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5203"/>
  <workbookPr codeName="ThisWorkbook" autoCompressPictures="0"/>
  <bookViews>
    <workbookView xWindow="20" yWindow="0" windowWidth="25860" windowHeight="17460" tabRatio="824" activeTab="7"/>
  </bookViews>
  <sheets>
    <sheet name="other_hotels_test" sheetId="1" r:id="rId1"/>
    <sheet name="Fullerton" sheetId="9" r:id="rId2"/>
    <sheet name="Hotel81_Bencoolen" sheetId="10" r:id="rId3"/>
    <sheet name="Hotel81_Star" sheetId="11" r:id="rId4"/>
    <sheet name="Victoria" sheetId="12" r:id="rId5"/>
    <sheet name="Sheet1" sheetId="13" r:id="rId6"/>
    <sheet name="Formatted" sheetId="2" r:id="rId7"/>
    <sheet name="Final" sheetId="14" r:id="rId8"/>
  </sheets>
  <definedNames>
    <definedName name="_xlnm._FilterDatabase" localSheetId="6" hidden="1">Formatted!$A$1:$N$1509</definedName>
    <definedName name="_xlnm._FilterDatabase" localSheetId="0" hidden="1">other_hotels_test!$A$1:$P$1</definedName>
    <definedName name="fragrance_hotel_ruby_data_20141025" localSheetId="5">Sheet1!$A$1:$P$223</definedName>
    <definedName name="fullerton_hotel_data_20141025" localSheetId="1">Fullerton!$A$1:$P$1509</definedName>
    <definedName name="hotel81_bencoolen_data_20140929" localSheetId="2">Hotel81_Bencoolen!$A$1:$P$234</definedName>
    <definedName name="hotel81_star_data_20141025" localSheetId="3">Hotel81_Star!$A$1:$P$75</definedName>
    <definedName name="mbs_data_20140924" localSheetId="0">other_hotels_test!$A$1:$P$1509</definedName>
    <definedName name="victoria_hotel_data_20141025" localSheetId="4">Victoria!$A$1:$P$453</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H2490" i="14" l="1"/>
  <c r="B2490" i="14"/>
  <c r="G2490" i="14"/>
  <c r="F2490" i="14"/>
  <c r="E2490" i="14"/>
  <c r="D2490" i="14"/>
  <c r="C2490" i="14"/>
  <c r="A2490" i="14"/>
  <c r="H2489" i="14"/>
  <c r="B2489" i="14"/>
  <c r="G2489" i="14"/>
  <c r="F2489" i="14"/>
  <c r="E2489" i="14"/>
  <c r="D2489" i="14"/>
  <c r="C2489" i="14"/>
  <c r="A2489" i="14"/>
  <c r="H2488" i="14"/>
  <c r="B2488" i="14"/>
  <c r="G2488" i="14"/>
  <c r="F2488" i="14"/>
  <c r="E2488" i="14"/>
  <c r="D2488" i="14"/>
  <c r="C2488" i="14"/>
  <c r="A2488" i="14"/>
  <c r="H2487" i="14"/>
  <c r="B2487" i="14"/>
  <c r="G2487" i="14"/>
  <c r="F2487" i="14"/>
  <c r="E2487" i="14"/>
  <c r="D2487" i="14"/>
  <c r="C2487" i="14"/>
  <c r="A2487" i="14"/>
  <c r="H2486" i="14"/>
  <c r="B2486" i="14"/>
  <c r="G2486" i="14"/>
  <c r="F2486" i="14"/>
  <c r="E2486" i="14"/>
  <c r="D2486" i="14"/>
  <c r="C2486" i="14"/>
  <c r="A2486" i="14"/>
  <c r="H2485" i="14"/>
  <c r="B2485" i="14"/>
  <c r="G2485" i="14"/>
  <c r="F2485" i="14"/>
  <c r="E2485" i="14"/>
  <c r="D2485" i="14"/>
  <c r="C2485" i="14"/>
  <c r="A2485" i="14"/>
  <c r="H2484" i="14"/>
  <c r="B2484" i="14"/>
  <c r="G2484" i="14"/>
  <c r="F2484" i="14"/>
  <c r="E2484" i="14"/>
  <c r="D2484" i="14"/>
  <c r="C2484" i="14"/>
  <c r="A2484" i="14"/>
  <c r="H2483" i="14"/>
  <c r="B2483" i="14"/>
  <c r="G2483" i="14"/>
  <c r="F2483" i="14"/>
  <c r="E2483" i="14"/>
  <c r="D2483" i="14"/>
  <c r="C2483" i="14"/>
  <c r="A2483" i="14"/>
  <c r="H2482" i="14"/>
  <c r="B2482" i="14"/>
  <c r="G2482" i="14"/>
  <c r="F2482" i="14"/>
  <c r="E2482" i="14"/>
  <c r="D2482" i="14"/>
  <c r="C2482" i="14"/>
  <c r="A2482" i="14"/>
  <c r="H2481" i="14"/>
  <c r="B2481" i="14"/>
  <c r="G2481" i="14"/>
  <c r="F2481" i="14"/>
  <c r="E2481" i="14"/>
  <c r="D2481" i="14"/>
  <c r="C2481" i="14"/>
  <c r="A2481" i="14"/>
  <c r="H2480" i="14"/>
  <c r="B2480" i="14"/>
  <c r="G2480" i="14"/>
  <c r="F2480" i="14"/>
  <c r="E2480" i="14"/>
  <c r="D2480" i="14"/>
  <c r="C2480" i="14"/>
  <c r="A2480" i="14"/>
  <c r="H2479" i="14"/>
  <c r="B2479" i="14"/>
  <c r="G2479" i="14"/>
  <c r="F2479" i="14"/>
  <c r="E2479" i="14"/>
  <c r="D2479" i="14"/>
  <c r="C2479" i="14"/>
  <c r="A2479" i="14"/>
  <c r="H2478" i="14"/>
  <c r="B2478" i="14"/>
  <c r="G2478" i="14"/>
  <c r="F2478" i="14"/>
  <c r="E2478" i="14"/>
  <c r="D2478" i="14"/>
  <c r="C2478" i="14"/>
  <c r="A2478" i="14"/>
  <c r="H2477" i="14"/>
  <c r="B2477" i="14"/>
  <c r="G2477" i="14"/>
  <c r="F2477" i="14"/>
  <c r="E2477" i="14"/>
  <c r="D2477" i="14"/>
  <c r="C2477" i="14"/>
  <c r="A2477" i="14"/>
  <c r="H2476" i="14"/>
  <c r="B2476" i="14"/>
  <c r="G2476" i="14"/>
  <c r="F2476" i="14"/>
  <c r="E2476" i="14"/>
  <c r="D2476" i="14"/>
  <c r="C2476" i="14"/>
  <c r="A2476" i="14"/>
  <c r="H2475" i="14"/>
  <c r="B2475" i="14"/>
  <c r="G2475" i="14"/>
  <c r="F2475" i="14"/>
  <c r="E2475" i="14"/>
  <c r="D2475" i="14"/>
  <c r="C2475" i="14"/>
  <c r="A2475" i="14"/>
  <c r="H2474" i="14"/>
  <c r="B2474" i="14"/>
  <c r="G2474" i="14"/>
  <c r="F2474" i="14"/>
  <c r="E2474" i="14"/>
  <c r="D2474" i="14"/>
  <c r="C2474" i="14"/>
  <c r="A2474" i="14"/>
  <c r="H2473" i="14"/>
  <c r="B2473" i="14"/>
  <c r="G2473" i="14"/>
  <c r="F2473" i="14"/>
  <c r="E2473" i="14"/>
  <c r="D2473" i="14"/>
  <c r="C2473" i="14"/>
  <c r="A2473" i="14"/>
  <c r="H2472" i="14"/>
  <c r="B2472" i="14"/>
  <c r="G2472" i="14"/>
  <c r="F2472" i="14"/>
  <c r="E2472" i="14"/>
  <c r="D2472" i="14"/>
  <c r="C2472" i="14"/>
  <c r="A2472" i="14"/>
  <c r="H2471" i="14"/>
  <c r="B2471" i="14"/>
  <c r="G2471" i="14"/>
  <c r="F2471" i="14"/>
  <c r="E2471" i="14"/>
  <c r="D2471" i="14"/>
  <c r="C2471" i="14"/>
  <c r="A2471" i="14"/>
  <c r="H2470" i="14"/>
  <c r="B2470" i="14"/>
  <c r="G2470" i="14"/>
  <c r="F2470" i="14"/>
  <c r="E2470" i="14"/>
  <c r="D2470" i="14"/>
  <c r="C2470" i="14"/>
  <c r="A2470" i="14"/>
  <c r="H2469" i="14"/>
  <c r="B2469" i="14"/>
  <c r="G2469" i="14"/>
  <c r="F2469" i="14"/>
  <c r="E2469" i="14"/>
  <c r="D2469" i="14"/>
  <c r="C2469" i="14"/>
  <c r="A2469" i="14"/>
  <c r="H2468" i="14"/>
  <c r="B2468" i="14"/>
  <c r="G2468" i="14"/>
  <c r="F2468" i="14"/>
  <c r="E2468" i="14"/>
  <c r="D2468" i="14"/>
  <c r="C2468" i="14"/>
  <c r="A2468" i="14"/>
  <c r="H2467" i="14"/>
  <c r="B2467" i="14"/>
  <c r="G2467" i="14"/>
  <c r="F2467" i="14"/>
  <c r="E2467" i="14"/>
  <c r="D2467" i="14"/>
  <c r="C2467" i="14"/>
  <c r="A2467" i="14"/>
  <c r="H2466" i="14"/>
  <c r="B2466" i="14"/>
  <c r="G2466" i="14"/>
  <c r="F2466" i="14"/>
  <c r="E2466" i="14"/>
  <c r="D2466" i="14"/>
  <c r="C2466" i="14"/>
  <c r="A2466" i="14"/>
  <c r="H2465" i="14"/>
  <c r="B2465" i="14"/>
  <c r="G2465" i="14"/>
  <c r="F2465" i="14"/>
  <c r="E2465" i="14"/>
  <c r="D2465" i="14"/>
  <c r="C2465" i="14"/>
  <c r="A2465" i="14"/>
  <c r="H2464" i="14"/>
  <c r="B2464" i="14"/>
  <c r="G2464" i="14"/>
  <c r="F2464" i="14"/>
  <c r="E2464" i="14"/>
  <c r="D2464" i="14"/>
  <c r="C2464" i="14"/>
  <c r="A2464" i="14"/>
  <c r="H2463" i="14"/>
  <c r="B2463" i="14"/>
  <c r="G2463" i="14"/>
  <c r="F2463" i="14"/>
  <c r="E2463" i="14"/>
  <c r="D2463" i="14"/>
  <c r="C2463" i="14"/>
  <c r="A2463" i="14"/>
  <c r="H2462" i="14"/>
  <c r="B2462" i="14"/>
  <c r="G2462" i="14"/>
  <c r="F2462" i="14"/>
  <c r="E2462" i="14"/>
  <c r="D2462" i="14"/>
  <c r="C2462" i="14"/>
  <c r="A2462" i="14"/>
  <c r="H2461" i="14"/>
  <c r="B2461" i="14"/>
  <c r="G2461" i="14"/>
  <c r="F2461" i="14"/>
  <c r="E2461" i="14"/>
  <c r="D2461" i="14"/>
  <c r="C2461" i="14"/>
  <c r="A2461" i="14"/>
  <c r="H2460" i="14"/>
  <c r="B2460" i="14"/>
  <c r="G2460" i="14"/>
  <c r="F2460" i="14"/>
  <c r="E2460" i="14"/>
  <c r="D2460" i="14"/>
  <c r="C2460" i="14"/>
  <c r="A2460" i="14"/>
  <c r="H2459" i="14"/>
  <c r="B2459" i="14"/>
  <c r="G2459" i="14"/>
  <c r="F2459" i="14"/>
  <c r="E2459" i="14"/>
  <c r="D2459" i="14"/>
  <c r="C2459" i="14"/>
  <c r="A2459" i="14"/>
  <c r="H2458" i="14"/>
  <c r="B2458" i="14"/>
  <c r="G2458" i="14"/>
  <c r="F2458" i="14"/>
  <c r="E2458" i="14"/>
  <c r="D2458" i="14"/>
  <c r="C2458" i="14"/>
  <c r="A2458" i="14"/>
  <c r="H2457" i="14"/>
  <c r="B2457" i="14"/>
  <c r="G2457" i="14"/>
  <c r="F2457" i="14"/>
  <c r="E2457" i="14"/>
  <c r="D2457" i="14"/>
  <c r="C2457" i="14"/>
  <c r="A2457" i="14"/>
  <c r="H2456" i="14"/>
  <c r="B2456" i="14"/>
  <c r="G2456" i="14"/>
  <c r="F2456" i="14"/>
  <c r="E2456" i="14"/>
  <c r="D2456" i="14"/>
  <c r="C2456" i="14"/>
  <c r="A2456" i="14"/>
  <c r="H2455" i="14"/>
  <c r="B2455" i="14"/>
  <c r="G2455" i="14"/>
  <c r="F2455" i="14"/>
  <c r="E2455" i="14"/>
  <c r="D2455" i="14"/>
  <c r="C2455" i="14"/>
  <c r="A2455" i="14"/>
  <c r="H2454" i="14"/>
  <c r="B2454" i="14"/>
  <c r="G2454" i="14"/>
  <c r="F2454" i="14"/>
  <c r="E2454" i="14"/>
  <c r="D2454" i="14"/>
  <c r="C2454" i="14"/>
  <c r="A2454" i="14"/>
  <c r="H2453" i="14"/>
  <c r="B2453" i="14"/>
  <c r="G2453" i="14"/>
  <c r="F2453" i="14"/>
  <c r="E2453" i="14"/>
  <c r="D2453" i="14"/>
  <c r="C2453" i="14"/>
  <c r="A2453" i="14"/>
  <c r="H2452" i="14"/>
  <c r="B2452" i="14"/>
  <c r="G2452" i="14"/>
  <c r="F2452" i="14"/>
  <c r="E2452" i="14"/>
  <c r="D2452" i="14"/>
  <c r="C2452" i="14"/>
  <c r="A2452" i="14"/>
  <c r="H2451" i="14"/>
  <c r="B2451" i="14"/>
  <c r="G2451" i="14"/>
  <c r="F2451" i="14"/>
  <c r="E2451" i="14"/>
  <c r="D2451" i="14"/>
  <c r="C2451" i="14"/>
  <c r="A2451" i="14"/>
  <c r="H2450" i="14"/>
  <c r="B2450" i="14"/>
  <c r="G2450" i="14"/>
  <c r="F2450" i="14"/>
  <c r="E2450" i="14"/>
  <c r="D2450" i="14"/>
  <c r="C2450" i="14"/>
  <c r="A2450" i="14"/>
  <c r="H2449" i="14"/>
  <c r="B2449" i="14"/>
  <c r="G2449" i="14"/>
  <c r="F2449" i="14"/>
  <c r="E2449" i="14"/>
  <c r="D2449" i="14"/>
  <c r="C2449" i="14"/>
  <c r="A2449" i="14"/>
  <c r="H2448" i="14"/>
  <c r="B2448" i="14"/>
  <c r="G2448" i="14"/>
  <c r="F2448" i="14"/>
  <c r="E2448" i="14"/>
  <c r="D2448" i="14"/>
  <c r="C2448" i="14"/>
  <c r="A2448" i="14"/>
  <c r="H2447" i="14"/>
  <c r="B2447" i="14"/>
  <c r="G2447" i="14"/>
  <c r="F2447" i="14"/>
  <c r="E2447" i="14"/>
  <c r="D2447" i="14"/>
  <c r="C2447" i="14"/>
  <c r="A2447" i="14"/>
  <c r="H2446" i="14"/>
  <c r="B2446" i="14"/>
  <c r="G2446" i="14"/>
  <c r="F2446" i="14"/>
  <c r="E2446" i="14"/>
  <c r="D2446" i="14"/>
  <c r="C2446" i="14"/>
  <c r="A2446" i="14"/>
  <c r="H2445" i="14"/>
  <c r="B2445" i="14"/>
  <c r="G2445" i="14"/>
  <c r="F2445" i="14"/>
  <c r="E2445" i="14"/>
  <c r="D2445" i="14"/>
  <c r="C2445" i="14"/>
  <c r="A2445" i="14"/>
  <c r="H2444" i="14"/>
  <c r="B2444" i="14"/>
  <c r="G2444" i="14"/>
  <c r="F2444" i="14"/>
  <c r="E2444" i="14"/>
  <c r="D2444" i="14"/>
  <c r="C2444" i="14"/>
  <c r="A2444" i="14"/>
  <c r="H2443" i="14"/>
  <c r="B2443" i="14"/>
  <c r="G2443" i="14"/>
  <c r="F2443" i="14"/>
  <c r="E2443" i="14"/>
  <c r="D2443" i="14"/>
  <c r="C2443" i="14"/>
  <c r="A2443" i="14"/>
  <c r="H2442" i="14"/>
  <c r="B2442" i="14"/>
  <c r="G2442" i="14"/>
  <c r="F2442" i="14"/>
  <c r="E2442" i="14"/>
  <c r="D2442" i="14"/>
  <c r="C2442" i="14"/>
  <c r="A2442" i="14"/>
  <c r="H2441" i="14"/>
  <c r="B2441" i="14"/>
  <c r="G2441" i="14"/>
  <c r="F2441" i="14"/>
  <c r="E2441" i="14"/>
  <c r="D2441" i="14"/>
  <c r="C2441" i="14"/>
  <c r="A2441" i="14"/>
  <c r="H2440" i="14"/>
  <c r="B2440" i="14"/>
  <c r="G2440" i="14"/>
  <c r="F2440" i="14"/>
  <c r="E2440" i="14"/>
  <c r="D2440" i="14"/>
  <c r="C2440" i="14"/>
  <c r="A2440" i="14"/>
  <c r="H2439" i="14"/>
  <c r="B2439" i="14"/>
  <c r="G2439" i="14"/>
  <c r="F2439" i="14"/>
  <c r="E2439" i="14"/>
  <c r="D2439" i="14"/>
  <c r="C2439" i="14"/>
  <c r="A2439" i="14"/>
  <c r="H2438" i="14"/>
  <c r="B2438" i="14"/>
  <c r="G2438" i="14"/>
  <c r="F2438" i="14"/>
  <c r="E2438" i="14"/>
  <c r="D2438" i="14"/>
  <c r="C2438" i="14"/>
  <c r="A2438" i="14"/>
  <c r="H2437" i="14"/>
  <c r="B2437" i="14"/>
  <c r="G2437" i="14"/>
  <c r="F2437" i="14"/>
  <c r="E2437" i="14"/>
  <c r="D2437" i="14"/>
  <c r="C2437" i="14"/>
  <c r="A2437" i="14"/>
  <c r="H2436" i="14"/>
  <c r="B2436" i="14"/>
  <c r="G2436" i="14"/>
  <c r="F2436" i="14"/>
  <c r="E2436" i="14"/>
  <c r="D2436" i="14"/>
  <c r="C2436" i="14"/>
  <c r="A2436" i="14"/>
  <c r="H2435" i="14"/>
  <c r="B2435" i="14"/>
  <c r="G2435" i="14"/>
  <c r="F2435" i="14"/>
  <c r="E2435" i="14"/>
  <c r="D2435" i="14"/>
  <c r="C2435" i="14"/>
  <c r="A2435" i="14"/>
  <c r="H2434" i="14"/>
  <c r="B2434" i="14"/>
  <c r="G2434" i="14"/>
  <c r="F2434" i="14"/>
  <c r="E2434" i="14"/>
  <c r="D2434" i="14"/>
  <c r="C2434" i="14"/>
  <c r="A2434" i="14"/>
  <c r="H2433" i="14"/>
  <c r="B2433" i="14"/>
  <c r="G2433" i="14"/>
  <c r="F2433" i="14"/>
  <c r="E2433" i="14"/>
  <c r="D2433" i="14"/>
  <c r="C2433" i="14"/>
  <c r="A2433" i="14"/>
  <c r="H2432" i="14"/>
  <c r="B2432" i="14"/>
  <c r="G2432" i="14"/>
  <c r="F2432" i="14"/>
  <c r="E2432" i="14"/>
  <c r="D2432" i="14"/>
  <c r="C2432" i="14"/>
  <c r="A2432" i="14"/>
  <c r="H2431" i="14"/>
  <c r="B2431" i="14"/>
  <c r="G2431" i="14"/>
  <c r="F2431" i="14"/>
  <c r="E2431" i="14"/>
  <c r="D2431" i="14"/>
  <c r="C2431" i="14"/>
  <c r="A2431" i="14"/>
  <c r="H2430" i="14"/>
  <c r="B2430" i="14"/>
  <c r="G2430" i="14"/>
  <c r="F2430" i="14"/>
  <c r="E2430" i="14"/>
  <c r="D2430" i="14"/>
  <c r="C2430" i="14"/>
  <c r="A2430" i="14"/>
  <c r="H2429" i="14"/>
  <c r="B2429" i="14"/>
  <c r="G2429" i="14"/>
  <c r="F2429" i="14"/>
  <c r="E2429" i="14"/>
  <c r="D2429" i="14"/>
  <c r="C2429" i="14"/>
  <c r="A2429" i="14"/>
  <c r="H2428" i="14"/>
  <c r="B2428" i="14"/>
  <c r="G2428" i="14"/>
  <c r="F2428" i="14"/>
  <c r="E2428" i="14"/>
  <c r="D2428" i="14"/>
  <c r="C2428" i="14"/>
  <c r="A2428" i="14"/>
  <c r="H2427" i="14"/>
  <c r="B2427" i="14"/>
  <c r="G2427" i="14"/>
  <c r="F2427" i="14"/>
  <c r="E2427" i="14"/>
  <c r="D2427" i="14"/>
  <c r="C2427" i="14"/>
  <c r="A2427" i="14"/>
  <c r="H2426" i="14"/>
  <c r="B2426" i="14"/>
  <c r="G2426" i="14"/>
  <c r="F2426" i="14"/>
  <c r="E2426" i="14"/>
  <c r="D2426" i="14"/>
  <c r="C2426" i="14"/>
  <c r="A2426" i="14"/>
  <c r="H2425" i="14"/>
  <c r="B2425" i="14"/>
  <c r="G2425" i="14"/>
  <c r="F2425" i="14"/>
  <c r="E2425" i="14"/>
  <c r="D2425" i="14"/>
  <c r="C2425" i="14"/>
  <c r="A2425" i="14"/>
  <c r="H2424" i="14"/>
  <c r="B2424" i="14"/>
  <c r="G2424" i="14"/>
  <c r="F2424" i="14"/>
  <c r="E2424" i="14"/>
  <c r="D2424" i="14"/>
  <c r="C2424" i="14"/>
  <c r="A2424" i="14"/>
  <c r="H2423" i="14"/>
  <c r="B2423" i="14"/>
  <c r="G2423" i="14"/>
  <c r="F2423" i="14"/>
  <c r="E2423" i="14"/>
  <c r="D2423" i="14"/>
  <c r="C2423" i="14"/>
  <c r="A2423" i="14"/>
  <c r="H2422" i="14"/>
  <c r="B2422" i="14"/>
  <c r="G2422" i="14"/>
  <c r="F2422" i="14"/>
  <c r="E2422" i="14"/>
  <c r="D2422" i="14"/>
  <c r="C2422" i="14"/>
  <c r="A2422" i="14"/>
  <c r="H2421" i="14"/>
  <c r="B2421" i="14"/>
  <c r="G2421" i="14"/>
  <c r="F2421" i="14"/>
  <c r="E2421" i="14"/>
  <c r="D2421" i="14"/>
  <c r="C2421" i="14"/>
  <c r="A2421" i="14"/>
  <c r="H2420" i="14"/>
  <c r="B2420" i="14"/>
  <c r="G2420" i="14"/>
  <c r="F2420" i="14"/>
  <c r="E2420" i="14"/>
  <c r="D2420" i="14"/>
  <c r="C2420" i="14"/>
  <c r="A2420" i="14"/>
  <c r="H2419" i="14"/>
  <c r="B2419" i="14"/>
  <c r="G2419" i="14"/>
  <c r="F2419" i="14"/>
  <c r="E2419" i="14"/>
  <c r="D2419" i="14"/>
  <c r="C2419" i="14"/>
  <c r="A2419" i="14"/>
  <c r="H2418" i="14"/>
  <c r="B2418" i="14"/>
  <c r="G2418" i="14"/>
  <c r="F2418" i="14"/>
  <c r="E2418" i="14"/>
  <c r="D2418" i="14"/>
  <c r="C2418" i="14"/>
  <c r="A2418" i="14"/>
  <c r="H2417" i="14"/>
  <c r="B2417" i="14"/>
  <c r="G2417" i="14"/>
  <c r="F2417" i="14"/>
  <c r="E2417" i="14"/>
  <c r="D2417" i="14"/>
  <c r="C2417" i="14"/>
  <c r="A2417" i="14"/>
  <c r="H2416" i="14"/>
  <c r="B2416" i="14"/>
  <c r="G2416" i="14"/>
  <c r="F2416" i="14"/>
  <c r="E2416" i="14"/>
  <c r="D2416" i="14"/>
  <c r="C2416" i="14"/>
  <c r="A2416" i="14"/>
  <c r="H2415" i="14"/>
  <c r="B2415" i="14"/>
  <c r="G2415" i="14"/>
  <c r="F2415" i="14"/>
  <c r="E2415" i="14"/>
  <c r="D2415" i="14"/>
  <c r="C2415" i="14"/>
  <c r="A2415" i="14"/>
  <c r="H2414" i="14"/>
  <c r="B2414" i="14"/>
  <c r="G2414" i="14"/>
  <c r="F2414" i="14"/>
  <c r="E2414" i="14"/>
  <c r="D2414" i="14"/>
  <c r="C2414" i="14"/>
  <c r="A2414" i="14"/>
  <c r="H2413" i="14"/>
  <c r="B2413" i="14"/>
  <c r="G2413" i="14"/>
  <c r="F2413" i="14"/>
  <c r="E2413" i="14"/>
  <c r="D2413" i="14"/>
  <c r="C2413" i="14"/>
  <c r="A2413" i="14"/>
  <c r="H2412" i="14"/>
  <c r="B2412" i="14"/>
  <c r="G2412" i="14"/>
  <c r="F2412" i="14"/>
  <c r="E2412" i="14"/>
  <c r="D2412" i="14"/>
  <c r="C2412" i="14"/>
  <c r="A2412" i="14"/>
  <c r="H2411" i="14"/>
  <c r="B2411" i="14"/>
  <c r="G2411" i="14"/>
  <c r="F2411" i="14"/>
  <c r="E2411" i="14"/>
  <c r="D2411" i="14"/>
  <c r="C2411" i="14"/>
  <c r="A2411" i="14"/>
  <c r="H2410" i="14"/>
  <c r="B2410" i="14"/>
  <c r="G2410" i="14"/>
  <c r="F2410" i="14"/>
  <c r="E2410" i="14"/>
  <c r="D2410" i="14"/>
  <c r="C2410" i="14"/>
  <c r="A2410" i="14"/>
  <c r="H2409" i="14"/>
  <c r="B2409" i="14"/>
  <c r="G2409" i="14"/>
  <c r="F2409" i="14"/>
  <c r="E2409" i="14"/>
  <c r="D2409" i="14"/>
  <c r="C2409" i="14"/>
  <c r="A2409" i="14"/>
  <c r="H2408" i="14"/>
  <c r="B2408" i="14"/>
  <c r="G2408" i="14"/>
  <c r="F2408" i="14"/>
  <c r="E2408" i="14"/>
  <c r="D2408" i="14"/>
  <c r="C2408" i="14"/>
  <c r="A2408" i="14"/>
  <c r="H2407" i="14"/>
  <c r="B2407" i="14"/>
  <c r="G2407" i="14"/>
  <c r="F2407" i="14"/>
  <c r="E2407" i="14"/>
  <c r="D2407" i="14"/>
  <c r="C2407" i="14"/>
  <c r="A2407" i="14"/>
  <c r="H2406" i="14"/>
  <c r="B2406" i="14"/>
  <c r="G2406" i="14"/>
  <c r="F2406" i="14"/>
  <c r="E2406" i="14"/>
  <c r="D2406" i="14"/>
  <c r="C2406" i="14"/>
  <c r="A2406" i="14"/>
  <c r="H2405" i="14"/>
  <c r="B2405" i="14"/>
  <c r="G2405" i="14"/>
  <c r="F2405" i="14"/>
  <c r="E2405" i="14"/>
  <c r="D2405" i="14"/>
  <c r="C2405" i="14"/>
  <c r="A2405" i="14"/>
  <c r="H2404" i="14"/>
  <c r="B2404" i="14"/>
  <c r="G2404" i="14"/>
  <c r="F2404" i="14"/>
  <c r="E2404" i="14"/>
  <c r="D2404" i="14"/>
  <c r="C2404" i="14"/>
  <c r="A2404" i="14"/>
  <c r="H2403" i="14"/>
  <c r="B2403" i="14"/>
  <c r="G2403" i="14"/>
  <c r="F2403" i="14"/>
  <c r="E2403" i="14"/>
  <c r="D2403" i="14"/>
  <c r="C2403" i="14"/>
  <c r="A2403" i="14"/>
  <c r="H2402" i="14"/>
  <c r="B2402" i="14"/>
  <c r="G2402" i="14"/>
  <c r="F2402" i="14"/>
  <c r="E2402" i="14"/>
  <c r="D2402" i="14"/>
  <c r="C2402" i="14"/>
  <c r="A2402" i="14"/>
  <c r="H2401" i="14"/>
  <c r="B2401" i="14"/>
  <c r="G2401" i="14"/>
  <c r="F2401" i="14"/>
  <c r="E2401" i="14"/>
  <c r="D2401" i="14"/>
  <c r="C2401" i="14"/>
  <c r="A2401" i="14"/>
  <c r="H2400" i="14"/>
  <c r="B2400" i="14"/>
  <c r="G2400" i="14"/>
  <c r="F2400" i="14"/>
  <c r="E2400" i="14"/>
  <c r="D2400" i="14"/>
  <c r="C2400" i="14"/>
  <c r="A2400" i="14"/>
  <c r="H2399" i="14"/>
  <c r="B2399" i="14"/>
  <c r="G2399" i="14"/>
  <c r="F2399" i="14"/>
  <c r="E2399" i="14"/>
  <c r="D2399" i="14"/>
  <c r="C2399" i="14"/>
  <c r="A2399" i="14"/>
  <c r="H2398" i="14"/>
  <c r="B2398" i="14"/>
  <c r="G2398" i="14"/>
  <c r="F2398" i="14"/>
  <c r="E2398" i="14"/>
  <c r="D2398" i="14"/>
  <c r="C2398" i="14"/>
  <c r="A2398" i="14"/>
  <c r="H2397" i="14"/>
  <c r="B2397" i="14"/>
  <c r="G2397" i="14"/>
  <c r="F2397" i="14"/>
  <c r="E2397" i="14"/>
  <c r="D2397" i="14"/>
  <c r="C2397" i="14"/>
  <c r="A2397" i="14"/>
  <c r="H2396" i="14"/>
  <c r="B2396" i="14"/>
  <c r="G2396" i="14"/>
  <c r="F2396" i="14"/>
  <c r="E2396" i="14"/>
  <c r="D2396" i="14"/>
  <c r="C2396" i="14"/>
  <c r="A2396" i="14"/>
  <c r="H2395" i="14"/>
  <c r="B2395" i="14"/>
  <c r="G2395" i="14"/>
  <c r="F2395" i="14"/>
  <c r="E2395" i="14"/>
  <c r="D2395" i="14"/>
  <c r="C2395" i="14"/>
  <c r="A2395" i="14"/>
  <c r="H2394" i="14"/>
  <c r="B2394" i="14"/>
  <c r="G2394" i="14"/>
  <c r="F2394" i="14"/>
  <c r="E2394" i="14"/>
  <c r="D2394" i="14"/>
  <c r="C2394" i="14"/>
  <c r="A2394" i="14"/>
  <c r="H2393" i="14"/>
  <c r="B2393" i="14"/>
  <c r="G2393" i="14"/>
  <c r="F2393" i="14"/>
  <c r="E2393" i="14"/>
  <c r="D2393" i="14"/>
  <c r="C2393" i="14"/>
  <c r="A2393" i="14"/>
  <c r="H2392" i="14"/>
  <c r="B2392" i="14"/>
  <c r="G2392" i="14"/>
  <c r="F2392" i="14"/>
  <c r="E2392" i="14"/>
  <c r="D2392" i="14"/>
  <c r="C2392" i="14"/>
  <c r="A2392" i="14"/>
  <c r="H2391" i="14"/>
  <c r="B2391" i="14"/>
  <c r="G2391" i="14"/>
  <c r="F2391" i="14"/>
  <c r="E2391" i="14"/>
  <c r="D2391" i="14"/>
  <c r="C2391" i="14"/>
  <c r="A2391" i="14"/>
  <c r="H2390" i="14"/>
  <c r="B2390" i="14"/>
  <c r="G2390" i="14"/>
  <c r="F2390" i="14"/>
  <c r="E2390" i="14"/>
  <c r="D2390" i="14"/>
  <c r="C2390" i="14"/>
  <c r="A2390" i="14"/>
  <c r="H2389" i="14"/>
  <c r="B2389" i="14"/>
  <c r="G2389" i="14"/>
  <c r="F2389" i="14"/>
  <c r="E2389" i="14"/>
  <c r="D2389" i="14"/>
  <c r="C2389" i="14"/>
  <c r="A2389" i="14"/>
  <c r="H2388" i="14"/>
  <c r="B2388" i="14"/>
  <c r="G2388" i="14"/>
  <c r="F2388" i="14"/>
  <c r="E2388" i="14"/>
  <c r="D2388" i="14"/>
  <c r="C2388" i="14"/>
  <c r="A2388" i="14"/>
  <c r="H2387" i="14"/>
  <c r="B2387" i="14"/>
  <c r="G2387" i="14"/>
  <c r="F2387" i="14"/>
  <c r="E2387" i="14"/>
  <c r="D2387" i="14"/>
  <c r="C2387" i="14"/>
  <c r="A2387" i="14"/>
  <c r="H2386" i="14"/>
  <c r="B2386" i="14"/>
  <c r="G2386" i="14"/>
  <c r="F2386" i="14"/>
  <c r="E2386" i="14"/>
  <c r="D2386" i="14"/>
  <c r="C2386" i="14"/>
  <c r="A2386" i="14"/>
  <c r="H2385" i="14"/>
  <c r="B2385" i="14"/>
  <c r="G2385" i="14"/>
  <c r="F2385" i="14"/>
  <c r="E2385" i="14"/>
  <c r="D2385" i="14"/>
  <c r="C2385" i="14"/>
  <c r="A2385" i="14"/>
  <c r="H2384" i="14"/>
  <c r="B2384" i="14"/>
  <c r="G2384" i="14"/>
  <c r="F2384" i="14"/>
  <c r="E2384" i="14"/>
  <c r="D2384" i="14"/>
  <c r="C2384" i="14"/>
  <c r="A2384" i="14"/>
  <c r="H2383" i="14"/>
  <c r="B2383" i="14"/>
  <c r="G2383" i="14"/>
  <c r="F2383" i="14"/>
  <c r="E2383" i="14"/>
  <c r="D2383" i="14"/>
  <c r="C2383" i="14"/>
  <c r="A2383" i="14"/>
  <c r="H2382" i="14"/>
  <c r="B2382" i="14"/>
  <c r="G2382" i="14"/>
  <c r="F2382" i="14"/>
  <c r="E2382" i="14"/>
  <c r="D2382" i="14"/>
  <c r="C2382" i="14"/>
  <c r="A2382" i="14"/>
  <c r="H2381" i="14"/>
  <c r="B2381" i="14"/>
  <c r="G2381" i="14"/>
  <c r="F2381" i="14"/>
  <c r="E2381" i="14"/>
  <c r="D2381" i="14"/>
  <c r="C2381" i="14"/>
  <c r="A2381" i="14"/>
  <c r="H2380" i="14"/>
  <c r="B2380" i="14"/>
  <c r="G2380" i="14"/>
  <c r="F2380" i="14"/>
  <c r="E2380" i="14"/>
  <c r="D2380" i="14"/>
  <c r="C2380" i="14"/>
  <c r="A2380" i="14"/>
  <c r="H2379" i="14"/>
  <c r="B2379" i="14"/>
  <c r="G2379" i="14"/>
  <c r="F2379" i="14"/>
  <c r="E2379" i="14"/>
  <c r="D2379" i="14"/>
  <c r="C2379" i="14"/>
  <c r="A2379" i="14"/>
  <c r="H2378" i="14"/>
  <c r="B2378" i="14"/>
  <c r="G2378" i="14"/>
  <c r="F2378" i="14"/>
  <c r="E2378" i="14"/>
  <c r="D2378" i="14"/>
  <c r="C2378" i="14"/>
  <c r="A2378" i="14"/>
  <c r="H2377" i="14"/>
  <c r="B2377" i="14"/>
  <c r="G2377" i="14"/>
  <c r="F2377" i="14"/>
  <c r="E2377" i="14"/>
  <c r="D2377" i="14"/>
  <c r="C2377" i="14"/>
  <c r="A2377" i="14"/>
  <c r="H2376" i="14"/>
  <c r="B2376" i="14"/>
  <c r="G2376" i="14"/>
  <c r="F2376" i="14"/>
  <c r="E2376" i="14"/>
  <c r="D2376" i="14"/>
  <c r="C2376" i="14"/>
  <c r="A2376" i="14"/>
  <c r="H2375" i="14"/>
  <c r="B2375" i="14"/>
  <c r="G2375" i="14"/>
  <c r="F2375" i="14"/>
  <c r="E2375" i="14"/>
  <c r="D2375" i="14"/>
  <c r="C2375" i="14"/>
  <c r="A2375" i="14"/>
  <c r="H2374" i="14"/>
  <c r="B2374" i="14"/>
  <c r="G2374" i="14"/>
  <c r="F2374" i="14"/>
  <c r="E2374" i="14"/>
  <c r="D2374" i="14"/>
  <c r="C2374" i="14"/>
  <c r="A2374" i="14"/>
  <c r="H2373" i="14"/>
  <c r="B2373" i="14"/>
  <c r="G2373" i="14"/>
  <c r="F2373" i="14"/>
  <c r="E2373" i="14"/>
  <c r="D2373" i="14"/>
  <c r="C2373" i="14"/>
  <c r="A2373" i="14"/>
  <c r="H2372" i="14"/>
  <c r="B2372" i="14"/>
  <c r="G2372" i="14"/>
  <c r="F2372" i="14"/>
  <c r="E2372" i="14"/>
  <c r="D2372" i="14"/>
  <c r="C2372" i="14"/>
  <c r="A2372" i="14"/>
  <c r="H2371" i="14"/>
  <c r="B2371" i="14"/>
  <c r="G2371" i="14"/>
  <c r="F2371" i="14"/>
  <c r="E2371" i="14"/>
  <c r="D2371" i="14"/>
  <c r="C2371" i="14"/>
  <c r="A2371" i="14"/>
  <c r="H2370" i="14"/>
  <c r="B2370" i="14"/>
  <c r="G2370" i="14"/>
  <c r="F2370" i="14"/>
  <c r="E2370" i="14"/>
  <c r="D2370" i="14"/>
  <c r="C2370" i="14"/>
  <c r="A2370" i="14"/>
  <c r="H2369" i="14"/>
  <c r="B2369" i="14"/>
  <c r="G2369" i="14"/>
  <c r="F2369" i="14"/>
  <c r="E2369" i="14"/>
  <c r="D2369" i="14"/>
  <c r="C2369" i="14"/>
  <c r="A2369" i="14"/>
  <c r="H2368" i="14"/>
  <c r="B2368" i="14"/>
  <c r="G2368" i="14"/>
  <c r="F2368" i="14"/>
  <c r="E2368" i="14"/>
  <c r="D2368" i="14"/>
  <c r="C2368" i="14"/>
  <c r="A2368" i="14"/>
  <c r="H2367" i="14"/>
  <c r="B2367" i="14"/>
  <c r="G2367" i="14"/>
  <c r="F2367" i="14"/>
  <c r="E2367" i="14"/>
  <c r="D2367" i="14"/>
  <c r="C2367" i="14"/>
  <c r="A2367" i="14"/>
  <c r="H2366" i="14"/>
  <c r="B2366" i="14"/>
  <c r="G2366" i="14"/>
  <c r="F2366" i="14"/>
  <c r="E2366" i="14"/>
  <c r="D2366" i="14"/>
  <c r="C2366" i="14"/>
  <c r="A2366" i="14"/>
  <c r="H2365" i="14"/>
  <c r="B2365" i="14"/>
  <c r="G2365" i="14"/>
  <c r="F2365" i="14"/>
  <c r="E2365" i="14"/>
  <c r="D2365" i="14"/>
  <c r="C2365" i="14"/>
  <c r="A2365" i="14"/>
  <c r="H2364" i="14"/>
  <c r="B2364" i="14"/>
  <c r="G2364" i="14"/>
  <c r="F2364" i="14"/>
  <c r="E2364" i="14"/>
  <c r="D2364" i="14"/>
  <c r="C2364" i="14"/>
  <c r="A2364" i="14"/>
  <c r="H2363" i="14"/>
  <c r="B2363" i="14"/>
  <c r="G2363" i="14"/>
  <c r="F2363" i="14"/>
  <c r="E2363" i="14"/>
  <c r="D2363" i="14"/>
  <c r="C2363" i="14"/>
  <c r="A2363" i="14"/>
  <c r="H2362" i="14"/>
  <c r="B2362" i="14"/>
  <c r="G2362" i="14"/>
  <c r="F2362" i="14"/>
  <c r="E2362" i="14"/>
  <c r="D2362" i="14"/>
  <c r="C2362" i="14"/>
  <c r="A2362" i="14"/>
  <c r="H2361" i="14"/>
  <c r="B2361" i="14"/>
  <c r="G2361" i="14"/>
  <c r="F2361" i="14"/>
  <c r="E2361" i="14"/>
  <c r="D2361" i="14"/>
  <c r="C2361" i="14"/>
  <c r="A2361" i="14"/>
  <c r="H2360" i="14"/>
  <c r="B2360" i="14"/>
  <c r="G2360" i="14"/>
  <c r="F2360" i="14"/>
  <c r="E2360" i="14"/>
  <c r="D2360" i="14"/>
  <c r="C2360" i="14"/>
  <c r="A2360" i="14"/>
  <c r="H2359" i="14"/>
  <c r="B2359" i="14"/>
  <c r="G2359" i="14"/>
  <c r="F2359" i="14"/>
  <c r="E2359" i="14"/>
  <c r="D2359" i="14"/>
  <c r="C2359" i="14"/>
  <c r="A2359" i="14"/>
  <c r="H2358" i="14"/>
  <c r="B2358" i="14"/>
  <c r="G2358" i="14"/>
  <c r="F2358" i="14"/>
  <c r="E2358" i="14"/>
  <c r="D2358" i="14"/>
  <c r="C2358" i="14"/>
  <c r="A2358" i="14"/>
  <c r="H2357" i="14"/>
  <c r="B2357" i="14"/>
  <c r="G2357" i="14"/>
  <c r="F2357" i="14"/>
  <c r="E2357" i="14"/>
  <c r="D2357" i="14"/>
  <c r="C2357" i="14"/>
  <c r="A2357" i="14"/>
  <c r="H2356" i="14"/>
  <c r="B2356" i="14"/>
  <c r="G2356" i="14"/>
  <c r="F2356" i="14"/>
  <c r="E2356" i="14"/>
  <c r="D2356" i="14"/>
  <c r="C2356" i="14"/>
  <c r="A2356" i="14"/>
  <c r="H2355" i="14"/>
  <c r="B2355" i="14"/>
  <c r="G2355" i="14"/>
  <c r="F2355" i="14"/>
  <c r="E2355" i="14"/>
  <c r="D2355" i="14"/>
  <c r="C2355" i="14"/>
  <c r="A2355" i="14"/>
  <c r="H2354" i="14"/>
  <c r="B2354" i="14"/>
  <c r="G2354" i="14"/>
  <c r="F2354" i="14"/>
  <c r="E2354" i="14"/>
  <c r="D2354" i="14"/>
  <c r="C2354" i="14"/>
  <c r="A2354" i="14"/>
  <c r="H2353" i="14"/>
  <c r="B2353" i="14"/>
  <c r="G2353" i="14"/>
  <c r="F2353" i="14"/>
  <c r="E2353" i="14"/>
  <c r="D2353" i="14"/>
  <c r="C2353" i="14"/>
  <c r="A2353" i="14"/>
  <c r="H2352" i="14"/>
  <c r="B2352" i="14"/>
  <c r="G2352" i="14"/>
  <c r="F2352" i="14"/>
  <c r="E2352" i="14"/>
  <c r="D2352" i="14"/>
  <c r="C2352" i="14"/>
  <c r="A2352" i="14"/>
  <c r="H2351" i="14"/>
  <c r="B2351" i="14"/>
  <c r="G2351" i="14"/>
  <c r="F2351" i="14"/>
  <c r="E2351" i="14"/>
  <c r="D2351" i="14"/>
  <c r="C2351" i="14"/>
  <c r="A2351" i="14"/>
  <c r="H2350" i="14"/>
  <c r="B2350" i="14"/>
  <c r="G2350" i="14"/>
  <c r="F2350" i="14"/>
  <c r="E2350" i="14"/>
  <c r="D2350" i="14"/>
  <c r="C2350" i="14"/>
  <c r="A2350" i="14"/>
  <c r="H2349" i="14"/>
  <c r="B2349" i="14"/>
  <c r="G2349" i="14"/>
  <c r="F2349" i="14"/>
  <c r="E2349" i="14"/>
  <c r="D2349" i="14"/>
  <c r="C2349" i="14"/>
  <c r="A2349" i="14"/>
  <c r="H2348" i="14"/>
  <c r="B2348" i="14"/>
  <c r="G2348" i="14"/>
  <c r="F2348" i="14"/>
  <c r="E2348" i="14"/>
  <c r="D2348" i="14"/>
  <c r="C2348" i="14"/>
  <c r="A2348" i="14"/>
  <c r="H2347" i="14"/>
  <c r="B2347" i="14"/>
  <c r="G2347" i="14"/>
  <c r="F2347" i="14"/>
  <c r="E2347" i="14"/>
  <c r="D2347" i="14"/>
  <c r="C2347" i="14"/>
  <c r="A2347" i="14"/>
  <c r="H2346" i="14"/>
  <c r="B2346" i="14"/>
  <c r="G2346" i="14"/>
  <c r="F2346" i="14"/>
  <c r="E2346" i="14"/>
  <c r="D2346" i="14"/>
  <c r="C2346" i="14"/>
  <c r="A2346" i="14"/>
  <c r="H2345" i="14"/>
  <c r="B2345" i="14"/>
  <c r="G2345" i="14"/>
  <c r="F2345" i="14"/>
  <c r="E2345" i="14"/>
  <c r="D2345" i="14"/>
  <c r="C2345" i="14"/>
  <c r="A2345" i="14"/>
  <c r="H2344" i="14"/>
  <c r="B2344" i="14"/>
  <c r="G2344" i="14"/>
  <c r="F2344" i="14"/>
  <c r="E2344" i="14"/>
  <c r="D2344" i="14"/>
  <c r="C2344" i="14"/>
  <c r="A2344" i="14"/>
  <c r="H2343" i="14"/>
  <c r="B2343" i="14"/>
  <c r="G2343" i="14"/>
  <c r="F2343" i="14"/>
  <c r="E2343" i="14"/>
  <c r="D2343" i="14"/>
  <c r="C2343" i="14"/>
  <c r="A2343" i="14"/>
  <c r="H2342" i="14"/>
  <c r="B2342" i="14"/>
  <c r="G2342" i="14"/>
  <c r="F2342" i="14"/>
  <c r="E2342" i="14"/>
  <c r="D2342" i="14"/>
  <c r="C2342" i="14"/>
  <c r="A2342" i="14"/>
  <c r="H2341" i="14"/>
  <c r="B2341" i="14"/>
  <c r="G2341" i="14"/>
  <c r="F2341" i="14"/>
  <c r="E2341" i="14"/>
  <c r="D2341" i="14"/>
  <c r="C2341" i="14"/>
  <c r="A2341" i="14"/>
  <c r="H2340" i="14"/>
  <c r="B2340" i="14"/>
  <c r="G2340" i="14"/>
  <c r="F2340" i="14"/>
  <c r="E2340" i="14"/>
  <c r="D2340" i="14"/>
  <c r="C2340" i="14"/>
  <c r="A2340" i="14"/>
  <c r="H2339" i="14"/>
  <c r="B2339" i="14"/>
  <c r="G2339" i="14"/>
  <c r="F2339" i="14"/>
  <c r="E2339" i="14"/>
  <c r="D2339" i="14"/>
  <c r="C2339" i="14"/>
  <c r="A2339" i="14"/>
  <c r="H2338" i="14"/>
  <c r="B2338" i="14"/>
  <c r="G2338" i="14"/>
  <c r="F2338" i="14"/>
  <c r="E2338" i="14"/>
  <c r="D2338" i="14"/>
  <c r="C2338" i="14"/>
  <c r="A2338" i="14"/>
  <c r="H2337" i="14"/>
  <c r="B2337" i="14"/>
  <c r="G2337" i="14"/>
  <c r="F2337" i="14"/>
  <c r="E2337" i="14"/>
  <c r="D2337" i="14"/>
  <c r="C2337" i="14"/>
  <c r="A2337" i="14"/>
  <c r="H2336" i="14"/>
  <c r="B2336" i="14"/>
  <c r="G2336" i="14"/>
  <c r="F2336" i="14"/>
  <c r="E2336" i="14"/>
  <c r="D2336" i="14"/>
  <c r="C2336" i="14"/>
  <c r="A2336" i="14"/>
  <c r="H2335" i="14"/>
  <c r="B2335" i="14"/>
  <c r="G2335" i="14"/>
  <c r="F2335" i="14"/>
  <c r="E2335" i="14"/>
  <c r="D2335" i="14"/>
  <c r="C2335" i="14"/>
  <c r="A2335" i="14"/>
  <c r="H2334" i="14"/>
  <c r="B2334" i="14"/>
  <c r="G2334" i="14"/>
  <c r="F2334" i="14"/>
  <c r="E2334" i="14"/>
  <c r="D2334" i="14"/>
  <c r="C2334" i="14"/>
  <c r="A2334" i="14"/>
  <c r="H2333" i="14"/>
  <c r="B2333" i="14"/>
  <c r="G2333" i="14"/>
  <c r="F2333" i="14"/>
  <c r="E2333" i="14"/>
  <c r="D2333" i="14"/>
  <c r="C2333" i="14"/>
  <c r="A2333" i="14"/>
  <c r="H2332" i="14"/>
  <c r="B2332" i="14"/>
  <c r="G2332" i="14"/>
  <c r="F2332" i="14"/>
  <c r="E2332" i="14"/>
  <c r="D2332" i="14"/>
  <c r="C2332" i="14"/>
  <c r="A2332" i="14"/>
  <c r="H2331" i="14"/>
  <c r="B2331" i="14"/>
  <c r="G2331" i="14"/>
  <c r="F2331" i="14"/>
  <c r="E2331" i="14"/>
  <c r="D2331" i="14"/>
  <c r="C2331" i="14"/>
  <c r="A2331" i="14"/>
  <c r="H2330" i="14"/>
  <c r="B2330" i="14"/>
  <c r="G2330" i="14"/>
  <c r="F2330" i="14"/>
  <c r="E2330" i="14"/>
  <c r="D2330" i="14"/>
  <c r="C2330" i="14"/>
  <c r="A2330" i="14"/>
  <c r="H2329" i="14"/>
  <c r="B2329" i="14"/>
  <c r="G2329" i="14"/>
  <c r="F2329" i="14"/>
  <c r="E2329" i="14"/>
  <c r="D2329" i="14"/>
  <c r="C2329" i="14"/>
  <c r="A2329" i="14"/>
  <c r="H2328" i="14"/>
  <c r="B2328" i="14"/>
  <c r="G2328" i="14"/>
  <c r="F2328" i="14"/>
  <c r="E2328" i="14"/>
  <c r="D2328" i="14"/>
  <c r="C2328" i="14"/>
  <c r="A2328" i="14"/>
  <c r="H2327" i="14"/>
  <c r="B2327" i="14"/>
  <c r="G2327" i="14"/>
  <c r="F2327" i="14"/>
  <c r="E2327" i="14"/>
  <c r="D2327" i="14"/>
  <c r="C2327" i="14"/>
  <c r="A2327" i="14"/>
  <c r="H2326" i="14"/>
  <c r="B2326" i="14"/>
  <c r="G2326" i="14"/>
  <c r="F2326" i="14"/>
  <c r="E2326" i="14"/>
  <c r="D2326" i="14"/>
  <c r="C2326" i="14"/>
  <c r="A2326" i="14"/>
  <c r="H2325" i="14"/>
  <c r="B2325" i="14"/>
  <c r="G2325" i="14"/>
  <c r="F2325" i="14"/>
  <c r="E2325" i="14"/>
  <c r="D2325" i="14"/>
  <c r="C2325" i="14"/>
  <c r="A2325" i="14"/>
  <c r="H2324" i="14"/>
  <c r="B2324" i="14"/>
  <c r="G2324" i="14"/>
  <c r="F2324" i="14"/>
  <c r="E2324" i="14"/>
  <c r="D2324" i="14"/>
  <c r="C2324" i="14"/>
  <c r="A2324" i="14"/>
  <c r="H2323" i="14"/>
  <c r="B2323" i="14"/>
  <c r="G2323" i="14"/>
  <c r="F2323" i="14"/>
  <c r="E2323" i="14"/>
  <c r="D2323" i="14"/>
  <c r="C2323" i="14"/>
  <c r="A2323" i="14"/>
  <c r="H2322" i="14"/>
  <c r="B2322" i="14"/>
  <c r="G2322" i="14"/>
  <c r="F2322" i="14"/>
  <c r="E2322" i="14"/>
  <c r="D2322" i="14"/>
  <c r="C2322" i="14"/>
  <c r="A2322" i="14"/>
  <c r="H2321" i="14"/>
  <c r="B2321" i="14"/>
  <c r="G2321" i="14"/>
  <c r="F2321" i="14"/>
  <c r="E2321" i="14"/>
  <c r="D2321" i="14"/>
  <c r="C2321" i="14"/>
  <c r="A2321" i="14"/>
  <c r="H2320" i="14"/>
  <c r="B2320" i="14"/>
  <c r="G2320" i="14"/>
  <c r="F2320" i="14"/>
  <c r="E2320" i="14"/>
  <c r="D2320" i="14"/>
  <c r="C2320" i="14"/>
  <c r="A2320" i="14"/>
  <c r="H2319" i="14"/>
  <c r="B2319" i="14"/>
  <c r="G2319" i="14"/>
  <c r="F2319" i="14"/>
  <c r="E2319" i="14"/>
  <c r="D2319" i="14"/>
  <c r="C2319" i="14"/>
  <c r="A2319" i="14"/>
  <c r="H2318" i="14"/>
  <c r="B2318" i="14"/>
  <c r="G2318" i="14"/>
  <c r="F2318" i="14"/>
  <c r="E2318" i="14"/>
  <c r="D2318" i="14"/>
  <c r="C2318" i="14"/>
  <c r="A2318" i="14"/>
  <c r="H2317" i="14"/>
  <c r="B2317" i="14"/>
  <c r="G2317" i="14"/>
  <c r="F2317" i="14"/>
  <c r="E2317" i="14"/>
  <c r="D2317" i="14"/>
  <c r="C2317" i="14"/>
  <c r="A2317" i="14"/>
  <c r="H2316" i="14"/>
  <c r="B2316" i="14"/>
  <c r="G2316" i="14"/>
  <c r="F2316" i="14"/>
  <c r="E2316" i="14"/>
  <c r="D2316" i="14"/>
  <c r="C2316" i="14"/>
  <c r="A2316" i="14"/>
  <c r="H2315" i="14"/>
  <c r="B2315" i="14"/>
  <c r="G2315" i="14"/>
  <c r="F2315" i="14"/>
  <c r="E2315" i="14"/>
  <c r="D2315" i="14"/>
  <c r="C2315" i="14"/>
  <c r="A2315" i="14"/>
  <c r="H2314" i="14"/>
  <c r="B2314" i="14"/>
  <c r="G2314" i="14"/>
  <c r="F2314" i="14"/>
  <c r="E2314" i="14"/>
  <c r="D2314" i="14"/>
  <c r="C2314" i="14"/>
  <c r="A2314" i="14"/>
  <c r="H2313" i="14"/>
  <c r="B2313" i="14"/>
  <c r="G2313" i="14"/>
  <c r="F2313" i="14"/>
  <c r="E2313" i="14"/>
  <c r="D2313" i="14"/>
  <c r="C2313" i="14"/>
  <c r="A2313" i="14"/>
  <c r="H2312" i="14"/>
  <c r="B2312" i="14"/>
  <c r="G2312" i="14"/>
  <c r="F2312" i="14"/>
  <c r="E2312" i="14"/>
  <c r="D2312" i="14"/>
  <c r="C2312" i="14"/>
  <c r="A2312" i="14"/>
  <c r="H2311" i="14"/>
  <c r="B2311" i="14"/>
  <c r="G2311" i="14"/>
  <c r="F2311" i="14"/>
  <c r="E2311" i="14"/>
  <c r="D2311" i="14"/>
  <c r="C2311" i="14"/>
  <c r="A2311" i="14"/>
  <c r="H2310" i="14"/>
  <c r="B2310" i="14"/>
  <c r="G2310" i="14"/>
  <c r="F2310" i="14"/>
  <c r="E2310" i="14"/>
  <c r="D2310" i="14"/>
  <c r="C2310" i="14"/>
  <c r="A2310" i="14"/>
  <c r="H2309" i="14"/>
  <c r="B2309" i="14"/>
  <c r="G2309" i="14"/>
  <c r="F2309" i="14"/>
  <c r="E2309" i="14"/>
  <c r="D2309" i="14"/>
  <c r="C2309" i="14"/>
  <c r="A2309" i="14"/>
  <c r="H2308" i="14"/>
  <c r="B2308" i="14"/>
  <c r="G2308" i="14"/>
  <c r="F2308" i="14"/>
  <c r="E2308" i="14"/>
  <c r="D2308" i="14"/>
  <c r="C2308" i="14"/>
  <c r="A2308" i="14"/>
  <c r="H2307" i="14"/>
  <c r="B2307" i="14"/>
  <c r="G2307" i="14"/>
  <c r="F2307" i="14"/>
  <c r="E2307" i="14"/>
  <c r="D2307" i="14"/>
  <c r="C2307" i="14"/>
  <c r="A2307" i="14"/>
  <c r="H2306" i="14"/>
  <c r="B2306" i="14"/>
  <c r="G2306" i="14"/>
  <c r="F2306" i="14"/>
  <c r="E2306" i="14"/>
  <c r="D2306" i="14"/>
  <c r="C2306" i="14"/>
  <c r="A2306" i="14"/>
  <c r="H2305" i="14"/>
  <c r="B2305" i="14"/>
  <c r="G2305" i="14"/>
  <c r="F2305" i="14"/>
  <c r="E2305" i="14"/>
  <c r="D2305" i="14"/>
  <c r="C2305" i="14"/>
  <c r="A2305" i="14"/>
  <c r="H2304" i="14"/>
  <c r="B2304" i="14"/>
  <c r="G2304" i="14"/>
  <c r="F2304" i="14"/>
  <c r="E2304" i="14"/>
  <c r="D2304" i="14"/>
  <c r="C2304" i="14"/>
  <c r="A2304" i="14"/>
  <c r="H2303" i="14"/>
  <c r="B2303" i="14"/>
  <c r="G2303" i="14"/>
  <c r="F2303" i="14"/>
  <c r="E2303" i="14"/>
  <c r="D2303" i="14"/>
  <c r="C2303" i="14"/>
  <c r="A2303" i="14"/>
  <c r="H2302" i="14"/>
  <c r="B2302" i="14"/>
  <c r="G2302" i="14"/>
  <c r="F2302" i="14"/>
  <c r="E2302" i="14"/>
  <c r="D2302" i="14"/>
  <c r="C2302" i="14"/>
  <c r="A2302" i="14"/>
  <c r="H2301" i="14"/>
  <c r="B2301" i="14"/>
  <c r="G2301" i="14"/>
  <c r="F2301" i="14"/>
  <c r="E2301" i="14"/>
  <c r="D2301" i="14"/>
  <c r="C2301" i="14"/>
  <c r="A2301" i="14"/>
  <c r="H2300" i="14"/>
  <c r="B2300" i="14"/>
  <c r="G2300" i="14"/>
  <c r="F2300" i="14"/>
  <c r="E2300" i="14"/>
  <c r="D2300" i="14"/>
  <c r="C2300" i="14"/>
  <c r="A2300" i="14"/>
  <c r="H2299" i="14"/>
  <c r="B2299" i="14"/>
  <c r="G2299" i="14"/>
  <c r="F2299" i="14"/>
  <c r="E2299" i="14"/>
  <c r="D2299" i="14"/>
  <c r="C2299" i="14"/>
  <c r="A2299" i="14"/>
  <c r="H2298" i="14"/>
  <c r="B2298" i="14"/>
  <c r="G2298" i="14"/>
  <c r="F2298" i="14"/>
  <c r="E2298" i="14"/>
  <c r="D2298" i="14"/>
  <c r="C2298" i="14"/>
  <c r="A2298" i="14"/>
  <c r="H2297" i="14"/>
  <c r="B2297" i="14"/>
  <c r="G2297" i="14"/>
  <c r="F2297" i="14"/>
  <c r="E2297" i="14"/>
  <c r="D2297" i="14"/>
  <c r="C2297" i="14"/>
  <c r="A2297" i="14"/>
  <c r="H2296" i="14"/>
  <c r="B2296" i="14"/>
  <c r="G2296" i="14"/>
  <c r="F2296" i="14"/>
  <c r="E2296" i="14"/>
  <c r="D2296" i="14"/>
  <c r="C2296" i="14"/>
  <c r="A2296" i="14"/>
  <c r="H2295" i="14"/>
  <c r="B2295" i="14"/>
  <c r="G2295" i="14"/>
  <c r="F2295" i="14"/>
  <c r="E2295" i="14"/>
  <c r="D2295" i="14"/>
  <c r="C2295" i="14"/>
  <c r="A2295" i="14"/>
  <c r="H2294" i="14"/>
  <c r="B2294" i="14"/>
  <c r="G2294" i="14"/>
  <c r="F2294" i="14"/>
  <c r="E2294" i="14"/>
  <c r="D2294" i="14"/>
  <c r="C2294" i="14"/>
  <c r="A2294" i="14"/>
  <c r="H2293" i="14"/>
  <c r="B2293" i="14"/>
  <c r="G2293" i="14"/>
  <c r="F2293" i="14"/>
  <c r="E2293" i="14"/>
  <c r="D2293" i="14"/>
  <c r="C2293" i="14"/>
  <c r="A2293" i="14"/>
  <c r="H2292" i="14"/>
  <c r="B2292" i="14"/>
  <c r="G2292" i="14"/>
  <c r="F2292" i="14"/>
  <c r="E2292" i="14"/>
  <c r="D2292" i="14"/>
  <c r="C2292" i="14"/>
  <c r="A2292" i="14"/>
  <c r="H2291" i="14"/>
  <c r="B2291" i="14"/>
  <c r="G2291" i="14"/>
  <c r="F2291" i="14"/>
  <c r="E2291" i="14"/>
  <c r="D2291" i="14"/>
  <c r="C2291" i="14"/>
  <c r="A2291" i="14"/>
  <c r="H2290" i="14"/>
  <c r="B2290" i="14"/>
  <c r="G2290" i="14"/>
  <c r="F2290" i="14"/>
  <c r="E2290" i="14"/>
  <c r="D2290" i="14"/>
  <c r="C2290" i="14"/>
  <c r="A2290" i="14"/>
  <c r="H2289" i="14"/>
  <c r="B2289" i="14"/>
  <c r="G2289" i="14"/>
  <c r="F2289" i="14"/>
  <c r="E2289" i="14"/>
  <c r="D2289" i="14"/>
  <c r="C2289" i="14"/>
  <c r="A2289" i="14"/>
  <c r="H2288" i="14"/>
  <c r="B2288" i="14"/>
  <c r="G2288" i="14"/>
  <c r="F2288" i="14"/>
  <c r="E2288" i="14"/>
  <c r="D2288" i="14"/>
  <c r="C2288" i="14"/>
  <c r="A2288" i="14"/>
  <c r="H2287" i="14"/>
  <c r="B2287" i="14"/>
  <c r="G2287" i="14"/>
  <c r="F2287" i="14"/>
  <c r="E2287" i="14"/>
  <c r="D2287" i="14"/>
  <c r="C2287" i="14"/>
  <c r="A2287" i="14"/>
  <c r="H2286" i="14"/>
  <c r="B2286" i="14"/>
  <c r="G2286" i="14"/>
  <c r="F2286" i="14"/>
  <c r="E2286" i="14"/>
  <c r="D2286" i="14"/>
  <c r="C2286" i="14"/>
  <c r="A2286" i="14"/>
  <c r="H2285" i="14"/>
  <c r="B2285" i="14"/>
  <c r="G2285" i="14"/>
  <c r="F2285" i="14"/>
  <c r="E2285" i="14"/>
  <c r="D2285" i="14"/>
  <c r="C2285" i="14"/>
  <c r="A2285" i="14"/>
  <c r="H2284" i="14"/>
  <c r="B2284" i="14"/>
  <c r="G2284" i="14"/>
  <c r="F2284" i="14"/>
  <c r="E2284" i="14"/>
  <c r="D2284" i="14"/>
  <c r="C2284" i="14"/>
  <c r="A2284" i="14"/>
  <c r="H2283" i="14"/>
  <c r="B2283" i="14"/>
  <c r="G2283" i="14"/>
  <c r="F2283" i="14"/>
  <c r="E2283" i="14"/>
  <c r="D2283" i="14"/>
  <c r="C2283" i="14"/>
  <c r="A2283" i="14"/>
  <c r="H2282" i="14"/>
  <c r="B2282" i="14"/>
  <c r="G2282" i="14"/>
  <c r="F2282" i="14"/>
  <c r="E2282" i="14"/>
  <c r="D2282" i="14"/>
  <c r="C2282" i="14"/>
  <c r="A2282" i="14"/>
  <c r="H2281" i="14"/>
  <c r="B2281" i="14"/>
  <c r="G2281" i="14"/>
  <c r="F2281" i="14"/>
  <c r="E2281" i="14"/>
  <c r="D2281" i="14"/>
  <c r="C2281" i="14"/>
  <c r="A2281" i="14"/>
  <c r="H2280" i="14"/>
  <c r="B2280" i="14"/>
  <c r="G2280" i="14"/>
  <c r="F2280" i="14"/>
  <c r="E2280" i="14"/>
  <c r="D2280" i="14"/>
  <c r="C2280" i="14"/>
  <c r="A2280" i="14"/>
  <c r="H2279" i="14"/>
  <c r="B2279" i="14"/>
  <c r="G2279" i="14"/>
  <c r="F2279" i="14"/>
  <c r="E2279" i="14"/>
  <c r="D2279" i="14"/>
  <c r="C2279" i="14"/>
  <c r="A2279" i="14"/>
  <c r="H2278" i="14"/>
  <c r="B2278" i="14"/>
  <c r="G2278" i="14"/>
  <c r="F2278" i="14"/>
  <c r="E2278" i="14"/>
  <c r="D2278" i="14"/>
  <c r="C2278" i="14"/>
  <c r="A2278" i="14"/>
  <c r="H2277" i="14"/>
  <c r="B2277" i="14"/>
  <c r="G2277" i="14"/>
  <c r="F2277" i="14"/>
  <c r="E2277" i="14"/>
  <c r="D2277" i="14"/>
  <c r="C2277" i="14"/>
  <c r="A2277" i="14"/>
  <c r="H2276" i="14"/>
  <c r="B2276" i="14"/>
  <c r="G2276" i="14"/>
  <c r="F2276" i="14"/>
  <c r="E2276" i="14"/>
  <c r="D2276" i="14"/>
  <c r="C2276" i="14"/>
  <c r="A2276" i="14"/>
  <c r="H2275" i="14"/>
  <c r="B2275" i="14"/>
  <c r="G2275" i="14"/>
  <c r="F2275" i="14"/>
  <c r="E2275" i="14"/>
  <c r="D2275" i="14"/>
  <c r="C2275" i="14"/>
  <c r="A2275" i="14"/>
  <c r="H2274" i="14"/>
  <c r="B2274" i="14"/>
  <c r="G2274" i="14"/>
  <c r="F2274" i="14"/>
  <c r="E2274" i="14"/>
  <c r="D2274" i="14"/>
  <c r="C2274" i="14"/>
  <c r="A2274" i="14"/>
  <c r="H2273" i="14"/>
  <c r="B2273" i="14"/>
  <c r="G2273" i="14"/>
  <c r="F2273" i="14"/>
  <c r="E2273" i="14"/>
  <c r="D2273" i="14"/>
  <c r="C2273" i="14"/>
  <c r="A2273" i="14"/>
  <c r="H2272" i="14"/>
  <c r="B2272" i="14"/>
  <c r="G2272" i="14"/>
  <c r="F2272" i="14"/>
  <c r="E2272" i="14"/>
  <c r="D2272" i="14"/>
  <c r="C2272" i="14"/>
  <c r="A2272" i="14"/>
  <c r="H2271" i="14"/>
  <c r="B2271" i="14"/>
  <c r="G2271" i="14"/>
  <c r="F2271" i="14"/>
  <c r="E2271" i="14"/>
  <c r="D2271" i="14"/>
  <c r="C2271" i="14"/>
  <c r="A2271" i="14"/>
  <c r="H2270" i="14"/>
  <c r="B2270" i="14"/>
  <c r="G2270" i="14"/>
  <c r="F2270" i="14"/>
  <c r="E2270" i="14"/>
  <c r="D2270" i="14"/>
  <c r="C2270" i="14"/>
  <c r="A2270" i="14"/>
  <c r="H2269" i="14"/>
  <c r="B2269" i="14"/>
  <c r="G2269" i="14"/>
  <c r="F2269" i="14"/>
  <c r="E2269" i="14"/>
  <c r="D2269" i="14"/>
  <c r="C2269" i="14"/>
  <c r="A2269" i="14"/>
  <c r="H2268" i="14"/>
  <c r="B2268" i="14"/>
  <c r="G2268" i="14"/>
  <c r="F2268" i="14"/>
  <c r="E2268" i="14"/>
  <c r="D2268" i="14"/>
  <c r="C2268" i="14"/>
  <c r="A2268" i="14"/>
  <c r="H2267" i="14"/>
  <c r="B2267" i="14"/>
  <c r="G2267" i="14"/>
  <c r="F2267" i="14"/>
  <c r="E2267" i="14"/>
  <c r="D2267" i="14"/>
  <c r="C2267" i="14"/>
  <c r="A2267" i="14"/>
  <c r="H2266" i="14"/>
  <c r="B2266" i="14"/>
  <c r="G2266" i="14"/>
  <c r="F2266" i="14"/>
  <c r="E2266" i="14"/>
  <c r="D2266" i="14"/>
  <c r="C2266" i="14"/>
  <c r="A2266" i="14"/>
  <c r="H2265" i="14"/>
  <c r="B2265" i="14"/>
  <c r="G2265" i="14"/>
  <c r="F2265" i="14"/>
  <c r="E2265" i="14"/>
  <c r="D2265" i="14"/>
  <c r="C2265" i="14"/>
  <c r="A2265" i="14"/>
  <c r="H2264" i="14"/>
  <c r="B2264" i="14"/>
  <c r="G2264" i="14"/>
  <c r="F2264" i="14"/>
  <c r="E2264" i="14"/>
  <c r="D2264" i="14"/>
  <c r="C2264" i="14"/>
  <c r="A2264" i="14"/>
  <c r="H2263" i="14"/>
  <c r="B2263" i="14"/>
  <c r="G2263" i="14"/>
  <c r="F2263" i="14"/>
  <c r="E2263" i="14"/>
  <c r="D2263" i="14"/>
  <c r="C2263" i="14"/>
  <c r="A2263" i="14"/>
  <c r="H2262" i="14"/>
  <c r="B2262" i="14"/>
  <c r="G2262" i="14"/>
  <c r="F2262" i="14"/>
  <c r="E2262" i="14"/>
  <c r="D2262" i="14"/>
  <c r="C2262" i="14"/>
  <c r="A2262" i="14"/>
  <c r="H2261" i="14"/>
  <c r="B2261" i="14"/>
  <c r="G2261" i="14"/>
  <c r="F2261" i="14"/>
  <c r="E2261" i="14"/>
  <c r="D2261" i="14"/>
  <c r="C2261" i="14"/>
  <c r="A2261" i="14"/>
  <c r="H2260" i="14"/>
  <c r="B2260" i="14"/>
  <c r="G2260" i="14"/>
  <c r="F2260" i="14"/>
  <c r="E2260" i="14"/>
  <c r="D2260" i="14"/>
  <c r="C2260" i="14"/>
  <c r="A2260" i="14"/>
  <c r="H2259" i="14"/>
  <c r="B2259" i="14"/>
  <c r="G2259" i="14"/>
  <c r="F2259" i="14"/>
  <c r="E2259" i="14"/>
  <c r="D2259" i="14"/>
  <c r="C2259" i="14"/>
  <c r="A2259" i="14"/>
  <c r="H2258" i="14"/>
  <c r="B2258" i="14"/>
  <c r="G2258" i="14"/>
  <c r="F2258" i="14"/>
  <c r="E2258" i="14"/>
  <c r="D2258" i="14"/>
  <c r="C2258" i="14"/>
  <c r="A2258" i="14"/>
  <c r="H2257" i="14"/>
  <c r="B2257" i="14"/>
  <c r="G2257" i="14"/>
  <c r="F2257" i="14"/>
  <c r="E2257" i="14"/>
  <c r="D2257" i="14"/>
  <c r="C2257" i="14"/>
  <c r="A2257" i="14"/>
  <c r="H2256" i="14"/>
  <c r="B2256" i="14"/>
  <c r="G2256" i="14"/>
  <c r="F2256" i="14"/>
  <c r="E2256" i="14"/>
  <c r="D2256" i="14"/>
  <c r="C2256" i="14"/>
  <c r="A2256" i="14"/>
  <c r="H2255" i="14"/>
  <c r="B2255" i="14"/>
  <c r="G2255" i="14"/>
  <c r="F2255" i="14"/>
  <c r="E2255" i="14"/>
  <c r="D2255" i="14"/>
  <c r="C2255" i="14"/>
  <c r="A2255" i="14"/>
  <c r="H2254" i="14"/>
  <c r="B2254" i="14"/>
  <c r="G2254" i="14"/>
  <c r="F2254" i="14"/>
  <c r="E2254" i="14"/>
  <c r="D2254" i="14"/>
  <c r="C2254" i="14"/>
  <c r="A2254" i="14"/>
  <c r="H2253" i="14"/>
  <c r="B2253" i="14"/>
  <c r="G2253" i="14"/>
  <c r="F2253" i="14"/>
  <c r="E2253" i="14"/>
  <c r="D2253" i="14"/>
  <c r="C2253" i="14"/>
  <c r="A2253" i="14"/>
  <c r="H2252" i="14"/>
  <c r="B2252" i="14"/>
  <c r="G2252" i="14"/>
  <c r="F2252" i="14"/>
  <c r="E2252" i="14"/>
  <c r="D2252" i="14"/>
  <c r="C2252" i="14"/>
  <c r="A2252" i="14"/>
  <c r="H2251" i="14"/>
  <c r="B2251" i="14"/>
  <c r="G2251" i="14"/>
  <c r="F2251" i="14"/>
  <c r="E2251" i="14"/>
  <c r="D2251" i="14"/>
  <c r="C2251" i="14"/>
  <c r="A2251" i="14"/>
  <c r="H2250" i="14"/>
  <c r="B2250" i="14"/>
  <c r="G2250" i="14"/>
  <c r="F2250" i="14"/>
  <c r="E2250" i="14"/>
  <c r="D2250" i="14"/>
  <c r="C2250" i="14"/>
  <c r="A2250" i="14"/>
  <c r="H2249" i="14"/>
  <c r="B2249" i="14"/>
  <c r="G2249" i="14"/>
  <c r="F2249" i="14"/>
  <c r="E2249" i="14"/>
  <c r="D2249" i="14"/>
  <c r="C2249" i="14"/>
  <c r="A2249" i="14"/>
  <c r="H2248" i="14"/>
  <c r="B2248" i="14"/>
  <c r="G2248" i="14"/>
  <c r="F2248" i="14"/>
  <c r="E2248" i="14"/>
  <c r="D2248" i="14"/>
  <c r="C2248" i="14"/>
  <c r="A2248" i="14"/>
  <c r="H2247" i="14"/>
  <c r="B2247" i="14"/>
  <c r="G2247" i="14"/>
  <c r="F2247" i="14"/>
  <c r="E2247" i="14"/>
  <c r="D2247" i="14"/>
  <c r="C2247" i="14"/>
  <c r="A2247" i="14"/>
  <c r="H2246" i="14"/>
  <c r="B2246" i="14"/>
  <c r="G2246" i="14"/>
  <c r="F2246" i="14"/>
  <c r="E2246" i="14"/>
  <c r="D2246" i="14"/>
  <c r="C2246" i="14"/>
  <c r="A2246" i="14"/>
  <c r="H2245" i="14"/>
  <c r="B2245" i="14"/>
  <c r="G2245" i="14"/>
  <c r="F2245" i="14"/>
  <c r="E2245" i="14"/>
  <c r="D2245" i="14"/>
  <c r="C2245" i="14"/>
  <c r="A2245" i="14"/>
  <c r="H2244" i="14"/>
  <c r="B2244" i="14"/>
  <c r="G2244" i="14"/>
  <c r="F2244" i="14"/>
  <c r="E2244" i="14"/>
  <c r="D2244" i="14"/>
  <c r="C2244" i="14"/>
  <c r="A2244" i="14"/>
  <c r="H2243" i="14"/>
  <c r="B2243" i="14"/>
  <c r="G2243" i="14"/>
  <c r="F2243" i="14"/>
  <c r="E2243" i="14"/>
  <c r="D2243" i="14"/>
  <c r="C2243" i="14"/>
  <c r="A2243" i="14"/>
  <c r="H2242" i="14"/>
  <c r="B2242" i="14"/>
  <c r="G2242" i="14"/>
  <c r="F2242" i="14"/>
  <c r="E2242" i="14"/>
  <c r="D2242" i="14"/>
  <c r="C2242" i="14"/>
  <c r="A2242" i="14"/>
  <c r="H2241" i="14"/>
  <c r="B2241" i="14"/>
  <c r="G2241" i="14"/>
  <c r="F2241" i="14"/>
  <c r="E2241" i="14"/>
  <c r="D2241" i="14"/>
  <c r="C2241" i="14"/>
  <c r="A2241" i="14"/>
  <c r="H2240" i="14"/>
  <c r="B2240" i="14"/>
  <c r="G2240" i="14"/>
  <c r="F2240" i="14"/>
  <c r="E2240" i="14"/>
  <c r="D2240" i="14"/>
  <c r="C2240" i="14"/>
  <c r="A2240" i="14"/>
  <c r="H2239" i="14"/>
  <c r="B2239" i="14"/>
  <c r="G2239" i="14"/>
  <c r="F2239" i="14"/>
  <c r="E2239" i="14"/>
  <c r="D2239" i="14"/>
  <c r="C2239" i="14"/>
  <c r="A2239" i="14"/>
  <c r="H2238" i="14"/>
  <c r="B2238" i="14"/>
  <c r="G2238" i="14"/>
  <c r="F2238" i="14"/>
  <c r="E2238" i="14"/>
  <c r="D2238" i="14"/>
  <c r="C2238" i="14"/>
  <c r="A2238" i="14"/>
  <c r="H2237" i="14"/>
  <c r="B2237" i="14"/>
  <c r="G2237" i="14"/>
  <c r="F2237" i="14"/>
  <c r="E2237" i="14"/>
  <c r="D2237" i="14"/>
  <c r="C2237" i="14"/>
  <c r="A2237" i="14"/>
  <c r="H2236" i="14"/>
  <c r="B2236" i="14"/>
  <c r="G2236" i="14"/>
  <c r="F2236" i="14"/>
  <c r="E2236" i="14"/>
  <c r="D2236" i="14"/>
  <c r="C2236" i="14"/>
  <c r="A2236" i="14"/>
  <c r="H2235" i="14"/>
  <c r="B2235" i="14"/>
  <c r="G2235" i="14"/>
  <c r="F2235" i="14"/>
  <c r="E2235" i="14"/>
  <c r="D2235" i="14"/>
  <c r="C2235" i="14"/>
  <c r="A2235" i="14"/>
  <c r="H2234" i="14"/>
  <c r="B2234" i="14"/>
  <c r="G2234" i="14"/>
  <c r="F2234" i="14"/>
  <c r="E2234" i="14"/>
  <c r="D2234" i="14"/>
  <c r="C2234" i="14"/>
  <c r="A2234" i="14"/>
  <c r="H2233" i="14"/>
  <c r="B2233" i="14"/>
  <c r="G2233" i="14"/>
  <c r="F2233" i="14"/>
  <c r="E2233" i="14"/>
  <c r="D2233" i="14"/>
  <c r="C2233" i="14"/>
  <c r="A2233" i="14"/>
  <c r="H2232" i="14"/>
  <c r="B2232" i="14"/>
  <c r="G2232" i="14"/>
  <c r="F2232" i="14"/>
  <c r="E2232" i="14"/>
  <c r="D2232" i="14"/>
  <c r="C2232" i="14"/>
  <c r="A2232" i="14"/>
  <c r="H2231" i="14"/>
  <c r="B2231" i="14"/>
  <c r="G2231" i="14"/>
  <c r="F2231" i="14"/>
  <c r="E2231" i="14"/>
  <c r="D2231" i="14"/>
  <c r="C2231" i="14"/>
  <c r="A2231" i="14"/>
  <c r="H2230" i="14"/>
  <c r="B2230" i="14"/>
  <c r="G2230" i="14"/>
  <c r="F2230" i="14"/>
  <c r="E2230" i="14"/>
  <c r="D2230" i="14"/>
  <c r="C2230" i="14"/>
  <c r="A2230" i="14"/>
  <c r="H2229" i="14"/>
  <c r="B2229" i="14"/>
  <c r="G2229" i="14"/>
  <c r="F2229" i="14"/>
  <c r="E2229" i="14"/>
  <c r="D2229" i="14"/>
  <c r="C2229" i="14"/>
  <c r="A2229" i="14"/>
  <c r="H2228" i="14"/>
  <c r="B2228" i="14"/>
  <c r="G2228" i="14"/>
  <c r="F2228" i="14"/>
  <c r="E2228" i="14"/>
  <c r="D2228" i="14"/>
  <c r="C2228" i="14"/>
  <c r="A2228" i="14"/>
  <c r="H2227" i="14"/>
  <c r="B2227" i="14"/>
  <c r="G2227" i="14"/>
  <c r="F2227" i="14"/>
  <c r="E2227" i="14"/>
  <c r="D2227" i="14"/>
  <c r="C2227" i="14"/>
  <c r="A2227" i="14"/>
  <c r="H2226" i="14"/>
  <c r="B2226" i="14"/>
  <c r="G2226" i="14"/>
  <c r="F2226" i="14"/>
  <c r="E2226" i="14"/>
  <c r="D2226" i="14"/>
  <c r="C2226" i="14"/>
  <c r="A2226" i="14"/>
  <c r="H2225" i="14"/>
  <c r="B2225" i="14"/>
  <c r="G2225" i="14"/>
  <c r="F2225" i="14"/>
  <c r="E2225" i="14"/>
  <c r="D2225" i="14"/>
  <c r="C2225" i="14"/>
  <c r="A2225" i="14"/>
  <c r="H2224" i="14"/>
  <c r="B2224" i="14"/>
  <c r="G2224" i="14"/>
  <c r="F2224" i="14"/>
  <c r="E2224" i="14"/>
  <c r="D2224" i="14"/>
  <c r="C2224" i="14"/>
  <c r="A2224" i="14"/>
  <c r="H2223" i="14"/>
  <c r="B2223" i="14"/>
  <c r="G2223" i="14"/>
  <c r="F2223" i="14"/>
  <c r="E2223" i="14"/>
  <c r="D2223" i="14"/>
  <c r="C2223" i="14"/>
  <c r="A2223" i="14"/>
  <c r="H2222" i="14"/>
  <c r="B2222" i="14"/>
  <c r="G2222" i="14"/>
  <c r="F2222" i="14"/>
  <c r="E2222" i="14"/>
  <c r="D2222" i="14"/>
  <c r="C2222" i="14"/>
  <c r="A2222" i="14"/>
  <c r="H2221" i="14"/>
  <c r="B2221" i="14"/>
  <c r="G2221" i="14"/>
  <c r="F2221" i="14"/>
  <c r="E2221" i="14"/>
  <c r="D2221" i="14"/>
  <c r="C2221" i="14"/>
  <c r="A2221" i="14"/>
  <c r="H2220" i="14"/>
  <c r="B2220" i="14"/>
  <c r="G2220" i="14"/>
  <c r="F2220" i="14"/>
  <c r="E2220" i="14"/>
  <c r="D2220" i="14"/>
  <c r="C2220" i="14"/>
  <c r="A2220" i="14"/>
  <c r="H2219" i="14"/>
  <c r="B2219" i="14"/>
  <c r="G2219" i="14"/>
  <c r="F2219" i="14"/>
  <c r="E2219" i="14"/>
  <c r="D2219" i="14"/>
  <c r="C2219" i="14"/>
  <c r="A2219" i="14"/>
  <c r="H2218" i="14"/>
  <c r="B2218" i="14"/>
  <c r="G2218" i="14"/>
  <c r="F2218" i="14"/>
  <c r="E2218" i="14"/>
  <c r="D2218" i="14"/>
  <c r="C2218" i="14"/>
  <c r="A2218" i="14"/>
  <c r="H2217" i="14"/>
  <c r="B2217" i="14"/>
  <c r="G2217" i="14"/>
  <c r="F2217" i="14"/>
  <c r="E2217" i="14"/>
  <c r="D2217" i="14"/>
  <c r="C2217" i="14"/>
  <c r="A2217" i="14"/>
  <c r="H2216" i="14"/>
  <c r="B2216" i="14"/>
  <c r="G2216" i="14"/>
  <c r="F2216" i="14"/>
  <c r="E2216" i="14"/>
  <c r="D2216" i="14"/>
  <c r="C2216" i="14"/>
  <c r="A2216" i="14"/>
  <c r="H2215" i="14"/>
  <c r="B2215" i="14"/>
  <c r="G2215" i="14"/>
  <c r="F2215" i="14"/>
  <c r="E2215" i="14"/>
  <c r="D2215" i="14"/>
  <c r="C2215" i="14"/>
  <c r="A2215" i="14"/>
  <c r="H2214" i="14"/>
  <c r="B2214" i="14"/>
  <c r="G2214" i="14"/>
  <c r="F2214" i="14"/>
  <c r="E2214" i="14"/>
  <c r="D2214" i="14"/>
  <c r="C2214" i="14"/>
  <c r="A2214" i="14"/>
  <c r="H2213" i="14"/>
  <c r="B2213" i="14"/>
  <c r="G2213" i="14"/>
  <c r="F2213" i="14"/>
  <c r="E2213" i="14"/>
  <c r="D2213" i="14"/>
  <c r="C2213" i="14"/>
  <c r="A2213" i="14"/>
  <c r="H2212" i="14"/>
  <c r="B2212" i="14"/>
  <c r="G2212" i="14"/>
  <c r="F2212" i="14"/>
  <c r="E2212" i="14"/>
  <c r="D2212" i="14"/>
  <c r="C2212" i="14"/>
  <c r="A2212" i="14"/>
  <c r="H2211" i="14"/>
  <c r="B2211" i="14"/>
  <c r="G2211" i="14"/>
  <c r="F2211" i="14"/>
  <c r="E2211" i="14"/>
  <c r="D2211" i="14"/>
  <c r="C2211" i="14"/>
  <c r="A2211" i="14"/>
  <c r="H2210" i="14"/>
  <c r="B2210" i="14"/>
  <c r="G2210" i="14"/>
  <c r="F2210" i="14"/>
  <c r="E2210" i="14"/>
  <c r="D2210" i="14"/>
  <c r="C2210" i="14"/>
  <c r="A2210" i="14"/>
  <c r="H2209" i="14"/>
  <c r="B2209" i="14"/>
  <c r="G2209" i="14"/>
  <c r="F2209" i="14"/>
  <c r="E2209" i="14"/>
  <c r="D2209" i="14"/>
  <c r="C2209" i="14"/>
  <c r="A2209" i="14"/>
  <c r="H2208" i="14"/>
  <c r="B2208" i="14"/>
  <c r="G2208" i="14"/>
  <c r="F2208" i="14"/>
  <c r="E2208" i="14"/>
  <c r="D2208" i="14"/>
  <c r="C2208" i="14"/>
  <c r="A2208" i="14"/>
  <c r="H2207" i="14"/>
  <c r="B2207" i="14"/>
  <c r="G2207" i="14"/>
  <c r="F2207" i="14"/>
  <c r="E2207" i="14"/>
  <c r="D2207" i="14"/>
  <c r="C2207" i="14"/>
  <c r="A2207" i="14"/>
  <c r="H2206" i="14"/>
  <c r="B2206" i="14"/>
  <c r="G2206" i="14"/>
  <c r="F2206" i="14"/>
  <c r="E2206" i="14"/>
  <c r="D2206" i="14"/>
  <c r="C2206" i="14"/>
  <c r="A2206" i="14"/>
  <c r="H2205" i="14"/>
  <c r="B2205" i="14"/>
  <c r="G2205" i="14"/>
  <c r="F2205" i="14"/>
  <c r="E2205" i="14"/>
  <c r="D2205" i="14"/>
  <c r="C2205" i="14"/>
  <c r="A2205" i="14"/>
  <c r="H2204" i="14"/>
  <c r="B2204" i="14"/>
  <c r="G2204" i="14"/>
  <c r="F2204" i="14"/>
  <c r="E2204" i="14"/>
  <c r="D2204" i="14"/>
  <c r="C2204" i="14"/>
  <c r="A2204" i="14"/>
  <c r="H2203" i="14"/>
  <c r="B2203" i="14"/>
  <c r="G2203" i="14"/>
  <c r="F2203" i="14"/>
  <c r="E2203" i="14"/>
  <c r="D2203" i="14"/>
  <c r="C2203" i="14"/>
  <c r="A2203" i="14"/>
  <c r="H2202" i="14"/>
  <c r="B2202" i="14"/>
  <c r="G2202" i="14"/>
  <c r="F2202" i="14"/>
  <c r="E2202" i="14"/>
  <c r="D2202" i="14"/>
  <c r="C2202" i="14"/>
  <c r="A2202" i="14"/>
  <c r="H2201" i="14"/>
  <c r="B2201" i="14"/>
  <c r="G2201" i="14"/>
  <c r="F2201" i="14"/>
  <c r="E2201" i="14"/>
  <c r="D2201" i="14"/>
  <c r="C2201" i="14"/>
  <c r="A2201" i="14"/>
  <c r="H2200" i="14"/>
  <c r="B2200" i="14"/>
  <c r="G2200" i="14"/>
  <c r="F2200" i="14"/>
  <c r="E2200" i="14"/>
  <c r="D2200" i="14"/>
  <c r="C2200" i="14"/>
  <c r="A2200" i="14"/>
  <c r="H2199" i="14"/>
  <c r="B2199" i="14"/>
  <c r="G2199" i="14"/>
  <c r="F2199" i="14"/>
  <c r="E2199" i="14"/>
  <c r="D2199" i="14"/>
  <c r="C2199" i="14"/>
  <c r="A2199" i="14"/>
  <c r="H2198" i="14"/>
  <c r="B2198" i="14"/>
  <c r="G2198" i="14"/>
  <c r="F2198" i="14"/>
  <c r="E2198" i="14"/>
  <c r="D2198" i="14"/>
  <c r="C2198" i="14"/>
  <c r="A2198" i="14"/>
  <c r="H2197" i="14"/>
  <c r="B2197" i="14"/>
  <c r="G2197" i="14"/>
  <c r="F2197" i="14"/>
  <c r="E2197" i="14"/>
  <c r="D2197" i="14"/>
  <c r="C2197" i="14"/>
  <c r="A2197" i="14"/>
  <c r="H2196" i="14"/>
  <c r="B2196" i="14"/>
  <c r="G2196" i="14"/>
  <c r="F2196" i="14"/>
  <c r="E2196" i="14"/>
  <c r="D2196" i="14"/>
  <c r="C2196" i="14"/>
  <c r="A2196" i="14"/>
  <c r="H2195" i="14"/>
  <c r="B2195" i="14"/>
  <c r="G2195" i="14"/>
  <c r="F2195" i="14"/>
  <c r="E2195" i="14"/>
  <c r="D2195" i="14"/>
  <c r="C2195" i="14"/>
  <c r="A2195" i="14"/>
  <c r="H2194" i="14"/>
  <c r="B2194" i="14"/>
  <c r="G2194" i="14"/>
  <c r="F2194" i="14"/>
  <c r="E2194" i="14"/>
  <c r="D2194" i="14"/>
  <c r="C2194" i="14"/>
  <c r="A2194" i="14"/>
  <c r="H2193" i="14"/>
  <c r="B2193" i="14"/>
  <c r="G2193" i="14"/>
  <c r="F2193" i="14"/>
  <c r="E2193" i="14"/>
  <c r="D2193" i="14"/>
  <c r="C2193" i="14"/>
  <c r="A2193" i="14"/>
  <c r="H2192" i="14"/>
  <c r="B2192" i="14"/>
  <c r="G2192" i="14"/>
  <c r="F2192" i="14"/>
  <c r="E2192" i="14"/>
  <c r="D2192" i="14"/>
  <c r="C2192" i="14"/>
  <c r="A2192" i="14"/>
  <c r="H2191" i="14"/>
  <c r="B2191" i="14"/>
  <c r="G2191" i="14"/>
  <c r="F2191" i="14"/>
  <c r="E2191" i="14"/>
  <c r="D2191" i="14"/>
  <c r="C2191" i="14"/>
  <c r="A2191" i="14"/>
  <c r="H2190" i="14"/>
  <c r="B2190" i="14"/>
  <c r="G2190" i="14"/>
  <c r="F2190" i="14"/>
  <c r="E2190" i="14"/>
  <c r="D2190" i="14"/>
  <c r="C2190" i="14"/>
  <c r="A2190" i="14"/>
  <c r="H2189" i="14"/>
  <c r="B2189" i="14"/>
  <c r="G2189" i="14"/>
  <c r="F2189" i="14"/>
  <c r="E2189" i="14"/>
  <c r="D2189" i="14"/>
  <c r="C2189" i="14"/>
  <c r="A2189" i="14"/>
  <c r="H2188" i="14"/>
  <c r="B2188" i="14"/>
  <c r="G2188" i="14"/>
  <c r="F2188" i="14"/>
  <c r="E2188" i="14"/>
  <c r="D2188" i="14"/>
  <c r="C2188" i="14"/>
  <c r="A2188" i="14"/>
  <c r="H2187" i="14"/>
  <c r="B2187" i="14"/>
  <c r="G2187" i="14"/>
  <c r="F2187" i="14"/>
  <c r="E2187" i="14"/>
  <c r="D2187" i="14"/>
  <c r="C2187" i="14"/>
  <c r="A2187" i="14"/>
  <c r="H2186" i="14"/>
  <c r="B2186" i="14"/>
  <c r="G2186" i="14"/>
  <c r="F2186" i="14"/>
  <c r="E2186" i="14"/>
  <c r="D2186" i="14"/>
  <c r="C2186" i="14"/>
  <c r="A2186" i="14"/>
  <c r="H2185" i="14"/>
  <c r="B2185" i="14"/>
  <c r="G2185" i="14"/>
  <c r="F2185" i="14"/>
  <c r="E2185" i="14"/>
  <c r="D2185" i="14"/>
  <c r="C2185" i="14"/>
  <c r="A2185" i="14"/>
  <c r="H2184" i="14"/>
  <c r="B2184" i="14"/>
  <c r="G2184" i="14"/>
  <c r="F2184" i="14"/>
  <c r="E2184" i="14"/>
  <c r="D2184" i="14"/>
  <c r="C2184" i="14"/>
  <c r="A2184" i="14"/>
  <c r="H2183" i="14"/>
  <c r="B2183" i="14"/>
  <c r="G2183" i="14"/>
  <c r="F2183" i="14"/>
  <c r="E2183" i="14"/>
  <c r="D2183" i="14"/>
  <c r="C2183" i="14"/>
  <c r="A2183" i="14"/>
  <c r="H2182" i="14"/>
  <c r="B2182" i="14"/>
  <c r="G2182" i="14"/>
  <c r="F2182" i="14"/>
  <c r="E2182" i="14"/>
  <c r="D2182" i="14"/>
  <c r="C2182" i="14"/>
  <c r="A2182" i="14"/>
  <c r="H2181" i="14"/>
  <c r="B2181" i="14"/>
  <c r="G2181" i="14"/>
  <c r="F2181" i="14"/>
  <c r="E2181" i="14"/>
  <c r="D2181" i="14"/>
  <c r="C2181" i="14"/>
  <c r="A2181" i="14"/>
  <c r="H2180" i="14"/>
  <c r="B2180" i="14"/>
  <c r="G2180" i="14"/>
  <c r="F2180" i="14"/>
  <c r="E2180" i="14"/>
  <c r="D2180" i="14"/>
  <c r="C2180" i="14"/>
  <c r="A2180" i="14"/>
  <c r="H2179" i="14"/>
  <c r="B2179" i="14"/>
  <c r="G2179" i="14"/>
  <c r="F2179" i="14"/>
  <c r="E2179" i="14"/>
  <c r="D2179" i="14"/>
  <c r="C2179" i="14"/>
  <c r="A2179" i="14"/>
  <c r="H2178" i="14"/>
  <c r="B2178" i="14"/>
  <c r="G2178" i="14"/>
  <c r="F2178" i="14"/>
  <c r="E2178" i="14"/>
  <c r="D2178" i="14"/>
  <c r="C2178" i="14"/>
  <c r="A2178" i="14"/>
  <c r="H2177" i="14"/>
  <c r="B2177" i="14"/>
  <c r="G2177" i="14"/>
  <c r="F2177" i="14"/>
  <c r="E2177" i="14"/>
  <c r="D2177" i="14"/>
  <c r="C2177" i="14"/>
  <c r="A2177" i="14"/>
  <c r="H2176" i="14"/>
  <c r="B2176" i="14"/>
  <c r="G2176" i="14"/>
  <c r="F2176" i="14"/>
  <c r="E2176" i="14"/>
  <c r="D2176" i="14"/>
  <c r="C2176" i="14"/>
  <c r="A2176" i="14"/>
  <c r="H2175" i="14"/>
  <c r="B2175" i="14"/>
  <c r="G2175" i="14"/>
  <c r="F2175" i="14"/>
  <c r="E2175" i="14"/>
  <c r="D2175" i="14"/>
  <c r="C2175" i="14"/>
  <c r="A2175" i="14"/>
  <c r="H2174" i="14"/>
  <c r="B2174" i="14"/>
  <c r="G2174" i="14"/>
  <c r="F2174" i="14"/>
  <c r="E2174" i="14"/>
  <c r="D2174" i="14"/>
  <c r="C2174" i="14"/>
  <c r="A2174" i="14"/>
  <c r="H2173" i="14"/>
  <c r="B2173" i="14"/>
  <c r="G2173" i="14"/>
  <c r="F2173" i="14"/>
  <c r="E2173" i="14"/>
  <c r="D2173" i="14"/>
  <c r="C2173" i="14"/>
  <c r="A2173" i="14"/>
  <c r="H2172" i="14"/>
  <c r="B2172" i="14"/>
  <c r="G2172" i="14"/>
  <c r="F2172" i="14"/>
  <c r="E2172" i="14"/>
  <c r="D2172" i="14"/>
  <c r="C2172" i="14"/>
  <c r="A2172" i="14"/>
  <c r="H2171" i="14"/>
  <c r="B2171" i="14"/>
  <c r="G2171" i="14"/>
  <c r="F2171" i="14"/>
  <c r="E2171" i="14"/>
  <c r="D2171" i="14"/>
  <c r="C2171" i="14"/>
  <c r="A2171" i="14"/>
  <c r="H2170" i="14"/>
  <c r="B2170" i="14"/>
  <c r="G2170" i="14"/>
  <c r="F2170" i="14"/>
  <c r="E2170" i="14"/>
  <c r="D2170" i="14"/>
  <c r="C2170" i="14"/>
  <c r="A2170" i="14"/>
  <c r="H2169" i="14"/>
  <c r="B2169" i="14"/>
  <c r="G2169" i="14"/>
  <c r="F2169" i="14"/>
  <c r="E2169" i="14"/>
  <c r="D2169" i="14"/>
  <c r="C2169" i="14"/>
  <c r="A2169" i="14"/>
  <c r="H2168" i="14"/>
  <c r="B2168" i="14"/>
  <c r="G2168" i="14"/>
  <c r="F2168" i="14"/>
  <c r="E2168" i="14"/>
  <c r="D2168" i="14"/>
  <c r="C2168" i="14"/>
  <c r="A2168" i="14"/>
  <c r="H2167" i="14"/>
  <c r="B2167" i="14"/>
  <c r="G2167" i="14"/>
  <c r="F2167" i="14"/>
  <c r="E2167" i="14"/>
  <c r="D2167" i="14"/>
  <c r="C2167" i="14"/>
  <c r="A2167" i="14"/>
  <c r="H2166" i="14"/>
  <c r="B2166" i="14"/>
  <c r="G2166" i="14"/>
  <c r="F2166" i="14"/>
  <c r="E2166" i="14"/>
  <c r="D2166" i="14"/>
  <c r="C2166" i="14"/>
  <c r="A2166" i="14"/>
  <c r="H2165" i="14"/>
  <c r="B2165" i="14"/>
  <c r="G2165" i="14"/>
  <c r="F2165" i="14"/>
  <c r="E2165" i="14"/>
  <c r="D2165" i="14"/>
  <c r="C2165" i="14"/>
  <c r="A2165" i="14"/>
  <c r="H2164" i="14"/>
  <c r="B2164" i="14"/>
  <c r="G2164" i="14"/>
  <c r="F2164" i="14"/>
  <c r="E2164" i="14"/>
  <c r="D2164" i="14"/>
  <c r="C2164" i="14"/>
  <c r="A2164" i="14"/>
  <c r="H2163" i="14"/>
  <c r="B2163" i="14"/>
  <c r="G2163" i="14"/>
  <c r="F2163" i="14"/>
  <c r="E2163" i="14"/>
  <c r="D2163" i="14"/>
  <c r="C2163" i="14"/>
  <c r="A2163" i="14"/>
  <c r="H2162" i="14"/>
  <c r="B2162" i="14"/>
  <c r="G2162" i="14"/>
  <c r="F2162" i="14"/>
  <c r="E2162" i="14"/>
  <c r="D2162" i="14"/>
  <c r="C2162" i="14"/>
  <c r="A2162" i="14"/>
  <c r="H2161" i="14"/>
  <c r="B2161" i="14"/>
  <c r="G2161" i="14"/>
  <c r="F2161" i="14"/>
  <c r="E2161" i="14"/>
  <c r="D2161" i="14"/>
  <c r="C2161" i="14"/>
  <c r="A2161" i="14"/>
  <c r="H2160" i="14"/>
  <c r="B2160" i="14"/>
  <c r="G2160" i="14"/>
  <c r="F2160" i="14"/>
  <c r="E2160" i="14"/>
  <c r="D2160" i="14"/>
  <c r="C2160" i="14"/>
  <c r="A2160" i="14"/>
  <c r="H2159" i="14"/>
  <c r="B2159" i="14"/>
  <c r="G2159" i="14"/>
  <c r="F2159" i="14"/>
  <c r="E2159" i="14"/>
  <c r="D2159" i="14"/>
  <c r="C2159" i="14"/>
  <c r="A2159" i="14"/>
  <c r="H2158" i="14"/>
  <c r="B2158" i="14"/>
  <c r="G2158" i="14"/>
  <c r="F2158" i="14"/>
  <c r="E2158" i="14"/>
  <c r="D2158" i="14"/>
  <c r="C2158" i="14"/>
  <c r="A2158" i="14"/>
  <c r="H2157" i="14"/>
  <c r="B2157" i="14"/>
  <c r="G2157" i="14"/>
  <c r="F2157" i="14"/>
  <c r="E2157" i="14"/>
  <c r="D2157" i="14"/>
  <c r="C2157" i="14"/>
  <c r="A2157" i="14"/>
  <c r="H2156" i="14"/>
  <c r="B2156" i="14"/>
  <c r="G2156" i="14"/>
  <c r="F2156" i="14"/>
  <c r="E2156" i="14"/>
  <c r="D2156" i="14"/>
  <c r="C2156" i="14"/>
  <c r="A2156" i="14"/>
  <c r="H2155" i="14"/>
  <c r="B2155" i="14"/>
  <c r="G2155" i="14"/>
  <c r="F2155" i="14"/>
  <c r="E2155" i="14"/>
  <c r="D2155" i="14"/>
  <c r="C2155" i="14"/>
  <c r="A2155" i="14"/>
  <c r="H2154" i="14"/>
  <c r="B2154" i="14"/>
  <c r="G2154" i="14"/>
  <c r="F2154" i="14"/>
  <c r="E2154" i="14"/>
  <c r="D2154" i="14"/>
  <c r="C2154" i="14"/>
  <c r="A2154" i="14"/>
  <c r="H2153" i="14"/>
  <c r="B2153" i="14"/>
  <c r="G2153" i="14"/>
  <c r="F2153" i="14"/>
  <c r="E2153" i="14"/>
  <c r="D2153" i="14"/>
  <c r="C2153" i="14"/>
  <c r="A2153" i="14"/>
  <c r="H2152" i="14"/>
  <c r="B2152" i="14"/>
  <c r="G2152" i="14"/>
  <c r="F2152" i="14"/>
  <c r="E2152" i="14"/>
  <c r="D2152" i="14"/>
  <c r="C2152" i="14"/>
  <c r="A2152" i="14"/>
  <c r="H2151" i="14"/>
  <c r="B2151" i="14"/>
  <c r="G2151" i="14"/>
  <c r="F2151" i="14"/>
  <c r="E2151" i="14"/>
  <c r="D2151" i="14"/>
  <c r="C2151" i="14"/>
  <c r="A2151" i="14"/>
  <c r="H2150" i="14"/>
  <c r="B2150" i="14"/>
  <c r="G2150" i="14"/>
  <c r="F2150" i="14"/>
  <c r="E2150" i="14"/>
  <c r="D2150" i="14"/>
  <c r="C2150" i="14"/>
  <c r="A2150" i="14"/>
  <c r="H2149" i="14"/>
  <c r="B2149" i="14"/>
  <c r="G2149" i="14"/>
  <c r="F2149" i="14"/>
  <c r="E2149" i="14"/>
  <c r="D2149" i="14"/>
  <c r="C2149" i="14"/>
  <c r="A2149" i="14"/>
  <c r="H2148" i="14"/>
  <c r="B2148" i="14"/>
  <c r="G2148" i="14"/>
  <c r="F2148" i="14"/>
  <c r="E2148" i="14"/>
  <c r="D2148" i="14"/>
  <c r="C2148" i="14"/>
  <c r="A2148" i="14"/>
  <c r="H2147" i="14"/>
  <c r="B2147" i="14"/>
  <c r="G2147" i="14"/>
  <c r="F2147" i="14"/>
  <c r="E2147" i="14"/>
  <c r="D2147" i="14"/>
  <c r="C2147" i="14"/>
  <c r="A2147" i="14"/>
  <c r="H2146" i="14"/>
  <c r="B2146" i="14"/>
  <c r="G2146" i="14"/>
  <c r="F2146" i="14"/>
  <c r="E2146" i="14"/>
  <c r="D2146" i="14"/>
  <c r="C2146" i="14"/>
  <c r="A2146" i="14"/>
  <c r="H2145" i="14"/>
  <c r="B2145" i="14"/>
  <c r="G2145" i="14"/>
  <c r="F2145" i="14"/>
  <c r="E2145" i="14"/>
  <c r="D2145" i="14"/>
  <c r="C2145" i="14"/>
  <c r="A2145" i="14"/>
  <c r="H2144" i="14"/>
  <c r="B2144" i="14"/>
  <c r="G2144" i="14"/>
  <c r="F2144" i="14"/>
  <c r="E2144" i="14"/>
  <c r="D2144" i="14"/>
  <c r="C2144" i="14"/>
  <c r="A2144" i="14"/>
  <c r="H2143" i="14"/>
  <c r="B2143" i="14"/>
  <c r="G2143" i="14"/>
  <c r="F2143" i="14"/>
  <c r="E2143" i="14"/>
  <c r="D2143" i="14"/>
  <c r="C2143" i="14"/>
  <c r="A2143" i="14"/>
  <c r="H2142" i="14"/>
  <c r="B2142" i="14"/>
  <c r="G2142" i="14"/>
  <c r="F2142" i="14"/>
  <c r="E2142" i="14"/>
  <c r="D2142" i="14"/>
  <c r="C2142" i="14"/>
  <c r="A2142" i="14"/>
  <c r="H2141" i="14"/>
  <c r="B2141" i="14"/>
  <c r="G2141" i="14"/>
  <c r="F2141" i="14"/>
  <c r="E2141" i="14"/>
  <c r="D2141" i="14"/>
  <c r="C2141" i="14"/>
  <c r="A2141" i="14"/>
  <c r="H2140" i="14"/>
  <c r="B2140" i="14"/>
  <c r="G2140" i="14"/>
  <c r="F2140" i="14"/>
  <c r="E2140" i="14"/>
  <c r="D2140" i="14"/>
  <c r="C2140" i="14"/>
  <c r="A2140" i="14"/>
  <c r="H2139" i="14"/>
  <c r="B2139" i="14"/>
  <c r="G2139" i="14"/>
  <c r="F2139" i="14"/>
  <c r="E2139" i="14"/>
  <c r="D2139" i="14"/>
  <c r="C2139" i="14"/>
  <c r="A2139" i="14"/>
  <c r="H2138" i="14"/>
  <c r="B2138" i="14"/>
  <c r="G2138" i="14"/>
  <c r="F2138" i="14"/>
  <c r="E2138" i="14"/>
  <c r="D2138" i="14"/>
  <c r="C2138" i="14"/>
  <c r="A2138" i="14"/>
  <c r="H2137" i="14"/>
  <c r="B2137" i="14"/>
  <c r="G2137" i="14"/>
  <c r="F2137" i="14"/>
  <c r="E2137" i="14"/>
  <c r="D2137" i="14"/>
  <c r="C2137" i="14"/>
  <c r="A2137" i="14"/>
  <c r="H2136" i="14"/>
  <c r="B2136" i="14"/>
  <c r="G2136" i="14"/>
  <c r="F2136" i="14"/>
  <c r="E2136" i="14"/>
  <c r="D2136" i="14"/>
  <c r="C2136" i="14"/>
  <c r="A2136" i="14"/>
  <c r="H2135" i="14"/>
  <c r="B2135" i="14"/>
  <c r="G2135" i="14"/>
  <c r="F2135" i="14"/>
  <c r="E2135" i="14"/>
  <c r="D2135" i="14"/>
  <c r="C2135" i="14"/>
  <c r="A2135" i="14"/>
  <c r="H2134" i="14"/>
  <c r="B2134" i="14"/>
  <c r="G2134" i="14"/>
  <c r="F2134" i="14"/>
  <c r="E2134" i="14"/>
  <c r="D2134" i="14"/>
  <c r="C2134" i="14"/>
  <c r="A2134" i="14"/>
  <c r="H2133" i="14"/>
  <c r="B2133" i="14"/>
  <c r="G2133" i="14"/>
  <c r="F2133" i="14"/>
  <c r="E2133" i="14"/>
  <c r="D2133" i="14"/>
  <c r="C2133" i="14"/>
  <c r="A2133" i="14"/>
  <c r="H2132" i="14"/>
  <c r="B2132" i="14"/>
  <c r="G2132" i="14"/>
  <c r="F2132" i="14"/>
  <c r="E2132" i="14"/>
  <c r="D2132" i="14"/>
  <c r="C2132" i="14"/>
  <c r="A2132" i="14"/>
  <c r="H2131" i="14"/>
  <c r="B2131" i="14"/>
  <c r="G2131" i="14"/>
  <c r="F2131" i="14"/>
  <c r="E2131" i="14"/>
  <c r="D2131" i="14"/>
  <c r="C2131" i="14"/>
  <c r="A2131" i="14"/>
  <c r="H2130" i="14"/>
  <c r="B2130" i="14"/>
  <c r="G2130" i="14"/>
  <c r="F2130" i="14"/>
  <c r="E2130" i="14"/>
  <c r="D2130" i="14"/>
  <c r="C2130" i="14"/>
  <c r="A2130" i="14"/>
  <c r="H2129" i="14"/>
  <c r="B2129" i="14"/>
  <c r="G2129" i="14"/>
  <c r="F2129" i="14"/>
  <c r="E2129" i="14"/>
  <c r="D2129" i="14"/>
  <c r="C2129" i="14"/>
  <c r="A2129" i="14"/>
  <c r="H2128" i="14"/>
  <c r="B2128" i="14"/>
  <c r="G2128" i="14"/>
  <c r="F2128" i="14"/>
  <c r="E2128" i="14"/>
  <c r="D2128" i="14"/>
  <c r="C2128" i="14"/>
  <c r="A2128" i="14"/>
  <c r="H2127" i="14"/>
  <c r="B2127" i="14"/>
  <c r="G2127" i="14"/>
  <c r="F2127" i="14"/>
  <c r="E2127" i="14"/>
  <c r="D2127" i="14"/>
  <c r="C2127" i="14"/>
  <c r="A2127" i="14"/>
  <c r="H2126" i="14"/>
  <c r="B2126" i="14"/>
  <c r="G2126" i="14"/>
  <c r="F2126" i="14"/>
  <c r="E2126" i="14"/>
  <c r="D2126" i="14"/>
  <c r="C2126" i="14"/>
  <c r="A2126" i="14"/>
  <c r="H2125" i="14"/>
  <c r="B2125" i="14"/>
  <c r="G2125" i="14"/>
  <c r="F2125" i="14"/>
  <c r="E2125" i="14"/>
  <c r="D2125" i="14"/>
  <c r="C2125" i="14"/>
  <c r="A2125" i="14"/>
  <c r="H2124" i="14"/>
  <c r="B2124" i="14"/>
  <c r="G2124" i="14"/>
  <c r="F2124" i="14"/>
  <c r="E2124" i="14"/>
  <c r="D2124" i="14"/>
  <c r="C2124" i="14"/>
  <c r="A2124" i="14"/>
  <c r="H2123" i="14"/>
  <c r="B2123" i="14"/>
  <c r="G2123" i="14"/>
  <c r="F2123" i="14"/>
  <c r="E2123" i="14"/>
  <c r="D2123" i="14"/>
  <c r="C2123" i="14"/>
  <c r="A2123" i="14"/>
  <c r="H2122" i="14"/>
  <c r="B2122" i="14"/>
  <c r="G2122" i="14"/>
  <c r="F2122" i="14"/>
  <c r="E2122" i="14"/>
  <c r="D2122" i="14"/>
  <c r="C2122" i="14"/>
  <c r="A2122" i="14"/>
  <c r="H2121" i="14"/>
  <c r="B2121" i="14"/>
  <c r="G2121" i="14"/>
  <c r="F2121" i="14"/>
  <c r="E2121" i="14"/>
  <c r="D2121" i="14"/>
  <c r="C2121" i="14"/>
  <c r="A2121" i="14"/>
  <c r="H2120" i="14"/>
  <c r="B2120" i="14"/>
  <c r="G2120" i="14"/>
  <c r="F2120" i="14"/>
  <c r="E2120" i="14"/>
  <c r="D2120" i="14"/>
  <c r="C2120" i="14"/>
  <c r="A2120" i="14"/>
  <c r="H2119" i="14"/>
  <c r="B2119" i="14"/>
  <c r="G2119" i="14"/>
  <c r="F2119" i="14"/>
  <c r="E2119" i="14"/>
  <c r="D2119" i="14"/>
  <c r="C2119" i="14"/>
  <c r="A2119" i="14"/>
  <c r="H2118" i="14"/>
  <c r="B2118" i="14"/>
  <c r="G2118" i="14"/>
  <c r="F2118" i="14"/>
  <c r="E2118" i="14"/>
  <c r="D2118" i="14"/>
  <c r="C2118" i="14"/>
  <c r="A2118" i="14"/>
  <c r="H2117" i="14"/>
  <c r="B2117" i="14"/>
  <c r="G2117" i="14"/>
  <c r="F2117" i="14"/>
  <c r="E2117" i="14"/>
  <c r="D2117" i="14"/>
  <c r="C2117" i="14"/>
  <c r="A2117" i="14"/>
  <c r="H2116" i="14"/>
  <c r="B2116" i="14"/>
  <c r="G2116" i="14"/>
  <c r="F2116" i="14"/>
  <c r="E2116" i="14"/>
  <c r="D2116" i="14"/>
  <c r="C2116" i="14"/>
  <c r="A2116" i="14"/>
  <c r="H2115" i="14"/>
  <c r="B2115" i="14"/>
  <c r="G2115" i="14"/>
  <c r="F2115" i="14"/>
  <c r="E2115" i="14"/>
  <c r="D2115" i="14"/>
  <c r="C2115" i="14"/>
  <c r="A2115" i="14"/>
  <c r="H2114" i="14"/>
  <c r="B2114" i="14"/>
  <c r="G2114" i="14"/>
  <c r="F2114" i="14"/>
  <c r="E2114" i="14"/>
  <c r="D2114" i="14"/>
  <c r="C2114" i="14"/>
  <c r="A2114" i="14"/>
  <c r="H2113" i="14"/>
  <c r="B2113" i="14"/>
  <c r="G2113" i="14"/>
  <c r="F2113" i="14"/>
  <c r="E2113" i="14"/>
  <c r="D2113" i="14"/>
  <c r="C2113" i="14"/>
  <c r="A2113" i="14"/>
  <c r="H2112" i="14"/>
  <c r="B2112" i="14"/>
  <c r="G2112" i="14"/>
  <c r="F2112" i="14"/>
  <c r="E2112" i="14"/>
  <c r="D2112" i="14"/>
  <c r="C2112" i="14"/>
  <c r="A2112" i="14"/>
  <c r="H2111" i="14"/>
  <c r="B2111" i="14"/>
  <c r="G2111" i="14"/>
  <c r="F2111" i="14"/>
  <c r="E2111" i="14"/>
  <c r="D2111" i="14"/>
  <c r="C2111" i="14"/>
  <c r="A2111" i="14"/>
  <c r="H2110" i="14"/>
  <c r="B2110" i="14"/>
  <c r="G2110" i="14"/>
  <c r="F2110" i="14"/>
  <c r="E2110" i="14"/>
  <c r="D2110" i="14"/>
  <c r="C2110" i="14"/>
  <c r="A2110" i="14"/>
  <c r="H2109" i="14"/>
  <c r="B2109" i="14"/>
  <c r="G2109" i="14"/>
  <c r="F2109" i="14"/>
  <c r="E2109" i="14"/>
  <c r="D2109" i="14"/>
  <c r="C2109" i="14"/>
  <c r="A2109" i="14"/>
  <c r="H2108" i="14"/>
  <c r="B2108" i="14"/>
  <c r="G2108" i="14"/>
  <c r="F2108" i="14"/>
  <c r="E2108" i="14"/>
  <c r="D2108" i="14"/>
  <c r="C2108" i="14"/>
  <c r="A2108" i="14"/>
  <c r="H2107" i="14"/>
  <c r="B2107" i="14"/>
  <c r="G2107" i="14"/>
  <c r="F2107" i="14"/>
  <c r="E2107" i="14"/>
  <c r="D2107" i="14"/>
  <c r="C2107" i="14"/>
  <c r="A2107" i="14"/>
  <c r="H2106" i="14"/>
  <c r="B2106" i="14"/>
  <c r="G2106" i="14"/>
  <c r="F2106" i="14"/>
  <c r="E2106" i="14"/>
  <c r="D2106" i="14"/>
  <c r="C2106" i="14"/>
  <c r="A2106" i="14"/>
  <c r="H2105" i="14"/>
  <c r="B2105" i="14"/>
  <c r="G2105" i="14"/>
  <c r="F2105" i="14"/>
  <c r="E2105" i="14"/>
  <c r="D2105" i="14"/>
  <c r="C2105" i="14"/>
  <c r="A2105" i="14"/>
  <c r="H2104" i="14"/>
  <c r="B2104" i="14"/>
  <c r="G2104" i="14"/>
  <c r="F2104" i="14"/>
  <c r="E2104" i="14"/>
  <c r="D2104" i="14"/>
  <c r="C2104" i="14"/>
  <c r="A2104" i="14"/>
  <c r="H2103" i="14"/>
  <c r="B2103" i="14"/>
  <c r="G2103" i="14"/>
  <c r="F2103" i="14"/>
  <c r="E2103" i="14"/>
  <c r="D2103" i="14"/>
  <c r="C2103" i="14"/>
  <c r="A2103" i="14"/>
  <c r="H2102" i="14"/>
  <c r="B2102" i="14"/>
  <c r="G2102" i="14"/>
  <c r="F2102" i="14"/>
  <c r="E2102" i="14"/>
  <c r="D2102" i="14"/>
  <c r="C2102" i="14"/>
  <c r="A2102" i="14"/>
  <c r="H2101" i="14"/>
  <c r="B2101" i="14"/>
  <c r="G2101" i="14"/>
  <c r="F2101" i="14"/>
  <c r="E2101" i="14"/>
  <c r="D2101" i="14"/>
  <c r="C2101" i="14"/>
  <c r="A2101" i="14"/>
  <c r="H2100" i="14"/>
  <c r="B2100" i="14"/>
  <c r="G2100" i="14"/>
  <c r="F2100" i="14"/>
  <c r="E2100" i="14"/>
  <c r="D2100" i="14"/>
  <c r="C2100" i="14"/>
  <c r="A2100" i="14"/>
  <c r="H2099" i="14"/>
  <c r="B2099" i="14"/>
  <c r="G2099" i="14"/>
  <c r="F2099" i="14"/>
  <c r="E2099" i="14"/>
  <c r="D2099" i="14"/>
  <c r="C2099" i="14"/>
  <c r="A2099" i="14"/>
  <c r="H2098" i="14"/>
  <c r="B2098" i="14"/>
  <c r="G2098" i="14"/>
  <c r="F2098" i="14"/>
  <c r="E2098" i="14"/>
  <c r="D2098" i="14"/>
  <c r="C2098" i="14"/>
  <c r="A2098" i="14"/>
  <c r="H2097" i="14"/>
  <c r="B2097" i="14"/>
  <c r="G2097" i="14"/>
  <c r="F2097" i="14"/>
  <c r="E2097" i="14"/>
  <c r="D2097" i="14"/>
  <c r="C2097" i="14"/>
  <c r="A2097" i="14"/>
  <c r="H2096" i="14"/>
  <c r="B2096" i="14"/>
  <c r="G2096" i="14"/>
  <c r="F2096" i="14"/>
  <c r="E2096" i="14"/>
  <c r="D2096" i="14"/>
  <c r="C2096" i="14"/>
  <c r="A2096" i="14"/>
  <c r="H2095" i="14"/>
  <c r="B2095" i="14"/>
  <c r="G2095" i="14"/>
  <c r="F2095" i="14"/>
  <c r="E2095" i="14"/>
  <c r="D2095" i="14"/>
  <c r="C2095" i="14"/>
  <c r="A2095" i="14"/>
  <c r="H2094" i="14"/>
  <c r="B2094" i="14"/>
  <c r="G2094" i="14"/>
  <c r="F2094" i="14"/>
  <c r="E2094" i="14"/>
  <c r="D2094" i="14"/>
  <c r="C2094" i="14"/>
  <c r="A2094" i="14"/>
  <c r="H2093" i="14"/>
  <c r="B2093" i="14"/>
  <c r="G2093" i="14"/>
  <c r="F2093" i="14"/>
  <c r="E2093" i="14"/>
  <c r="D2093" i="14"/>
  <c r="C2093" i="14"/>
  <c r="A2093" i="14"/>
  <c r="H2092" i="14"/>
  <c r="B2092" i="14"/>
  <c r="G2092" i="14"/>
  <c r="F2092" i="14"/>
  <c r="E2092" i="14"/>
  <c r="D2092" i="14"/>
  <c r="C2092" i="14"/>
  <c r="A2092" i="14"/>
  <c r="H2091" i="14"/>
  <c r="B2091" i="14"/>
  <c r="G2091" i="14"/>
  <c r="F2091" i="14"/>
  <c r="E2091" i="14"/>
  <c r="D2091" i="14"/>
  <c r="C2091" i="14"/>
  <c r="A2091" i="14"/>
  <c r="H2090" i="14"/>
  <c r="B2090" i="14"/>
  <c r="G2090" i="14"/>
  <c r="F2090" i="14"/>
  <c r="E2090" i="14"/>
  <c r="D2090" i="14"/>
  <c r="C2090" i="14"/>
  <c r="A2090" i="14"/>
  <c r="H2089" i="14"/>
  <c r="B2089" i="14"/>
  <c r="G2089" i="14"/>
  <c r="F2089" i="14"/>
  <c r="E2089" i="14"/>
  <c r="D2089" i="14"/>
  <c r="C2089" i="14"/>
  <c r="A2089" i="14"/>
  <c r="H2088" i="14"/>
  <c r="B2088" i="14"/>
  <c r="G2088" i="14"/>
  <c r="F2088" i="14"/>
  <c r="E2088" i="14"/>
  <c r="D2088" i="14"/>
  <c r="C2088" i="14"/>
  <c r="A2088" i="14"/>
  <c r="H2087" i="14"/>
  <c r="B2087" i="14"/>
  <c r="G2087" i="14"/>
  <c r="F2087" i="14"/>
  <c r="E2087" i="14"/>
  <c r="D2087" i="14"/>
  <c r="C2087" i="14"/>
  <c r="A2087" i="14"/>
  <c r="H2086" i="14"/>
  <c r="B2086" i="14"/>
  <c r="G2086" i="14"/>
  <c r="F2086" i="14"/>
  <c r="E2086" i="14"/>
  <c r="D2086" i="14"/>
  <c r="C2086" i="14"/>
  <c r="A2086" i="14"/>
  <c r="H2085" i="14"/>
  <c r="B2085" i="14"/>
  <c r="G2085" i="14"/>
  <c r="F2085" i="14"/>
  <c r="E2085" i="14"/>
  <c r="D2085" i="14"/>
  <c r="C2085" i="14"/>
  <c r="A2085" i="14"/>
  <c r="H2084" i="14"/>
  <c r="B2084" i="14"/>
  <c r="G2084" i="14"/>
  <c r="F2084" i="14"/>
  <c r="E2084" i="14"/>
  <c r="D2084" i="14"/>
  <c r="C2084" i="14"/>
  <c r="A2084" i="14"/>
  <c r="H2083" i="14"/>
  <c r="B2083" i="14"/>
  <c r="G2083" i="14"/>
  <c r="F2083" i="14"/>
  <c r="E2083" i="14"/>
  <c r="D2083" i="14"/>
  <c r="C2083" i="14"/>
  <c r="A2083" i="14"/>
  <c r="H2082" i="14"/>
  <c r="B2082" i="14"/>
  <c r="G2082" i="14"/>
  <c r="F2082" i="14"/>
  <c r="E2082" i="14"/>
  <c r="D2082" i="14"/>
  <c r="C2082" i="14"/>
  <c r="A2082" i="14"/>
  <c r="H2081" i="14"/>
  <c r="B2081" i="14"/>
  <c r="G2081" i="14"/>
  <c r="F2081" i="14"/>
  <c r="E2081" i="14"/>
  <c r="D2081" i="14"/>
  <c r="C2081" i="14"/>
  <c r="A2081" i="14"/>
  <c r="H2080" i="14"/>
  <c r="B2080" i="14"/>
  <c r="G2080" i="14"/>
  <c r="F2080" i="14"/>
  <c r="E2080" i="14"/>
  <c r="D2080" i="14"/>
  <c r="C2080" i="14"/>
  <c r="A2080" i="14"/>
  <c r="H2079" i="14"/>
  <c r="B2079" i="14"/>
  <c r="G2079" i="14"/>
  <c r="F2079" i="14"/>
  <c r="E2079" i="14"/>
  <c r="D2079" i="14"/>
  <c r="C2079" i="14"/>
  <c r="A2079" i="14"/>
  <c r="H2078" i="14"/>
  <c r="B2078" i="14"/>
  <c r="G2078" i="14"/>
  <c r="F2078" i="14"/>
  <c r="E2078" i="14"/>
  <c r="D2078" i="14"/>
  <c r="C2078" i="14"/>
  <c r="A2078" i="14"/>
  <c r="H2077" i="14"/>
  <c r="B2077" i="14"/>
  <c r="G2077" i="14"/>
  <c r="F2077" i="14"/>
  <c r="E2077" i="14"/>
  <c r="D2077" i="14"/>
  <c r="C2077" i="14"/>
  <c r="A2077" i="14"/>
  <c r="H2076" i="14"/>
  <c r="B2076" i="14"/>
  <c r="G2076" i="14"/>
  <c r="F2076" i="14"/>
  <c r="E2076" i="14"/>
  <c r="D2076" i="14"/>
  <c r="C2076" i="14"/>
  <c r="A2076" i="14"/>
  <c r="H2075" i="14"/>
  <c r="B2075" i="14"/>
  <c r="G2075" i="14"/>
  <c r="F2075" i="14"/>
  <c r="E2075" i="14"/>
  <c r="D2075" i="14"/>
  <c r="C2075" i="14"/>
  <c r="A2075" i="14"/>
  <c r="H2074" i="14"/>
  <c r="B2074" i="14"/>
  <c r="G2074" i="14"/>
  <c r="F2074" i="14"/>
  <c r="E2074" i="14"/>
  <c r="D2074" i="14"/>
  <c r="C2074" i="14"/>
  <c r="A2074" i="14"/>
  <c r="H2073" i="14"/>
  <c r="B2073" i="14"/>
  <c r="G2073" i="14"/>
  <c r="F2073" i="14"/>
  <c r="E2073" i="14"/>
  <c r="D2073" i="14"/>
  <c r="C2073" i="14"/>
  <c r="A2073" i="14"/>
  <c r="H2072" i="14"/>
  <c r="B2072" i="14"/>
  <c r="G2072" i="14"/>
  <c r="F2072" i="14"/>
  <c r="E2072" i="14"/>
  <c r="D2072" i="14"/>
  <c r="C2072" i="14"/>
  <c r="A2072" i="14"/>
  <c r="H2071" i="14"/>
  <c r="B2071" i="14"/>
  <c r="G2071" i="14"/>
  <c r="F2071" i="14"/>
  <c r="E2071" i="14"/>
  <c r="D2071" i="14"/>
  <c r="C2071" i="14"/>
  <c r="A2071" i="14"/>
  <c r="H2070" i="14"/>
  <c r="B2070" i="14"/>
  <c r="G2070" i="14"/>
  <c r="F2070" i="14"/>
  <c r="E2070" i="14"/>
  <c r="D2070" i="14"/>
  <c r="C2070" i="14"/>
  <c r="A2070" i="14"/>
  <c r="H2069" i="14"/>
  <c r="B2069" i="14"/>
  <c r="G2069" i="14"/>
  <c r="F2069" i="14"/>
  <c r="E2069" i="14"/>
  <c r="D2069" i="14"/>
  <c r="C2069" i="14"/>
  <c r="A2069" i="14"/>
  <c r="H2068" i="14"/>
  <c r="B2068" i="14"/>
  <c r="G2068" i="14"/>
  <c r="F2068" i="14"/>
  <c r="E2068" i="14"/>
  <c r="D2068" i="14"/>
  <c r="C2068" i="14"/>
  <c r="A2068" i="14"/>
  <c r="H2067" i="14"/>
  <c r="B2067" i="14"/>
  <c r="G2067" i="14"/>
  <c r="F2067" i="14"/>
  <c r="E2067" i="14"/>
  <c r="D2067" i="14"/>
  <c r="C2067" i="14"/>
  <c r="A2067" i="14"/>
  <c r="H2066" i="14"/>
  <c r="B2066" i="14"/>
  <c r="G2066" i="14"/>
  <c r="F2066" i="14"/>
  <c r="E2066" i="14"/>
  <c r="D2066" i="14"/>
  <c r="C2066" i="14"/>
  <c r="A2066" i="14"/>
  <c r="H2065" i="14"/>
  <c r="B2065" i="14"/>
  <c r="G2065" i="14"/>
  <c r="F2065" i="14"/>
  <c r="E2065" i="14"/>
  <c r="D2065" i="14"/>
  <c r="C2065" i="14"/>
  <c r="A2065" i="14"/>
  <c r="H2064" i="14"/>
  <c r="B2064" i="14"/>
  <c r="G2064" i="14"/>
  <c r="F2064" i="14"/>
  <c r="E2064" i="14"/>
  <c r="D2064" i="14"/>
  <c r="C2064" i="14"/>
  <c r="A2064" i="14"/>
  <c r="H2063" i="14"/>
  <c r="B2063" i="14"/>
  <c r="G2063" i="14"/>
  <c r="F2063" i="14"/>
  <c r="E2063" i="14"/>
  <c r="D2063" i="14"/>
  <c r="C2063" i="14"/>
  <c r="A2063" i="14"/>
  <c r="H2062" i="14"/>
  <c r="B2062" i="14"/>
  <c r="G2062" i="14"/>
  <c r="F2062" i="14"/>
  <c r="E2062" i="14"/>
  <c r="D2062" i="14"/>
  <c r="C2062" i="14"/>
  <c r="A2062" i="14"/>
  <c r="H2061" i="14"/>
  <c r="B2061" i="14"/>
  <c r="G2061" i="14"/>
  <c r="F2061" i="14"/>
  <c r="E2061" i="14"/>
  <c r="D2061" i="14"/>
  <c r="C2061" i="14"/>
  <c r="A2061" i="14"/>
  <c r="H2060" i="14"/>
  <c r="B2060" i="14"/>
  <c r="G2060" i="14"/>
  <c r="F2060" i="14"/>
  <c r="E2060" i="14"/>
  <c r="D2060" i="14"/>
  <c r="C2060" i="14"/>
  <c r="A2060" i="14"/>
  <c r="H2059" i="14"/>
  <c r="B2059" i="14"/>
  <c r="G2059" i="14"/>
  <c r="F2059" i="14"/>
  <c r="E2059" i="14"/>
  <c r="D2059" i="14"/>
  <c r="C2059" i="14"/>
  <c r="A2059" i="14"/>
  <c r="H2058" i="14"/>
  <c r="B2058" i="14"/>
  <c r="G2058" i="14"/>
  <c r="F2058" i="14"/>
  <c r="E2058" i="14"/>
  <c r="D2058" i="14"/>
  <c r="C2058" i="14"/>
  <c r="A2058" i="14"/>
  <c r="H2057" i="14"/>
  <c r="B2057" i="14"/>
  <c r="G2057" i="14"/>
  <c r="F2057" i="14"/>
  <c r="E2057" i="14"/>
  <c r="D2057" i="14"/>
  <c r="C2057" i="14"/>
  <c r="A2057" i="14"/>
  <c r="H2056" i="14"/>
  <c r="B2056" i="14"/>
  <c r="G2056" i="14"/>
  <c r="F2056" i="14"/>
  <c r="E2056" i="14"/>
  <c r="D2056" i="14"/>
  <c r="C2056" i="14"/>
  <c r="A2056" i="14"/>
  <c r="H2055" i="14"/>
  <c r="B2055" i="14"/>
  <c r="G2055" i="14"/>
  <c r="F2055" i="14"/>
  <c r="E2055" i="14"/>
  <c r="D2055" i="14"/>
  <c r="C2055" i="14"/>
  <c r="A2055" i="14"/>
  <c r="H2054" i="14"/>
  <c r="B2054" i="14"/>
  <c r="G2054" i="14"/>
  <c r="F2054" i="14"/>
  <c r="E2054" i="14"/>
  <c r="D2054" i="14"/>
  <c r="C2054" i="14"/>
  <c r="A2054" i="14"/>
  <c r="H2053" i="14"/>
  <c r="B2053" i="14"/>
  <c r="G2053" i="14"/>
  <c r="F2053" i="14"/>
  <c r="E2053" i="14"/>
  <c r="D2053" i="14"/>
  <c r="C2053" i="14"/>
  <c r="A2053" i="14"/>
  <c r="H2052" i="14"/>
  <c r="B2052" i="14"/>
  <c r="G2052" i="14"/>
  <c r="F2052" i="14"/>
  <c r="E2052" i="14"/>
  <c r="D2052" i="14"/>
  <c r="C2052" i="14"/>
  <c r="A2052" i="14"/>
  <c r="H2051" i="14"/>
  <c r="B2051" i="14"/>
  <c r="G2051" i="14"/>
  <c r="F2051" i="14"/>
  <c r="E2051" i="14"/>
  <c r="D2051" i="14"/>
  <c r="C2051" i="14"/>
  <c r="A2051" i="14"/>
  <c r="H2050" i="14"/>
  <c r="B2050" i="14"/>
  <c r="G2050" i="14"/>
  <c r="F2050" i="14"/>
  <c r="E2050" i="14"/>
  <c r="D2050" i="14"/>
  <c r="C2050" i="14"/>
  <c r="A2050" i="14"/>
  <c r="H2049" i="14"/>
  <c r="B2049" i="14"/>
  <c r="G2049" i="14"/>
  <c r="F2049" i="14"/>
  <c r="E2049" i="14"/>
  <c r="D2049" i="14"/>
  <c r="C2049" i="14"/>
  <c r="A2049" i="14"/>
  <c r="H2048" i="14"/>
  <c r="B2048" i="14"/>
  <c r="G2048" i="14"/>
  <c r="F2048" i="14"/>
  <c r="E2048" i="14"/>
  <c r="D2048" i="14"/>
  <c r="C2048" i="14"/>
  <c r="A2048" i="14"/>
  <c r="H2047" i="14"/>
  <c r="B2047" i="14"/>
  <c r="G2047" i="14"/>
  <c r="F2047" i="14"/>
  <c r="E2047" i="14"/>
  <c r="D2047" i="14"/>
  <c r="C2047" i="14"/>
  <c r="A2047" i="14"/>
  <c r="H2046" i="14"/>
  <c r="B2046" i="14"/>
  <c r="G2046" i="14"/>
  <c r="F2046" i="14"/>
  <c r="E2046" i="14"/>
  <c r="D2046" i="14"/>
  <c r="C2046" i="14"/>
  <c r="A2046" i="14"/>
  <c r="H2045" i="14"/>
  <c r="B2045" i="14"/>
  <c r="G2045" i="14"/>
  <c r="F2045" i="14"/>
  <c r="E2045" i="14"/>
  <c r="D2045" i="14"/>
  <c r="C2045" i="14"/>
  <c r="A2045" i="14"/>
  <c r="H2044" i="14"/>
  <c r="B2044" i="14"/>
  <c r="G2044" i="14"/>
  <c r="F2044" i="14"/>
  <c r="E2044" i="14"/>
  <c r="D2044" i="14"/>
  <c r="C2044" i="14"/>
  <c r="A2044" i="14"/>
  <c r="H2043" i="14"/>
  <c r="B2043" i="14"/>
  <c r="G2043" i="14"/>
  <c r="F2043" i="14"/>
  <c r="E2043" i="14"/>
  <c r="D2043" i="14"/>
  <c r="C2043" i="14"/>
  <c r="A2043" i="14"/>
  <c r="H2042" i="14"/>
  <c r="B2042" i="14"/>
  <c r="G2042" i="14"/>
  <c r="F2042" i="14"/>
  <c r="E2042" i="14"/>
  <c r="D2042" i="14"/>
  <c r="C2042" i="14"/>
  <c r="A2042" i="14"/>
  <c r="H2041" i="14"/>
  <c r="B2041" i="14"/>
  <c r="G2041" i="14"/>
  <c r="F2041" i="14"/>
  <c r="E2041" i="14"/>
  <c r="D2041" i="14"/>
  <c r="C2041" i="14"/>
  <c r="A2041" i="14"/>
  <c r="H2040" i="14"/>
  <c r="B2040" i="14"/>
  <c r="G2040" i="14"/>
  <c r="F2040" i="14"/>
  <c r="E2040" i="14"/>
  <c r="D2040" i="14"/>
  <c r="C2040" i="14"/>
  <c r="A2040" i="14"/>
  <c r="H2039" i="14"/>
  <c r="B2039" i="14"/>
  <c r="G2039" i="14"/>
  <c r="F2039" i="14"/>
  <c r="E2039" i="14"/>
  <c r="D2039" i="14"/>
  <c r="C2039" i="14"/>
  <c r="A2039" i="14"/>
  <c r="H2038" i="14"/>
  <c r="B2038" i="14"/>
  <c r="G2038" i="14"/>
  <c r="F2038" i="14"/>
  <c r="E2038" i="14"/>
  <c r="D2038" i="14"/>
  <c r="C2038" i="14"/>
  <c r="A2038" i="14"/>
  <c r="H2037" i="14"/>
  <c r="B2037" i="14"/>
  <c r="G2037" i="14"/>
  <c r="F2037" i="14"/>
  <c r="E2037" i="14"/>
  <c r="D2037" i="14"/>
  <c r="C2037" i="14"/>
  <c r="A2037" i="14"/>
  <c r="H2036" i="14"/>
  <c r="B2036" i="14"/>
  <c r="G2036" i="14"/>
  <c r="F2036" i="14"/>
  <c r="E2036" i="14"/>
  <c r="D2036" i="14"/>
  <c r="C2036" i="14"/>
  <c r="A2036" i="14"/>
  <c r="H2035" i="14"/>
  <c r="B2035" i="14"/>
  <c r="G2035" i="14"/>
  <c r="F2035" i="14"/>
  <c r="E2035" i="14"/>
  <c r="D2035" i="14"/>
  <c r="C2035" i="14"/>
  <c r="A2035" i="14"/>
  <c r="H2034" i="14"/>
  <c r="B2034" i="14"/>
  <c r="G2034" i="14"/>
  <c r="F2034" i="14"/>
  <c r="E2034" i="14"/>
  <c r="D2034" i="14"/>
  <c r="C2034" i="14"/>
  <c r="A2034" i="14"/>
  <c r="H2033" i="14"/>
  <c r="B2033" i="14"/>
  <c r="G2033" i="14"/>
  <c r="F2033" i="14"/>
  <c r="E2033" i="14"/>
  <c r="D2033" i="14"/>
  <c r="C2033" i="14"/>
  <c r="A2033" i="14"/>
  <c r="H2032" i="14"/>
  <c r="B2032" i="14"/>
  <c r="G2032" i="14"/>
  <c r="F2032" i="14"/>
  <c r="E2032" i="14"/>
  <c r="D2032" i="14"/>
  <c r="C2032" i="14"/>
  <c r="A2032" i="14"/>
  <c r="H2031" i="14"/>
  <c r="B2031" i="14"/>
  <c r="G2031" i="14"/>
  <c r="F2031" i="14"/>
  <c r="E2031" i="14"/>
  <c r="D2031" i="14"/>
  <c r="C2031" i="14"/>
  <c r="A2031" i="14"/>
  <c r="H2030" i="14"/>
  <c r="B2030" i="14"/>
  <c r="G2030" i="14"/>
  <c r="F2030" i="14"/>
  <c r="E2030" i="14"/>
  <c r="D2030" i="14"/>
  <c r="C2030" i="14"/>
  <c r="A2030" i="14"/>
  <c r="H2029" i="14"/>
  <c r="B2029" i="14"/>
  <c r="G2029" i="14"/>
  <c r="F2029" i="14"/>
  <c r="E2029" i="14"/>
  <c r="D2029" i="14"/>
  <c r="C2029" i="14"/>
  <c r="A2029" i="14"/>
  <c r="H2028" i="14"/>
  <c r="B2028" i="14"/>
  <c r="G2028" i="14"/>
  <c r="F2028" i="14"/>
  <c r="E2028" i="14"/>
  <c r="D2028" i="14"/>
  <c r="C2028" i="14"/>
  <c r="A2028" i="14"/>
  <c r="H2027" i="14"/>
  <c r="B2027" i="14"/>
  <c r="G2027" i="14"/>
  <c r="F2027" i="14"/>
  <c r="E2027" i="14"/>
  <c r="D2027" i="14"/>
  <c r="C2027" i="14"/>
  <c r="A2027" i="14"/>
  <c r="H2026" i="14"/>
  <c r="B2026" i="14"/>
  <c r="G2026" i="14"/>
  <c r="F2026" i="14"/>
  <c r="E2026" i="14"/>
  <c r="D2026" i="14"/>
  <c r="C2026" i="14"/>
  <c r="A2026" i="14"/>
  <c r="H2025" i="14"/>
  <c r="B2025" i="14"/>
  <c r="G2025" i="14"/>
  <c r="F2025" i="14"/>
  <c r="E2025" i="14"/>
  <c r="D2025" i="14"/>
  <c r="C2025" i="14"/>
  <c r="A2025" i="14"/>
  <c r="H2024" i="14"/>
  <c r="B2024" i="14"/>
  <c r="G2024" i="14"/>
  <c r="F2024" i="14"/>
  <c r="E2024" i="14"/>
  <c r="D2024" i="14"/>
  <c r="C2024" i="14"/>
  <c r="A2024" i="14"/>
  <c r="H2023" i="14"/>
  <c r="B2023" i="14"/>
  <c r="G2023" i="14"/>
  <c r="F2023" i="14"/>
  <c r="E2023" i="14"/>
  <c r="D2023" i="14"/>
  <c r="C2023" i="14"/>
  <c r="A2023" i="14"/>
  <c r="H2022" i="14"/>
  <c r="B2022" i="14"/>
  <c r="G2022" i="14"/>
  <c r="F2022" i="14"/>
  <c r="E2022" i="14"/>
  <c r="D2022" i="14"/>
  <c r="C2022" i="14"/>
  <c r="A2022" i="14"/>
  <c r="H2021" i="14"/>
  <c r="B2021" i="14"/>
  <c r="G2021" i="14"/>
  <c r="F2021" i="14"/>
  <c r="E2021" i="14"/>
  <c r="D2021" i="14"/>
  <c r="C2021" i="14"/>
  <c r="A2021" i="14"/>
  <c r="H2020" i="14"/>
  <c r="B2020" i="14"/>
  <c r="G2020" i="14"/>
  <c r="F2020" i="14"/>
  <c r="E2020" i="14"/>
  <c r="D2020" i="14"/>
  <c r="C2020" i="14"/>
  <c r="A2020" i="14"/>
  <c r="H2019" i="14"/>
  <c r="B2019" i="14"/>
  <c r="G2019" i="14"/>
  <c r="F2019" i="14"/>
  <c r="E2019" i="14"/>
  <c r="D2019" i="14"/>
  <c r="C2019" i="14"/>
  <c r="A2019" i="14"/>
  <c r="H2018" i="14"/>
  <c r="B2018" i="14"/>
  <c r="G2018" i="14"/>
  <c r="F2018" i="14"/>
  <c r="E2018" i="14"/>
  <c r="D2018" i="14"/>
  <c r="C2018" i="14"/>
  <c r="A2018" i="14"/>
  <c r="H2017" i="14"/>
  <c r="B2017" i="14"/>
  <c r="G2017" i="14"/>
  <c r="F2017" i="14"/>
  <c r="E2017" i="14"/>
  <c r="D2017" i="14"/>
  <c r="C2017" i="14"/>
  <c r="A2017" i="14"/>
  <c r="H2016" i="14"/>
  <c r="B2016" i="14"/>
  <c r="G2016" i="14"/>
  <c r="F2016" i="14"/>
  <c r="E2016" i="14"/>
  <c r="D2016" i="14"/>
  <c r="C2016" i="14"/>
  <c r="A2016" i="14"/>
  <c r="H2015" i="14"/>
  <c r="B2015" i="14"/>
  <c r="G2015" i="14"/>
  <c r="F2015" i="14"/>
  <c r="E2015" i="14"/>
  <c r="D2015" i="14"/>
  <c r="C2015" i="14"/>
  <c r="A2015" i="14"/>
  <c r="H2014" i="14"/>
  <c r="B2014" i="14"/>
  <c r="G2014" i="14"/>
  <c r="F2014" i="14"/>
  <c r="E2014" i="14"/>
  <c r="D2014" i="14"/>
  <c r="C2014" i="14"/>
  <c r="A2014" i="14"/>
  <c r="H2013" i="14"/>
  <c r="B2013" i="14"/>
  <c r="G2013" i="14"/>
  <c r="F2013" i="14"/>
  <c r="E2013" i="14"/>
  <c r="D2013" i="14"/>
  <c r="C2013" i="14"/>
  <c r="A2013" i="14"/>
  <c r="H2012" i="14"/>
  <c r="B2012" i="14"/>
  <c r="G2012" i="14"/>
  <c r="F2012" i="14"/>
  <c r="E2012" i="14"/>
  <c r="D2012" i="14"/>
  <c r="C2012" i="14"/>
  <c r="A2012" i="14"/>
  <c r="H2011" i="14"/>
  <c r="B2011" i="14"/>
  <c r="G2011" i="14"/>
  <c r="F2011" i="14"/>
  <c r="E2011" i="14"/>
  <c r="D2011" i="14"/>
  <c r="C2011" i="14"/>
  <c r="A2011" i="14"/>
  <c r="H2010" i="14"/>
  <c r="B2010" i="14"/>
  <c r="G2010" i="14"/>
  <c r="F2010" i="14"/>
  <c r="E2010" i="14"/>
  <c r="D2010" i="14"/>
  <c r="C2010" i="14"/>
  <c r="A2010" i="14"/>
  <c r="H2009" i="14"/>
  <c r="B2009" i="14"/>
  <c r="G2009" i="14"/>
  <c r="F2009" i="14"/>
  <c r="E2009" i="14"/>
  <c r="D2009" i="14"/>
  <c r="C2009" i="14"/>
  <c r="A2009" i="14"/>
  <c r="H2008" i="14"/>
  <c r="B2008" i="14"/>
  <c r="G2008" i="14"/>
  <c r="F2008" i="14"/>
  <c r="E2008" i="14"/>
  <c r="D2008" i="14"/>
  <c r="C2008" i="14"/>
  <c r="A2008" i="14"/>
  <c r="H2007" i="14"/>
  <c r="B2007" i="14"/>
  <c r="G2007" i="14"/>
  <c r="F2007" i="14"/>
  <c r="E2007" i="14"/>
  <c r="D2007" i="14"/>
  <c r="C2007" i="14"/>
  <c r="A2007" i="14"/>
  <c r="H2006" i="14"/>
  <c r="B2006" i="14"/>
  <c r="G2006" i="14"/>
  <c r="F2006" i="14"/>
  <c r="E2006" i="14"/>
  <c r="D2006" i="14"/>
  <c r="C2006" i="14"/>
  <c r="A2006" i="14"/>
  <c r="H2005" i="14"/>
  <c r="B2005" i="14"/>
  <c r="G2005" i="14"/>
  <c r="F2005" i="14"/>
  <c r="E2005" i="14"/>
  <c r="D2005" i="14"/>
  <c r="C2005" i="14"/>
  <c r="A2005" i="14"/>
  <c r="H2004" i="14"/>
  <c r="B2004" i="14"/>
  <c r="G2004" i="14"/>
  <c r="F2004" i="14"/>
  <c r="E2004" i="14"/>
  <c r="D2004" i="14"/>
  <c r="C2004" i="14"/>
  <c r="A2004" i="14"/>
  <c r="H2003" i="14"/>
  <c r="B2003" i="14"/>
  <c r="G2003" i="14"/>
  <c r="F2003" i="14"/>
  <c r="E2003" i="14"/>
  <c r="D2003" i="14"/>
  <c r="C2003" i="14"/>
  <c r="A2003" i="14"/>
  <c r="H2002" i="14"/>
  <c r="B2002" i="14"/>
  <c r="G2002" i="14"/>
  <c r="F2002" i="14"/>
  <c r="E2002" i="14"/>
  <c r="D2002" i="14"/>
  <c r="C2002" i="14"/>
  <c r="A2002" i="14"/>
  <c r="H2001" i="14"/>
  <c r="B2001" i="14"/>
  <c r="G2001" i="14"/>
  <c r="F2001" i="14"/>
  <c r="E2001" i="14"/>
  <c r="D2001" i="14"/>
  <c r="C2001" i="14"/>
  <c r="A2001" i="14"/>
  <c r="H2000" i="14"/>
  <c r="B2000" i="14"/>
  <c r="G2000" i="14"/>
  <c r="F2000" i="14"/>
  <c r="E2000" i="14"/>
  <c r="D2000" i="14"/>
  <c r="C2000" i="14"/>
  <c r="A2000" i="14"/>
  <c r="H1999" i="14"/>
  <c r="B1999" i="14"/>
  <c r="G1999" i="14"/>
  <c r="F1999" i="14"/>
  <c r="E1999" i="14"/>
  <c r="D1999" i="14"/>
  <c r="C1999" i="14"/>
  <c r="A1999" i="14"/>
  <c r="H1998" i="14"/>
  <c r="B1998" i="14"/>
  <c r="G1998" i="14"/>
  <c r="F1998" i="14"/>
  <c r="E1998" i="14"/>
  <c r="D1998" i="14"/>
  <c r="C1998" i="14"/>
  <c r="A1998" i="14"/>
  <c r="H1997" i="14"/>
  <c r="B1997" i="14"/>
  <c r="G1997" i="14"/>
  <c r="F1997" i="14"/>
  <c r="E1997" i="14"/>
  <c r="D1997" i="14"/>
  <c r="C1997" i="14"/>
  <c r="A1997" i="14"/>
  <c r="H1996" i="14"/>
  <c r="B1996" i="14"/>
  <c r="G1996" i="14"/>
  <c r="F1996" i="14"/>
  <c r="E1996" i="14"/>
  <c r="D1996" i="14"/>
  <c r="C1996" i="14"/>
  <c r="A1996" i="14"/>
  <c r="H1995" i="14"/>
  <c r="B1995" i="14"/>
  <c r="G1995" i="14"/>
  <c r="F1995" i="14"/>
  <c r="E1995" i="14"/>
  <c r="D1995" i="14"/>
  <c r="C1995" i="14"/>
  <c r="A1995" i="14"/>
  <c r="H1994" i="14"/>
  <c r="B1994" i="14"/>
  <c r="G1994" i="14"/>
  <c r="F1994" i="14"/>
  <c r="E1994" i="14"/>
  <c r="D1994" i="14"/>
  <c r="C1994" i="14"/>
  <c r="A1994" i="14"/>
  <c r="H1993" i="14"/>
  <c r="B1993" i="14"/>
  <c r="G1993" i="14"/>
  <c r="F1993" i="14"/>
  <c r="E1993" i="14"/>
  <c r="D1993" i="14"/>
  <c r="C1993" i="14"/>
  <c r="A1993" i="14"/>
  <c r="H1992" i="14"/>
  <c r="B1992" i="14"/>
  <c r="G1992" i="14"/>
  <c r="F1992" i="14"/>
  <c r="E1992" i="14"/>
  <c r="D1992" i="14"/>
  <c r="C1992" i="14"/>
  <c r="A1992" i="14"/>
  <c r="H1991" i="14"/>
  <c r="B1991" i="14"/>
  <c r="G1991" i="14"/>
  <c r="F1991" i="14"/>
  <c r="E1991" i="14"/>
  <c r="D1991" i="14"/>
  <c r="C1991" i="14"/>
  <c r="A1991" i="14"/>
  <c r="H1990" i="14"/>
  <c r="B1990" i="14"/>
  <c r="G1990" i="14"/>
  <c r="F1990" i="14"/>
  <c r="E1990" i="14"/>
  <c r="D1990" i="14"/>
  <c r="C1990" i="14"/>
  <c r="A1990" i="14"/>
  <c r="H1989" i="14"/>
  <c r="B1989" i="14"/>
  <c r="G1989" i="14"/>
  <c r="F1989" i="14"/>
  <c r="E1989" i="14"/>
  <c r="D1989" i="14"/>
  <c r="C1989" i="14"/>
  <c r="A1989" i="14"/>
  <c r="H1988" i="14"/>
  <c r="B1988" i="14"/>
  <c r="G1988" i="14"/>
  <c r="F1988" i="14"/>
  <c r="E1988" i="14"/>
  <c r="D1988" i="14"/>
  <c r="C1988" i="14"/>
  <c r="A1988" i="14"/>
  <c r="H1987" i="14"/>
  <c r="B1987" i="14"/>
  <c r="G1987" i="14"/>
  <c r="F1987" i="14"/>
  <c r="E1987" i="14"/>
  <c r="D1987" i="14"/>
  <c r="C1987" i="14"/>
  <c r="A1987" i="14"/>
  <c r="H1986" i="14"/>
  <c r="B1986" i="14"/>
  <c r="G1986" i="14"/>
  <c r="F1986" i="14"/>
  <c r="E1986" i="14"/>
  <c r="D1986" i="14"/>
  <c r="C1986" i="14"/>
  <c r="A1986" i="14"/>
  <c r="H1985" i="14"/>
  <c r="B1985" i="14"/>
  <c r="G1985" i="14"/>
  <c r="F1985" i="14"/>
  <c r="E1985" i="14"/>
  <c r="D1985" i="14"/>
  <c r="C1985" i="14"/>
  <c r="A1985" i="14"/>
  <c r="H1984" i="14"/>
  <c r="B1984" i="14"/>
  <c r="G1984" i="14"/>
  <c r="F1984" i="14"/>
  <c r="E1984" i="14"/>
  <c r="D1984" i="14"/>
  <c r="C1984" i="14"/>
  <c r="A1984" i="14"/>
  <c r="H1983" i="14"/>
  <c r="B1983" i="14"/>
  <c r="G1983" i="14"/>
  <c r="F1983" i="14"/>
  <c r="E1983" i="14"/>
  <c r="D1983" i="14"/>
  <c r="C1983" i="14"/>
  <c r="A1983" i="14"/>
  <c r="H1982" i="14"/>
  <c r="B1982" i="14"/>
  <c r="G1982" i="14"/>
  <c r="F1982" i="14"/>
  <c r="E1982" i="14"/>
  <c r="D1982" i="14"/>
  <c r="C1982" i="14"/>
  <c r="A1982" i="14"/>
  <c r="H1981" i="14"/>
  <c r="B1981" i="14"/>
  <c r="G1981" i="14"/>
  <c r="F1981" i="14"/>
  <c r="E1981" i="14"/>
  <c r="D1981" i="14"/>
  <c r="C1981" i="14"/>
  <c r="A1981" i="14"/>
  <c r="H1980" i="14"/>
  <c r="B1980" i="14"/>
  <c r="G1980" i="14"/>
  <c r="F1980" i="14"/>
  <c r="E1980" i="14"/>
  <c r="D1980" i="14"/>
  <c r="C1980" i="14"/>
  <c r="A1980" i="14"/>
  <c r="H1979" i="14"/>
  <c r="B1979" i="14"/>
  <c r="G1979" i="14"/>
  <c r="F1979" i="14"/>
  <c r="E1979" i="14"/>
  <c r="D1979" i="14"/>
  <c r="C1979" i="14"/>
  <c r="A1979" i="14"/>
  <c r="H1978" i="14"/>
  <c r="B1978" i="14"/>
  <c r="G1978" i="14"/>
  <c r="F1978" i="14"/>
  <c r="E1978" i="14"/>
  <c r="D1978" i="14"/>
  <c r="C1978" i="14"/>
  <c r="A1978" i="14"/>
  <c r="H1977" i="14"/>
  <c r="B1977" i="14"/>
  <c r="G1977" i="14"/>
  <c r="F1977" i="14"/>
  <c r="E1977" i="14"/>
  <c r="D1977" i="14"/>
  <c r="C1977" i="14"/>
  <c r="A1977" i="14"/>
  <c r="H1976" i="14"/>
  <c r="B1976" i="14"/>
  <c r="G1976" i="14"/>
  <c r="F1976" i="14"/>
  <c r="E1976" i="14"/>
  <c r="D1976" i="14"/>
  <c r="C1976" i="14"/>
  <c r="A1976" i="14"/>
  <c r="H1975" i="14"/>
  <c r="B1975" i="14"/>
  <c r="G1975" i="14"/>
  <c r="F1975" i="14"/>
  <c r="E1975" i="14"/>
  <c r="D1975" i="14"/>
  <c r="C1975" i="14"/>
  <c r="A1975" i="14"/>
  <c r="H1974" i="14"/>
  <c r="B1974" i="14"/>
  <c r="G1974" i="14"/>
  <c r="F1974" i="14"/>
  <c r="E1974" i="14"/>
  <c r="D1974" i="14"/>
  <c r="C1974" i="14"/>
  <c r="A1974" i="14"/>
  <c r="H1973" i="14"/>
  <c r="B1973" i="14"/>
  <c r="G1973" i="14"/>
  <c r="F1973" i="14"/>
  <c r="E1973" i="14"/>
  <c r="D1973" i="14"/>
  <c r="C1973" i="14"/>
  <c r="A1973" i="14"/>
  <c r="H1972" i="14"/>
  <c r="B1972" i="14"/>
  <c r="G1972" i="14"/>
  <c r="F1972" i="14"/>
  <c r="E1972" i="14"/>
  <c r="D1972" i="14"/>
  <c r="C1972" i="14"/>
  <c r="A1972" i="14"/>
  <c r="H1971" i="14"/>
  <c r="B1971" i="14"/>
  <c r="G1971" i="14"/>
  <c r="F1971" i="14"/>
  <c r="E1971" i="14"/>
  <c r="D1971" i="14"/>
  <c r="C1971" i="14"/>
  <c r="A1971" i="14"/>
  <c r="H1970" i="14"/>
  <c r="B1970" i="14"/>
  <c r="G1970" i="14"/>
  <c r="F1970" i="14"/>
  <c r="E1970" i="14"/>
  <c r="D1970" i="14"/>
  <c r="C1970" i="14"/>
  <c r="A1970" i="14"/>
  <c r="H1969" i="14"/>
  <c r="B1969" i="14"/>
  <c r="G1969" i="14"/>
  <c r="F1969" i="14"/>
  <c r="E1969" i="14"/>
  <c r="D1969" i="14"/>
  <c r="C1969" i="14"/>
  <c r="A1969" i="14"/>
  <c r="H1968" i="14"/>
  <c r="B1968" i="14"/>
  <c r="G1968" i="14"/>
  <c r="F1968" i="14"/>
  <c r="E1968" i="14"/>
  <c r="D1968" i="14"/>
  <c r="C1968" i="14"/>
  <c r="A1968" i="14"/>
  <c r="H1967" i="14"/>
  <c r="B1967" i="14"/>
  <c r="G1967" i="14"/>
  <c r="F1967" i="14"/>
  <c r="E1967" i="14"/>
  <c r="D1967" i="14"/>
  <c r="C1967" i="14"/>
  <c r="A1967" i="14"/>
  <c r="H1966" i="14"/>
  <c r="B1966" i="14"/>
  <c r="G1966" i="14"/>
  <c r="F1966" i="14"/>
  <c r="E1966" i="14"/>
  <c r="D1966" i="14"/>
  <c r="C1966" i="14"/>
  <c r="A1966" i="14"/>
  <c r="H1965" i="14"/>
  <c r="B1965" i="14"/>
  <c r="G1965" i="14"/>
  <c r="F1965" i="14"/>
  <c r="E1965" i="14"/>
  <c r="D1965" i="14"/>
  <c r="C1965" i="14"/>
  <c r="A1965" i="14"/>
  <c r="H1964" i="14"/>
  <c r="B1964" i="14"/>
  <c r="G1964" i="14"/>
  <c r="F1964" i="14"/>
  <c r="E1964" i="14"/>
  <c r="D1964" i="14"/>
  <c r="C1964" i="14"/>
  <c r="A1964" i="14"/>
  <c r="H1963" i="14"/>
  <c r="B1963" i="14"/>
  <c r="G1963" i="14"/>
  <c r="F1963" i="14"/>
  <c r="E1963" i="14"/>
  <c r="D1963" i="14"/>
  <c r="C1963" i="14"/>
  <c r="A1963" i="14"/>
  <c r="H1962" i="14"/>
  <c r="B1962" i="14"/>
  <c r="G1962" i="14"/>
  <c r="F1962" i="14"/>
  <c r="E1962" i="14"/>
  <c r="D1962" i="14"/>
  <c r="C1962" i="14"/>
  <c r="A1962" i="14"/>
  <c r="H1961" i="14"/>
  <c r="B1961" i="14"/>
  <c r="G1961" i="14"/>
  <c r="F1961" i="14"/>
  <c r="E1961" i="14"/>
  <c r="D1961" i="14"/>
  <c r="C1961" i="14"/>
  <c r="A1961" i="14"/>
  <c r="H1960" i="14"/>
  <c r="B1960" i="14"/>
  <c r="G1960" i="14"/>
  <c r="F1960" i="14"/>
  <c r="E1960" i="14"/>
  <c r="D1960" i="14"/>
  <c r="C1960" i="14"/>
  <c r="A1960" i="14"/>
  <c r="H1959" i="14"/>
  <c r="B1959" i="14"/>
  <c r="G1959" i="14"/>
  <c r="F1959" i="14"/>
  <c r="E1959" i="14"/>
  <c r="D1959" i="14"/>
  <c r="C1959" i="14"/>
  <c r="A1959" i="14"/>
  <c r="H1958" i="14"/>
  <c r="B1958" i="14"/>
  <c r="G1958" i="14"/>
  <c r="F1958" i="14"/>
  <c r="E1958" i="14"/>
  <c r="D1958" i="14"/>
  <c r="C1958" i="14"/>
  <c r="A1958" i="14"/>
  <c r="H1957" i="14"/>
  <c r="B1957" i="14"/>
  <c r="G1957" i="14"/>
  <c r="F1957" i="14"/>
  <c r="E1957" i="14"/>
  <c r="D1957" i="14"/>
  <c r="C1957" i="14"/>
  <c r="A1957" i="14"/>
  <c r="H1956" i="14"/>
  <c r="B1956" i="14"/>
  <c r="G1956" i="14"/>
  <c r="F1956" i="14"/>
  <c r="E1956" i="14"/>
  <c r="D1956" i="14"/>
  <c r="C1956" i="14"/>
  <c r="A1956" i="14"/>
  <c r="H1955" i="14"/>
  <c r="B1955" i="14"/>
  <c r="G1955" i="14"/>
  <c r="F1955" i="14"/>
  <c r="E1955" i="14"/>
  <c r="D1955" i="14"/>
  <c r="C1955" i="14"/>
  <c r="A1955" i="14"/>
  <c r="H1954" i="14"/>
  <c r="B1954" i="14"/>
  <c r="G1954" i="14"/>
  <c r="F1954" i="14"/>
  <c r="E1954" i="14"/>
  <c r="D1954" i="14"/>
  <c r="C1954" i="14"/>
  <c r="A1954" i="14"/>
  <c r="H1953" i="14"/>
  <c r="B1953" i="14"/>
  <c r="G1953" i="14"/>
  <c r="F1953" i="14"/>
  <c r="E1953" i="14"/>
  <c r="D1953" i="14"/>
  <c r="C1953" i="14"/>
  <c r="A1953" i="14"/>
  <c r="H1952" i="14"/>
  <c r="B1952" i="14"/>
  <c r="G1952" i="14"/>
  <c r="F1952" i="14"/>
  <c r="E1952" i="14"/>
  <c r="D1952" i="14"/>
  <c r="C1952" i="14"/>
  <c r="A1952" i="14"/>
  <c r="H1951" i="14"/>
  <c r="B1951" i="14"/>
  <c r="G1951" i="14"/>
  <c r="F1951" i="14"/>
  <c r="E1951" i="14"/>
  <c r="D1951" i="14"/>
  <c r="C1951" i="14"/>
  <c r="A1951" i="14"/>
  <c r="H1950" i="14"/>
  <c r="B1950" i="14"/>
  <c r="G1950" i="14"/>
  <c r="F1950" i="14"/>
  <c r="E1950" i="14"/>
  <c r="D1950" i="14"/>
  <c r="C1950" i="14"/>
  <c r="A1950" i="14"/>
  <c r="H1949" i="14"/>
  <c r="B1949" i="14"/>
  <c r="G1949" i="14"/>
  <c r="F1949" i="14"/>
  <c r="E1949" i="14"/>
  <c r="D1949" i="14"/>
  <c r="C1949" i="14"/>
  <c r="A1949" i="14"/>
  <c r="H1948" i="14"/>
  <c r="B1948" i="14"/>
  <c r="G1948" i="14"/>
  <c r="F1948" i="14"/>
  <c r="E1948" i="14"/>
  <c r="D1948" i="14"/>
  <c r="C1948" i="14"/>
  <c r="A1948" i="14"/>
  <c r="H1947" i="14"/>
  <c r="B1947" i="14"/>
  <c r="G1947" i="14"/>
  <c r="F1947" i="14"/>
  <c r="E1947" i="14"/>
  <c r="D1947" i="14"/>
  <c r="C1947" i="14"/>
  <c r="A1947" i="14"/>
  <c r="H1946" i="14"/>
  <c r="B1946" i="14"/>
  <c r="G1946" i="14"/>
  <c r="F1946" i="14"/>
  <c r="E1946" i="14"/>
  <c r="D1946" i="14"/>
  <c r="C1946" i="14"/>
  <c r="A1946" i="14"/>
  <c r="H1945" i="14"/>
  <c r="B1945" i="14"/>
  <c r="G1945" i="14"/>
  <c r="F1945" i="14"/>
  <c r="E1945" i="14"/>
  <c r="D1945" i="14"/>
  <c r="C1945" i="14"/>
  <c r="A1945" i="14"/>
  <c r="H1944" i="14"/>
  <c r="B1944" i="14"/>
  <c r="G1944" i="14"/>
  <c r="F1944" i="14"/>
  <c r="E1944" i="14"/>
  <c r="D1944" i="14"/>
  <c r="C1944" i="14"/>
  <c r="A1944" i="14"/>
  <c r="H1943" i="14"/>
  <c r="B1943" i="14"/>
  <c r="G1943" i="14"/>
  <c r="F1943" i="14"/>
  <c r="E1943" i="14"/>
  <c r="D1943" i="14"/>
  <c r="C1943" i="14"/>
  <c r="A1943" i="14"/>
  <c r="H1942" i="14"/>
  <c r="B1942" i="14"/>
  <c r="G1942" i="14"/>
  <c r="F1942" i="14"/>
  <c r="E1942" i="14"/>
  <c r="D1942" i="14"/>
  <c r="C1942" i="14"/>
  <c r="A1942" i="14"/>
  <c r="H1941" i="14"/>
  <c r="B1941" i="14"/>
  <c r="G1941" i="14"/>
  <c r="F1941" i="14"/>
  <c r="E1941" i="14"/>
  <c r="D1941" i="14"/>
  <c r="C1941" i="14"/>
  <c r="A1941" i="14"/>
  <c r="H1940" i="14"/>
  <c r="B1940" i="14"/>
  <c r="G1940" i="14"/>
  <c r="F1940" i="14"/>
  <c r="E1940" i="14"/>
  <c r="D1940" i="14"/>
  <c r="C1940" i="14"/>
  <c r="A1940" i="14"/>
  <c r="H1939" i="14"/>
  <c r="B1939" i="14"/>
  <c r="G1939" i="14"/>
  <c r="F1939" i="14"/>
  <c r="E1939" i="14"/>
  <c r="D1939" i="14"/>
  <c r="C1939" i="14"/>
  <c r="A1939" i="14"/>
  <c r="H1938" i="14"/>
  <c r="B1938" i="14"/>
  <c r="G1938" i="14"/>
  <c r="F1938" i="14"/>
  <c r="E1938" i="14"/>
  <c r="D1938" i="14"/>
  <c r="C1938" i="14"/>
  <c r="A1938" i="14"/>
  <c r="H1937" i="14"/>
  <c r="B1937" i="14"/>
  <c r="G1937" i="14"/>
  <c r="F1937" i="14"/>
  <c r="E1937" i="14"/>
  <c r="D1937" i="14"/>
  <c r="C1937" i="14"/>
  <c r="A1937" i="14"/>
  <c r="H1936" i="14"/>
  <c r="B1936" i="14"/>
  <c r="G1936" i="14"/>
  <c r="F1936" i="14"/>
  <c r="E1936" i="14"/>
  <c r="D1936" i="14"/>
  <c r="C1936" i="14"/>
  <c r="A1936" i="14"/>
  <c r="H1935" i="14"/>
  <c r="B1935" i="14"/>
  <c r="G1935" i="14"/>
  <c r="F1935" i="14"/>
  <c r="E1935" i="14"/>
  <c r="D1935" i="14"/>
  <c r="C1935" i="14"/>
  <c r="A1935" i="14"/>
  <c r="H1934" i="14"/>
  <c r="B1934" i="14"/>
  <c r="G1934" i="14"/>
  <c r="F1934" i="14"/>
  <c r="E1934" i="14"/>
  <c r="D1934" i="14"/>
  <c r="C1934" i="14"/>
  <c r="A1934" i="14"/>
  <c r="H1933" i="14"/>
  <c r="B1933" i="14"/>
  <c r="G1933" i="14"/>
  <c r="F1933" i="14"/>
  <c r="E1933" i="14"/>
  <c r="D1933" i="14"/>
  <c r="C1933" i="14"/>
  <c r="A1933" i="14"/>
  <c r="H1932" i="14"/>
  <c r="B1932" i="14"/>
  <c r="G1932" i="14"/>
  <c r="F1932" i="14"/>
  <c r="E1932" i="14"/>
  <c r="D1932" i="14"/>
  <c r="C1932" i="14"/>
  <c r="A1932" i="14"/>
  <c r="H1931" i="14"/>
  <c r="B1931" i="14"/>
  <c r="G1931" i="14"/>
  <c r="F1931" i="14"/>
  <c r="E1931" i="14"/>
  <c r="D1931" i="14"/>
  <c r="C1931" i="14"/>
  <c r="A1931" i="14"/>
  <c r="H1930" i="14"/>
  <c r="B1930" i="14"/>
  <c r="G1930" i="14"/>
  <c r="F1930" i="14"/>
  <c r="E1930" i="14"/>
  <c r="D1930" i="14"/>
  <c r="C1930" i="14"/>
  <c r="A1930" i="14"/>
  <c r="H1929" i="14"/>
  <c r="B1929" i="14"/>
  <c r="G1929" i="14"/>
  <c r="F1929" i="14"/>
  <c r="E1929" i="14"/>
  <c r="D1929" i="14"/>
  <c r="C1929" i="14"/>
  <c r="A1929" i="14"/>
  <c r="H1928" i="14"/>
  <c r="B1928" i="14"/>
  <c r="G1928" i="14"/>
  <c r="F1928" i="14"/>
  <c r="E1928" i="14"/>
  <c r="D1928" i="14"/>
  <c r="C1928" i="14"/>
  <c r="A1928" i="14"/>
  <c r="H1927" i="14"/>
  <c r="B1927" i="14"/>
  <c r="G1927" i="14"/>
  <c r="F1927" i="14"/>
  <c r="E1927" i="14"/>
  <c r="D1927" i="14"/>
  <c r="C1927" i="14"/>
  <c r="A1927" i="14"/>
  <c r="H1926" i="14"/>
  <c r="B1926" i="14"/>
  <c r="G1926" i="14"/>
  <c r="F1926" i="14"/>
  <c r="E1926" i="14"/>
  <c r="D1926" i="14"/>
  <c r="C1926" i="14"/>
  <c r="A1926" i="14"/>
  <c r="H1925" i="14"/>
  <c r="B1925" i="14"/>
  <c r="G1925" i="14"/>
  <c r="F1925" i="14"/>
  <c r="E1925" i="14"/>
  <c r="D1925" i="14"/>
  <c r="C1925" i="14"/>
  <c r="A1925" i="14"/>
  <c r="H1924" i="14"/>
  <c r="B1924" i="14"/>
  <c r="G1924" i="14"/>
  <c r="F1924" i="14"/>
  <c r="E1924" i="14"/>
  <c r="D1924" i="14"/>
  <c r="C1924" i="14"/>
  <c r="A1924" i="14"/>
  <c r="H1923" i="14"/>
  <c r="B1923" i="14"/>
  <c r="G1923" i="14"/>
  <c r="F1923" i="14"/>
  <c r="E1923" i="14"/>
  <c r="D1923" i="14"/>
  <c r="C1923" i="14"/>
  <c r="A1923" i="14"/>
  <c r="H1922" i="14"/>
  <c r="B1922" i="14"/>
  <c r="G1922" i="14"/>
  <c r="F1922" i="14"/>
  <c r="E1922" i="14"/>
  <c r="D1922" i="14"/>
  <c r="C1922" i="14"/>
  <c r="A1922" i="14"/>
  <c r="H1921" i="14"/>
  <c r="B1921" i="14"/>
  <c r="G1921" i="14"/>
  <c r="F1921" i="14"/>
  <c r="E1921" i="14"/>
  <c r="D1921" i="14"/>
  <c r="C1921" i="14"/>
  <c r="A1921" i="14"/>
  <c r="H1920" i="14"/>
  <c r="B1920" i="14"/>
  <c r="G1920" i="14"/>
  <c r="F1920" i="14"/>
  <c r="E1920" i="14"/>
  <c r="D1920" i="14"/>
  <c r="C1920" i="14"/>
  <c r="A1920" i="14"/>
  <c r="H1919" i="14"/>
  <c r="B1919" i="14"/>
  <c r="G1919" i="14"/>
  <c r="F1919" i="14"/>
  <c r="E1919" i="14"/>
  <c r="D1919" i="14"/>
  <c r="C1919" i="14"/>
  <c r="A1919" i="14"/>
  <c r="H1918" i="14"/>
  <c r="B1918" i="14"/>
  <c r="G1918" i="14"/>
  <c r="F1918" i="14"/>
  <c r="E1918" i="14"/>
  <c r="D1918" i="14"/>
  <c r="C1918" i="14"/>
  <c r="A1918" i="14"/>
  <c r="H1917" i="14"/>
  <c r="B1917" i="14"/>
  <c r="G1917" i="14"/>
  <c r="F1917" i="14"/>
  <c r="E1917" i="14"/>
  <c r="D1917" i="14"/>
  <c r="C1917" i="14"/>
  <c r="A1917" i="14"/>
  <c r="H1916" i="14"/>
  <c r="B1916" i="14"/>
  <c r="G1916" i="14"/>
  <c r="F1916" i="14"/>
  <c r="E1916" i="14"/>
  <c r="D1916" i="14"/>
  <c r="C1916" i="14"/>
  <c r="A1916" i="14"/>
  <c r="H1915" i="14"/>
  <c r="B1915" i="14"/>
  <c r="G1915" i="14"/>
  <c r="F1915" i="14"/>
  <c r="E1915" i="14"/>
  <c r="D1915" i="14"/>
  <c r="C1915" i="14"/>
  <c r="A1915" i="14"/>
  <c r="H1914" i="14"/>
  <c r="B1914" i="14"/>
  <c r="G1914" i="14"/>
  <c r="F1914" i="14"/>
  <c r="E1914" i="14"/>
  <c r="D1914" i="14"/>
  <c r="C1914" i="14"/>
  <c r="A1914" i="14"/>
  <c r="H1913" i="14"/>
  <c r="B1913" i="14"/>
  <c r="G1913" i="14"/>
  <c r="F1913" i="14"/>
  <c r="E1913" i="14"/>
  <c r="D1913" i="14"/>
  <c r="C1913" i="14"/>
  <c r="A1913" i="14"/>
  <c r="H1912" i="14"/>
  <c r="B1912" i="14"/>
  <c r="G1912" i="14"/>
  <c r="F1912" i="14"/>
  <c r="E1912" i="14"/>
  <c r="D1912" i="14"/>
  <c r="C1912" i="14"/>
  <c r="A1912" i="14"/>
  <c r="H1911" i="14"/>
  <c r="B1911" i="14"/>
  <c r="G1911" i="14"/>
  <c r="F1911" i="14"/>
  <c r="E1911" i="14"/>
  <c r="D1911" i="14"/>
  <c r="C1911" i="14"/>
  <c r="A1911" i="14"/>
  <c r="H1910" i="14"/>
  <c r="B1910" i="14"/>
  <c r="G1910" i="14"/>
  <c r="F1910" i="14"/>
  <c r="E1910" i="14"/>
  <c r="D1910" i="14"/>
  <c r="C1910" i="14"/>
  <c r="A1910" i="14"/>
  <c r="H1909" i="14"/>
  <c r="B1909" i="14"/>
  <c r="G1909" i="14"/>
  <c r="F1909" i="14"/>
  <c r="E1909" i="14"/>
  <c r="D1909" i="14"/>
  <c r="C1909" i="14"/>
  <c r="A1909" i="14"/>
  <c r="H1908" i="14"/>
  <c r="B1908" i="14"/>
  <c r="G1908" i="14"/>
  <c r="F1908" i="14"/>
  <c r="E1908" i="14"/>
  <c r="D1908" i="14"/>
  <c r="C1908" i="14"/>
  <c r="A1908" i="14"/>
  <c r="H1907" i="14"/>
  <c r="B1907" i="14"/>
  <c r="G1907" i="14"/>
  <c r="F1907" i="14"/>
  <c r="E1907" i="14"/>
  <c r="D1907" i="14"/>
  <c r="C1907" i="14"/>
  <c r="A1907" i="14"/>
  <c r="H1906" i="14"/>
  <c r="B1906" i="14"/>
  <c r="G1906" i="14"/>
  <c r="F1906" i="14"/>
  <c r="E1906" i="14"/>
  <c r="D1906" i="14"/>
  <c r="C1906" i="14"/>
  <c r="A1906" i="14"/>
  <c r="H1905" i="14"/>
  <c r="B1905" i="14"/>
  <c r="G1905" i="14"/>
  <c r="F1905" i="14"/>
  <c r="E1905" i="14"/>
  <c r="D1905" i="14"/>
  <c r="C1905" i="14"/>
  <c r="A1905" i="14"/>
  <c r="H1904" i="14"/>
  <c r="B1904" i="14"/>
  <c r="G1904" i="14"/>
  <c r="F1904" i="14"/>
  <c r="E1904" i="14"/>
  <c r="D1904" i="14"/>
  <c r="C1904" i="14"/>
  <c r="A1904" i="14"/>
  <c r="H1903" i="14"/>
  <c r="B1903" i="14"/>
  <c r="G1903" i="14"/>
  <c r="F1903" i="14"/>
  <c r="E1903" i="14"/>
  <c r="D1903" i="14"/>
  <c r="C1903" i="14"/>
  <c r="A1903" i="14"/>
  <c r="H1902" i="14"/>
  <c r="B1902" i="14"/>
  <c r="G1902" i="14"/>
  <c r="F1902" i="14"/>
  <c r="E1902" i="14"/>
  <c r="D1902" i="14"/>
  <c r="C1902" i="14"/>
  <c r="A1902" i="14"/>
  <c r="H1901" i="14"/>
  <c r="B1901" i="14"/>
  <c r="G1901" i="14"/>
  <c r="F1901" i="14"/>
  <c r="E1901" i="14"/>
  <c r="D1901" i="14"/>
  <c r="C1901" i="14"/>
  <c r="A1901" i="14"/>
  <c r="H1900" i="14"/>
  <c r="B1900" i="14"/>
  <c r="G1900" i="14"/>
  <c r="F1900" i="14"/>
  <c r="E1900" i="14"/>
  <c r="D1900" i="14"/>
  <c r="C1900" i="14"/>
  <c r="A1900" i="14"/>
  <c r="H1899" i="14"/>
  <c r="B1899" i="14"/>
  <c r="G1899" i="14"/>
  <c r="F1899" i="14"/>
  <c r="E1899" i="14"/>
  <c r="D1899" i="14"/>
  <c r="C1899" i="14"/>
  <c r="A1899" i="14"/>
  <c r="H1898" i="14"/>
  <c r="B1898" i="14"/>
  <c r="G1898" i="14"/>
  <c r="F1898" i="14"/>
  <c r="E1898" i="14"/>
  <c r="D1898" i="14"/>
  <c r="C1898" i="14"/>
  <c r="A1898" i="14"/>
  <c r="H1897" i="14"/>
  <c r="B1897" i="14"/>
  <c r="G1897" i="14"/>
  <c r="F1897" i="14"/>
  <c r="E1897" i="14"/>
  <c r="D1897" i="14"/>
  <c r="C1897" i="14"/>
  <c r="A1897" i="14"/>
  <c r="H1896" i="14"/>
  <c r="B1896" i="14"/>
  <c r="G1896" i="14"/>
  <c r="F1896" i="14"/>
  <c r="E1896" i="14"/>
  <c r="D1896" i="14"/>
  <c r="C1896" i="14"/>
  <c r="A1896" i="14"/>
  <c r="H1895" i="14"/>
  <c r="B1895" i="14"/>
  <c r="G1895" i="14"/>
  <c r="F1895" i="14"/>
  <c r="E1895" i="14"/>
  <c r="D1895" i="14"/>
  <c r="C1895" i="14"/>
  <c r="A1895" i="14"/>
  <c r="H1894" i="14"/>
  <c r="B1894" i="14"/>
  <c r="G1894" i="14"/>
  <c r="F1894" i="14"/>
  <c r="E1894" i="14"/>
  <c r="D1894" i="14"/>
  <c r="C1894" i="14"/>
  <c r="A1894" i="14"/>
  <c r="H1893" i="14"/>
  <c r="B1893" i="14"/>
  <c r="G1893" i="14"/>
  <c r="F1893" i="14"/>
  <c r="E1893" i="14"/>
  <c r="D1893" i="14"/>
  <c r="C1893" i="14"/>
  <c r="A1893" i="14"/>
  <c r="H1892" i="14"/>
  <c r="B1892" i="14"/>
  <c r="G1892" i="14"/>
  <c r="F1892" i="14"/>
  <c r="E1892" i="14"/>
  <c r="D1892" i="14"/>
  <c r="C1892" i="14"/>
  <c r="A1892" i="14"/>
  <c r="H1891" i="14"/>
  <c r="B1891" i="14"/>
  <c r="G1891" i="14"/>
  <c r="F1891" i="14"/>
  <c r="E1891" i="14"/>
  <c r="D1891" i="14"/>
  <c r="C1891" i="14"/>
  <c r="A1891" i="14"/>
  <c r="H1890" i="14"/>
  <c r="B1890" i="14"/>
  <c r="G1890" i="14"/>
  <c r="F1890" i="14"/>
  <c r="E1890" i="14"/>
  <c r="D1890" i="14"/>
  <c r="C1890" i="14"/>
  <c r="A1890" i="14"/>
  <c r="H1889" i="14"/>
  <c r="B1889" i="14"/>
  <c r="G1889" i="14"/>
  <c r="F1889" i="14"/>
  <c r="E1889" i="14"/>
  <c r="D1889" i="14"/>
  <c r="C1889" i="14"/>
  <c r="A1889" i="14"/>
  <c r="H1888" i="14"/>
  <c r="B1888" i="14"/>
  <c r="G1888" i="14"/>
  <c r="F1888" i="14"/>
  <c r="E1888" i="14"/>
  <c r="D1888" i="14"/>
  <c r="C1888" i="14"/>
  <c r="A1888" i="14"/>
  <c r="H1887" i="14"/>
  <c r="B1887" i="14"/>
  <c r="G1887" i="14"/>
  <c r="F1887" i="14"/>
  <c r="E1887" i="14"/>
  <c r="D1887" i="14"/>
  <c r="C1887" i="14"/>
  <c r="A1887" i="14"/>
  <c r="H1886" i="14"/>
  <c r="B1886" i="14"/>
  <c r="G1886" i="14"/>
  <c r="F1886" i="14"/>
  <c r="E1886" i="14"/>
  <c r="D1886" i="14"/>
  <c r="C1886" i="14"/>
  <c r="A1886" i="14"/>
  <c r="H1885" i="14"/>
  <c r="B1885" i="14"/>
  <c r="G1885" i="14"/>
  <c r="F1885" i="14"/>
  <c r="E1885" i="14"/>
  <c r="D1885" i="14"/>
  <c r="C1885" i="14"/>
  <c r="A1885" i="14"/>
  <c r="H1884" i="14"/>
  <c r="B1884" i="14"/>
  <c r="G1884" i="14"/>
  <c r="F1884" i="14"/>
  <c r="E1884" i="14"/>
  <c r="D1884" i="14"/>
  <c r="C1884" i="14"/>
  <c r="A1884" i="14"/>
  <c r="H1883" i="14"/>
  <c r="B1883" i="14"/>
  <c r="G1883" i="14"/>
  <c r="F1883" i="14"/>
  <c r="E1883" i="14"/>
  <c r="D1883" i="14"/>
  <c r="C1883" i="14"/>
  <c r="A1883" i="14"/>
  <c r="H1882" i="14"/>
  <c r="B1882" i="14"/>
  <c r="G1882" i="14"/>
  <c r="F1882" i="14"/>
  <c r="E1882" i="14"/>
  <c r="D1882" i="14"/>
  <c r="C1882" i="14"/>
  <c r="A1882" i="14"/>
  <c r="H1881" i="14"/>
  <c r="B1881" i="14"/>
  <c r="G1881" i="14"/>
  <c r="F1881" i="14"/>
  <c r="E1881" i="14"/>
  <c r="D1881" i="14"/>
  <c r="C1881" i="14"/>
  <c r="A1881" i="14"/>
  <c r="H1880" i="14"/>
  <c r="B1880" i="14"/>
  <c r="G1880" i="14"/>
  <c r="F1880" i="14"/>
  <c r="E1880" i="14"/>
  <c r="D1880" i="14"/>
  <c r="C1880" i="14"/>
  <c r="A1880" i="14"/>
  <c r="H1879" i="14"/>
  <c r="B1879" i="14"/>
  <c r="G1879" i="14"/>
  <c r="F1879" i="14"/>
  <c r="E1879" i="14"/>
  <c r="D1879" i="14"/>
  <c r="C1879" i="14"/>
  <c r="A1879" i="14"/>
  <c r="H1878" i="14"/>
  <c r="B1878" i="14"/>
  <c r="G1878" i="14"/>
  <c r="F1878" i="14"/>
  <c r="E1878" i="14"/>
  <c r="D1878" i="14"/>
  <c r="C1878" i="14"/>
  <c r="A1878" i="14"/>
  <c r="H1877" i="14"/>
  <c r="B1877" i="14"/>
  <c r="G1877" i="14"/>
  <c r="F1877" i="14"/>
  <c r="E1877" i="14"/>
  <c r="D1877" i="14"/>
  <c r="C1877" i="14"/>
  <c r="A1877" i="14"/>
  <c r="H1876" i="14"/>
  <c r="B1876" i="14"/>
  <c r="G1876" i="14"/>
  <c r="F1876" i="14"/>
  <c r="E1876" i="14"/>
  <c r="D1876" i="14"/>
  <c r="C1876" i="14"/>
  <c r="A1876" i="14"/>
  <c r="H1875" i="14"/>
  <c r="B1875" i="14"/>
  <c r="G1875" i="14"/>
  <c r="F1875" i="14"/>
  <c r="E1875" i="14"/>
  <c r="D1875" i="14"/>
  <c r="C1875" i="14"/>
  <c r="A1875" i="14"/>
  <c r="H1874" i="14"/>
  <c r="B1874" i="14"/>
  <c r="G1874" i="14"/>
  <c r="F1874" i="14"/>
  <c r="E1874" i="14"/>
  <c r="D1874" i="14"/>
  <c r="C1874" i="14"/>
  <c r="A1874" i="14"/>
  <c r="H1873" i="14"/>
  <c r="B1873" i="14"/>
  <c r="G1873" i="14"/>
  <c r="F1873" i="14"/>
  <c r="E1873" i="14"/>
  <c r="D1873" i="14"/>
  <c r="C1873" i="14"/>
  <c r="A1873" i="14"/>
  <c r="H1872" i="14"/>
  <c r="B1872" i="14"/>
  <c r="G1872" i="14"/>
  <c r="F1872" i="14"/>
  <c r="E1872" i="14"/>
  <c r="D1872" i="14"/>
  <c r="C1872" i="14"/>
  <c r="A1872" i="14"/>
  <c r="H1871" i="14"/>
  <c r="B1871" i="14"/>
  <c r="G1871" i="14"/>
  <c r="F1871" i="14"/>
  <c r="E1871" i="14"/>
  <c r="D1871" i="14"/>
  <c r="C1871" i="14"/>
  <c r="A1871" i="14"/>
  <c r="H1870" i="14"/>
  <c r="B1870" i="14"/>
  <c r="G1870" i="14"/>
  <c r="F1870" i="14"/>
  <c r="E1870" i="14"/>
  <c r="D1870" i="14"/>
  <c r="C1870" i="14"/>
  <c r="A1870" i="14"/>
  <c r="H1869" i="14"/>
  <c r="B1869" i="14"/>
  <c r="G1869" i="14"/>
  <c r="F1869" i="14"/>
  <c r="E1869" i="14"/>
  <c r="D1869" i="14"/>
  <c r="C1869" i="14"/>
  <c r="A1869" i="14"/>
  <c r="H1868" i="14"/>
  <c r="B1868" i="14"/>
  <c r="G1868" i="14"/>
  <c r="F1868" i="14"/>
  <c r="E1868" i="14"/>
  <c r="D1868" i="14"/>
  <c r="C1868" i="14"/>
  <c r="A1868" i="14"/>
  <c r="H1867" i="14"/>
  <c r="B1867" i="14"/>
  <c r="G1867" i="14"/>
  <c r="F1867" i="14"/>
  <c r="E1867" i="14"/>
  <c r="D1867" i="14"/>
  <c r="C1867" i="14"/>
  <c r="A1867" i="14"/>
  <c r="H1866" i="14"/>
  <c r="B1866" i="14"/>
  <c r="G1866" i="14"/>
  <c r="F1866" i="14"/>
  <c r="E1866" i="14"/>
  <c r="D1866" i="14"/>
  <c r="C1866" i="14"/>
  <c r="A1866" i="14"/>
  <c r="H1865" i="14"/>
  <c r="B1865" i="14"/>
  <c r="G1865" i="14"/>
  <c r="F1865" i="14"/>
  <c r="E1865" i="14"/>
  <c r="D1865" i="14"/>
  <c r="C1865" i="14"/>
  <c r="A1865" i="14"/>
  <c r="H1864" i="14"/>
  <c r="B1864" i="14"/>
  <c r="G1864" i="14"/>
  <c r="F1864" i="14"/>
  <c r="E1864" i="14"/>
  <c r="D1864" i="14"/>
  <c r="C1864" i="14"/>
  <c r="A1864" i="14"/>
  <c r="H1863" i="14"/>
  <c r="B1863" i="14"/>
  <c r="G1863" i="14"/>
  <c r="F1863" i="14"/>
  <c r="E1863" i="14"/>
  <c r="D1863" i="14"/>
  <c r="C1863" i="14"/>
  <c r="A1863" i="14"/>
  <c r="H1862" i="14"/>
  <c r="B1862" i="14"/>
  <c r="G1862" i="14"/>
  <c r="F1862" i="14"/>
  <c r="E1862" i="14"/>
  <c r="D1862" i="14"/>
  <c r="C1862" i="14"/>
  <c r="A1862" i="14"/>
  <c r="H1861" i="14"/>
  <c r="B1861" i="14"/>
  <c r="G1861" i="14"/>
  <c r="F1861" i="14"/>
  <c r="E1861" i="14"/>
  <c r="D1861" i="14"/>
  <c r="C1861" i="14"/>
  <c r="A1861" i="14"/>
  <c r="H1860" i="14"/>
  <c r="B1860" i="14"/>
  <c r="G1860" i="14"/>
  <c r="F1860" i="14"/>
  <c r="E1860" i="14"/>
  <c r="D1860" i="14"/>
  <c r="C1860" i="14"/>
  <c r="A1860" i="14"/>
  <c r="H1859" i="14"/>
  <c r="B1859" i="14"/>
  <c r="G1859" i="14"/>
  <c r="F1859" i="14"/>
  <c r="E1859" i="14"/>
  <c r="D1859" i="14"/>
  <c r="C1859" i="14"/>
  <c r="A1859" i="14"/>
  <c r="H1858" i="14"/>
  <c r="B1858" i="14"/>
  <c r="G1858" i="14"/>
  <c r="F1858" i="14"/>
  <c r="E1858" i="14"/>
  <c r="D1858" i="14"/>
  <c r="C1858" i="14"/>
  <c r="A1858" i="14"/>
  <c r="H1857" i="14"/>
  <c r="B1857" i="14"/>
  <c r="G1857" i="14"/>
  <c r="F1857" i="14"/>
  <c r="E1857" i="14"/>
  <c r="D1857" i="14"/>
  <c r="C1857" i="14"/>
  <c r="A1857" i="14"/>
  <c r="H1856" i="14"/>
  <c r="B1856" i="14"/>
  <c r="G1856" i="14"/>
  <c r="F1856" i="14"/>
  <c r="E1856" i="14"/>
  <c r="D1856" i="14"/>
  <c r="C1856" i="14"/>
  <c r="A1856" i="14"/>
  <c r="H1855" i="14"/>
  <c r="B1855" i="14"/>
  <c r="G1855" i="14"/>
  <c r="F1855" i="14"/>
  <c r="E1855" i="14"/>
  <c r="D1855" i="14"/>
  <c r="C1855" i="14"/>
  <c r="A1855" i="14"/>
  <c r="H1854" i="14"/>
  <c r="B1854" i="14"/>
  <c r="G1854" i="14"/>
  <c r="F1854" i="14"/>
  <c r="E1854" i="14"/>
  <c r="D1854" i="14"/>
  <c r="C1854" i="14"/>
  <c r="A1854" i="14"/>
  <c r="H1853" i="14"/>
  <c r="B1853" i="14"/>
  <c r="G1853" i="14"/>
  <c r="F1853" i="14"/>
  <c r="E1853" i="14"/>
  <c r="D1853" i="14"/>
  <c r="C1853" i="14"/>
  <c r="A1853" i="14"/>
  <c r="H1852" i="14"/>
  <c r="B1852" i="14"/>
  <c r="G1852" i="14"/>
  <c r="F1852" i="14"/>
  <c r="E1852" i="14"/>
  <c r="D1852" i="14"/>
  <c r="C1852" i="14"/>
  <c r="A1852" i="14"/>
  <c r="H1851" i="14"/>
  <c r="B1851" i="14"/>
  <c r="G1851" i="14"/>
  <c r="F1851" i="14"/>
  <c r="E1851" i="14"/>
  <c r="D1851" i="14"/>
  <c r="C1851" i="14"/>
  <c r="A1851" i="14"/>
  <c r="H1850" i="14"/>
  <c r="B1850" i="14"/>
  <c r="G1850" i="14"/>
  <c r="F1850" i="14"/>
  <c r="E1850" i="14"/>
  <c r="D1850" i="14"/>
  <c r="C1850" i="14"/>
  <c r="A1850" i="14"/>
  <c r="H1849" i="14"/>
  <c r="B1849" i="14"/>
  <c r="G1849" i="14"/>
  <c r="F1849" i="14"/>
  <c r="E1849" i="14"/>
  <c r="D1849" i="14"/>
  <c r="C1849" i="14"/>
  <c r="A1849" i="14"/>
  <c r="H1848" i="14"/>
  <c r="B1848" i="14"/>
  <c r="G1848" i="14"/>
  <c r="F1848" i="14"/>
  <c r="E1848" i="14"/>
  <c r="D1848" i="14"/>
  <c r="C1848" i="14"/>
  <c r="A1848" i="14"/>
  <c r="H1847" i="14"/>
  <c r="B1847" i="14"/>
  <c r="G1847" i="14"/>
  <c r="F1847" i="14"/>
  <c r="E1847" i="14"/>
  <c r="D1847" i="14"/>
  <c r="C1847" i="14"/>
  <c r="A1847" i="14"/>
  <c r="H1846" i="14"/>
  <c r="B1846" i="14"/>
  <c r="G1846" i="14"/>
  <c r="F1846" i="14"/>
  <c r="E1846" i="14"/>
  <c r="D1846" i="14"/>
  <c r="C1846" i="14"/>
  <c r="A1846" i="14"/>
  <c r="H1845" i="14"/>
  <c r="B1845" i="14"/>
  <c r="G1845" i="14"/>
  <c r="F1845" i="14"/>
  <c r="E1845" i="14"/>
  <c r="D1845" i="14"/>
  <c r="C1845" i="14"/>
  <c r="A1845" i="14"/>
  <c r="H1844" i="14"/>
  <c r="B1844" i="14"/>
  <c r="G1844" i="14"/>
  <c r="F1844" i="14"/>
  <c r="E1844" i="14"/>
  <c r="D1844" i="14"/>
  <c r="C1844" i="14"/>
  <c r="A1844" i="14"/>
  <c r="H1843" i="14"/>
  <c r="B1843" i="14"/>
  <c r="G1843" i="14"/>
  <c r="F1843" i="14"/>
  <c r="E1843" i="14"/>
  <c r="D1843" i="14"/>
  <c r="C1843" i="14"/>
  <c r="A1843" i="14"/>
  <c r="H1842" i="14"/>
  <c r="B1842" i="14"/>
  <c r="G1842" i="14"/>
  <c r="F1842" i="14"/>
  <c r="E1842" i="14"/>
  <c r="D1842" i="14"/>
  <c r="C1842" i="14"/>
  <c r="A1842" i="14"/>
  <c r="H1841" i="14"/>
  <c r="B1841" i="14"/>
  <c r="G1841" i="14"/>
  <c r="F1841" i="14"/>
  <c r="E1841" i="14"/>
  <c r="D1841" i="14"/>
  <c r="C1841" i="14"/>
  <c r="A1841" i="14"/>
  <c r="H1840" i="14"/>
  <c r="B1840" i="14"/>
  <c r="G1840" i="14"/>
  <c r="F1840" i="14"/>
  <c r="E1840" i="14"/>
  <c r="D1840" i="14"/>
  <c r="C1840" i="14"/>
  <c r="A1840" i="14"/>
  <c r="H1839" i="14"/>
  <c r="B1839" i="14"/>
  <c r="G1839" i="14"/>
  <c r="F1839" i="14"/>
  <c r="E1839" i="14"/>
  <c r="D1839" i="14"/>
  <c r="C1839" i="14"/>
  <c r="A1839" i="14"/>
  <c r="H1838" i="14"/>
  <c r="B1838" i="14"/>
  <c r="G1838" i="14"/>
  <c r="F1838" i="14"/>
  <c r="E1838" i="14"/>
  <c r="D1838" i="14"/>
  <c r="C1838" i="14"/>
  <c r="A1838" i="14"/>
  <c r="H1837" i="14"/>
  <c r="B1837" i="14"/>
  <c r="G1837" i="14"/>
  <c r="F1837" i="14"/>
  <c r="E1837" i="14"/>
  <c r="D1837" i="14"/>
  <c r="C1837" i="14"/>
  <c r="A1837" i="14"/>
  <c r="H1836" i="14"/>
  <c r="B1836" i="14"/>
  <c r="G1836" i="14"/>
  <c r="F1836" i="14"/>
  <c r="E1836" i="14"/>
  <c r="D1836" i="14"/>
  <c r="C1836" i="14"/>
  <c r="A1836" i="14"/>
  <c r="H1835" i="14"/>
  <c r="B1835" i="14"/>
  <c r="G1835" i="14"/>
  <c r="F1835" i="14"/>
  <c r="E1835" i="14"/>
  <c r="D1835" i="14"/>
  <c r="C1835" i="14"/>
  <c r="A1835" i="14"/>
  <c r="H1834" i="14"/>
  <c r="B1834" i="14"/>
  <c r="G1834" i="14"/>
  <c r="F1834" i="14"/>
  <c r="E1834" i="14"/>
  <c r="D1834" i="14"/>
  <c r="C1834" i="14"/>
  <c r="A1834" i="14"/>
  <c r="H1833" i="14"/>
  <c r="B1833" i="14"/>
  <c r="G1833" i="14"/>
  <c r="F1833" i="14"/>
  <c r="E1833" i="14"/>
  <c r="D1833" i="14"/>
  <c r="C1833" i="14"/>
  <c r="A1833" i="14"/>
  <c r="H1832" i="14"/>
  <c r="B1832" i="14"/>
  <c r="G1832" i="14"/>
  <c r="F1832" i="14"/>
  <c r="E1832" i="14"/>
  <c r="D1832" i="14"/>
  <c r="C1832" i="14"/>
  <c r="A1832" i="14"/>
  <c r="H1831" i="14"/>
  <c r="B1831" i="14"/>
  <c r="G1831" i="14"/>
  <c r="F1831" i="14"/>
  <c r="E1831" i="14"/>
  <c r="D1831" i="14"/>
  <c r="C1831" i="14"/>
  <c r="A1831" i="14"/>
  <c r="H1830" i="14"/>
  <c r="B1830" i="14"/>
  <c r="G1830" i="14"/>
  <c r="F1830" i="14"/>
  <c r="E1830" i="14"/>
  <c r="D1830" i="14"/>
  <c r="C1830" i="14"/>
  <c r="A1830" i="14"/>
  <c r="H1829" i="14"/>
  <c r="B1829" i="14"/>
  <c r="G1829" i="14"/>
  <c r="F1829" i="14"/>
  <c r="E1829" i="14"/>
  <c r="D1829" i="14"/>
  <c r="C1829" i="14"/>
  <c r="A1829" i="14"/>
  <c r="H1828" i="14"/>
  <c r="B1828" i="14"/>
  <c r="G1828" i="14"/>
  <c r="F1828" i="14"/>
  <c r="E1828" i="14"/>
  <c r="D1828" i="14"/>
  <c r="C1828" i="14"/>
  <c r="A1828" i="14"/>
  <c r="H1827" i="14"/>
  <c r="B1827" i="14"/>
  <c r="G1827" i="14"/>
  <c r="F1827" i="14"/>
  <c r="E1827" i="14"/>
  <c r="D1827" i="14"/>
  <c r="C1827" i="14"/>
  <c r="A1827" i="14"/>
  <c r="H1826" i="14"/>
  <c r="B1826" i="14"/>
  <c r="G1826" i="14"/>
  <c r="F1826" i="14"/>
  <c r="E1826" i="14"/>
  <c r="D1826" i="14"/>
  <c r="C1826" i="14"/>
  <c r="A1826" i="14"/>
  <c r="H1825" i="14"/>
  <c r="B1825" i="14"/>
  <c r="G1825" i="14"/>
  <c r="F1825" i="14"/>
  <c r="E1825" i="14"/>
  <c r="D1825" i="14"/>
  <c r="C1825" i="14"/>
  <c r="A1825" i="14"/>
  <c r="H1824" i="14"/>
  <c r="B1824" i="14"/>
  <c r="G1824" i="14"/>
  <c r="F1824" i="14"/>
  <c r="E1824" i="14"/>
  <c r="D1824" i="14"/>
  <c r="C1824" i="14"/>
  <c r="A1824" i="14"/>
  <c r="H1823" i="14"/>
  <c r="B1823" i="14"/>
  <c r="G1823" i="14"/>
  <c r="F1823" i="14"/>
  <c r="E1823" i="14"/>
  <c r="D1823" i="14"/>
  <c r="C1823" i="14"/>
  <c r="A1823" i="14"/>
  <c r="H1822" i="14"/>
  <c r="B1822" i="14"/>
  <c r="G1822" i="14"/>
  <c r="F1822" i="14"/>
  <c r="E1822" i="14"/>
  <c r="D1822" i="14"/>
  <c r="C1822" i="14"/>
  <c r="A1822" i="14"/>
  <c r="H1821" i="14"/>
  <c r="B1821" i="14"/>
  <c r="G1821" i="14"/>
  <c r="F1821" i="14"/>
  <c r="E1821" i="14"/>
  <c r="D1821" i="14"/>
  <c r="C1821" i="14"/>
  <c r="A1821" i="14"/>
  <c r="H1820" i="14"/>
  <c r="B1820" i="14"/>
  <c r="G1820" i="14"/>
  <c r="F1820" i="14"/>
  <c r="E1820" i="14"/>
  <c r="D1820" i="14"/>
  <c r="C1820" i="14"/>
  <c r="A1820" i="14"/>
  <c r="H1819" i="14"/>
  <c r="B1819" i="14"/>
  <c r="G1819" i="14"/>
  <c r="F1819" i="14"/>
  <c r="E1819" i="14"/>
  <c r="D1819" i="14"/>
  <c r="C1819" i="14"/>
  <c r="A1819" i="14"/>
  <c r="H1818" i="14"/>
  <c r="B1818" i="14"/>
  <c r="G1818" i="14"/>
  <c r="F1818" i="14"/>
  <c r="E1818" i="14"/>
  <c r="D1818" i="14"/>
  <c r="C1818" i="14"/>
  <c r="A1818" i="14"/>
  <c r="H1817" i="14"/>
  <c r="B1817" i="14"/>
  <c r="G1817" i="14"/>
  <c r="F1817" i="14"/>
  <c r="E1817" i="14"/>
  <c r="D1817" i="14"/>
  <c r="C1817" i="14"/>
  <c r="A1817" i="14"/>
  <c r="H1816" i="14"/>
  <c r="B1816" i="14"/>
  <c r="G1816" i="14"/>
  <c r="F1816" i="14"/>
  <c r="E1816" i="14"/>
  <c r="D1816" i="14"/>
  <c r="C1816" i="14"/>
  <c r="A1816" i="14"/>
  <c r="H1815" i="14"/>
  <c r="B1815" i="14"/>
  <c r="G1815" i="14"/>
  <c r="F1815" i="14"/>
  <c r="E1815" i="14"/>
  <c r="D1815" i="14"/>
  <c r="C1815" i="14"/>
  <c r="A1815" i="14"/>
  <c r="H1814" i="14"/>
  <c r="B1814" i="14"/>
  <c r="G1814" i="14"/>
  <c r="F1814" i="14"/>
  <c r="E1814" i="14"/>
  <c r="D1814" i="14"/>
  <c r="C1814" i="14"/>
  <c r="A1814" i="14"/>
  <c r="H1813" i="14"/>
  <c r="B1813" i="14"/>
  <c r="G1813" i="14"/>
  <c r="F1813" i="14"/>
  <c r="E1813" i="14"/>
  <c r="D1813" i="14"/>
  <c r="C1813" i="14"/>
  <c r="A1813" i="14"/>
  <c r="H1812" i="14"/>
  <c r="B1812" i="14"/>
  <c r="G1812" i="14"/>
  <c r="F1812" i="14"/>
  <c r="E1812" i="14"/>
  <c r="D1812" i="14"/>
  <c r="C1812" i="14"/>
  <c r="A1812" i="14"/>
  <c r="H1811" i="14"/>
  <c r="B1811" i="14"/>
  <c r="G1811" i="14"/>
  <c r="F1811" i="14"/>
  <c r="E1811" i="14"/>
  <c r="D1811" i="14"/>
  <c r="C1811" i="14"/>
  <c r="A1811" i="14"/>
  <c r="H1810" i="14"/>
  <c r="B1810" i="14"/>
  <c r="G1810" i="14"/>
  <c r="F1810" i="14"/>
  <c r="E1810" i="14"/>
  <c r="D1810" i="14"/>
  <c r="C1810" i="14"/>
  <c r="A1810" i="14"/>
  <c r="H1809" i="14"/>
  <c r="B1809" i="14"/>
  <c r="G1809" i="14"/>
  <c r="F1809" i="14"/>
  <c r="E1809" i="14"/>
  <c r="D1809" i="14"/>
  <c r="C1809" i="14"/>
  <c r="A1809" i="14"/>
  <c r="H1808" i="14"/>
  <c r="B1808" i="14"/>
  <c r="G1808" i="14"/>
  <c r="F1808" i="14"/>
  <c r="E1808" i="14"/>
  <c r="D1808" i="14"/>
  <c r="C1808" i="14"/>
  <c r="A1808" i="14"/>
  <c r="H1807" i="14"/>
  <c r="B1807" i="14"/>
  <c r="G1807" i="14"/>
  <c r="F1807" i="14"/>
  <c r="E1807" i="14"/>
  <c r="D1807" i="14"/>
  <c r="C1807" i="14"/>
  <c r="A1807" i="14"/>
  <c r="H1806" i="14"/>
  <c r="B1806" i="14"/>
  <c r="G1806" i="14"/>
  <c r="F1806" i="14"/>
  <c r="E1806" i="14"/>
  <c r="D1806" i="14"/>
  <c r="C1806" i="14"/>
  <c r="A1806" i="14"/>
  <c r="H1805" i="14"/>
  <c r="B1805" i="14"/>
  <c r="G1805" i="14"/>
  <c r="F1805" i="14"/>
  <c r="E1805" i="14"/>
  <c r="D1805" i="14"/>
  <c r="C1805" i="14"/>
  <c r="A1805" i="14"/>
  <c r="H1804" i="14"/>
  <c r="B1804" i="14"/>
  <c r="G1804" i="14"/>
  <c r="F1804" i="14"/>
  <c r="E1804" i="14"/>
  <c r="D1804" i="14"/>
  <c r="C1804" i="14"/>
  <c r="A1804" i="14"/>
  <c r="H1803" i="14"/>
  <c r="B1803" i="14"/>
  <c r="G1803" i="14"/>
  <c r="F1803" i="14"/>
  <c r="E1803" i="14"/>
  <c r="D1803" i="14"/>
  <c r="C1803" i="14"/>
  <c r="A1803" i="14"/>
  <c r="H1802" i="14"/>
  <c r="B1802" i="14"/>
  <c r="G1802" i="14"/>
  <c r="F1802" i="14"/>
  <c r="E1802" i="14"/>
  <c r="D1802" i="14"/>
  <c r="C1802" i="14"/>
  <c r="A1802" i="14"/>
  <c r="H1801" i="14"/>
  <c r="B1801" i="14"/>
  <c r="G1801" i="14"/>
  <c r="F1801" i="14"/>
  <c r="E1801" i="14"/>
  <c r="D1801" i="14"/>
  <c r="C1801" i="14"/>
  <c r="A1801" i="14"/>
  <c r="H1800" i="14"/>
  <c r="B1800" i="14"/>
  <c r="G1800" i="14"/>
  <c r="F1800" i="14"/>
  <c r="E1800" i="14"/>
  <c r="D1800" i="14"/>
  <c r="C1800" i="14"/>
  <c r="A1800" i="14"/>
  <c r="H1799" i="14"/>
  <c r="B1799" i="14"/>
  <c r="G1799" i="14"/>
  <c r="F1799" i="14"/>
  <c r="E1799" i="14"/>
  <c r="D1799" i="14"/>
  <c r="C1799" i="14"/>
  <c r="A1799" i="14"/>
  <c r="H1798" i="14"/>
  <c r="B1798" i="14"/>
  <c r="G1798" i="14"/>
  <c r="F1798" i="14"/>
  <c r="E1798" i="14"/>
  <c r="D1798" i="14"/>
  <c r="C1798" i="14"/>
  <c r="A1798" i="14"/>
  <c r="H1797" i="14"/>
  <c r="B1797" i="14"/>
  <c r="G1797" i="14"/>
  <c r="F1797" i="14"/>
  <c r="E1797" i="14"/>
  <c r="D1797" i="14"/>
  <c r="C1797" i="14"/>
  <c r="A1797" i="14"/>
  <c r="H1796" i="14"/>
  <c r="B1796" i="14"/>
  <c r="G1796" i="14"/>
  <c r="F1796" i="14"/>
  <c r="E1796" i="14"/>
  <c r="D1796" i="14"/>
  <c r="C1796" i="14"/>
  <c r="A1796" i="14"/>
  <c r="H1795" i="14"/>
  <c r="B1795" i="14"/>
  <c r="G1795" i="14"/>
  <c r="F1795" i="14"/>
  <c r="E1795" i="14"/>
  <c r="D1795" i="14"/>
  <c r="C1795" i="14"/>
  <c r="A1795" i="14"/>
  <c r="H1794" i="14"/>
  <c r="B1794" i="14"/>
  <c r="G1794" i="14"/>
  <c r="F1794" i="14"/>
  <c r="E1794" i="14"/>
  <c r="D1794" i="14"/>
  <c r="C1794" i="14"/>
  <c r="A1794" i="14"/>
  <c r="H1793" i="14"/>
  <c r="B1793" i="14"/>
  <c r="G1793" i="14"/>
  <c r="F1793" i="14"/>
  <c r="E1793" i="14"/>
  <c r="D1793" i="14"/>
  <c r="C1793" i="14"/>
  <c r="A1793" i="14"/>
  <c r="H1792" i="14"/>
  <c r="B1792" i="14"/>
  <c r="G1792" i="14"/>
  <c r="F1792" i="14"/>
  <c r="E1792" i="14"/>
  <c r="D1792" i="14"/>
  <c r="C1792" i="14"/>
  <c r="A1792" i="14"/>
  <c r="H1791" i="14"/>
  <c r="B1791" i="14"/>
  <c r="G1791" i="14"/>
  <c r="F1791" i="14"/>
  <c r="E1791" i="14"/>
  <c r="D1791" i="14"/>
  <c r="C1791" i="14"/>
  <c r="A1791" i="14"/>
  <c r="H1790" i="14"/>
  <c r="B1790" i="14"/>
  <c r="G1790" i="14"/>
  <c r="F1790" i="14"/>
  <c r="E1790" i="14"/>
  <c r="D1790" i="14"/>
  <c r="C1790" i="14"/>
  <c r="A1790" i="14"/>
  <c r="H1789" i="14"/>
  <c r="B1789" i="14"/>
  <c r="G1789" i="14"/>
  <c r="F1789" i="14"/>
  <c r="E1789" i="14"/>
  <c r="D1789" i="14"/>
  <c r="C1789" i="14"/>
  <c r="A1789" i="14"/>
  <c r="H1788" i="14"/>
  <c r="B1788" i="14"/>
  <c r="G1788" i="14"/>
  <c r="F1788" i="14"/>
  <c r="E1788" i="14"/>
  <c r="D1788" i="14"/>
  <c r="C1788" i="14"/>
  <c r="A1788" i="14"/>
  <c r="H1787" i="14"/>
  <c r="B1787" i="14"/>
  <c r="G1787" i="14"/>
  <c r="F1787" i="14"/>
  <c r="E1787" i="14"/>
  <c r="D1787" i="14"/>
  <c r="C1787" i="14"/>
  <c r="A1787" i="14"/>
  <c r="H1786" i="14"/>
  <c r="B1786" i="14"/>
  <c r="G1786" i="14"/>
  <c r="F1786" i="14"/>
  <c r="E1786" i="14"/>
  <c r="D1786" i="14"/>
  <c r="C1786" i="14"/>
  <c r="A1786" i="14"/>
  <c r="H1785" i="14"/>
  <c r="B1785" i="14"/>
  <c r="G1785" i="14"/>
  <c r="F1785" i="14"/>
  <c r="E1785" i="14"/>
  <c r="D1785" i="14"/>
  <c r="C1785" i="14"/>
  <c r="A1785" i="14"/>
  <c r="H1784" i="14"/>
  <c r="B1784" i="14"/>
  <c r="G1784" i="14"/>
  <c r="F1784" i="14"/>
  <c r="E1784" i="14"/>
  <c r="D1784" i="14"/>
  <c r="C1784" i="14"/>
  <c r="A1784" i="14"/>
  <c r="H1783" i="14"/>
  <c r="B1783" i="14"/>
  <c r="G1783" i="14"/>
  <c r="F1783" i="14"/>
  <c r="E1783" i="14"/>
  <c r="D1783" i="14"/>
  <c r="C1783" i="14"/>
  <c r="A1783" i="14"/>
  <c r="H1782" i="14"/>
  <c r="B1782" i="14"/>
  <c r="G1782" i="14"/>
  <c r="F1782" i="14"/>
  <c r="E1782" i="14"/>
  <c r="D1782" i="14"/>
  <c r="C1782" i="14"/>
  <c r="A1782" i="14"/>
  <c r="H1781" i="14"/>
  <c r="B1781" i="14"/>
  <c r="G1781" i="14"/>
  <c r="F1781" i="14"/>
  <c r="E1781" i="14"/>
  <c r="D1781" i="14"/>
  <c r="C1781" i="14"/>
  <c r="A1781" i="14"/>
  <c r="H1780" i="14"/>
  <c r="B1780" i="14"/>
  <c r="G1780" i="14"/>
  <c r="F1780" i="14"/>
  <c r="E1780" i="14"/>
  <c r="D1780" i="14"/>
  <c r="C1780" i="14"/>
  <c r="A1780" i="14"/>
  <c r="H1779" i="14"/>
  <c r="B1779" i="14"/>
  <c r="G1779" i="14"/>
  <c r="F1779" i="14"/>
  <c r="E1779" i="14"/>
  <c r="D1779" i="14"/>
  <c r="C1779" i="14"/>
  <c r="A1779" i="14"/>
  <c r="H1778" i="14"/>
  <c r="B1778" i="14"/>
  <c r="G1778" i="14"/>
  <c r="F1778" i="14"/>
  <c r="E1778" i="14"/>
  <c r="D1778" i="14"/>
  <c r="C1778" i="14"/>
  <c r="A1778" i="14"/>
  <c r="H1777" i="14"/>
  <c r="B1777" i="14"/>
  <c r="G1777" i="14"/>
  <c r="F1777" i="14"/>
  <c r="E1777" i="14"/>
  <c r="D1777" i="14"/>
  <c r="C1777" i="14"/>
  <c r="A1777" i="14"/>
  <c r="H1776" i="14"/>
  <c r="B1776" i="14"/>
  <c r="G1776" i="14"/>
  <c r="F1776" i="14"/>
  <c r="E1776" i="14"/>
  <c r="D1776" i="14"/>
  <c r="C1776" i="14"/>
  <c r="A1776" i="14"/>
  <c r="H1775" i="14"/>
  <c r="B1775" i="14"/>
  <c r="G1775" i="14"/>
  <c r="F1775" i="14"/>
  <c r="E1775" i="14"/>
  <c r="D1775" i="14"/>
  <c r="C1775" i="14"/>
  <c r="A1775" i="14"/>
  <c r="H1774" i="14"/>
  <c r="B1774" i="14"/>
  <c r="G1774" i="14"/>
  <c r="F1774" i="14"/>
  <c r="E1774" i="14"/>
  <c r="D1774" i="14"/>
  <c r="C1774" i="14"/>
  <c r="A1774" i="14"/>
  <c r="H1773" i="14"/>
  <c r="B1773" i="14"/>
  <c r="G1773" i="14"/>
  <c r="F1773" i="14"/>
  <c r="E1773" i="14"/>
  <c r="D1773" i="14"/>
  <c r="C1773" i="14"/>
  <c r="A1773" i="14"/>
  <c r="H1772" i="14"/>
  <c r="B1772" i="14"/>
  <c r="G1772" i="14"/>
  <c r="F1772" i="14"/>
  <c r="E1772" i="14"/>
  <c r="D1772" i="14"/>
  <c r="C1772" i="14"/>
  <c r="A1772" i="14"/>
  <c r="H1771" i="14"/>
  <c r="B1771" i="14"/>
  <c r="G1771" i="14"/>
  <c r="F1771" i="14"/>
  <c r="E1771" i="14"/>
  <c r="D1771" i="14"/>
  <c r="C1771" i="14"/>
  <c r="A1771" i="14"/>
  <c r="H1770" i="14"/>
  <c r="B1770" i="14"/>
  <c r="G1770" i="14"/>
  <c r="F1770" i="14"/>
  <c r="E1770" i="14"/>
  <c r="D1770" i="14"/>
  <c r="C1770" i="14"/>
  <c r="A1770" i="14"/>
  <c r="H1769" i="14"/>
  <c r="B1769" i="14"/>
  <c r="G1769" i="14"/>
  <c r="F1769" i="14"/>
  <c r="E1769" i="14"/>
  <c r="D1769" i="14"/>
  <c r="C1769" i="14"/>
  <c r="A1769" i="14"/>
  <c r="H1768" i="14"/>
  <c r="B1768" i="14"/>
  <c r="G1768" i="14"/>
  <c r="F1768" i="14"/>
  <c r="E1768" i="14"/>
  <c r="D1768" i="14"/>
  <c r="C1768" i="14"/>
  <c r="A1768" i="14"/>
  <c r="H1767" i="14"/>
  <c r="B1767" i="14"/>
  <c r="G1767" i="14"/>
  <c r="F1767" i="14"/>
  <c r="E1767" i="14"/>
  <c r="D1767" i="14"/>
  <c r="C1767" i="14"/>
  <c r="A1767" i="14"/>
  <c r="H1766" i="14"/>
  <c r="B1766" i="14"/>
  <c r="G1766" i="14"/>
  <c r="F1766" i="14"/>
  <c r="E1766" i="14"/>
  <c r="D1766" i="14"/>
  <c r="C1766" i="14"/>
  <c r="A1766" i="14"/>
  <c r="H1765" i="14"/>
  <c r="B1765" i="14"/>
  <c r="G1765" i="14"/>
  <c r="F1765" i="14"/>
  <c r="E1765" i="14"/>
  <c r="D1765" i="14"/>
  <c r="C1765" i="14"/>
  <c r="A1765" i="14"/>
  <c r="H1764" i="14"/>
  <c r="B1764" i="14"/>
  <c r="G1764" i="14"/>
  <c r="F1764" i="14"/>
  <c r="E1764" i="14"/>
  <c r="D1764" i="14"/>
  <c r="C1764" i="14"/>
  <c r="A1764" i="14"/>
  <c r="H1763" i="14"/>
  <c r="B1763" i="14"/>
  <c r="G1763" i="14"/>
  <c r="F1763" i="14"/>
  <c r="E1763" i="14"/>
  <c r="D1763" i="14"/>
  <c r="C1763" i="14"/>
  <c r="A1763" i="14"/>
  <c r="H1762" i="14"/>
  <c r="B1762" i="14"/>
  <c r="G1762" i="14"/>
  <c r="F1762" i="14"/>
  <c r="E1762" i="14"/>
  <c r="D1762" i="14"/>
  <c r="C1762" i="14"/>
  <c r="A1762" i="14"/>
  <c r="H1761" i="14"/>
  <c r="B1761" i="14"/>
  <c r="G1761" i="14"/>
  <c r="F1761" i="14"/>
  <c r="E1761" i="14"/>
  <c r="D1761" i="14"/>
  <c r="C1761" i="14"/>
  <c r="A1761" i="14"/>
  <c r="H1760" i="14"/>
  <c r="B1760" i="14"/>
  <c r="G1760" i="14"/>
  <c r="F1760" i="14"/>
  <c r="E1760" i="14"/>
  <c r="D1760" i="14"/>
  <c r="C1760" i="14"/>
  <c r="A1760" i="14"/>
  <c r="H1759" i="14"/>
  <c r="B1759" i="14"/>
  <c r="G1759" i="14"/>
  <c r="F1759" i="14"/>
  <c r="E1759" i="14"/>
  <c r="D1759" i="14"/>
  <c r="C1759" i="14"/>
  <c r="A1759" i="14"/>
  <c r="H1758" i="14"/>
  <c r="B1758" i="14"/>
  <c r="G1758" i="14"/>
  <c r="F1758" i="14"/>
  <c r="E1758" i="14"/>
  <c r="D1758" i="14"/>
  <c r="C1758" i="14"/>
  <c r="A1758" i="14"/>
  <c r="H1757" i="14"/>
  <c r="B1757" i="14"/>
  <c r="G1757" i="14"/>
  <c r="F1757" i="14"/>
  <c r="E1757" i="14"/>
  <c r="D1757" i="14"/>
  <c r="C1757" i="14"/>
  <c r="A1757" i="14"/>
  <c r="H1756" i="14"/>
  <c r="B1756" i="14"/>
  <c r="G1756" i="14"/>
  <c r="F1756" i="14"/>
  <c r="E1756" i="14"/>
  <c r="D1756" i="14"/>
  <c r="C1756" i="14"/>
  <c r="A1756" i="14"/>
  <c r="H1755" i="14"/>
  <c r="B1755" i="14"/>
  <c r="G1755" i="14"/>
  <c r="F1755" i="14"/>
  <c r="E1755" i="14"/>
  <c r="D1755" i="14"/>
  <c r="C1755" i="14"/>
  <c r="A1755" i="14"/>
  <c r="H1754" i="14"/>
  <c r="B1754" i="14"/>
  <c r="G1754" i="14"/>
  <c r="F1754" i="14"/>
  <c r="E1754" i="14"/>
  <c r="D1754" i="14"/>
  <c r="C1754" i="14"/>
  <c r="A1754" i="14"/>
  <c r="H1753" i="14"/>
  <c r="B1753" i="14"/>
  <c r="G1753" i="14"/>
  <c r="F1753" i="14"/>
  <c r="E1753" i="14"/>
  <c r="D1753" i="14"/>
  <c r="C1753" i="14"/>
  <c r="A1753" i="14"/>
  <c r="H1752" i="14"/>
  <c r="B1752" i="14"/>
  <c r="G1752" i="14"/>
  <c r="F1752" i="14"/>
  <c r="E1752" i="14"/>
  <c r="D1752" i="14"/>
  <c r="C1752" i="14"/>
  <c r="A1752" i="14"/>
  <c r="H1751" i="14"/>
  <c r="B1751" i="14"/>
  <c r="G1751" i="14"/>
  <c r="F1751" i="14"/>
  <c r="E1751" i="14"/>
  <c r="D1751" i="14"/>
  <c r="C1751" i="14"/>
  <c r="A1751" i="14"/>
  <c r="H1750" i="14"/>
  <c r="B1750" i="14"/>
  <c r="G1750" i="14"/>
  <c r="F1750" i="14"/>
  <c r="E1750" i="14"/>
  <c r="D1750" i="14"/>
  <c r="C1750" i="14"/>
  <c r="A1750" i="14"/>
  <c r="H1749" i="14"/>
  <c r="B1749" i="14"/>
  <c r="G1749" i="14"/>
  <c r="F1749" i="14"/>
  <c r="E1749" i="14"/>
  <c r="D1749" i="14"/>
  <c r="C1749" i="14"/>
  <c r="A1749" i="14"/>
  <c r="H1748" i="14"/>
  <c r="B1748" i="14"/>
  <c r="G1748" i="14"/>
  <c r="F1748" i="14"/>
  <c r="E1748" i="14"/>
  <c r="D1748" i="14"/>
  <c r="C1748" i="14"/>
  <c r="A1748" i="14"/>
  <c r="H1747" i="14"/>
  <c r="B1747" i="14"/>
  <c r="G1747" i="14"/>
  <c r="F1747" i="14"/>
  <c r="E1747" i="14"/>
  <c r="D1747" i="14"/>
  <c r="C1747" i="14"/>
  <c r="A1747" i="14"/>
  <c r="H1746" i="14"/>
  <c r="B1746" i="14"/>
  <c r="G1746" i="14"/>
  <c r="F1746" i="14"/>
  <c r="E1746" i="14"/>
  <c r="D1746" i="14"/>
  <c r="C1746" i="14"/>
  <c r="A1746" i="14"/>
  <c r="H1745" i="14"/>
  <c r="B1745" i="14"/>
  <c r="G1745" i="14"/>
  <c r="F1745" i="14"/>
  <c r="E1745" i="14"/>
  <c r="D1745" i="14"/>
  <c r="C1745" i="14"/>
  <c r="A1745" i="14"/>
  <c r="H1744" i="14"/>
  <c r="B1744" i="14"/>
  <c r="G1744" i="14"/>
  <c r="F1744" i="14"/>
  <c r="E1744" i="14"/>
  <c r="D1744" i="14"/>
  <c r="C1744" i="14"/>
  <c r="A1744" i="14"/>
  <c r="H1743" i="14"/>
  <c r="B1743" i="14"/>
  <c r="G1743" i="14"/>
  <c r="F1743" i="14"/>
  <c r="E1743" i="14"/>
  <c r="D1743" i="14"/>
  <c r="C1743" i="14"/>
  <c r="A1743" i="14"/>
  <c r="H1742" i="14"/>
  <c r="B1742" i="14"/>
  <c r="G1742" i="14"/>
  <c r="F1742" i="14"/>
  <c r="E1742" i="14"/>
  <c r="D1742" i="14"/>
  <c r="C1742" i="14"/>
  <c r="A1742" i="14"/>
  <c r="H1741" i="14"/>
  <c r="B1741" i="14"/>
  <c r="G1741" i="14"/>
  <c r="F1741" i="14"/>
  <c r="E1741" i="14"/>
  <c r="D1741" i="14"/>
  <c r="C1741" i="14"/>
  <c r="A1741" i="14"/>
  <c r="H1740" i="14"/>
  <c r="B1740" i="14"/>
  <c r="G1740" i="14"/>
  <c r="F1740" i="14"/>
  <c r="E1740" i="14"/>
  <c r="D1740" i="14"/>
  <c r="C1740" i="14"/>
  <c r="A1740" i="14"/>
  <c r="H1739" i="14"/>
  <c r="B1739" i="14"/>
  <c r="G1739" i="14"/>
  <c r="F1739" i="14"/>
  <c r="E1739" i="14"/>
  <c r="D1739" i="14"/>
  <c r="C1739" i="14"/>
  <c r="A1739" i="14"/>
  <c r="H1738" i="14"/>
  <c r="B1738" i="14"/>
  <c r="G1738" i="14"/>
  <c r="F1738" i="14"/>
  <c r="E1738" i="14"/>
  <c r="D1738" i="14"/>
  <c r="C1738" i="14"/>
  <c r="A1738" i="14"/>
  <c r="H1737" i="14"/>
  <c r="B1737" i="14"/>
  <c r="G1737" i="14"/>
  <c r="F1737" i="14"/>
  <c r="E1737" i="14"/>
  <c r="D1737" i="14"/>
  <c r="C1737" i="14"/>
  <c r="A1737" i="14"/>
  <c r="H1736" i="14"/>
  <c r="B1736" i="14"/>
  <c r="G1736" i="14"/>
  <c r="F1736" i="14"/>
  <c r="E1736" i="14"/>
  <c r="D1736" i="14"/>
  <c r="C1736" i="14"/>
  <c r="A1736" i="14"/>
  <c r="H1735" i="14"/>
  <c r="B1735" i="14"/>
  <c r="G1735" i="14"/>
  <c r="F1735" i="14"/>
  <c r="E1735" i="14"/>
  <c r="D1735" i="14"/>
  <c r="C1735" i="14"/>
  <c r="A1735" i="14"/>
  <c r="H1734" i="14"/>
  <c r="B1734" i="14"/>
  <c r="G1734" i="14"/>
  <c r="F1734" i="14"/>
  <c r="E1734" i="14"/>
  <c r="D1734" i="14"/>
  <c r="C1734" i="14"/>
  <c r="A1734" i="14"/>
  <c r="H1733" i="14"/>
  <c r="B1733" i="14"/>
  <c r="G1733" i="14"/>
  <c r="F1733" i="14"/>
  <c r="E1733" i="14"/>
  <c r="D1733" i="14"/>
  <c r="C1733" i="14"/>
  <c r="A1733" i="14"/>
  <c r="H1732" i="14"/>
  <c r="B1732" i="14"/>
  <c r="G1732" i="14"/>
  <c r="F1732" i="14"/>
  <c r="E1732" i="14"/>
  <c r="D1732" i="14"/>
  <c r="C1732" i="14"/>
  <c r="A1732" i="14"/>
  <c r="H1731" i="14"/>
  <c r="B1731" i="14"/>
  <c r="G1731" i="14"/>
  <c r="F1731" i="14"/>
  <c r="E1731" i="14"/>
  <c r="D1731" i="14"/>
  <c r="C1731" i="14"/>
  <c r="A1731" i="14"/>
  <c r="H1730" i="14"/>
  <c r="B1730" i="14"/>
  <c r="G1730" i="14"/>
  <c r="F1730" i="14"/>
  <c r="E1730" i="14"/>
  <c r="D1730" i="14"/>
  <c r="C1730" i="14"/>
  <c r="A1730" i="14"/>
  <c r="H1729" i="14"/>
  <c r="B1729" i="14"/>
  <c r="G1729" i="14"/>
  <c r="F1729" i="14"/>
  <c r="E1729" i="14"/>
  <c r="D1729" i="14"/>
  <c r="C1729" i="14"/>
  <c r="A1729" i="14"/>
  <c r="H1728" i="14"/>
  <c r="B1728" i="14"/>
  <c r="G1728" i="14"/>
  <c r="F1728" i="14"/>
  <c r="E1728" i="14"/>
  <c r="D1728" i="14"/>
  <c r="C1728" i="14"/>
  <c r="A1728" i="14"/>
  <c r="H1727" i="14"/>
  <c r="B1727" i="14"/>
  <c r="G1727" i="14"/>
  <c r="F1727" i="14"/>
  <c r="E1727" i="14"/>
  <c r="D1727" i="14"/>
  <c r="C1727" i="14"/>
  <c r="A1727" i="14"/>
  <c r="H1726" i="14"/>
  <c r="B1726" i="14"/>
  <c r="G1726" i="14"/>
  <c r="F1726" i="14"/>
  <c r="E1726" i="14"/>
  <c r="D1726" i="14"/>
  <c r="C1726" i="14"/>
  <c r="A1726" i="14"/>
  <c r="H1725" i="14"/>
  <c r="B1725" i="14"/>
  <c r="G1725" i="14"/>
  <c r="F1725" i="14"/>
  <c r="E1725" i="14"/>
  <c r="D1725" i="14"/>
  <c r="C1725" i="14"/>
  <c r="A1725" i="14"/>
  <c r="H1724" i="14"/>
  <c r="B1724" i="14"/>
  <c r="G1724" i="14"/>
  <c r="F1724" i="14"/>
  <c r="E1724" i="14"/>
  <c r="D1724" i="14"/>
  <c r="C1724" i="14"/>
  <c r="A1724" i="14"/>
  <c r="H1723" i="14"/>
  <c r="B1723" i="14"/>
  <c r="G1723" i="14"/>
  <c r="F1723" i="14"/>
  <c r="E1723" i="14"/>
  <c r="D1723" i="14"/>
  <c r="C1723" i="14"/>
  <c r="A1723" i="14"/>
  <c r="H1722" i="14"/>
  <c r="B1722" i="14"/>
  <c r="G1722" i="14"/>
  <c r="F1722" i="14"/>
  <c r="E1722" i="14"/>
  <c r="D1722" i="14"/>
  <c r="C1722" i="14"/>
  <c r="A1722" i="14"/>
  <c r="H1721" i="14"/>
  <c r="B1721" i="14"/>
  <c r="G1721" i="14"/>
  <c r="F1721" i="14"/>
  <c r="E1721" i="14"/>
  <c r="D1721" i="14"/>
  <c r="C1721" i="14"/>
  <c r="A1721" i="14"/>
  <c r="H1720" i="14"/>
  <c r="B1720" i="14"/>
  <c r="G1720" i="14"/>
  <c r="F1720" i="14"/>
  <c r="E1720" i="14"/>
  <c r="D1720" i="14"/>
  <c r="C1720" i="14"/>
  <c r="A1720" i="14"/>
  <c r="H1719" i="14"/>
  <c r="B1719" i="14"/>
  <c r="G1719" i="14"/>
  <c r="F1719" i="14"/>
  <c r="E1719" i="14"/>
  <c r="D1719" i="14"/>
  <c r="C1719" i="14"/>
  <c r="A1719" i="14"/>
  <c r="H1718" i="14"/>
  <c r="B1718" i="14"/>
  <c r="G1718" i="14"/>
  <c r="F1718" i="14"/>
  <c r="E1718" i="14"/>
  <c r="D1718" i="14"/>
  <c r="C1718" i="14"/>
  <c r="A1718" i="14"/>
  <c r="H1717" i="14"/>
  <c r="B1717" i="14"/>
  <c r="G1717" i="14"/>
  <c r="F1717" i="14"/>
  <c r="E1717" i="14"/>
  <c r="D1717" i="14"/>
  <c r="C1717" i="14"/>
  <c r="A1717" i="14"/>
  <c r="H1716" i="14"/>
  <c r="B1716" i="14"/>
  <c r="G1716" i="14"/>
  <c r="F1716" i="14"/>
  <c r="E1716" i="14"/>
  <c r="D1716" i="14"/>
  <c r="C1716" i="14"/>
  <c r="A1716" i="14"/>
  <c r="H1715" i="14"/>
  <c r="B1715" i="14"/>
  <c r="G1715" i="14"/>
  <c r="F1715" i="14"/>
  <c r="E1715" i="14"/>
  <c r="D1715" i="14"/>
  <c r="C1715" i="14"/>
  <c r="A1715" i="14"/>
  <c r="H1714" i="14"/>
  <c r="B1714" i="14"/>
  <c r="G1714" i="14"/>
  <c r="F1714" i="14"/>
  <c r="E1714" i="14"/>
  <c r="D1714" i="14"/>
  <c r="C1714" i="14"/>
  <c r="A1714" i="14"/>
  <c r="H1713" i="14"/>
  <c r="B1713" i="14"/>
  <c r="G1713" i="14"/>
  <c r="F1713" i="14"/>
  <c r="E1713" i="14"/>
  <c r="D1713" i="14"/>
  <c r="C1713" i="14"/>
  <c r="A1713" i="14"/>
  <c r="H1712" i="14"/>
  <c r="B1712" i="14"/>
  <c r="G1712" i="14"/>
  <c r="F1712" i="14"/>
  <c r="E1712" i="14"/>
  <c r="D1712" i="14"/>
  <c r="C1712" i="14"/>
  <c r="A1712" i="14"/>
  <c r="H1711" i="14"/>
  <c r="B1711" i="14"/>
  <c r="G1711" i="14"/>
  <c r="F1711" i="14"/>
  <c r="E1711" i="14"/>
  <c r="D1711" i="14"/>
  <c r="C1711" i="14"/>
  <c r="A1711" i="14"/>
  <c r="H1710" i="14"/>
  <c r="B1710" i="14"/>
  <c r="G1710" i="14"/>
  <c r="F1710" i="14"/>
  <c r="E1710" i="14"/>
  <c r="D1710" i="14"/>
  <c r="C1710" i="14"/>
  <c r="A1710" i="14"/>
  <c r="H1709" i="14"/>
  <c r="B1709" i="14"/>
  <c r="G1709" i="14"/>
  <c r="F1709" i="14"/>
  <c r="E1709" i="14"/>
  <c r="D1709" i="14"/>
  <c r="C1709" i="14"/>
  <c r="A1709" i="14"/>
  <c r="H1708" i="14"/>
  <c r="B1708" i="14"/>
  <c r="G1708" i="14"/>
  <c r="F1708" i="14"/>
  <c r="E1708" i="14"/>
  <c r="D1708" i="14"/>
  <c r="C1708" i="14"/>
  <c r="A1708" i="14"/>
  <c r="H1707" i="14"/>
  <c r="B1707" i="14"/>
  <c r="G1707" i="14"/>
  <c r="F1707" i="14"/>
  <c r="E1707" i="14"/>
  <c r="D1707" i="14"/>
  <c r="C1707" i="14"/>
  <c r="A1707" i="14"/>
  <c r="H1706" i="14"/>
  <c r="B1706" i="14"/>
  <c r="G1706" i="14"/>
  <c r="F1706" i="14"/>
  <c r="E1706" i="14"/>
  <c r="D1706" i="14"/>
  <c r="C1706" i="14"/>
  <c r="A1706" i="14"/>
  <c r="H1705" i="14"/>
  <c r="B1705" i="14"/>
  <c r="G1705" i="14"/>
  <c r="F1705" i="14"/>
  <c r="E1705" i="14"/>
  <c r="D1705" i="14"/>
  <c r="C1705" i="14"/>
  <c r="A1705" i="14"/>
  <c r="H1704" i="14"/>
  <c r="B1704" i="14"/>
  <c r="G1704" i="14"/>
  <c r="F1704" i="14"/>
  <c r="E1704" i="14"/>
  <c r="D1704" i="14"/>
  <c r="C1704" i="14"/>
  <c r="A1704" i="14"/>
  <c r="H1703" i="14"/>
  <c r="B1703" i="14"/>
  <c r="G1703" i="14"/>
  <c r="F1703" i="14"/>
  <c r="E1703" i="14"/>
  <c r="D1703" i="14"/>
  <c r="C1703" i="14"/>
  <c r="A1703" i="14"/>
  <c r="H1702" i="14"/>
  <c r="B1702" i="14"/>
  <c r="G1702" i="14"/>
  <c r="F1702" i="14"/>
  <c r="E1702" i="14"/>
  <c r="D1702" i="14"/>
  <c r="C1702" i="14"/>
  <c r="A1702" i="14"/>
  <c r="H1701" i="14"/>
  <c r="B1701" i="14"/>
  <c r="G1701" i="14"/>
  <c r="F1701" i="14"/>
  <c r="E1701" i="14"/>
  <c r="D1701" i="14"/>
  <c r="C1701" i="14"/>
  <c r="A1701" i="14"/>
  <c r="H1700" i="14"/>
  <c r="B1700" i="14"/>
  <c r="G1700" i="14"/>
  <c r="F1700" i="14"/>
  <c r="E1700" i="14"/>
  <c r="D1700" i="14"/>
  <c r="C1700" i="14"/>
  <c r="A1700" i="14"/>
  <c r="H1699" i="14"/>
  <c r="B1699" i="14"/>
  <c r="G1699" i="14"/>
  <c r="F1699" i="14"/>
  <c r="E1699" i="14"/>
  <c r="D1699" i="14"/>
  <c r="C1699" i="14"/>
  <c r="A1699" i="14"/>
  <c r="H1698" i="14"/>
  <c r="B1698" i="14"/>
  <c r="G1698" i="14"/>
  <c r="F1698" i="14"/>
  <c r="E1698" i="14"/>
  <c r="D1698" i="14"/>
  <c r="C1698" i="14"/>
  <c r="A1698" i="14"/>
  <c r="H1697" i="14"/>
  <c r="B1697" i="14"/>
  <c r="G1697" i="14"/>
  <c r="F1697" i="14"/>
  <c r="E1697" i="14"/>
  <c r="D1697" i="14"/>
  <c r="C1697" i="14"/>
  <c r="A1697" i="14"/>
  <c r="H1696" i="14"/>
  <c r="B1696" i="14"/>
  <c r="G1696" i="14"/>
  <c r="F1696" i="14"/>
  <c r="E1696" i="14"/>
  <c r="D1696" i="14"/>
  <c r="C1696" i="14"/>
  <c r="A1696" i="14"/>
  <c r="H1695" i="14"/>
  <c r="B1695" i="14"/>
  <c r="G1695" i="14"/>
  <c r="F1695" i="14"/>
  <c r="E1695" i="14"/>
  <c r="D1695" i="14"/>
  <c r="C1695" i="14"/>
  <c r="A1695" i="14"/>
  <c r="H1694" i="14"/>
  <c r="B1694" i="14"/>
  <c r="G1694" i="14"/>
  <c r="F1694" i="14"/>
  <c r="E1694" i="14"/>
  <c r="D1694" i="14"/>
  <c r="C1694" i="14"/>
  <c r="A1694" i="14"/>
  <c r="H1693" i="14"/>
  <c r="B1693" i="14"/>
  <c r="G1693" i="14"/>
  <c r="F1693" i="14"/>
  <c r="E1693" i="14"/>
  <c r="D1693" i="14"/>
  <c r="C1693" i="14"/>
  <c r="A1693" i="14"/>
  <c r="H1692" i="14"/>
  <c r="B1692" i="14"/>
  <c r="G1692" i="14"/>
  <c r="F1692" i="14"/>
  <c r="E1692" i="14"/>
  <c r="D1692" i="14"/>
  <c r="C1692" i="14"/>
  <c r="A1692" i="14"/>
  <c r="H1691" i="14"/>
  <c r="B1691" i="14"/>
  <c r="G1691" i="14"/>
  <c r="F1691" i="14"/>
  <c r="E1691" i="14"/>
  <c r="D1691" i="14"/>
  <c r="C1691" i="14"/>
  <c r="A1691" i="14"/>
  <c r="H1690" i="14"/>
  <c r="B1690" i="14"/>
  <c r="G1690" i="14"/>
  <c r="F1690" i="14"/>
  <c r="E1690" i="14"/>
  <c r="D1690" i="14"/>
  <c r="C1690" i="14"/>
  <c r="A1690" i="14"/>
  <c r="H1689" i="14"/>
  <c r="B1689" i="14"/>
  <c r="G1689" i="14"/>
  <c r="F1689" i="14"/>
  <c r="E1689" i="14"/>
  <c r="D1689" i="14"/>
  <c r="C1689" i="14"/>
  <c r="A1689" i="14"/>
  <c r="H1688" i="14"/>
  <c r="B1688" i="14"/>
  <c r="G1688" i="14"/>
  <c r="F1688" i="14"/>
  <c r="E1688" i="14"/>
  <c r="D1688" i="14"/>
  <c r="C1688" i="14"/>
  <c r="A1688" i="14"/>
  <c r="H1687" i="14"/>
  <c r="B1687" i="14"/>
  <c r="G1687" i="14"/>
  <c r="F1687" i="14"/>
  <c r="E1687" i="14"/>
  <c r="D1687" i="14"/>
  <c r="C1687" i="14"/>
  <c r="A1687" i="14"/>
  <c r="H1686" i="14"/>
  <c r="B1686" i="14"/>
  <c r="G1686" i="14"/>
  <c r="F1686" i="14"/>
  <c r="E1686" i="14"/>
  <c r="D1686" i="14"/>
  <c r="C1686" i="14"/>
  <c r="A1686" i="14"/>
  <c r="H1685" i="14"/>
  <c r="B1685" i="14"/>
  <c r="G1685" i="14"/>
  <c r="F1685" i="14"/>
  <c r="E1685" i="14"/>
  <c r="D1685" i="14"/>
  <c r="C1685" i="14"/>
  <c r="A1685" i="14"/>
  <c r="H1684" i="14"/>
  <c r="B1684" i="14"/>
  <c r="G1684" i="14"/>
  <c r="F1684" i="14"/>
  <c r="E1684" i="14"/>
  <c r="D1684" i="14"/>
  <c r="C1684" i="14"/>
  <c r="A1684" i="14"/>
  <c r="H1683" i="14"/>
  <c r="B1683" i="14"/>
  <c r="G1683" i="14"/>
  <c r="F1683" i="14"/>
  <c r="E1683" i="14"/>
  <c r="D1683" i="14"/>
  <c r="C1683" i="14"/>
  <c r="A1683" i="14"/>
  <c r="H1682" i="14"/>
  <c r="B1682" i="14"/>
  <c r="G1682" i="14"/>
  <c r="F1682" i="14"/>
  <c r="E1682" i="14"/>
  <c r="D1682" i="14"/>
  <c r="C1682" i="14"/>
  <c r="A1682" i="14"/>
  <c r="H1681" i="14"/>
  <c r="B1681" i="14"/>
  <c r="G1681" i="14"/>
  <c r="F1681" i="14"/>
  <c r="E1681" i="14"/>
  <c r="D1681" i="14"/>
  <c r="C1681" i="14"/>
  <c r="A1681" i="14"/>
  <c r="H1680" i="14"/>
  <c r="B1680" i="14"/>
  <c r="G1680" i="14"/>
  <c r="F1680" i="14"/>
  <c r="E1680" i="14"/>
  <c r="D1680" i="14"/>
  <c r="C1680" i="14"/>
  <c r="A1680" i="14"/>
  <c r="H1679" i="14"/>
  <c r="B1679" i="14"/>
  <c r="G1679" i="14"/>
  <c r="F1679" i="14"/>
  <c r="E1679" i="14"/>
  <c r="D1679" i="14"/>
  <c r="C1679" i="14"/>
  <c r="A1679" i="14"/>
  <c r="H1678" i="14"/>
  <c r="B1678" i="14"/>
  <c r="G1678" i="14"/>
  <c r="F1678" i="14"/>
  <c r="E1678" i="14"/>
  <c r="D1678" i="14"/>
  <c r="C1678" i="14"/>
  <c r="A1678" i="14"/>
  <c r="H1677" i="14"/>
  <c r="B1677" i="14"/>
  <c r="G1677" i="14"/>
  <c r="F1677" i="14"/>
  <c r="E1677" i="14"/>
  <c r="D1677" i="14"/>
  <c r="C1677" i="14"/>
  <c r="A1677" i="14"/>
  <c r="H1676" i="14"/>
  <c r="B1676" i="14"/>
  <c r="G1676" i="14"/>
  <c r="F1676" i="14"/>
  <c r="E1676" i="14"/>
  <c r="D1676" i="14"/>
  <c r="C1676" i="14"/>
  <c r="A1676" i="14"/>
  <c r="H1675" i="14"/>
  <c r="B1675" i="14"/>
  <c r="G1675" i="14"/>
  <c r="F1675" i="14"/>
  <c r="E1675" i="14"/>
  <c r="D1675" i="14"/>
  <c r="C1675" i="14"/>
  <c r="A1675" i="14"/>
  <c r="H1674" i="14"/>
  <c r="B1674" i="14"/>
  <c r="G1674" i="14"/>
  <c r="F1674" i="14"/>
  <c r="E1674" i="14"/>
  <c r="D1674" i="14"/>
  <c r="C1674" i="14"/>
  <c r="A1674" i="14"/>
  <c r="H1673" i="14"/>
  <c r="B1673" i="14"/>
  <c r="G1673" i="14"/>
  <c r="F1673" i="14"/>
  <c r="E1673" i="14"/>
  <c r="D1673" i="14"/>
  <c r="C1673" i="14"/>
  <c r="A1673" i="14"/>
  <c r="H1672" i="14"/>
  <c r="B1672" i="14"/>
  <c r="G1672" i="14"/>
  <c r="F1672" i="14"/>
  <c r="E1672" i="14"/>
  <c r="D1672" i="14"/>
  <c r="C1672" i="14"/>
  <c r="A1672" i="14"/>
  <c r="H1671" i="14"/>
  <c r="B1671" i="14"/>
  <c r="G1671" i="14"/>
  <c r="F1671" i="14"/>
  <c r="E1671" i="14"/>
  <c r="D1671" i="14"/>
  <c r="C1671" i="14"/>
  <c r="A1671" i="14"/>
  <c r="H1670" i="14"/>
  <c r="B1670" i="14"/>
  <c r="G1670" i="14"/>
  <c r="F1670" i="14"/>
  <c r="E1670" i="14"/>
  <c r="D1670" i="14"/>
  <c r="C1670" i="14"/>
  <c r="A1670" i="14"/>
  <c r="H1669" i="14"/>
  <c r="B1669" i="14"/>
  <c r="G1669" i="14"/>
  <c r="F1669" i="14"/>
  <c r="E1669" i="14"/>
  <c r="D1669" i="14"/>
  <c r="C1669" i="14"/>
  <c r="A1669" i="14"/>
  <c r="H1668" i="14"/>
  <c r="B1668" i="14"/>
  <c r="G1668" i="14"/>
  <c r="F1668" i="14"/>
  <c r="E1668" i="14"/>
  <c r="D1668" i="14"/>
  <c r="C1668" i="14"/>
  <c r="A1668" i="14"/>
  <c r="H1667" i="14"/>
  <c r="B1667" i="14"/>
  <c r="G1667" i="14"/>
  <c r="F1667" i="14"/>
  <c r="E1667" i="14"/>
  <c r="D1667" i="14"/>
  <c r="C1667" i="14"/>
  <c r="A1667" i="14"/>
  <c r="H1666" i="14"/>
  <c r="B1666" i="14"/>
  <c r="G1666" i="14"/>
  <c r="F1666" i="14"/>
  <c r="E1666" i="14"/>
  <c r="D1666" i="14"/>
  <c r="C1666" i="14"/>
  <c r="A1666" i="14"/>
  <c r="H1665" i="14"/>
  <c r="B1665" i="14"/>
  <c r="G1665" i="14"/>
  <c r="F1665" i="14"/>
  <c r="E1665" i="14"/>
  <c r="D1665" i="14"/>
  <c r="C1665" i="14"/>
  <c r="A1665" i="14"/>
  <c r="H1664" i="14"/>
  <c r="B1664" i="14"/>
  <c r="G1664" i="14"/>
  <c r="F1664" i="14"/>
  <c r="E1664" i="14"/>
  <c r="D1664" i="14"/>
  <c r="C1664" i="14"/>
  <c r="A1664" i="14"/>
  <c r="H1663" i="14"/>
  <c r="B1663" i="14"/>
  <c r="G1663" i="14"/>
  <c r="F1663" i="14"/>
  <c r="E1663" i="14"/>
  <c r="D1663" i="14"/>
  <c r="C1663" i="14"/>
  <c r="A1663" i="14"/>
  <c r="H1662" i="14"/>
  <c r="B1662" i="14"/>
  <c r="G1662" i="14"/>
  <c r="F1662" i="14"/>
  <c r="E1662" i="14"/>
  <c r="D1662" i="14"/>
  <c r="C1662" i="14"/>
  <c r="A1662" i="14"/>
  <c r="H1661" i="14"/>
  <c r="B1661" i="14"/>
  <c r="G1661" i="14"/>
  <c r="F1661" i="14"/>
  <c r="E1661" i="14"/>
  <c r="D1661" i="14"/>
  <c r="C1661" i="14"/>
  <c r="A1661" i="14"/>
  <c r="H1660" i="14"/>
  <c r="B1660" i="14"/>
  <c r="G1660" i="14"/>
  <c r="F1660" i="14"/>
  <c r="E1660" i="14"/>
  <c r="D1660" i="14"/>
  <c r="C1660" i="14"/>
  <c r="A1660" i="14"/>
  <c r="H1659" i="14"/>
  <c r="B1659" i="14"/>
  <c r="G1659" i="14"/>
  <c r="F1659" i="14"/>
  <c r="E1659" i="14"/>
  <c r="D1659" i="14"/>
  <c r="C1659" i="14"/>
  <c r="A1659" i="14"/>
  <c r="H1658" i="14"/>
  <c r="B1658" i="14"/>
  <c r="G1658" i="14"/>
  <c r="F1658" i="14"/>
  <c r="E1658" i="14"/>
  <c r="D1658" i="14"/>
  <c r="C1658" i="14"/>
  <c r="A1658" i="14"/>
  <c r="H1657" i="14"/>
  <c r="B1657" i="14"/>
  <c r="G1657" i="14"/>
  <c r="F1657" i="14"/>
  <c r="E1657" i="14"/>
  <c r="D1657" i="14"/>
  <c r="C1657" i="14"/>
  <c r="A1657" i="14"/>
  <c r="H1656" i="14"/>
  <c r="B1656" i="14"/>
  <c r="G1656" i="14"/>
  <c r="F1656" i="14"/>
  <c r="E1656" i="14"/>
  <c r="D1656" i="14"/>
  <c r="C1656" i="14"/>
  <c r="A1656" i="14"/>
  <c r="H1655" i="14"/>
  <c r="B1655" i="14"/>
  <c r="G1655" i="14"/>
  <c r="F1655" i="14"/>
  <c r="E1655" i="14"/>
  <c r="D1655" i="14"/>
  <c r="C1655" i="14"/>
  <c r="A1655" i="14"/>
  <c r="H1654" i="14"/>
  <c r="B1654" i="14"/>
  <c r="G1654" i="14"/>
  <c r="F1654" i="14"/>
  <c r="E1654" i="14"/>
  <c r="D1654" i="14"/>
  <c r="C1654" i="14"/>
  <c r="A1654" i="14"/>
  <c r="H1653" i="14"/>
  <c r="B1653" i="14"/>
  <c r="G1653" i="14"/>
  <c r="F1653" i="14"/>
  <c r="E1653" i="14"/>
  <c r="D1653" i="14"/>
  <c r="C1653" i="14"/>
  <c r="A1653" i="14"/>
  <c r="H1652" i="14"/>
  <c r="B1652" i="14"/>
  <c r="G1652" i="14"/>
  <c r="F1652" i="14"/>
  <c r="E1652" i="14"/>
  <c r="D1652" i="14"/>
  <c r="C1652" i="14"/>
  <c r="A1652" i="14"/>
  <c r="H1651" i="14"/>
  <c r="B1651" i="14"/>
  <c r="G1651" i="14"/>
  <c r="F1651" i="14"/>
  <c r="E1651" i="14"/>
  <c r="D1651" i="14"/>
  <c r="C1651" i="14"/>
  <c r="A1651" i="14"/>
  <c r="H1650" i="14"/>
  <c r="B1650" i="14"/>
  <c r="G1650" i="14"/>
  <c r="F1650" i="14"/>
  <c r="E1650" i="14"/>
  <c r="D1650" i="14"/>
  <c r="C1650" i="14"/>
  <c r="A1650" i="14"/>
  <c r="H1649" i="14"/>
  <c r="B1649" i="14"/>
  <c r="G1649" i="14"/>
  <c r="F1649" i="14"/>
  <c r="E1649" i="14"/>
  <c r="D1649" i="14"/>
  <c r="C1649" i="14"/>
  <c r="A1649" i="14"/>
  <c r="H1648" i="14"/>
  <c r="B1648" i="14"/>
  <c r="G1648" i="14"/>
  <c r="F1648" i="14"/>
  <c r="E1648" i="14"/>
  <c r="D1648" i="14"/>
  <c r="C1648" i="14"/>
  <c r="A1648" i="14"/>
  <c r="H1647" i="14"/>
  <c r="B1647" i="14"/>
  <c r="G1647" i="14"/>
  <c r="F1647" i="14"/>
  <c r="E1647" i="14"/>
  <c r="D1647" i="14"/>
  <c r="C1647" i="14"/>
  <c r="A1647" i="14"/>
  <c r="H1646" i="14"/>
  <c r="B1646" i="14"/>
  <c r="G1646" i="14"/>
  <c r="F1646" i="14"/>
  <c r="E1646" i="14"/>
  <c r="D1646" i="14"/>
  <c r="C1646" i="14"/>
  <c r="A1646" i="14"/>
  <c r="H1645" i="14"/>
  <c r="B1645" i="14"/>
  <c r="G1645" i="14"/>
  <c r="F1645" i="14"/>
  <c r="E1645" i="14"/>
  <c r="D1645" i="14"/>
  <c r="C1645" i="14"/>
  <c r="A1645" i="14"/>
  <c r="H1644" i="14"/>
  <c r="B1644" i="14"/>
  <c r="G1644" i="14"/>
  <c r="F1644" i="14"/>
  <c r="E1644" i="14"/>
  <c r="D1644" i="14"/>
  <c r="C1644" i="14"/>
  <c r="A1644" i="14"/>
  <c r="H1643" i="14"/>
  <c r="B1643" i="14"/>
  <c r="G1643" i="14"/>
  <c r="F1643" i="14"/>
  <c r="E1643" i="14"/>
  <c r="D1643" i="14"/>
  <c r="C1643" i="14"/>
  <c r="A1643" i="14"/>
  <c r="H1642" i="14"/>
  <c r="B1642" i="14"/>
  <c r="G1642" i="14"/>
  <c r="F1642" i="14"/>
  <c r="E1642" i="14"/>
  <c r="D1642" i="14"/>
  <c r="C1642" i="14"/>
  <c r="A1642" i="14"/>
  <c r="H1641" i="14"/>
  <c r="B1641" i="14"/>
  <c r="G1641" i="14"/>
  <c r="F1641" i="14"/>
  <c r="E1641" i="14"/>
  <c r="D1641" i="14"/>
  <c r="C1641" i="14"/>
  <c r="A1641" i="14"/>
  <c r="H1640" i="14"/>
  <c r="B1640" i="14"/>
  <c r="G1640" i="14"/>
  <c r="F1640" i="14"/>
  <c r="E1640" i="14"/>
  <c r="D1640" i="14"/>
  <c r="C1640" i="14"/>
  <c r="A1640" i="14"/>
  <c r="H1639" i="14"/>
  <c r="B1639" i="14"/>
  <c r="G1639" i="14"/>
  <c r="F1639" i="14"/>
  <c r="E1639" i="14"/>
  <c r="D1639" i="14"/>
  <c r="C1639" i="14"/>
  <c r="A1639" i="14"/>
  <c r="H1638" i="14"/>
  <c r="B1638" i="14"/>
  <c r="G1638" i="14"/>
  <c r="F1638" i="14"/>
  <c r="E1638" i="14"/>
  <c r="D1638" i="14"/>
  <c r="C1638" i="14"/>
  <c r="A1638" i="14"/>
  <c r="H1637" i="14"/>
  <c r="B1637" i="14"/>
  <c r="G1637" i="14"/>
  <c r="F1637" i="14"/>
  <c r="E1637" i="14"/>
  <c r="D1637" i="14"/>
  <c r="C1637" i="14"/>
  <c r="A1637" i="14"/>
  <c r="H1636" i="14"/>
  <c r="B1636" i="14"/>
  <c r="G1636" i="14"/>
  <c r="F1636" i="14"/>
  <c r="E1636" i="14"/>
  <c r="D1636" i="14"/>
  <c r="C1636" i="14"/>
  <c r="A1636" i="14"/>
  <c r="H1635" i="14"/>
  <c r="B1635" i="14"/>
  <c r="G1635" i="14"/>
  <c r="F1635" i="14"/>
  <c r="E1635" i="14"/>
  <c r="D1635" i="14"/>
  <c r="C1635" i="14"/>
  <c r="A1635" i="14"/>
  <c r="H1634" i="14"/>
  <c r="B1634" i="14"/>
  <c r="G1634" i="14"/>
  <c r="F1634" i="14"/>
  <c r="E1634" i="14"/>
  <c r="D1634" i="14"/>
  <c r="C1634" i="14"/>
  <c r="A1634" i="14"/>
  <c r="H1633" i="14"/>
  <c r="B1633" i="14"/>
  <c r="G1633" i="14"/>
  <c r="F1633" i="14"/>
  <c r="E1633" i="14"/>
  <c r="D1633" i="14"/>
  <c r="C1633" i="14"/>
  <c r="A1633" i="14"/>
  <c r="H1632" i="14"/>
  <c r="B1632" i="14"/>
  <c r="G1632" i="14"/>
  <c r="F1632" i="14"/>
  <c r="E1632" i="14"/>
  <c r="D1632" i="14"/>
  <c r="C1632" i="14"/>
  <c r="A1632" i="14"/>
  <c r="H1631" i="14"/>
  <c r="B1631" i="14"/>
  <c r="G1631" i="14"/>
  <c r="F1631" i="14"/>
  <c r="E1631" i="14"/>
  <c r="D1631" i="14"/>
  <c r="C1631" i="14"/>
  <c r="A1631" i="14"/>
  <c r="H1630" i="14"/>
  <c r="B1630" i="14"/>
  <c r="G1630" i="14"/>
  <c r="F1630" i="14"/>
  <c r="E1630" i="14"/>
  <c r="D1630" i="14"/>
  <c r="C1630" i="14"/>
  <c r="A1630" i="14"/>
  <c r="H1629" i="14"/>
  <c r="B1629" i="14"/>
  <c r="G1629" i="14"/>
  <c r="F1629" i="14"/>
  <c r="E1629" i="14"/>
  <c r="D1629" i="14"/>
  <c r="C1629" i="14"/>
  <c r="A1629" i="14"/>
  <c r="H1628" i="14"/>
  <c r="B1628" i="14"/>
  <c r="G1628" i="14"/>
  <c r="F1628" i="14"/>
  <c r="E1628" i="14"/>
  <c r="D1628" i="14"/>
  <c r="C1628" i="14"/>
  <c r="A1628" i="14"/>
  <c r="H1627" i="14"/>
  <c r="B1627" i="14"/>
  <c r="G1627" i="14"/>
  <c r="F1627" i="14"/>
  <c r="E1627" i="14"/>
  <c r="D1627" i="14"/>
  <c r="C1627" i="14"/>
  <c r="A1627" i="14"/>
  <c r="H1626" i="14"/>
  <c r="B1626" i="14"/>
  <c r="G1626" i="14"/>
  <c r="F1626" i="14"/>
  <c r="E1626" i="14"/>
  <c r="D1626" i="14"/>
  <c r="C1626" i="14"/>
  <c r="A1626" i="14"/>
  <c r="H1625" i="14"/>
  <c r="B1625" i="14"/>
  <c r="G1625" i="14"/>
  <c r="F1625" i="14"/>
  <c r="E1625" i="14"/>
  <c r="D1625" i="14"/>
  <c r="C1625" i="14"/>
  <c r="A1625" i="14"/>
  <c r="H1624" i="14"/>
  <c r="B1624" i="14"/>
  <c r="G1624" i="14"/>
  <c r="F1624" i="14"/>
  <c r="E1624" i="14"/>
  <c r="D1624" i="14"/>
  <c r="C1624" i="14"/>
  <c r="A1624" i="14"/>
  <c r="H1623" i="14"/>
  <c r="B1623" i="14"/>
  <c r="G1623" i="14"/>
  <c r="F1623" i="14"/>
  <c r="E1623" i="14"/>
  <c r="D1623" i="14"/>
  <c r="C1623" i="14"/>
  <c r="A1623" i="14"/>
  <c r="H1622" i="14"/>
  <c r="B1622" i="14"/>
  <c r="G1622" i="14"/>
  <c r="F1622" i="14"/>
  <c r="E1622" i="14"/>
  <c r="D1622" i="14"/>
  <c r="C1622" i="14"/>
  <c r="A1622" i="14"/>
  <c r="H1621" i="14"/>
  <c r="B1621" i="14"/>
  <c r="G1621" i="14"/>
  <c r="F1621" i="14"/>
  <c r="E1621" i="14"/>
  <c r="D1621" i="14"/>
  <c r="C1621" i="14"/>
  <c r="A1621" i="14"/>
  <c r="H1620" i="14"/>
  <c r="B1620" i="14"/>
  <c r="G1620" i="14"/>
  <c r="F1620" i="14"/>
  <c r="E1620" i="14"/>
  <c r="D1620" i="14"/>
  <c r="C1620" i="14"/>
  <c r="A1620" i="14"/>
  <c r="H1619" i="14"/>
  <c r="B1619" i="14"/>
  <c r="G1619" i="14"/>
  <c r="F1619" i="14"/>
  <c r="E1619" i="14"/>
  <c r="D1619" i="14"/>
  <c r="C1619" i="14"/>
  <c r="A1619" i="14"/>
  <c r="H1618" i="14"/>
  <c r="B1618" i="14"/>
  <c r="G1618" i="14"/>
  <c r="F1618" i="14"/>
  <c r="E1618" i="14"/>
  <c r="D1618" i="14"/>
  <c r="C1618" i="14"/>
  <c r="A1618" i="14"/>
  <c r="H1617" i="14"/>
  <c r="B1617" i="14"/>
  <c r="G1617" i="14"/>
  <c r="F1617" i="14"/>
  <c r="E1617" i="14"/>
  <c r="D1617" i="14"/>
  <c r="C1617" i="14"/>
  <c r="A1617" i="14"/>
  <c r="H1616" i="14"/>
  <c r="B1616" i="14"/>
  <c r="G1616" i="14"/>
  <c r="F1616" i="14"/>
  <c r="E1616" i="14"/>
  <c r="D1616" i="14"/>
  <c r="C1616" i="14"/>
  <c r="A1616" i="14"/>
  <c r="H1615" i="14"/>
  <c r="B1615" i="14"/>
  <c r="G1615" i="14"/>
  <c r="F1615" i="14"/>
  <c r="E1615" i="14"/>
  <c r="D1615" i="14"/>
  <c r="C1615" i="14"/>
  <c r="A1615" i="14"/>
  <c r="H1614" i="14"/>
  <c r="B1614" i="14"/>
  <c r="G1614" i="14"/>
  <c r="F1614" i="14"/>
  <c r="E1614" i="14"/>
  <c r="D1614" i="14"/>
  <c r="C1614" i="14"/>
  <c r="A1614" i="14"/>
  <c r="H1613" i="14"/>
  <c r="B1613" i="14"/>
  <c r="G1613" i="14"/>
  <c r="F1613" i="14"/>
  <c r="E1613" i="14"/>
  <c r="D1613" i="14"/>
  <c r="C1613" i="14"/>
  <c r="A1613" i="14"/>
  <c r="H1612" i="14"/>
  <c r="B1612" i="14"/>
  <c r="G1612" i="14"/>
  <c r="F1612" i="14"/>
  <c r="E1612" i="14"/>
  <c r="D1612" i="14"/>
  <c r="C1612" i="14"/>
  <c r="A1612" i="14"/>
  <c r="H1611" i="14"/>
  <c r="B1611" i="14"/>
  <c r="G1611" i="14"/>
  <c r="F1611" i="14"/>
  <c r="E1611" i="14"/>
  <c r="D1611" i="14"/>
  <c r="C1611" i="14"/>
  <c r="A1611" i="14"/>
  <c r="H1610" i="14"/>
  <c r="B1610" i="14"/>
  <c r="G1610" i="14"/>
  <c r="F1610" i="14"/>
  <c r="E1610" i="14"/>
  <c r="D1610" i="14"/>
  <c r="C1610" i="14"/>
  <c r="A1610" i="14"/>
  <c r="H1609" i="14"/>
  <c r="B1609" i="14"/>
  <c r="G1609" i="14"/>
  <c r="F1609" i="14"/>
  <c r="E1609" i="14"/>
  <c r="D1609" i="14"/>
  <c r="C1609" i="14"/>
  <c r="A1609" i="14"/>
  <c r="H1608" i="14"/>
  <c r="B1608" i="14"/>
  <c r="G1608" i="14"/>
  <c r="F1608" i="14"/>
  <c r="E1608" i="14"/>
  <c r="D1608" i="14"/>
  <c r="C1608" i="14"/>
  <c r="A1608" i="14"/>
  <c r="H1607" i="14"/>
  <c r="B1607" i="14"/>
  <c r="G1607" i="14"/>
  <c r="F1607" i="14"/>
  <c r="E1607" i="14"/>
  <c r="D1607" i="14"/>
  <c r="C1607" i="14"/>
  <c r="A1607" i="14"/>
  <c r="H1606" i="14"/>
  <c r="B1606" i="14"/>
  <c r="G1606" i="14"/>
  <c r="F1606" i="14"/>
  <c r="E1606" i="14"/>
  <c r="D1606" i="14"/>
  <c r="C1606" i="14"/>
  <c r="A1606" i="14"/>
  <c r="H1605" i="14"/>
  <c r="B1605" i="14"/>
  <c r="G1605" i="14"/>
  <c r="F1605" i="14"/>
  <c r="E1605" i="14"/>
  <c r="D1605" i="14"/>
  <c r="C1605" i="14"/>
  <c r="A1605" i="14"/>
  <c r="H1604" i="14"/>
  <c r="B1604" i="14"/>
  <c r="G1604" i="14"/>
  <c r="F1604" i="14"/>
  <c r="E1604" i="14"/>
  <c r="D1604" i="14"/>
  <c r="C1604" i="14"/>
  <c r="A1604" i="14"/>
  <c r="H1603" i="14"/>
  <c r="B1603" i="14"/>
  <c r="G1603" i="14"/>
  <c r="F1603" i="14"/>
  <c r="E1603" i="14"/>
  <c r="D1603" i="14"/>
  <c r="C1603" i="14"/>
  <c r="A1603" i="14"/>
  <c r="H1602" i="14"/>
  <c r="B1602" i="14"/>
  <c r="G1602" i="14"/>
  <c r="F1602" i="14"/>
  <c r="E1602" i="14"/>
  <c r="D1602" i="14"/>
  <c r="C1602" i="14"/>
  <c r="A1602" i="14"/>
  <c r="H1601" i="14"/>
  <c r="B1601" i="14"/>
  <c r="G1601" i="14"/>
  <c r="F1601" i="14"/>
  <c r="E1601" i="14"/>
  <c r="D1601" i="14"/>
  <c r="C1601" i="14"/>
  <c r="A1601" i="14"/>
  <c r="H1600" i="14"/>
  <c r="B1600" i="14"/>
  <c r="G1600" i="14"/>
  <c r="F1600" i="14"/>
  <c r="E1600" i="14"/>
  <c r="D1600" i="14"/>
  <c r="C1600" i="14"/>
  <c r="A1600" i="14"/>
  <c r="H1599" i="14"/>
  <c r="B1599" i="14"/>
  <c r="G1599" i="14"/>
  <c r="F1599" i="14"/>
  <c r="E1599" i="14"/>
  <c r="D1599" i="14"/>
  <c r="C1599" i="14"/>
  <c r="A1599" i="14"/>
  <c r="H1598" i="14"/>
  <c r="B1598" i="14"/>
  <c r="G1598" i="14"/>
  <c r="F1598" i="14"/>
  <c r="E1598" i="14"/>
  <c r="D1598" i="14"/>
  <c r="C1598" i="14"/>
  <c r="A1598" i="14"/>
  <c r="H1597" i="14"/>
  <c r="B1597" i="14"/>
  <c r="G1597" i="14"/>
  <c r="F1597" i="14"/>
  <c r="E1597" i="14"/>
  <c r="D1597" i="14"/>
  <c r="C1597" i="14"/>
  <c r="A1597" i="14"/>
  <c r="H1596" i="14"/>
  <c r="B1596" i="14"/>
  <c r="G1596" i="14"/>
  <c r="F1596" i="14"/>
  <c r="E1596" i="14"/>
  <c r="D1596" i="14"/>
  <c r="C1596" i="14"/>
  <c r="A1596" i="14"/>
  <c r="H1595" i="14"/>
  <c r="B1595" i="14"/>
  <c r="G1595" i="14"/>
  <c r="F1595" i="14"/>
  <c r="E1595" i="14"/>
  <c r="D1595" i="14"/>
  <c r="C1595" i="14"/>
  <c r="A1595" i="14"/>
  <c r="H1594" i="14"/>
  <c r="B1594" i="14"/>
  <c r="G1594" i="14"/>
  <c r="F1594" i="14"/>
  <c r="E1594" i="14"/>
  <c r="D1594" i="14"/>
  <c r="C1594" i="14"/>
  <c r="A1594" i="14"/>
  <c r="H1593" i="14"/>
  <c r="B1593" i="14"/>
  <c r="G1593" i="14"/>
  <c r="F1593" i="14"/>
  <c r="E1593" i="14"/>
  <c r="D1593" i="14"/>
  <c r="C1593" i="14"/>
  <c r="A1593" i="14"/>
  <c r="H1592" i="14"/>
  <c r="B1592" i="14"/>
  <c r="G1592" i="14"/>
  <c r="F1592" i="14"/>
  <c r="E1592" i="14"/>
  <c r="D1592" i="14"/>
  <c r="C1592" i="14"/>
  <c r="A1592" i="14"/>
  <c r="H1591" i="14"/>
  <c r="B1591" i="14"/>
  <c r="G1591" i="14"/>
  <c r="F1591" i="14"/>
  <c r="E1591" i="14"/>
  <c r="D1591" i="14"/>
  <c r="C1591" i="14"/>
  <c r="A1591" i="14"/>
  <c r="H1590" i="14"/>
  <c r="B1590" i="14"/>
  <c r="G1590" i="14"/>
  <c r="F1590" i="14"/>
  <c r="E1590" i="14"/>
  <c r="D1590" i="14"/>
  <c r="C1590" i="14"/>
  <c r="A1590" i="14"/>
  <c r="H1589" i="14"/>
  <c r="B1589" i="14"/>
  <c r="G1589" i="14"/>
  <c r="F1589" i="14"/>
  <c r="E1589" i="14"/>
  <c r="D1589" i="14"/>
  <c r="C1589" i="14"/>
  <c r="A1589" i="14"/>
  <c r="H1588" i="14"/>
  <c r="B1588" i="14"/>
  <c r="G1588" i="14"/>
  <c r="F1588" i="14"/>
  <c r="E1588" i="14"/>
  <c r="D1588" i="14"/>
  <c r="C1588" i="14"/>
  <c r="A1588" i="14"/>
  <c r="H1587" i="14"/>
  <c r="B1587" i="14"/>
  <c r="G1587" i="14"/>
  <c r="F1587" i="14"/>
  <c r="E1587" i="14"/>
  <c r="D1587" i="14"/>
  <c r="C1587" i="14"/>
  <c r="A1587" i="14"/>
  <c r="H1586" i="14"/>
  <c r="B1586" i="14"/>
  <c r="G1586" i="14"/>
  <c r="F1586" i="14"/>
  <c r="E1586" i="14"/>
  <c r="D1586" i="14"/>
  <c r="C1586" i="14"/>
  <c r="A1586" i="14"/>
  <c r="H1585" i="14"/>
  <c r="B1585" i="14"/>
  <c r="G1585" i="14"/>
  <c r="F1585" i="14"/>
  <c r="E1585" i="14"/>
  <c r="D1585" i="14"/>
  <c r="C1585" i="14"/>
  <c r="A1585" i="14"/>
  <c r="H1584" i="14"/>
  <c r="B1584" i="14"/>
  <c r="G1584" i="14"/>
  <c r="F1584" i="14"/>
  <c r="E1584" i="14"/>
  <c r="D1584" i="14"/>
  <c r="C1584" i="14"/>
  <c r="A1584" i="14"/>
  <c r="H1583" i="14"/>
  <c r="B1583" i="14"/>
  <c r="G1583" i="14"/>
  <c r="F1583" i="14"/>
  <c r="E1583" i="14"/>
  <c r="D1583" i="14"/>
  <c r="C1583" i="14"/>
  <c r="A1583" i="14"/>
  <c r="H1582" i="14"/>
  <c r="B1582" i="14"/>
  <c r="G1582" i="14"/>
  <c r="F1582" i="14"/>
  <c r="E1582" i="14"/>
  <c r="D1582" i="14"/>
  <c r="C1582" i="14"/>
  <c r="A1582" i="14"/>
  <c r="H1581" i="14"/>
  <c r="B1581" i="14"/>
  <c r="G1581" i="14"/>
  <c r="F1581" i="14"/>
  <c r="E1581" i="14"/>
  <c r="D1581" i="14"/>
  <c r="C1581" i="14"/>
  <c r="A1581" i="14"/>
  <c r="H1580" i="14"/>
  <c r="B1580" i="14"/>
  <c r="G1580" i="14"/>
  <c r="F1580" i="14"/>
  <c r="E1580" i="14"/>
  <c r="D1580" i="14"/>
  <c r="C1580" i="14"/>
  <c r="A1580" i="14"/>
  <c r="H1579" i="14"/>
  <c r="B1579" i="14"/>
  <c r="G1579" i="14"/>
  <c r="F1579" i="14"/>
  <c r="E1579" i="14"/>
  <c r="D1579" i="14"/>
  <c r="C1579" i="14"/>
  <c r="A1579" i="14"/>
  <c r="H1578" i="14"/>
  <c r="B1578" i="14"/>
  <c r="G1578" i="14"/>
  <c r="F1578" i="14"/>
  <c r="E1578" i="14"/>
  <c r="D1578" i="14"/>
  <c r="C1578" i="14"/>
  <c r="A1578" i="14"/>
  <c r="H1577" i="14"/>
  <c r="B1577" i="14"/>
  <c r="G1577" i="14"/>
  <c r="F1577" i="14"/>
  <c r="E1577" i="14"/>
  <c r="D1577" i="14"/>
  <c r="C1577" i="14"/>
  <c r="A1577" i="14"/>
  <c r="H1576" i="14"/>
  <c r="B1576" i="14"/>
  <c r="G1576" i="14"/>
  <c r="F1576" i="14"/>
  <c r="E1576" i="14"/>
  <c r="D1576" i="14"/>
  <c r="C1576" i="14"/>
  <c r="A1576" i="14"/>
  <c r="H1575" i="14"/>
  <c r="B1575" i="14"/>
  <c r="G1575" i="14"/>
  <c r="F1575" i="14"/>
  <c r="E1575" i="14"/>
  <c r="D1575" i="14"/>
  <c r="C1575" i="14"/>
  <c r="A1575" i="14"/>
  <c r="H1574" i="14"/>
  <c r="B1574" i="14"/>
  <c r="G1574" i="14"/>
  <c r="F1574" i="14"/>
  <c r="E1574" i="14"/>
  <c r="D1574" i="14"/>
  <c r="C1574" i="14"/>
  <c r="A1574" i="14"/>
  <c r="H1573" i="14"/>
  <c r="B1573" i="14"/>
  <c r="G1573" i="14"/>
  <c r="F1573" i="14"/>
  <c r="E1573" i="14"/>
  <c r="D1573" i="14"/>
  <c r="C1573" i="14"/>
  <c r="A1573" i="14"/>
  <c r="H1572" i="14"/>
  <c r="B1572" i="14"/>
  <c r="G1572" i="14"/>
  <c r="F1572" i="14"/>
  <c r="E1572" i="14"/>
  <c r="D1572" i="14"/>
  <c r="C1572" i="14"/>
  <c r="A1572" i="14"/>
  <c r="H1571" i="14"/>
  <c r="B1571" i="14"/>
  <c r="G1571" i="14"/>
  <c r="F1571" i="14"/>
  <c r="E1571" i="14"/>
  <c r="D1571" i="14"/>
  <c r="C1571" i="14"/>
  <c r="A1571" i="14"/>
  <c r="H1570" i="14"/>
  <c r="B1570" i="14"/>
  <c r="G1570" i="14"/>
  <c r="F1570" i="14"/>
  <c r="E1570" i="14"/>
  <c r="D1570" i="14"/>
  <c r="C1570" i="14"/>
  <c r="A1570" i="14"/>
  <c r="H1569" i="14"/>
  <c r="B1569" i="14"/>
  <c r="G1569" i="14"/>
  <c r="F1569" i="14"/>
  <c r="E1569" i="14"/>
  <c r="D1569" i="14"/>
  <c r="C1569" i="14"/>
  <c r="A1569" i="14"/>
  <c r="H1568" i="14"/>
  <c r="B1568" i="14"/>
  <c r="G1568" i="14"/>
  <c r="F1568" i="14"/>
  <c r="E1568" i="14"/>
  <c r="D1568" i="14"/>
  <c r="C1568" i="14"/>
  <c r="A1568" i="14"/>
  <c r="H1567" i="14"/>
  <c r="B1567" i="14"/>
  <c r="G1567" i="14"/>
  <c r="F1567" i="14"/>
  <c r="E1567" i="14"/>
  <c r="D1567" i="14"/>
  <c r="C1567" i="14"/>
  <c r="A1567" i="14"/>
  <c r="H1566" i="14"/>
  <c r="B1566" i="14"/>
  <c r="G1566" i="14"/>
  <c r="F1566" i="14"/>
  <c r="E1566" i="14"/>
  <c r="D1566" i="14"/>
  <c r="C1566" i="14"/>
  <c r="A1566" i="14"/>
  <c r="H1565" i="14"/>
  <c r="B1565" i="14"/>
  <c r="G1565" i="14"/>
  <c r="F1565" i="14"/>
  <c r="E1565" i="14"/>
  <c r="D1565" i="14"/>
  <c r="C1565" i="14"/>
  <c r="A1565" i="14"/>
  <c r="H1564" i="14"/>
  <c r="B1564" i="14"/>
  <c r="G1564" i="14"/>
  <c r="F1564" i="14"/>
  <c r="E1564" i="14"/>
  <c r="D1564" i="14"/>
  <c r="C1564" i="14"/>
  <c r="A1564" i="14"/>
  <c r="H1563" i="14"/>
  <c r="B1563" i="14"/>
  <c r="G1563" i="14"/>
  <c r="F1563" i="14"/>
  <c r="E1563" i="14"/>
  <c r="D1563" i="14"/>
  <c r="C1563" i="14"/>
  <c r="A1563" i="14"/>
  <c r="H1562" i="14"/>
  <c r="B1562" i="14"/>
  <c r="G1562" i="14"/>
  <c r="F1562" i="14"/>
  <c r="E1562" i="14"/>
  <c r="D1562" i="14"/>
  <c r="C1562" i="14"/>
  <c r="A1562" i="14"/>
  <c r="H1561" i="14"/>
  <c r="B1561" i="14"/>
  <c r="G1561" i="14"/>
  <c r="F1561" i="14"/>
  <c r="E1561" i="14"/>
  <c r="D1561" i="14"/>
  <c r="C1561" i="14"/>
  <c r="A1561" i="14"/>
  <c r="H1560" i="14"/>
  <c r="B1560" i="14"/>
  <c r="G1560" i="14"/>
  <c r="F1560" i="14"/>
  <c r="E1560" i="14"/>
  <c r="D1560" i="14"/>
  <c r="C1560" i="14"/>
  <c r="A1560" i="14"/>
  <c r="H1559" i="14"/>
  <c r="B1559" i="14"/>
  <c r="G1559" i="14"/>
  <c r="F1559" i="14"/>
  <c r="E1559" i="14"/>
  <c r="D1559" i="14"/>
  <c r="C1559" i="14"/>
  <c r="A1559" i="14"/>
  <c r="H1558" i="14"/>
  <c r="B1558" i="14"/>
  <c r="G1558" i="14"/>
  <c r="F1558" i="14"/>
  <c r="E1558" i="14"/>
  <c r="D1558" i="14"/>
  <c r="C1558" i="14"/>
  <c r="A1558" i="14"/>
  <c r="H1557" i="14"/>
  <c r="B1557" i="14"/>
  <c r="G1557" i="14"/>
  <c r="F1557" i="14"/>
  <c r="E1557" i="14"/>
  <c r="D1557" i="14"/>
  <c r="C1557" i="14"/>
  <c r="A1557" i="14"/>
  <c r="H1556" i="14"/>
  <c r="B1556" i="14"/>
  <c r="G1556" i="14"/>
  <c r="F1556" i="14"/>
  <c r="E1556" i="14"/>
  <c r="D1556" i="14"/>
  <c r="C1556" i="14"/>
  <c r="A1556" i="14"/>
  <c r="H1555" i="14"/>
  <c r="B1555" i="14"/>
  <c r="G1555" i="14"/>
  <c r="F1555" i="14"/>
  <c r="E1555" i="14"/>
  <c r="D1555" i="14"/>
  <c r="C1555" i="14"/>
  <c r="A1555" i="14"/>
  <c r="H1554" i="14"/>
  <c r="B1554" i="14"/>
  <c r="G1554" i="14"/>
  <c r="F1554" i="14"/>
  <c r="E1554" i="14"/>
  <c r="D1554" i="14"/>
  <c r="C1554" i="14"/>
  <c r="A1554" i="14"/>
  <c r="H1553" i="14"/>
  <c r="B1553" i="14"/>
  <c r="G1553" i="14"/>
  <c r="F1553" i="14"/>
  <c r="E1553" i="14"/>
  <c r="D1553" i="14"/>
  <c r="C1553" i="14"/>
  <c r="A1553" i="14"/>
  <c r="H1552" i="14"/>
  <c r="B1552" i="14"/>
  <c r="G1552" i="14"/>
  <c r="F1552" i="14"/>
  <c r="E1552" i="14"/>
  <c r="D1552" i="14"/>
  <c r="C1552" i="14"/>
  <c r="A1552" i="14"/>
  <c r="H1551" i="14"/>
  <c r="B1551" i="14"/>
  <c r="G1551" i="14"/>
  <c r="F1551" i="14"/>
  <c r="E1551" i="14"/>
  <c r="D1551" i="14"/>
  <c r="C1551" i="14"/>
  <c r="A1551" i="14"/>
  <c r="H1550" i="14"/>
  <c r="B1550" i="14"/>
  <c r="G1550" i="14"/>
  <c r="F1550" i="14"/>
  <c r="E1550" i="14"/>
  <c r="D1550" i="14"/>
  <c r="C1550" i="14"/>
  <c r="A1550" i="14"/>
  <c r="H1549" i="14"/>
  <c r="B1549" i="14"/>
  <c r="G1549" i="14"/>
  <c r="F1549" i="14"/>
  <c r="E1549" i="14"/>
  <c r="D1549" i="14"/>
  <c r="C1549" i="14"/>
  <c r="A1549" i="14"/>
  <c r="H1548" i="14"/>
  <c r="B1548" i="14"/>
  <c r="G1548" i="14"/>
  <c r="F1548" i="14"/>
  <c r="E1548" i="14"/>
  <c r="D1548" i="14"/>
  <c r="C1548" i="14"/>
  <c r="A1548" i="14"/>
  <c r="H1547" i="14"/>
  <c r="B1547" i="14"/>
  <c r="G1547" i="14"/>
  <c r="F1547" i="14"/>
  <c r="E1547" i="14"/>
  <c r="D1547" i="14"/>
  <c r="C1547" i="14"/>
  <c r="A1547" i="14"/>
  <c r="H1546" i="14"/>
  <c r="B1546" i="14"/>
  <c r="G1546" i="14"/>
  <c r="F1546" i="14"/>
  <c r="E1546" i="14"/>
  <c r="D1546" i="14"/>
  <c r="C1546" i="14"/>
  <c r="A1546" i="14"/>
  <c r="H1545" i="14"/>
  <c r="B1545" i="14"/>
  <c r="G1545" i="14"/>
  <c r="F1545" i="14"/>
  <c r="E1545" i="14"/>
  <c r="D1545" i="14"/>
  <c r="C1545" i="14"/>
  <c r="A1545" i="14"/>
  <c r="H1544" i="14"/>
  <c r="B1544" i="14"/>
  <c r="G1544" i="14"/>
  <c r="F1544" i="14"/>
  <c r="E1544" i="14"/>
  <c r="D1544" i="14"/>
  <c r="C1544" i="14"/>
  <c r="A1544" i="14"/>
  <c r="H1543" i="14"/>
  <c r="B1543" i="14"/>
  <c r="G1543" i="14"/>
  <c r="F1543" i="14"/>
  <c r="E1543" i="14"/>
  <c r="D1543" i="14"/>
  <c r="C1543" i="14"/>
  <c r="A1543" i="14"/>
  <c r="H1542" i="14"/>
  <c r="B1542" i="14"/>
  <c r="G1542" i="14"/>
  <c r="F1542" i="14"/>
  <c r="E1542" i="14"/>
  <c r="D1542" i="14"/>
  <c r="C1542" i="14"/>
  <c r="A1542" i="14"/>
  <c r="H1541" i="14"/>
  <c r="B1541" i="14"/>
  <c r="G1541" i="14"/>
  <c r="F1541" i="14"/>
  <c r="E1541" i="14"/>
  <c r="D1541" i="14"/>
  <c r="C1541" i="14"/>
  <c r="A1541" i="14"/>
  <c r="H1540" i="14"/>
  <c r="B1540" i="14"/>
  <c r="G1540" i="14"/>
  <c r="F1540" i="14"/>
  <c r="E1540" i="14"/>
  <c r="D1540" i="14"/>
  <c r="C1540" i="14"/>
  <c r="A1540" i="14"/>
  <c r="H1539" i="14"/>
  <c r="B1539" i="14"/>
  <c r="G1539" i="14"/>
  <c r="F1539" i="14"/>
  <c r="E1539" i="14"/>
  <c r="D1539" i="14"/>
  <c r="C1539" i="14"/>
  <c r="A1539" i="14"/>
  <c r="H1538" i="14"/>
  <c r="B1538" i="14"/>
  <c r="G1538" i="14"/>
  <c r="F1538" i="14"/>
  <c r="E1538" i="14"/>
  <c r="D1538" i="14"/>
  <c r="C1538" i="14"/>
  <c r="A1538" i="14"/>
  <c r="H1537" i="14"/>
  <c r="B1537" i="14"/>
  <c r="G1537" i="14"/>
  <c r="F1537" i="14"/>
  <c r="E1537" i="14"/>
  <c r="D1537" i="14"/>
  <c r="C1537" i="14"/>
  <c r="A1537" i="14"/>
  <c r="H1536" i="14"/>
  <c r="B1536" i="14"/>
  <c r="G1536" i="14"/>
  <c r="F1536" i="14"/>
  <c r="E1536" i="14"/>
  <c r="D1536" i="14"/>
  <c r="C1536" i="14"/>
  <c r="A1536" i="14"/>
  <c r="H1535" i="14"/>
  <c r="B1535" i="14"/>
  <c r="G1535" i="14"/>
  <c r="F1535" i="14"/>
  <c r="E1535" i="14"/>
  <c r="D1535" i="14"/>
  <c r="C1535" i="14"/>
  <c r="A1535" i="14"/>
  <c r="H1534" i="14"/>
  <c r="B1534" i="14"/>
  <c r="G1534" i="14"/>
  <c r="F1534" i="14"/>
  <c r="E1534" i="14"/>
  <c r="D1534" i="14"/>
  <c r="C1534" i="14"/>
  <c r="A1534" i="14"/>
  <c r="H1533" i="14"/>
  <c r="B1533" i="14"/>
  <c r="G1533" i="14"/>
  <c r="F1533" i="14"/>
  <c r="E1533" i="14"/>
  <c r="D1533" i="14"/>
  <c r="C1533" i="14"/>
  <c r="A1533" i="14"/>
  <c r="H1532" i="14"/>
  <c r="B1532" i="14"/>
  <c r="G1532" i="14"/>
  <c r="F1532" i="14"/>
  <c r="E1532" i="14"/>
  <c r="D1532" i="14"/>
  <c r="C1532" i="14"/>
  <c r="A1532" i="14"/>
  <c r="H1531" i="14"/>
  <c r="B1531" i="14"/>
  <c r="G1531" i="14"/>
  <c r="F1531" i="14"/>
  <c r="E1531" i="14"/>
  <c r="D1531" i="14"/>
  <c r="C1531" i="14"/>
  <c r="A1531" i="14"/>
  <c r="H1530" i="14"/>
  <c r="B1530" i="14"/>
  <c r="G1530" i="14"/>
  <c r="F1530" i="14"/>
  <c r="E1530" i="14"/>
  <c r="D1530" i="14"/>
  <c r="C1530" i="14"/>
  <c r="A1530" i="14"/>
  <c r="H1529" i="14"/>
  <c r="B1529" i="14"/>
  <c r="G1529" i="14"/>
  <c r="F1529" i="14"/>
  <c r="E1529" i="14"/>
  <c r="D1529" i="14"/>
  <c r="C1529" i="14"/>
  <c r="A1529" i="14"/>
  <c r="H1528" i="14"/>
  <c r="B1528" i="14"/>
  <c r="G1528" i="14"/>
  <c r="F1528" i="14"/>
  <c r="E1528" i="14"/>
  <c r="D1528" i="14"/>
  <c r="C1528" i="14"/>
  <c r="A1528" i="14"/>
  <c r="H1527" i="14"/>
  <c r="B1527" i="14"/>
  <c r="G1527" i="14"/>
  <c r="F1527" i="14"/>
  <c r="E1527" i="14"/>
  <c r="D1527" i="14"/>
  <c r="C1527" i="14"/>
  <c r="A1527" i="14"/>
  <c r="H1526" i="14"/>
  <c r="B1526" i="14"/>
  <c r="G1526" i="14"/>
  <c r="F1526" i="14"/>
  <c r="E1526" i="14"/>
  <c r="D1526" i="14"/>
  <c r="C1526" i="14"/>
  <c r="A1526" i="14"/>
  <c r="H1525" i="14"/>
  <c r="B1525" i="14"/>
  <c r="G1525" i="14"/>
  <c r="F1525" i="14"/>
  <c r="E1525" i="14"/>
  <c r="D1525" i="14"/>
  <c r="C1525" i="14"/>
  <c r="A1525" i="14"/>
  <c r="H1524" i="14"/>
  <c r="B1524" i="14"/>
  <c r="G1524" i="14"/>
  <c r="F1524" i="14"/>
  <c r="E1524" i="14"/>
  <c r="D1524" i="14"/>
  <c r="C1524" i="14"/>
  <c r="A1524" i="14"/>
  <c r="H1523" i="14"/>
  <c r="B1523" i="14"/>
  <c r="G1523" i="14"/>
  <c r="F1523" i="14"/>
  <c r="E1523" i="14"/>
  <c r="D1523" i="14"/>
  <c r="C1523" i="14"/>
  <c r="A1523" i="14"/>
  <c r="H1522" i="14"/>
  <c r="B1522" i="14"/>
  <c r="G1522" i="14"/>
  <c r="F1522" i="14"/>
  <c r="E1522" i="14"/>
  <c r="D1522" i="14"/>
  <c r="C1522" i="14"/>
  <c r="A1522" i="14"/>
  <c r="H1521" i="14"/>
  <c r="B1521" i="14"/>
  <c r="G1521" i="14"/>
  <c r="F1521" i="14"/>
  <c r="E1521" i="14"/>
  <c r="D1521" i="14"/>
  <c r="C1521" i="14"/>
  <c r="A1521" i="14"/>
  <c r="H1520" i="14"/>
  <c r="B1520" i="14"/>
  <c r="G1520" i="14"/>
  <c r="F1520" i="14"/>
  <c r="E1520" i="14"/>
  <c r="D1520" i="14"/>
  <c r="C1520" i="14"/>
  <c r="A1520" i="14"/>
  <c r="H1519" i="14"/>
  <c r="B1519" i="14"/>
  <c r="G1519" i="14"/>
  <c r="F1519" i="14"/>
  <c r="E1519" i="14"/>
  <c r="D1519" i="14"/>
  <c r="C1519" i="14"/>
  <c r="A1519" i="14"/>
  <c r="H1518" i="14"/>
  <c r="B1518" i="14"/>
  <c r="G1518" i="14"/>
  <c r="F1518" i="14"/>
  <c r="E1518" i="14"/>
  <c r="D1518" i="14"/>
  <c r="C1518" i="14"/>
  <c r="A1518" i="14"/>
  <c r="H1517" i="14"/>
  <c r="B1517" i="14"/>
  <c r="G1517" i="14"/>
  <c r="F1517" i="14"/>
  <c r="E1517" i="14"/>
  <c r="D1517" i="14"/>
  <c r="C1517" i="14"/>
  <c r="A1517" i="14"/>
  <c r="H1516" i="14"/>
  <c r="B1516" i="14"/>
  <c r="G1516" i="14"/>
  <c r="F1516" i="14"/>
  <c r="E1516" i="14"/>
  <c r="D1516" i="14"/>
  <c r="C1516" i="14"/>
  <c r="A1516" i="14"/>
  <c r="H1515" i="14"/>
  <c r="B1515" i="14"/>
  <c r="G1515" i="14"/>
  <c r="F1515" i="14"/>
  <c r="E1515" i="14"/>
  <c r="D1515" i="14"/>
  <c r="C1515" i="14"/>
  <c r="A1515" i="14"/>
  <c r="H1514" i="14"/>
  <c r="B1514" i="14"/>
  <c r="G1514" i="14"/>
  <c r="F1514" i="14"/>
  <c r="E1514" i="14"/>
  <c r="D1514" i="14"/>
  <c r="C1514" i="14"/>
  <c r="A1514" i="14"/>
  <c r="H1513" i="14"/>
  <c r="B1513" i="14"/>
  <c r="G1513" i="14"/>
  <c r="F1513" i="14"/>
  <c r="E1513" i="14"/>
  <c r="D1513" i="14"/>
  <c r="C1513" i="14"/>
  <c r="A1513" i="14"/>
  <c r="H1512" i="14"/>
  <c r="B1512" i="14"/>
  <c r="G1512" i="14"/>
  <c r="F1512" i="14"/>
  <c r="E1512" i="14"/>
  <c r="D1512" i="14"/>
  <c r="C1512" i="14"/>
  <c r="A1512" i="14"/>
  <c r="H1511" i="14"/>
  <c r="B1511" i="14"/>
  <c r="G1511" i="14"/>
  <c r="F1511" i="14"/>
  <c r="E1511" i="14"/>
  <c r="D1511" i="14"/>
  <c r="C1511" i="14"/>
  <c r="A1511" i="14"/>
  <c r="H1510" i="14"/>
  <c r="B1510" i="14"/>
  <c r="G1510" i="14"/>
  <c r="F1510" i="14"/>
  <c r="E1510" i="14"/>
  <c r="D1510" i="14"/>
  <c r="C1510" i="14"/>
  <c r="A1510" i="14"/>
  <c r="H1509" i="14"/>
  <c r="B1509" i="14"/>
  <c r="G1509" i="14"/>
  <c r="F1509" i="14"/>
  <c r="E1509" i="14"/>
  <c r="D1509" i="14"/>
  <c r="C1509" i="14"/>
  <c r="A1509" i="14"/>
  <c r="H1508" i="14"/>
  <c r="B1508" i="14"/>
  <c r="G1508" i="14"/>
  <c r="F1508" i="14"/>
  <c r="E1508" i="14"/>
  <c r="D1508" i="14"/>
  <c r="C1508" i="14"/>
  <c r="A1508" i="14"/>
  <c r="H1507" i="14"/>
  <c r="B1507" i="14"/>
  <c r="G1507" i="14"/>
  <c r="F1507" i="14"/>
  <c r="E1507" i="14"/>
  <c r="D1507" i="14"/>
  <c r="C1507" i="14"/>
  <c r="A1507" i="14"/>
  <c r="H1506" i="14"/>
  <c r="B1506" i="14"/>
  <c r="G1506" i="14"/>
  <c r="F1506" i="14"/>
  <c r="E1506" i="14"/>
  <c r="D1506" i="14"/>
  <c r="C1506" i="14"/>
  <c r="A1506" i="14"/>
  <c r="H1505" i="14"/>
  <c r="B1505" i="14"/>
  <c r="G1505" i="14"/>
  <c r="F1505" i="14"/>
  <c r="E1505" i="14"/>
  <c r="D1505" i="14"/>
  <c r="C1505" i="14"/>
  <c r="A1505" i="14"/>
  <c r="H1504" i="14"/>
  <c r="B1504" i="14"/>
  <c r="G1504" i="14"/>
  <c r="F1504" i="14"/>
  <c r="E1504" i="14"/>
  <c r="D1504" i="14"/>
  <c r="C1504" i="14"/>
  <c r="A1504" i="14"/>
  <c r="H1503" i="14"/>
  <c r="B1503" i="14"/>
  <c r="G1503" i="14"/>
  <c r="F1503" i="14"/>
  <c r="E1503" i="14"/>
  <c r="D1503" i="14"/>
  <c r="C1503" i="14"/>
  <c r="A1503" i="14"/>
  <c r="H1502" i="14"/>
  <c r="B1502" i="14"/>
  <c r="G1502" i="14"/>
  <c r="F1502" i="14"/>
  <c r="E1502" i="14"/>
  <c r="D1502" i="14"/>
  <c r="C1502" i="14"/>
  <c r="A1502" i="14"/>
  <c r="H1501" i="14"/>
  <c r="B1501" i="14"/>
  <c r="G1501" i="14"/>
  <c r="F1501" i="14"/>
  <c r="E1501" i="14"/>
  <c r="D1501" i="14"/>
  <c r="C1501" i="14"/>
  <c r="A1501" i="14"/>
  <c r="H1500" i="14"/>
  <c r="B1500" i="14"/>
  <c r="G1500" i="14"/>
  <c r="F1500" i="14"/>
  <c r="E1500" i="14"/>
  <c r="D1500" i="14"/>
  <c r="C1500" i="14"/>
  <c r="A1500" i="14"/>
  <c r="H1499" i="14"/>
  <c r="B1499" i="14"/>
  <c r="G1499" i="14"/>
  <c r="F1499" i="14"/>
  <c r="E1499" i="14"/>
  <c r="D1499" i="14"/>
  <c r="C1499" i="14"/>
  <c r="A1499" i="14"/>
  <c r="H1498" i="14"/>
  <c r="B1498" i="14"/>
  <c r="G1498" i="14"/>
  <c r="F1498" i="14"/>
  <c r="E1498" i="14"/>
  <c r="D1498" i="14"/>
  <c r="C1498" i="14"/>
  <c r="A1498" i="14"/>
  <c r="H1497" i="14"/>
  <c r="B1497" i="14"/>
  <c r="G1497" i="14"/>
  <c r="F1497" i="14"/>
  <c r="E1497" i="14"/>
  <c r="D1497" i="14"/>
  <c r="C1497" i="14"/>
  <c r="A1497" i="14"/>
  <c r="H1496" i="14"/>
  <c r="B1496" i="14"/>
  <c r="G1496" i="14"/>
  <c r="F1496" i="14"/>
  <c r="E1496" i="14"/>
  <c r="D1496" i="14"/>
  <c r="C1496" i="14"/>
  <c r="A1496" i="14"/>
  <c r="H1495" i="14"/>
  <c r="B1495" i="14"/>
  <c r="G1495" i="14"/>
  <c r="F1495" i="14"/>
  <c r="E1495" i="14"/>
  <c r="D1495" i="14"/>
  <c r="C1495" i="14"/>
  <c r="A1495" i="14"/>
  <c r="H1494" i="14"/>
  <c r="B1494" i="14"/>
  <c r="G1494" i="14"/>
  <c r="F1494" i="14"/>
  <c r="E1494" i="14"/>
  <c r="D1494" i="14"/>
  <c r="C1494" i="14"/>
  <c r="A1494" i="14"/>
  <c r="H1493" i="14"/>
  <c r="B1493" i="14"/>
  <c r="G1493" i="14"/>
  <c r="F1493" i="14"/>
  <c r="E1493" i="14"/>
  <c r="D1493" i="14"/>
  <c r="C1493" i="14"/>
  <c r="A1493" i="14"/>
  <c r="H1492" i="14"/>
  <c r="B1492" i="14"/>
  <c r="G1492" i="14"/>
  <c r="F1492" i="14"/>
  <c r="E1492" i="14"/>
  <c r="D1492" i="14"/>
  <c r="C1492" i="14"/>
  <c r="A1492" i="14"/>
  <c r="H1491" i="14"/>
  <c r="B1491" i="14"/>
  <c r="G1491" i="14"/>
  <c r="F1491" i="14"/>
  <c r="E1491" i="14"/>
  <c r="D1491" i="14"/>
  <c r="C1491" i="14"/>
  <c r="A1491" i="14"/>
  <c r="H1490" i="14"/>
  <c r="B1490" i="14"/>
  <c r="G1490" i="14"/>
  <c r="F1490" i="14"/>
  <c r="E1490" i="14"/>
  <c r="D1490" i="14"/>
  <c r="C1490" i="14"/>
  <c r="A1490" i="14"/>
  <c r="H1489" i="14"/>
  <c r="B1489" i="14"/>
  <c r="G1489" i="14"/>
  <c r="F1489" i="14"/>
  <c r="E1489" i="14"/>
  <c r="D1489" i="14"/>
  <c r="C1489" i="14"/>
  <c r="A1489" i="14"/>
  <c r="H1488" i="14"/>
  <c r="B1488" i="14"/>
  <c r="G1488" i="14"/>
  <c r="F1488" i="14"/>
  <c r="E1488" i="14"/>
  <c r="D1488" i="14"/>
  <c r="C1488" i="14"/>
  <c r="A1488" i="14"/>
  <c r="H1487" i="14"/>
  <c r="B1487" i="14"/>
  <c r="G1487" i="14"/>
  <c r="F1487" i="14"/>
  <c r="E1487" i="14"/>
  <c r="D1487" i="14"/>
  <c r="C1487" i="14"/>
  <c r="A1487" i="14"/>
  <c r="H1486" i="14"/>
  <c r="B1486" i="14"/>
  <c r="G1486" i="14"/>
  <c r="F1486" i="14"/>
  <c r="E1486" i="14"/>
  <c r="D1486" i="14"/>
  <c r="C1486" i="14"/>
  <c r="A1486" i="14"/>
  <c r="H1485" i="14"/>
  <c r="B1485" i="14"/>
  <c r="G1485" i="14"/>
  <c r="F1485" i="14"/>
  <c r="E1485" i="14"/>
  <c r="D1485" i="14"/>
  <c r="C1485" i="14"/>
  <c r="A1485" i="14"/>
  <c r="H1484" i="14"/>
  <c r="B1484" i="14"/>
  <c r="G1484" i="14"/>
  <c r="F1484" i="14"/>
  <c r="E1484" i="14"/>
  <c r="D1484" i="14"/>
  <c r="C1484" i="14"/>
  <c r="A1484" i="14"/>
  <c r="H1483" i="14"/>
  <c r="B1483" i="14"/>
  <c r="G1483" i="14"/>
  <c r="F1483" i="14"/>
  <c r="E1483" i="14"/>
  <c r="D1483" i="14"/>
  <c r="C1483" i="14"/>
  <c r="A1483" i="14"/>
  <c r="H1482" i="14"/>
  <c r="B1482" i="14"/>
  <c r="G1482" i="14"/>
  <c r="F1482" i="14"/>
  <c r="E1482" i="14"/>
  <c r="D1482" i="14"/>
  <c r="C1482" i="14"/>
  <c r="A1482" i="14"/>
  <c r="H1481" i="14"/>
  <c r="B1481" i="14"/>
  <c r="G1481" i="14"/>
  <c r="F1481" i="14"/>
  <c r="E1481" i="14"/>
  <c r="D1481" i="14"/>
  <c r="C1481" i="14"/>
  <c r="A1481" i="14"/>
  <c r="H1480" i="14"/>
  <c r="B1480" i="14"/>
  <c r="G1480" i="14"/>
  <c r="F1480" i="14"/>
  <c r="E1480" i="14"/>
  <c r="D1480" i="14"/>
  <c r="C1480" i="14"/>
  <c r="A1480" i="14"/>
  <c r="H1479" i="14"/>
  <c r="B1479" i="14"/>
  <c r="G1479" i="14"/>
  <c r="F1479" i="14"/>
  <c r="E1479" i="14"/>
  <c r="D1479" i="14"/>
  <c r="C1479" i="14"/>
  <c r="A1479" i="14"/>
  <c r="H1478" i="14"/>
  <c r="B1478" i="14"/>
  <c r="G1478" i="14"/>
  <c r="F1478" i="14"/>
  <c r="E1478" i="14"/>
  <c r="D1478" i="14"/>
  <c r="C1478" i="14"/>
  <c r="A1478" i="14"/>
  <c r="H1477" i="14"/>
  <c r="B1477" i="14"/>
  <c r="G1477" i="14"/>
  <c r="F1477" i="14"/>
  <c r="E1477" i="14"/>
  <c r="D1477" i="14"/>
  <c r="C1477" i="14"/>
  <c r="A1477" i="14"/>
  <c r="H1476" i="14"/>
  <c r="B1476" i="14"/>
  <c r="G1476" i="14"/>
  <c r="F1476" i="14"/>
  <c r="E1476" i="14"/>
  <c r="D1476" i="14"/>
  <c r="C1476" i="14"/>
  <c r="A1476" i="14"/>
  <c r="H1475" i="14"/>
  <c r="B1475" i="14"/>
  <c r="G1475" i="14"/>
  <c r="F1475" i="14"/>
  <c r="E1475" i="14"/>
  <c r="D1475" i="14"/>
  <c r="C1475" i="14"/>
  <c r="A1475" i="14"/>
  <c r="H1474" i="14"/>
  <c r="B1474" i="14"/>
  <c r="G1474" i="14"/>
  <c r="F1474" i="14"/>
  <c r="E1474" i="14"/>
  <c r="D1474" i="14"/>
  <c r="C1474" i="14"/>
  <c r="A1474" i="14"/>
  <c r="H1473" i="14"/>
  <c r="B1473" i="14"/>
  <c r="G1473" i="14"/>
  <c r="F1473" i="14"/>
  <c r="E1473" i="14"/>
  <c r="D1473" i="14"/>
  <c r="C1473" i="14"/>
  <c r="A1473" i="14"/>
  <c r="H1472" i="14"/>
  <c r="B1472" i="14"/>
  <c r="G1472" i="14"/>
  <c r="F1472" i="14"/>
  <c r="E1472" i="14"/>
  <c r="D1472" i="14"/>
  <c r="C1472" i="14"/>
  <c r="A1472" i="14"/>
  <c r="H1471" i="14"/>
  <c r="B1471" i="14"/>
  <c r="G1471" i="14"/>
  <c r="F1471" i="14"/>
  <c r="E1471" i="14"/>
  <c r="D1471" i="14"/>
  <c r="C1471" i="14"/>
  <c r="A1471" i="14"/>
  <c r="H1470" i="14"/>
  <c r="B1470" i="14"/>
  <c r="G1470" i="14"/>
  <c r="F1470" i="14"/>
  <c r="E1470" i="14"/>
  <c r="D1470" i="14"/>
  <c r="C1470" i="14"/>
  <c r="A1470" i="14"/>
  <c r="H1469" i="14"/>
  <c r="B1469" i="14"/>
  <c r="G1469" i="14"/>
  <c r="F1469" i="14"/>
  <c r="E1469" i="14"/>
  <c r="D1469" i="14"/>
  <c r="C1469" i="14"/>
  <c r="A1469" i="14"/>
  <c r="H1468" i="14"/>
  <c r="B1468" i="14"/>
  <c r="G1468" i="14"/>
  <c r="F1468" i="14"/>
  <c r="E1468" i="14"/>
  <c r="D1468" i="14"/>
  <c r="C1468" i="14"/>
  <c r="A1468" i="14"/>
  <c r="H1467" i="14"/>
  <c r="B1467" i="14"/>
  <c r="G1467" i="14"/>
  <c r="F1467" i="14"/>
  <c r="E1467" i="14"/>
  <c r="D1467" i="14"/>
  <c r="C1467" i="14"/>
  <c r="A1467" i="14"/>
  <c r="H1466" i="14"/>
  <c r="B1466" i="14"/>
  <c r="G1466" i="14"/>
  <c r="F1466" i="14"/>
  <c r="E1466" i="14"/>
  <c r="D1466" i="14"/>
  <c r="C1466" i="14"/>
  <c r="A1466" i="14"/>
  <c r="H1465" i="14"/>
  <c r="B1465" i="14"/>
  <c r="G1465" i="14"/>
  <c r="F1465" i="14"/>
  <c r="E1465" i="14"/>
  <c r="D1465" i="14"/>
  <c r="C1465" i="14"/>
  <c r="A1465" i="14"/>
  <c r="H1464" i="14"/>
  <c r="B1464" i="14"/>
  <c r="G1464" i="14"/>
  <c r="F1464" i="14"/>
  <c r="E1464" i="14"/>
  <c r="D1464" i="14"/>
  <c r="C1464" i="14"/>
  <c r="A1464" i="14"/>
  <c r="H1463" i="14"/>
  <c r="B1463" i="14"/>
  <c r="G1463" i="14"/>
  <c r="F1463" i="14"/>
  <c r="E1463" i="14"/>
  <c r="D1463" i="14"/>
  <c r="C1463" i="14"/>
  <c r="A1463" i="14"/>
  <c r="H1462" i="14"/>
  <c r="B1462" i="14"/>
  <c r="G1462" i="14"/>
  <c r="F1462" i="14"/>
  <c r="E1462" i="14"/>
  <c r="D1462" i="14"/>
  <c r="C1462" i="14"/>
  <c r="A1462" i="14"/>
  <c r="H1461" i="14"/>
  <c r="B1461" i="14"/>
  <c r="G1461" i="14"/>
  <c r="F1461" i="14"/>
  <c r="E1461" i="14"/>
  <c r="D1461" i="14"/>
  <c r="C1461" i="14"/>
  <c r="A1461" i="14"/>
  <c r="H1460" i="14"/>
  <c r="B1460" i="14"/>
  <c r="G1460" i="14"/>
  <c r="F1460" i="14"/>
  <c r="E1460" i="14"/>
  <c r="D1460" i="14"/>
  <c r="C1460" i="14"/>
  <c r="A1460" i="14"/>
  <c r="H1459" i="14"/>
  <c r="B1459" i="14"/>
  <c r="G1459" i="14"/>
  <c r="F1459" i="14"/>
  <c r="E1459" i="14"/>
  <c r="D1459" i="14"/>
  <c r="C1459" i="14"/>
  <c r="A1459" i="14"/>
  <c r="H1458" i="14"/>
  <c r="B1458" i="14"/>
  <c r="G1458" i="14"/>
  <c r="F1458" i="14"/>
  <c r="E1458" i="14"/>
  <c r="D1458" i="14"/>
  <c r="C1458" i="14"/>
  <c r="A1458" i="14"/>
  <c r="H1457" i="14"/>
  <c r="B1457" i="14"/>
  <c r="G1457" i="14"/>
  <c r="F1457" i="14"/>
  <c r="E1457" i="14"/>
  <c r="D1457" i="14"/>
  <c r="C1457" i="14"/>
  <c r="A1457" i="14"/>
  <c r="H1456" i="14"/>
  <c r="B1456" i="14"/>
  <c r="G1456" i="14"/>
  <c r="F1456" i="14"/>
  <c r="E1456" i="14"/>
  <c r="D1456" i="14"/>
  <c r="C1456" i="14"/>
  <c r="A1456" i="14"/>
  <c r="H1455" i="14"/>
  <c r="B1455" i="14"/>
  <c r="G1455" i="14"/>
  <c r="F1455" i="14"/>
  <c r="E1455" i="14"/>
  <c r="D1455" i="14"/>
  <c r="C1455" i="14"/>
  <c r="A1455" i="14"/>
  <c r="H1454" i="14"/>
  <c r="B1454" i="14"/>
  <c r="G1454" i="14"/>
  <c r="F1454" i="14"/>
  <c r="E1454" i="14"/>
  <c r="D1454" i="14"/>
  <c r="C1454" i="14"/>
  <c r="A1454" i="14"/>
  <c r="H1453" i="14"/>
  <c r="B1453" i="14"/>
  <c r="G1453" i="14"/>
  <c r="F1453" i="14"/>
  <c r="E1453" i="14"/>
  <c r="D1453" i="14"/>
  <c r="C1453" i="14"/>
  <c r="A1453" i="14"/>
  <c r="H1452" i="14"/>
  <c r="B1452" i="14"/>
  <c r="G1452" i="14"/>
  <c r="F1452" i="14"/>
  <c r="E1452" i="14"/>
  <c r="D1452" i="14"/>
  <c r="C1452" i="14"/>
  <c r="A1452" i="14"/>
  <c r="H1451" i="14"/>
  <c r="B1451" i="14"/>
  <c r="G1451" i="14"/>
  <c r="F1451" i="14"/>
  <c r="E1451" i="14"/>
  <c r="D1451" i="14"/>
  <c r="C1451" i="14"/>
  <c r="A1451" i="14"/>
  <c r="H1450" i="14"/>
  <c r="B1450" i="14"/>
  <c r="G1450" i="14"/>
  <c r="F1450" i="14"/>
  <c r="E1450" i="14"/>
  <c r="D1450" i="14"/>
  <c r="C1450" i="14"/>
  <c r="A1450" i="14"/>
  <c r="H1449" i="14"/>
  <c r="B1449" i="14"/>
  <c r="G1449" i="14"/>
  <c r="F1449" i="14"/>
  <c r="E1449" i="14"/>
  <c r="D1449" i="14"/>
  <c r="C1449" i="14"/>
  <c r="A1449" i="14"/>
  <c r="H1448" i="14"/>
  <c r="B1448" i="14"/>
  <c r="G1448" i="14"/>
  <c r="F1448" i="14"/>
  <c r="E1448" i="14"/>
  <c r="D1448" i="14"/>
  <c r="C1448" i="14"/>
  <c r="A1448" i="14"/>
  <c r="H1447" i="14"/>
  <c r="B1447" i="14"/>
  <c r="G1447" i="14"/>
  <c r="F1447" i="14"/>
  <c r="E1447" i="14"/>
  <c r="D1447" i="14"/>
  <c r="C1447" i="14"/>
  <c r="A1447" i="14"/>
  <c r="H1446" i="14"/>
  <c r="B1446" i="14"/>
  <c r="G1446" i="14"/>
  <c r="F1446" i="14"/>
  <c r="E1446" i="14"/>
  <c r="D1446" i="14"/>
  <c r="C1446" i="14"/>
  <c r="A1446" i="14"/>
  <c r="H1445" i="14"/>
  <c r="B1445" i="14"/>
  <c r="G1445" i="14"/>
  <c r="F1445" i="14"/>
  <c r="E1445" i="14"/>
  <c r="D1445" i="14"/>
  <c r="C1445" i="14"/>
  <c r="A1445" i="14"/>
  <c r="H1444" i="14"/>
  <c r="B1444" i="14"/>
  <c r="G1444" i="14"/>
  <c r="F1444" i="14"/>
  <c r="E1444" i="14"/>
  <c r="D1444" i="14"/>
  <c r="C1444" i="14"/>
  <c r="A1444" i="14"/>
  <c r="H1443" i="14"/>
  <c r="B1443" i="14"/>
  <c r="G1443" i="14"/>
  <c r="F1443" i="14"/>
  <c r="E1443" i="14"/>
  <c r="D1443" i="14"/>
  <c r="C1443" i="14"/>
  <c r="A1443" i="14"/>
  <c r="H1442" i="14"/>
  <c r="B1442" i="14"/>
  <c r="G1442" i="14"/>
  <c r="F1442" i="14"/>
  <c r="E1442" i="14"/>
  <c r="D1442" i="14"/>
  <c r="C1442" i="14"/>
  <c r="A1442" i="14"/>
  <c r="H1441" i="14"/>
  <c r="B1441" i="14"/>
  <c r="G1441" i="14"/>
  <c r="F1441" i="14"/>
  <c r="E1441" i="14"/>
  <c r="D1441" i="14"/>
  <c r="C1441" i="14"/>
  <c r="A1441" i="14"/>
  <c r="H1440" i="14"/>
  <c r="B1440" i="14"/>
  <c r="G1440" i="14"/>
  <c r="F1440" i="14"/>
  <c r="E1440" i="14"/>
  <c r="D1440" i="14"/>
  <c r="C1440" i="14"/>
  <c r="A1440" i="14"/>
  <c r="H1439" i="14"/>
  <c r="B1439" i="14"/>
  <c r="G1439" i="14"/>
  <c r="F1439" i="14"/>
  <c r="E1439" i="14"/>
  <c r="D1439" i="14"/>
  <c r="C1439" i="14"/>
  <c r="A1439" i="14"/>
  <c r="H1438" i="14"/>
  <c r="B1438" i="14"/>
  <c r="G1438" i="14"/>
  <c r="F1438" i="14"/>
  <c r="E1438" i="14"/>
  <c r="D1438" i="14"/>
  <c r="C1438" i="14"/>
  <c r="A1438" i="14"/>
  <c r="H1437" i="14"/>
  <c r="B1437" i="14"/>
  <c r="G1437" i="14"/>
  <c r="F1437" i="14"/>
  <c r="E1437" i="14"/>
  <c r="D1437" i="14"/>
  <c r="C1437" i="14"/>
  <c r="A1437" i="14"/>
  <c r="H1436" i="14"/>
  <c r="B1436" i="14"/>
  <c r="G1436" i="14"/>
  <c r="F1436" i="14"/>
  <c r="E1436" i="14"/>
  <c r="D1436" i="14"/>
  <c r="C1436" i="14"/>
  <c r="A1436" i="14"/>
  <c r="H1435" i="14"/>
  <c r="B1435" i="14"/>
  <c r="G1435" i="14"/>
  <c r="F1435" i="14"/>
  <c r="E1435" i="14"/>
  <c r="D1435" i="14"/>
  <c r="C1435" i="14"/>
  <c r="A1435" i="14"/>
  <c r="H1434" i="14"/>
  <c r="B1434" i="14"/>
  <c r="G1434" i="14"/>
  <c r="F1434" i="14"/>
  <c r="E1434" i="14"/>
  <c r="D1434" i="14"/>
  <c r="C1434" i="14"/>
  <c r="A1434" i="14"/>
  <c r="H1433" i="14"/>
  <c r="B1433" i="14"/>
  <c r="G1433" i="14"/>
  <c r="F1433" i="14"/>
  <c r="E1433" i="14"/>
  <c r="D1433" i="14"/>
  <c r="C1433" i="14"/>
  <c r="A1433" i="14"/>
  <c r="H1432" i="14"/>
  <c r="B1432" i="14"/>
  <c r="G1432" i="14"/>
  <c r="F1432" i="14"/>
  <c r="E1432" i="14"/>
  <c r="D1432" i="14"/>
  <c r="C1432" i="14"/>
  <c r="A1432" i="14"/>
  <c r="H1431" i="14"/>
  <c r="B1431" i="14"/>
  <c r="G1431" i="14"/>
  <c r="F1431" i="14"/>
  <c r="E1431" i="14"/>
  <c r="D1431" i="14"/>
  <c r="C1431" i="14"/>
  <c r="A1431" i="14"/>
  <c r="H1430" i="14"/>
  <c r="B1430" i="14"/>
  <c r="G1430" i="14"/>
  <c r="F1430" i="14"/>
  <c r="E1430" i="14"/>
  <c r="D1430" i="14"/>
  <c r="C1430" i="14"/>
  <c r="A1430" i="14"/>
  <c r="H1429" i="14"/>
  <c r="B1429" i="14"/>
  <c r="G1429" i="14"/>
  <c r="F1429" i="14"/>
  <c r="E1429" i="14"/>
  <c r="D1429" i="14"/>
  <c r="C1429" i="14"/>
  <c r="A1429" i="14"/>
  <c r="H1428" i="14"/>
  <c r="B1428" i="14"/>
  <c r="G1428" i="14"/>
  <c r="F1428" i="14"/>
  <c r="E1428" i="14"/>
  <c r="D1428" i="14"/>
  <c r="C1428" i="14"/>
  <c r="A1428" i="14"/>
  <c r="H1427" i="14"/>
  <c r="B1427" i="14"/>
  <c r="G1427" i="14"/>
  <c r="F1427" i="14"/>
  <c r="E1427" i="14"/>
  <c r="D1427" i="14"/>
  <c r="C1427" i="14"/>
  <c r="A1427" i="14"/>
  <c r="H1426" i="14"/>
  <c r="B1426" i="14"/>
  <c r="G1426" i="14"/>
  <c r="F1426" i="14"/>
  <c r="E1426" i="14"/>
  <c r="D1426" i="14"/>
  <c r="C1426" i="14"/>
  <c r="A1426" i="14"/>
  <c r="H1425" i="14"/>
  <c r="B1425" i="14"/>
  <c r="G1425" i="14"/>
  <c r="F1425" i="14"/>
  <c r="E1425" i="14"/>
  <c r="D1425" i="14"/>
  <c r="C1425" i="14"/>
  <c r="A1425" i="14"/>
  <c r="H1424" i="14"/>
  <c r="B1424" i="14"/>
  <c r="G1424" i="14"/>
  <c r="F1424" i="14"/>
  <c r="E1424" i="14"/>
  <c r="D1424" i="14"/>
  <c r="C1424" i="14"/>
  <c r="A1424" i="14"/>
  <c r="H1423" i="14"/>
  <c r="B1423" i="14"/>
  <c r="G1423" i="14"/>
  <c r="F1423" i="14"/>
  <c r="E1423" i="14"/>
  <c r="D1423" i="14"/>
  <c r="C1423" i="14"/>
  <c r="A1423" i="14"/>
  <c r="H1422" i="14"/>
  <c r="B1422" i="14"/>
  <c r="G1422" i="14"/>
  <c r="F1422" i="14"/>
  <c r="E1422" i="14"/>
  <c r="D1422" i="14"/>
  <c r="C1422" i="14"/>
  <c r="A1422" i="14"/>
  <c r="H1421" i="14"/>
  <c r="B1421" i="14"/>
  <c r="G1421" i="14"/>
  <c r="F1421" i="14"/>
  <c r="E1421" i="14"/>
  <c r="D1421" i="14"/>
  <c r="C1421" i="14"/>
  <c r="A1421" i="14"/>
  <c r="H1420" i="14"/>
  <c r="B1420" i="14"/>
  <c r="G1420" i="14"/>
  <c r="F1420" i="14"/>
  <c r="E1420" i="14"/>
  <c r="D1420" i="14"/>
  <c r="C1420" i="14"/>
  <c r="A1420" i="14"/>
  <c r="H1419" i="14"/>
  <c r="B1419" i="14"/>
  <c r="G1419" i="14"/>
  <c r="F1419" i="14"/>
  <c r="E1419" i="14"/>
  <c r="D1419" i="14"/>
  <c r="C1419" i="14"/>
  <c r="A1419" i="14"/>
  <c r="H1418" i="14"/>
  <c r="B1418" i="14"/>
  <c r="G1418" i="14"/>
  <c r="F1418" i="14"/>
  <c r="E1418" i="14"/>
  <c r="D1418" i="14"/>
  <c r="C1418" i="14"/>
  <c r="A1418" i="14"/>
  <c r="H1417" i="14"/>
  <c r="B1417" i="14"/>
  <c r="G1417" i="14"/>
  <c r="F1417" i="14"/>
  <c r="E1417" i="14"/>
  <c r="D1417" i="14"/>
  <c r="C1417" i="14"/>
  <c r="A1417" i="14"/>
  <c r="H1416" i="14"/>
  <c r="B1416" i="14"/>
  <c r="G1416" i="14"/>
  <c r="F1416" i="14"/>
  <c r="E1416" i="14"/>
  <c r="D1416" i="14"/>
  <c r="C1416" i="14"/>
  <c r="A1416" i="14"/>
  <c r="H1415" i="14"/>
  <c r="B1415" i="14"/>
  <c r="G1415" i="14"/>
  <c r="F1415" i="14"/>
  <c r="E1415" i="14"/>
  <c r="D1415" i="14"/>
  <c r="C1415" i="14"/>
  <c r="A1415" i="14"/>
  <c r="H1414" i="14"/>
  <c r="B1414" i="14"/>
  <c r="G1414" i="14"/>
  <c r="F1414" i="14"/>
  <c r="E1414" i="14"/>
  <c r="D1414" i="14"/>
  <c r="C1414" i="14"/>
  <c r="A1414" i="14"/>
  <c r="H1413" i="14"/>
  <c r="B1413" i="14"/>
  <c r="G1413" i="14"/>
  <c r="F1413" i="14"/>
  <c r="E1413" i="14"/>
  <c r="D1413" i="14"/>
  <c r="C1413" i="14"/>
  <c r="A1413" i="14"/>
  <c r="H1412" i="14"/>
  <c r="B1412" i="14"/>
  <c r="G1412" i="14"/>
  <c r="F1412" i="14"/>
  <c r="E1412" i="14"/>
  <c r="D1412" i="14"/>
  <c r="C1412" i="14"/>
  <c r="A1412" i="14"/>
  <c r="H1411" i="14"/>
  <c r="B1411" i="14"/>
  <c r="G1411" i="14"/>
  <c r="F1411" i="14"/>
  <c r="E1411" i="14"/>
  <c r="D1411" i="14"/>
  <c r="C1411" i="14"/>
  <c r="A1411" i="14"/>
  <c r="H1410" i="14"/>
  <c r="B1410" i="14"/>
  <c r="G1410" i="14"/>
  <c r="F1410" i="14"/>
  <c r="E1410" i="14"/>
  <c r="D1410" i="14"/>
  <c r="C1410" i="14"/>
  <c r="A1410" i="14"/>
  <c r="H1409" i="14"/>
  <c r="B1409" i="14"/>
  <c r="G1409" i="14"/>
  <c r="F1409" i="14"/>
  <c r="E1409" i="14"/>
  <c r="D1409" i="14"/>
  <c r="C1409" i="14"/>
  <c r="A1409" i="14"/>
  <c r="H1408" i="14"/>
  <c r="B1408" i="14"/>
  <c r="G1408" i="14"/>
  <c r="F1408" i="14"/>
  <c r="E1408" i="14"/>
  <c r="D1408" i="14"/>
  <c r="C1408" i="14"/>
  <c r="A1408" i="14"/>
  <c r="H1407" i="14"/>
  <c r="B1407" i="14"/>
  <c r="G1407" i="14"/>
  <c r="F1407" i="14"/>
  <c r="E1407" i="14"/>
  <c r="D1407" i="14"/>
  <c r="C1407" i="14"/>
  <c r="A1407" i="14"/>
  <c r="H1406" i="14"/>
  <c r="B1406" i="14"/>
  <c r="G1406" i="14"/>
  <c r="F1406" i="14"/>
  <c r="E1406" i="14"/>
  <c r="D1406" i="14"/>
  <c r="C1406" i="14"/>
  <c r="A1406" i="14"/>
  <c r="H1405" i="14"/>
  <c r="B1405" i="14"/>
  <c r="G1405" i="14"/>
  <c r="F1405" i="14"/>
  <c r="E1405" i="14"/>
  <c r="D1405" i="14"/>
  <c r="C1405" i="14"/>
  <c r="A1405" i="14"/>
  <c r="H1404" i="14"/>
  <c r="B1404" i="14"/>
  <c r="G1404" i="14"/>
  <c r="F1404" i="14"/>
  <c r="E1404" i="14"/>
  <c r="D1404" i="14"/>
  <c r="C1404" i="14"/>
  <c r="A1404" i="14"/>
  <c r="H1403" i="14"/>
  <c r="B1403" i="14"/>
  <c r="G1403" i="14"/>
  <c r="F1403" i="14"/>
  <c r="E1403" i="14"/>
  <c r="D1403" i="14"/>
  <c r="C1403" i="14"/>
  <c r="A1403" i="14"/>
  <c r="H1402" i="14"/>
  <c r="B1402" i="14"/>
  <c r="G1402" i="14"/>
  <c r="F1402" i="14"/>
  <c r="E1402" i="14"/>
  <c r="D1402" i="14"/>
  <c r="C1402" i="14"/>
  <c r="A1402" i="14"/>
  <c r="H1401" i="14"/>
  <c r="B1401" i="14"/>
  <c r="G1401" i="14"/>
  <c r="F1401" i="14"/>
  <c r="E1401" i="14"/>
  <c r="D1401" i="14"/>
  <c r="C1401" i="14"/>
  <c r="A1401" i="14"/>
  <c r="H1400" i="14"/>
  <c r="B1400" i="14"/>
  <c r="G1400" i="14"/>
  <c r="F1400" i="14"/>
  <c r="E1400" i="14"/>
  <c r="D1400" i="14"/>
  <c r="C1400" i="14"/>
  <c r="A1400" i="14"/>
  <c r="H1399" i="14"/>
  <c r="B1399" i="14"/>
  <c r="G1399" i="14"/>
  <c r="F1399" i="14"/>
  <c r="E1399" i="14"/>
  <c r="D1399" i="14"/>
  <c r="C1399" i="14"/>
  <c r="A1399" i="14"/>
  <c r="H1398" i="14"/>
  <c r="B1398" i="14"/>
  <c r="G1398" i="14"/>
  <c r="F1398" i="14"/>
  <c r="E1398" i="14"/>
  <c r="D1398" i="14"/>
  <c r="C1398" i="14"/>
  <c r="A1398" i="14"/>
  <c r="H1397" i="14"/>
  <c r="B1397" i="14"/>
  <c r="G1397" i="14"/>
  <c r="F1397" i="14"/>
  <c r="E1397" i="14"/>
  <c r="D1397" i="14"/>
  <c r="C1397" i="14"/>
  <c r="A1397" i="14"/>
  <c r="H1396" i="14"/>
  <c r="B1396" i="14"/>
  <c r="G1396" i="14"/>
  <c r="F1396" i="14"/>
  <c r="E1396" i="14"/>
  <c r="D1396" i="14"/>
  <c r="C1396" i="14"/>
  <c r="A1396" i="14"/>
  <c r="H1395" i="14"/>
  <c r="B1395" i="14"/>
  <c r="G1395" i="14"/>
  <c r="F1395" i="14"/>
  <c r="E1395" i="14"/>
  <c r="D1395" i="14"/>
  <c r="C1395" i="14"/>
  <c r="A1395" i="14"/>
  <c r="H1394" i="14"/>
  <c r="B1394" i="14"/>
  <c r="G1394" i="14"/>
  <c r="F1394" i="14"/>
  <c r="E1394" i="14"/>
  <c r="D1394" i="14"/>
  <c r="C1394" i="14"/>
  <c r="A1394" i="14"/>
  <c r="H1393" i="14"/>
  <c r="B1393" i="14"/>
  <c r="G1393" i="14"/>
  <c r="F1393" i="14"/>
  <c r="E1393" i="14"/>
  <c r="D1393" i="14"/>
  <c r="C1393" i="14"/>
  <c r="A1393" i="14"/>
  <c r="H1392" i="14"/>
  <c r="B1392" i="14"/>
  <c r="G1392" i="14"/>
  <c r="F1392" i="14"/>
  <c r="E1392" i="14"/>
  <c r="D1392" i="14"/>
  <c r="C1392" i="14"/>
  <c r="A1392" i="14"/>
  <c r="H1391" i="14"/>
  <c r="B1391" i="14"/>
  <c r="G1391" i="14"/>
  <c r="F1391" i="14"/>
  <c r="E1391" i="14"/>
  <c r="D1391" i="14"/>
  <c r="C1391" i="14"/>
  <c r="A1391" i="14"/>
  <c r="H1390" i="14"/>
  <c r="B1390" i="14"/>
  <c r="G1390" i="14"/>
  <c r="F1390" i="14"/>
  <c r="E1390" i="14"/>
  <c r="D1390" i="14"/>
  <c r="C1390" i="14"/>
  <c r="A1390" i="14"/>
  <c r="H1389" i="14"/>
  <c r="B1389" i="14"/>
  <c r="G1389" i="14"/>
  <c r="F1389" i="14"/>
  <c r="E1389" i="14"/>
  <c r="D1389" i="14"/>
  <c r="C1389" i="14"/>
  <c r="A1389" i="14"/>
  <c r="H1388" i="14"/>
  <c r="B1388" i="14"/>
  <c r="G1388" i="14"/>
  <c r="F1388" i="14"/>
  <c r="E1388" i="14"/>
  <c r="D1388" i="14"/>
  <c r="C1388" i="14"/>
  <c r="A1388" i="14"/>
  <c r="H1387" i="14"/>
  <c r="B1387" i="14"/>
  <c r="G1387" i="14"/>
  <c r="F1387" i="14"/>
  <c r="E1387" i="14"/>
  <c r="D1387" i="14"/>
  <c r="C1387" i="14"/>
  <c r="A1387" i="14"/>
  <c r="H1386" i="14"/>
  <c r="B1386" i="14"/>
  <c r="G1386" i="14"/>
  <c r="F1386" i="14"/>
  <c r="E1386" i="14"/>
  <c r="D1386" i="14"/>
  <c r="C1386" i="14"/>
  <c r="A1386" i="14"/>
  <c r="H1385" i="14"/>
  <c r="B1385" i="14"/>
  <c r="G1385" i="14"/>
  <c r="F1385" i="14"/>
  <c r="E1385" i="14"/>
  <c r="D1385" i="14"/>
  <c r="C1385" i="14"/>
  <c r="A1385" i="14"/>
  <c r="H1384" i="14"/>
  <c r="B1384" i="14"/>
  <c r="G1384" i="14"/>
  <c r="F1384" i="14"/>
  <c r="E1384" i="14"/>
  <c r="D1384" i="14"/>
  <c r="C1384" i="14"/>
  <c r="A1384" i="14"/>
  <c r="H1383" i="14"/>
  <c r="B1383" i="14"/>
  <c r="G1383" i="14"/>
  <c r="F1383" i="14"/>
  <c r="E1383" i="14"/>
  <c r="D1383" i="14"/>
  <c r="C1383" i="14"/>
  <c r="A1383" i="14"/>
  <c r="H1382" i="14"/>
  <c r="B1382" i="14"/>
  <c r="G1382" i="14"/>
  <c r="F1382" i="14"/>
  <c r="E1382" i="14"/>
  <c r="D1382" i="14"/>
  <c r="C1382" i="14"/>
  <c r="A1382" i="14"/>
  <c r="H1381" i="14"/>
  <c r="B1381" i="14"/>
  <c r="G1381" i="14"/>
  <c r="F1381" i="14"/>
  <c r="E1381" i="14"/>
  <c r="D1381" i="14"/>
  <c r="C1381" i="14"/>
  <c r="A1381" i="14"/>
  <c r="H1380" i="14"/>
  <c r="B1380" i="14"/>
  <c r="G1380" i="14"/>
  <c r="F1380" i="14"/>
  <c r="E1380" i="14"/>
  <c r="D1380" i="14"/>
  <c r="C1380" i="14"/>
  <c r="A1380" i="14"/>
  <c r="H1379" i="14"/>
  <c r="B1379" i="14"/>
  <c r="G1379" i="14"/>
  <c r="F1379" i="14"/>
  <c r="E1379" i="14"/>
  <c r="D1379" i="14"/>
  <c r="C1379" i="14"/>
  <c r="A1379" i="14"/>
  <c r="H1378" i="14"/>
  <c r="B1378" i="14"/>
  <c r="G1378" i="14"/>
  <c r="F1378" i="14"/>
  <c r="E1378" i="14"/>
  <c r="D1378" i="14"/>
  <c r="C1378" i="14"/>
  <c r="A1378" i="14"/>
  <c r="H1377" i="14"/>
  <c r="B1377" i="14"/>
  <c r="G1377" i="14"/>
  <c r="F1377" i="14"/>
  <c r="E1377" i="14"/>
  <c r="D1377" i="14"/>
  <c r="C1377" i="14"/>
  <c r="A1377" i="14"/>
  <c r="H1376" i="14"/>
  <c r="B1376" i="14"/>
  <c r="G1376" i="14"/>
  <c r="F1376" i="14"/>
  <c r="E1376" i="14"/>
  <c r="D1376" i="14"/>
  <c r="C1376" i="14"/>
  <c r="A1376" i="14"/>
  <c r="H1375" i="14"/>
  <c r="B1375" i="14"/>
  <c r="G1375" i="14"/>
  <c r="F1375" i="14"/>
  <c r="E1375" i="14"/>
  <c r="D1375" i="14"/>
  <c r="C1375" i="14"/>
  <c r="A1375" i="14"/>
  <c r="H1374" i="14"/>
  <c r="B1374" i="14"/>
  <c r="G1374" i="14"/>
  <c r="F1374" i="14"/>
  <c r="E1374" i="14"/>
  <c r="D1374" i="14"/>
  <c r="C1374" i="14"/>
  <c r="A1374" i="14"/>
  <c r="H1373" i="14"/>
  <c r="B1373" i="14"/>
  <c r="G1373" i="14"/>
  <c r="F1373" i="14"/>
  <c r="E1373" i="14"/>
  <c r="D1373" i="14"/>
  <c r="C1373" i="14"/>
  <c r="A1373" i="14"/>
  <c r="H1372" i="14"/>
  <c r="B1372" i="14"/>
  <c r="G1372" i="14"/>
  <c r="F1372" i="14"/>
  <c r="E1372" i="14"/>
  <c r="D1372" i="14"/>
  <c r="C1372" i="14"/>
  <c r="A1372" i="14"/>
  <c r="H1371" i="14"/>
  <c r="B1371" i="14"/>
  <c r="G1371" i="14"/>
  <c r="F1371" i="14"/>
  <c r="E1371" i="14"/>
  <c r="D1371" i="14"/>
  <c r="C1371" i="14"/>
  <c r="A1371" i="14"/>
  <c r="H1370" i="14"/>
  <c r="B1370" i="14"/>
  <c r="G1370" i="14"/>
  <c r="F1370" i="14"/>
  <c r="E1370" i="14"/>
  <c r="D1370" i="14"/>
  <c r="C1370" i="14"/>
  <c r="A1370" i="14"/>
  <c r="H1369" i="14"/>
  <c r="B1369" i="14"/>
  <c r="G1369" i="14"/>
  <c r="F1369" i="14"/>
  <c r="E1369" i="14"/>
  <c r="D1369" i="14"/>
  <c r="C1369" i="14"/>
  <c r="A1369" i="14"/>
  <c r="H1368" i="14"/>
  <c r="B1368" i="14"/>
  <c r="G1368" i="14"/>
  <c r="F1368" i="14"/>
  <c r="E1368" i="14"/>
  <c r="D1368" i="14"/>
  <c r="C1368" i="14"/>
  <c r="A1368" i="14"/>
  <c r="H1367" i="14"/>
  <c r="B1367" i="14"/>
  <c r="G1367" i="14"/>
  <c r="F1367" i="14"/>
  <c r="E1367" i="14"/>
  <c r="D1367" i="14"/>
  <c r="C1367" i="14"/>
  <c r="A1367" i="14"/>
  <c r="H1366" i="14"/>
  <c r="B1366" i="14"/>
  <c r="G1366" i="14"/>
  <c r="F1366" i="14"/>
  <c r="E1366" i="14"/>
  <c r="D1366" i="14"/>
  <c r="C1366" i="14"/>
  <c r="A1366" i="14"/>
  <c r="H1365" i="14"/>
  <c r="B1365" i="14"/>
  <c r="G1365" i="14"/>
  <c r="F1365" i="14"/>
  <c r="E1365" i="14"/>
  <c r="D1365" i="14"/>
  <c r="C1365" i="14"/>
  <c r="A1365" i="14"/>
  <c r="H1364" i="14"/>
  <c r="B1364" i="14"/>
  <c r="G1364" i="14"/>
  <c r="F1364" i="14"/>
  <c r="E1364" i="14"/>
  <c r="D1364" i="14"/>
  <c r="C1364" i="14"/>
  <c r="A1364" i="14"/>
  <c r="H1363" i="14"/>
  <c r="B1363" i="14"/>
  <c r="G1363" i="14"/>
  <c r="F1363" i="14"/>
  <c r="E1363" i="14"/>
  <c r="D1363" i="14"/>
  <c r="C1363" i="14"/>
  <c r="A1363" i="14"/>
  <c r="H1362" i="14"/>
  <c r="B1362" i="14"/>
  <c r="G1362" i="14"/>
  <c r="F1362" i="14"/>
  <c r="E1362" i="14"/>
  <c r="D1362" i="14"/>
  <c r="C1362" i="14"/>
  <c r="A1362" i="14"/>
  <c r="H1361" i="14"/>
  <c r="B1361" i="14"/>
  <c r="G1361" i="14"/>
  <c r="F1361" i="14"/>
  <c r="E1361" i="14"/>
  <c r="D1361" i="14"/>
  <c r="C1361" i="14"/>
  <c r="A1361" i="14"/>
  <c r="H1360" i="14"/>
  <c r="B1360" i="14"/>
  <c r="G1360" i="14"/>
  <c r="F1360" i="14"/>
  <c r="E1360" i="14"/>
  <c r="D1360" i="14"/>
  <c r="C1360" i="14"/>
  <c r="A1360" i="14"/>
  <c r="H1359" i="14"/>
  <c r="B1359" i="14"/>
  <c r="G1359" i="14"/>
  <c r="F1359" i="14"/>
  <c r="E1359" i="14"/>
  <c r="D1359" i="14"/>
  <c r="C1359" i="14"/>
  <c r="A1359" i="14"/>
  <c r="H1358" i="14"/>
  <c r="B1358" i="14"/>
  <c r="G1358" i="14"/>
  <c r="F1358" i="14"/>
  <c r="E1358" i="14"/>
  <c r="D1358" i="14"/>
  <c r="C1358" i="14"/>
  <c r="A1358" i="14"/>
  <c r="H1357" i="14"/>
  <c r="B1357" i="14"/>
  <c r="G1357" i="14"/>
  <c r="F1357" i="14"/>
  <c r="E1357" i="14"/>
  <c r="D1357" i="14"/>
  <c r="C1357" i="14"/>
  <c r="A1357" i="14"/>
  <c r="H1356" i="14"/>
  <c r="B1356" i="14"/>
  <c r="G1356" i="14"/>
  <c r="F1356" i="14"/>
  <c r="E1356" i="14"/>
  <c r="D1356" i="14"/>
  <c r="C1356" i="14"/>
  <c r="A1356" i="14"/>
  <c r="H1355" i="14"/>
  <c r="B1355" i="14"/>
  <c r="G1355" i="14"/>
  <c r="F1355" i="14"/>
  <c r="E1355" i="14"/>
  <c r="D1355" i="14"/>
  <c r="C1355" i="14"/>
  <c r="A1355" i="14"/>
  <c r="H1354" i="14"/>
  <c r="B1354" i="14"/>
  <c r="G1354" i="14"/>
  <c r="F1354" i="14"/>
  <c r="E1354" i="14"/>
  <c r="D1354" i="14"/>
  <c r="C1354" i="14"/>
  <c r="A1354" i="14"/>
  <c r="H1353" i="14"/>
  <c r="B1353" i="14"/>
  <c r="G1353" i="14"/>
  <c r="F1353" i="14"/>
  <c r="E1353" i="14"/>
  <c r="D1353" i="14"/>
  <c r="C1353" i="14"/>
  <c r="A1353" i="14"/>
  <c r="H1352" i="14"/>
  <c r="B1352" i="14"/>
  <c r="G1352" i="14"/>
  <c r="F1352" i="14"/>
  <c r="E1352" i="14"/>
  <c r="D1352" i="14"/>
  <c r="C1352" i="14"/>
  <c r="A1352" i="14"/>
  <c r="H1351" i="14"/>
  <c r="B1351" i="14"/>
  <c r="G1351" i="14"/>
  <c r="F1351" i="14"/>
  <c r="E1351" i="14"/>
  <c r="D1351" i="14"/>
  <c r="C1351" i="14"/>
  <c r="A1351" i="14"/>
  <c r="H1350" i="14"/>
  <c r="B1350" i="14"/>
  <c r="G1350" i="14"/>
  <c r="F1350" i="14"/>
  <c r="E1350" i="14"/>
  <c r="D1350" i="14"/>
  <c r="C1350" i="14"/>
  <c r="A1350" i="14"/>
  <c r="H1349" i="14"/>
  <c r="B1349" i="14"/>
  <c r="G1349" i="14"/>
  <c r="F1349" i="14"/>
  <c r="E1349" i="14"/>
  <c r="D1349" i="14"/>
  <c r="C1349" i="14"/>
  <c r="A1349" i="14"/>
  <c r="H1348" i="14"/>
  <c r="B1348" i="14"/>
  <c r="G1348" i="14"/>
  <c r="F1348" i="14"/>
  <c r="E1348" i="14"/>
  <c r="D1348" i="14"/>
  <c r="C1348" i="14"/>
  <c r="A1348" i="14"/>
  <c r="H1347" i="14"/>
  <c r="B1347" i="14"/>
  <c r="G1347" i="14"/>
  <c r="F1347" i="14"/>
  <c r="E1347" i="14"/>
  <c r="D1347" i="14"/>
  <c r="C1347" i="14"/>
  <c r="A1347" i="14"/>
  <c r="H1346" i="14"/>
  <c r="B1346" i="14"/>
  <c r="G1346" i="14"/>
  <c r="F1346" i="14"/>
  <c r="E1346" i="14"/>
  <c r="D1346" i="14"/>
  <c r="C1346" i="14"/>
  <c r="A1346" i="14"/>
  <c r="H1345" i="14"/>
  <c r="B1345" i="14"/>
  <c r="G1345" i="14"/>
  <c r="F1345" i="14"/>
  <c r="E1345" i="14"/>
  <c r="D1345" i="14"/>
  <c r="C1345" i="14"/>
  <c r="A1345" i="14"/>
  <c r="H1344" i="14"/>
  <c r="B1344" i="14"/>
  <c r="G1344" i="14"/>
  <c r="F1344" i="14"/>
  <c r="E1344" i="14"/>
  <c r="D1344" i="14"/>
  <c r="C1344" i="14"/>
  <c r="A1344" i="14"/>
  <c r="H1343" i="14"/>
  <c r="B1343" i="14"/>
  <c r="G1343" i="14"/>
  <c r="F1343" i="14"/>
  <c r="E1343" i="14"/>
  <c r="D1343" i="14"/>
  <c r="C1343" i="14"/>
  <c r="A1343" i="14"/>
  <c r="H1342" i="14"/>
  <c r="B1342" i="14"/>
  <c r="G1342" i="14"/>
  <c r="F1342" i="14"/>
  <c r="E1342" i="14"/>
  <c r="D1342" i="14"/>
  <c r="C1342" i="14"/>
  <c r="A1342" i="14"/>
  <c r="H1341" i="14"/>
  <c r="B1341" i="14"/>
  <c r="G1341" i="14"/>
  <c r="F1341" i="14"/>
  <c r="E1341" i="14"/>
  <c r="D1341" i="14"/>
  <c r="C1341" i="14"/>
  <c r="A1341" i="14"/>
  <c r="H1340" i="14"/>
  <c r="B1340" i="14"/>
  <c r="G1340" i="14"/>
  <c r="F1340" i="14"/>
  <c r="E1340" i="14"/>
  <c r="D1340" i="14"/>
  <c r="C1340" i="14"/>
  <c r="A1340" i="14"/>
  <c r="H1339" i="14"/>
  <c r="B1339" i="14"/>
  <c r="G1339" i="14"/>
  <c r="F1339" i="14"/>
  <c r="E1339" i="14"/>
  <c r="D1339" i="14"/>
  <c r="C1339" i="14"/>
  <c r="A1339" i="14"/>
  <c r="H1338" i="14"/>
  <c r="B1338" i="14"/>
  <c r="G1338" i="14"/>
  <c r="F1338" i="14"/>
  <c r="E1338" i="14"/>
  <c r="D1338" i="14"/>
  <c r="C1338" i="14"/>
  <c r="A1338" i="14"/>
  <c r="H1337" i="14"/>
  <c r="B1337" i="14"/>
  <c r="G1337" i="14"/>
  <c r="F1337" i="14"/>
  <c r="E1337" i="14"/>
  <c r="D1337" i="14"/>
  <c r="C1337" i="14"/>
  <c r="A1337" i="14"/>
  <c r="H1336" i="14"/>
  <c r="B1336" i="14"/>
  <c r="G1336" i="14"/>
  <c r="F1336" i="14"/>
  <c r="E1336" i="14"/>
  <c r="D1336" i="14"/>
  <c r="C1336" i="14"/>
  <c r="A1336" i="14"/>
  <c r="H1335" i="14"/>
  <c r="B1335" i="14"/>
  <c r="G1335" i="14"/>
  <c r="F1335" i="14"/>
  <c r="E1335" i="14"/>
  <c r="D1335" i="14"/>
  <c r="C1335" i="14"/>
  <c r="A1335" i="14"/>
  <c r="H1334" i="14"/>
  <c r="B1334" i="14"/>
  <c r="G1334" i="14"/>
  <c r="F1334" i="14"/>
  <c r="E1334" i="14"/>
  <c r="D1334" i="14"/>
  <c r="C1334" i="14"/>
  <c r="A1334" i="14"/>
  <c r="H1333" i="14"/>
  <c r="B1333" i="14"/>
  <c r="G1333" i="14"/>
  <c r="F1333" i="14"/>
  <c r="E1333" i="14"/>
  <c r="D1333" i="14"/>
  <c r="C1333" i="14"/>
  <c r="A1333" i="14"/>
  <c r="H1332" i="14"/>
  <c r="B1332" i="14"/>
  <c r="G1332" i="14"/>
  <c r="F1332" i="14"/>
  <c r="E1332" i="14"/>
  <c r="D1332" i="14"/>
  <c r="C1332" i="14"/>
  <c r="A1332" i="14"/>
  <c r="H1331" i="14"/>
  <c r="B1331" i="14"/>
  <c r="G1331" i="14"/>
  <c r="F1331" i="14"/>
  <c r="E1331" i="14"/>
  <c r="D1331" i="14"/>
  <c r="C1331" i="14"/>
  <c r="A1331" i="14"/>
  <c r="H1330" i="14"/>
  <c r="B1330" i="14"/>
  <c r="G1330" i="14"/>
  <c r="F1330" i="14"/>
  <c r="E1330" i="14"/>
  <c r="D1330" i="14"/>
  <c r="C1330" i="14"/>
  <c r="A1330" i="14"/>
  <c r="H1329" i="14"/>
  <c r="B1329" i="14"/>
  <c r="G1329" i="14"/>
  <c r="F1329" i="14"/>
  <c r="E1329" i="14"/>
  <c r="D1329" i="14"/>
  <c r="C1329" i="14"/>
  <c r="A1329" i="14"/>
  <c r="H1328" i="14"/>
  <c r="B1328" i="14"/>
  <c r="G1328" i="14"/>
  <c r="F1328" i="14"/>
  <c r="E1328" i="14"/>
  <c r="D1328" i="14"/>
  <c r="C1328" i="14"/>
  <c r="A1328" i="14"/>
  <c r="H1327" i="14"/>
  <c r="B1327" i="14"/>
  <c r="G1327" i="14"/>
  <c r="F1327" i="14"/>
  <c r="E1327" i="14"/>
  <c r="D1327" i="14"/>
  <c r="C1327" i="14"/>
  <c r="A1327" i="14"/>
  <c r="H1326" i="14"/>
  <c r="B1326" i="14"/>
  <c r="G1326" i="14"/>
  <c r="F1326" i="14"/>
  <c r="E1326" i="14"/>
  <c r="D1326" i="14"/>
  <c r="C1326" i="14"/>
  <c r="A1326" i="14"/>
  <c r="H1325" i="14"/>
  <c r="B1325" i="14"/>
  <c r="G1325" i="14"/>
  <c r="F1325" i="14"/>
  <c r="E1325" i="14"/>
  <c r="D1325" i="14"/>
  <c r="C1325" i="14"/>
  <c r="A1325" i="14"/>
  <c r="H1324" i="14"/>
  <c r="B1324" i="14"/>
  <c r="G1324" i="14"/>
  <c r="F1324" i="14"/>
  <c r="E1324" i="14"/>
  <c r="D1324" i="14"/>
  <c r="C1324" i="14"/>
  <c r="A1324" i="14"/>
  <c r="H1323" i="14"/>
  <c r="B1323" i="14"/>
  <c r="G1323" i="14"/>
  <c r="F1323" i="14"/>
  <c r="E1323" i="14"/>
  <c r="D1323" i="14"/>
  <c r="C1323" i="14"/>
  <c r="A1323" i="14"/>
  <c r="H1322" i="14"/>
  <c r="B1322" i="14"/>
  <c r="G1322" i="14"/>
  <c r="F1322" i="14"/>
  <c r="E1322" i="14"/>
  <c r="D1322" i="14"/>
  <c r="C1322" i="14"/>
  <c r="A1322" i="14"/>
  <c r="H1321" i="14"/>
  <c r="B1321" i="14"/>
  <c r="G1321" i="14"/>
  <c r="F1321" i="14"/>
  <c r="E1321" i="14"/>
  <c r="D1321" i="14"/>
  <c r="C1321" i="14"/>
  <c r="A1321" i="14"/>
  <c r="H1320" i="14"/>
  <c r="B1320" i="14"/>
  <c r="G1320" i="14"/>
  <c r="F1320" i="14"/>
  <c r="E1320" i="14"/>
  <c r="D1320" i="14"/>
  <c r="C1320" i="14"/>
  <c r="A1320" i="14"/>
  <c r="H1319" i="14"/>
  <c r="B1319" i="14"/>
  <c r="G1319" i="14"/>
  <c r="F1319" i="14"/>
  <c r="E1319" i="14"/>
  <c r="D1319" i="14"/>
  <c r="C1319" i="14"/>
  <c r="A1319" i="14"/>
  <c r="H1318" i="14"/>
  <c r="B1318" i="14"/>
  <c r="G1318" i="14"/>
  <c r="F1318" i="14"/>
  <c r="E1318" i="14"/>
  <c r="D1318" i="14"/>
  <c r="C1318" i="14"/>
  <c r="A1318" i="14"/>
  <c r="H1317" i="14"/>
  <c r="B1317" i="14"/>
  <c r="G1317" i="14"/>
  <c r="F1317" i="14"/>
  <c r="E1317" i="14"/>
  <c r="D1317" i="14"/>
  <c r="C1317" i="14"/>
  <c r="A1317" i="14"/>
  <c r="H1316" i="14"/>
  <c r="B1316" i="14"/>
  <c r="G1316" i="14"/>
  <c r="F1316" i="14"/>
  <c r="E1316" i="14"/>
  <c r="D1316" i="14"/>
  <c r="C1316" i="14"/>
  <c r="A1316" i="14"/>
  <c r="H1315" i="14"/>
  <c r="B1315" i="14"/>
  <c r="G1315" i="14"/>
  <c r="F1315" i="14"/>
  <c r="E1315" i="14"/>
  <c r="D1315" i="14"/>
  <c r="C1315" i="14"/>
  <c r="A1315" i="14"/>
  <c r="H1314" i="14"/>
  <c r="B1314" i="14"/>
  <c r="G1314" i="14"/>
  <c r="F1314" i="14"/>
  <c r="E1314" i="14"/>
  <c r="D1314" i="14"/>
  <c r="C1314" i="14"/>
  <c r="A1314" i="14"/>
  <c r="H1313" i="14"/>
  <c r="B1313" i="14"/>
  <c r="G1313" i="14"/>
  <c r="F1313" i="14"/>
  <c r="E1313" i="14"/>
  <c r="D1313" i="14"/>
  <c r="C1313" i="14"/>
  <c r="A1313" i="14"/>
  <c r="H1312" i="14"/>
  <c r="B1312" i="14"/>
  <c r="G1312" i="14"/>
  <c r="F1312" i="14"/>
  <c r="E1312" i="14"/>
  <c r="D1312" i="14"/>
  <c r="C1312" i="14"/>
  <c r="A1312" i="14"/>
  <c r="H1311" i="14"/>
  <c r="B1311" i="14"/>
  <c r="G1311" i="14"/>
  <c r="F1311" i="14"/>
  <c r="E1311" i="14"/>
  <c r="D1311" i="14"/>
  <c r="C1311" i="14"/>
  <c r="A1311" i="14"/>
  <c r="H1310" i="14"/>
  <c r="B1310" i="14"/>
  <c r="G1310" i="14"/>
  <c r="F1310" i="14"/>
  <c r="E1310" i="14"/>
  <c r="D1310" i="14"/>
  <c r="C1310" i="14"/>
  <c r="A1310" i="14"/>
  <c r="H1309" i="14"/>
  <c r="B1309" i="14"/>
  <c r="G1309" i="14"/>
  <c r="F1309" i="14"/>
  <c r="E1309" i="14"/>
  <c r="D1309" i="14"/>
  <c r="C1309" i="14"/>
  <c r="A1309" i="14"/>
  <c r="H1308" i="14"/>
  <c r="B1308" i="14"/>
  <c r="G1308" i="14"/>
  <c r="F1308" i="14"/>
  <c r="E1308" i="14"/>
  <c r="D1308" i="14"/>
  <c r="C1308" i="14"/>
  <c r="A1308" i="14"/>
  <c r="H1307" i="14"/>
  <c r="B1307" i="14"/>
  <c r="G1307" i="14"/>
  <c r="F1307" i="14"/>
  <c r="E1307" i="14"/>
  <c r="D1307" i="14"/>
  <c r="C1307" i="14"/>
  <c r="A1307" i="14"/>
  <c r="H1306" i="14"/>
  <c r="B1306" i="14"/>
  <c r="G1306" i="14"/>
  <c r="F1306" i="14"/>
  <c r="E1306" i="14"/>
  <c r="D1306" i="14"/>
  <c r="C1306" i="14"/>
  <c r="A1306" i="14"/>
  <c r="H1305" i="14"/>
  <c r="B1305" i="14"/>
  <c r="G1305" i="14"/>
  <c r="F1305" i="14"/>
  <c r="E1305" i="14"/>
  <c r="D1305" i="14"/>
  <c r="C1305" i="14"/>
  <c r="A1305" i="14"/>
  <c r="H1304" i="14"/>
  <c r="B1304" i="14"/>
  <c r="G1304" i="14"/>
  <c r="F1304" i="14"/>
  <c r="E1304" i="14"/>
  <c r="D1304" i="14"/>
  <c r="C1304" i="14"/>
  <c r="A1304" i="14"/>
  <c r="H1303" i="14"/>
  <c r="B1303" i="14"/>
  <c r="G1303" i="14"/>
  <c r="F1303" i="14"/>
  <c r="E1303" i="14"/>
  <c r="D1303" i="14"/>
  <c r="C1303" i="14"/>
  <c r="A1303" i="14"/>
  <c r="H1302" i="14"/>
  <c r="B1302" i="14"/>
  <c r="G1302" i="14"/>
  <c r="F1302" i="14"/>
  <c r="E1302" i="14"/>
  <c r="D1302" i="14"/>
  <c r="C1302" i="14"/>
  <c r="A1302" i="14"/>
  <c r="H1301" i="14"/>
  <c r="B1301" i="14"/>
  <c r="G1301" i="14"/>
  <c r="F1301" i="14"/>
  <c r="E1301" i="14"/>
  <c r="D1301" i="14"/>
  <c r="C1301" i="14"/>
  <c r="A1301" i="14"/>
  <c r="H1300" i="14"/>
  <c r="B1300" i="14"/>
  <c r="G1300" i="14"/>
  <c r="F1300" i="14"/>
  <c r="E1300" i="14"/>
  <c r="D1300" i="14"/>
  <c r="C1300" i="14"/>
  <c r="A1300" i="14"/>
  <c r="H1299" i="14"/>
  <c r="B1299" i="14"/>
  <c r="G1299" i="14"/>
  <c r="F1299" i="14"/>
  <c r="E1299" i="14"/>
  <c r="D1299" i="14"/>
  <c r="C1299" i="14"/>
  <c r="A1299" i="14"/>
  <c r="H1298" i="14"/>
  <c r="B1298" i="14"/>
  <c r="G1298" i="14"/>
  <c r="F1298" i="14"/>
  <c r="E1298" i="14"/>
  <c r="D1298" i="14"/>
  <c r="C1298" i="14"/>
  <c r="A1298" i="14"/>
  <c r="H1297" i="14"/>
  <c r="B1297" i="14"/>
  <c r="G1297" i="14"/>
  <c r="F1297" i="14"/>
  <c r="E1297" i="14"/>
  <c r="D1297" i="14"/>
  <c r="C1297" i="14"/>
  <c r="A1297" i="14"/>
  <c r="H1296" i="14"/>
  <c r="B1296" i="14"/>
  <c r="G1296" i="14"/>
  <c r="F1296" i="14"/>
  <c r="E1296" i="14"/>
  <c r="D1296" i="14"/>
  <c r="C1296" i="14"/>
  <c r="A1296" i="14"/>
  <c r="H1295" i="14"/>
  <c r="B1295" i="14"/>
  <c r="G1295" i="14"/>
  <c r="F1295" i="14"/>
  <c r="E1295" i="14"/>
  <c r="D1295" i="14"/>
  <c r="C1295" i="14"/>
  <c r="A1295" i="14"/>
  <c r="H1294" i="14"/>
  <c r="B1294" i="14"/>
  <c r="G1294" i="14"/>
  <c r="F1294" i="14"/>
  <c r="E1294" i="14"/>
  <c r="D1294" i="14"/>
  <c r="C1294" i="14"/>
  <c r="A1294" i="14"/>
  <c r="H1293" i="14"/>
  <c r="B1293" i="14"/>
  <c r="G1293" i="14"/>
  <c r="F1293" i="14"/>
  <c r="E1293" i="14"/>
  <c r="D1293" i="14"/>
  <c r="C1293" i="14"/>
  <c r="A1293" i="14"/>
  <c r="H1292" i="14"/>
  <c r="B1292" i="14"/>
  <c r="G1292" i="14"/>
  <c r="F1292" i="14"/>
  <c r="E1292" i="14"/>
  <c r="D1292" i="14"/>
  <c r="C1292" i="14"/>
  <c r="A1292" i="14"/>
  <c r="H1291" i="14"/>
  <c r="B1291" i="14"/>
  <c r="G1291" i="14"/>
  <c r="F1291" i="14"/>
  <c r="E1291" i="14"/>
  <c r="D1291" i="14"/>
  <c r="C1291" i="14"/>
  <c r="A1291" i="14"/>
  <c r="H1290" i="14"/>
  <c r="B1290" i="14"/>
  <c r="G1290" i="14"/>
  <c r="F1290" i="14"/>
  <c r="E1290" i="14"/>
  <c r="D1290" i="14"/>
  <c r="C1290" i="14"/>
  <c r="A1290" i="14"/>
  <c r="H1289" i="14"/>
  <c r="B1289" i="14"/>
  <c r="G1289" i="14"/>
  <c r="F1289" i="14"/>
  <c r="E1289" i="14"/>
  <c r="D1289" i="14"/>
  <c r="C1289" i="14"/>
  <c r="A1289" i="14"/>
  <c r="H1288" i="14"/>
  <c r="B1288" i="14"/>
  <c r="G1288" i="14"/>
  <c r="F1288" i="14"/>
  <c r="E1288" i="14"/>
  <c r="D1288" i="14"/>
  <c r="C1288" i="14"/>
  <c r="A1288" i="14"/>
  <c r="H1287" i="14"/>
  <c r="B1287" i="14"/>
  <c r="G1287" i="14"/>
  <c r="F1287" i="14"/>
  <c r="E1287" i="14"/>
  <c r="D1287" i="14"/>
  <c r="C1287" i="14"/>
  <c r="A1287" i="14"/>
  <c r="H1286" i="14"/>
  <c r="B1286" i="14"/>
  <c r="G1286" i="14"/>
  <c r="F1286" i="14"/>
  <c r="E1286" i="14"/>
  <c r="D1286" i="14"/>
  <c r="C1286" i="14"/>
  <c r="A1286" i="14"/>
  <c r="H1285" i="14"/>
  <c r="B1285" i="14"/>
  <c r="G1285" i="14"/>
  <c r="F1285" i="14"/>
  <c r="E1285" i="14"/>
  <c r="D1285" i="14"/>
  <c r="C1285" i="14"/>
  <c r="A1285" i="14"/>
  <c r="H1284" i="14"/>
  <c r="B1284" i="14"/>
  <c r="G1284" i="14"/>
  <c r="F1284" i="14"/>
  <c r="E1284" i="14"/>
  <c r="D1284" i="14"/>
  <c r="C1284" i="14"/>
  <c r="A1284" i="14"/>
  <c r="H1283" i="14"/>
  <c r="B1283" i="14"/>
  <c r="G1283" i="14"/>
  <c r="F1283" i="14"/>
  <c r="E1283" i="14"/>
  <c r="D1283" i="14"/>
  <c r="C1283" i="14"/>
  <c r="A1283" i="14"/>
  <c r="H1282" i="14"/>
  <c r="B1282" i="14"/>
  <c r="G1282" i="14"/>
  <c r="F1282" i="14"/>
  <c r="E1282" i="14"/>
  <c r="D1282" i="14"/>
  <c r="C1282" i="14"/>
  <c r="A1282" i="14"/>
  <c r="H1281" i="14"/>
  <c r="B1281" i="14"/>
  <c r="G1281" i="14"/>
  <c r="F1281" i="14"/>
  <c r="E1281" i="14"/>
  <c r="D1281" i="14"/>
  <c r="C1281" i="14"/>
  <c r="A1281" i="14"/>
  <c r="H1280" i="14"/>
  <c r="B1280" i="14"/>
  <c r="G1280" i="14"/>
  <c r="F1280" i="14"/>
  <c r="E1280" i="14"/>
  <c r="D1280" i="14"/>
  <c r="C1280" i="14"/>
  <c r="A1280" i="14"/>
  <c r="H1279" i="14"/>
  <c r="B1279" i="14"/>
  <c r="G1279" i="14"/>
  <c r="F1279" i="14"/>
  <c r="E1279" i="14"/>
  <c r="D1279" i="14"/>
  <c r="C1279" i="14"/>
  <c r="A1279" i="14"/>
  <c r="H1278" i="14"/>
  <c r="B1278" i="14"/>
  <c r="G1278" i="14"/>
  <c r="F1278" i="14"/>
  <c r="E1278" i="14"/>
  <c r="D1278" i="14"/>
  <c r="C1278" i="14"/>
  <c r="A1278" i="14"/>
  <c r="H1277" i="14"/>
  <c r="B1277" i="14"/>
  <c r="G1277" i="14"/>
  <c r="F1277" i="14"/>
  <c r="E1277" i="14"/>
  <c r="D1277" i="14"/>
  <c r="C1277" i="14"/>
  <c r="A1277" i="14"/>
  <c r="H1276" i="14"/>
  <c r="B1276" i="14"/>
  <c r="G1276" i="14"/>
  <c r="F1276" i="14"/>
  <c r="E1276" i="14"/>
  <c r="D1276" i="14"/>
  <c r="C1276" i="14"/>
  <c r="A1276" i="14"/>
  <c r="H1275" i="14"/>
  <c r="B1275" i="14"/>
  <c r="G1275" i="14"/>
  <c r="F1275" i="14"/>
  <c r="E1275" i="14"/>
  <c r="D1275" i="14"/>
  <c r="C1275" i="14"/>
  <c r="A1275" i="14"/>
  <c r="H1274" i="14"/>
  <c r="B1274" i="14"/>
  <c r="G1274" i="14"/>
  <c r="F1274" i="14"/>
  <c r="E1274" i="14"/>
  <c r="D1274" i="14"/>
  <c r="C1274" i="14"/>
  <c r="A1274" i="14"/>
  <c r="H1273" i="14"/>
  <c r="B1273" i="14"/>
  <c r="G1273" i="14"/>
  <c r="F1273" i="14"/>
  <c r="E1273" i="14"/>
  <c r="D1273" i="14"/>
  <c r="C1273" i="14"/>
  <c r="A1273" i="14"/>
  <c r="H1272" i="14"/>
  <c r="B1272" i="14"/>
  <c r="G1272" i="14"/>
  <c r="F1272" i="14"/>
  <c r="E1272" i="14"/>
  <c r="D1272" i="14"/>
  <c r="C1272" i="14"/>
  <c r="A1272" i="14"/>
  <c r="H1271" i="14"/>
  <c r="B1271" i="14"/>
  <c r="G1271" i="14"/>
  <c r="F1271" i="14"/>
  <c r="E1271" i="14"/>
  <c r="D1271" i="14"/>
  <c r="C1271" i="14"/>
  <c r="A1271" i="14"/>
  <c r="H1270" i="14"/>
  <c r="B1270" i="14"/>
  <c r="G1270" i="14"/>
  <c r="F1270" i="14"/>
  <c r="E1270" i="14"/>
  <c r="D1270" i="14"/>
  <c r="C1270" i="14"/>
  <c r="A1270" i="14"/>
  <c r="H1269" i="14"/>
  <c r="B1269" i="14"/>
  <c r="G1269" i="14"/>
  <c r="F1269" i="14"/>
  <c r="E1269" i="14"/>
  <c r="D1269" i="14"/>
  <c r="C1269" i="14"/>
  <c r="A1269" i="14"/>
  <c r="H1268" i="14"/>
  <c r="B1268" i="14"/>
  <c r="G1268" i="14"/>
  <c r="F1268" i="14"/>
  <c r="E1268" i="14"/>
  <c r="D1268" i="14"/>
  <c r="C1268" i="14"/>
  <c r="A1268" i="14"/>
  <c r="H1267" i="14"/>
  <c r="B1267" i="14"/>
  <c r="G1267" i="14"/>
  <c r="F1267" i="14"/>
  <c r="E1267" i="14"/>
  <c r="D1267" i="14"/>
  <c r="C1267" i="14"/>
  <c r="A1267" i="14"/>
  <c r="H1266" i="14"/>
  <c r="B1266" i="14"/>
  <c r="G1266" i="14"/>
  <c r="F1266" i="14"/>
  <c r="E1266" i="14"/>
  <c r="D1266" i="14"/>
  <c r="C1266" i="14"/>
  <c r="A1266" i="14"/>
  <c r="H1265" i="14"/>
  <c r="B1265" i="14"/>
  <c r="G1265" i="14"/>
  <c r="F1265" i="14"/>
  <c r="E1265" i="14"/>
  <c r="D1265" i="14"/>
  <c r="C1265" i="14"/>
  <c r="A1265" i="14"/>
  <c r="H1264" i="14"/>
  <c r="B1264" i="14"/>
  <c r="G1264" i="14"/>
  <c r="F1264" i="14"/>
  <c r="E1264" i="14"/>
  <c r="D1264" i="14"/>
  <c r="C1264" i="14"/>
  <c r="A1264" i="14"/>
  <c r="H1263" i="14"/>
  <c r="B1263" i="14"/>
  <c r="G1263" i="14"/>
  <c r="F1263" i="14"/>
  <c r="E1263" i="14"/>
  <c r="D1263" i="14"/>
  <c r="C1263" i="14"/>
  <c r="A1263" i="14"/>
  <c r="H1262" i="14"/>
  <c r="B1262" i="14"/>
  <c r="G1262" i="14"/>
  <c r="F1262" i="14"/>
  <c r="E1262" i="14"/>
  <c r="D1262" i="14"/>
  <c r="C1262" i="14"/>
  <c r="A1262" i="14"/>
  <c r="H1261" i="14"/>
  <c r="B1261" i="14"/>
  <c r="G1261" i="14"/>
  <c r="F1261" i="14"/>
  <c r="E1261" i="14"/>
  <c r="D1261" i="14"/>
  <c r="C1261" i="14"/>
  <c r="A1261" i="14"/>
  <c r="H1260" i="14"/>
  <c r="B1260" i="14"/>
  <c r="G1260" i="14"/>
  <c r="F1260" i="14"/>
  <c r="E1260" i="14"/>
  <c r="D1260" i="14"/>
  <c r="C1260" i="14"/>
  <c r="A1260" i="14"/>
  <c r="H1259" i="14"/>
  <c r="B1259" i="14"/>
  <c r="G1259" i="14"/>
  <c r="F1259" i="14"/>
  <c r="E1259" i="14"/>
  <c r="D1259" i="14"/>
  <c r="C1259" i="14"/>
  <c r="A1259" i="14"/>
  <c r="H1258" i="14"/>
  <c r="B1258" i="14"/>
  <c r="G1258" i="14"/>
  <c r="F1258" i="14"/>
  <c r="E1258" i="14"/>
  <c r="D1258" i="14"/>
  <c r="C1258" i="14"/>
  <c r="A1258" i="14"/>
  <c r="H1257" i="14"/>
  <c r="B1257" i="14"/>
  <c r="G1257" i="14"/>
  <c r="F1257" i="14"/>
  <c r="E1257" i="14"/>
  <c r="D1257" i="14"/>
  <c r="C1257" i="14"/>
  <c r="A1257" i="14"/>
  <c r="H1256" i="14"/>
  <c r="B1256" i="14"/>
  <c r="G1256" i="14"/>
  <c r="F1256" i="14"/>
  <c r="E1256" i="14"/>
  <c r="D1256" i="14"/>
  <c r="C1256" i="14"/>
  <c r="A1256" i="14"/>
  <c r="H1255" i="14"/>
  <c r="B1255" i="14"/>
  <c r="G1255" i="14"/>
  <c r="F1255" i="14"/>
  <c r="E1255" i="14"/>
  <c r="D1255" i="14"/>
  <c r="C1255" i="14"/>
  <c r="A1255" i="14"/>
  <c r="H1254" i="14"/>
  <c r="B1254" i="14"/>
  <c r="G1254" i="14"/>
  <c r="F1254" i="14"/>
  <c r="E1254" i="14"/>
  <c r="D1254" i="14"/>
  <c r="C1254" i="14"/>
  <c r="A1254" i="14"/>
  <c r="H1253" i="14"/>
  <c r="B1253" i="14"/>
  <c r="G1253" i="14"/>
  <c r="F1253" i="14"/>
  <c r="E1253" i="14"/>
  <c r="D1253" i="14"/>
  <c r="C1253" i="14"/>
  <c r="A1253" i="14"/>
  <c r="H1252" i="14"/>
  <c r="B1252" i="14"/>
  <c r="G1252" i="14"/>
  <c r="F1252" i="14"/>
  <c r="E1252" i="14"/>
  <c r="D1252" i="14"/>
  <c r="C1252" i="14"/>
  <c r="A1252" i="14"/>
  <c r="H1251" i="14"/>
  <c r="B1251" i="14"/>
  <c r="G1251" i="14"/>
  <c r="F1251" i="14"/>
  <c r="E1251" i="14"/>
  <c r="D1251" i="14"/>
  <c r="C1251" i="14"/>
  <c r="A1251" i="14"/>
  <c r="H1250" i="14"/>
  <c r="B1250" i="14"/>
  <c r="G1250" i="14"/>
  <c r="F1250" i="14"/>
  <c r="E1250" i="14"/>
  <c r="D1250" i="14"/>
  <c r="C1250" i="14"/>
  <c r="A1250" i="14"/>
  <c r="H1249" i="14"/>
  <c r="B1249" i="14"/>
  <c r="G1249" i="14"/>
  <c r="F1249" i="14"/>
  <c r="E1249" i="14"/>
  <c r="D1249" i="14"/>
  <c r="C1249" i="14"/>
  <c r="A1249" i="14"/>
  <c r="H1248" i="14"/>
  <c r="B1248" i="14"/>
  <c r="G1248" i="14"/>
  <c r="F1248" i="14"/>
  <c r="E1248" i="14"/>
  <c r="D1248" i="14"/>
  <c r="C1248" i="14"/>
  <c r="A1248" i="14"/>
  <c r="H1247" i="14"/>
  <c r="B1247" i="14"/>
  <c r="G1247" i="14"/>
  <c r="F1247" i="14"/>
  <c r="E1247" i="14"/>
  <c r="D1247" i="14"/>
  <c r="C1247" i="14"/>
  <c r="A1247" i="14"/>
  <c r="H1246" i="14"/>
  <c r="B1246" i="14"/>
  <c r="G1246" i="14"/>
  <c r="F1246" i="14"/>
  <c r="E1246" i="14"/>
  <c r="D1246" i="14"/>
  <c r="C1246" i="14"/>
  <c r="A1246" i="14"/>
  <c r="H1245" i="14"/>
  <c r="B1245" i="14"/>
  <c r="G1245" i="14"/>
  <c r="F1245" i="14"/>
  <c r="E1245" i="14"/>
  <c r="D1245" i="14"/>
  <c r="C1245" i="14"/>
  <c r="A1245" i="14"/>
  <c r="H1244" i="14"/>
  <c r="B1244" i="14"/>
  <c r="G1244" i="14"/>
  <c r="F1244" i="14"/>
  <c r="E1244" i="14"/>
  <c r="D1244" i="14"/>
  <c r="C1244" i="14"/>
  <c r="A1244" i="14"/>
  <c r="H1243" i="14"/>
  <c r="B1243" i="14"/>
  <c r="G1243" i="14"/>
  <c r="F1243" i="14"/>
  <c r="E1243" i="14"/>
  <c r="D1243" i="14"/>
  <c r="C1243" i="14"/>
  <c r="A1243" i="14"/>
  <c r="H1242" i="14"/>
  <c r="B1242" i="14"/>
  <c r="G1242" i="14"/>
  <c r="F1242" i="14"/>
  <c r="E1242" i="14"/>
  <c r="D1242" i="14"/>
  <c r="C1242" i="14"/>
  <c r="A1242" i="14"/>
  <c r="H1241" i="14"/>
  <c r="B1241" i="14"/>
  <c r="G1241" i="14"/>
  <c r="F1241" i="14"/>
  <c r="E1241" i="14"/>
  <c r="D1241" i="14"/>
  <c r="C1241" i="14"/>
  <c r="A1241" i="14"/>
  <c r="H1240" i="14"/>
  <c r="B1240" i="14"/>
  <c r="G1240" i="14"/>
  <c r="F1240" i="14"/>
  <c r="E1240" i="14"/>
  <c r="D1240" i="14"/>
  <c r="C1240" i="14"/>
  <c r="A1240" i="14"/>
  <c r="H1239" i="14"/>
  <c r="B1239" i="14"/>
  <c r="G1239" i="14"/>
  <c r="F1239" i="14"/>
  <c r="E1239" i="14"/>
  <c r="D1239" i="14"/>
  <c r="C1239" i="14"/>
  <c r="A1239" i="14"/>
  <c r="H1238" i="14"/>
  <c r="B1238" i="14"/>
  <c r="G1238" i="14"/>
  <c r="F1238" i="14"/>
  <c r="E1238" i="14"/>
  <c r="D1238" i="14"/>
  <c r="C1238" i="14"/>
  <c r="A1238" i="14"/>
  <c r="H1237" i="14"/>
  <c r="B1237" i="14"/>
  <c r="G1237" i="14"/>
  <c r="F1237" i="14"/>
  <c r="E1237" i="14"/>
  <c r="D1237" i="14"/>
  <c r="C1237" i="14"/>
  <c r="A1237" i="14"/>
  <c r="H1236" i="14"/>
  <c r="B1236" i="14"/>
  <c r="G1236" i="14"/>
  <c r="F1236" i="14"/>
  <c r="E1236" i="14"/>
  <c r="D1236" i="14"/>
  <c r="C1236" i="14"/>
  <c r="A1236" i="14"/>
  <c r="H1235" i="14"/>
  <c r="B1235" i="14"/>
  <c r="G1235" i="14"/>
  <c r="F1235" i="14"/>
  <c r="E1235" i="14"/>
  <c r="D1235" i="14"/>
  <c r="C1235" i="14"/>
  <c r="A1235" i="14"/>
  <c r="H1234" i="14"/>
  <c r="B1234" i="14"/>
  <c r="G1234" i="14"/>
  <c r="F1234" i="14"/>
  <c r="E1234" i="14"/>
  <c r="D1234" i="14"/>
  <c r="C1234" i="14"/>
  <c r="A1234" i="14"/>
  <c r="H1233" i="14"/>
  <c r="B1233" i="14"/>
  <c r="G1233" i="14"/>
  <c r="F1233" i="14"/>
  <c r="E1233" i="14"/>
  <c r="D1233" i="14"/>
  <c r="C1233" i="14"/>
  <c r="A1233" i="14"/>
  <c r="H1232" i="14"/>
  <c r="B1232" i="14"/>
  <c r="G1232" i="14"/>
  <c r="F1232" i="14"/>
  <c r="E1232" i="14"/>
  <c r="D1232" i="14"/>
  <c r="C1232" i="14"/>
  <c r="A1232" i="14"/>
  <c r="H1231" i="14"/>
  <c r="B1231" i="14"/>
  <c r="G1231" i="14"/>
  <c r="F1231" i="14"/>
  <c r="E1231" i="14"/>
  <c r="D1231" i="14"/>
  <c r="C1231" i="14"/>
  <c r="A1231" i="14"/>
  <c r="H1230" i="14"/>
  <c r="B1230" i="14"/>
  <c r="G1230" i="14"/>
  <c r="F1230" i="14"/>
  <c r="E1230" i="14"/>
  <c r="D1230" i="14"/>
  <c r="C1230" i="14"/>
  <c r="A1230" i="14"/>
  <c r="H1229" i="14"/>
  <c r="B1229" i="14"/>
  <c r="G1229" i="14"/>
  <c r="F1229" i="14"/>
  <c r="E1229" i="14"/>
  <c r="D1229" i="14"/>
  <c r="C1229" i="14"/>
  <c r="A1229" i="14"/>
  <c r="H1228" i="14"/>
  <c r="B1228" i="14"/>
  <c r="G1228" i="14"/>
  <c r="F1228" i="14"/>
  <c r="E1228" i="14"/>
  <c r="D1228" i="14"/>
  <c r="C1228" i="14"/>
  <c r="A1228" i="14"/>
  <c r="H1227" i="14"/>
  <c r="B1227" i="14"/>
  <c r="G1227" i="14"/>
  <c r="F1227" i="14"/>
  <c r="E1227" i="14"/>
  <c r="D1227" i="14"/>
  <c r="C1227" i="14"/>
  <c r="A1227" i="14"/>
  <c r="H1226" i="14"/>
  <c r="B1226" i="14"/>
  <c r="G1226" i="14"/>
  <c r="F1226" i="14"/>
  <c r="E1226" i="14"/>
  <c r="D1226" i="14"/>
  <c r="C1226" i="14"/>
  <c r="A1226" i="14"/>
  <c r="H1225" i="14"/>
  <c r="B1225" i="14"/>
  <c r="G1225" i="14"/>
  <c r="F1225" i="14"/>
  <c r="E1225" i="14"/>
  <c r="D1225" i="14"/>
  <c r="C1225" i="14"/>
  <c r="A1225" i="14"/>
  <c r="H1224" i="14"/>
  <c r="B1224" i="14"/>
  <c r="G1224" i="14"/>
  <c r="F1224" i="14"/>
  <c r="E1224" i="14"/>
  <c r="D1224" i="14"/>
  <c r="C1224" i="14"/>
  <c r="A1224" i="14"/>
  <c r="H1223" i="14"/>
  <c r="B1223" i="14"/>
  <c r="G1223" i="14"/>
  <c r="F1223" i="14"/>
  <c r="E1223" i="14"/>
  <c r="D1223" i="14"/>
  <c r="C1223" i="14"/>
  <c r="A1223" i="14"/>
  <c r="H1222" i="14"/>
  <c r="B1222" i="14"/>
  <c r="G1222" i="14"/>
  <c r="F1222" i="14"/>
  <c r="E1222" i="14"/>
  <c r="D1222" i="14"/>
  <c r="C1222" i="14"/>
  <c r="A1222" i="14"/>
  <c r="H1221" i="14"/>
  <c r="B1221" i="14"/>
  <c r="G1221" i="14"/>
  <c r="F1221" i="14"/>
  <c r="E1221" i="14"/>
  <c r="D1221" i="14"/>
  <c r="C1221" i="14"/>
  <c r="A1221" i="14"/>
  <c r="H1220" i="14"/>
  <c r="B1220" i="14"/>
  <c r="G1220" i="14"/>
  <c r="F1220" i="14"/>
  <c r="E1220" i="14"/>
  <c r="D1220" i="14"/>
  <c r="C1220" i="14"/>
  <c r="A1220" i="14"/>
  <c r="H1219" i="14"/>
  <c r="B1219" i="14"/>
  <c r="G1219" i="14"/>
  <c r="F1219" i="14"/>
  <c r="E1219" i="14"/>
  <c r="D1219" i="14"/>
  <c r="C1219" i="14"/>
  <c r="A1219" i="14"/>
  <c r="H1218" i="14"/>
  <c r="B1218" i="14"/>
  <c r="G1218" i="14"/>
  <c r="F1218" i="14"/>
  <c r="E1218" i="14"/>
  <c r="D1218" i="14"/>
  <c r="C1218" i="14"/>
  <c r="A1218" i="14"/>
  <c r="H1217" i="14"/>
  <c r="B1217" i="14"/>
  <c r="G1217" i="14"/>
  <c r="F1217" i="14"/>
  <c r="E1217" i="14"/>
  <c r="D1217" i="14"/>
  <c r="C1217" i="14"/>
  <c r="A1217" i="14"/>
  <c r="H1216" i="14"/>
  <c r="B1216" i="14"/>
  <c r="G1216" i="14"/>
  <c r="F1216" i="14"/>
  <c r="E1216" i="14"/>
  <c r="D1216" i="14"/>
  <c r="C1216" i="14"/>
  <c r="A1216" i="14"/>
  <c r="H1215" i="14"/>
  <c r="B1215" i="14"/>
  <c r="G1215" i="14"/>
  <c r="F1215" i="14"/>
  <c r="E1215" i="14"/>
  <c r="D1215" i="14"/>
  <c r="C1215" i="14"/>
  <c r="A1215" i="14"/>
  <c r="H1214" i="14"/>
  <c r="B1214" i="14"/>
  <c r="G1214" i="14"/>
  <c r="F1214" i="14"/>
  <c r="E1214" i="14"/>
  <c r="D1214" i="14"/>
  <c r="C1214" i="14"/>
  <c r="A1214" i="14"/>
  <c r="H1213" i="14"/>
  <c r="B1213" i="14"/>
  <c r="G1213" i="14"/>
  <c r="F1213" i="14"/>
  <c r="E1213" i="14"/>
  <c r="D1213" i="14"/>
  <c r="C1213" i="14"/>
  <c r="A1213" i="14"/>
  <c r="H1212" i="14"/>
  <c r="B1212" i="14"/>
  <c r="G1212" i="14"/>
  <c r="F1212" i="14"/>
  <c r="E1212" i="14"/>
  <c r="D1212" i="14"/>
  <c r="C1212" i="14"/>
  <c r="A1212" i="14"/>
  <c r="H1211" i="14"/>
  <c r="B1211" i="14"/>
  <c r="G1211" i="14"/>
  <c r="F1211" i="14"/>
  <c r="E1211" i="14"/>
  <c r="D1211" i="14"/>
  <c r="C1211" i="14"/>
  <c r="A1211" i="14"/>
  <c r="H1210" i="14"/>
  <c r="B1210" i="14"/>
  <c r="G1210" i="14"/>
  <c r="F1210" i="14"/>
  <c r="E1210" i="14"/>
  <c r="D1210" i="14"/>
  <c r="C1210" i="14"/>
  <c r="A1210" i="14"/>
  <c r="H1209" i="14"/>
  <c r="B1209" i="14"/>
  <c r="G1209" i="14"/>
  <c r="F1209" i="14"/>
  <c r="E1209" i="14"/>
  <c r="D1209" i="14"/>
  <c r="C1209" i="14"/>
  <c r="A1209" i="14"/>
  <c r="H1208" i="14"/>
  <c r="B1208" i="14"/>
  <c r="G1208" i="14"/>
  <c r="F1208" i="14"/>
  <c r="E1208" i="14"/>
  <c r="D1208" i="14"/>
  <c r="C1208" i="14"/>
  <c r="A1208" i="14"/>
  <c r="H1207" i="14"/>
  <c r="B1207" i="14"/>
  <c r="G1207" i="14"/>
  <c r="F1207" i="14"/>
  <c r="E1207" i="14"/>
  <c r="D1207" i="14"/>
  <c r="C1207" i="14"/>
  <c r="A1207" i="14"/>
  <c r="H1206" i="14"/>
  <c r="B1206" i="14"/>
  <c r="G1206" i="14"/>
  <c r="F1206" i="14"/>
  <c r="E1206" i="14"/>
  <c r="D1206" i="14"/>
  <c r="C1206" i="14"/>
  <c r="A1206" i="14"/>
  <c r="H1205" i="14"/>
  <c r="B1205" i="14"/>
  <c r="G1205" i="14"/>
  <c r="F1205" i="14"/>
  <c r="E1205" i="14"/>
  <c r="D1205" i="14"/>
  <c r="C1205" i="14"/>
  <c r="A1205" i="14"/>
  <c r="H1204" i="14"/>
  <c r="B1204" i="14"/>
  <c r="G1204" i="14"/>
  <c r="F1204" i="14"/>
  <c r="E1204" i="14"/>
  <c r="D1204" i="14"/>
  <c r="C1204" i="14"/>
  <c r="A1204" i="14"/>
  <c r="H1203" i="14"/>
  <c r="B1203" i="14"/>
  <c r="G1203" i="14"/>
  <c r="F1203" i="14"/>
  <c r="E1203" i="14"/>
  <c r="D1203" i="14"/>
  <c r="C1203" i="14"/>
  <c r="A1203" i="14"/>
  <c r="H1202" i="14"/>
  <c r="B1202" i="14"/>
  <c r="G1202" i="14"/>
  <c r="F1202" i="14"/>
  <c r="E1202" i="14"/>
  <c r="D1202" i="14"/>
  <c r="C1202" i="14"/>
  <c r="A1202" i="14"/>
  <c r="H1201" i="14"/>
  <c r="B1201" i="14"/>
  <c r="G1201" i="14"/>
  <c r="F1201" i="14"/>
  <c r="E1201" i="14"/>
  <c r="D1201" i="14"/>
  <c r="C1201" i="14"/>
  <c r="A1201" i="14"/>
  <c r="H1200" i="14"/>
  <c r="B1200" i="14"/>
  <c r="G1200" i="14"/>
  <c r="F1200" i="14"/>
  <c r="E1200" i="14"/>
  <c r="D1200" i="14"/>
  <c r="C1200" i="14"/>
  <c r="A1200" i="14"/>
  <c r="H1199" i="14"/>
  <c r="B1199" i="14"/>
  <c r="G1199" i="14"/>
  <c r="F1199" i="14"/>
  <c r="E1199" i="14"/>
  <c r="D1199" i="14"/>
  <c r="C1199" i="14"/>
  <c r="A1199" i="14"/>
  <c r="H1198" i="14"/>
  <c r="B1198" i="14"/>
  <c r="G1198" i="14"/>
  <c r="F1198" i="14"/>
  <c r="E1198" i="14"/>
  <c r="D1198" i="14"/>
  <c r="C1198" i="14"/>
  <c r="A1198" i="14"/>
  <c r="H1197" i="14"/>
  <c r="B1197" i="14"/>
  <c r="G1197" i="14"/>
  <c r="F1197" i="14"/>
  <c r="E1197" i="14"/>
  <c r="D1197" i="14"/>
  <c r="C1197" i="14"/>
  <c r="A1197" i="14"/>
  <c r="H1196" i="14"/>
  <c r="B1196" i="14"/>
  <c r="G1196" i="14"/>
  <c r="F1196" i="14"/>
  <c r="E1196" i="14"/>
  <c r="D1196" i="14"/>
  <c r="C1196" i="14"/>
  <c r="A1196" i="14"/>
  <c r="H1195" i="14"/>
  <c r="B1195" i="14"/>
  <c r="G1195" i="14"/>
  <c r="F1195" i="14"/>
  <c r="E1195" i="14"/>
  <c r="D1195" i="14"/>
  <c r="C1195" i="14"/>
  <c r="A1195" i="14"/>
  <c r="H1194" i="14"/>
  <c r="B1194" i="14"/>
  <c r="G1194" i="14"/>
  <c r="F1194" i="14"/>
  <c r="E1194" i="14"/>
  <c r="D1194" i="14"/>
  <c r="C1194" i="14"/>
  <c r="A1194" i="14"/>
  <c r="H1193" i="14"/>
  <c r="B1193" i="14"/>
  <c r="G1193" i="14"/>
  <c r="F1193" i="14"/>
  <c r="E1193" i="14"/>
  <c r="D1193" i="14"/>
  <c r="C1193" i="14"/>
  <c r="A1193" i="14"/>
  <c r="H1192" i="14"/>
  <c r="B1192" i="14"/>
  <c r="G1192" i="14"/>
  <c r="F1192" i="14"/>
  <c r="E1192" i="14"/>
  <c r="D1192" i="14"/>
  <c r="C1192" i="14"/>
  <c r="A1192" i="14"/>
  <c r="H1191" i="14"/>
  <c r="B1191" i="14"/>
  <c r="G1191" i="14"/>
  <c r="F1191" i="14"/>
  <c r="E1191" i="14"/>
  <c r="D1191" i="14"/>
  <c r="C1191" i="14"/>
  <c r="A1191" i="14"/>
  <c r="H1190" i="14"/>
  <c r="B1190" i="14"/>
  <c r="G1190" i="14"/>
  <c r="F1190" i="14"/>
  <c r="E1190" i="14"/>
  <c r="D1190" i="14"/>
  <c r="C1190" i="14"/>
  <c r="A1190" i="14"/>
  <c r="H1189" i="14"/>
  <c r="B1189" i="14"/>
  <c r="G1189" i="14"/>
  <c r="F1189" i="14"/>
  <c r="E1189" i="14"/>
  <c r="D1189" i="14"/>
  <c r="C1189" i="14"/>
  <c r="A1189" i="14"/>
  <c r="H1188" i="14"/>
  <c r="B1188" i="14"/>
  <c r="G1188" i="14"/>
  <c r="F1188" i="14"/>
  <c r="E1188" i="14"/>
  <c r="D1188" i="14"/>
  <c r="C1188" i="14"/>
  <c r="A1188" i="14"/>
  <c r="H1187" i="14"/>
  <c r="B1187" i="14"/>
  <c r="G1187" i="14"/>
  <c r="F1187" i="14"/>
  <c r="E1187" i="14"/>
  <c r="D1187" i="14"/>
  <c r="C1187" i="14"/>
  <c r="A1187" i="14"/>
  <c r="H1186" i="14"/>
  <c r="B1186" i="14"/>
  <c r="G1186" i="14"/>
  <c r="F1186" i="14"/>
  <c r="E1186" i="14"/>
  <c r="D1186" i="14"/>
  <c r="C1186" i="14"/>
  <c r="A1186" i="14"/>
  <c r="H1185" i="14"/>
  <c r="B1185" i="14"/>
  <c r="G1185" i="14"/>
  <c r="F1185" i="14"/>
  <c r="E1185" i="14"/>
  <c r="D1185" i="14"/>
  <c r="C1185" i="14"/>
  <c r="A1185" i="14"/>
  <c r="H1184" i="14"/>
  <c r="B1184" i="14"/>
  <c r="G1184" i="14"/>
  <c r="F1184" i="14"/>
  <c r="E1184" i="14"/>
  <c r="D1184" i="14"/>
  <c r="C1184" i="14"/>
  <c r="A1184" i="14"/>
  <c r="H1183" i="14"/>
  <c r="B1183" i="14"/>
  <c r="G1183" i="14"/>
  <c r="F1183" i="14"/>
  <c r="E1183" i="14"/>
  <c r="D1183" i="14"/>
  <c r="C1183" i="14"/>
  <c r="A1183" i="14"/>
  <c r="H1182" i="14"/>
  <c r="B1182" i="14"/>
  <c r="G1182" i="14"/>
  <c r="F1182" i="14"/>
  <c r="E1182" i="14"/>
  <c r="D1182" i="14"/>
  <c r="C1182" i="14"/>
  <c r="A1182" i="14"/>
  <c r="H1181" i="14"/>
  <c r="B1181" i="14"/>
  <c r="G1181" i="14"/>
  <c r="F1181" i="14"/>
  <c r="E1181" i="14"/>
  <c r="D1181" i="14"/>
  <c r="C1181" i="14"/>
  <c r="A1181" i="14"/>
  <c r="H1180" i="14"/>
  <c r="B1180" i="14"/>
  <c r="G1180" i="14"/>
  <c r="F1180" i="14"/>
  <c r="E1180" i="14"/>
  <c r="D1180" i="14"/>
  <c r="C1180" i="14"/>
  <c r="A1180" i="14"/>
  <c r="H1179" i="14"/>
  <c r="B1179" i="14"/>
  <c r="G1179" i="14"/>
  <c r="F1179" i="14"/>
  <c r="E1179" i="14"/>
  <c r="D1179" i="14"/>
  <c r="C1179" i="14"/>
  <c r="A1179" i="14"/>
  <c r="H1178" i="14"/>
  <c r="B1178" i="14"/>
  <c r="G1178" i="14"/>
  <c r="F1178" i="14"/>
  <c r="E1178" i="14"/>
  <c r="D1178" i="14"/>
  <c r="C1178" i="14"/>
  <c r="A1178" i="14"/>
  <c r="H1177" i="14"/>
  <c r="B1177" i="14"/>
  <c r="G1177" i="14"/>
  <c r="F1177" i="14"/>
  <c r="E1177" i="14"/>
  <c r="D1177" i="14"/>
  <c r="C1177" i="14"/>
  <c r="A1177" i="14"/>
  <c r="H1176" i="14"/>
  <c r="B1176" i="14"/>
  <c r="G1176" i="14"/>
  <c r="F1176" i="14"/>
  <c r="E1176" i="14"/>
  <c r="D1176" i="14"/>
  <c r="C1176" i="14"/>
  <c r="A1176" i="14"/>
  <c r="H1175" i="14"/>
  <c r="B1175" i="14"/>
  <c r="G1175" i="14"/>
  <c r="F1175" i="14"/>
  <c r="E1175" i="14"/>
  <c r="D1175" i="14"/>
  <c r="C1175" i="14"/>
  <c r="A1175" i="14"/>
  <c r="H1174" i="14"/>
  <c r="B1174" i="14"/>
  <c r="G1174" i="14"/>
  <c r="F1174" i="14"/>
  <c r="E1174" i="14"/>
  <c r="D1174" i="14"/>
  <c r="C1174" i="14"/>
  <c r="A1174" i="14"/>
  <c r="H1173" i="14"/>
  <c r="B1173" i="14"/>
  <c r="G1173" i="14"/>
  <c r="F1173" i="14"/>
  <c r="E1173" i="14"/>
  <c r="D1173" i="14"/>
  <c r="C1173" i="14"/>
  <c r="A1173" i="14"/>
  <c r="H1172" i="14"/>
  <c r="B1172" i="14"/>
  <c r="G1172" i="14"/>
  <c r="F1172" i="14"/>
  <c r="E1172" i="14"/>
  <c r="D1172" i="14"/>
  <c r="C1172" i="14"/>
  <c r="A1172" i="14"/>
  <c r="H1171" i="14"/>
  <c r="B1171" i="14"/>
  <c r="G1171" i="14"/>
  <c r="F1171" i="14"/>
  <c r="E1171" i="14"/>
  <c r="D1171" i="14"/>
  <c r="C1171" i="14"/>
  <c r="A1171" i="14"/>
  <c r="H1170" i="14"/>
  <c r="B1170" i="14"/>
  <c r="G1170" i="14"/>
  <c r="F1170" i="14"/>
  <c r="E1170" i="14"/>
  <c r="D1170" i="14"/>
  <c r="C1170" i="14"/>
  <c r="A1170" i="14"/>
  <c r="H1169" i="14"/>
  <c r="B1169" i="14"/>
  <c r="G1169" i="14"/>
  <c r="F1169" i="14"/>
  <c r="E1169" i="14"/>
  <c r="D1169" i="14"/>
  <c r="C1169" i="14"/>
  <c r="A1169" i="14"/>
  <c r="H1168" i="14"/>
  <c r="B1168" i="14"/>
  <c r="G1168" i="14"/>
  <c r="F1168" i="14"/>
  <c r="E1168" i="14"/>
  <c r="D1168" i="14"/>
  <c r="C1168" i="14"/>
  <c r="A1168" i="14"/>
  <c r="H1167" i="14"/>
  <c r="B1167" i="14"/>
  <c r="G1167" i="14"/>
  <c r="F1167" i="14"/>
  <c r="E1167" i="14"/>
  <c r="D1167" i="14"/>
  <c r="C1167" i="14"/>
  <c r="A1167" i="14"/>
  <c r="H1166" i="14"/>
  <c r="B1166" i="14"/>
  <c r="G1166" i="14"/>
  <c r="F1166" i="14"/>
  <c r="E1166" i="14"/>
  <c r="D1166" i="14"/>
  <c r="C1166" i="14"/>
  <c r="A1166" i="14"/>
  <c r="H1165" i="14"/>
  <c r="B1165" i="14"/>
  <c r="G1165" i="14"/>
  <c r="F1165" i="14"/>
  <c r="E1165" i="14"/>
  <c r="D1165" i="14"/>
  <c r="C1165" i="14"/>
  <c r="A1165" i="14"/>
  <c r="H1164" i="14"/>
  <c r="B1164" i="14"/>
  <c r="G1164" i="14"/>
  <c r="F1164" i="14"/>
  <c r="E1164" i="14"/>
  <c r="D1164" i="14"/>
  <c r="C1164" i="14"/>
  <c r="A1164" i="14"/>
  <c r="H1163" i="14"/>
  <c r="B1163" i="14"/>
  <c r="G1163" i="14"/>
  <c r="F1163" i="14"/>
  <c r="E1163" i="14"/>
  <c r="D1163" i="14"/>
  <c r="C1163" i="14"/>
  <c r="A1163" i="14"/>
  <c r="H1162" i="14"/>
  <c r="B1162" i="14"/>
  <c r="G1162" i="14"/>
  <c r="F1162" i="14"/>
  <c r="E1162" i="14"/>
  <c r="D1162" i="14"/>
  <c r="C1162" i="14"/>
  <c r="A1162" i="14"/>
  <c r="H1161" i="14"/>
  <c r="B1161" i="14"/>
  <c r="G1161" i="14"/>
  <c r="F1161" i="14"/>
  <c r="E1161" i="14"/>
  <c r="D1161" i="14"/>
  <c r="C1161" i="14"/>
  <c r="A1161" i="14"/>
  <c r="H1160" i="14"/>
  <c r="B1160" i="14"/>
  <c r="G1160" i="14"/>
  <c r="F1160" i="14"/>
  <c r="E1160" i="14"/>
  <c r="D1160" i="14"/>
  <c r="C1160" i="14"/>
  <c r="A1160" i="14"/>
  <c r="H1159" i="14"/>
  <c r="B1159" i="14"/>
  <c r="G1159" i="14"/>
  <c r="F1159" i="14"/>
  <c r="E1159" i="14"/>
  <c r="D1159" i="14"/>
  <c r="C1159" i="14"/>
  <c r="A1159" i="14"/>
  <c r="H1158" i="14"/>
  <c r="B1158" i="14"/>
  <c r="G1158" i="14"/>
  <c r="F1158" i="14"/>
  <c r="E1158" i="14"/>
  <c r="D1158" i="14"/>
  <c r="C1158" i="14"/>
  <c r="A1158" i="14"/>
  <c r="H1157" i="14"/>
  <c r="B1157" i="14"/>
  <c r="G1157" i="14"/>
  <c r="F1157" i="14"/>
  <c r="E1157" i="14"/>
  <c r="D1157" i="14"/>
  <c r="C1157" i="14"/>
  <c r="A1157" i="14"/>
  <c r="H1156" i="14"/>
  <c r="B1156" i="14"/>
  <c r="G1156" i="14"/>
  <c r="F1156" i="14"/>
  <c r="E1156" i="14"/>
  <c r="D1156" i="14"/>
  <c r="C1156" i="14"/>
  <c r="A1156" i="14"/>
  <c r="H1155" i="14"/>
  <c r="B1155" i="14"/>
  <c r="G1155" i="14"/>
  <c r="F1155" i="14"/>
  <c r="E1155" i="14"/>
  <c r="D1155" i="14"/>
  <c r="C1155" i="14"/>
  <c r="A1155" i="14"/>
  <c r="H1154" i="14"/>
  <c r="B1154" i="14"/>
  <c r="G1154" i="14"/>
  <c r="F1154" i="14"/>
  <c r="E1154" i="14"/>
  <c r="D1154" i="14"/>
  <c r="C1154" i="14"/>
  <c r="A1154" i="14"/>
  <c r="H1153" i="14"/>
  <c r="B1153" i="14"/>
  <c r="G1153" i="14"/>
  <c r="F1153" i="14"/>
  <c r="E1153" i="14"/>
  <c r="D1153" i="14"/>
  <c r="C1153" i="14"/>
  <c r="A1153" i="14"/>
  <c r="H1152" i="14"/>
  <c r="B1152" i="14"/>
  <c r="G1152" i="14"/>
  <c r="F1152" i="14"/>
  <c r="E1152" i="14"/>
  <c r="D1152" i="14"/>
  <c r="C1152" i="14"/>
  <c r="A1152" i="14"/>
  <c r="H1151" i="14"/>
  <c r="B1151" i="14"/>
  <c r="G1151" i="14"/>
  <c r="F1151" i="14"/>
  <c r="E1151" i="14"/>
  <c r="D1151" i="14"/>
  <c r="C1151" i="14"/>
  <c r="A1151" i="14"/>
  <c r="H1150" i="14"/>
  <c r="B1150" i="14"/>
  <c r="G1150" i="14"/>
  <c r="F1150" i="14"/>
  <c r="E1150" i="14"/>
  <c r="D1150" i="14"/>
  <c r="C1150" i="14"/>
  <c r="A1150" i="14"/>
  <c r="H1149" i="14"/>
  <c r="B1149" i="14"/>
  <c r="G1149" i="14"/>
  <c r="F1149" i="14"/>
  <c r="E1149" i="14"/>
  <c r="D1149" i="14"/>
  <c r="C1149" i="14"/>
  <c r="A1149" i="14"/>
  <c r="H1148" i="14"/>
  <c r="B1148" i="14"/>
  <c r="G1148" i="14"/>
  <c r="F1148" i="14"/>
  <c r="E1148" i="14"/>
  <c r="D1148" i="14"/>
  <c r="C1148" i="14"/>
  <c r="A1148" i="14"/>
  <c r="H1147" i="14"/>
  <c r="B1147" i="14"/>
  <c r="G1147" i="14"/>
  <c r="F1147" i="14"/>
  <c r="E1147" i="14"/>
  <c r="D1147" i="14"/>
  <c r="C1147" i="14"/>
  <c r="A1147" i="14"/>
  <c r="H1146" i="14"/>
  <c r="B1146" i="14"/>
  <c r="G1146" i="14"/>
  <c r="F1146" i="14"/>
  <c r="E1146" i="14"/>
  <c r="D1146" i="14"/>
  <c r="C1146" i="14"/>
  <c r="A1146" i="14"/>
  <c r="H1145" i="14"/>
  <c r="B1145" i="14"/>
  <c r="G1145" i="14"/>
  <c r="F1145" i="14"/>
  <c r="E1145" i="14"/>
  <c r="D1145" i="14"/>
  <c r="C1145" i="14"/>
  <c r="A1145" i="14"/>
  <c r="H1144" i="14"/>
  <c r="B1144" i="14"/>
  <c r="G1144" i="14"/>
  <c r="F1144" i="14"/>
  <c r="E1144" i="14"/>
  <c r="D1144" i="14"/>
  <c r="C1144" i="14"/>
  <c r="A1144" i="14"/>
  <c r="H1143" i="14"/>
  <c r="B1143" i="14"/>
  <c r="G1143" i="14"/>
  <c r="F1143" i="14"/>
  <c r="E1143" i="14"/>
  <c r="D1143" i="14"/>
  <c r="C1143" i="14"/>
  <c r="A1143" i="14"/>
  <c r="H1142" i="14"/>
  <c r="B1142" i="14"/>
  <c r="G1142" i="14"/>
  <c r="F1142" i="14"/>
  <c r="E1142" i="14"/>
  <c r="D1142" i="14"/>
  <c r="C1142" i="14"/>
  <c r="A1142" i="14"/>
  <c r="H1141" i="14"/>
  <c r="B1141" i="14"/>
  <c r="G1141" i="14"/>
  <c r="F1141" i="14"/>
  <c r="E1141" i="14"/>
  <c r="D1141" i="14"/>
  <c r="C1141" i="14"/>
  <c r="A1141" i="14"/>
  <c r="H1140" i="14"/>
  <c r="B1140" i="14"/>
  <c r="G1140" i="14"/>
  <c r="F1140" i="14"/>
  <c r="E1140" i="14"/>
  <c r="D1140" i="14"/>
  <c r="C1140" i="14"/>
  <c r="A1140" i="14"/>
  <c r="H1139" i="14"/>
  <c r="B1139" i="14"/>
  <c r="G1139" i="14"/>
  <c r="F1139" i="14"/>
  <c r="E1139" i="14"/>
  <c r="D1139" i="14"/>
  <c r="C1139" i="14"/>
  <c r="A1139" i="14"/>
  <c r="H1138" i="14"/>
  <c r="B1138" i="14"/>
  <c r="G1138" i="14"/>
  <c r="F1138" i="14"/>
  <c r="E1138" i="14"/>
  <c r="D1138" i="14"/>
  <c r="C1138" i="14"/>
  <c r="A1138" i="14"/>
  <c r="H1137" i="14"/>
  <c r="B1137" i="14"/>
  <c r="G1137" i="14"/>
  <c r="F1137" i="14"/>
  <c r="E1137" i="14"/>
  <c r="D1137" i="14"/>
  <c r="C1137" i="14"/>
  <c r="A1137" i="14"/>
  <c r="H1136" i="14"/>
  <c r="B1136" i="14"/>
  <c r="G1136" i="14"/>
  <c r="F1136" i="14"/>
  <c r="E1136" i="14"/>
  <c r="D1136" i="14"/>
  <c r="C1136" i="14"/>
  <c r="A1136" i="14"/>
  <c r="H1135" i="14"/>
  <c r="B1135" i="14"/>
  <c r="G1135" i="14"/>
  <c r="F1135" i="14"/>
  <c r="E1135" i="14"/>
  <c r="D1135" i="14"/>
  <c r="C1135" i="14"/>
  <c r="A1135" i="14"/>
  <c r="H1134" i="14"/>
  <c r="B1134" i="14"/>
  <c r="G1134" i="14"/>
  <c r="F1134" i="14"/>
  <c r="E1134" i="14"/>
  <c r="D1134" i="14"/>
  <c r="C1134" i="14"/>
  <c r="A1134" i="14"/>
  <c r="H1133" i="14"/>
  <c r="B1133" i="14"/>
  <c r="G1133" i="14"/>
  <c r="F1133" i="14"/>
  <c r="E1133" i="14"/>
  <c r="D1133" i="14"/>
  <c r="C1133" i="14"/>
  <c r="A1133" i="14"/>
  <c r="H1132" i="14"/>
  <c r="B1132" i="14"/>
  <c r="G1132" i="14"/>
  <c r="F1132" i="14"/>
  <c r="E1132" i="14"/>
  <c r="D1132" i="14"/>
  <c r="C1132" i="14"/>
  <c r="A1132" i="14"/>
  <c r="H1131" i="14"/>
  <c r="B1131" i="14"/>
  <c r="G1131" i="14"/>
  <c r="F1131" i="14"/>
  <c r="E1131" i="14"/>
  <c r="D1131" i="14"/>
  <c r="C1131" i="14"/>
  <c r="A1131" i="14"/>
  <c r="H1130" i="14"/>
  <c r="B1130" i="14"/>
  <c r="G1130" i="14"/>
  <c r="F1130" i="14"/>
  <c r="E1130" i="14"/>
  <c r="D1130" i="14"/>
  <c r="C1130" i="14"/>
  <c r="A1130" i="14"/>
  <c r="H1129" i="14"/>
  <c r="B1129" i="14"/>
  <c r="G1129" i="14"/>
  <c r="F1129" i="14"/>
  <c r="E1129" i="14"/>
  <c r="D1129" i="14"/>
  <c r="C1129" i="14"/>
  <c r="A1129" i="14"/>
  <c r="H1128" i="14"/>
  <c r="B1128" i="14"/>
  <c r="G1128" i="14"/>
  <c r="F1128" i="14"/>
  <c r="E1128" i="14"/>
  <c r="D1128" i="14"/>
  <c r="C1128" i="14"/>
  <c r="A1128" i="14"/>
  <c r="H1127" i="14"/>
  <c r="B1127" i="14"/>
  <c r="G1127" i="14"/>
  <c r="F1127" i="14"/>
  <c r="E1127" i="14"/>
  <c r="D1127" i="14"/>
  <c r="C1127" i="14"/>
  <c r="A1127" i="14"/>
  <c r="H1126" i="14"/>
  <c r="B1126" i="14"/>
  <c r="G1126" i="14"/>
  <c r="F1126" i="14"/>
  <c r="E1126" i="14"/>
  <c r="D1126" i="14"/>
  <c r="C1126" i="14"/>
  <c r="A1126" i="14"/>
  <c r="H1125" i="14"/>
  <c r="B1125" i="14"/>
  <c r="G1125" i="14"/>
  <c r="F1125" i="14"/>
  <c r="E1125" i="14"/>
  <c r="D1125" i="14"/>
  <c r="C1125" i="14"/>
  <c r="A1125" i="14"/>
  <c r="H1124" i="14"/>
  <c r="B1124" i="14"/>
  <c r="G1124" i="14"/>
  <c r="F1124" i="14"/>
  <c r="E1124" i="14"/>
  <c r="D1124" i="14"/>
  <c r="C1124" i="14"/>
  <c r="A1124" i="14"/>
  <c r="H1123" i="14"/>
  <c r="B1123" i="14"/>
  <c r="G1123" i="14"/>
  <c r="F1123" i="14"/>
  <c r="E1123" i="14"/>
  <c r="D1123" i="14"/>
  <c r="C1123" i="14"/>
  <c r="A1123" i="14"/>
  <c r="H1122" i="14"/>
  <c r="B1122" i="14"/>
  <c r="G1122" i="14"/>
  <c r="F1122" i="14"/>
  <c r="E1122" i="14"/>
  <c r="D1122" i="14"/>
  <c r="C1122" i="14"/>
  <c r="A1122" i="14"/>
  <c r="H1121" i="14"/>
  <c r="B1121" i="14"/>
  <c r="G1121" i="14"/>
  <c r="F1121" i="14"/>
  <c r="E1121" i="14"/>
  <c r="D1121" i="14"/>
  <c r="C1121" i="14"/>
  <c r="A1121" i="14"/>
  <c r="H1120" i="14"/>
  <c r="B1120" i="14"/>
  <c r="G1120" i="14"/>
  <c r="F1120" i="14"/>
  <c r="E1120" i="14"/>
  <c r="D1120" i="14"/>
  <c r="C1120" i="14"/>
  <c r="A1120" i="14"/>
  <c r="H1119" i="14"/>
  <c r="B1119" i="14"/>
  <c r="G1119" i="14"/>
  <c r="F1119" i="14"/>
  <c r="E1119" i="14"/>
  <c r="D1119" i="14"/>
  <c r="C1119" i="14"/>
  <c r="A1119" i="14"/>
  <c r="H1118" i="14"/>
  <c r="B1118" i="14"/>
  <c r="G1118" i="14"/>
  <c r="F1118" i="14"/>
  <c r="E1118" i="14"/>
  <c r="D1118" i="14"/>
  <c r="C1118" i="14"/>
  <c r="A1118" i="14"/>
  <c r="H1117" i="14"/>
  <c r="B1117" i="14"/>
  <c r="G1117" i="14"/>
  <c r="F1117" i="14"/>
  <c r="E1117" i="14"/>
  <c r="D1117" i="14"/>
  <c r="C1117" i="14"/>
  <c r="A1117" i="14"/>
  <c r="H1116" i="14"/>
  <c r="B1116" i="14"/>
  <c r="G1116" i="14"/>
  <c r="F1116" i="14"/>
  <c r="E1116" i="14"/>
  <c r="D1116" i="14"/>
  <c r="C1116" i="14"/>
  <c r="A1116" i="14"/>
  <c r="H1115" i="14"/>
  <c r="B1115" i="14"/>
  <c r="G1115" i="14"/>
  <c r="F1115" i="14"/>
  <c r="E1115" i="14"/>
  <c r="D1115" i="14"/>
  <c r="C1115" i="14"/>
  <c r="A1115" i="14"/>
  <c r="H1114" i="14"/>
  <c r="B1114" i="14"/>
  <c r="G1114" i="14"/>
  <c r="F1114" i="14"/>
  <c r="E1114" i="14"/>
  <c r="D1114" i="14"/>
  <c r="C1114" i="14"/>
  <c r="A1114" i="14"/>
  <c r="H1113" i="14"/>
  <c r="B1113" i="14"/>
  <c r="G1113" i="14"/>
  <c r="F1113" i="14"/>
  <c r="E1113" i="14"/>
  <c r="D1113" i="14"/>
  <c r="C1113" i="14"/>
  <c r="A1113" i="14"/>
  <c r="H1112" i="14"/>
  <c r="B1112" i="14"/>
  <c r="G1112" i="14"/>
  <c r="F1112" i="14"/>
  <c r="E1112" i="14"/>
  <c r="D1112" i="14"/>
  <c r="C1112" i="14"/>
  <c r="A1112" i="14"/>
  <c r="H1111" i="14"/>
  <c r="B1111" i="14"/>
  <c r="G1111" i="14"/>
  <c r="F1111" i="14"/>
  <c r="E1111" i="14"/>
  <c r="D1111" i="14"/>
  <c r="C1111" i="14"/>
  <c r="A1111" i="14"/>
  <c r="H1110" i="14"/>
  <c r="B1110" i="14"/>
  <c r="G1110" i="14"/>
  <c r="F1110" i="14"/>
  <c r="E1110" i="14"/>
  <c r="D1110" i="14"/>
  <c r="C1110" i="14"/>
  <c r="A1110" i="14"/>
  <c r="H1109" i="14"/>
  <c r="B1109" i="14"/>
  <c r="G1109" i="14"/>
  <c r="F1109" i="14"/>
  <c r="E1109" i="14"/>
  <c r="D1109" i="14"/>
  <c r="C1109" i="14"/>
  <c r="A1109" i="14"/>
  <c r="H1108" i="14"/>
  <c r="B1108" i="14"/>
  <c r="G1108" i="14"/>
  <c r="F1108" i="14"/>
  <c r="E1108" i="14"/>
  <c r="D1108" i="14"/>
  <c r="C1108" i="14"/>
  <c r="A1108" i="14"/>
  <c r="H1107" i="14"/>
  <c r="B1107" i="14"/>
  <c r="G1107" i="14"/>
  <c r="F1107" i="14"/>
  <c r="E1107" i="14"/>
  <c r="D1107" i="14"/>
  <c r="C1107" i="14"/>
  <c r="A1107" i="14"/>
  <c r="H1106" i="14"/>
  <c r="B1106" i="14"/>
  <c r="G1106" i="14"/>
  <c r="F1106" i="14"/>
  <c r="E1106" i="14"/>
  <c r="D1106" i="14"/>
  <c r="C1106" i="14"/>
  <c r="A1106" i="14"/>
  <c r="H1105" i="14"/>
  <c r="B1105" i="14"/>
  <c r="G1105" i="14"/>
  <c r="F1105" i="14"/>
  <c r="E1105" i="14"/>
  <c r="D1105" i="14"/>
  <c r="C1105" i="14"/>
  <c r="A1105" i="14"/>
  <c r="H1104" i="14"/>
  <c r="B1104" i="14"/>
  <c r="G1104" i="14"/>
  <c r="F1104" i="14"/>
  <c r="E1104" i="14"/>
  <c r="D1104" i="14"/>
  <c r="C1104" i="14"/>
  <c r="A1104" i="14"/>
  <c r="H1103" i="14"/>
  <c r="B1103" i="14"/>
  <c r="G1103" i="14"/>
  <c r="F1103" i="14"/>
  <c r="E1103" i="14"/>
  <c r="D1103" i="14"/>
  <c r="C1103" i="14"/>
  <c r="A1103" i="14"/>
  <c r="H1102" i="14"/>
  <c r="B1102" i="14"/>
  <c r="G1102" i="14"/>
  <c r="F1102" i="14"/>
  <c r="E1102" i="14"/>
  <c r="D1102" i="14"/>
  <c r="C1102" i="14"/>
  <c r="A1102" i="14"/>
  <c r="H1101" i="14"/>
  <c r="B1101" i="14"/>
  <c r="G1101" i="14"/>
  <c r="F1101" i="14"/>
  <c r="E1101" i="14"/>
  <c r="D1101" i="14"/>
  <c r="C1101" i="14"/>
  <c r="A1101" i="14"/>
  <c r="H1100" i="14"/>
  <c r="B1100" i="14"/>
  <c r="G1100" i="14"/>
  <c r="F1100" i="14"/>
  <c r="E1100" i="14"/>
  <c r="D1100" i="14"/>
  <c r="C1100" i="14"/>
  <c r="A1100" i="14"/>
  <c r="H1099" i="14"/>
  <c r="B1099" i="14"/>
  <c r="G1099" i="14"/>
  <c r="F1099" i="14"/>
  <c r="E1099" i="14"/>
  <c r="D1099" i="14"/>
  <c r="C1099" i="14"/>
  <c r="A1099" i="14"/>
  <c r="H1098" i="14"/>
  <c r="B1098" i="14"/>
  <c r="G1098" i="14"/>
  <c r="F1098" i="14"/>
  <c r="E1098" i="14"/>
  <c r="D1098" i="14"/>
  <c r="C1098" i="14"/>
  <c r="A1098" i="14"/>
  <c r="H1097" i="14"/>
  <c r="B1097" i="14"/>
  <c r="G1097" i="14"/>
  <c r="F1097" i="14"/>
  <c r="E1097" i="14"/>
  <c r="D1097" i="14"/>
  <c r="C1097" i="14"/>
  <c r="A1097" i="14"/>
  <c r="H1096" i="14"/>
  <c r="B1096" i="14"/>
  <c r="G1096" i="14"/>
  <c r="F1096" i="14"/>
  <c r="E1096" i="14"/>
  <c r="D1096" i="14"/>
  <c r="C1096" i="14"/>
  <c r="A1096" i="14"/>
  <c r="H1095" i="14"/>
  <c r="B1095" i="14"/>
  <c r="G1095" i="14"/>
  <c r="F1095" i="14"/>
  <c r="E1095" i="14"/>
  <c r="D1095" i="14"/>
  <c r="C1095" i="14"/>
  <c r="A1095" i="14"/>
  <c r="H1094" i="14"/>
  <c r="B1094" i="14"/>
  <c r="G1094" i="14"/>
  <c r="F1094" i="14"/>
  <c r="E1094" i="14"/>
  <c r="D1094" i="14"/>
  <c r="C1094" i="14"/>
  <c r="A1094" i="14"/>
  <c r="H1093" i="14"/>
  <c r="B1093" i="14"/>
  <c r="G1093" i="14"/>
  <c r="F1093" i="14"/>
  <c r="E1093" i="14"/>
  <c r="D1093" i="14"/>
  <c r="C1093" i="14"/>
  <c r="A1093" i="14"/>
  <c r="H1092" i="14"/>
  <c r="B1092" i="14"/>
  <c r="G1092" i="14"/>
  <c r="F1092" i="14"/>
  <c r="E1092" i="14"/>
  <c r="D1092" i="14"/>
  <c r="C1092" i="14"/>
  <c r="A1092" i="14"/>
  <c r="H1091" i="14"/>
  <c r="B1091" i="14"/>
  <c r="G1091" i="14"/>
  <c r="F1091" i="14"/>
  <c r="E1091" i="14"/>
  <c r="D1091" i="14"/>
  <c r="C1091" i="14"/>
  <c r="A1091" i="14"/>
  <c r="H1090" i="14"/>
  <c r="B1090" i="14"/>
  <c r="G1090" i="14"/>
  <c r="F1090" i="14"/>
  <c r="E1090" i="14"/>
  <c r="D1090" i="14"/>
  <c r="C1090" i="14"/>
  <c r="A1090" i="14"/>
  <c r="H1089" i="14"/>
  <c r="B1089" i="14"/>
  <c r="G1089" i="14"/>
  <c r="F1089" i="14"/>
  <c r="E1089" i="14"/>
  <c r="D1089" i="14"/>
  <c r="C1089" i="14"/>
  <c r="A1089" i="14"/>
  <c r="H1088" i="14"/>
  <c r="B1088" i="14"/>
  <c r="G1088" i="14"/>
  <c r="F1088" i="14"/>
  <c r="E1088" i="14"/>
  <c r="D1088" i="14"/>
  <c r="C1088" i="14"/>
  <c r="A1088" i="14"/>
  <c r="H1087" i="14"/>
  <c r="B1087" i="14"/>
  <c r="G1087" i="14"/>
  <c r="F1087" i="14"/>
  <c r="E1087" i="14"/>
  <c r="D1087" i="14"/>
  <c r="C1087" i="14"/>
  <c r="A1087" i="14"/>
  <c r="H1086" i="14"/>
  <c r="B1086" i="14"/>
  <c r="G1086" i="14"/>
  <c r="F1086" i="14"/>
  <c r="E1086" i="14"/>
  <c r="D1086" i="14"/>
  <c r="C1086" i="14"/>
  <c r="A1086" i="14"/>
  <c r="H1085" i="14"/>
  <c r="B1085" i="14"/>
  <c r="G1085" i="14"/>
  <c r="F1085" i="14"/>
  <c r="E1085" i="14"/>
  <c r="D1085" i="14"/>
  <c r="C1085" i="14"/>
  <c r="A1085" i="14"/>
  <c r="H1084" i="14"/>
  <c r="B1084" i="14"/>
  <c r="G1084" i="14"/>
  <c r="F1084" i="14"/>
  <c r="E1084" i="14"/>
  <c r="D1084" i="14"/>
  <c r="C1084" i="14"/>
  <c r="A1084" i="14"/>
  <c r="H1083" i="14"/>
  <c r="B1083" i="14"/>
  <c r="G1083" i="14"/>
  <c r="F1083" i="14"/>
  <c r="E1083" i="14"/>
  <c r="D1083" i="14"/>
  <c r="C1083" i="14"/>
  <c r="A1083" i="14"/>
  <c r="H1082" i="14"/>
  <c r="B1082" i="14"/>
  <c r="G1082" i="14"/>
  <c r="F1082" i="14"/>
  <c r="E1082" i="14"/>
  <c r="D1082" i="14"/>
  <c r="C1082" i="14"/>
  <c r="A1082" i="14"/>
  <c r="H1081" i="14"/>
  <c r="B1081" i="14"/>
  <c r="G1081" i="14"/>
  <c r="F1081" i="14"/>
  <c r="E1081" i="14"/>
  <c r="D1081" i="14"/>
  <c r="C1081" i="14"/>
  <c r="A1081" i="14"/>
  <c r="H1080" i="14"/>
  <c r="B1080" i="14"/>
  <c r="G1080" i="14"/>
  <c r="F1080" i="14"/>
  <c r="E1080" i="14"/>
  <c r="D1080" i="14"/>
  <c r="C1080" i="14"/>
  <c r="A1080" i="14"/>
  <c r="H1079" i="14"/>
  <c r="B1079" i="14"/>
  <c r="G1079" i="14"/>
  <c r="F1079" i="14"/>
  <c r="E1079" i="14"/>
  <c r="D1079" i="14"/>
  <c r="C1079" i="14"/>
  <c r="A1079" i="14"/>
  <c r="H1078" i="14"/>
  <c r="B1078" i="14"/>
  <c r="G1078" i="14"/>
  <c r="F1078" i="14"/>
  <c r="E1078" i="14"/>
  <c r="D1078" i="14"/>
  <c r="C1078" i="14"/>
  <c r="A1078" i="14"/>
  <c r="H1077" i="14"/>
  <c r="B1077" i="14"/>
  <c r="G1077" i="14"/>
  <c r="F1077" i="14"/>
  <c r="E1077" i="14"/>
  <c r="D1077" i="14"/>
  <c r="C1077" i="14"/>
  <c r="A1077" i="14"/>
  <c r="H1076" i="14"/>
  <c r="B1076" i="14"/>
  <c r="G1076" i="14"/>
  <c r="F1076" i="14"/>
  <c r="E1076" i="14"/>
  <c r="D1076" i="14"/>
  <c r="C1076" i="14"/>
  <c r="A1076" i="14"/>
  <c r="H1075" i="14"/>
  <c r="B1075" i="14"/>
  <c r="G1075" i="14"/>
  <c r="F1075" i="14"/>
  <c r="E1075" i="14"/>
  <c r="D1075" i="14"/>
  <c r="C1075" i="14"/>
  <c r="A1075" i="14"/>
  <c r="H1074" i="14"/>
  <c r="B1074" i="14"/>
  <c r="G1074" i="14"/>
  <c r="F1074" i="14"/>
  <c r="E1074" i="14"/>
  <c r="D1074" i="14"/>
  <c r="C1074" i="14"/>
  <c r="A1074" i="14"/>
  <c r="H1073" i="14"/>
  <c r="B1073" i="14"/>
  <c r="G1073" i="14"/>
  <c r="F1073" i="14"/>
  <c r="E1073" i="14"/>
  <c r="D1073" i="14"/>
  <c r="C1073" i="14"/>
  <c r="A1073" i="14"/>
  <c r="H1072" i="14"/>
  <c r="B1072" i="14"/>
  <c r="G1072" i="14"/>
  <c r="F1072" i="14"/>
  <c r="E1072" i="14"/>
  <c r="D1072" i="14"/>
  <c r="C1072" i="14"/>
  <c r="A1072" i="14"/>
  <c r="H1071" i="14"/>
  <c r="B1071" i="14"/>
  <c r="G1071" i="14"/>
  <c r="F1071" i="14"/>
  <c r="E1071" i="14"/>
  <c r="D1071" i="14"/>
  <c r="C1071" i="14"/>
  <c r="A1071" i="14"/>
  <c r="H1070" i="14"/>
  <c r="B1070" i="14"/>
  <c r="G1070" i="14"/>
  <c r="F1070" i="14"/>
  <c r="E1070" i="14"/>
  <c r="D1070" i="14"/>
  <c r="C1070" i="14"/>
  <c r="A1070" i="14"/>
  <c r="H1069" i="14"/>
  <c r="B1069" i="14"/>
  <c r="G1069" i="14"/>
  <c r="F1069" i="14"/>
  <c r="E1069" i="14"/>
  <c r="D1069" i="14"/>
  <c r="C1069" i="14"/>
  <c r="A1069" i="14"/>
  <c r="H1068" i="14"/>
  <c r="B1068" i="14"/>
  <c r="G1068" i="14"/>
  <c r="F1068" i="14"/>
  <c r="E1068" i="14"/>
  <c r="D1068" i="14"/>
  <c r="C1068" i="14"/>
  <c r="A1068" i="14"/>
  <c r="H1067" i="14"/>
  <c r="B1067" i="14"/>
  <c r="G1067" i="14"/>
  <c r="F1067" i="14"/>
  <c r="E1067" i="14"/>
  <c r="D1067" i="14"/>
  <c r="C1067" i="14"/>
  <c r="A1067" i="14"/>
  <c r="H1066" i="14"/>
  <c r="B1066" i="14"/>
  <c r="G1066" i="14"/>
  <c r="F1066" i="14"/>
  <c r="E1066" i="14"/>
  <c r="D1066" i="14"/>
  <c r="C1066" i="14"/>
  <c r="A1066" i="14"/>
  <c r="H1065" i="14"/>
  <c r="B1065" i="14"/>
  <c r="G1065" i="14"/>
  <c r="F1065" i="14"/>
  <c r="E1065" i="14"/>
  <c r="D1065" i="14"/>
  <c r="C1065" i="14"/>
  <c r="A1065" i="14"/>
  <c r="H1064" i="14"/>
  <c r="B1064" i="14"/>
  <c r="G1064" i="14"/>
  <c r="F1064" i="14"/>
  <c r="E1064" i="14"/>
  <c r="D1064" i="14"/>
  <c r="C1064" i="14"/>
  <c r="A1064" i="14"/>
  <c r="H1063" i="14"/>
  <c r="B1063" i="14"/>
  <c r="G1063" i="14"/>
  <c r="F1063" i="14"/>
  <c r="E1063" i="14"/>
  <c r="D1063" i="14"/>
  <c r="C1063" i="14"/>
  <c r="A1063" i="14"/>
  <c r="H1062" i="14"/>
  <c r="B1062" i="14"/>
  <c r="G1062" i="14"/>
  <c r="F1062" i="14"/>
  <c r="E1062" i="14"/>
  <c r="D1062" i="14"/>
  <c r="C1062" i="14"/>
  <c r="A1062" i="14"/>
  <c r="H1061" i="14"/>
  <c r="B1061" i="14"/>
  <c r="G1061" i="14"/>
  <c r="F1061" i="14"/>
  <c r="E1061" i="14"/>
  <c r="D1061" i="14"/>
  <c r="C1061" i="14"/>
  <c r="A1061" i="14"/>
  <c r="H1060" i="14"/>
  <c r="B1060" i="14"/>
  <c r="G1060" i="14"/>
  <c r="F1060" i="14"/>
  <c r="E1060" i="14"/>
  <c r="D1060" i="14"/>
  <c r="C1060" i="14"/>
  <c r="A1060" i="14"/>
  <c r="H1059" i="14"/>
  <c r="B1059" i="14"/>
  <c r="G1059" i="14"/>
  <c r="F1059" i="14"/>
  <c r="E1059" i="14"/>
  <c r="D1059" i="14"/>
  <c r="C1059" i="14"/>
  <c r="A1059" i="14"/>
  <c r="H1058" i="14"/>
  <c r="B1058" i="14"/>
  <c r="G1058" i="14"/>
  <c r="F1058" i="14"/>
  <c r="E1058" i="14"/>
  <c r="D1058" i="14"/>
  <c r="C1058" i="14"/>
  <c r="A1058" i="14"/>
  <c r="H1057" i="14"/>
  <c r="B1057" i="14"/>
  <c r="G1057" i="14"/>
  <c r="F1057" i="14"/>
  <c r="E1057" i="14"/>
  <c r="D1057" i="14"/>
  <c r="C1057" i="14"/>
  <c r="A1057" i="14"/>
  <c r="H1056" i="14"/>
  <c r="B1056" i="14"/>
  <c r="G1056" i="14"/>
  <c r="F1056" i="14"/>
  <c r="E1056" i="14"/>
  <c r="D1056" i="14"/>
  <c r="C1056" i="14"/>
  <c r="A1056" i="14"/>
  <c r="H1055" i="14"/>
  <c r="B1055" i="14"/>
  <c r="G1055" i="14"/>
  <c r="F1055" i="14"/>
  <c r="E1055" i="14"/>
  <c r="D1055" i="14"/>
  <c r="C1055" i="14"/>
  <c r="A1055" i="14"/>
  <c r="H1054" i="14"/>
  <c r="B1054" i="14"/>
  <c r="G1054" i="14"/>
  <c r="F1054" i="14"/>
  <c r="E1054" i="14"/>
  <c r="D1054" i="14"/>
  <c r="C1054" i="14"/>
  <c r="A1054" i="14"/>
  <c r="H1053" i="14"/>
  <c r="B1053" i="14"/>
  <c r="G1053" i="14"/>
  <c r="F1053" i="14"/>
  <c r="E1053" i="14"/>
  <c r="D1053" i="14"/>
  <c r="C1053" i="14"/>
  <c r="A1053" i="14"/>
  <c r="H1052" i="14"/>
  <c r="B1052" i="14"/>
  <c r="G1052" i="14"/>
  <c r="F1052" i="14"/>
  <c r="E1052" i="14"/>
  <c r="D1052" i="14"/>
  <c r="C1052" i="14"/>
  <c r="A1052" i="14"/>
  <c r="H1051" i="14"/>
  <c r="B1051" i="14"/>
  <c r="G1051" i="14"/>
  <c r="F1051" i="14"/>
  <c r="E1051" i="14"/>
  <c r="D1051" i="14"/>
  <c r="C1051" i="14"/>
  <c r="A1051" i="14"/>
  <c r="H1050" i="14"/>
  <c r="B1050" i="14"/>
  <c r="G1050" i="14"/>
  <c r="F1050" i="14"/>
  <c r="E1050" i="14"/>
  <c r="D1050" i="14"/>
  <c r="C1050" i="14"/>
  <c r="A1050" i="14"/>
  <c r="H1049" i="14"/>
  <c r="B1049" i="14"/>
  <c r="G1049" i="14"/>
  <c r="F1049" i="14"/>
  <c r="E1049" i="14"/>
  <c r="D1049" i="14"/>
  <c r="C1049" i="14"/>
  <c r="A1049" i="14"/>
  <c r="H1048" i="14"/>
  <c r="B1048" i="14"/>
  <c r="G1048" i="14"/>
  <c r="F1048" i="14"/>
  <c r="E1048" i="14"/>
  <c r="D1048" i="14"/>
  <c r="C1048" i="14"/>
  <c r="A1048" i="14"/>
  <c r="H1047" i="14"/>
  <c r="B1047" i="14"/>
  <c r="G1047" i="14"/>
  <c r="F1047" i="14"/>
  <c r="E1047" i="14"/>
  <c r="D1047" i="14"/>
  <c r="C1047" i="14"/>
  <c r="A1047" i="14"/>
  <c r="H1046" i="14"/>
  <c r="B1046" i="14"/>
  <c r="G1046" i="14"/>
  <c r="F1046" i="14"/>
  <c r="E1046" i="14"/>
  <c r="D1046" i="14"/>
  <c r="C1046" i="14"/>
  <c r="A1046" i="14"/>
  <c r="H1045" i="14"/>
  <c r="B1045" i="14"/>
  <c r="G1045" i="14"/>
  <c r="F1045" i="14"/>
  <c r="E1045" i="14"/>
  <c r="D1045" i="14"/>
  <c r="C1045" i="14"/>
  <c r="A1045" i="14"/>
  <c r="H1044" i="14"/>
  <c r="B1044" i="14"/>
  <c r="G1044" i="14"/>
  <c r="F1044" i="14"/>
  <c r="E1044" i="14"/>
  <c r="D1044" i="14"/>
  <c r="C1044" i="14"/>
  <c r="A1044" i="14"/>
  <c r="H1043" i="14"/>
  <c r="B1043" i="14"/>
  <c r="G1043" i="14"/>
  <c r="F1043" i="14"/>
  <c r="E1043" i="14"/>
  <c r="D1043" i="14"/>
  <c r="C1043" i="14"/>
  <c r="A1043" i="14"/>
  <c r="H1042" i="14"/>
  <c r="B1042" i="14"/>
  <c r="G1042" i="14"/>
  <c r="F1042" i="14"/>
  <c r="E1042" i="14"/>
  <c r="D1042" i="14"/>
  <c r="C1042" i="14"/>
  <c r="A1042" i="14"/>
  <c r="H1041" i="14"/>
  <c r="B1041" i="14"/>
  <c r="G1041" i="14"/>
  <c r="F1041" i="14"/>
  <c r="E1041" i="14"/>
  <c r="D1041" i="14"/>
  <c r="C1041" i="14"/>
  <c r="A1041" i="14"/>
  <c r="H1040" i="14"/>
  <c r="B1040" i="14"/>
  <c r="G1040" i="14"/>
  <c r="F1040" i="14"/>
  <c r="E1040" i="14"/>
  <c r="D1040" i="14"/>
  <c r="C1040" i="14"/>
  <c r="A1040" i="14"/>
  <c r="H1039" i="14"/>
  <c r="B1039" i="14"/>
  <c r="G1039" i="14"/>
  <c r="F1039" i="14"/>
  <c r="E1039" i="14"/>
  <c r="D1039" i="14"/>
  <c r="C1039" i="14"/>
  <c r="A1039" i="14"/>
  <c r="H1038" i="14"/>
  <c r="B1038" i="14"/>
  <c r="G1038" i="14"/>
  <c r="F1038" i="14"/>
  <c r="E1038" i="14"/>
  <c r="D1038" i="14"/>
  <c r="C1038" i="14"/>
  <c r="A1038" i="14"/>
  <c r="H1037" i="14"/>
  <c r="B1037" i="14"/>
  <c r="G1037" i="14"/>
  <c r="F1037" i="14"/>
  <c r="E1037" i="14"/>
  <c r="D1037" i="14"/>
  <c r="C1037" i="14"/>
  <c r="A1037" i="14"/>
  <c r="H1036" i="14"/>
  <c r="B1036" i="14"/>
  <c r="G1036" i="14"/>
  <c r="F1036" i="14"/>
  <c r="E1036" i="14"/>
  <c r="D1036" i="14"/>
  <c r="C1036" i="14"/>
  <c r="A1036" i="14"/>
  <c r="H1035" i="14"/>
  <c r="B1035" i="14"/>
  <c r="G1035" i="14"/>
  <c r="F1035" i="14"/>
  <c r="E1035" i="14"/>
  <c r="D1035" i="14"/>
  <c r="C1035" i="14"/>
  <c r="A1035" i="14"/>
  <c r="H1034" i="14"/>
  <c r="B1034" i="14"/>
  <c r="G1034" i="14"/>
  <c r="F1034" i="14"/>
  <c r="E1034" i="14"/>
  <c r="D1034" i="14"/>
  <c r="C1034" i="14"/>
  <c r="A1034" i="14"/>
  <c r="H1033" i="14"/>
  <c r="B1033" i="14"/>
  <c r="G1033" i="14"/>
  <c r="F1033" i="14"/>
  <c r="E1033" i="14"/>
  <c r="D1033" i="14"/>
  <c r="C1033" i="14"/>
  <c r="A1033" i="14"/>
  <c r="H1032" i="14"/>
  <c r="B1032" i="14"/>
  <c r="G1032" i="14"/>
  <c r="F1032" i="14"/>
  <c r="E1032" i="14"/>
  <c r="D1032" i="14"/>
  <c r="C1032" i="14"/>
  <c r="A1032" i="14"/>
  <c r="H1031" i="14"/>
  <c r="B1031" i="14"/>
  <c r="G1031" i="14"/>
  <c r="F1031" i="14"/>
  <c r="E1031" i="14"/>
  <c r="D1031" i="14"/>
  <c r="C1031" i="14"/>
  <c r="A1031" i="14"/>
  <c r="H1030" i="14"/>
  <c r="B1030" i="14"/>
  <c r="G1030" i="14"/>
  <c r="F1030" i="14"/>
  <c r="E1030" i="14"/>
  <c r="D1030" i="14"/>
  <c r="C1030" i="14"/>
  <c r="A1030" i="14"/>
  <c r="H1029" i="14"/>
  <c r="B1029" i="14"/>
  <c r="G1029" i="14"/>
  <c r="F1029" i="14"/>
  <c r="E1029" i="14"/>
  <c r="D1029" i="14"/>
  <c r="C1029" i="14"/>
  <c r="A1029" i="14"/>
  <c r="H1028" i="14"/>
  <c r="B1028" i="14"/>
  <c r="G1028" i="14"/>
  <c r="F1028" i="14"/>
  <c r="E1028" i="14"/>
  <c r="D1028" i="14"/>
  <c r="C1028" i="14"/>
  <c r="A1028" i="14"/>
  <c r="H1027" i="14"/>
  <c r="B1027" i="14"/>
  <c r="G1027" i="14"/>
  <c r="F1027" i="14"/>
  <c r="E1027" i="14"/>
  <c r="D1027" i="14"/>
  <c r="C1027" i="14"/>
  <c r="A1027" i="14"/>
  <c r="H1026" i="14"/>
  <c r="B1026" i="14"/>
  <c r="G1026" i="14"/>
  <c r="F1026" i="14"/>
  <c r="E1026" i="14"/>
  <c r="D1026" i="14"/>
  <c r="C1026" i="14"/>
  <c r="A1026" i="14"/>
  <c r="H1025" i="14"/>
  <c r="B1025" i="14"/>
  <c r="G1025" i="14"/>
  <c r="F1025" i="14"/>
  <c r="E1025" i="14"/>
  <c r="D1025" i="14"/>
  <c r="C1025" i="14"/>
  <c r="A1025" i="14"/>
  <c r="H1024" i="14"/>
  <c r="B1024" i="14"/>
  <c r="G1024" i="14"/>
  <c r="F1024" i="14"/>
  <c r="E1024" i="14"/>
  <c r="D1024" i="14"/>
  <c r="C1024" i="14"/>
  <c r="A1024" i="14"/>
  <c r="H1023" i="14"/>
  <c r="B1023" i="14"/>
  <c r="G1023" i="14"/>
  <c r="F1023" i="14"/>
  <c r="E1023" i="14"/>
  <c r="D1023" i="14"/>
  <c r="C1023" i="14"/>
  <c r="A1023" i="14"/>
  <c r="H1022" i="14"/>
  <c r="B1022" i="14"/>
  <c r="G1022" i="14"/>
  <c r="F1022" i="14"/>
  <c r="E1022" i="14"/>
  <c r="D1022" i="14"/>
  <c r="C1022" i="14"/>
  <c r="A1022" i="14"/>
  <c r="H1021" i="14"/>
  <c r="B1021" i="14"/>
  <c r="G1021" i="14"/>
  <c r="F1021" i="14"/>
  <c r="E1021" i="14"/>
  <c r="D1021" i="14"/>
  <c r="C1021" i="14"/>
  <c r="A1021" i="14"/>
  <c r="H1020" i="14"/>
  <c r="B1020" i="14"/>
  <c r="G1020" i="14"/>
  <c r="F1020" i="14"/>
  <c r="E1020" i="14"/>
  <c r="D1020" i="14"/>
  <c r="C1020" i="14"/>
  <c r="A1020" i="14"/>
  <c r="H1019" i="14"/>
  <c r="B1019" i="14"/>
  <c r="G1019" i="14"/>
  <c r="F1019" i="14"/>
  <c r="E1019" i="14"/>
  <c r="D1019" i="14"/>
  <c r="C1019" i="14"/>
  <c r="A1019" i="14"/>
  <c r="H1018" i="14"/>
  <c r="B1018" i="14"/>
  <c r="G1018" i="14"/>
  <c r="F1018" i="14"/>
  <c r="E1018" i="14"/>
  <c r="D1018" i="14"/>
  <c r="C1018" i="14"/>
  <c r="A1018" i="14"/>
  <c r="H1017" i="14"/>
  <c r="B1017" i="14"/>
  <c r="G1017" i="14"/>
  <c r="F1017" i="14"/>
  <c r="E1017" i="14"/>
  <c r="D1017" i="14"/>
  <c r="C1017" i="14"/>
  <c r="A1017" i="14"/>
  <c r="H1016" i="14"/>
  <c r="B1016" i="14"/>
  <c r="G1016" i="14"/>
  <c r="F1016" i="14"/>
  <c r="E1016" i="14"/>
  <c r="D1016" i="14"/>
  <c r="C1016" i="14"/>
  <c r="A1016" i="14"/>
  <c r="H1015" i="14"/>
  <c r="B1015" i="14"/>
  <c r="G1015" i="14"/>
  <c r="F1015" i="14"/>
  <c r="E1015" i="14"/>
  <c r="D1015" i="14"/>
  <c r="C1015" i="14"/>
  <c r="A1015" i="14"/>
  <c r="H1014" i="14"/>
  <c r="B1014" i="14"/>
  <c r="G1014" i="14"/>
  <c r="F1014" i="14"/>
  <c r="E1014" i="14"/>
  <c r="D1014" i="14"/>
  <c r="C1014" i="14"/>
  <c r="A1014" i="14"/>
  <c r="H1013" i="14"/>
  <c r="B1013" i="14"/>
  <c r="G1013" i="14"/>
  <c r="F1013" i="14"/>
  <c r="E1013" i="14"/>
  <c r="D1013" i="14"/>
  <c r="C1013" i="14"/>
  <c r="A1013" i="14"/>
  <c r="H1012" i="14"/>
  <c r="B1012" i="14"/>
  <c r="G1012" i="14"/>
  <c r="F1012" i="14"/>
  <c r="E1012" i="14"/>
  <c r="D1012" i="14"/>
  <c r="C1012" i="14"/>
  <c r="A1012" i="14"/>
  <c r="H1011" i="14"/>
  <c r="B1011" i="14"/>
  <c r="G1011" i="14"/>
  <c r="F1011" i="14"/>
  <c r="E1011" i="14"/>
  <c r="D1011" i="14"/>
  <c r="C1011" i="14"/>
  <c r="A1011" i="14"/>
  <c r="H1010" i="14"/>
  <c r="B1010" i="14"/>
  <c r="G1010" i="14"/>
  <c r="F1010" i="14"/>
  <c r="E1010" i="14"/>
  <c r="D1010" i="14"/>
  <c r="C1010" i="14"/>
  <c r="A1010" i="14"/>
  <c r="H1009" i="14"/>
  <c r="B1009" i="14"/>
  <c r="G1009" i="14"/>
  <c r="F1009" i="14"/>
  <c r="E1009" i="14"/>
  <c r="D1009" i="14"/>
  <c r="C1009" i="14"/>
  <c r="A1009" i="14"/>
  <c r="H1008" i="14"/>
  <c r="B1008" i="14"/>
  <c r="G1008" i="14"/>
  <c r="F1008" i="14"/>
  <c r="E1008" i="14"/>
  <c r="D1008" i="14"/>
  <c r="C1008" i="14"/>
  <c r="A1008" i="14"/>
  <c r="H1007" i="14"/>
  <c r="B1007" i="14"/>
  <c r="G1007" i="14"/>
  <c r="F1007" i="14"/>
  <c r="E1007" i="14"/>
  <c r="D1007" i="14"/>
  <c r="C1007" i="14"/>
  <c r="A1007" i="14"/>
  <c r="H1006" i="14"/>
  <c r="B1006" i="14"/>
  <c r="G1006" i="14"/>
  <c r="F1006" i="14"/>
  <c r="E1006" i="14"/>
  <c r="D1006" i="14"/>
  <c r="C1006" i="14"/>
  <c r="A1006" i="14"/>
  <c r="H1005" i="14"/>
  <c r="B1005" i="14"/>
  <c r="G1005" i="14"/>
  <c r="F1005" i="14"/>
  <c r="E1005" i="14"/>
  <c r="D1005" i="14"/>
  <c r="C1005" i="14"/>
  <c r="A1005" i="14"/>
  <c r="H1004" i="14"/>
  <c r="B1004" i="14"/>
  <c r="G1004" i="14"/>
  <c r="F1004" i="14"/>
  <c r="E1004" i="14"/>
  <c r="D1004" i="14"/>
  <c r="C1004" i="14"/>
  <c r="A1004" i="14"/>
  <c r="H1003" i="14"/>
  <c r="B1003" i="14"/>
  <c r="G1003" i="14"/>
  <c r="F1003" i="14"/>
  <c r="E1003" i="14"/>
  <c r="D1003" i="14"/>
  <c r="C1003" i="14"/>
  <c r="A1003" i="14"/>
  <c r="H1002" i="14"/>
  <c r="B1002" i="14"/>
  <c r="G1002" i="14"/>
  <c r="F1002" i="14"/>
  <c r="E1002" i="14"/>
  <c r="D1002" i="14"/>
  <c r="C1002" i="14"/>
  <c r="A1002" i="14"/>
  <c r="H1001" i="14"/>
  <c r="B1001" i="14"/>
  <c r="G1001" i="14"/>
  <c r="F1001" i="14"/>
  <c r="E1001" i="14"/>
  <c r="D1001" i="14"/>
  <c r="C1001" i="14"/>
  <c r="A1001" i="14"/>
  <c r="H1000" i="14"/>
  <c r="B1000" i="14"/>
  <c r="G1000" i="14"/>
  <c r="F1000" i="14"/>
  <c r="E1000" i="14"/>
  <c r="D1000" i="14"/>
  <c r="C1000" i="14"/>
  <c r="A1000" i="14"/>
  <c r="H999" i="14"/>
  <c r="B999" i="14"/>
  <c r="G999" i="14"/>
  <c r="F999" i="14"/>
  <c r="E999" i="14"/>
  <c r="D999" i="14"/>
  <c r="C999" i="14"/>
  <c r="A999" i="14"/>
  <c r="H998" i="14"/>
  <c r="B998" i="14"/>
  <c r="G998" i="14"/>
  <c r="F998" i="14"/>
  <c r="E998" i="14"/>
  <c r="D998" i="14"/>
  <c r="C998" i="14"/>
  <c r="A998" i="14"/>
  <c r="H997" i="14"/>
  <c r="B997" i="14"/>
  <c r="G997" i="14"/>
  <c r="F997" i="14"/>
  <c r="E997" i="14"/>
  <c r="D997" i="14"/>
  <c r="C997" i="14"/>
  <c r="A997" i="14"/>
  <c r="H996" i="14"/>
  <c r="B996" i="14"/>
  <c r="G996" i="14"/>
  <c r="F996" i="14"/>
  <c r="E996" i="14"/>
  <c r="D996" i="14"/>
  <c r="C996" i="14"/>
  <c r="A996" i="14"/>
  <c r="H995" i="14"/>
  <c r="B995" i="14"/>
  <c r="G995" i="14"/>
  <c r="F995" i="14"/>
  <c r="E995" i="14"/>
  <c r="D995" i="14"/>
  <c r="C995" i="14"/>
  <c r="A995" i="14"/>
  <c r="H994" i="14"/>
  <c r="B994" i="14"/>
  <c r="G994" i="14"/>
  <c r="F994" i="14"/>
  <c r="E994" i="14"/>
  <c r="D994" i="14"/>
  <c r="C994" i="14"/>
  <c r="A994" i="14"/>
  <c r="H993" i="14"/>
  <c r="B993" i="14"/>
  <c r="G993" i="14"/>
  <c r="F993" i="14"/>
  <c r="E993" i="14"/>
  <c r="D993" i="14"/>
  <c r="C993" i="14"/>
  <c r="A993" i="14"/>
  <c r="H992" i="14"/>
  <c r="B992" i="14"/>
  <c r="G992" i="14"/>
  <c r="F992" i="14"/>
  <c r="E992" i="14"/>
  <c r="D992" i="14"/>
  <c r="C992" i="14"/>
  <c r="A992" i="14"/>
  <c r="H991" i="14"/>
  <c r="B991" i="14"/>
  <c r="G991" i="14"/>
  <c r="F991" i="14"/>
  <c r="E991" i="14"/>
  <c r="D991" i="14"/>
  <c r="C991" i="14"/>
  <c r="A991" i="14"/>
  <c r="H990" i="14"/>
  <c r="B990" i="14"/>
  <c r="G990" i="14"/>
  <c r="F990" i="14"/>
  <c r="E990" i="14"/>
  <c r="D990" i="14"/>
  <c r="C990" i="14"/>
  <c r="A990" i="14"/>
  <c r="H989" i="14"/>
  <c r="B989" i="14"/>
  <c r="G989" i="14"/>
  <c r="F989" i="14"/>
  <c r="E989" i="14"/>
  <c r="D989" i="14"/>
  <c r="C989" i="14"/>
  <c r="A989" i="14"/>
  <c r="H988" i="14"/>
  <c r="B988" i="14"/>
  <c r="G988" i="14"/>
  <c r="F988" i="14"/>
  <c r="E988" i="14"/>
  <c r="D988" i="14"/>
  <c r="C988" i="14"/>
  <c r="A988" i="14"/>
  <c r="H987" i="14"/>
  <c r="B987" i="14"/>
  <c r="G987" i="14"/>
  <c r="F987" i="14"/>
  <c r="E987" i="14"/>
  <c r="D987" i="14"/>
  <c r="C987" i="14"/>
  <c r="A987" i="14"/>
  <c r="H986" i="14"/>
  <c r="B986" i="14"/>
  <c r="G986" i="14"/>
  <c r="F986" i="14"/>
  <c r="E986" i="14"/>
  <c r="D986" i="14"/>
  <c r="C986" i="14"/>
  <c r="A986" i="14"/>
  <c r="H985" i="14"/>
  <c r="B985" i="14"/>
  <c r="G985" i="14"/>
  <c r="F985" i="14"/>
  <c r="E985" i="14"/>
  <c r="D985" i="14"/>
  <c r="C985" i="14"/>
  <c r="A985" i="14"/>
  <c r="H984" i="14"/>
  <c r="B984" i="14"/>
  <c r="G984" i="14"/>
  <c r="F984" i="14"/>
  <c r="E984" i="14"/>
  <c r="D984" i="14"/>
  <c r="C984" i="14"/>
  <c r="A984" i="14"/>
  <c r="H983" i="14"/>
  <c r="B983" i="14"/>
  <c r="G983" i="14"/>
  <c r="F983" i="14"/>
  <c r="E983" i="14"/>
  <c r="D983" i="14"/>
  <c r="C983" i="14"/>
  <c r="A983" i="14"/>
  <c r="H982" i="14"/>
  <c r="B982" i="14"/>
  <c r="G982" i="14"/>
  <c r="F982" i="14"/>
  <c r="E982" i="14"/>
  <c r="D982" i="14"/>
  <c r="C982" i="14"/>
  <c r="A982" i="14"/>
  <c r="H981" i="14"/>
  <c r="B981" i="14"/>
  <c r="G981" i="14"/>
  <c r="F981" i="14"/>
  <c r="E981" i="14"/>
  <c r="D981" i="14"/>
  <c r="C981" i="14"/>
  <c r="A981" i="14"/>
  <c r="H980" i="14"/>
  <c r="B980" i="14"/>
  <c r="G980" i="14"/>
  <c r="F980" i="14"/>
  <c r="E980" i="14"/>
  <c r="D980" i="14"/>
  <c r="C980" i="14"/>
  <c r="A980" i="14"/>
  <c r="H979" i="14"/>
  <c r="B979" i="14"/>
  <c r="G979" i="14"/>
  <c r="F979" i="14"/>
  <c r="E979" i="14"/>
  <c r="D979" i="14"/>
  <c r="C979" i="14"/>
  <c r="A979" i="14"/>
  <c r="H978" i="14"/>
  <c r="B978" i="14"/>
  <c r="G978" i="14"/>
  <c r="F978" i="14"/>
  <c r="E978" i="14"/>
  <c r="D978" i="14"/>
  <c r="C978" i="14"/>
  <c r="A978" i="14"/>
  <c r="H977" i="14"/>
  <c r="B977" i="14"/>
  <c r="G977" i="14"/>
  <c r="F977" i="14"/>
  <c r="E977" i="14"/>
  <c r="D977" i="14"/>
  <c r="C977" i="14"/>
  <c r="A977" i="14"/>
  <c r="H976" i="14"/>
  <c r="B976" i="14"/>
  <c r="G976" i="14"/>
  <c r="F976" i="14"/>
  <c r="E976" i="14"/>
  <c r="D976" i="14"/>
  <c r="C976" i="14"/>
  <c r="A976" i="14"/>
  <c r="H975" i="14"/>
  <c r="B975" i="14"/>
  <c r="G975" i="14"/>
  <c r="F975" i="14"/>
  <c r="E975" i="14"/>
  <c r="D975" i="14"/>
  <c r="C975" i="14"/>
  <c r="A975" i="14"/>
  <c r="H974" i="14"/>
  <c r="B974" i="14"/>
  <c r="G974" i="14"/>
  <c r="F974" i="14"/>
  <c r="E974" i="14"/>
  <c r="D974" i="14"/>
  <c r="C974" i="14"/>
  <c r="A974" i="14"/>
  <c r="H973" i="14"/>
  <c r="B973" i="14"/>
  <c r="G973" i="14"/>
  <c r="F973" i="14"/>
  <c r="E973" i="14"/>
  <c r="D973" i="14"/>
  <c r="C973" i="14"/>
  <c r="A973" i="14"/>
  <c r="H972" i="14"/>
  <c r="B972" i="14"/>
  <c r="G972" i="14"/>
  <c r="F972" i="14"/>
  <c r="E972" i="14"/>
  <c r="D972" i="14"/>
  <c r="C972" i="14"/>
  <c r="A972" i="14"/>
  <c r="H971" i="14"/>
  <c r="B971" i="14"/>
  <c r="G971" i="14"/>
  <c r="F971" i="14"/>
  <c r="E971" i="14"/>
  <c r="D971" i="14"/>
  <c r="C971" i="14"/>
  <c r="A971" i="14"/>
  <c r="H970" i="14"/>
  <c r="B970" i="14"/>
  <c r="G970" i="14"/>
  <c r="F970" i="14"/>
  <c r="E970" i="14"/>
  <c r="D970" i="14"/>
  <c r="C970" i="14"/>
  <c r="A970" i="14"/>
  <c r="H969" i="14"/>
  <c r="B969" i="14"/>
  <c r="G969" i="14"/>
  <c r="F969" i="14"/>
  <c r="E969" i="14"/>
  <c r="D969" i="14"/>
  <c r="C969" i="14"/>
  <c r="A969" i="14"/>
  <c r="H968" i="14"/>
  <c r="B968" i="14"/>
  <c r="G968" i="14"/>
  <c r="F968" i="14"/>
  <c r="E968" i="14"/>
  <c r="D968" i="14"/>
  <c r="C968" i="14"/>
  <c r="A968" i="14"/>
  <c r="H967" i="14"/>
  <c r="B967" i="14"/>
  <c r="G967" i="14"/>
  <c r="F967" i="14"/>
  <c r="E967" i="14"/>
  <c r="D967" i="14"/>
  <c r="C967" i="14"/>
  <c r="A967" i="14"/>
  <c r="H966" i="14"/>
  <c r="B966" i="14"/>
  <c r="G966" i="14"/>
  <c r="F966" i="14"/>
  <c r="E966" i="14"/>
  <c r="D966" i="14"/>
  <c r="C966" i="14"/>
  <c r="A966" i="14"/>
  <c r="H965" i="14"/>
  <c r="B965" i="14"/>
  <c r="G965" i="14"/>
  <c r="F965" i="14"/>
  <c r="E965" i="14"/>
  <c r="D965" i="14"/>
  <c r="C965" i="14"/>
  <c r="A965" i="14"/>
  <c r="H964" i="14"/>
  <c r="B964" i="14"/>
  <c r="G964" i="14"/>
  <c r="F964" i="14"/>
  <c r="E964" i="14"/>
  <c r="D964" i="14"/>
  <c r="C964" i="14"/>
  <c r="A964" i="14"/>
  <c r="H963" i="14"/>
  <c r="B963" i="14"/>
  <c r="G963" i="14"/>
  <c r="F963" i="14"/>
  <c r="E963" i="14"/>
  <c r="D963" i="14"/>
  <c r="C963" i="14"/>
  <c r="A963" i="14"/>
  <c r="H962" i="14"/>
  <c r="B962" i="14"/>
  <c r="G962" i="14"/>
  <c r="F962" i="14"/>
  <c r="E962" i="14"/>
  <c r="D962" i="14"/>
  <c r="C962" i="14"/>
  <c r="A962" i="14"/>
  <c r="H961" i="14"/>
  <c r="B961" i="14"/>
  <c r="G961" i="14"/>
  <c r="F961" i="14"/>
  <c r="E961" i="14"/>
  <c r="D961" i="14"/>
  <c r="C961" i="14"/>
  <c r="A961" i="14"/>
  <c r="H960" i="14"/>
  <c r="B960" i="14"/>
  <c r="G960" i="14"/>
  <c r="F960" i="14"/>
  <c r="E960" i="14"/>
  <c r="D960" i="14"/>
  <c r="C960" i="14"/>
  <c r="A960" i="14"/>
  <c r="H959" i="14"/>
  <c r="B959" i="14"/>
  <c r="G959" i="14"/>
  <c r="F959" i="14"/>
  <c r="E959" i="14"/>
  <c r="D959" i="14"/>
  <c r="C959" i="14"/>
  <c r="A959" i="14"/>
  <c r="H958" i="14"/>
  <c r="B958" i="14"/>
  <c r="G958" i="14"/>
  <c r="F958" i="14"/>
  <c r="E958" i="14"/>
  <c r="D958" i="14"/>
  <c r="C958" i="14"/>
  <c r="A958" i="14"/>
  <c r="H957" i="14"/>
  <c r="B957" i="14"/>
  <c r="G957" i="14"/>
  <c r="F957" i="14"/>
  <c r="E957" i="14"/>
  <c r="D957" i="14"/>
  <c r="C957" i="14"/>
  <c r="A957" i="14"/>
  <c r="H956" i="14"/>
  <c r="B956" i="14"/>
  <c r="G956" i="14"/>
  <c r="F956" i="14"/>
  <c r="E956" i="14"/>
  <c r="D956" i="14"/>
  <c r="C956" i="14"/>
  <c r="A956" i="14"/>
  <c r="H955" i="14"/>
  <c r="B955" i="14"/>
  <c r="G955" i="14"/>
  <c r="F955" i="14"/>
  <c r="E955" i="14"/>
  <c r="D955" i="14"/>
  <c r="C955" i="14"/>
  <c r="A955" i="14"/>
  <c r="H954" i="14"/>
  <c r="B954" i="14"/>
  <c r="G954" i="14"/>
  <c r="F954" i="14"/>
  <c r="E954" i="14"/>
  <c r="D954" i="14"/>
  <c r="C954" i="14"/>
  <c r="A954" i="14"/>
  <c r="H953" i="14"/>
  <c r="B953" i="14"/>
  <c r="G953" i="14"/>
  <c r="F953" i="14"/>
  <c r="E953" i="14"/>
  <c r="D953" i="14"/>
  <c r="C953" i="14"/>
  <c r="A953" i="14"/>
  <c r="H952" i="14"/>
  <c r="B952" i="14"/>
  <c r="G952" i="14"/>
  <c r="F952" i="14"/>
  <c r="E952" i="14"/>
  <c r="D952" i="14"/>
  <c r="C952" i="14"/>
  <c r="A952" i="14"/>
  <c r="H951" i="14"/>
  <c r="B951" i="14"/>
  <c r="G951" i="14"/>
  <c r="F951" i="14"/>
  <c r="E951" i="14"/>
  <c r="D951" i="14"/>
  <c r="C951" i="14"/>
  <c r="A951" i="14"/>
  <c r="H950" i="14"/>
  <c r="B950" i="14"/>
  <c r="G950" i="14"/>
  <c r="F950" i="14"/>
  <c r="E950" i="14"/>
  <c r="D950" i="14"/>
  <c r="C950" i="14"/>
  <c r="A950" i="14"/>
  <c r="H949" i="14"/>
  <c r="B949" i="14"/>
  <c r="G949" i="14"/>
  <c r="F949" i="14"/>
  <c r="E949" i="14"/>
  <c r="D949" i="14"/>
  <c r="C949" i="14"/>
  <c r="A949" i="14"/>
  <c r="H948" i="14"/>
  <c r="B948" i="14"/>
  <c r="G948" i="14"/>
  <c r="F948" i="14"/>
  <c r="E948" i="14"/>
  <c r="D948" i="14"/>
  <c r="C948" i="14"/>
  <c r="A948" i="14"/>
  <c r="H947" i="14"/>
  <c r="B947" i="14"/>
  <c r="G947" i="14"/>
  <c r="F947" i="14"/>
  <c r="E947" i="14"/>
  <c r="D947" i="14"/>
  <c r="C947" i="14"/>
  <c r="A947" i="14"/>
  <c r="H946" i="14"/>
  <c r="B946" i="14"/>
  <c r="G946" i="14"/>
  <c r="F946" i="14"/>
  <c r="E946" i="14"/>
  <c r="D946" i="14"/>
  <c r="C946" i="14"/>
  <c r="A946" i="14"/>
  <c r="H945" i="14"/>
  <c r="B945" i="14"/>
  <c r="G945" i="14"/>
  <c r="F945" i="14"/>
  <c r="E945" i="14"/>
  <c r="D945" i="14"/>
  <c r="C945" i="14"/>
  <c r="A945" i="14"/>
  <c r="H944" i="14"/>
  <c r="B944" i="14"/>
  <c r="G944" i="14"/>
  <c r="F944" i="14"/>
  <c r="E944" i="14"/>
  <c r="D944" i="14"/>
  <c r="C944" i="14"/>
  <c r="A944" i="14"/>
  <c r="H943" i="14"/>
  <c r="B943" i="14"/>
  <c r="G943" i="14"/>
  <c r="F943" i="14"/>
  <c r="E943" i="14"/>
  <c r="D943" i="14"/>
  <c r="C943" i="14"/>
  <c r="A943" i="14"/>
  <c r="H942" i="14"/>
  <c r="B942" i="14"/>
  <c r="G942" i="14"/>
  <c r="F942" i="14"/>
  <c r="E942" i="14"/>
  <c r="D942" i="14"/>
  <c r="C942" i="14"/>
  <c r="A942" i="14"/>
  <c r="H941" i="14"/>
  <c r="B941" i="14"/>
  <c r="G941" i="14"/>
  <c r="F941" i="14"/>
  <c r="E941" i="14"/>
  <c r="D941" i="14"/>
  <c r="C941" i="14"/>
  <c r="A941" i="14"/>
  <c r="H940" i="14"/>
  <c r="B940" i="14"/>
  <c r="G940" i="14"/>
  <c r="F940" i="14"/>
  <c r="E940" i="14"/>
  <c r="D940" i="14"/>
  <c r="C940" i="14"/>
  <c r="A940" i="14"/>
  <c r="H939" i="14"/>
  <c r="B939" i="14"/>
  <c r="G939" i="14"/>
  <c r="F939" i="14"/>
  <c r="E939" i="14"/>
  <c r="D939" i="14"/>
  <c r="C939" i="14"/>
  <c r="A939" i="14"/>
  <c r="H938" i="14"/>
  <c r="B938" i="14"/>
  <c r="G938" i="14"/>
  <c r="F938" i="14"/>
  <c r="E938" i="14"/>
  <c r="D938" i="14"/>
  <c r="C938" i="14"/>
  <c r="A938" i="14"/>
  <c r="H937" i="14"/>
  <c r="B937" i="14"/>
  <c r="G937" i="14"/>
  <c r="F937" i="14"/>
  <c r="E937" i="14"/>
  <c r="D937" i="14"/>
  <c r="C937" i="14"/>
  <c r="A937" i="14"/>
  <c r="H936" i="14"/>
  <c r="B936" i="14"/>
  <c r="G936" i="14"/>
  <c r="F936" i="14"/>
  <c r="E936" i="14"/>
  <c r="D936" i="14"/>
  <c r="C936" i="14"/>
  <c r="A936" i="14"/>
  <c r="H935" i="14"/>
  <c r="B935" i="14"/>
  <c r="G935" i="14"/>
  <c r="F935" i="14"/>
  <c r="E935" i="14"/>
  <c r="D935" i="14"/>
  <c r="C935" i="14"/>
  <c r="A935" i="14"/>
  <c r="H934" i="14"/>
  <c r="B934" i="14"/>
  <c r="G934" i="14"/>
  <c r="F934" i="14"/>
  <c r="E934" i="14"/>
  <c r="D934" i="14"/>
  <c r="C934" i="14"/>
  <c r="A934" i="14"/>
  <c r="H933" i="14"/>
  <c r="B933" i="14"/>
  <c r="G933" i="14"/>
  <c r="F933" i="14"/>
  <c r="E933" i="14"/>
  <c r="D933" i="14"/>
  <c r="C933" i="14"/>
  <c r="A933" i="14"/>
  <c r="H932" i="14"/>
  <c r="B932" i="14"/>
  <c r="G932" i="14"/>
  <c r="F932" i="14"/>
  <c r="E932" i="14"/>
  <c r="D932" i="14"/>
  <c r="C932" i="14"/>
  <c r="A932" i="14"/>
  <c r="H931" i="14"/>
  <c r="B931" i="14"/>
  <c r="G931" i="14"/>
  <c r="F931" i="14"/>
  <c r="E931" i="14"/>
  <c r="D931" i="14"/>
  <c r="C931" i="14"/>
  <c r="A931" i="14"/>
  <c r="H930" i="14"/>
  <c r="B930" i="14"/>
  <c r="G930" i="14"/>
  <c r="F930" i="14"/>
  <c r="E930" i="14"/>
  <c r="D930" i="14"/>
  <c r="C930" i="14"/>
  <c r="A930" i="14"/>
  <c r="H929" i="14"/>
  <c r="B929" i="14"/>
  <c r="G929" i="14"/>
  <c r="F929" i="14"/>
  <c r="E929" i="14"/>
  <c r="D929" i="14"/>
  <c r="C929" i="14"/>
  <c r="A929" i="14"/>
  <c r="H928" i="14"/>
  <c r="B928" i="14"/>
  <c r="G928" i="14"/>
  <c r="F928" i="14"/>
  <c r="E928" i="14"/>
  <c r="D928" i="14"/>
  <c r="C928" i="14"/>
  <c r="A928" i="14"/>
  <c r="H927" i="14"/>
  <c r="B927" i="14"/>
  <c r="G927" i="14"/>
  <c r="F927" i="14"/>
  <c r="E927" i="14"/>
  <c r="D927" i="14"/>
  <c r="C927" i="14"/>
  <c r="A927" i="14"/>
  <c r="H926" i="14"/>
  <c r="B926" i="14"/>
  <c r="G926" i="14"/>
  <c r="F926" i="14"/>
  <c r="E926" i="14"/>
  <c r="D926" i="14"/>
  <c r="C926" i="14"/>
  <c r="A926" i="14"/>
  <c r="H925" i="14"/>
  <c r="B925" i="14"/>
  <c r="G925" i="14"/>
  <c r="F925" i="14"/>
  <c r="E925" i="14"/>
  <c r="D925" i="14"/>
  <c r="C925" i="14"/>
  <c r="A925" i="14"/>
  <c r="H924" i="14"/>
  <c r="B924" i="14"/>
  <c r="G924" i="14"/>
  <c r="F924" i="14"/>
  <c r="E924" i="14"/>
  <c r="D924" i="14"/>
  <c r="C924" i="14"/>
  <c r="A924" i="14"/>
  <c r="H923" i="14"/>
  <c r="B923" i="14"/>
  <c r="G923" i="14"/>
  <c r="F923" i="14"/>
  <c r="E923" i="14"/>
  <c r="D923" i="14"/>
  <c r="C923" i="14"/>
  <c r="A923" i="14"/>
  <c r="H922" i="14"/>
  <c r="B922" i="14"/>
  <c r="G922" i="14"/>
  <c r="F922" i="14"/>
  <c r="E922" i="14"/>
  <c r="D922" i="14"/>
  <c r="C922" i="14"/>
  <c r="A922" i="14"/>
  <c r="H921" i="14"/>
  <c r="B921" i="14"/>
  <c r="G921" i="14"/>
  <c r="F921" i="14"/>
  <c r="E921" i="14"/>
  <c r="D921" i="14"/>
  <c r="C921" i="14"/>
  <c r="A921" i="14"/>
  <c r="H920" i="14"/>
  <c r="B920" i="14"/>
  <c r="G920" i="14"/>
  <c r="F920" i="14"/>
  <c r="E920" i="14"/>
  <c r="D920" i="14"/>
  <c r="C920" i="14"/>
  <c r="A920" i="14"/>
  <c r="H919" i="14"/>
  <c r="B919" i="14"/>
  <c r="G919" i="14"/>
  <c r="F919" i="14"/>
  <c r="E919" i="14"/>
  <c r="D919" i="14"/>
  <c r="C919" i="14"/>
  <c r="A919" i="14"/>
  <c r="H918" i="14"/>
  <c r="B918" i="14"/>
  <c r="G918" i="14"/>
  <c r="F918" i="14"/>
  <c r="E918" i="14"/>
  <c r="D918" i="14"/>
  <c r="C918" i="14"/>
  <c r="A918" i="14"/>
  <c r="H917" i="14"/>
  <c r="B917" i="14"/>
  <c r="G917" i="14"/>
  <c r="F917" i="14"/>
  <c r="E917" i="14"/>
  <c r="D917" i="14"/>
  <c r="C917" i="14"/>
  <c r="A917" i="14"/>
  <c r="H916" i="14"/>
  <c r="B916" i="14"/>
  <c r="G916" i="14"/>
  <c r="F916" i="14"/>
  <c r="E916" i="14"/>
  <c r="D916" i="14"/>
  <c r="C916" i="14"/>
  <c r="A916" i="14"/>
  <c r="H915" i="14"/>
  <c r="B915" i="14"/>
  <c r="G915" i="14"/>
  <c r="F915" i="14"/>
  <c r="E915" i="14"/>
  <c r="D915" i="14"/>
  <c r="C915" i="14"/>
  <c r="A915" i="14"/>
  <c r="H914" i="14"/>
  <c r="B914" i="14"/>
  <c r="G914" i="14"/>
  <c r="F914" i="14"/>
  <c r="E914" i="14"/>
  <c r="D914" i="14"/>
  <c r="C914" i="14"/>
  <c r="A914" i="14"/>
  <c r="H913" i="14"/>
  <c r="B913" i="14"/>
  <c r="G913" i="14"/>
  <c r="F913" i="14"/>
  <c r="E913" i="14"/>
  <c r="D913" i="14"/>
  <c r="C913" i="14"/>
  <c r="A913" i="14"/>
  <c r="H912" i="14"/>
  <c r="B912" i="14"/>
  <c r="G912" i="14"/>
  <c r="F912" i="14"/>
  <c r="E912" i="14"/>
  <c r="D912" i="14"/>
  <c r="C912" i="14"/>
  <c r="A912" i="14"/>
  <c r="H911" i="14"/>
  <c r="B911" i="14"/>
  <c r="G911" i="14"/>
  <c r="F911" i="14"/>
  <c r="E911" i="14"/>
  <c r="D911" i="14"/>
  <c r="C911" i="14"/>
  <c r="A911" i="14"/>
  <c r="H910" i="14"/>
  <c r="B910" i="14"/>
  <c r="G910" i="14"/>
  <c r="F910" i="14"/>
  <c r="E910" i="14"/>
  <c r="D910" i="14"/>
  <c r="C910" i="14"/>
  <c r="A910" i="14"/>
  <c r="H909" i="14"/>
  <c r="B909" i="14"/>
  <c r="G909" i="14"/>
  <c r="F909" i="14"/>
  <c r="E909" i="14"/>
  <c r="D909" i="14"/>
  <c r="C909" i="14"/>
  <c r="A909" i="14"/>
  <c r="H908" i="14"/>
  <c r="B908" i="14"/>
  <c r="G908" i="14"/>
  <c r="F908" i="14"/>
  <c r="E908" i="14"/>
  <c r="D908" i="14"/>
  <c r="C908" i="14"/>
  <c r="A908" i="14"/>
  <c r="H907" i="14"/>
  <c r="B907" i="14"/>
  <c r="G907" i="14"/>
  <c r="F907" i="14"/>
  <c r="E907" i="14"/>
  <c r="D907" i="14"/>
  <c r="C907" i="14"/>
  <c r="A907" i="14"/>
  <c r="H906" i="14"/>
  <c r="B906" i="14"/>
  <c r="G906" i="14"/>
  <c r="F906" i="14"/>
  <c r="E906" i="14"/>
  <c r="D906" i="14"/>
  <c r="C906" i="14"/>
  <c r="A906" i="14"/>
  <c r="H905" i="14"/>
  <c r="B905" i="14"/>
  <c r="G905" i="14"/>
  <c r="F905" i="14"/>
  <c r="E905" i="14"/>
  <c r="D905" i="14"/>
  <c r="C905" i="14"/>
  <c r="A905" i="14"/>
  <c r="H904" i="14"/>
  <c r="B904" i="14"/>
  <c r="G904" i="14"/>
  <c r="F904" i="14"/>
  <c r="E904" i="14"/>
  <c r="D904" i="14"/>
  <c r="C904" i="14"/>
  <c r="A904" i="14"/>
  <c r="H903" i="14"/>
  <c r="B903" i="14"/>
  <c r="G903" i="14"/>
  <c r="F903" i="14"/>
  <c r="E903" i="14"/>
  <c r="D903" i="14"/>
  <c r="C903" i="14"/>
  <c r="A903" i="14"/>
  <c r="H902" i="14"/>
  <c r="B902" i="14"/>
  <c r="G902" i="14"/>
  <c r="F902" i="14"/>
  <c r="E902" i="14"/>
  <c r="D902" i="14"/>
  <c r="C902" i="14"/>
  <c r="A902" i="14"/>
  <c r="H901" i="14"/>
  <c r="B901" i="14"/>
  <c r="G901" i="14"/>
  <c r="F901" i="14"/>
  <c r="E901" i="14"/>
  <c r="D901" i="14"/>
  <c r="C901" i="14"/>
  <c r="A901" i="14"/>
  <c r="H900" i="14"/>
  <c r="B900" i="14"/>
  <c r="G900" i="14"/>
  <c r="F900" i="14"/>
  <c r="E900" i="14"/>
  <c r="D900" i="14"/>
  <c r="C900" i="14"/>
  <c r="A900" i="14"/>
  <c r="H899" i="14"/>
  <c r="B899" i="14"/>
  <c r="G899" i="14"/>
  <c r="F899" i="14"/>
  <c r="E899" i="14"/>
  <c r="D899" i="14"/>
  <c r="C899" i="14"/>
  <c r="A899" i="14"/>
  <c r="H898" i="14"/>
  <c r="B898" i="14"/>
  <c r="G898" i="14"/>
  <c r="F898" i="14"/>
  <c r="E898" i="14"/>
  <c r="D898" i="14"/>
  <c r="C898" i="14"/>
  <c r="A898" i="14"/>
  <c r="H897" i="14"/>
  <c r="B897" i="14"/>
  <c r="G897" i="14"/>
  <c r="F897" i="14"/>
  <c r="E897" i="14"/>
  <c r="D897" i="14"/>
  <c r="C897" i="14"/>
  <c r="A897" i="14"/>
  <c r="H896" i="14"/>
  <c r="B896" i="14"/>
  <c r="G896" i="14"/>
  <c r="F896" i="14"/>
  <c r="E896" i="14"/>
  <c r="D896" i="14"/>
  <c r="C896" i="14"/>
  <c r="A896" i="14"/>
  <c r="H895" i="14"/>
  <c r="B895" i="14"/>
  <c r="G895" i="14"/>
  <c r="F895" i="14"/>
  <c r="E895" i="14"/>
  <c r="D895" i="14"/>
  <c r="C895" i="14"/>
  <c r="A895" i="14"/>
  <c r="H894" i="14"/>
  <c r="B894" i="14"/>
  <c r="G894" i="14"/>
  <c r="F894" i="14"/>
  <c r="E894" i="14"/>
  <c r="D894" i="14"/>
  <c r="C894" i="14"/>
  <c r="A894" i="14"/>
  <c r="H893" i="14"/>
  <c r="B893" i="14"/>
  <c r="G893" i="14"/>
  <c r="F893" i="14"/>
  <c r="E893" i="14"/>
  <c r="D893" i="14"/>
  <c r="C893" i="14"/>
  <c r="A893" i="14"/>
  <c r="H892" i="14"/>
  <c r="B892" i="14"/>
  <c r="G892" i="14"/>
  <c r="F892" i="14"/>
  <c r="E892" i="14"/>
  <c r="D892" i="14"/>
  <c r="C892" i="14"/>
  <c r="A892" i="14"/>
  <c r="H891" i="14"/>
  <c r="B891" i="14"/>
  <c r="G891" i="14"/>
  <c r="F891" i="14"/>
  <c r="E891" i="14"/>
  <c r="D891" i="14"/>
  <c r="C891" i="14"/>
  <c r="A891" i="14"/>
  <c r="H890" i="14"/>
  <c r="B890" i="14"/>
  <c r="G890" i="14"/>
  <c r="F890" i="14"/>
  <c r="E890" i="14"/>
  <c r="D890" i="14"/>
  <c r="C890" i="14"/>
  <c r="A890" i="14"/>
  <c r="H889" i="14"/>
  <c r="B889" i="14"/>
  <c r="G889" i="14"/>
  <c r="F889" i="14"/>
  <c r="E889" i="14"/>
  <c r="D889" i="14"/>
  <c r="C889" i="14"/>
  <c r="A889" i="14"/>
  <c r="H888" i="14"/>
  <c r="B888" i="14"/>
  <c r="G888" i="14"/>
  <c r="F888" i="14"/>
  <c r="E888" i="14"/>
  <c r="D888" i="14"/>
  <c r="C888" i="14"/>
  <c r="A888" i="14"/>
  <c r="H887" i="14"/>
  <c r="B887" i="14"/>
  <c r="G887" i="14"/>
  <c r="F887" i="14"/>
  <c r="E887" i="14"/>
  <c r="D887" i="14"/>
  <c r="C887" i="14"/>
  <c r="A887" i="14"/>
  <c r="H886" i="14"/>
  <c r="B886" i="14"/>
  <c r="G886" i="14"/>
  <c r="F886" i="14"/>
  <c r="E886" i="14"/>
  <c r="D886" i="14"/>
  <c r="C886" i="14"/>
  <c r="A886" i="14"/>
  <c r="H885" i="14"/>
  <c r="B885" i="14"/>
  <c r="G885" i="14"/>
  <c r="F885" i="14"/>
  <c r="E885" i="14"/>
  <c r="D885" i="14"/>
  <c r="C885" i="14"/>
  <c r="A885" i="14"/>
  <c r="H884" i="14"/>
  <c r="B884" i="14"/>
  <c r="G884" i="14"/>
  <c r="F884" i="14"/>
  <c r="E884" i="14"/>
  <c r="D884" i="14"/>
  <c r="C884" i="14"/>
  <c r="A884" i="14"/>
  <c r="H883" i="14"/>
  <c r="B883" i="14"/>
  <c r="G883" i="14"/>
  <c r="F883" i="14"/>
  <c r="E883" i="14"/>
  <c r="D883" i="14"/>
  <c r="C883" i="14"/>
  <c r="A883" i="14"/>
  <c r="H882" i="14"/>
  <c r="B882" i="14"/>
  <c r="G882" i="14"/>
  <c r="F882" i="14"/>
  <c r="E882" i="14"/>
  <c r="D882" i="14"/>
  <c r="C882" i="14"/>
  <c r="A882" i="14"/>
  <c r="H881" i="14"/>
  <c r="B881" i="14"/>
  <c r="G881" i="14"/>
  <c r="F881" i="14"/>
  <c r="E881" i="14"/>
  <c r="D881" i="14"/>
  <c r="C881" i="14"/>
  <c r="A881" i="14"/>
  <c r="H880" i="14"/>
  <c r="B880" i="14"/>
  <c r="G880" i="14"/>
  <c r="F880" i="14"/>
  <c r="E880" i="14"/>
  <c r="D880" i="14"/>
  <c r="C880" i="14"/>
  <c r="A880" i="14"/>
  <c r="H879" i="14"/>
  <c r="B879" i="14"/>
  <c r="G879" i="14"/>
  <c r="F879" i="14"/>
  <c r="E879" i="14"/>
  <c r="D879" i="14"/>
  <c r="C879" i="14"/>
  <c r="A879" i="14"/>
  <c r="H878" i="14"/>
  <c r="B878" i="14"/>
  <c r="G878" i="14"/>
  <c r="F878" i="14"/>
  <c r="E878" i="14"/>
  <c r="D878" i="14"/>
  <c r="C878" i="14"/>
  <c r="A878" i="14"/>
  <c r="H877" i="14"/>
  <c r="B877" i="14"/>
  <c r="G877" i="14"/>
  <c r="F877" i="14"/>
  <c r="E877" i="14"/>
  <c r="D877" i="14"/>
  <c r="C877" i="14"/>
  <c r="A877" i="14"/>
  <c r="H876" i="14"/>
  <c r="B876" i="14"/>
  <c r="G876" i="14"/>
  <c r="F876" i="14"/>
  <c r="E876" i="14"/>
  <c r="D876" i="14"/>
  <c r="C876" i="14"/>
  <c r="A876" i="14"/>
  <c r="H875" i="14"/>
  <c r="B875" i="14"/>
  <c r="G875" i="14"/>
  <c r="F875" i="14"/>
  <c r="E875" i="14"/>
  <c r="D875" i="14"/>
  <c r="C875" i="14"/>
  <c r="A875" i="14"/>
  <c r="H874" i="14"/>
  <c r="B874" i="14"/>
  <c r="G874" i="14"/>
  <c r="F874" i="14"/>
  <c r="E874" i="14"/>
  <c r="D874" i="14"/>
  <c r="C874" i="14"/>
  <c r="A874" i="14"/>
  <c r="H873" i="14"/>
  <c r="B873" i="14"/>
  <c r="G873" i="14"/>
  <c r="F873" i="14"/>
  <c r="E873" i="14"/>
  <c r="D873" i="14"/>
  <c r="C873" i="14"/>
  <c r="A873" i="14"/>
  <c r="H872" i="14"/>
  <c r="B872" i="14"/>
  <c r="G872" i="14"/>
  <c r="F872" i="14"/>
  <c r="E872" i="14"/>
  <c r="D872" i="14"/>
  <c r="C872" i="14"/>
  <c r="A872" i="14"/>
  <c r="H871" i="14"/>
  <c r="B871" i="14"/>
  <c r="G871" i="14"/>
  <c r="F871" i="14"/>
  <c r="E871" i="14"/>
  <c r="D871" i="14"/>
  <c r="C871" i="14"/>
  <c r="A871" i="14"/>
  <c r="H870" i="14"/>
  <c r="B870" i="14"/>
  <c r="G870" i="14"/>
  <c r="F870" i="14"/>
  <c r="E870" i="14"/>
  <c r="D870" i="14"/>
  <c r="C870" i="14"/>
  <c r="A870" i="14"/>
  <c r="H869" i="14"/>
  <c r="B869" i="14"/>
  <c r="G869" i="14"/>
  <c r="F869" i="14"/>
  <c r="E869" i="14"/>
  <c r="D869" i="14"/>
  <c r="C869" i="14"/>
  <c r="A869" i="14"/>
  <c r="H868" i="14"/>
  <c r="B868" i="14"/>
  <c r="G868" i="14"/>
  <c r="F868" i="14"/>
  <c r="E868" i="14"/>
  <c r="D868" i="14"/>
  <c r="C868" i="14"/>
  <c r="A868" i="14"/>
  <c r="H867" i="14"/>
  <c r="B867" i="14"/>
  <c r="G867" i="14"/>
  <c r="F867" i="14"/>
  <c r="E867" i="14"/>
  <c r="D867" i="14"/>
  <c r="C867" i="14"/>
  <c r="A867" i="14"/>
  <c r="H866" i="14"/>
  <c r="B866" i="14"/>
  <c r="G866" i="14"/>
  <c r="F866" i="14"/>
  <c r="E866" i="14"/>
  <c r="D866" i="14"/>
  <c r="C866" i="14"/>
  <c r="A866" i="14"/>
  <c r="H865" i="14"/>
  <c r="B865" i="14"/>
  <c r="G865" i="14"/>
  <c r="F865" i="14"/>
  <c r="E865" i="14"/>
  <c r="D865" i="14"/>
  <c r="C865" i="14"/>
  <c r="A865" i="14"/>
  <c r="H864" i="14"/>
  <c r="B864" i="14"/>
  <c r="G864" i="14"/>
  <c r="F864" i="14"/>
  <c r="E864" i="14"/>
  <c r="D864" i="14"/>
  <c r="C864" i="14"/>
  <c r="A864" i="14"/>
  <c r="H863" i="14"/>
  <c r="B863" i="14"/>
  <c r="G863" i="14"/>
  <c r="F863" i="14"/>
  <c r="E863" i="14"/>
  <c r="D863" i="14"/>
  <c r="C863" i="14"/>
  <c r="A863" i="14"/>
  <c r="H862" i="14"/>
  <c r="B862" i="14"/>
  <c r="G862" i="14"/>
  <c r="F862" i="14"/>
  <c r="E862" i="14"/>
  <c r="D862" i="14"/>
  <c r="C862" i="14"/>
  <c r="A862" i="14"/>
  <c r="H861" i="14"/>
  <c r="B861" i="14"/>
  <c r="G861" i="14"/>
  <c r="F861" i="14"/>
  <c r="E861" i="14"/>
  <c r="D861" i="14"/>
  <c r="C861" i="14"/>
  <c r="A861" i="14"/>
  <c r="H860" i="14"/>
  <c r="B860" i="14"/>
  <c r="G860" i="14"/>
  <c r="F860" i="14"/>
  <c r="E860" i="14"/>
  <c r="D860" i="14"/>
  <c r="C860" i="14"/>
  <c r="A860" i="14"/>
  <c r="H859" i="14"/>
  <c r="B859" i="14"/>
  <c r="G859" i="14"/>
  <c r="F859" i="14"/>
  <c r="E859" i="14"/>
  <c r="D859" i="14"/>
  <c r="C859" i="14"/>
  <c r="A859" i="14"/>
  <c r="H858" i="14"/>
  <c r="B858" i="14"/>
  <c r="G858" i="14"/>
  <c r="F858" i="14"/>
  <c r="E858" i="14"/>
  <c r="D858" i="14"/>
  <c r="C858" i="14"/>
  <c r="A858" i="14"/>
  <c r="H857" i="14"/>
  <c r="B857" i="14"/>
  <c r="G857" i="14"/>
  <c r="F857" i="14"/>
  <c r="E857" i="14"/>
  <c r="D857" i="14"/>
  <c r="C857" i="14"/>
  <c r="A857" i="14"/>
  <c r="H856" i="14"/>
  <c r="B856" i="14"/>
  <c r="G856" i="14"/>
  <c r="F856" i="14"/>
  <c r="E856" i="14"/>
  <c r="D856" i="14"/>
  <c r="C856" i="14"/>
  <c r="A856" i="14"/>
  <c r="H855" i="14"/>
  <c r="B855" i="14"/>
  <c r="G855" i="14"/>
  <c r="F855" i="14"/>
  <c r="E855" i="14"/>
  <c r="D855" i="14"/>
  <c r="C855" i="14"/>
  <c r="A855" i="14"/>
  <c r="H854" i="14"/>
  <c r="B854" i="14"/>
  <c r="G854" i="14"/>
  <c r="F854" i="14"/>
  <c r="E854" i="14"/>
  <c r="D854" i="14"/>
  <c r="C854" i="14"/>
  <c r="A854" i="14"/>
  <c r="H853" i="14"/>
  <c r="B853" i="14"/>
  <c r="G853" i="14"/>
  <c r="F853" i="14"/>
  <c r="E853" i="14"/>
  <c r="D853" i="14"/>
  <c r="C853" i="14"/>
  <c r="A853" i="14"/>
  <c r="H852" i="14"/>
  <c r="B852" i="14"/>
  <c r="G852" i="14"/>
  <c r="F852" i="14"/>
  <c r="E852" i="14"/>
  <c r="D852" i="14"/>
  <c r="C852" i="14"/>
  <c r="A852" i="14"/>
  <c r="H851" i="14"/>
  <c r="B851" i="14"/>
  <c r="G851" i="14"/>
  <c r="F851" i="14"/>
  <c r="E851" i="14"/>
  <c r="D851" i="14"/>
  <c r="C851" i="14"/>
  <c r="A851" i="14"/>
  <c r="H850" i="14"/>
  <c r="B850" i="14"/>
  <c r="G850" i="14"/>
  <c r="F850" i="14"/>
  <c r="E850" i="14"/>
  <c r="D850" i="14"/>
  <c r="C850" i="14"/>
  <c r="A850" i="14"/>
  <c r="H849" i="14"/>
  <c r="B849" i="14"/>
  <c r="G849" i="14"/>
  <c r="F849" i="14"/>
  <c r="E849" i="14"/>
  <c r="D849" i="14"/>
  <c r="C849" i="14"/>
  <c r="A849" i="14"/>
  <c r="H848" i="14"/>
  <c r="B848" i="14"/>
  <c r="G848" i="14"/>
  <c r="F848" i="14"/>
  <c r="E848" i="14"/>
  <c r="D848" i="14"/>
  <c r="C848" i="14"/>
  <c r="A848" i="14"/>
  <c r="H847" i="14"/>
  <c r="B847" i="14"/>
  <c r="G847" i="14"/>
  <c r="F847" i="14"/>
  <c r="E847" i="14"/>
  <c r="D847" i="14"/>
  <c r="C847" i="14"/>
  <c r="A847" i="14"/>
  <c r="H846" i="14"/>
  <c r="B846" i="14"/>
  <c r="G846" i="14"/>
  <c r="F846" i="14"/>
  <c r="E846" i="14"/>
  <c r="D846" i="14"/>
  <c r="C846" i="14"/>
  <c r="A846" i="14"/>
  <c r="H845" i="14"/>
  <c r="B845" i="14"/>
  <c r="G845" i="14"/>
  <c r="F845" i="14"/>
  <c r="E845" i="14"/>
  <c r="D845" i="14"/>
  <c r="C845" i="14"/>
  <c r="A845" i="14"/>
  <c r="H844" i="14"/>
  <c r="B844" i="14"/>
  <c r="G844" i="14"/>
  <c r="F844" i="14"/>
  <c r="E844" i="14"/>
  <c r="D844" i="14"/>
  <c r="C844" i="14"/>
  <c r="A844" i="14"/>
  <c r="H843" i="14"/>
  <c r="B843" i="14"/>
  <c r="G843" i="14"/>
  <c r="F843" i="14"/>
  <c r="E843" i="14"/>
  <c r="D843" i="14"/>
  <c r="C843" i="14"/>
  <c r="A843" i="14"/>
  <c r="H842" i="14"/>
  <c r="B842" i="14"/>
  <c r="G842" i="14"/>
  <c r="F842" i="14"/>
  <c r="E842" i="14"/>
  <c r="D842" i="14"/>
  <c r="C842" i="14"/>
  <c r="A842" i="14"/>
  <c r="H841" i="14"/>
  <c r="B841" i="14"/>
  <c r="G841" i="14"/>
  <c r="F841" i="14"/>
  <c r="E841" i="14"/>
  <c r="D841" i="14"/>
  <c r="C841" i="14"/>
  <c r="A841" i="14"/>
  <c r="H840" i="14"/>
  <c r="B840" i="14"/>
  <c r="G840" i="14"/>
  <c r="F840" i="14"/>
  <c r="E840" i="14"/>
  <c r="D840" i="14"/>
  <c r="C840" i="14"/>
  <c r="A840" i="14"/>
  <c r="H839" i="14"/>
  <c r="B839" i="14"/>
  <c r="G839" i="14"/>
  <c r="F839" i="14"/>
  <c r="E839" i="14"/>
  <c r="D839" i="14"/>
  <c r="C839" i="14"/>
  <c r="A839" i="14"/>
  <c r="H838" i="14"/>
  <c r="B838" i="14"/>
  <c r="G838" i="14"/>
  <c r="F838" i="14"/>
  <c r="E838" i="14"/>
  <c r="D838" i="14"/>
  <c r="C838" i="14"/>
  <c r="A838" i="14"/>
  <c r="H837" i="14"/>
  <c r="B837" i="14"/>
  <c r="G837" i="14"/>
  <c r="F837" i="14"/>
  <c r="E837" i="14"/>
  <c r="D837" i="14"/>
  <c r="C837" i="14"/>
  <c r="A837" i="14"/>
  <c r="H836" i="14"/>
  <c r="B836" i="14"/>
  <c r="G836" i="14"/>
  <c r="F836" i="14"/>
  <c r="E836" i="14"/>
  <c r="D836" i="14"/>
  <c r="C836" i="14"/>
  <c r="A836" i="14"/>
  <c r="H835" i="14"/>
  <c r="B835" i="14"/>
  <c r="G835" i="14"/>
  <c r="F835" i="14"/>
  <c r="E835" i="14"/>
  <c r="D835" i="14"/>
  <c r="C835" i="14"/>
  <c r="A835" i="14"/>
  <c r="H834" i="14"/>
  <c r="B834" i="14"/>
  <c r="G834" i="14"/>
  <c r="F834" i="14"/>
  <c r="E834" i="14"/>
  <c r="D834" i="14"/>
  <c r="C834" i="14"/>
  <c r="A834" i="14"/>
  <c r="H833" i="14"/>
  <c r="B833" i="14"/>
  <c r="G833" i="14"/>
  <c r="F833" i="14"/>
  <c r="E833" i="14"/>
  <c r="D833" i="14"/>
  <c r="C833" i="14"/>
  <c r="A833" i="14"/>
  <c r="H832" i="14"/>
  <c r="B832" i="14"/>
  <c r="G832" i="14"/>
  <c r="F832" i="14"/>
  <c r="E832" i="14"/>
  <c r="D832" i="14"/>
  <c r="C832" i="14"/>
  <c r="A832" i="14"/>
  <c r="H831" i="14"/>
  <c r="B831" i="14"/>
  <c r="G831" i="14"/>
  <c r="F831" i="14"/>
  <c r="E831" i="14"/>
  <c r="D831" i="14"/>
  <c r="C831" i="14"/>
  <c r="A831" i="14"/>
  <c r="H830" i="14"/>
  <c r="B830" i="14"/>
  <c r="G830" i="14"/>
  <c r="F830" i="14"/>
  <c r="E830" i="14"/>
  <c r="D830" i="14"/>
  <c r="C830" i="14"/>
  <c r="A830" i="14"/>
  <c r="H829" i="14"/>
  <c r="B829" i="14"/>
  <c r="G829" i="14"/>
  <c r="F829" i="14"/>
  <c r="E829" i="14"/>
  <c r="D829" i="14"/>
  <c r="C829" i="14"/>
  <c r="A829" i="14"/>
  <c r="H828" i="14"/>
  <c r="B828" i="14"/>
  <c r="G828" i="14"/>
  <c r="F828" i="14"/>
  <c r="E828" i="14"/>
  <c r="D828" i="14"/>
  <c r="C828" i="14"/>
  <c r="A828" i="14"/>
  <c r="H827" i="14"/>
  <c r="B827" i="14"/>
  <c r="G827" i="14"/>
  <c r="F827" i="14"/>
  <c r="E827" i="14"/>
  <c r="D827" i="14"/>
  <c r="C827" i="14"/>
  <c r="A827" i="14"/>
  <c r="H826" i="14"/>
  <c r="B826" i="14"/>
  <c r="G826" i="14"/>
  <c r="F826" i="14"/>
  <c r="E826" i="14"/>
  <c r="D826" i="14"/>
  <c r="C826" i="14"/>
  <c r="A826" i="14"/>
  <c r="H825" i="14"/>
  <c r="B825" i="14"/>
  <c r="G825" i="14"/>
  <c r="F825" i="14"/>
  <c r="E825" i="14"/>
  <c r="D825" i="14"/>
  <c r="C825" i="14"/>
  <c r="A825" i="14"/>
  <c r="H824" i="14"/>
  <c r="B824" i="14"/>
  <c r="G824" i="14"/>
  <c r="F824" i="14"/>
  <c r="E824" i="14"/>
  <c r="D824" i="14"/>
  <c r="C824" i="14"/>
  <c r="A824" i="14"/>
  <c r="H823" i="14"/>
  <c r="B823" i="14"/>
  <c r="G823" i="14"/>
  <c r="F823" i="14"/>
  <c r="E823" i="14"/>
  <c r="D823" i="14"/>
  <c r="C823" i="14"/>
  <c r="A823" i="14"/>
  <c r="H822" i="14"/>
  <c r="B822" i="14"/>
  <c r="G822" i="14"/>
  <c r="F822" i="14"/>
  <c r="E822" i="14"/>
  <c r="D822" i="14"/>
  <c r="C822" i="14"/>
  <c r="A822" i="14"/>
  <c r="H821" i="14"/>
  <c r="B821" i="14"/>
  <c r="G821" i="14"/>
  <c r="F821" i="14"/>
  <c r="E821" i="14"/>
  <c r="D821" i="14"/>
  <c r="C821" i="14"/>
  <c r="A821" i="14"/>
  <c r="H820" i="14"/>
  <c r="B820" i="14"/>
  <c r="G820" i="14"/>
  <c r="F820" i="14"/>
  <c r="E820" i="14"/>
  <c r="D820" i="14"/>
  <c r="C820" i="14"/>
  <c r="A820" i="14"/>
  <c r="H819" i="14"/>
  <c r="B819" i="14"/>
  <c r="G819" i="14"/>
  <c r="F819" i="14"/>
  <c r="E819" i="14"/>
  <c r="D819" i="14"/>
  <c r="C819" i="14"/>
  <c r="A819" i="14"/>
  <c r="H818" i="14"/>
  <c r="B818" i="14"/>
  <c r="G818" i="14"/>
  <c r="F818" i="14"/>
  <c r="E818" i="14"/>
  <c r="D818" i="14"/>
  <c r="C818" i="14"/>
  <c r="A818" i="14"/>
  <c r="H817" i="14"/>
  <c r="B817" i="14"/>
  <c r="G817" i="14"/>
  <c r="F817" i="14"/>
  <c r="E817" i="14"/>
  <c r="D817" i="14"/>
  <c r="C817" i="14"/>
  <c r="A817" i="14"/>
  <c r="H816" i="14"/>
  <c r="B816" i="14"/>
  <c r="G816" i="14"/>
  <c r="F816" i="14"/>
  <c r="E816" i="14"/>
  <c r="D816" i="14"/>
  <c r="C816" i="14"/>
  <c r="A816" i="14"/>
  <c r="H815" i="14"/>
  <c r="B815" i="14"/>
  <c r="G815" i="14"/>
  <c r="F815" i="14"/>
  <c r="E815" i="14"/>
  <c r="D815" i="14"/>
  <c r="C815" i="14"/>
  <c r="A815" i="14"/>
  <c r="H814" i="14"/>
  <c r="B814" i="14"/>
  <c r="G814" i="14"/>
  <c r="F814" i="14"/>
  <c r="E814" i="14"/>
  <c r="D814" i="14"/>
  <c r="C814" i="14"/>
  <c r="A814" i="14"/>
  <c r="H813" i="14"/>
  <c r="B813" i="14"/>
  <c r="G813" i="14"/>
  <c r="F813" i="14"/>
  <c r="E813" i="14"/>
  <c r="D813" i="14"/>
  <c r="C813" i="14"/>
  <c r="A813" i="14"/>
  <c r="H812" i="14"/>
  <c r="B812" i="14"/>
  <c r="G812" i="14"/>
  <c r="F812" i="14"/>
  <c r="E812" i="14"/>
  <c r="D812" i="14"/>
  <c r="C812" i="14"/>
  <c r="A812" i="14"/>
  <c r="H811" i="14"/>
  <c r="B811" i="14"/>
  <c r="G811" i="14"/>
  <c r="F811" i="14"/>
  <c r="E811" i="14"/>
  <c r="D811" i="14"/>
  <c r="C811" i="14"/>
  <c r="A811" i="14"/>
  <c r="H810" i="14"/>
  <c r="B810" i="14"/>
  <c r="G810" i="14"/>
  <c r="F810" i="14"/>
  <c r="E810" i="14"/>
  <c r="D810" i="14"/>
  <c r="C810" i="14"/>
  <c r="A810" i="14"/>
  <c r="H809" i="14"/>
  <c r="B809" i="14"/>
  <c r="G809" i="14"/>
  <c r="F809" i="14"/>
  <c r="E809" i="14"/>
  <c r="D809" i="14"/>
  <c r="C809" i="14"/>
  <c r="A809" i="14"/>
  <c r="H808" i="14"/>
  <c r="B808" i="14"/>
  <c r="G808" i="14"/>
  <c r="F808" i="14"/>
  <c r="E808" i="14"/>
  <c r="D808" i="14"/>
  <c r="C808" i="14"/>
  <c r="A808" i="14"/>
  <c r="H807" i="14"/>
  <c r="B807" i="14"/>
  <c r="G807" i="14"/>
  <c r="F807" i="14"/>
  <c r="E807" i="14"/>
  <c r="D807" i="14"/>
  <c r="C807" i="14"/>
  <c r="A807" i="14"/>
  <c r="H806" i="14"/>
  <c r="B806" i="14"/>
  <c r="G806" i="14"/>
  <c r="F806" i="14"/>
  <c r="E806" i="14"/>
  <c r="D806" i="14"/>
  <c r="C806" i="14"/>
  <c r="A806" i="14"/>
  <c r="H805" i="14"/>
  <c r="B805" i="14"/>
  <c r="G805" i="14"/>
  <c r="F805" i="14"/>
  <c r="E805" i="14"/>
  <c r="D805" i="14"/>
  <c r="C805" i="14"/>
  <c r="A805" i="14"/>
  <c r="H804" i="14"/>
  <c r="B804" i="14"/>
  <c r="G804" i="14"/>
  <c r="F804" i="14"/>
  <c r="E804" i="14"/>
  <c r="D804" i="14"/>
  <c r="C804" i="14"/>
  <c r="A804" i="14"/>
  <c r="H803" i="14"/>
  <c r="B803" i="14"/>
  <c r="G803" i="14"/>
  <c r="F803" i="14"/>
  <c r="E803" i="14"/>
  <c r="D803" i="14"/>
  <c r="C803" i="14"/>
  <c r="A803" i="14"/>
  <c r="H802" i="14"/>
  <c r="B802" i="14"/>
  <c r="G802" i="14"/>
  <c r="F802" i="14"/>
  <c r="E802" i="14"/>
  <c r="D802" i="14"/>
  <c r="C802" i="14"/>
  <c r="A802" i="14"/>
  <c r="H801" i="14"/>
  <c r="B801" i="14"/>
  <c r="G801" i="14"/>
  <c r="F801" i="14"/>
  <c r="E801" i="14"/>
  <c r="D801" i="14"/>
  <c r="C801" i="14"/>
  <c r="A801" i="14"/>
  <c r="H800" i="14"/>
  <c r="B800" i="14"/>
  <c r="G800" i="14"/>
  <c r="F800" i="14"/>
  <c r="E800" i="14"/>
  <c r="D800" i="14"/>
  <c r="C800" i="14"/>
  <c r="A800" i="14"/>
  <c r="H799" i="14"/>
  <c r="B799" i="14"/>
  <c r="G799" i="14"/>
  <c r="F799" i="14"/>
  <c r="E799" i="14"/>
  <c r="D799" i="14"/>
  <c r="C799" i="14"/>
  <c r="A799" i="14"/>
  <c r="H798" i="14"/>
  <c r="B798" i="14"/>
  <c r="G798" i="14"/>
  <c r="F798" i="14"/>
  <c r="E798" i="14"/>
  <c r="D798" i="14"/>
  <c r="C798" i="14"/>
  <c r="A798" i="14"/>
  <c r="H797" i="14"/>
  <c r="B797" i="14"/>
  <c r="G797" i="14"/>
  <c r="F797" i="14"/>
  <c r="E797" i="14"/>
  <c r="D797" i="14"/>
  <c r="C797" i="14"/>
  <c r="A797" i="14"/>
  <c r="H796" i="14"/>
  <c r="B796" i="14"/>
  <c r="G796" i="14"/>
  <c r="F796" i="14"/>
  <c r="E796" i="14"/>
  <c r="D796" i="14"/>
  <c r="C796" i="14"/>
  <c r="A796" i="14"/>
  <c r="H795" i="14"/>
  <c r="B795" i="14"/>
  <c r="G795" i="14"/>
  <c r="F795" i="14"/>
  <c r="E795" i="14"/>
  <c r="D795" i="14"/>
  <c r="C795" i="14"/>
  <c r="A795" i="14"/>
  <c r="H794" i="14"/>
  <c r="B794" i="14"/>
  <c r="G794" i="14"/>
  <c r="F794" i="14"/>
  <c r="E794" i="14"/>
  <c r="D794" i="14"/>
  <c r="C794" i="14"/>
  <c r="A794" i="14"/>
  <c r="H793" i="14"/>
  <c r="B793" i="14"/>
  <c r="G793" i="14"/>
  <c r="F793" i="14"/>
  <c r="E793" i="14"/>
  <c r="D793" i="14"/>
  <c r="C793" i="14"/>
  <c r="A793" i="14"/>
  <c r="H792" i="14"/>
  <c r="B792" i="14"/>
  <c r="G792" i="14"/>
  <c r="F792" i="14"/>
  <c r="E792" i="14"/>
  <c r="D792" i="14"/>
  <c r="C792" i="14"/>
  <c r="A792" i="14"/>
  <c r="H791" i="14"/>
  <c r="B791" i="14"/>
  <c r="G791" i="14"/>
  <c r="F791" i="14"/>
  <c r="E791" i="14"/>
  <c r="D791" i="14"/>
  <c r="C791" i="14"/>
  <c r="A791" i="14"/>
  <c r="H790" i="14"/>
  <c r="B790" i="14"/>
  <c r="G790" i="14"/>
  <c r="F790" i="14"/>
  <c r="E790" i="14"/>
  <c r="D790" i="14"/>
  <c r="C790" i="14"/>
  <c r="A790" i="14"/>
  <c r="H789" i="14"/>
  <c r="B789" i="14"/>
  <c r="G789" i="14"/>
  <c r="F789" i="14"/>
  <c r="E789" i="14"/>
  <c r="D789" i="14"/>
  <c r="C789" i="14"/>
  <c r="A789" i="14"/>
  <c r="H788" i="14"/>
  <c r="B788" i="14"/>
  <c r="G788" i="14"/>
  <c r="F788" i="14"/>
  <c r="E788" i="14"/>
  <c r="D788" i="14"/>
  <c r="C788" i="14"/>
  <c r="A788" i="14"/>
  <c r="H787" i="14"/>
  <c r="B787" i="14"/>
  <c r="G787" i="14"/>
  <c r="F787" i="14"/>
  <c r="E787" i="14"/>
  <c r="D787" i="14"/>
  <c r="C787" i="14"/>
  <c r="A787" i="14"/>
  <c r="H786" i="14"/>
  <c r="B786" i="14"/>
  <c r="G786" i="14"/>
  <c r="F786" i="14"/>
  <c r="E786" i="14"/>
  <c r="D786" i="14"/>
  <c r="C786" i="14"/>
  <c r="A786" i="14"/>
  <c r="H785" i="14"/>
  <c r="B785" i="14"/>
  <c r="G785" i="14"/>
  <c r="F785" i="14"/>
  <c r="E785" i="14"/>
  <c r="D785" i="14"/>
  <c r="C785" i="14"/>
  <c r="A785" i="14"/>
  <c r="H784" i="14"/>
  <c r="B784" i="14"/>
  <c r="G784" i="14"/>
  <c r="F784" i="14"/>
  <c r="E784" i="14"/>
  <c r="D784" i="14"/>
  <c r="C784" i="14"/>
  <c r="A784" i="14"/>
  <c r="H783" i="14"/>
  <c r="B783" i="14"/>
  <c r="G783" i="14"/>
  <c r="F783" i="14"/>
  <c r="E783" i="14"/>
  <c r="D783" i="14"/>
  <c r="C783" i="14"/>
  <c r="A783" i="14"/>
  <c r="H782" i="14"/>
  <c r="B782" i="14"/>
  <c r="G782" i="14"/>
  <c r="F782" i="14"/>
  <c r="E782" i="14"/>
  <c r="D782" i="14"/>
  <c r="C782" i="14"/>
  <c r="A782" i="14"/>
  <c r="H781" i="14"/>
  <c r="B781" i="14"/>
  <c r="G781" i="14"/>
  <c r="F781" i="14"/>
  <c r="E781" i="14"/>
  <c r="D781" i="14"/>
  <c r="C781" i="14"/>
  <c r="A781" i="14"/>
  <c r="H780" i="14"/>
  <c r="B780" i="14"/>
  <c r="G780" i="14"/>
  <c r="F780" i="14"/>
  <c r="E780" i="14"/>
  <c r="D780" i="14"/>
  <c r="C780" i="14"/>
  <c r="A780" i="14"/>
  <c r="H779" i="14"/>
  <c r="B779" i="14"/>
  <c r="G779" i="14"/>
  <c r="F779" i="14"/>
  <c r="E779" i="14"/>
  <c r="D779" i="14"/>
  <c r="C779" i="14"/>
  <c r="A779" i="14"/>
  <c r="H778" i="14"/>
  <c r="B778" i="14"/>
  <c r="G778" i="14"/>
  <c r="F778" i="14"/>
  <c r="E778" i="14"/>
  <c r="D778" i="14"/>
  <c r="C778" i="14"/>
  <c r="A778" i="14"/>
  <c r="H777" i="14"/>
  <c r="B777" i="14"/>
  <c r="G777" i="14"/>
  <c r="F777" i="14"/>
  <c r="E777" i="14"/>
  <c r="D777" i="14"/>
  <c r="C777" i="14"/>
  <c r="A777" i="14"/>
  <c r="H776" i="14"/>
  <c r="B776" i="14"/>
  <c r="G776" i="14"/>
  <c r="F776" i="14"/>
  <c r="E776" i="14"/>
  <c r="D776" i="14"/>
  <c r="C776" i="14"/>
  <c r="A776" i="14"/>
  <c r="H775" i="14"/>
  <c r="B775" i="14"/>
  <c r="G775" i="14"/>
  <c r="F775" i="14"/>
  <c r="E775" i="14"/>
  <c r="D775" i="14"/>
  <c r="C775" i="14"/>
  <c r="A775" i="14"/>
  <c r="H774" i="14"/>
  <c r="B774" i="14"/>
  <c r="G774" i="14"/>
  <c r="F774" i="14"/>
  <c r="E774" i="14"/>
  <c r="D774" i="14"/>
  <c r="C774" i="14"/>
  <c r="A774" i="14"/>
  <c r="H773" i="14"/>
  <c r="B773" i="14"/>
  <c r="G773" i="14"/>
  <c r="F773" i="14"/>
  <c r="E773" i="14"/>
  <c r="D773" i="14"/>
  <c r="C773" i="14"/>
  <c r="A773" i="14"/>
  <c r="H772" i="14"/>
  <c r="B772" i="14"/>
  <c r="G772" i="14"/>
  <c r="F772" i="14"/>
  <c r="E772" i="14"/>
  <c r="D772" i="14"/>
  <c r="C772" i="14"/>
  <c r="A772" i="14"/>
  <c r="H771" i="14"/>
  <c r="B771" i="14"/>
  <c r="G771" i="14"/>
  <c r="F771" i="14"/>
  <c r="E771" i="14"/>
  <c r="D771" i="14"/>
  <c r="C771" i="14"/>
  <c r="A771" i="14"/>
  <c r="H770" i="14"/>
  <c r="B770" i="14"/>
  <c r="G770" i="14"/>
  <c r="F770" i="14"/>
  <c r="E770" i="14"/>
  <c r="D770" i="14"/>
  <c r="C770" i="14"/>
  <c r="A770" i="14"/>
  <c r="H769" i="14"/>
  <c r="B769" i="14"/>
  <c r="G769" i="14"/>
  <c r="F769" i="14"/>
  <c r="E769" i="14"/>
  <c r="D769" i="14"/>
  <c r="C769" i="14"/>
  <c r="A769" i="14"/>
  <c r="H768" i="14"/>
  <c r="B768" i="14"/>
  <c r="G768" i="14"/>
  <c r="F768" i="14"/>
  <c r="E768" i="14"/>
  <c r="D768" i="14"/>
  <c r="C768" i="14"/>
  <c r="A768" i="14"/>
  <c r="H767" i="14"/>
  <c r="B767" i="14"/>
  <c r="G767" i="14"/>
  <c r="F767" i="14"/>
  <c r="E767" i="14"/>
  <c r="D767" i="14"/>
  <c r="C767" i="14"/>
  <c r="A767" i="14"/>
  <c r="H766" i="14"/>
  <c r="B766" i="14"/>
  <c r="G766" i="14"/>
  <c r="F766" i="14"/>
  <c r="E766" i="14"/>
  <c r="D766" i="14"/>
  <c r="C766" i="14"/>
  <c r="A766" i="14"/>
  <c r="H765" i="14"/>
  <c r="B765" i="14"/>
  <c r="G765" i="14"/>
  <c r="F765" i="14"/>
  <c r="E765" i="14"/>
  <c r="D765" i="14"/>
  <c r="C765" i="14"/>
  <c r="A765" i="14"/>
  <c r="H764" i="14"/>
  <c r="B764" i="14"/>
  <c r="G764" i="14"/>
  <c r="F764" i="14"/>
  <c r="E764" i="14"/>
  <c r="D764" i="14"/>
  <c r="C764" i="14"/>
  <c r="A764" i="14"/>
  <c r="H763" i="14"/>
  <c r="B763" i="14"/>
  <c r="G763" i="14"/>
  <c r="F763" i="14"/>
  <c r="E763" i="14"/>
  <c r="D763" i="14"/>
  <c r="C763" i="14"/>
  <c r="A763" i="14"/>
  <c r="H762" i="14"/>
  <c r="B762" i="14"/>
  <c r="G762" i="14"/>
  <c r="F762" i="14"/>
  <c r="E762" i="14"/>
  <c r="D762" i="14"/>
  <c r="C762" i="14"/>
  <c r="A762" i="14"/>
  <c r="H761" i="14"/>
  <c r="B761" i="14"/>
  <c r="G761" i="14"/>
  <c r="F761" i="14"/>
  <c r="E761" i="14"/>
  <c r="D761" i="14"/>
  <c r="C761" i="14"/>
  <c r="A761" i="14"/>
  <c r="H760" i="14"/>
  <c r="B760" i="14"/>
  <c r="G760" i="14"/>
  <c r="F760" i="14"/>
  <c r="E760" i="14"/>
  <c r="D760" i="14"/>
  <c r="C760" i="14"/>
  <c r="A760" i="14"/>
  <c r="H759" i="14"/>
  <c r="B759" i="14"/>
  <c r="G759" i="14"/>
  <c r="F759" i="14"/>
  <c r="E759" i="14"/>
  <c r="D759" i="14"/>
  <c r="C759" i="14"/>
  <c r="A759" i="14"/>
  <c r="H758" i="14"/>
  <c r="B758" i="14"/>
  <c r="G758" i="14"/>
  <c r="F758" i="14"/>
  <c r="E758" i="14"/>
  <c r="D758" i="14"/>
  <c r="C758" i="14"/>
  <c r="A758" i="14"/>
  <c r="H757" i="14"/>
  <c r="B757" i="14"/>
  <c r="G757" i="14"/>
  <c r="F757" i="14"/>
  <c r="E757" i="14"/>
  <c r="D757" i="14"/>
  <c r="C757" i="14"/>
  <c r="A757" i="14"/>
  <c r="H756" i="14"/>
  <c r="B756" i="14"/>
  <c r="G756" i="14"/>
  <c r="F756" i="14"/>
  <c r="E756" i="14"/>
  <c r="D756" i="14"/>
  <c r="C756" i="14"/>
  <c r="A756" i="14"/>
  <c r="H755" i="14"/>
  <c r="B755" i="14"/>
  <c r="G755" i="14"/>
  <c r="F755" i="14"/>
  <c r="E755" i="14"/>
  <c r="D755" i="14"/>
  <c r="C755" i="14"/>
  <c r="A755" i="14"/>
  <c r="H754" i="14"/>
  <c r="B754" i="14"/>
  <c r="G754" i="14"/>
  <c r="F754" i="14"/>
  <c r="E754" i="14"/>
  <c r="D754" i="14"/>
  <c r="C754" i="14"/>
  <c r="A754" i="14"/>
  <c r="H753" i="14"/>
  <c r="B753" i="14"/>
  <c r="G753" i="14"/>
  <c r="F753" i="14"/>
  <c r="E753" i="14"/>
  <c r="D753" i="14"/>
  <c r="C753" i="14"/>
  <c r="A753" i="14"/>
  <c r="H752" i="14"/>
  <c r="B752" i="14"/>
  <c r="G752" i="14"/>
  <c r="F752" i="14"/>
  <c r="E752" i="14"/>
  <c r="D752" i="14"/>
  <c r="C752" i="14"/>
  <c r="A752" i="14"/>
  <c r="H751" i="14"/>
  <c r="B751" i="14"/>
  <c r="G751" i="14"/>
  <c r="F751" i="14"/>
  <c r="E751" i="14"/>
  <c r="D751" i="14"/>
  <c r="C751" i="14"/>
  <c r="A751" i="14"/>
  <c r="H750" i="14"/>
  <c r="B750" i="14"/>
  <c r="G750" i="14"/>
  <c r="F750" i="14"/>
  <c r="E750" i="14"/>
  <c r="D750" i="14"/>
  <c r="C750" i="14"/>
  <c r="A750" i="14"/>
  <c r="H749" i="14"/>
  <c r="B749" i="14"/>
  <c r="G749" i="14"/>
  <c r="F749" i="14"/>
  <c r="E749" i="14"/>
  <c r="D749" i="14"/>
  <c r="C749" i="14"/>
  <c r="A749" i="14"/>
  <c r="H748" i="14"/>
  <c r="B748" i="14"/>
  <c r="G748" i="14"/>
  <c r="F748" i="14"/>
  <c r="E748" i="14"/>
  <c r="D748" i="14"/>
  <c r="C748" i="14"/>
  <c r="A748" i="14"/>
  <c r="H747" i="14"/>
  <c r="B747" i="14"/>
  <c r="G747" i="14"/>
  <c r="F747" i="14"/>
  <c r="E747" i="14"/>
  <c r="D747" i="14"/>
  <c r="C747" i="14"/>
  <c r="A747" i="14"/>
  <c r="H746" i="14"/>
  <c r="B746" i="14"/>
  <c r="G746" i="14"/>
  <c r="F746" i="14"/>
  <c r="E746" i="14"/>
  <c r="D746" i="14"/>
  <c r="C746" i="14"/>
  <c r="A746" i="14"/>
  <c r="H745" i="14"/>
  <c r="B745" i="14"/>
  <c r="G745" i="14"/>
  <c r="F745" i="14"/>
  <c r="E745" i="14"/>
  <c r="D745" i="14"/>
  <c r="C745" i="14"/>
  <c r="A745" i="14"/>
  <c r="H744" i="14"/>
  <c r="B744" i="14"/>
  <c r="G744" i="14"/>
  <c r="F744" i="14"/>
  <c r="E744" i="14"/>
  <c r="D744" i="14"/>
  <c r="C744" i="14"/>
  <c r="A744" i="14"/>
  <c r="H743" i="14"/>
  <c r="B743" i="14"/>
  <c r="G743" i="14"/>
  <c r="F743" i="14"/>
  <c r="E743" i="14"/>
  <c r="D743" i="14"/>
  <c r="C743" i="14"/>
  <c r="A743" i="14"/>
  <c r="H742" i="14"/>
  <c r="B742" i="14"/>
  <c r="G742" i="14"/>
  <c r="F742" i="14"/>
  <c r="E742" i="14"/>
  <c r="D742" i="14"/>
  <c r="C742" i="14"/>
  <c r="A742" i="14"/>
  <c r="H741" i="14"/>
  <c r="B741" i="14"/>
  <c r="G741" i="14"/>
  <c r="F741" i="14"/>
  <c r="E741" i="14"/>
  <c r="D741" i="14"/>
  <c r="C741" i="14"/>
  <c r="A741" i="14"/>
  <c r="H740" i="14"/>
  <c r="B740" i="14"/>
  <c r="G740" i="14"/>
  <c r="F740" i="14"/>
  <c r="E740" i="14"/>
  <c r="D740" i="14"/>
  <c r="C740" i="14"/>
  <c r="A740" i="14"/>
  <c r="H739" i="14"/>
  <c r="B739" i="14"/>
  <c r="G739" i="14"/>
  <c r="F739" i="14"/>
  <c r="E739" i="14"/>
  <c r="D739" i="14"/>
  <c r="C739" i="14"/>
  <c r="A739" i="14"/>
  <c r="H738" i="14"/>
  <c r="B738" i="14"/>
  <c r="G738" i="14"/>
  <c r="F738" i="14"/>
  <c r="E738" i="14"/>
  <c r="D738" i="14"/>
  <c r="C738" i="14"/>
  <c r="A738" i="14"/>
  <c r="H737" i="14"/>
  <c r="B737" i="14"/>
  <c r="G737" i="14"/>
  <c r="F737" i="14"/>
  <c r="E737" i="14"/>
  <c r="D737" i="14"/>
  <c r="C737" i="14"/>
  <c r="A737" i="14"/>
  <c r="H736" i="14"/>
  <c r="B736" i="14"/>
  <c r="G736" i="14"/>
  <c r="F736" i="14"/>
  <c r="E736" i="14"/>
  <c r="D736" i="14"/>
  <c r="C736" i="14"/>
  <c r="A736" i="14"/>
  <c r="H735" i="14"/>
  <c r="B735" i="14"/>
  <c r="G735" i="14"/>
  <c r="F735" i="14"/>
  <c r="E735" i="14"/>
  <c r="D735" i="14"/>
  <c r="C735" i="14"/>
  <c r="A735" i="14"/>
  <c r="H734" i="14"/>
  <c r="B734" i="14"/>
  <c r="G734" i="14"/>
  <c r="F734" i="14"/>
  <c r="E734" i="14"/>
  <c r="D734" i="14"/>
  <c r="C734" i="14"/>
  <c r="A734" i="14"/>
  <c r="H733" i="14"/>
  <c r="B733" i="14"/>
  <c r="G733" i="14"/>
  <c r="F733" i="14"/>
  <c r="E733" i="14"/>
  <c r="D733" i="14"/>
  <c r="C733" i="14"/>
  <c r="A733" i="14"/>
  <c r="H732" i="14"/>
  <c r="B732" i="14"/>
  <c r="G732" i="14"/>
  <c r="F732" i="14"/>
  <c r="E732" i="14"/>
  <c r="D732" i="14"/>
  <c r="C732" i="14"/>
  <c r="A732" i="14"/>
  <c r="H731" i="14"/>
  <c r="B731" i="14"/>
  <c r="G731" i="14"/>
  <c r="F731" i="14"/>
  <c r="E731" i="14"/>
  <c r="D731" i="14"/>
  <c r="C731" i="14"/>
  <c r="A731" i="14"/>
  <c r="H730" i="14"/>
  <c r="B730" i="14"/>
  <c r="G730" i="14"/>
  <c r="F730" i="14"/>
  <c r="E730" i="14"/>
  <c r="D730" i="14"/>
  <c r="C730" i="14"/>
  <c r="A730" i="14"/>
  <c r="H729" i="14"/>
  <c r="B729" i="14"/>
  <c r="G729" i="14"/>
  <c r="F729" i="14"/>
  <c r="E729" i="14"/>
  <c r="D729" i="14"/>
  <c r="C729" i="14"/>
  <c r="A729" i="14"/>
  <c r="H728" i="14"/>
  <c r="B728" i="14"/>
  <c r="G728" i="14"/>
  <c r="F728" i="14"/>
  <c r="E728" i="14"/>
  <c r="D728" i="14"/>
  <c r="C728" i="14"/>
  <c r="A728" i="14"/>
  <c r="H727" i="14"/>
  <c r="B727" i="14"/>
  <c r="G727" i="14"/>
  <c r="F727" i="14"/>
  <c r="E727" i="14"/>
  <c r="D727" i="14"/>
  <c r="C727" i="14"/>
  <c r="A727" i="14"/>
  <c r="H726" i="14"/>
  <c r="B726" i="14"/>
  <c r="G726" i="14"/>
  <c r="F726" i="14"/>
  <c r="E726" i="14"/>
  <c r="D726" i="14"/>
  <c r="C726" i="14"/>
  <c r="A726" i="14"/>
  <c r="H725" i="14"/>
  <c r="B725" i="14"/>
  <c r="G725" i="14"/>
  <c r="F725" i="14"/>
  <c r="E725" i="14"/>
  <c r="D725" i="14"/>
  <c r="C725" i="14"/>
  <c r="A725" i="14"/>
  <c r="H724" i="14"/>
  <c r="B724" i="14"/>
  <c r="G724" i="14"/>
  <c r="F724" i="14"/>
  <c r="E724" i="14"/>
  <c r="D724" i="14"/>
  <c r="C724" i="14"/>
  <c r="A724" i="14"/>
  <c r="H723" i="14"/>
  <c r="B723" i="14"/>
  <c r="G723" i="14"/>
  <c r="F723" i="14"/>
  <c r="E723" i="14"/>
  <c r="D723" i="14"/>
  <c r="C723" i="14"/>
  <c r="A723" i="14"/>
  <c r="H722" i="14"/>
  <c r="B722" i="14"/>
  <c r="G722" i="14"/>
  <c r="F722" i="14"/>
  <c r="E722" i="14"/>
  <c r="D722" i="14"/>
  <c r="C722" i="14"/>
  <c r="A722" i="14"/>
  <c r="H721" i="14"/>
  <c r="B721" i="14"/>
  <c r="G721" i="14"/>
  <c r="F721" i="14"/>
  <c r="E721" i="14"/>
  <c r="D721" i="14"/>
  <c r="C721" i="14"/>
  <c r="A721" i="14"/>
  <c r="H720" i="14"/>
  <c r="B720" i="14"/>
  <c r="G720" i="14"/>
  <c r="F720" i="14"/>
  <c r="E720" i="14"/>
  <c r="D720" i="14"/>
  <c r="C720" i="14"/>
  <c r="A720" i="14"/>
  <c r="H719" i="14"/>
  <c r="B719" i="14"/>
  <c r="G719" i="14"/>
  <c r="F719" i="14"/>
  <c r="E719" i="14"/>
  <c r="D719" i="14"/>
  <c r="C719" i="14"/>
  <c r="A719" i="14"/>
  <c r="H718" i="14"/>
  <c r="B718" i="14"/>
  <c r="G718" i="14"/>
  <c r="F718" i="14"/>
  <c r="E718" i="14"/>
  <c r="D718" i="14"/>
  <c r="C718" i="14"/>
  <c r="A718" i="14"/>
  <c r="H717" i="14"/>
  <c r="B717" i="14"/>
  <c r="G717" i="14"/>
  <c r="F717" i="14"/>
  <c r="E717" i="14"/>
  <c r="D717" i="14"/>
  <c r="C717" i="14"/>
  <c r="A717" i="14"/>
  <c r="H716" i="14"/>
  <c r="B716" i="14"/>
  <c r="G716" i="14"/>
  <c r="F716" i="14"/>
  <c r="E716" i="14"/>
  <c r="D716" i="14"/>
  <c r="C716" i="14"/>
  <c r="A716" i="14"/>
  <c r="H715" i="14"/>
  <c r="B715" i="14"/>
  <c r="G715" i="14"/>
  <c r="F715" i="14"/>
  <c r="E715" i="14"/>
  <c r="D715" i="14"/>
  <c r="C715" i="14"/>
  <c r="A715" i="14"/>
  <c r="H714" i="14"/>
  <c r="B714" i="14"/>
  <c r="G714" i="14"/>
  <c r="F714" i="14"/>
  <c r="E714" i="14"/>
  <c r="D714" i="14"/>
  <c r="C714" i="14"/>
  <c r="A714" i="14"/>
  <c r="H713" i="14"/>
  <c r="B713" i="14"/>
  <c r="G713" i="14"/>
  <c r="F713" i="14"/>
  <c r="E713" i="14"/>
  <c r="D713" i="14"/>
  <c r="C713" i="14"/>
  <c r="A713" i="14"/>
  <c r="H712" i="14"/>
  <c r="B712" i="14"/>
  <c r="G712" i="14"/>
  <c r="F712" i="14"/>
  <c r="E712" i="14"/>
  <c r="D712" i="14"/>
  <c r="C712" i="14"/>
  <c r="A712" i="14"/>
  <c r="H711" i="14"/>
  <c r="B711" i="14"/>
  <c r="G711" i="14"/>
  <c r="F711" i="14"/>
  <c r="E711" i="14"/>
  <c r="D711" i="14"/>
  <c r="C711" i="14"/>
  <c r="A711" i="14"/>
  <c r="H710" i="14"/>
  <c r="B710" i="14"/>
  <c r="G710" i="14"/>
  <c r="F710" i="14"/>
  <c r="E710" i="14"/>
  <c r="D710" i="14"/>
  <c r="C710" i="14"/>
  <c r="A710" i="14"/>
  <c r="H709" i="14"/>
  <c r="B709" i="14"/>
  <c r="G709" i="14"/>
  <c r="F709" i="14"/>
  <c r="E709" i="14"/>
  <c r="D709" i="14"/>
  <c r="C709" i="14"/>
  <c r="A709" i="14"/>
  <c r="H708" i="14"/>
  <c r="B708" i="14"/>
  <c r="G708" i="14"/>
  <c r="F708" i="14"/>
  <c r="E708" i="14"/>
  <c r="D708" i="14"/>
  <c r="C708" i="14"/>
  <c r="A708" i="14"/>
  <c r="H707" i="14"/>
  <c r="B707" i="14"/>
  <c r="G707" i="14"/>
  <c r="F707" i="14"/>
  <c r="E707" i="14"/>
  <c r="D707" i="14"/>
  <c r="C707" i="14"/>
  <c r="A707" i="14"/>
  <c r="H706" i="14"/>
  <c r="B706" i="14"/>
  <c r="G706" i="14"/>
  <c r="F706" i="14"/>
  <c r="E706" i="14"/>
  <c r="D706" i="14"/>
  <c r="C706" i="14"/>
  <c r="A706" i="14"/>
  <c r="H705" i="14"/>
  <c r="B705" i="14"/>
  <c r="G705" i="14"/>
  <c r="F705" i="14"/>
  <c r="E705" i="14"/>
  <c r="D705" i="14"/>
  <c r="C705" i="14"/>
  <c r="A705" i="14"/>
  <c r="H704" i="14"/>
  <c r="B704" i="14"/>
  <c r="G704" i="14"/>
  <c r="F704" i="14"/>
  <c r="E704" i="14"/>
  <c r="D704" i="14"/>
  <c r="C704" i="14"/>
  <c r="A704" i="14"/>
  <c r="H703" i="14"/>
  <c r="B703" i="14"/>
  <c r="G703" i="14"/>
  <c r="F703" i="14"/>
  <c r="E703" i="14"/>
  <c r="D703" i="14"/>
  <c r="C703" i="14"/>
  <c r="A703" i="14"/>
  <c r="H702" i="14"/>
  <c r="B702" i="14"/>
  <c r="G702" i="14"/>
  <c r="F702" i="14"/>
  <c r="E702" i="14"/>
  <c r="D702" i="14"/>
  <c r="C702" i="14"/>
  <c r="A702" i="14"/>
  <c r="H701" i="14"/>
  <c r="B701" i="14"/>
  <c r="G701" i="14"/>
  <c r="F701" i="14"/>
  <c r="E701" i="14"/>
  <c r="D701" i="14"/>
  <c r="C701" i="14"/>
  <c r="A701" i="14"/>
  <c r="H700" i="14"/>
  <c r="B700" i="14"/>
  <c r="G700" i="14"/>
  <c r="F700" i="14"/>
  <c r="E700" i="14"/>
  <c r="D700" i="14"/>
  <c r="C700" i="14"/>
  <c r="A700" i="14"/>
  <c r="H699" i="14"/>
  <c r="B699" i="14"/>
  <c r="G699" i="14"/>
  <c r="F699" i="14"/>
  <c r="E699" i="14"/>
  <c r="D699" i="14"/>
  <c r="C699" i="14"/>
  <c r="A699" i="14"/>
  <c r="H698" i="14"/>
  <c r="B698" i="14"/>
  <c r="G698" i="14"/>
  <c r="F698" i="14"/>
  <c r="E698" i="14"/>
  <c r="D698" i="14"/>
  <c r="C698" i="14"/>
  <c r="A698" i="14"/>
  <c r="H697" i="14"/>
  <c r="B697" i="14"/>
  <c r="G697" i="14"/>
  <c r="F697" i="14"/>
  <c r="E697" i="14"/>
  <c r="D697" i="14"/>
  <c r="C697" i="14"/>
  <c r="A697" i="14"/>
  <c r="H696" i="14"/>
  <c r="B696" i="14"/>
  <c r="G696" i="14"/>
  <c r="F696" i="14"/>
  <c r="E696" i="14"/>
  <c r="D696" i="14"/>
  <c r="C696" i="14"/>
  <c r="A696" i="14"/>
  <c r="H695" i="14"/>
  <c r="B695" i="14"/>
  <c r="G695" i="14"/>
  <c r="F695" i="14"/>
  <c r="E695" i="14"/>
  <c r="D695" i="14"/>
  <c r="C695" i="14"/>
  <c r="A695" i="14"/>
  <c r="H694" i="14"/>
  <c r="B694" i="14"/>
  <c r="G694" i="14"/>
  <c r="F694" i="14"/>
  <c r="E694" i="14"/>
  <c r="D694" i="14"/>
  <c r="C694" i="14"/>
  <c r="A694" i="14"/>
  <c r="H693" i="14"/>
  <c r="B693" i="14"/>
  <c r="G693" i="14"/>
  <c r="F693" i="14"/>
  <c r="E693" i="14"/>
  <c r="D693" i="14"/>
  <c r="C693" i="14"/>
  <c r="A693" i="14"/>
  <c r="H692" i="14"/>
  <c r="B692" i="14"/>
  <c r="G692" i="14"/>
  <c r="F692" i="14"/>
  <c r="E692" i="14"/>
  <c r="D692" i="14"/>
  <c r="C692" i="14"/>
  <c r="A692" i="14"/>
  <c r="H691" i="14"/>
  <c r="B691" i="14"/>
  <c r="G691" i="14"/>
  <c r="F691" i="14"/>
  <c r="E691" i="14"/>
  <c r="D691" i="14"/>
  <c r="C691" i="14"/>
  <c r="A691" i="14"/>
  <c r="H690" i="14"/>
  <c r="B690" i="14"/>
  <c r="G690" i="14"/>
  <c r="F690" i="14"/>
  <c r="E690" i="14"/>
  <c r="D690" i="14"/>
  <c r="C690" i="14"/>
  <c r="A690" i="14"/>
  <c r="H689" i="14"/>
  <c r="B689" i="14"/>
  <c r="G689" i="14"/>
  <c r="F689" i="14"/>
  <c r="E689" i="14"/>
  <c r="D689" i="14"/>
  <c r="C689" i="14"/>
  <c r="A689" i="14"/>
  <c r="H688" i="14"/>
  <c r="B688" i="14"/>
  <c r="G688" i="14"/>
  <c r="F688" i="14"/>
  <c r="E688" i="14"/>
  <c r="D688" i="14"/>
  <c r="C688" i="14"/>
  <c r="A688" i="14"/>
  <c r="H687" i="14"/>
  <c r="B687" i="14"/>
  <c r="G687" i="14"/>
  <c r="F687" i="14"/>
  <c r="E687" i="14"/>
  <c r="D687" i="14"/>
  <c r="C687" i="14"/>
  <c r="A687" i="14"/>
  <c r="H686" i="14"/>
  <c r="B686" i="14"/>
  <c r="G686" i="14"/>
  <c r="F686" i="14"/>
  <c r="E686" i="14"/>
  <c r="D686" i="14"/>
  <c r="C686" i="14"/>
  <c r="A686" i="14"/>
  <c r="H685" i="14"/>
  <c r="B685" i="14"/>
  <c r="G685" i="14"/>
  <c r="F685" i="14"/>
  <c r="E685" i="14"/>
  <c r="D685" i="14"/>
  <c r="C685" i="14"/>
  <c r="A685" i="14"/>
  <c r="H684" i="14"/>
  <c r="B684" i="14"/>
  <c r="G684" i="14"/>
  <c r="F684" i="14"/>
  <c r="E684" i="14"/>
  <c r="D684" i="14"/>
  <c r="C684" i="14"/>
  <c r="A684" i="14"/>
  <c r="H683" i="14"/>
  <c r="B683" i="14"/>
  <c r="G683" i="14"/>
  <c r="F683" i="14"/>
  <c r="E683" i="14"/>
  <c r="D683" i="14"/>
  <c r="C683" i="14"/>
  <c r="A683" i="14"/>
  <c r="H682" i="14"/>
  <c r="B682" i="14"/>
  <c r="G682" i="14"/>
  <c r="F682" i="14"/>
  <c r="E682" i="14"/>
  <c r="D682" i="14"/>
  <c r="C682" i="14"/>
  <c r="A682" i="14"/>
  <c r="H681" i="14"/>
  <c r="B681" i="14"/>
  <c r="G681" i="14"/>
  <c r="F681" i="14"/>
  <c r="E681" i="14"/>
  <c r="D681" i="14"/>
  <c r="C681" i="14"/>
  <c r="A681" i="14"/>
  <c r="H680" i="14"/>
  <c r="B680" i="14"/>
  <c r="G680" i="14"/>
  <c r="F680" i="14"/>
  <c r="E680" i="14"/>
  <c r="D680" i="14"/>
  <c r="C680" i="14"/>
  <c r="A680" i="14"/>
  <c r="H679" i="14"/>
  <c r="B679" i="14"/>
  <c r="G679" i="14"/>
  <c r="F679" i="14"/>
  <c r="E679" i="14"/>
  <c r="D679" i="14"/>
  <c r="C679" i="14"/>
  <c r="A679" i="14"/>
  <c r="H678" i="14"/>
  <c r="B678" i="14"/>
  <c r="G678" i="14"/>
  <c r="F678" i="14"/>
  <c r="E678" i="14"/>
  <c r="D678" i="14"/>
  <c r="C678" i="14"/>
  <c r="A678" i="14"/>
  <c r="H677" i="14"/>
  <c r="B677" i="14"/>
  <c r="G677" i="14"/>
  <c r="F677" i="14"/>
  <c r="E677" i="14"/>
  <c r="D677" i="14"/>
  <c r="C677" i="14"/>
  <c r="A677" i="14"/>
  <c r="H676" i="14"/>
  <c r="B676" i="14"/>
  <c r="G676" i="14"/>
  <c r="F676" i="14"/>
  <c r="E676" i="14"/>
  <c r="D676" i="14"/>
  <c r="C676" i="14"/>
  <c r="A676" i="14"/>
  <c r="H675" i="14"/>
  <c r="B675" i="14"/>
  <c r="G675" i="14"/>
  <c r="F675" i="14"/>
  <c r="E675" i="14"/>
  <c r="D675" i="14"/>
  <c r="C675" i="14"/>
  <c r="A675" i="14"/>
  <c r="H674" i="14"/>
  <c r="B674" i="14"/>
  <c r="G674" i="14"/>
  <c r="F674" i="14"/>
  <c r="E674" i="14"/>
  <c r="D674" i="14"/>
  <c r="C674" i="14"/>
  <c r="A674" i="14"/>
  <c r="H673" i="14"/>
  <c r="B673" i="14"/>
  <c r="G673" i="14"/>
  <c r="F673" i="14"/>
  <c r="E673" i="14"/>
  <c r="D673" i="14"/>
  <c r="C673" i="14"/>
  <c r="A673" i="14"/>
  <c r="H672" i="14"/>
  <c r="B672" i="14"/>
  <c r="G672" i="14"/>
  <c r="F672" i="14"/>
  <c r="E672" i="14"/>
  <c r="D672" i="14"/>
  <c r="C672" i="14"/>
  <c r="A672" i="14"/>
  <c r="H671" i="14"/>
  <c r="B671" i="14"/>
  <c r="G671" i="14"/>
  <c r="F671" i="14"/>
  <c r="E671" i="14"/>
  <c r="D671" i="14"/>
  <c r="C671" i="14"/>
  <c r="A671" i="14"/>
  <c r="H670" i="14"/>
  <c r="B670" i="14"/>
  <c r="G670" i="14"/>
  <c r="F670" i="14"/>
  <c r="E670" i="14"/>
  <c r="D670" i="14"/>
  <c r="C670" i="14"/>
  <c r="A670" i="14"/>
  <c r="H669" i="14"/>
  <c r="B669" i="14"/>
  <c r="G669" i="14"/>
  <c r="F669" i="14"/>
  <c r="E669" i="14"/>
  <c r="D669" i="14"/>
  <c r="C669" i="14"/>
  <c r="A669" i="14"/>
  <c r="H668" i="14"/>
  <c r="B668" i="14"/>
  <c r="G668" i="14"/>
  <c r="F668" i="14"/>
  <c r="E668" i="14"/>
  <c r="D668" i="14"/>
  <c r="C668" i="14"/>
  <c r="A668" i="14"/>
  <c r="H667" i="14"/>
  <c r="B667" i="14"/>
  <c r="G667" i="14"/>
  <c r="F667" i="14"/>
  <c r="E667" i="14"/>
  <c r="D667" i="14"/>
  <c r="C667" i="14"/>
  <c r="A667" i="14"/>
  <c r="H666" i="14"/>
  <c r="B666" i="14"/>
  <c r="G666" i="14"/>
  <c r="F666" i="14"/>
  <c r="E666" i="14"/>
  <c r="D666" i="14"/>
  <c r="C666" i="14"/>
  <c r="A666" i="14"/>
  <c r="H665" i="14"/>
  <c r="B665" i="14"/>
  <c r="G665" i="14"/>
  <c r="F665" i="14"/>
  <c r="E665" i="14"/>
  <c r="D665" i="14"/>
  <c r="C665" i="14"/>
  <c r="A665" i="14"/>
  <c r="H664" i="14"/>
  <c r="B664" i="14"/>
  <c r="G664" i="14"/>
  <c r="F664" i="14"/>
  <c r="E664" i="14"/>
  <c r="D664" i="14"/>
  <c r="C664" i="14"/>
  <c r="A664" i="14"/>
  <c r="H663" i="14"/>
  <c r="B663" i="14"/>
  <c r="G663" i="14"/>
  <c r="F663" i="14"/>
  <c r="E663" i="14"/>
  <c r="D663" i="14"/>
  <c r="C663" i="14"/>
  <c r="A663" i="14"/>
  <c r="H662" i="14"/>
  <c r="B662" i="14"/>
  <c r="G662" i="14"/>
  <c r="F662" i="14"/>
  <c r="E662" i="14"/>
  <c r="D662" i="14"/>
  <c r="C662" i="14"/>
  <c r="A662" i="14"/>
  <c r="H661" i="14"/>
  <c r="B661" i="14"/>
  <c r="G661" i="14"/>
  <c r="F661" i="14"/>
  <c r="E661" i="14"/>
  <c r="D661" i="14"/>
  <c r="C661" i="14"/>
  <c r="A661" i="14"/>
  <c r="H660" i="14"/>
  <c r="B660" i="14"/>
  <c r="G660" i="14"/>
  <c r="F660" i="14"/>
  <c r="E660" i="14"/>
  <c r="D660" i="14"/>
  <c r="C660" i="14"/>
  <c r="A660" i="14"/>
  <c r="H659" i="14"/>
  <c r="B659" i="14"/>
  <c r="G659" i="14"/>
  <c r="F659" i="14"/>
  <c r="E659" i="14"/>
  <c r="D659" i="14"/>
  <c r="C659" i="14"/>
  <c r="A659" i="14"/>
  <c r="H658" i="14"/>
  <c r="B658" i="14"/>
  <c r="G658" i="14"/>
  <c r="F658" i="14"/>
  <c r="E658" i="14"/>
  <c r="D658" i="14"/>
  <c r="C658" i="14"/>
  <c r="A658" i="14"/>
  <c r="H657" i="14"/>
  <c r="B657" i="14"/>
  <c r="G657" i="14"/>
  <c r="F657" i="14"/>
  <c r="E657" i="14"/>
  <c r="D657" i="14"/>
  <c r="C657" i="14"/>
  <c r="A657" i="14"/>
  <c r="H656" i="14"/>
  <c r="B656" i="14"/>
  <c r="G656" i="14"/>
  <c r="F656" i="14"/>
  <c r="E656" i="14"/>
  <c r="D656" i="14"/>
  <c r="C656" i="14"/>
  <c r="A656" i="14"/>
  <c r="H655" i="14"/>
  <c r="B655" i="14"/>
  <c r="G655" i="14"/>
  <c r="F655" i="14"/>
  <c r="E655" i="14"/>
  <c r="D655" i="14"/>
  <c r="C655" i="14"/>
  <c r="A655" i="14"/>
  <c r="H654" i="14"/>
  <c r="B654" i="14"/>
  <c r="G654" i="14"/>
  <c r="F654" i="14"/>
  <c r="E654" i="14"/>
  <c r="D654" i="14"/>
  <c r="C654" i="14"/>
  <c r="A654" i="14"/>
  <c r="H653" i="14"/>
  <c r="B653" i="14"/>
  <c r="G653" i="14"/>
  <c r="F653" i="14"/>
  <c r="E653" i="14"/>
  <c r="D653" i="14"/>
  <c r="C653" i="14"/>
  <c r="A653" i="14"/>
  <c r="H652" i="14"/>
  <c r="B652" i="14"/>
  <c r="G652" i="14"/>
  <c r="F652" i="14"/>
  <c r="E652" i="14"/>
  <c r="D652" i="14"/>
  <c r="C652" i="14"/>
  <c r="A652" i="14"/>
  <c r="H651" i="14"/>
  <c r="B651" i="14"/>
  <c r="G651" i="14"/>
  <c r="F651" i="14"/>
  <c r="E651" i="14"/>
  <c r="D651" i="14"/>
  <c r="C651" i="14"/>
  <c r="A651" i="14"/>
  <c r="H650" i="14"/>
  <c r="B650" i="14"/>
  <c r="G650" i="14"/>
  <c r="F650" i="14"/>
  <c r="E650" i="14"/>
  <c r="D650" i="14"/>
  <c r="C650" i="14"/>
  <c r="A650" i="14"/>
  <c r="H649" i="14"/>
  <c r="B649" i="14"/>
  <c r="G649" i="14"/>
  <c r="F649" i="14"/>
  <c r="E649" i="14"/>
  <c r="D649" i="14"/>
  <c r="C649" i="14"/>
  <c r="A649" i="14"/>
  <c r="H648" i="14"/>
  <c r="B648" i="14"/>
  <c r="G648" i="14"/>
  <c r="F648" i="14"/>
  <c r="E648" i="14"/>
  <c r="D648" i="14"/>
  <c r="C648" i="14"/>
  <c r="A648" i="14"/>
  <c r="H647" i="14"/>
  <c r="B647" i="14"/>
  <c r="G647" i="14"/>
  <c r="F647" i="14"/>
  <c r="E647" i="14"/>
  <c r="D647" i="14"/>
  <c r="C647" i="14"/>
  <c r="A647" i="14"/>
  <c r="H646" i="14"/>
  <c r="B646" i="14"/>
  <c r="G646" i="14"/>
  <c r="F646" i="14"/>
  <c r="E646" i="14"/>
  <c r="D646" i="14"/>
  <c r="C646" i="14"/>
  <c r="A646" i="14"/>
  <c r="H645" i="14"/>
  <c r="B645" i="14"/>
  <c r="G645" i="14"/>
  <c r="F645" i="14"/>
  <c r="E645" i="14"/>
  <c r="D645" i="14"/>
  <c r="C645" i="14"/>
  <c r="A645" i="14"/>
  <c r="H644" i="14"/>
  <c r="B644" i="14"/>
  <c r="G644" i="14"/>
  <c r="F644" i="14"/>
  <c r="E644" i="14"/>
  <c r="D644" i="14"/>
  <c r="C644" i="14"/>
  <c r="A644" i="14"/>
  <c r="H643" i="14"/>
  <c r="B643" i="14"/>
  <c r="G643" i="14"/>
  <c r="F643" i="14"/>
  <c r="E643" i="14"/>
  <c r="D643" i="14"/>
  <c r="C643" i="14"/>
  <c r="A643" i="14"/>
  <c r="H642" i="14"/>
  <c r="B642" i="14"/>
  <c r="G642" i="14"/>
  <c r="F642" i="14"/>
  <c r="E642" i="14"/>
  <c r="D642" i="14"/>
  <c r="C642" i="14"/>
  <c r="A642" i="14"/>
  <c r="H641" i="14"/>
  <c r="B641" i="14"/>
  <c r="G641" i="14"/>
  <c r="F641" i="14"/>
  <c r="E641" i="14"/>
  <c r="D641" i="14"/>
  <c r="C641" i="14"/>
  <c r="A641" i="14"/>
  <c r="H640" i="14"/>
  <c r="B640" i="14"/>
  <c r="G640" i="14"/>
  <c r="F640" i="14"/>
  <c r="E640" i="14"/>
  <c r="D640" i="14"/>
  <c r="C640" i="14"/>
  <c r="A640" i="14"/>
  <c r="H639" i="14"/>
  <c r="B639" i="14"/>
  <c r="G639" i="14"/>
  <c r="F639" i="14"/>
  <c r="E639" i="14"/>
  <c r="D639" i="14"/>
  <c r="C639" i="14"/>
  <c r="A639" i="14"/>
  <c r="H638" i="14"/>
  <c r="B638" i="14"/>
  <c r="G638" i="14"/>
  <c r="F638" i="14"/>
  <c r="E638" i="14"/>
  <c r="D638" i="14"/>
  <c r="C638" i="14"/>
  <c r="A638" i="14"/>
  <c r="H637" i="14"/>
  <c r="B637" i="14"/>
  <c r="G637" i="14"/>
  <c r="F637" i="14"/>
  <c r="E637" i="14"/>
  <c r="D637" i="14"/>
  <c r="C637" i="14"/>
  <c r="A637" i="14"/>
  <c r="H636" i="14"/>
  <c r="B636" i="14"/>
  <c r="G636" i="14"/>
  <c r="F636" i="14"/>
  <c r="E636" i="14"/>
  <c r="D636" i="14"/>
  <c r="C636" i="14"/>
  <c r="A636" i="14"/>
  <c r="H635" i="14"/>
  <c r="B635" i="14"/>
  <c r="G635" i="14"/>
  <c r="F635" i="14"/>
  <c r="E635" i="14"/>
  <c r="D635" i="14"/>
  <c r="C635" i="14"/>
  <c r="A635" i="14"/>
  <c r="H634" i="14"/>
  <c r="B634" i="14"/>
  <c r="G634" i="14"/>
  <c r="F634" i="14"/>
  <c r="E634" i="14"/>
  <c r="D634" i="14"/>
  <c r="C634" i="14"/>
  <c r="A634" i="14"/>
  <c r="H633" i="14"/>
  <c r="B633" i="14"/>
  <c r="G633" i="14"/>
  <c r="F633" i="14"/>
  <c r="E633" i="14"/>
  <c r="D633" i="14"/>
  <c r="C633" i="14"/>
  <c r="A633" i="14"/>
  <c r="H632" i="14"/>
  <c r="B632" i="14"/>
  <c r="G632" i="14"/>
  <c r="F632" i="14"/>
  <c r="E632" i="14"/>
  <c r="D632" i="14"/>
  <c r="C632" i="14"/>
  <c r="A632" i="14"/>
  <c r="H631" i="14"/>
  <c r="B631" i="14"/>
  <c r="G631" i="14"/>
  <c r="F631" i="14"/>
  <c r="E631" i="14"/>
  <c r="D631" i="14"/>
  <c r="C631" i="14"/>
  <c r="A631" i="14"/>
  <c r="H630" i="14"/>
  <c r="B630" i="14"/>
  <c r="G630" i="14"/>
  <c r="F630" i="14"/>
  <c r="E630" i="14"/>
  <c r="D630" i="14"/>
  <c r="C630" i="14"/>
  <c r="A630" i="14"/>
  <c r="H629" i="14"/>
  <c r="B629" i="14"/>
  <c r="G629" i="14"/>
  <c r="F629" i="14"/>
  <c r="E629" i="14"/>
  <c r="D629" i="14"/>
  <c r="C629" i="14"/>
  <c r="A629" i="14"/>
  <c r="H628" i="14"/>
  <c r="B628" i="14"/>
  <c r="G628" i="14"/>
  <c r="F628" i="14"/>
  <c r="E628" i="14"/>
  <c r="D628" i="14"/>
  <c r="C628" i="14"/>
  <c r="A628" i="14"/>
  <c r="H627" i="14"/>
  <c r="B627" i="14"/>
  <c r="G627" i="14"/>
  <c r="F627" i="14"/>
  <c r="E627" i="14"/>
  <c r="D627" i="14"/>
  <c r="C627" i="14"/>
  <c r="A627" i="14"/>
  <c r="H626" i="14"/>
  <c r="B626" i="14"/>
  <c r="G626" i="14"/>
  <c r="F626" i="14"/>
  <c r="E626" i="14"/>
  <c r="D626" i="14"/>
  <c r="C626" i="14"/>
  <c r="A626" i="14"/>
  <c r="H625" i="14"/>
  <c r="B625" i="14"/>
  <c r="G625" i="14"/>
  <c r="F625" i="14"/>
  <c r="E625" i="14"/>
  <c r="D625" i="14"/>
  <c r="C625" i="14"/>
  <c r="A625" i="14"/>
  <c r="H624" i="14"/>
  <c r="B624" i="14"/>
  <c r="G624" i="14"/>
  <c r="F624" i="14"/>
  <c r="E624" i="14"/>
  <c r="D624" i="14"/>
  <c r="C624" i="14"/>
  <c r="A624" i="14"/>
  <c r="H623" i="14"/>
  <c r="B623" i="14"/>
  <c r="G623" i="14"/>
  <c r="F623" i="14"/>
  <c r="E623" i="14"/>
  <c r="D623" i="14"/>
  <c r="C623" i="14"/>
  <c r="A623" i="14"/>
  <c r="H622" i="14"/>
  <c r="B622" i="14"/>
  <c r="G622" i="14"/>
  <c r="F622" i="14"/>
  <c r="E622" i="14"/>
  <c r="D622" i="14"/>
  <c r="C622" i="14"/>
  <c r="A622" i="14"/>
  <c r="H621" i="14"/>
  <c r="B621" i="14"/>
  <c r="G621" i="14"/>
  <c r="F621" i="14"/>
  <c r="E621" i="14"/>
  <c r="D621" i="14"/>
  <c r="C621" i="14"/>
  <c r="A621" i="14"/>
  <c r="H620" i="14"/>
  <c r="B620" i="14"/>
  <c r="G620" i="14"/>
  <c r="F620" i="14"/>
  <c r="E620" i="14"/>
  <c r="D620" i="14"/>
  <c r="C620" i="14"/>
  <c r="A620" i="14"/>
  <c r="H619" i="14"/>
  <c r="B619" i="14"/>
  <c r="G619" i="14"/>
  <c r="F619" i="14"/>
  <c r="E619" i="14"/>
  <c r="D619" i="14"/>
  <c r="C619" i="14"/>
  <c r="A619" i="14"/>
  <c r="H618" i="14"/>
  <c r="B618" i="14"/>
  <c r="G618" i="14"/>
  <c r="F618" i="14"/>
  <c r="E618" i="14"/>
  <c r="D618" i="14"/>
  <c r="C618" i="14"/>
  <c r="A618" i="14"/>
  <c r="H617" i="14"/>
  <c r="B617" i="14"/>
  <c r="G617" i="14"/>
  <c r="F617" i="14"/>
  <c r="E617" i="14"/>
  <c r="D617" i="14"/>
  <c r="C617" i="14"/>
  <c r="A617" i="14"/>
  <c r="H616" i="14"/>
  <c r="B616" i="14"/>
  <c r="G616" i="14"/>
  <c r="F616" i="14"/>
  <c r="E616" i="14"/>
  <c r="D616" i="14"/>
  <c r="C616" i="14"/>
  <c r="A616" i="14"/>
  <c r="H615" i="14"/>
  <c r="B615" i="14"/>
  <c r="G615" i="14"/>
  <c r="F615" i="14"/>
  <c r="E615" i="14"/>
  <c r="D615" i="14"/>
  <c r="C615" i="14"/>
  <c r="A615" i="14"/>
  <c r="H614" i="14"/>
  <c r="B614" i="14"/>
  <c r="G614" i="14"/>
  <c r="F614" i="14"/>
  <c r="E614" i="14"/>
  <c r="D614" i="14"/>
  <c r="C614" i="14"/>
  <c r="A614" i="14"/>
  <c r="H613" i="14"/>
  <c r="B613" i="14"/>
  <c r="G613" i="14"/>
  <c r="F613" i="14"/>
  <c r="E613" i="14"/>
  <c r="D613" i="14"/>
  <c r="C613" i="14"/>
  <c r="A613" i="14"/>
  <c r="H612" i="14"/>
  <c r="B612" i="14"/>
  <c r="G612" i="14"/>
  <c r="F612" i="14"/>
  <c r="E612" i="14"/>
  <c r="D612" i="14"/>
  <c r="C612" i="14"/>
  <c r="A612" i="14"/>
  <c r="H611" i="14"/>
  <c r="B611" i="14"/>
  <c r="G611" i="14"/>
  <c r="F611" i="14"/>
  <c r="E611" i="14"/>
  <c r="D611" i="14"/>
  <c r="C611" i="14"/>
  <c r="A611" i="14"/>
  <c r="H610" i="14"/>
  <c r="B610" i="14"/>
  <c r="G610" i="14"/>
  <c r="F610" i="14"/>
  <c r="E610" i="14"/>
  <c r="D610" i="14"/>
  <c r="C610" i="14"/>
  <c r="A610" i="14"/>
  <c r="H609" i="14"/>
  <c r="B609" i="14"/>
  <c r="G609" i="14"/>
  <c r="F609" i="14"/>
  <c r="E609" i="14"/>
  <c r="D609" i="14"/>
  <c r="C609" i="14"/>
  <c r="A609" i="14"/>
  <c r="H608" i="14"/>
  <c r="B608" i="14"/>
  <c r="G608" i="14"/>
  <c r="F608" i="14"/>
  <c r="E608" i="14"/>
  <c r="D608" i="14"/>
  <c r="C608" i="14"/>
  <c r="A608" i="14"/>
  <c r="H607" i="14"/>
  <c r="B607" i="14"/>
  <c r="G607" i="14"/>
  <c r="F607" i="14"/>
  <c r="E607" i="14"/>
  <c r="D607" i="14"/>
  <c r="C607" i="14"/>
  <c r="A607" i="14"/>
  <c r="H606" i="14"/>
  <c r="B606" i="14"/>
  <c r="G606" i="14"/>
  <c r="F606" i="14"/>
  <c r="E606" i="14"/>
  <c r="D606" i="14"/>
  <c r="C606" i="14"/>
  <c r="A606" i="14"/>
  <c r="H605" i="14"/>
  <c r="B605" i="14"/>
  <c r="G605" i="14"/>
  <c r="F605" i="14"/>
  <c r="E605" i="14"/>
  <c r="D605" i="14"/>
  <c r="C605" i="14"/>
  <c r="A605" i="14"/>
  <c r="H604" i="14"/>
  <c r="B604" i="14"/>
  <c r="G604" i="14"/>
  <c r="F604" i="14"/>
  <c r="E604" i="14"/>
  <c r="D604" i="14"/>
  <c r="C604" i="14"/>
  <c r="A604" i="14"/>
  <c r="H603" i="14"/>
  <c r="B603" i="14"/>
  <c r="G603" i="14"/>
  <c r="F603" i="14"/>
  <c r="E603" i="14"/>
  <c r="D603" i="14"/>
  <c r="C603" i="14"/>
  <c r="A603" i="14"/>
  <c r="H602" i="14"/>
  <c r="B602" i="14"/>
  <c r="G602" i="14"/>
  <c r="F602" i="14"/>
  <c r="E602" i="14"/>
  <c r="D602" i="14"/>
  <c r="C602" i="14"/>
  <c r="A602" i="14"/>
  <c r="H601" i="14"/>
  <c r="B601" i="14"/>
  <c r="G601" i="14"/>
  <c r="F601" i="14"/>
  <c r="E601" i="14"/>
  <c r="D601" i="14"/>
  <c r="C601" i="14"/>
  <c r="A601" i="14"/>
  <c r="H600" i="14"/>
  <c r="B600" i="14"/>
  <c r="G600" i="14"/>
  <c r="F600" i="14"/>
  <c r="E600" i="14"/>
  <c r="D600" i="14"/>
  <c r="C600" i="14"/>
  <c r="A600" i="14"/>
  <c r="H599" i="14"/>
  <c r="B599" i="14"/>
  <c r="G599" i="14"/>
  <c r="F599" i="14"/>
  <c r="E599" i="14"/>
  <c r="D599" i="14"/>
  <c r="C599" i="14"/>
  <c r="A599" i="14"/>
  <c r="H598" i="14"/>
  <c r="B598" i="14"/>
  <c r="G598" i="14"/>
  <c r="F598" i="14"/>
  <c r="E598" i="14"/>
  <c r="D598" i="14"/>
  <c r="C598" i="14"/>
  <c r="A598" i="14"/>
  <c r="H597" i="14"/>
  <c r="B597" i="14"/>
  <c r="G597" i="14"/>
  <c r="F597" i="14"/>
  <c r="E597" i="14"/>
  <c r="D597" i="14"/>
  <c r="C597" i="14"/>
  <c r="A597" i="14"/>
  <c r="H596" i="14"/>
  <c r="B596" i="14"/>
  <c r="G596" i="14"/>
  <c r="F596" i="14"/>
  <c r="E596" i="14"/>
  <c r="D596" i="14"/>
  <c r="C596" i="14"/>
  <c r="A596" i="14"/>
  <c r="H595" i="14"/>
  <c r="B595" i="14"/>
  <c r="G595" i="14"/>
  <c r="F595" i="14"/>
  <c r="E595" i="14"/>
  <c r="D595" i="14"/>
  <c r="C595" i="14"/>
  <c r="A595" i="14"/>
  <c r="H594" i="14"/>
  <c r="B594" i="14"/>
  <c r="G594" i="14"/>
  <c r="F594" i="14"/>
  <c r="E594" i="14"/>
  <c r="D594" i="14"/>
  <c r="C594" i="14"/>
  <c r="A594" i="14"/>
  <c r="H593" i="14"/>
  <c r="B593" i="14"/>
  <c r="G593" i="14"/>
  <c r="F593" i="14"/>
  <c r="E593" i="14"/>
  <c r="D593" i="14"/>
  <c r="C593" i="14"/>
  <c r="A593" i="14"/>
  <c r="H592" i="14"/>
  <c r="B592" i="14"/>
  <c r="G592" i="14"/>
  <c r="F592" i="14"/>
  <c r="E592" i="14"/>
  <c r="D592" i="14"/>
  <c r="C592" i="14"/>
  <c r="A592" i="14"/>
  <c r="H591" i="14"/>
  <c r="B591" i="14"/>
  <c r="G591" i="14"/>
  <c r="F591" i="14"/>
  <c r="E591" i="14"/>
  <c r="D591" i="14"/>
  <c r="C591" i="14"/>
  <c r="A591" i="14"/>
  <c r="H590" i="14"/>
  <c r="B590" i="14"/>
  <c r="G590" i="14"/>
  <c r="F590" i="14"/>
  <c r="E590" i="14"/>
  <c r="D590" i="14"/>
  <c r="C590" i="14"/>
  <c r="A590" i="14"/>
  <c r="H589" i="14"/>
  <c r="B589" i="14"/>
  <c r="G589" i="14"/>
  <c r="F589" i="14"/>
  <c r="E589" i="14"/>
  <c r="D589" i="14"/>
  <c r="C589" i="14"/>
  <c r="A589" i="14"/>
  <c r="H588" i="14"/>
  <c r="B588" i="14"/>
  <c r="G588" i="14"/>
  <c r="F588" i="14"/>
  <c r="E588" i="14"/>
  <c r="D588" i="14"/>
  <c r="C588" i="14"/>
  <c r="A588" i="14"/>
  <c r="H587" i="14"/>
  <c r="B587" i="14"/>
  <c r="G587" i="14"/>
  <c r="F587" i="14"/>
  <c r="E587" i="14"/>
  <c r="D587" i="14"/>
  <c r="C587" i="14"/>
  <c r="A587" i="14"/>
  <c r="H586" i="14"/>
  <c r="B586" i="14"/>
  <c r="G586" i="14"/>
  <c r="F586" i="14"/>
  <c r="E586" i="14"/>
  <c r="D586" i="14"/>
  <c r="C586" i="14"/>
  <c r="A586" i="14"/>
  <c r="H585" i="14"/>
  <c r="B585" i="14"/>
  <c r="G585" i="14"/>
  <c r="F585" i="14"/>
  <c r="E585" i="14"/>
  <c r="D585" i="14"/>
  <c r="C585" i="14"/>
  <c r="A585" i="14"/>
  <c r="H584" i="14"/>
  <c r="B584" i="14"/>
  <c r="G584" i="14"/>
  <c r="F584" i="14"/>
  <c r="E584" i="14"/>
  <c r="D584" i="14"/>
  <c r="C584" i="14"/>
  <c r="A584" i="14"/>
  <c r="H583" i="14"/>
  <c r="B583" i="14"/>
  <c r="G583" i="14"/>
  <c r="F583" i="14"/>
  <c r="E583" i="14"/>
  <c r="D583" i="14"/>
  <c r="C583" i="14"/>
  <c r="A583" i="14"/>
  <c r="H582" i="14"/>
  <c r="B582" i="14"/>
  <c r="G582" i="14"/>
  <c r="F582" i="14"/>
  <c r="E582" i="14"/>
  <c r="D582" i="14"/>
  <c r="C582" i="14"/>
  <c r="A582" i="14"/>
  <c r="H581" i="14"/>
  <c r="B581" i="14"/>
  <c r="G581" i="14"/>
  <c r="F581" i="14"/>
  <c r="E581" i="14"/>
  <c r="D581" i="14"/>
  <c r="C581" i="14"/>
  <c r="A581" i="14"/>
  <c r="H580" i="14"/>
  <c r="B580" i="14"/>
  <c r="G580" i="14"/>
  <c r="F580" i="14"/>
  <c r="E580" i="14"/>
  <c r="D580" i="14"/>
  <c r="C580" i="14"/>
  <c r="A580" i="14"/>
  <c r="H579" i="14"/>
  <c r="B579" i="14"/>
  <c r="G579" i="14"/>
  <c r="F579" i="14"/>
  <c r="E579" i="14"/>
  <c r="D579" i="14"/>
  <c r="C579" i="14"/>
  <c r="A579" i="14"/>
  <c r="H578" i="14"/>
  <c r="B578" i="14"/>
  <c r="G578" i="14"/>
  <c r="F578" i="14"/>
  <c r="E578" i="14"/>
  <c r="D578" i="14"/>
  <c r="C578" i="14"/>
  <c r="A578" i="14"/>
  <c r="H577" i="14"/>
  <c r="B577" i="14"/>
  <c r="G577" i="14"/>
  <c r="F577" i="14"/>
  <c r="E577" i="14"/>
  <c r="D577" i="14"/>
  <c r="C577" i="14"/>
  <c r="A577" i="14"/>
  <c r="H576" i="14"/>
  <c r="B576" i="14"/>
  <c r="G576" i="14"/>
  <c r="F576" i="14"/>
  <c r="E576" i="14"/>
  <c r="D576" i="14"/>
  <c r="C576" i="14"/>
  <c r="A576" i="14"/>
  <c r="H575" i="14"/>
  <c r="B575" i="14"/>
  <c r="G575" i="14"/>
  <c r="F575" i="14"/>
  <c r="E575" i="14"/>
  <c r="D575" i="14"/>
  <c r="C575" i="14"/>
  <c r="A575" i="14"/>
  <c r="H574" i="14"/>
  <c r="B574" i="14"/>
  <c r="G574" i="14"/>
  <c r="F574" i="14"/>
  <c r="E574" i="14"/>
  <c r="D574" i="14"/>
  <c r="C574" i="14"/>
  <c r="A574" i="14"/>
  <c r="H573" i="14"/>
  <c r="B573" i="14"/>
  <c r="G573" i="14"/>
  <c r="F573" i="14"/>
  <c r="E573" i="14"/>
  <c r="D573" i="14"/>
  <c r="C573" i="14"/>
  <c r="A573" i="14"/>
  <c r="H572" i="14"/>
  <c r="B572" i="14"/>
  <c r="G572" i="14"/>
  <c r="F572" i="14"/>
  <c r="E572" i="14"/>
  <c r="D572" i="14"/>
  <c r="C572" i="14"/>
  <c r="A572" i="14"/>
  <c r="H571" i="14"/>
  <c r="B571" i="14"/>
  <c r="G571" i="14"/>
  <c r="F571" i="14"/>
  <c r="E571" i="14"/>
  <c r="D571" i="14"/>
  <c r="C571" i="14"/>
  <c r="A571" i="14"/>
  <c r="H570" i="14"/>
  <c r="B570" i="14"/>
  <c r="G570" i="14"/>
  <c r="F570" i="14"/>
  <c r="E570" i="14"/>
  <c r="D570" i="14"/>
  <c r="C570" i="14"/>
  <c r="A570" i="14"/>
  <c r="H569" i="14"/>
  <c r="B569" i="14"/>
  <c r="G569" i="14"/>
  <c r="F569" i="14"/>
  <c r="E569" i="14"/>
  <c r="D569" i="14"/>
  <c r="C569" i="14"/>
  <c r="A569" i="14"/>
  <c r="H568" i="14"/>
  <c r="B568" i="14"/>
  <c r="G568" i="14"/>
  <c r="F568" i="14"/>
  <c r="E568" i="14"/>
  <c r="D568" i="14"/>
  <c r="C568" i="14"/>
  <c r="A568" i="14"/>
  <c r="H567" i="14"/>
  <c r="B567" i="14"/>
  <c r="G567" i="14"/>
  <c r="F567" i="14"/>
  <c r="E567" i="14"/>
  <c r="D567" i="14"/>
  <c r="C567" i="14"/>
  <c r="A567" i="14"/>
  <c r="H566" i="14"/>
  <c r="B566" i="14"/>
  <c r="G566" i="14"/>
  <c r="F566" i="14"/>
  <c r="E566" i="14"/>
  <c r="D566" i="14"/>
  <c r="C566" i="14"/>
  <c r="A566" i="14"/>
  <c r="H565" i="14"/>
  <c r="B565" i="14"/>
  <c r="G565" i="14"/>
  <c r="F565" i="14"/>
  <c r="E565" i="14"/>
  <c r="D565" i="14"/>
  <c r="C565" i="14"/>
  <c r="A565" i="14"/>
  <c r="H564" i="14"/>
  <c r="B564" i="14"/>
  <c r="G564" i="14"/>
  <c r="F564" i="14"/>
  <c r="E564" i="14"/>
  <c r="D564" i="14"/>
  <c r="C564" i="14"/>
  <c r="A564" i="14"/>
  <c r="H563" i="14"/>
  <c r="B563" i="14"/>
  <c r="G563" i="14"/>
  <c r="F563" i="14"/>
  <c r="E563" i="14"/>
  <c r="D563" i="14"/>
  <c r="C563" i="14"/>
  <c r="A563" i="14"/>
  <c r="H562" i="14"/>
  <c r="B562" i="14"/>
  <c r="G562" i="14"/>
  <c r="F562" i="14"/>
  <c r="E562" i="14"/>
  <c r="D562" i="14"/>
  <c r="C562" i="14"/>
  <c r="A562" i="14"/>
  <c r="H561" i="14"/>
  <c r="B561" i="14"/>
  <c r="G561" i="14"/>
  <c r="F561" i="14"/>
  <c r="E561" i="14"/>
  <c r="D561" i="14"/>
  <c r="C561" i="14"/>
  <c r="A561" i="14"/>
  <c r="H560" i="14"/>
  <c r="B560" i="14"/>
  <c r="G560" i="14"/>
  <c r="F560" i="14"/>
  <c r="E560" i="14"/>
  <c r="D560" i="14"/>
  <c r="C560" i="14"/>
  <c r="A560" i="14"/>
  <c r="H559" i="14"/>
  <c r="B559" i="14"/>
  <c r="G559" i="14"/>
  <c r="F559" i="14"/>
  <c r="E559" i="14"/>
  <c r="D559" i="14"/>
  <c r="C559" i="14"/>
  <c r="A559" i="14"/>
  <c r="H558" i="14"/>
  <c r="B558" i="14"/>
  <c r="G558" i="14"/>
  <c r="F558" i="14"/>
  <c r="E558" i="14"/>
  <c r="D558" i="14"/>
  <c r="C558" i="14"/>
  <c r="A558" i="14"/>
  <c r="H557" i="14"/>
  <c r="B557" i="14"/>
  <c r="G557" i="14"/>
  <c r="F557" i="14"/>
  <c r="E557" i="14"/>
  <c r="D557" i="14"/>
  <c r="C557" i="14"/>
  <c r="A557" i="14"/>
  <c r="H556" i="14"/>
  <c r="B556" i="14"/>
  <c r="G556" i="14"/>
  <c r="F556" i="14"/>
  <c r="E556" i="14"/>
  <c r="D556" i="14"/>
  <c r="C556" i="14"/>
  <c r="A556" i="14"/>
  <c r="H555" i="14"/>
  <c r="B555" i="14"/>
  <c r="G555" i="14"/>
  <c r="F555" i="14"/>
  <c r="E555" i="14"/>
  <c r="D555" i="14"/>
  <c r="C555" i="14"/>
  <c r="A555" i="14"/>
  <c r="H554" i="14"/>
  <c r="B554" i="14"/>
  <c r="G554" i="14"/>
  <c r="F554" i="14"/>
  <c r="E554" i="14"/>
  <c r="D554" i="14"/>
  <c r="C554" i="14"/>
  <c r="A554" i="14"/>
  <c r="H553" i="14"/>
  <c r="B553" i="14"/>
  <c r="G553" i="14"/>
  <c r="F553" i="14"/>
  <c r="E553" i="14"/>
  <c r="D553" i="14"/>
  <c r="C553" i="14"/>
  <c r="A553" i="14"/>
  <c r="H552" i="14"/>
  <c r="B552" i="14"/>
  <c r="G552" i="14"/>
  <c r="F552" i="14"/>
  <c r="E552" i="14"/>
  <c r="D552" i="14"/>
  <c r="C552" i="14"/>
  <c r="A552" i="14"/>
  <c r="H551" i="14"/>
  <c r="B551" i="14"/>
  <c r="G551" i="14"/>
  <c r="F551" i="14"/>
  <c r="E551" i="14"/>
  <c r="D551" i="14"/>
  <c r="C551" i="14"/>
  <c r="A551" i="14"/>
  <c r="H550" i="14"/>
  <c r="B550" i="14"/>
  <c r="G550" i="14"/>
  <c r="F550" i="14"/>
  <c r="E550" i="14"/>
  <c r="D550" i="14"/>
  <c r="C550" i="14"/>
  <c r="A550" i="14"/>
  <c r="H549" i="14"/>
  <c r="B549" i="14"/>
  <c r="G549" i="14"/>
  <c r="F549" i="14"/>
  <c r="E549" i="14"/>
  <c r="D549" i="14"/>
  <c r="C549" i="14"/>
  <c r="A549" i="14"/>
  <c r="H548" i="14"/>
  <c r="B548" i="14"/>
  <c r="G548" i="14"/>
  <c r="F548" i="14"/>
  <c r="E548" i="14"/>
  <c r="D548" i="14"/>
  <c r="C548" i="14"/>
  <c r="A548" i="14"/>
  <c r="H547" i="14"/>
  <c r="B547" i="14"/>
  <c r="G547" i="14"/>
  <c r="F547" i="14"/>
  <c r="E547" i="14"/>
  <c r="D547" i="14"/>
  <c r="C547" i="14"/>
  <c r="A547" i="14"/>
  <c r="H546" i="14"/>
  <c r="B546" i="14"/>
  <c r="G546" i="14"/>
  <c r="F546" i="14"/>
  <c r="E546" i="14"/>
  <c r="D546" i="14"/>
  <c r="C546" i="14"/>
  <c r="A546" i="14"/>
  <c r="H545" i="14"/>
  <c r="B545" i="14"/>
  <c r="G545" i="14"/>
  <c r="F545" i="14"/>
  <c r="E545" i="14"/>
  <c r="D545" i="14"/>
  <c r="C545" i="14"/>
  <c r="A545" i="14"/>
  <c r="H544" i="14"/>
  <c r="B544" i="14"/>
  <c r="G544" i="14"/>
  <c r="F544" i="14"/>
  <c r="E544" i="14"/>
  <c r="D544" i="14"/>
  <c r="C544" i="14"/>
  <c r="A544" i="14"/>
  <c r="H543" i="14"/>
  <c r="B543" i="14"/>
  <c r="G543" i="14"/>
  <c r="F543" i="14"/>
  <c r="E543" i="14"/>
  <c r="D543" i="14"/>
  <c r="C543" i="14"/>
  <c r="A543" i="14"/>
  <c r="H542" i="14"/>
  <c r="B542" i="14"/>
  <c r="G542" i="14"/>
  <c r="F542" i="14"/>
  <c r="E542" i="14"/>
  <c r="D542" i="14"/>
  <c r="C542" i="14"/>
  <c r="A542" i="14"/>
  <c r="H541" i="14"/>
  <c r="B541" i="14"/>
  <c r="G541" i="14"/>
  <c r="F541" i="14"/>
  <c r="E541" i="14"/>
  <c r="D541" i="14"/>
  <c r="C541" i="14"/>
  <c r="A541" i="14"/>
  <c r="H540" i="14"/>
  <c r="B540" i="14"/>
  <c r="G540" i="14"/>
  <c r="F540" i="14"/>
  <c r="E540" i="14"/>
  <c r="D540" i="14"/>
  <c r="C540" i="14"/>
  <c r="A540" i="14"/>
  <c r="H539" i="14"/>
  <c r="B539" i="14"/>
  <c r="G539" i="14"/>
  <c r="F539" i="14"/>
  <c r="E539" i="14"/>
  <c r="D539" i="14"/>
  <c r="C539" i="14"/>
  <c r="A539" i="14"/>
  <c r="H538" i="14"/>
  <c r="B538" i="14"/>
  <c r="G538" i="14"/>
  <c r="F538" i="14"/>
  <c r="E538" i="14"/>
  <c r="D538" i="14"/>
  <c r="C538" i="14"/>
  <c r="A538" i="14"/>
  <c r="H537" i="14"/>
  <c r="B537" i="14"/>
  <c r="G537" i="14"/>
  <c r="F537" i="14"/>
  <c r="E537" i="14"/>
  <c r="D537" i="14"/>
  <c r="C537" i="14"/>
  <c r="A537" i="14"/>
  <c r="H536" i="14"/>
  <c r="B536" i="14"/>
  <c r="G536" i="14"/>
  <c r="F536" i="14"/>
  <c r="E536" i="14"/>
  <c r="D536" i="14"/>
  <c r="C536" i="14"/>
  <c r="A536" i="14"/>
  <c r="H535" i="14"/>
  <c r="B535" i="14"/>
  <c r="G535" i="14"/>
  <c r="F535" i="14"/>
  <c r="E535" i="14"/>
  <c r="D535" i="14"/>
  <c r="C535" i="14"/>
  <c r="A535" i="14"/>
  <c r="H534" i="14"/>
  <c r="B534" i="14"/>
  <c r="G534" i="14"/>
  <c r="F534" i="14"/>
  <c r="E534" i="14"/>
  <c r="D534" i="14"/>
  <c r="C534" i="14"/>
  <c r="A534" i="14"/>
  <c r="H533" i="14"/>
  <c r="B533" i="14"/>
  <c r="G533" i="14"/>
  <c r="F533" i="14"/>
  <c r="E533" i="14"/>
  <c r="D533" i="14"/>
  <c r="C533" i="14"/>
  <c r="A533" i="14"/>
  <c r="H532" i="14"/>
  <c r="B532" i="14"/>
  <c r="G532" i="14"/>
  <c r="F532" i="14"/>
  <c r="E532" i="14"/>
  <c r="D532" i="14"/>
  <c r="C532" i="14"/>
  <c r="A532" i="14"/>
  <c r="H531" i="14"/>
  <c r="B531" i="14"/>
  <c r="G531" i="14"/>
  <c r="F531" i="14"/>
  <c r="E531" i="14"/>
  <c r="D531" i="14"/>
  <c r="C531" i="14"/>
  <c r="A531" i="14"/>
  <c r="H530" i="14"/>
  <c r="B530" i="14"/>
  <c r="G530" i="14"/>
  <c r="F530" i="14"/>
  <c r="E530" i="14"/>
  <c r="D530" i="14"/>
  <c r="C530" i="14"/>
  <c r="A530" i="14"/>
  <c r="H529" i="14"/>
  <c r="B529" i="14"/>
  <c r="G529" i="14"/>
  <c r="F529" i="14"/>
  <c r="E529" i="14"/>
  <c r="D529" i="14"/>
  <c r="C529" i="14"/>
  <c r="A529" i="14"/>
  <c r="H528" i="14"/>
  <c r="B528" i="14"/>
  <c r="G528" i="14"/>
  <c r="F528" i="14"/>
  <c r="E528" i="14"/>
  <c r="D528" i="14"/>
  <c r="C528" i="14"/>
  <c r="A528" i="14"/>
  <c r="H527" i="14"/>
  <c r="B527" i="14"/>
  <c r="G527" i="14"/>
  <c r="F527" i="14"/>
  <c r="E527" i="14"/>
  <c r="D527" i="14"/>
  <c r="C527" i="14"/>
  <c r="A527" i="14"/>
  <c r="H526" i="14"/>
  <c r="B526" i="14"/>
  <c r="G526" i="14"/>
  <c r="F526" i="14"/>
  <c r="E526" i="14"/>
  <c r="D526" i="14"/>
  <c r="C526" i="14"/>
  <c r="A526" i="14"/>
  <c r="H525" i="14"/>
  <c r="B525" i="14"/>
  <c r="G525" i="14"/>
  <c r="F525" i="14"/>
  <c r="E525" i="14"/>
  <c r="D525" i="14"/>
  <c r="C525" i="14"/>
  <c r="A525" i="14"/>
  <c r="H524" i="14"/>
  <c r="B524" i="14"/>
  <c r="G524" i="14"/>
  <c r="F524" i="14"/>
  <c r="E524" i="14"/>
  <c r="D524" i="14"/>
  <c r="C524" i="14"/>
  <c r="A524" i="14"/>
  <c r="H523" i="14"/>
  <c r="B523" i="14"/>
  <c r="G523" i="14"/>
  <c r="F523" i="14"/>
  <c r="E523" i="14"/>
  <c r="D523" i="14"/>
  <c r="C523" i="14"/>
  <c r="A523" i="14"/>
  <c r="H522" i="14"/>
  <c r="B522" i="14"/>
  <c r="G522" i="14"/>
  <c r="F522" i="14"/>
  <c r="E522" i="14"/>
  <c r="D522" i="14"/>
  <c r="C522" i="14"/>
  <c r="A522" i="14"/>
  <c r="H521" i="14"/>
  <c r="B521" i="14"/>
  <c r="G521" i="14"/>
  <c r="F521" i="14"/>
  <c r="E521" i="14"/>
  <c r="D521" i="14"/>
  <c r="C521" i="14"/>
  <c r="A521" i="14"/>
  <c r="H520" i="14"/>
  <c r="B520" i="14"/>
  <c r="G520" i="14"/>
  <c r="F520" i="14"/>
  <c r="E520" i="14"/>
  <c r="D520" i="14"/>
  <c r="C520" i="14"/>
  <c r="A520" i="14"/>
  <c r="H519" i="14"/>
  <c r="B519" i="14"/>
  <c r="G519" i="14"/>
  <c r="F519" i="14"/>
  <c r="E519" i="14"/>
  <c r="D519" i="14"/>
  <c r="C519" i="14"/>
  <c r="A519" i="14"/>
  <c r="H518" i="14"/>
  <c r="B518" i="14"/>
  <c r="G518" i="14"/>
  <c r="F518" i="14"/>
  <c r="E518" i="14"/>
  <c r="D518" i="14"/>
  <c r="C518" i="14"/>
  <c r="A518" i="14"/>
  <c r="H517" i="14"/>
  <c r="B517" i="14"/>
  <c r="G517" i="14"/>
  <c r="F517" i="14"/>
  <c r="E517" i="14"/>
  <c r="D517" i="14"/>
  <c r="C517" i="14"/>
  <c r="A517" i="14"/>
  <c r="H516" i="14"/>
  <c r="B516" i="14"/>
  <c r="G516" i="14"/>
  <c r="F516" i="14"/>
  <c r="E516" i="14"/>
  <c r="D516" i="14"/>
  <c r="C516" i="14"/>
  <c r="A516" i="14"/>
  <c r="H515" i="14"/>
  <c r="B515" i="14"/>
  <c r="G515" i="14"/>
  <c r="F515" i="14"/>
  <c r="E515" i="14"/>
  <c r="D515" i="14"/>
  <c r="C515" i="14"/>
  <c r="A515" i="14"/>
  <c r="H514" i="14"/>
  <c r="B514" i="14"/>
  <c r="G514" i="14"/>
  <c r="F514" i="14"/>
  <c r="E514" i="14"/>
  <c r="D514" i="14"/>
  <c r="C514" i="14"/>
  <c r="A514" i="14"/>
  <c r="H513" i="14"/>
  <c r="B513" i="14"/>
  <c r="G513" i="14"/>
  <c r="F513" i="14"/>
  <c r="E513" i="14"/>
  <c r="D513" i="14"/>
  <c r="C513" i="14"/>
  <c r="A513" i="14"/>
  <c r="H512" i="14"/>
  <c r="B512" i="14"/>
  <c r="G512" i="14"/>
  <c r="F512" i="14"/>
  <c r="E512" i="14"/>
  <c r="D512" i="14"/>
  <c r="C512" i="14"/>
  <c r="A512" i="14"/>
  <c r="H511" i="14"/>
  <c r="B511" i="14"/>
  <c r="G511" i="14"/>
  <c r="F511" i="14"/>
  <c r="E511" i="14"/>
  <c r="D511" i="14"/>
  <c r="C511" i="14"/>
  <c r="A511" i="14"/>
  <c r="H510" i="14"/>
  <c r="B510" i="14"/>
  <c r="G510" i="14"/>
  <c r="F510" i="14"/>
  <c r="E510" i="14"/>
  <c r="D510" i="14"/>
  <c r="C510" i="14"/>
  <c r="A510" i="14"/>
  <c r="H509" i="14"/>
  <c r="B509" i="14"/>
  <c r="G509" i="14"/>
  <c r="F509" i="14"/>
  <c r="E509" i="14"/>
  <c r="D509" i="14"/>
  <c r="C509" i="14"/>
  <c r="A509" i="14"/>
  <c r="H508" i="14"/>
  <c r="B508" i="14"/>
  <c r="G508" i="14"/>
  <c r="F508" i="14"/>
  <c r="E508" i="14"/>
  <c r="D508" i="14"/>
  <c r="C508" i="14"/>
  <c r="A508" i="14"/>
  <c r="H507" i="14"/>
  <c r="B507" i="14"/>
  <c r="G507" i="14"/>
  <c r="F507" i="14"/>
  <c r="E507" i="14"/>
  <c r="D507" i="14"/>
  <c r="C507" i="14"/>
  <c r="A507" i="14"/>
  <c r="H506" i="14"/>
  <c r="B506" i="14"/>
  <c r="G506" i="14"/>
  <c r="F506" i="14"/>
  <c r="E506" i="14"/>
  <c r="D506" i="14"/>
  <c r="C506" i="14"/>
  <c r="A506" i="14"/>
  <c r="H505" i="14"/>
  <c r="B505" i="14"/>
  <c r="G505" i="14"/>
  <c r="F505" i="14"/>
  <c r="E505" i="14"/>
  <c r="D505" i="14"/>
  <c r="C505" i="14"/>
  <c r="A505" i="14"/>
  <c r="H504" i="14"/>
  <c r="B504" i="14"/>
  <c r="G504" i="14"/>
  <c r="F504" i="14"/>
  <c r="E504" i="14"/>
  <c r="D504" i="14"/>
  <c r="C504" i="14"/>
  <c r="A504" i="14"/>
  <c r="H503" i="14"/>
  <c r="B503" i="14"/>
  <c r="G503" i="14"/>
  <c r="F503" i="14"/>
  <c r="E503" i="14"/>
  <c r="D503" i="14"/>
  <c r="C503" i="14"/>
  <c r="A503" i="14"/>
  <c r="H502" i="14"/>
  <c r="B502" i="14"/>
  <c r="G502" i="14"/>
  <c r="F502" i="14"/>
  <c r="E502" i="14"/>
  <c r="D502" i="14"/>
  <c r="C502" i="14"/>
  <c r="A502" i="14"/>
  <c r="H501" i="14"/>
  <c r="B501" i="14"/>
  <c r="G501" i="14"/>
  <c r="F501" i="14"/>
  <c r="E501" i="14"/>
  <c r="D501" i="14"/>
  <c r="C501" i="14"/>
  <c r="A501" i="14"/>
  <c r="H500" i="14"/>
  <c r="B500" i="14"/>
  <c r="G500" i="14"/>
  <c r="F500" i="14"/>
  <c r="E500" i="14"/>
  <c r="D500" i="14"/>
  <c r="C500" i="14"/>
  <c r="A500" i="14"/>
  <c r="H499" i="14"/>
  <c r="B499" i="14"/>
  <c r="G499" i="14"/>
  <c r="F499" i="14"/>
  <c r="E499" i="14"/>
  <c r="D499" i="14"/>
  <c r="C499" i="14"/>
  <c r="A499" i="14"/>
  <c r="H498" i="14"/>
  <c r="B498" i="14"/>
  <c r="G498" i="14"/>
  <c r="F498" i="14"/>
  <c r="E498" i="14"/>
  <c r="D498" i="14"/>
  <c r="C498" i="14"/>
  <c r="A498" i="14"/>
  <c r="H497" i="14"/>
  <c r="B497" i="14"/>
  <c r="G497" i="14"/>
  <c r="F497" i="14"/>
  <c r="E497" i="14"/>
  <c r="D497" i="14"/>
  <c r="C497" i="14"/>
  <c r="A497" i="14"/>
  <c r="H496" i="14"/>
  <c r="B496" i="14"/>
  <c r="G496" i="14"/>
  <c r="F496" i="14"/>
  <c r="E496" i="14"/>
  <c r="D496" i="14"/>
  <c r="C496" i="14"/>
  <c r="A496" i="14"/>
  <c r="H495" i="14"/>
  <c r="B495" i="14"/>
  <c r="G495" i="14"/>
  <c r="F495" i="14"/>
  <c r="E495" i="14"/>
  <c r="D495" i="14"/>
  <c r="C495" i="14"/>
  <c r="A495" i="14"/>
  <c r="H494" i="14"/>
  <c r="B494" i="14"/>
  <c r="G494" i="14"/>
  <c r="F494" i="14"/>
  <c r="E494" i="14"/>
  <c r="D494" i="14"/>
  <c r="C494" i="14"/>
  <c r="A494" i="14"/>
  <c r="H493" i="14"/>
  <c r="B493" i="14"/>
  <c r="G493" i="14"/>
  <c r="F493" i="14"/>
  <c r="E493" i="14"/>
  <c r="D493" i="14"/>
  <c r="C493" i="14"/>
  <c r="A493" i="14"/>
  <c r="H492" i="14"/>
  <c r="B492" i="14"/>
  <c r="G492" i="14"/>
  <c r="F492" i="14"/>
  <c r="E492" i="14"/>
  <c r="D492" i="14"/>
  <c r="C492" i="14"/>
  <c r="A492" i="14"/>
  <c r="H491" i="14"/>
  <c r="B491" i="14"/>
  <c r="G491" i="14"/>
  <c r="F491" i="14"/>
  <c r="E491" i="14"/>
  <c r="D491" i="14"/>
  <c r="C491" i="14"/>
  <c r="A491" i="14"/>
  <c r="H490" i="14"/>
  <c r="B490" i="14"/>
  <c r="G490" i="14"/>
  <c r="F490" i="14"/>
  <c r="E490" i="14"/>
  <c r="D490" i="14"/>
  <c r="C490" i="14"/>
  <c r="A490" i="14"/>
  <c r="H489" i="14"/>
  <c r="B489" i="14"/>
  <c r="G489" i="14"/>
  <c r="F489" i="14"/>
  <c r="E489" i="14"/>
  <c r="D489" i="14"/>
  <c r="C489" i="14"/>
  <c r="A489" i="14"/>
  <c r="H488" i="14"/>
  <c r="B488" i="14"/>
  <c r="G488" i="14"/>
  <c r="F488" i="14"/>
  <c r="E488" i="14"/>
  <c r="D488" i="14"/>
  <c r="C488" i="14"/>
  <c r="A488" i="14"/>
  <c r="H487" i="14"/>
  <c r="B487" i="14"/>
  <c r="G487" i="14"/>
  <c r="F487" i="14"/>
  <c r="E487" i="14"/>
  <c r="D487" i="14"/>
  <c r="C487" i="14"/>
  <c r="A487" i="14"/>
  <c r="H486" i="14"/>
  <c r="B486" i="14"/>
  <c r="G486" i="14"/>
  <c r="F486" i="14"/>
  <c r="E486" i="14"/>
  <c r="D486" i="14"/>
  <c r="C486" i="14"/>
  <c r="A486" i="14"/>
  <c r="H485" i="14"/>
  <c r="B485" i="14"/>
  <c r="G485" i="14"/>
  <c r="F485" i="14"/>
  <c r="E485" i="14"/>
  <c r="D485" i="14"/>
  <c r="C485" i="14"/>
  <c r="A485" i="14"/>
  <c r="H484" i="14"/>
  <c r="B484" i="14"/>
  <c r="G484" i="14"/>
  <c r="F484" i="14"/>
  <c r="E484" i="14"/>
  <c r="D484" i="14"/>
  <c r="C484" i="14"/>
  <c r="A484" i="14"/>
  <c r="H483" i="14"/>
  <c r="B483" i="14"/>
  <c r="G483" i="14"/>
  <c r="F483" i="14"/>
  <c r="E483" i="14"/>
  <c r="D483" i="14"/>
  <c r="C483" i="14"/>
  <c r="A483" i="14"/>
  <c r="H482" i="14"/>
  <c r="B482" i="14"/>
  <c r="G482" i="14"/>
  <c r="F482" i="14"/>
  <c r="E482" i="14"/>
  <c r="D482" i="14"/>
  <c r="C482" i="14"/>
  <c r="A482" i="14"/>
  <c r="H481" i="14"/>
  <c r="B481" i="14"/>
  <c r="G481" i="14"/>
  <c r="F481" i="14"/>
  <c r="E481" i="14"/>
  <c r="D481" i="14"/>
  <c r="C481" i="14"/>
  <c r="A481" i="14"/>
  <c r="H480" i="14"/>
  <c r="B480" i="14"/>
  <c r="G480" i="14"/>
  <c r="F480" i="14"/>
  <c r="E480" i="14"/>
  <c r="D480" i="14"/>
  <c r="C480" i="14"/>
  <c r="A480" i="14"/>
  <c r="H479" i="14"/>
  <c r="B479" i="14"/>
  <c r="G479" i="14"/>
  <c r="F479" i="14"/>
  <c r="E479" i="14"/>
  <c r="D479" i="14"/>
  <c r="C479" i="14"/>
  <c r="A479" i="14"/>
  <c r="H478" i="14"/>
  <c r="B478" i="14"/>
  <c r="G478" i="14"/>
  <c r="F478" i="14"/>
  <c r="E478" i="14"/>
  <c r="D478" i="14"/>
  <c r="C478" i="14"/>
  <c r="A478" i="14"/>
  <c r="H477" i="14"/>
  <c r="B477" i="14"/>
  <c r="G477" i="14"/>
  <c r="F477" i="14"/>
  <c r="E477" i="14"/>
  <c r="D477" i="14"/>
  <c r="C477" i="14"/>
  <c r="A477" i="14"/>
  <c r="H476" i="14"/>
  <c r="B476" i="14"/>
  <c r="G476" i="14"/>
  <c r="F476" i="14"/>
  <c r="E476" i="14"/>
  <c r="D476" i="14"/>
  <c r="C476" i="14"/>
  <c r="A476" i="14"/>
  <c r="H475" i="14"/>
  <c r="B475" i="14"/>
  <c r="G475" i="14"/>
  <c r="F475" i="14"/>
  <c r="E475" i="14"/>
  <c r="D475" i="14"/>
  <c r="C475" i="14"/>
  <c r="A475" i="14"/>
  <c r="H474" i="14"/>
  <c r="B474" i="14"/>
  <c r="G474" i="14"/>
  <c r="F474" i="14"/>
  <c r="E474" i="14"/>
  <c r="D474" i="14"/>
  <c r="C474" i="14"/>
  <c r="A474" i="14"/>
  <c r="H473" i="14"/>
  <c r="B473" i="14"/>
  <c r="G473" i="14"/>
  <c r="F473" i="14"/>
  <c r="E473" i="14"/>
  <c r="D473" i="14"/>
  <c r="C473" i="14"/>
  <c r="A473" i="14"/>
  <c r="H472" i="14"/>
  <c r="B472" i="14"/>
  <c r="G472" i="14"/>
  <c r="F472" i="14"/>
  <c r="E472" i="14"/>
  <c r="D472" i="14"/>
  <c r="C472" i="14"/>
  <c r="A472" i="14"/>
  <c r="H471" i="14"/>
  <c r="B471" i="14"/>
  <c r="G471" i="14"/>
  <c r="F471" i="14"/>
  <c r="E471" i="14"/>
  <c r="D471" i="14"/>
  <c r="C471" i="14"/>
  <c r="A471" i="14"/>
  <c r="H470" i="14"/>
  <c r="B470" i="14"/>
  <c r="G470" i="14"/>
  <c r="F470" i="14"/>
  <c r="E470" i="14"/>
  <c r="D470" i="14"/>
  <c r="C470" i="14"/>
  <c r="A470" i="14"/>
  <c r="H469" i="14"/>
  <c r="B469" i="14"/>
  <c r="G469" i="14"/>
  <c r="F469" i="14"/>
  <c r="E469" i="14"/>
  <c r="D469" i="14"/>
  <c r="C469" i="14"/>
  <c r="A469" i="14"/>
  <c r="H468" i="14"/>
  <c r="B468" i="14"/>
  <c r="G468" i="14"/>
  <c r="F468" i="14"/>
  <c r="E468" i="14"/>
  <c r="D468" i="14"/>
  <c r="C468" i="14"/>
  <c r="A468" i="14"/>
  <c r="H467" i="14"/>
  <c r="B467" i="14"/>
  <c r="G467" i="14"/>
  <c r="F467" i="14"/>
  <c r="E467" i="14"/>
  <c r="D467" i="14"/>
  <c r="C467" i="14"/>
  <c r="A467" i="14"/>
  <c r="H466" i="14"/>
  <c r="B466" i="14"/>
  <c r="G466" i="14"/>
  <c r="F466" i="14"/>
  <c r="E466" i="14"/>
  <c r="D466" i="14"/>
  <c r="C466" i="14"/>
  <c r="A466" i="14"/>
  <c r="H465" i="14"/>
  <c r="B465" i="14"/>
  <c r="G465" i="14"/>
  <c r="F465" i="14"/>
  <c r="E465" i="14"/>
  <c r="D465" i="14"/>
  <c r="C465" i="14"/>
  <c r="A465" i="14"/>
  <c r="H464" i="14"/>
  <c r="B464" i="14"/>
  <c r="G464" i="14"/>
  <c r="F464" i="14"/>
  <c r="E464" i="14"/>
  <c r="D464" i="14"/>
  <c r="C464" i="14"/>
  <c r="A464" i="14"/>
  <c r="H463" i="14"/>
  <c r="B463" i="14"/>
  <c r="G463" i="14"/>
  <c r="F463" i="14"/>
  <c r="E463" i="14"/>
  <c r="D463" i="14"/>
  <c r="C463" i="14"/>
  <c r="A463" i="14"/>
  <c r="H462" i="14"/>
  <c r="B462" i="14"/>
  <c r="G462" i="14"/>
  <c r="F462" i="14"/>
  <c r="E462" i="14"/>
  <c r="D462" i="14"/>
  <c r="C462" i="14"/>
  <c r="A462" i="14"/>
  <c r="H461" i="14"/>
  <c r="B461" i="14"/>
  <c r="G461" i="14"/>
  <c r="F461" i="14"/>
  <c r="E461" i="14"/>
  <c r="D461" i="14"/>
  <c r="C461" i="14"/>
  <c r="A461" i="14"/>
  <c r="H460" i="14"/>
  <c r="B460" i="14"/>
  <c r="G460" i="14"/>
  <c r="F460" i="14"/>
  <c r="E460" i="14"/>
  <c r="D460" i="14"/>
  <c r="C460" i="14"/>
  <c r="A460" i="14"/>
  <c r="H459" i="14"/>
  <c r="B459" i="14"/>
  <c r="G459" i="14"/>
  <c r="F459" i="14"/>
  <c r="E459" i="14"/>
  <c r="D459" i="14"/>
  <c r="C459" i="14"/>
  <c r="A459" i="14"/>
  <c r="H458" i="14"/>
  <c r="B458" i="14"/>
  <c r="G458" i="14"/>
  <c r="F458" i="14"/>
  <c r="E458" i="14"/>
  <c r="D458" i="14"/>
  <c r="C458" i="14"/>
  <c r="A458" i="14"/>
  <c r="H457" i="14"/>
  <c r="B457" i="14"/>
  <c r="G457" i="14"/>
  <c r="F457" i="14"/>
  <c r="E457" i="14"/>
  <c r="D457" i="14"/>
  <c r="C457" i="14"/>
  <c r="A457" i="14"/>
  <c r="H456" i="14"/>
  <c r="B456" i="14"/>
  <c r="G456" i="14"/>
  <c r="F456" i="14"/>
  <c r="E456" i="14"/>
  <c r="D456" i="14"/>
  <c r="C456" i="14"/>
  <c r="A456" i="14"/>
  <c r="H455" i="14"/>
  <c r="B455" i="14"/>
  <c r="G455" i="14"/>
  <c r="F455" i="14"/>
  <c r="E455" i="14"/>
  <c r="D455" i="14"/>
  <c r="C455" i="14"/>
  <c r="A455" i="14"/>
  <c r="H454" i="14"/>
  <c r="B454" i="14"/>
  <c r="G454" i="14"/>
  <c r="F454" i="14"/>
  <c r="E454" i="14"/>
  <c r="D454" i="14"/>
  <c r="C454" i="14"/>
  <c r="A454" i="14"/>
  <c r="H453" i="14"/>
  <c r="B453" i="14"/>
  <c r="G453" i="14"/>
  <c r="F453" i="14"/>
  <c r="E453" i="14"/>
  <c r="D453" i="14"/>
  <c r="C453" i="14"/>
  <c r="A453" i="14"/>
  <c r="H452" i="14"/>
  <c r="B452" i="14"/>
  <c r="G452" i="14"/>
  <c r="F452" i="14"/>
  <c r="E452" i="14"/>
  <c r="D452" i="14"/>
  <c r="C452" i="14"/>
  <c r="A452" i="14"/>
  <c r="H451" i="14"/>
  <c r="B451" i="14"/>
  <c r="G451" i="14"/>
  <c r="F451" i="14"/>
  <c r="E451" i="14"/>
  <c r="D451" i="14"/>
  <c r="C451" i="14"/>
  <c r="A451" i="14"/>
  <c r="H450" i="14"/>
  <c r="B450" i="14"/>
  <c r="G450" i="14"/>
  <c r="F450" i="14"/>
  <c r="E450" i="14"/>
  <c r="D450" i="14"/>
  <c r="C450" i="14"/>
  <c r="A450" i="14"/>
  <c r="H449" i="14"/>
  <c r="B449" i="14"/>
  <c r="G449" i="14"/>
  <c r="F449" i="14"/>
  <c r="E449" i="14"/>
  <c r="D449" i="14"/>
  <c r="C449" i="14"/>
  <c r="A449" i="14"/>
  <c r="H448" i="14"/>
  <c r="B448" i="14"/>
  <c r="G448" i="14"/>
  <c r="F448" i="14"/>
  <c r="E448" i="14"/>
  <c r="D448" i="14"/>
  <c r="C448" i="14"/>
  <c r="A448" i="14"/>
  <c r="H447" i="14"/>
  <c r="B447" i="14"/>
  <c r="G447" i="14"/>
  <c r="F447" i="14"/>
  <c r="E447" i="14"/>
  <c r="D447" i="14"/>
  <c r="C447" i="14"/>
  <c r="A447" i="14"/>
  <c r="H446" i="14"/>
  <c r="B446" i="14"/>
  <c r="G446" i="14"/>
  <c r="F446" i="14"/>
  <c r="E446" i="14"/>
  <c r="D446" i="14"/>
  <c r="C446" i="14"/>
  <c r="A446" i="14"/>
  <c r="H445" i="14"/>
  <c r="B445" i="14"/>
  <c r="G445" i="14"/>
  <c r="F445" i="14"/>
  <c r="E445" i="14"/>
  <c r="D445" i="14"/>
  <c r="C445" i="14"/>
  <c r="A445" i="14"/>
  <c r="H444" i="14"/>
  <c r="B444" i="14"/>
  <c r="G444" i="14"/>
  <c r="F444" i="14"/>
  <c r="E444" i="14"/>
  <c r="D444" i="14"/>
  <c r="C444" i="14"/>
  <c r="A444" i="14"/>
  <c r="H443" i="14"/>
  <c r="B443" i="14"/>
  <c r="G443" i="14"/>
  <c r="F443" i="14"/>
  <c r="E443" i="14"/>
  <c r="D443" i="14"/>
  <c r="C443" i="14"/>
  <c r="A443" i="14"/>
  <c r="H442" i="14"/>
  <c r="B442" i="14"/>
  <c r="G442" i="14"/>
  <c r="F442" i="14"/>
  <c r="E442" i="14"/>
  <c r="D442" i="14"/>
  <c r="C442" i="14"/>
  <c r="A442" i="14"/>
  <c r="H441" i="14"/>
  <c r="B441" i="14"/>
  <c r="G441" i="14"/>
  <c r="F441" i="14"/>
  <c r="E441" i="14"/>
  <c r="D441" i="14"/>
  <c r="C441" i="14"/>
  <c r="A441" i="14"/>
  <c r="H440" i="14"/>
  <c r="B440" i="14"/>
  <c r="G440" i="14"/>
  <c r="F440" i="14"/>
  <c r="E440" i="14"/>
  <c r="D440" i="14"/>
  <c r="C440" i="14"/>
  <c r="A440" i="14"/>
  <c r="H439" i="14"/>
  <c r="B439" i="14"/>
  <c r="G439" i="14"/>
  <c r="F439" i="14"/>
  <c r="E439" i="14"/>
  <c r="D439" i="14"/>
  <c r="C439" i="14"/>
  <c r="A439" i="14"/>
  <c r="H438" i="14"/>
  <c r="B438" i="14"/>
  <c r="G438" i="14"/>
  <c r="F438" i="14"/>
  <c r="E438" i="14"/>
  <c r="D438" i="14"/>
  <c r="C438" i="14"/>
  <c r="A438" i="14"/>
  <c r="H437" i="14"/>
  <c r="B437" i="14"/>
  <c r="G437" i="14"/>
  <c r="F437" i="14"/>
  <c r="E437" i="14"/>
  <c r="D437" i="14"/>
  <c r="C437" i="14"/>
  <c r="A437" i="14"/>
  <c r="H436" i="14"/>
  <c r="B436" i="14"/>
  <c r="G436" i="14"/>
  <c r="F436" i="14"/>
  <c r="E436" i="14"/>
  <c r="D436" i="14"/>
  <c r="C436" i="14"/>
  <c r="A436" i="14"/>
  <c r="H435" i="14"/>
  <c r="B435" i="14"/>
  <c r="G435" i="14"/>
  <c r="F435" i="14"/>
  <c r="E435" i="14"/>
  <c r="D435" i="14"/>
  <c r="C435" i="14"/>
  <c r="A435" i="14"/>
  <c r="H434" i="14"/>
  <c r="B434" i="14"/>
  <c r="G434" i="14"/>
  <c r="F434" i="14"/>
  <c r="E434" i="14"/>
  <c r="D434" i="14"/>
  <c r="C434" i="14"/>
  <c r="A434" i="14"/>
  <c r="H433" i="14"/>
  <c r="B433" i="14"/>
  <c r="G433" i="14"/>
  <c r="F433" i="14"/>
  <c r="E433" i="14"/>
  <c r="D433" i="14"/>
  <c r="C433" i="14"/>
  <c r="A433" i="14"/>
  <c r="H432" i="14"/>
  <c r="B432" i="14"/>
  <c r="G432" i="14"/>
  <c r="F432" i="14"/>
  <c r="E432" i="14"/>
  <c r="D432" i="14"/>
  <c r="C432" i="14"/>
  <c r="A432" i="14"/>
  <c r="H431" i="14"/>
  <c r="B431" i="14"/>
  <c r="G431" i="14"/>
  <c r="F431" i="14"/>
  <c r="E431" i="14"/>
  <c r="D431" i="14"/>
  <c r="C431" i="14"/>
  <c r="A431" i="14"/>
  <c r="H430" i="14"/>
  <c r="B430" i="14"/>
  <c r="G430" i="14"/>
  <c r="F430" i="14"/>
  <c r="E430" i="14"/>
  <c r="D430" i="14"/>
  <c r="C430" i="14"/>
  <c r="A430" i="14"/>
  <c r="H429" i="14"/>
  <c r="B429" i="14"/>
  <c r="G429" i="14"/>
  <c r="F429" i="14"/>
  <c r="E429" i="14"/>
  <c r="D429" i="14"/>
  <c r="C429" i="14"/>
  <c r="A429" i="14"/>
  <c r="H428" i="14"/>
  <c r="B428" i="14"/>
  <c r="G428" i="14"/>
  <c r="F428" i="14"/>
  <c r="E428" i="14"/>
  <c r="D428" i="14"/>
  <c r="C428" i="14"/>
  <c r="A428" i="14"/>
  <c r="H427" i="14"/>
  <c r="B427" i="14"/>
  <c r="G427" i="14"/>
  <c r="F427" i="14"/>
  <c r="E427" i="14"/>
  <c r="D427" i="14"/>
  <c r="C427" i="14"/>
  <c r="A427" i="14"/>
  <c r="H426" i="14"/>
  <c r="B426" i="14"/>
  <c r="G426" i="14"/>
  <c r="F426" i="14"/>
  <c r="E426" i="14"/>
  <c r="D426" i="14"/>
  <c r="C426" i="14"/>
  <c r="A426" i="14"/>
  <c r="H425" i="14"/>
  <c r="B425" i="14"/>
  <c r="G425" i="14"/>
  <c r="F425" i="14"/>
  <c r="E425" i="14"/>
  <c r="D425" i="14"/>
  <c r="C425" i="14"/>
  <c r="A425" i="14"/>
  <c r="H424" i="14"/>
  <c r="B424" i="14"/>
  <c r="G424" i="14"/>
  <c r="F424" i="14"/>
  <c r="E424" i="14"/>
  <c r="D424" i="14"/>
  <c r="C424" i="14"/>
  <c r="A424" i="14"/>
  <c r="H423" i="14"/>
  <c r="B423" i="14"/>
  <c r="G423" i="14"/>
  <c r="F423" i="14"/>
  <c r="E423" i="14"/>
  <c r="D423" i="14"/>
  <c r="C423" i="14"/>
  <c r="A423" i="14"/>
  <c r="H422" i="14"/>
  <c r="B422" i="14"/>
  <c r="G422" i="14"/>
  <c r="F422" i="14"/>
  <c r="E422" i="14"/>
  <c r="D422" i="14"/>
  <c r="C422" i="14"/>
  <c r="A422" i="14"/>
  <c r="H421" i="14"/>
  <c r="B421" i="14"/>
  <c r="G421" i="14"/>
  <c r="F421" i="14"/>
  <c r="E421" i="14"/>
  <c r="D421" i="14"/>
  <c r="C421" i="14"/>
  <c r="A421" i="14"/>
  <c r="H420" i="14"/>
  <c r="B420" i="14"/>
  <c r="G420" i="14"/>
  <c r="F420" i="14"/>
  <c r="E420" i="14"/>
  <c r="D420" i="14"/>
  <c r="C420" i="14"/>
  <c r="A420" i="14"/>
  <c r="H419" i="14"/>
  <c r="B419" i="14"/>
  <c r="G419" i="14"/>
  <c r="F419" i="14"/>
  <c r="E419" i="14"/>
  <c r="D419" i="14"/>
  <c r="C419" i="14"/>
  <c r="A419" i="14"/>
  <c r="H418" i="14"/>
  <c r="B418" i="14"/>
  <c r="G418" i="14"/>
  <c r="F418" i="14"/>
  <c r="E418" i="14"/>
  <c r="D418" i="14"/>
  <c r="C418" i="14"/>
  <c r="A418" i="14"/>
  <c r="H417" i="14"/>
  <c r="B417" i="14"/>
  <c r="G417" i="14"/>
  <c r="F417" i="14"/>
  <c r="E417" i="14"/>
  <c r="D417" i="14"/>
  <c r="C417" i="14"/>
  <c r="A417" i="14"/>
  <c r="H416" i="14"/>
  <c r="B416" i="14"/>
  <c r="G416" i="14"/>
  <c r="F416" i="14"/>
  <c r="E416" i="14"/>
  <c r="D416" i="14"/>
  <c r="C416" i="14"/>
  <c r="A416" i="14"/>
  <c r="H415" i="14"/>
  <c r="B415" i="14"/>
  <c r="G415" i="14"/>
  <c r="F415" i="14"/>
  <c r="E415" i="14"/>
  <c r="D415" i="14"/>
  <c r="C415" i="14"/>
  <c r="A415" i="14"/>
  <c r="H414" i="14"/>
  <c r="B414" i="14"/>
  <c r="G414" i="14"/>
  <c r="F414" i="14"/>
  <c r="E414" i="14"/>
  <c r="D414" i="14"/>
  <c r="C414" i="14"/>
  <c r="A414" i="14"/>
  <c r="H413" i="14"/>
  <c r="B413" i="14"/>
  <c r="G413" i="14"/>
  <c r="F413" i="14"/>
  <c r="E413" i="14"/>
  <c r="D413" i="14"/>
  <c r="C413" i="14"/>
  <c r="A413" i="14"/>
  <c r="H412" i="14"/>
  <c r="B412" i="14"/>
  <c r="G412" i="14"/>
  <c r="F412" i="14"/>
  <c r="E412" i="14"/>
  <c r="D412" i="14"/>
  <c r="C412" i="14"/>
  <c r="A412" i="14"/>
  <c r="H411" i="14"/>
  <c r="B411" i="14"/>
  <c r="G411" i="14"/>
  <c r="F411" i="14"/>
  <c r="E411" i="14"/>
  <c r="D411" i="14"/>
  <c r="C411" i="14"/>
  <c r="A411" i="14"/>
  <c r="H410" i="14"/>
  <c r="B410" i="14"/>
  <c r="G410" i="14"/>
  <c r="F410" i="14"/>
  <c r="E410" i="14"/>
  <c r="D410" i="14"/>
  <c r="C410" i="14"/>
  <c r="A410" i="14"/>
  <c r="H409" i="14"/>
  <c r="B409" i="14"/>
  <c r="G409" i="14"/>
  <c r="F409" i="14"/>
  <c r="E409" i="14"/>
  <c r="D409" i="14"/>
  <c r="C409" i="14"/>
  <c r="A409" i="14"/>
  <c r="H408" i="14"/>
  <c r="B408" i="14"/>
  <c r="G408" i="14"/>
  <c r="F408" i="14"/>
  <c r="E408" i="14"/>
  <c r="D408" i="14"/>
  <c r="C408" i="14"/>
  <c r="A408" i="14"/>
  <c r="H407" i="14"/>
  <c r="B407" i="14"/>
  <c r="G407" i="14"/>
  <c r="F407" i="14"/>
  <c r="E407" i="14"/>
  <c r="D407" i="14"/>
  <c r="C407" i="14"/>
  <c r="A407" i="14"/>
  <c r="H406" i="14"/>
  <c r="B406" i="14"/>
  <c r="G406" i="14"/>
  <c r="F406" i="14"/>
  <c r="E406" i="14"/>
  <c r="D406" i="14"/>
  <c r="C406" i="14"/>
  <c r="A406" i="14"/>
  <c r="H405" i="14"/>
  <c r="B405" i="14"/>
  <c r="G405" i="14"/>
  <c r="F405" i="14"/>
  <c r="E405" i="14"/>
  <c r="D405" i="14"/>
  <c r="C405" i="14"/>
  <c r="A405" i="14"/>
  <c r="H404" i="14"/>
  <c r="B404" i="14"/>
  <c r="G404" i="14"/>
  <c r="F404" i="14"/>
  <c r="E404" i="14"/>
  <c r="D404" i="14"/>
  <c r="C404" i="14"/>
  <c r="A404" i="14"/>
  <c r="H403" i="14"/>
  <c r="B403" i="14"/>
  <c r="G403" i="14"/>
  <c r="F403" i="14"/>
  <c r="E403" i="14"/>
  <c r="D403" i="14"/>
  <c r="C403" i="14"/>
  <c r="A403" i="14"/>
  <c r="H402" i="14"/>
  <c r="B402" i="14"/>
  <c r="G402" i="14"/>
  <c r="F402" i="14"/>
  <c r="E402" i="14"/>
  <c r="D402" i="14"/>
  <c r="C402" i="14"/>
  <c r="A402" i="14"/>
  <c r="H401" i="14"/>
  <c r="B401" i="14"/>
  <c r="G401" i="14"/>
  <c r="F401" i="14"/>
  <c r="E401" i="14"/>
  <c r="D401" i="14"/>
  <c r="C401" i="14"/>
  <c r="A401" i="14"/>
  <c r="H400" i="14"/>
  <c r="B400" i="14"/>
  <c r="G400" i="14"/>
  <c r="F400" i="14"/>
  <c r="E400" i="14"/>
  <c r="D400" i="14"/>
  <c r="C400" i="14"/>
  <c r="A400" i="14"/>
  <c r="H399" i="14"/>
  <c r="B399" i="14"/>
  <c r="G399" i="14"/>
  <c r="F399" i="14"/>
  <c r="E399" i="14"/>
  <c r="D399" i="14"/>
  <c r="C399" i="14"/>
  <c r="A399" i="14"/>
  <c r="H398" i="14"/>
  <c r="B398" i="14"/>
  <c r="G398" i="14"/>
  <c r="F398" i="14"/>
  <c r="E398" i="14"/>
  <c r="D398" i="14"/>
  <c r="C398" i="14"/>
  <c r="A398" i="14"/>
  <c r="H397" i="14"/>
  <c r="B397" i="14"/>
  <c r="G397" i="14"/>
  <c r="F397" i="14"/>
  <c r="E397" i="14"/>
  <c r="D397" i="14"/>
  <c r="C397" i="14"/>
  <c r="A397" i="14"/>
  <c r="H396" i="14"/>
  <c r="B396" i="14"/>
  <c r="G396" i="14"/>
  <c r="F396" i="14"/>
  <c r="E396" i="14"/>
  <c r="D396" i="14"/>
  <c r="C396" i="14"/>
  <c r="A396" i="14"/>
  <c r="H395" i="14"/>
  <c r="B395" i="14"/>
  <c r="G395" i="14"/>
  <c r="F395" i="14"/>
  <c r="E395" i="14"/>
  <c r="D395" i="14"/>
  <c r="C395" i="14"/>
  <c r="A395" i="14"/>
  <c r="H394" i="14"/>
  <c r="B394" i="14"/>
  <c r="G394" i="14"/>
  <c r="F394" i="14"/>
  <c r="E394" i="14"/>
  <c r="D394" i="14"/>
  <c r="C394" i="14"/>
  <c r="A394" i="14"/>
  <c r="H393" i="14"/>
  <c r="B393" i="14"/>
  <c r="G393" i="14"/>
  <c r="F393" i="14"/>
  <c r="E393" i="14"/>
  <c r="D393" i="14"/>
  <c r="C393" i="14"/>
  <c r="A393" i="14"/>
  <c r="H392" i="14"/>
  <c r="B392" i="14"/>
  <c r="G392" i="14"/>
  <c r="F392" i="14"/>
  <c r="E392" i="14"/>
  <c r="D392" i="14"/>
  <c r="C392" i="14"/>
  <c r="A392" i="14"/>
  <c r="H391" i="14"/>
  <c r="B391" i="14"/>
  <c r="G391" i="14"/>
  <c r="F391" i="14"/>
  <c r="E391" i="14"/>
  <c r="D391" i="14"/>
  <c r="C391" i="14"/>
  <c r="A391" i="14"/>
  <c r="H390" i="14"/>
  <c r="B390" i="14"/>
  <c r="G390" i="14"/>
  <c r="F390" i="14"/>
  <c r="E390" i="14"/>
  <c r="D390" i="14"/>
  <c r="C390" i="14"/>
  <c r="A390" i="14"/>
  <c r="H389" i="14"/>
  <c r="B389" i="14"/>
  <c r="G389" i="14"/>
  <c r="F389" i="14"/>
  <c r="E389" i="14"/>
  <c r="D389" i="14"/>
  <c r="C389" i="14"/>
  <c r="A389" i="14"/>
  <c r="H388" i="14"/>
  <c r="B388" i="14"/>
  <c r="G388" i="14"/>
  <c r="F388" i="14"/>
  <c r="E388" i="14"/>
  <c r="D388" i="14"/>
  <c r="C388" i="14"/>
  <c r="A388" i="14"/>
  <c r="H387" i="14"/>
  <c r="B387" i="14"/>
  <c r="G387" i="14"/>
  <c r="F387" i="14"/>
  <c r="E387" i="14"/>
  <c r="D387" i="14"/>
  <c r="C387" i="14"/>
  <c r="A387" i="14"/>
  <c r="H386" i="14"/>
  <c r="B386" i="14"/>
  <c r="G386" i="14"/>
  <c r="F386" i="14"/>
  <c r="E386" i="14"/>
  <c r="D386" i="14"/>
  <c r="C386" i="14"/>
  <c r="A386" i="14"/>
  <c r="H385" i="14"/>
  <c r="B385" i="14"/>
  <c r="G385" i="14"/>
  <c r="F385" i="14"/>
  <c r="E385" i="14"/>
  <c r="D385" i="14"/>
  <c r="C385" i="14"/>
  <c r="A385" i="14"/>
  <c r="H384" i="14"/>
  <c r="B384" i="14"/>
  <c r="G384" i="14"/>
  <c r="F384" i="14"/>
  <c r="E384" i="14"/>
  <c r="D384" i="14"/>
  <c r="C384" i="14"/>
  <c r="A384" i="14"/>
  <c r="H383" i="14"/>
  <c r="B383" i="14"/>
  <c r="G383" i="14"/>
  <c r="F383" i="14"/>
  <c r="E383" i="14"/>
  <c r="D383" i="14"/>
  <c r="C383" i="14"/>
  <c r="A383" i="14"/>
  <c r="H382" i="14"/>
  <c r="B382" i="14"/>
  <c r="G382" i="14"/>
  <c r="F382" i="14"/>
  <c r="E382" i="14"/>
  <c r="D382" i="14"/>
  <c r="C382" i="14"/>
  <c r="A382" i="14"/>
  <c r="H381" i="14"/>
  <c r="B381" i="14"/>
  <c r="G381" i="14"/>
  <c r="F381" i="14"/>
  <c r="E381" i="14"/>
  <c r="D381" i="14"/>
  <c r="C381" i="14"/>
  <c r="A381" i="14"/>
  <c r="H380" i="14"/>
  <c r="B380" i="14"/>
  <c r="G380" i="14"/>
  <c r="F380" i="14"/>
  <c r="E380" i="14"/>
  <c r="D380" i="14"/>
  <c r="C380" i="14"/>
  <c r="A380" i="14"/>
  <c r="H379" i="14"/>
  <c r="B379" i="14"/>
  <c r="G379" i="14"/>
  <c r="F379" i="14"/>
  <c r="E379" i="14"/>
  <c r="D379" i="14"/>
  <c r="C379" i="14"/>
  <c r="A379" i="14"/>
  <c r="H378" i="14"/>
  <c r="B378" i="14"/>
  <c r="G378" i="14"/>
  <c r="F378" i="14"/>
  <c r="E378" i="14"/>
  <c r="D378" i="14"/>
  <c r="C378" i="14"/>
  <c r="A378" i="14"/>
  <c r="H377" i="14"/>
  <c r="B377" i="14"/>
  <c r="G377" i="14"/>
  <c r="F377" i="14"/>
  <c r="E377" i="14"/>
  <c r="D377" i="14"/>
  <c r="C377" i="14"/>
  <c r="A377" i="14"/>
  <c r="H376" i="14"/>
  <c r="B376" i="14"/>
  <c r="G376" i="14"/>
  <c r="F376" i="14"/>
  <c r="E376" i="14"/>
  <c r="D376" i="14"/>
  <c r="C376" i="14"/>
  <c r="A376" i="14"/>
  <c r="H375" i="14"/>
  <c r="B375" i="14"/>
  <c r="G375" i="14"/>
  <c r="F375" i="14"/>
  <c r="E375" i="14"/>
  <c r="D375" i="14"/>
  <c r="C375" i="14"/>
  <c r="A375" i="14"/>
  <c r="H374" i="14"/>
  <c r="B374" i="14"/>
  <c r="G374" i="14"/>
  <c r="F374" i="14"/>
  <c r="E374" i="14"/>
  <c r="D374" i="14"/>
  <c r="C374" i="14"/>
  <c r="A374" i="14"/>
  <c r="H373" i="14"/>
  <c r="B373" i="14"/>
  <c r="G373" i="14"/>
  <c r="F373" i="14"/>
  <c r="E373" i="14"/>
  <c r="D373" i="14"/>
  <c r="C373" i="14"/>
  <c r="A373" i="14"/>
  <c r="H372" i="14"/>
  <c r="B372" i="14"/>
  <c r="G372" i="14"/>
  <c r="F372" i="14"/>
  <c r="E372" i="14"/>
  <c r="D372" i="14"/>
  <c r="C372" i="14"/>
  <c r="A372" i="14"/>
  <c r="H371" i="14"/>
  <c r="B371" i="14"/>
  <c r="G371" i="14"/>
  <c r="F371" i="14"/>
  <c r="E371" i="14"/>
  <c r="D371" i="14"/>
  <c r="C371" i="14"/>
  <c r="A371" i="14"/>
  <c r="H370" i="14"/>
  <c r="B370" i="14"/>
  <c r="G370" i="14"/>
  <c r="F370" i="14"/>
  <c r="E370" i="14"/>
  <c r="D370" i="14"/>
  <c r="C370" i="14"/>
  <c r="A370" i="14"/>
  <c r="H369" i="14"/>
  <c r="B369" i="14"/>
  <c r="G369" i="14"/>
  <c r="F369" i="14"/>
  <c r="E369" i="14"/>
  <c r="D369" i="14"/>
  <c r="C369" i="14"/>
  <c r="A369" i="14"/>
  <c r="H368" i="14"/>
  <c r="B368" i="14"/>
  <c r="G368" i="14"/>
  <c r="F368" i="14"/>
  <c r="E368" i="14"/>
  <c r="D368" i="14"/>
  <c r="C368" i="14"/>
  <c r="A368" i="14"/>
  <c r="H367" i="14"/>
  <c r="B367" i="14"/>
  <c r="G367" i="14"/>
  <c r="F367" i="14"/>
  <c r="E367" i="14"/>
  <c r="D367" i="14"/>
  <c r="C367" i="14"/>
  <c r="A367" i="14"/>
  <c r="H366" i="14"/>
  <c r="B366" i="14"/>
  <c r="G366" i="14"/>
  <c r="F366" i="14"/>
  <c r="E366" i="14"/>
  <c r="D366" i="14"/>
  <c r="C366" i="14"/>
  <c r="A366" i="14"/>
  <c r="H365" i="14"/>
  <c r="B365" i="14"/>
  <c r="G365" i="14"/>
  <c r="F365" i="14"/>
  <c r="E365" i="14"/>
  <c r="D365" i="14"/>
  <c r="C365" i="14"/>
  <c r="A365" i="14"/>
  <c r="H364" i="14"/>
  <c r="B364" i="14"/>
  <c r="G364" i="14"/>
  <c r="F364" i="14"/>
  <c r="E364" i="14"/>
  <c r="D364" i="14"/>
  <c r="C364" i="14"/>
  <c r="A364" i="14"/>
  <c r="H363" i="14"/>
  <c r="B363" i="14"/>
  <c r="G363" i="14"/>
  <c r="F363" i="14"/>
  <c r="E363" i="14"/>
  <c r="D363" i="14"/>
  <c r="C363" i="14"/>
  <c r="A363" i="14"/>
  <c r="H362" i="14"/>
  <c r="B362" i="14"/>
  <c r="G362" i="14"/>
  <c r="F362" i="14"/>
  <c r="E362" i="14"/>
  <c r="D362" i="14"/>
  <c r="C362" i="14"/>
  <c r="A362" i="14"/>
  <c r="H361" i="14"/>
  <c r="B361" i="14"/>
  <c r="G361" i="14"/>
  <c r="F361" i="14"/>
  <c r="E361" i="14"/>
  <c r="D361" i="14"/>
  <c r="C361" i="14"/>
  <c r="A361" i="14"/>
  <c r="H360" i="14"/>
  <c r="B360" i="14"/>
  <c r="G360" i="14"/>
  <c r="F360" i="14"/>
  <c r="E360" i="14"/>
  <c r="D360" i="14"/>
  <c r="C360" i="14"/>
  <c r="A360" i="14"/>
  <c r="H359" i="14"/>
  <c r="B359" i="14"/>
  <c r="G359" i="14"/>
  <c r="F359" i="14"/>
  <c r="E359" i="14"/>
  <c r="D359" i="14"/>
  <c r="C359" i="14"/>
  <c r="A359" i="14"/>
  <c r="H358" i="14"/>
  <c r="B358" i="14"/>
  <c r="G358" i="14"/>
  <c r="F358" i="14"/>
  <c r="E358" i="14"/>
  <c r="D358" i="14"/>
  <c r="C358" i="14"/>
  <c r="A358" i="14"/>
  <c r="H357" i="14"/>
  <c r="B357" i="14"/>
  <c r="G357" i="14"/>
  <c r="F357" i="14"/>
  <c r="E357" i="14"/>
  <c r="D357" i="14"/>
  <c r="C357" i="14"/>
  <c r="A357" i="14"/>
  <c r="H356" i="14"/>
  <c r="B356" i="14"/>
  <c r="G356" i="14"/>
  <c r="F356" i="14"/>
  <c r="E356" i="14"/>
  <c r="D356" i="14"/>
  <c r="C356" i="14"/>
  <c r="A356" i="14"/>
  <c r="H355" i="14"/>
  <c r="B355" i="14"/>
  <c r="G355" i="14"/>
  <c r="F355" i="14"/>
  <c r="E355" i="14"/>
  <c r="D355" i="14"/>
  <c r="C355" i="14"/>
  <c r="A355" i="14"/>
  <c r="H354" i="14"/>
  <c r="B354" i="14"/>
  <c r="G354" i="14"/>
  <c r="F354" i="14"/>
  <c r="E354" i="14"/>
  <c r="D354" i="14"/>
  <c r="C354" i="14"/>
  <c r="A354" i="14"/>
  <c r="H353" i="14"/>
  <c r="B353" i="14"/>
  <c r="G353" i="14"/>
  <c r="F353" i="14"/>
  <c r="E353" i="14"/>
  <c r="D353" i="14"/>
  <c r="C353" i="14"/>
  <c r="A353" i="14"/>
  <c r="H352" i="14"/>
  <c r="B352" i="14"/>
  <c r="G352" i="14"/>
  <c r="F352" i="14"/>
  <c r="E352" i="14"/>
  <c r="D352" i="14"/>
  <c r="C352" i="14"/>
  <c r="A352" i="14"/>
  <c r="H351" i="14"/>
  <c r="B351" i="14"/>
  <c r="G351" i="14"/>
  <c r="F351" i="14"/>
  <c r="E351" i="14"/>
  <c r="D351" i="14"/>
  <c r="C351" i="14"/>
  <c r="A351" i="14"/>
  <c r="H350" i="14"/>
  <c r="B350" i="14"/>
  <c r="G350" i="14"/>
  <c r="F350" i="14"/>
  <c r="E350" i="14"/>
  <c r="D350" i="14"/>
  <c r="C350" i="14"/>
  <c r="A350" i="14"/>
  <c r="H349" i="14"/>
  <c r="B349" i="14"/>
  <c r="G349" i="14"/>
  <c r="F349" i="14"/>
  <c r="E349" i="14"/>
  <c r="D349" i="14"/>
  <c r="C349" i="14"/>
  <c r="A349" i="14"/>
  <c r="H348" i="14"/>
  <c r="B348" i="14"/>
  <c r="G348" i="14"/>
  <c r="F348" i="14"/>
  <c r="E348" i="14"/>
  <c r="D348" i="14"/>
  <c r="C348" i="14"/>
  <c r="A348" i="14"/>
  <c r="H347" i="14"/>
  <c r="B347" i="14"/>
  <c r="G347" i="14"/>
  <c r="F347" i="14"/>
  <c r="E347" i="14"/>
  <c r="D347" i="14"/>
  <c r="C347" i="14"/>
  <c r="A347" i="14"/>
  <c r="H346" i="14"/>
  <c r="B346" i="14"/>
  <c r="G346" i="14"/>
  <c r="F346" i="14"/>
  <c r="E346" i="14"/>
  <c r="D346" i="14"/>
  <c r="C346" i="14"/>
  <c r="A346" i="14"/>
  <c r="H345" i="14"/>
  <c r="B345" i="14"/>
  <c r="G345" i="14"/>
  <c r="F345" i="14"/>
  <c r="E345" i="14"/>
  <c r="D345" i="14"/>
  <c r="C345" i="14"/>
  <c r="A345" i="14"/>
  <c r="H344" i="14"/>
  <c r="B344" i="14"/>
  <c r="G344" i="14"/>
  <c r="F344" i="14"/>
  <c r="E344" i="14"/>
  <c r="D344" i="14"/>
  <c r="C344" i="14"/>
  <c r="A344" i="14"/>
  <c r="H343" i="14"/>
  <c r="B343" i="14"/>
  <c r="G343" i="14"/>
  <c r="F343" i="14"/>
  <c r="E343" i="14"/>
  <c r="D343" i="14"/>
  <c r="C343" i="14"/>
  <c r="A343" i="14"/>
  <c r="H342" i="14"/>
  <c r="B342" i="14"/>
  <c r="G342" i="14"/>
  <c r="F342" i="14"/>
  <c r="E342" i="14"/>
  <c r="D342" i="14"/>
  <c r="C342" i="14"/>
  <c r="A342" i="14"/>
  <c r="H341" i="14"/>
  <c r="B341" i="14"/>
  <c r="G341" i="14"/>
  <c r="F341" i="14"/>
  <c r="E341" i="14"/>
  <c r="D341" i="14"/>
  <c r="C341" i="14"/>
  <c r="A341" i="14"/>
  <c r="H340" i="14"/>
  <c r="B340" i="14"/>
  <c r="G340" i="14"/>
  <c r="F340" i="14"/>
  <c r="E340" i="14"/>
  <c r="D340" i="14"/>
  <c r="C340" i="14"/>
  <c r="A340" i="14"/>
  <c r="H339" i="14"/>
  <c r="B339" i="14"/>
  <c r="G339" i="14"/>
  <c r="F339" i="14"/>
  <c r="E339" i="14"/>
  <c r="D339" i="14"/>
  <c r="C339" i="14"/>
  <c r="A339" i="14"/>
  <c r="H338" i="14"/>
  <c r="B338" i="14"/>
  <c r="G338" i="14"/>
  <c r="F338" i="14"/>
  <c r="E338" i="14"/>
  <c r="D338" i="14"/>
  <c r="C338" i="14"/>
  <c r="A338" i="14"/>
  <c r="H337" i="14"/>
  <c r="B337" i="14"/>
  <c r="G337" i="14"/>
  <c r="F337" i="14"/>
  <c r="E337" i="14"/>
  <c r="D337" i="14"/>
  <c r="C337" i="14"/>
  <c r="A337" i="14"/>
  <c r="H336" i="14"/>
  <c r="B336" i="14"/>
  <c r="G336" i="14"/>
  <c r="F336" i="14"/>
  <c r="E336" i="14"/>
  <c r="D336" i="14"/>
  <c r="C336" i="14"/>
  <c r="A336" i="14"/>
  <c r="H335" i="14"/>
  <c r="B335" i="14"/>
  <c r="G335" i="14"/>
  <c r="F335" i="14"/>
  <c r="E335" i="14"/>
  <c r="D335" i="14"/>
  <c r="C335" i="14"/>
  <c r="A335" i="14"/>
  <c r="H334" i="14"/>
  <c r="B334" i="14"/>
  <c r="G334" i="14"/>
  <c r="F334" i="14"/>
  <c r="E334" i="14"/>
  <c r="D334" i="14"/>
  <c r="C334" i="14"/>
  <c r="A334" i="14"/>
  <c r="H333" i="14"/>
  <c r="B333" i="14"/>
  <c r="G333" i="14"/>
  <c r="F333" i="14"/>
  <c r="E333" i="14"/>
  <c r="D333" i="14"/>
  <c r="C333" i="14"/>
  <c r="A333" i="14"/>
  <c r="H332" i="14"/>
  <c r="B332" i="14"/>
  <c r="G332" i="14"/>
  <c r="F332" i="14"/>
  <c r="E332" i="14"/>
  <c r="D332" i="14"/>
  <c r="C332" i="14"/>
  <c r="A332" i="14"/>
  <c r="H331" i="14"/>
  <c r="B331" i="14"/>
  <c r="G331" i="14"/>
  <c r="F331" i="14"/>
  <c r="E331" i="14"/>
  <c r="D331" i="14"/>
  <c r="C331" i="14"/>
  <c r="A331" i="14"/>
  <c r="H330" i="14"/>
  <c r="B330" i="14"/>
  <c r="G330" i="14"/>
  <c r="F330" i="14"/>
  <c r="E330" i="14"/>
  <c r="D330" i="14"/>
  <c r="C330" i="14"/>
  <c r="A330" i="14"/>
  <c r="H329" i="14"/>
  <c r="B329" i="14"/>
  <c r="G329" i="14"/>
  <c r="F329" i="14"/>
  <c r="E329" i="14"/>
  <c r="D329" i="14"/>
  <c r="C329" i="14"/>
  <c r="A329" i="14"/>
  <c r="H328" i="14"/>
  <c r="B328" i="14"/>
  <c r="G328" i="14"/>
  <c r="F328" i="14"/>
  <c r="E328" i="14"/>
  <c r="D328" i="14"/>
  <c r="C328" i="14"/>
  <c r="A328" i="14"/>
  <c r="H327" i="14"/>
  <c r="B327" i="14"/>
  <c r="G327" i="14"/>
  <c r="F327" i="14"/>
  <c r="E327" i="14"/>
  <c r="D327" i="14"/>
  <c r="C327" i="14"/>
  <c r="A327" i="14"/>
  <c r="H326" i="14"/>
  <c r="B326" i="14"/>
  <c r="G326" i="14"/>
  <c r="F326" i="14"/>
  <c r="E326" i="14"/>
  <c r="D326" i="14"/>
  <c r="C326" i="14"/>
  <c r="A326" i="14"/>
  <c r="H325" i="14"/>
  <c r="B325" i="14"/>
  <c r="G325" i="14"/>
  <c r="F325" i="14"/>
  <c r="E325" i="14"/>
  <c r="D325" i="14"/>
  <c r="C325" i="14"/>
  <c r="A325" i="14"/>
  <c r="H324" i="14"/>
  <c r="B324" i="14"/>
  <c r="G324" i="14"/>
  <c r="F324" i="14"/>
  <c r="E324" i="14"/>
  <c r="D324" i="14"/>
  <c r="C324" i="14"/>
  <c r="A324" i="14"/>
  <c r="H323" i="14"/>
  <c r="B323" i="14"/>
  <c r="G323" i="14"/>
  <c r="F323" i="14"/>
  <c r="E323" i="14"/>
  <c r="D323" i="14"/>
  <c r="C323" i="14"/>
  <c r="A323" i="14"/>
  <c r="H322" i="14"/>
  <c r="B322" i="14"/>
  <c r="G322" i="14"/>
  <c r="F322" i="14"/>
  <c r="E322" i="14"/>
  <c r="D322" i="14"/>
  <c r="C322" i="14"/>
  <c r="A322" i="14"/>
  <c r="H321" i="14"/>
  <c r="B321" i="14"/>
  <c r="G321" i="14"/>
  <c r="F321" i="14"/>
  <c r="E321" i="14"/>
  <c r="D321" i="14"/>
  <c r="C321" i="14"/>
  <c r="A321" i="14"/>
  <c r="H320" i="14"/>
  <c r="B320" i="14"/>
  <c r="G320" i="14"/>
  <c r="F320" i="14"/>
  <c r="E320" i="14"/>
  <c r="D320" i="14"/>
  <c r="C320" i="14"/>
  <c r="A320" i="14"/>
  <c r="H319" i="14"/>
  <c r="B319" i="14"/>
  <c r="G319" i="14"/>
  <c r="F319" i="14"/>
  <c r="E319" i="14"/>
  <c r="D319" i="14"/>
  <c r="C319" i="14"/>
  <c r="A319" i="14"/>
  <c r="H318" i="14"/>
  <c r="B318" i="14"/>
  <c r="G318" i="14"/>
  <c r="F318" i="14"/>
  <c r="E318" i="14"/>
  <c r="D318" i="14"/>
  <c r="C318" i="14"/>
  <c r="A318" i="14"/>
  <c r="H317" i="14"/>
  <c r="B317" i="14"/>
  <c r="G317" i="14"/>
  <c r="F317" i="14"/>
  <c r="E317" i="14"/>
  <c r="D317" i="14"/>
  <c r="C317" i="14"/>
  <c r="A317" i="14"/>
  <c r="H316" i="14"/>
  <c r="B316" i="14"/>
  <c r="G316" i="14"/>
  <c r="F316" i="14"/>
  <c r="E316" i="14"/>
  <c r="D316" i="14"/>
  <c r="C316" i="14"/>
  <c r="A316" i="14"/>
  <c r="H315" i="14"/>
  <c r="B315" i="14"/>
  <c r="G315" i="14"/>
  <c r="F315" i="14"/>
  <c r="E315" i="14"/>
  <c r="D315" i="14"/>
  <c r="C315" i="14"/>
  <c r="A315" i="14"/>
  <c r="H314" i="14"/>
  <c r="B314" i="14"/>
  <c r="G314" i="14"/>
  <c r="F314" i="14"/>
  <c r="E314" i="14"/>
  <c r="D314" i="14"/>
  <c r="C314" i="14"/>
  <c r="A314" i="14"/>
  <c r="H313" i="14"/>
  <c r="B313" i="14"/>
  <c r="G313" i="14"/>
  <c r="F313" i="14"/>
  <c r="E313" i="14"/>
  <c r="D313" i="14"/>
  <c r="C313" i="14"/>
  <c r="A313" i="14"/>
  <c r="H312" i="14"/>
  <c r="B312" i="14"/>
  <c r="G312" i="14"/>
  <c r="F312" i="14"/>
  <c r="E312" i="14"/>
  <c r="D312" i="14"/>
  <c r="C312" i="14"/>
  <c r="A312" i="14"/>
  <c r="H311" i="14"/>
  <c r="B311" i="14"/>
  <c r="G311" i="14"/>
  <c r="F311" i="14"/>
  <c r="E311" i="14"/>
  <c r="D311" i="14"/>
  <c r="C311" i="14"/>
  <c r="A311" i="14"/>
  <c r="H310" i="14"/>
  <c r="B310" i="14"/>
  <c r="G310" i="14"/>
  <c r="F310" i="14"/>
  <c r="E310" i="14"/>
  <c r="D310" i="14"/>
  <c r="C310" i="14"/>
  <c r="A310" i="14"/>
  <c r="H309" i="14"/>
  <c r="B309" i="14"/>
  <c r="G309" i="14"/>
  <c r="F309" i="14"/>
  <c r="E309" i="14"/>
  <c r="D309" i="14"/>
  <c r="C309" i="14"/>
  <c r="A309" i="14"/>
  <c r="H308" i="14"/>
  <c r="B308" i="14"/>
  <c r="G308" i="14"/>
  <c r="F308" i="14"/>
  <c r="E308" i="14"/>
  <c r="D308" i="14"/>
  <c r="C308" i="14"/>
  <c r="A308" i="14"/>
  <c r="H307" i="14"/>
  <c r="B307" i="14"/>
  <c r="G307" i="14"/>
  <c r="F307" i="14"/>
  <c r="E307" i="14"/>
  <c r="D307" i="14"/>
  <c r="C307" i="14"/>
  <c r="A307" i="14"/>
  <c r="H306" i="14"/>
  <c r="B306" i="14"/>
  <c r="G306" i="14"/>
  <c r="F306" i="14"/>
  <c r="E306" i="14"/>
  <c r="D306" i="14"/>
  <c r="C306" i="14"/>
  <c r="A306" i="14"/>
  <c r="H305" i="14"/>
  <c r="B305" i="14"/>
  <c r="G305" i="14"/>
  <c r="F305" i="14"/>
  <c r="E305" i="14"/>
  <c r="D305" i="14"/>
  <c r="C305" i="14"/>
  <c r="A305" i="14"/>
  <c r="H304" i="14"/>
  <c r="B304" i="14"/>
  <c r="G304" i="14"/>
  <c r="F304" i="14"/>
  <c r="E304" i="14"/>
  <c r="D304" i="14"/>
  <c r="C304" i="14"/>
  <c r="A304" i="14"/>
  <c r="H303" i="14"/>
  <c r="B303" i="14"/>
  <c r="G303" i="14"/>
  <c r="F303" i="14"/>
  <c r="E303" i="14"/>
  <c r="D303" i="14"/>
  <c r="C303" i="14"/>
  <c r="A303" i="14"/>
  <c r="H302" i="14"/>
  <c r="B302" i="14"/>
  <c r="G302" i="14"/>
  <c r="F302" i="14"/>
  <c r="E302" i="14"/>
  <c r="D302" i="14"/>
  <c r="C302" i="14"/>
  <c r="A302" i="14"/>
  <c r="H301" i="14"/>
  <c r="B301" i="14"/>
  <c r="G301" i="14"/>
  <c r="F301" i="14"/>
  <c r="E301" i="14"/>
  <c r="D301" i="14"/>
  <c r="C301" i="14"/>
  <c r="A301" i="14"/>
  <c r="H300" i="14"/>
  <c r="B300" i="14"/>
  <c r="G300" i="14"/>
  <c r="F300" i="14"/>
  <c r="E300" i="14"/>
  <c r="D300" i="14"/>
  <c r="C300" i="14"/>
  <c r="A300" i="14"/>
  <c r="H299" i="14"/>
  <c r="B299" i="14"/>
  <c r="G299" i="14"/>
  <c r="F299" i="14"/>
  <c r="E299" i="14"/>
  <c r="D299" i="14"/>
  <c r="C299" i="14"/>
  <c r="A299" i="14"/>
  <c r="H298" i="14"/>
  <c r="B298" i="14"/>
  <c r="G298" i="14"/>
  <c r="F298" i="14"/>
  <c r="E298" i="14"/>
  <c r="D298" i="14"/>
  <c r="C298" i="14"/>
  <c r="A298" i="14"/>
  <c r="H297" i="14"/>
  <c r="B297" i="14"/>
  <c r="G297" i="14"/>
  <c r="F297" i="14"/>
  <c r="E297" i="14"/>
  <c r="D297" i="14"/>
  <c r="C297" i="14"/>
  <c r="A297" i="14"/>
  <c r="H296" i="14"/>
  <c r="B296" i="14"/>
  <c r="G296" i="14"/>
  <c r="F296" i="14"/>
  <c r="E296" i="14"/>
  <c r="D296" i="14"/>
  <c r="C296" i="14"/>
  <c r="A296" i="14"/>
  <c r="H295" i="14"/>
  <c r="B295" i="14"/>
  <c r="G295" i="14"/>
  <c r="F295" i="14"/>
  <c r="E295" i="14"/>
  <c r="D295" i="14"/>
  <c r="C295" i="14"/>
  <c r="A295" i="14"/>
  <c r="H294" i="14"/>
  <c r="B294" i="14"/>
  <c r="G294" i="14"/>
  <c r="F294" i="14"/>
  <c r="E294" i="14"/>
  <c r="D294" i="14"/>
  <c r="C294" i="14"/>
  <c r="A294" i="14"/>
  <c r="H293" i="14"/>
  <c r="B293" i="14"/>
  <c r="G293" i="14"/>
  <c r="F293" i="14"/>
  <c r="E293" i="14"/>
  <c r="D293" i="14"/>
  <c r="C293" i="14"/>
  <c r="A293" i="14"/>
  <c r="H292" i="14"/>
  <c r="B292" i="14"/>
  <c r="G292" i="14"/>
  <c r="F292" i="14"/>
  <c r="E292" i="14"/>
  <c r="D292" i="14"/>
  <c r="C292" i="14"/>
  <c r="A292" i="14"/>
  <c r="H291" i="14"/>
  <c r="B291" i="14"/>
  <c r="G291" i="14"/>
  <c r="F291" i="14"/>
  <c r="E291" i="14"/>
  <c r="D291" i="14"/>
  <c r="C291" i="14"/>
  <c r="A291" i="14"/>
  <c r="H290" i="14"/>
  <c r="B290" i="14"/>
  <c r="G290" i="14"/>
  <c r="F290" i="14"/>
  <c r="E290" i="14"/>
  <c r="D290" i="14"/>
  <c r="C290" i="14"/>
  <c r="A290" i="14"/>
  <c r="H289" i="14"/>
  <c r="B289" i="14"/>
  <c r="G289" i="14"/>
  <c r="F289" i="14"/>
  <c r="E289" i="14"/>
  <c r="D289" i="14"/>
  <c r="C289" i="14"/>
  <c r="A289" i="14"/>
  <c r="H288" i="14"/>
  <c r="B288" i="14"/>
  <c r="G288" i="14"/>
  <c r="F288" i="14"/>
  <c r="E288" i="14"/>
  <c r="D288" i="14"/>
  <c r="C288" i="14"/>
  <c r="A288" i="14"/>
  <c r="H287" i="14"/>
  <c r="B287" i="14"/>
  <c r="G287" i="14"/>
  <c r="F287" i="14"/>
  <c r="E287" i="14"/>
  <c r="D287" i="14"/>
  <c r="C287" i="14"/>
  <c r="A287" i="14"/>
  <c r="H286" i="14"/>
  <c r="B286" i="14"/>
  <c r="G286" i="14"/>
  <c r="F286" i="14"/>
  <c r="E286" i="14"/>
  <c r="D286" i="14"/>
  <c r="C286" i="14"/>
  <c r="A286" i="14"/>
  <c r="H285" i="14"/>
  <c r="B285" i="14"/>
  <c r="G285" i="14"/>
  <c r="F285" i="14"/>
  <c r="E285" i="14"/>
  <c r="D285" i="14"/>
  <c r="C285" i="14"/>
  <c r="A285" i="14"/>
  <c r="H284" i="14"/>
  <c r="B284" i="14"/>
  <c r="G284" i="14"/>
  <c r="F284" i="14"/>
  <c r="E284" i="14"/>
  <c r="D284" i="14"/>
  <c r="C284" i="14"/>
  <c r="A284" i="14"/>
  <c r="H283" i="14"/>
  <c r="B283" i="14"/>
  <c r="G283" i="14"/>
  <c r="F283" i="14"/>
  <c r="E283" i="14"/>
  <c r="D283" i="14"/>
  <c r="C283" i="14"/>
  <c r="A283" i="14"/>
  <c r="H282" i="14"/>
  <c r="B282" i="14"/>
  <c r="G282" i="14"/>
  <c r="F282" i="14"/>
  <c r="E282" i="14"/>
  <c r="D282" i="14"/>
  <c r="C282" i="14"/>
  <c r="A282" i="14"/>
  <c r="H281" i="14"/>
  <c r="B281" i="14"/>
  <c r="G281" i="14"/>
  <c r="F281" i="14"/>
  <c r="E281" i="14"/>
  <c r="D281" i="14"/>
  <c r="C281" i="14"/>
  <c r="A281" i="14"/>
  <c r="H280" i="14"/>
  <c r="B280" i="14"/>
  <c r="G280" i="14"/>
  <c r="F280" i="14"/>
  <c r="E280" i="14"/>
  <c r="D280" i="14"/>
  <c r="C280" i="14"/>
  <c r="A280" i="14"/>
  <c r="H279" i="14"/>
  <c r="B279" i="14"/>
  <c r="G279" i="14"/>
  <c r="F279" i="14"/>
  <c r="E279" i="14"/>
  <c r="D279" i="14"/>
  <c r="C279" i="14"/>
  <c r="A279" i="14"/>
  <c r="H278" i="14"/>
  <c r="B278" i="14"/>
  <c r="G278" i="14"/>
  <c r="F278" i="14"/>
  <c r="E278" i="14"/>
  <c r="D278" i="14"/>
  <c r="C278" i="14"/>
  <c r="A278" i="14"/>
  <c r="H277" i="14"/>
  <c r="B277" i="14"/>
  <c r="G277" i="14"/>
  <c r="F277" i="14"/>
  <c r="E277" i="14"/>
  <c r="D277" i="14"/>
  <c r="C277" i="14"/>
  <c r="A277" i="14"/>
  <c r="H276" i="14"/>
  <c r="B276" i="14"/>
  <c r="G276" i="14"/>
  <c r="F276" i="14"/>
  <c r="E276" i="14"/>
  <c r="D276" i="14"/>
  <c r="C276" i="14"/>
  <c r="A276" i="14"/>
  <c r="H275" i="14"/>
  <c r="B275" i="14"/>
  <c r="G275" i="14"/>
  <c r="F275" i="14"/>
  <c r="E275" i="14"/>
  <c r="D275" i="14"/>
  <c r="C275" i="14"/>
  <c r="A275" i="14"/>
  <c r="H274" i="14"/>
  <c r="B274" i="14"/>
  <c r="G274" i="14"/>
  <c r="F274" i="14"/>
  <c r="E274" i="14"/>
  <c r="D274" i="14"/>
  <c r="C274" i="14"/>
  <c r="A274" i="14"/>
  <c r="H273" i="14"/>
  <c r="B273" i="14"/>
  <c r="G273" i="14"/>
  <c r="F273" i="14"/>
  <c r="E273" i="14"/>
  <c r="D273" i="14"/>
  <c r="C273" i="14"/>
  <c r="A273" i="14"/>
  <c r="H272" i="14"/>
  <c r="B272" i="14"/>
  <c r="G272" i="14"/>
  <c r="F272" i="14"/>
  <c r="E272" i="14"/>
  <c r="D272" i="14"/>
  <c r="C272" i="14"/>
  <c r="A272" i="14"/>
  <c r="H271" i="14"/>
  <c r="B271" i="14"/>
  <c r="G271" i="14"/>
  <c r="F271" i="14"/>
  <c r="E271" i="14"/>
  <c r="D271" i="14"/>
  <c r="C271" i="14"/>
  <c r="A271" i="14"/>
  <c r="H270" i="14"/>
  <c r="B270" i="14"/>
  <c r="G270" i="14"/>
  <c r="F270" i="14"/>
  <c r="E270" i="14"/>
  <c r="D270" i="14"/>
  <c r="C270" i="14"/>
  <c r="A270" i="14"/>
  <c r="H269" i="14"/>
  <c r="B269" i="14"/>
  <c r="G269" i="14"/>
  <c r="F269" i="14"/>
  <c r="E269" i="14"/>
  <c r="D269" i="14"/>
  <c r="C269" i="14"/>
  <c r="A269" i="14"/>
  <c r="H268" i="14"/>
  <c r="B268" i="14"/>
  <c r="G268" i="14"/>
  <c r="F268" i="14"/>
  <c r="E268" i="14"/>
  <c r="D268" i="14"/>
  <c r="C268" i="14"/>
  <c r="A268" i="14"/>
  <c r="H267" i="14"/>
  <c r="B267" i="14"/>
  <c r="G267" i="14"/>
  <c r="F267" i="14"/>
  <c r="E267" i="14"/>
  <c r="D267" i="14"/>
  <c r="C267" i="14"/>
  <c r="A267" i="14"/>
  <c r="H266" i="14"/>
  <c r="B266" i="14"/>
  <c r="G266" i="14"/>
  <c r="F266" i="14"/>
  <c r="E266" i="14"/>
  <c r="D266" i="14"/>
  <c r="C266" i="14"/>
  <c r="A266" i="14"/>
  <c r="H265" i="14"/>
  <c r="B265" i="14"/>
  <c r="G265" i="14"/>
  <c r="F265" i="14"/>
  <c r="E265" i="14"/>
  <c r="D265" i="14"/>
  <c r="C265" i="14"/>
  <c r="A265" i="14"/>
  <c r="H264" i="14"/>
  <c r="B264" i="14"/>
  <c r="G264" i="14"/>
  <c r="F264" i="14"/>
  <c r="E264" i="14"/>
  <c r="D264" i="14"/>
  <c r="C264" i="14"/>
  <c r="A264" i="14"/>
  <c r="H263" i="14"/>
  <c r="B263" i="14"/>
  <c r="G263" i="14"/>
  <c r="F263" i="14"/>
  <c r="E263" i="14"/>
  <c r="D263" i="14"/>
  <c r="C263" i="14"/>
  <c r="A263" i="14"/>
  <c r="H262" i="14"/>
  <c r="B262" i="14"/>
  <c r="G262" i="14"/>
  <c r="F262" i="14"/>
  <c r="E262" i="14"/>
  <c r="D262" i="14"/>
  <c r="C262" i="14"/>
  <c r="A262" i="14"/>
  <c r="H261" i="14"/>
  <c r="B261" i="14"/>
  <c r="G261" i="14"/>
  <c r="F261" i="14"/>
  <c r="E261" i="14"/>
  <c r="D261" i="14"/>
  <c r="C261" i="14"/>
  <c r="A261" i="14"/>
  <c r="H260" i="14"/>
  <c r="B260" i="14"/>
  <c r="G260" i="14"/>
  <c r="F260" i="14"/>
  <c r="E260" i="14"/>
  <c r="D260" i="14"/>
  <c r="C260" i="14"/>
  <c r="A260" i="14"/>
  <c r="H259" i="14"/>
  <c r="B259" i="14"/>
  <c r="G259" i="14"/>
  <c r="F259" i="14"/>
  <c r="E259" i="14"/>
  <c r="D259" i="14"/>
  <c r="C259" i="14"/>
  <c r="A259" i="14"/>
  <c r="H258" i="14"/>
  <c r="B258" i="14"/>
  <c r="G258" i="14"/>
  <c r="F258" i="14"/>
  <c r="E258" i="14"/>
  <c r="D258" i="14"/>
  <c r="C258" i="14"/>
  <c r="A258" i="14"/>
  <c r="H257" i="14"/>
  <c r="B257" i="14"/>
  <c r="G257" i="14"/>
  <c r="F257" i="14"/>
  <c r="E257" i="14"/>
  <c r="D257" i="14"/>
  <c r="C257" i="14"/>
  <c r="A257" i="14"/>
  <c r="H256" i="14"/>
  <c r="B256" i="14"/>
  <c r="G256" i="14"/>
  <c r="F256" i="14"/>
  <c r="E256" i="14"/>
  <c r="D256" i="14"/>
  <c r="C256" i="14"/>
  <c r="A256" i="14"/>
  <c r="H255" i="14"/>
  <c r="B255" i="14"/>
  <c r="G255" i="14"/>
  <c r="F255" i="14"/>
  <c r="E255" i="14"/>
  <c r="D255" i="14"/>
  <c r="C255" i="14"/>
  <c r="A255" i="14"/>
  <c r="H254" i="14"/>
  <c r="B254" i="14"/>
  <c r="G254" i="14"/>
  <c r="F254" i="14"/>
  <c r="E254" i="14"/>
  <c r="D254" i="14"/>
  <c r="C254" i="14"/>
  <c r="A254" i="14"/>
  <c r="H253" i="14"/>
  <c r="B253" i="14"/>
  <c r="G253" i="14"/>
  <c r="F253" i="14"/>
  <c r="E253" i="14"/>
  <c r="D253" i="14"/>
  <c r="C253" i="14"/>
  <c r="A253" i="14"/>
  <c r="H252" i="14"/>
  <c r="B252" i="14"/>
  <c r="G252" i="14"/>
  <c r="F252" i="14"/>
  <c r="E252" i="14"/>
  <c r="D252" i="14"/>
  <c r="C252" i="14"/>
  <c r="A252" i="14"/>
  <c r="H251" i="14"/>
  <c r="B251" i="14"/>
  <c r="G251" i="14"/>
  <c r="F251" i="14"/>
  <c r="E251" i="14"/>
  <c r="D251" i="14"/>
  <c r="C251" i="14"/>
  <c r="A251" i="14"/>
  <c r="H250" i="14"/>
  <c r="B250" i="14"/>
  <c r="G250" i="14"/>
  <c r="F250" i="14"/>
  <c r="E250" i="14"/>
  <c r="D250" i="14"/>
  <c r="C250" i="14"/>
  <c r="A250" i="14"/>
  <c r="H249" i="14"/>
  <c r="B249" i="14"/>
  <c r="G249" i="14"/>
  <c r="F249" i="14"/>
  <c r="E249" i="14"/>
  <c r="D249" i="14"/>
  <c r="C249" i="14"/>
  <c r="A249" i="14"/>
  <c r="H248" i="14"/>
  <c r="B248" i="14"/>
  <c r="G248" i="14"/>
  <c r="F248" i="14"/>
  <c r="E248" i="14"/>
  <c r="D248" i="14"/>
  <c r="C248" i="14"/>
  <c r="A248" i="14"/>
  <c r="H247" i="14"/>
  <c r="B247" i="14"/>
  <c r="G247" i="14"/>
  <c r="F247" i="14"/>
  <c r="E247" i="14"/>
  <c r="D247" i="14"/>
  <c r="C247" i="14"/>
  <c r="A247" i="14"/>
  <c r="H246" i="14"/>
  <c r="B246" i="14"/>
  <c r="G246" i="14"/>
  <c r="F246" i="14"/>
  <c r="E246" i="14"/>
  <c r="D246" i="14"/>
  <c r="C246" i="14"/>
  <c r="A246" i="14"/>
  <c r="H245" i="14"/>
  <c r="B245" i="14"/>
  <c r="G245" i="14"/>
  <c r="F245" i="14"/>
  <c r="E245" i="14"/>
  <c r="D245" i="14"/>
  <c r="C245" i="14"/>
  <c r="A245" i="14"/>
  <c r="H244" i="14"/>
  <c r="B244" i="14"/>
  <c r="G244" i="14"/>
  <c r="F244" i="14"/>
  <c r="E244" i="14"/>
  <c r="D244" i="14"/>
  <c r="C244" i="14"/>
  <c r="A244" i="14"/>
  <c r="H243" i="14"/>
  <c r="B243" i="14"/>
  <c r="G243" i="14"/>
  <c r="F243" i="14"/>
  <c r="E243" i="14"/>
  <c r="D243" i="14"/>
  <c r="C243" i="14"/>
  <c r="A243" i="14"/>
  <c r="H242" i="14"/>
  <c r="B242" i="14"/>
  <c r="G242" i="14"/>
  <c r="F242" i="14"/>
  <c r="E242" i="14"/>
  <c r="D242" i="14"/>
  <c r="C242" i="14"/>
  <c r="A242" i="14"/>
  <c r="H241" i="14"/>
  <c r="B241" i="14"/>
  <c r="G241" i="14"/>
  <c r="F241" i="14"/>
  <c r="E241" i="14"/>
  <c r="D241" i="14"/>
  <c r="C241" i="14"/>
  <c r="A241" i="14"/>
  <c r="H240" i="14"/>
  <c r="B240" i="14"/>
  <c r="G240" i="14"/>
  <c r="F240" i="14"/>
  <c r="E240" i="14"/>
  <c r="D240" i="14"/>
  <c r="C240" i="14"/>
  <c r="A240" i="14"/>
  <c r="H239" i="14"/>
  <c r="B239" i="14"/>
  <c r="G239" i="14"/>
  <c r="F239" i="14"/>
  <c r="E239" i="14"/>
  <c r="D239" i="14"/>
  <c r="C239" i="14"/>
  <c r="A239" i="14"/>
  <c r="H238" i="14"/>
  <c r="B238" i="14"/>
  <c r="G238" i="14"/>
  <c r="F238" i="14"/>
  <c r="E238" i="14"/>
  <c r="D238" i="14"/>
  <c r="C238" i="14"/>
  <c r="A238" i="14"/>
  <c r="H237" i="14"/>
  <c r="B237" i="14"/>
  <c r="G237" i="14"/>
  <c r="F237" i="14"/>
  <c r="E237" i="14"/>
  <c r="D237" i="14"/>
  <c r="C237" i="14"/>
  <c r="A237" i="14"/>
  <c r="H236" i="14"/>
  <c r="B236" i="14"/>
  <c r="G236" i="14"/>
  <c r="F236" i="14"/>
  <c r="E236" i="14"/>
  <c r="D236" i="14"/>
  <c r="C236" i="14"/>
  <c r="A236" i="14"/>
  <c r="H235" i="14"/>
  <c r="B235" i="14"/>
  <c r="G235" i="14"/>
  <c r="F235" i="14"/>
  <c r="E235" i="14"/>
  <c r="D235" i="14"/>
  <c r="C235" i="14"/>
  <c r="A235" i="14"/>
  <c r="H234" i="14"/>
  <c r="B234" i="14"/>
  <c r="G234" i="14"/>
  <c r="F234" i="14"/>
  <c r="E234" i="14"/>
  <c r="D234" i="14"/>
  <c r="C234" i="14"/>
  <c r="A234" i="14"/>
  <c r="H233" i="14"/>
  <c r="B233" i="14"/>
  <c r="G233" i="14"/>
  <c r="F233" i="14"/>
  <c r="E233" i="14"/>
  <c r="D233" i="14"/>
  <c r="C233" i="14"/>
  <c r="A233" i="14"/>
  <c r="H232" i="14"/>
  <c r="B232" i="14"/>
  <c r="G232" i="14"/>
  <c r="F232" i="14"/>
  <c r="E232" i="14"/>
  <c r="D232" i="14"/>
  <c r="C232" i="14"/>
  <c r="A232" i="14"/>
  <c r="H231" i="14"/>
  <c r="B231" i="14"/>
  <c r="G231" i="14"/>
  <c r="F231" i="14"/>
  <c r="E231" i="14"/>
  <c r="D231" i="14"/>
  <c r="C231" i="14"/>
  <c r="A231" i="14"/>
  <c r="H230" i="14"/>
  <c r="B230" i="14"/>
  <c r="G230" i="14"/>
  <c r="F230" i="14"/>
  <c r="E230" i="14"/>
  <c r="D230" i="14"/>
  <c r="C230" i="14"/>
  <c r="A230" i="14"/>
  <c r="H229" i="14"/>
  <c r="B229" i="14"/>
  <c r="G229" i="14"/>
  <c r="F229" i="14"/>
  <c r="E229" i="14"/>
  <c r="D229" i="14"/>
  <c r="C229" i="14"/>
  <c r="A229" i="14"/>
  <c r="H228" i="14"/>
  <c r="B228" i="14"/>
  <c r="G228" i="14"/>
  <c r="F228" i="14"/>
  <c r="E228" i="14"/>
  <c r="D228" i="14"/>
  <c r="C228" i="14"/>
  <c r="A228" i="14"/>
  <c r="H227" i="14"/>
  <c r="B227" i="14"/>
  <c r="G227" i="14"/>
  <c r="F227" i="14"/>
  <c r="E227" i="14"/>
  <c r="D227" i="14"/>
  <c r="C227" i="14"/>
  <c r="A227" i="14"/>
  <c r="H226" i="14"/>
  <c r="B226" i="14"/>
  <c r="G226" i="14"/>
  <c r="F226" i="14"/>
  <c r="E226" i="14"/>
  <c r="D226" i="14"/>
  <c r="C226" i="14"/>
  <c r="A226" i="14"/>
  <c r="H225" i="14"/>
  <c r="B225" i="14"/>
  <c r="G225" i="14"/>
  <c r="F225" i="14"/>
  <c r="E225" i="14"/>
  <c r="D225" i="14"/>
  <c r="C225" i="14"/>
  <c r="A225" i="14"/>
  <c r="H224" i="14"/>
  <c r="B224" i="14"/>
  <c r="G224" i="14"/>
  <c r="F224" i="14"/>
  <c r="E224" i="14"/>
  <c r="D224" i="14"/>
  <c r="C224" i="14"/>
  <c r="A224" i="14"/>
  <c r="H223" i="14"/>
  <c r="B223" i="14"/>
  <c r="G223" i="14"/>
  <c r="F223" i="14"/>
  <c r="E223" i="14"/>
  <c r="D223" i="14"/>
  <c r="C223" i="14"/>
  <c r="A223" i="14"/>
  <c r="H222" i="14"/>
  <c r="B222" i="14"/>
  <c r="G222" i="14"/>
  <c r="F222" i="14"/>
  <c r="E222" i="14"/>
  <c r="D222" i="14"/>
  <c r="C222" i="14"/>
  <c r="A222" i="14"/>
  <c r="H221" i="14"/>
  <c r="B221" i="14"/>
  <c r="G221" i="14"/>
  <c r="F221" i="14"/>
  <c r="E221" i="14"/>
  <c r="D221" i="14"/>
  <c r="C221" i="14"/>
  <c r="A221" i="14"/>
  <c r="H220" i="14"/>
  <c r="B220" i="14"/>
  <c r="G220" i="14"/>
  <c r="F220" i="14"/>
  <c r="E220" i="14"/>
  <c r="D220" i="14"/>
  <c r="C220" i="14"/>
  <c r="A220" i="14"/>
  <c r="H219" i="14"/>
  <c r="B219" i="14"/>
  <c r="G219" i="14"/>
  <c r="F219" i="14"/>
  <c r="E219" i="14"/>
  <c r="D219" i="14"/>
  <c r="C219" i="14"/>
  <c r="A219" i="14"/>
  <c r="H218" i="14"/>
  <c r="B218" i="14"/>
  <c r="G218" i="14"/>
  <c r="F218" i="14"/>
  <c r="E218" i="14"/>
  <c r="D218" i="14"/>
  <c r="C218" i="14"/>
  <c r="A218" i="14"/>
  <c r="H217" i="14"/>
  <c r="B217" i="14"/>
  <c r="G217" i="14"/>
  <c r="F217" i="14"/>
  <c r="E217" i="14"/>
  <c r="D217" i="14"/>
  <c r="C217" i="14"/>
  <c r="A217" i="14"/>
  <c r="H216" i="14"/>
  <c r="B216" i="14"/>
  <c r="G216" i="14"/>
  <c r="F216" i="14"/>
  <c r="E216" i="14"/>
  <c r="D216" i="14"/>
  <c r="C216" i="14"/>
  <c r="A216" i="14"/>
  <c r="H215" i="14"/>
  <c r="B215" i="14"/>
  <c r="G215" i="14"/>
  <c r="F215" i="14"/>
  <c r="E215" i="14"/>
  <c r="D215" i="14"/>
  <c r="C215" i="14"/>
  <c r="A215" i="14"/>
  <c r="H214" i="14"/>
  <c r="B214" i="14"/>
  <c r="G214" i="14"/>
  <c r="F214" i="14"/>
  <c r="E214" i="14"/>
  <c r="D214" i="14"/>
  <c r="C214" i="14"/>
  <c r="A214" i="14"/>
  <c r="H213" i="14"/>
  <c r="B213" i="14"/>
  <c r="G213" i="14"/>
  <c r="F213" i="14"/>
  <c r="E213" i="14"/>
  <c r="D213" i="14"/>
  <c r="C213" i="14"/>
  <c r="A213" i="14"/>
  <c r="H212" i="14"/>
  <c r="B212" i="14"/>
  <c r="G212" i="14"/>
  <c r="F212" i="14"/>
  <c r="E212" i="14"/>
  <c r="D212" i="14"/>
  <c r="C212" i="14"/>
  <c r="A212" i="14"/>
  <c r="H211" i="14"/>
  <c r="B211" i="14"/>
  <c r="G211" i="14"/>
  <c r="F211" i="14"/>
  <c r="E211" i="14"/>
  <c r="D211" i="14"/>
  <c r="C211" i="14"/>
  <c r="A211" i="14"/>
  <c r="H210" i="14"/>
  <c r="B210" i="14"/>
  <c r="G210" i="14"/>
  <c r="F210" i="14"/>
  <c r="E210" i="14"/>
  <c r="D210" i="14"/>
  <c r="C210" i="14"/>
  <c r="A210" i="14"/>
  <c r="H209" i="14"/>
  <c r="B209" i="14"/>
  <c r="G209" i="14"/>
  <c r="F209" i="14"/>
  <c r="E209" i="14"/>
  <c r="D209" i="14"/>
  <c r="C209" i="14"/>
  <c r="A209" i="14"/>
  <c r="H208" i="14"/>
  <c r="B208" i="14"/>
  <c r="G208" i="14"/>
  <c r="F208" i="14"/>
  <c r="E208" i="14"/>
  <c r="D208" i="14"/>
  <c r="C208" i="14"/>
  <c r="A208" i="14"/>
  <c r="H207" i="14"/>
  <c r="B207" i="14"/>
  <c r="G207" i="14"/>
  <c r="F207" i="14"/>
  <c r="E207" i="14"/>
  <c r="D207" i="14"/>
  <c r="C207" i="14"/>
  <c r="A207" i="14"/>
  <c r="H206" i="14"/>
  <c r="B206" i="14"/>
  <c r="G206" i="14"/>
  <c r="F206" i="14"/>
  <c r="E206" i="14"/>
  <c r="D206" i="14"/>
  <c r="C206" i="14"/>
  <c r="A206" i="14"/>
  <c r="H205" i="14"/>
  <c r="B205" i="14"/>
  <c r="G205" i="14"/>
  <c r="F205" i="14"/>
  <c r="E205" i="14"/>
  <c r="D205" i="14"/>
  <c r="C205" i="14"/>
  <c r="A205" i="14"/>
  <c r="H204" i="14"/>
  <c r="B204" i="14"/>
  <c r="G204" i="14"/>
  <c r="F204" i="14"/>
  <c r="E204" i="14"/>
  <c r="D204" i="14"/>
  <c r="C204" i="14"/>
  <c r="A204" i="14"/>
  <c r="H203" i="14"/>
  <c r="B203" i="14"/>
  <c r="G203" i="14"/>
  <c r="F203" i="14"/>
  <c r="E203" i="14"/>
  <c r="D203" i="14"/>
  <c r="C203" i="14"/>
  <c r="A203" i="14"/>
  <c r="H202" i="14"/>
  <c r="B202" i="14"/>
  <c r="G202" i="14"/>
  <c r="F202" i="14"/>
  <c r="E202" i="14"/>
  <c r="D202" i="14"/>
  <c r="C202" i="14"/>
  <c r="A202" i="14"/>
  <c r="H201" i="14"/>
  <c r="B201" i="14"/>
  <c r="G201" i="14"/>
  <c r="F201" i="14"/>
  <c r="E201" i="14"/>
  <c r="D201" i="14"/>
  <c r="C201" i="14"/>
  <c r="A201" i="14"/>
  <c r="H200" i="14"/>
  <c r="B200" i="14"/>
  <c r="G200" i="14"/>
  <c r="F200" i="14"/>
  <c r="E200" i="14"/>
  <c r="D200" i="14"/>
  <c r="C200" i="14"/>
  <c r="A200" i="14"/>
  <c r="H199" i="14"/>
  <c r="B199" i="14"/>
  <c r="G199" i="14"/>
  <c r="F199" i="14"/>
  <c r="E199" i="14"/>
  <c r="D199" i="14"/>
  <c r="C199" i="14"/>
  <c r="A199" i="14"/>
  <c r="H198" i="14"/>
  <c r="B198" i="14"/>
  <c r="G198" i="14"/>
  <c r="F198" i="14"/>
  <c r="E198" i="14"/>
  <c r="D198" i="14"/>
  <c r="C198" i="14"/>
  <c r="A198" i="14"/>
  <c r="H197" i="14"/>
  <c r="B197" i="14"/>
  <c r="G197" i="14"/>
  <c r="F197" i="14"/>
  <c r="E197" i="14"/>
  <c r="D197" i="14"/>
  <c r="C197" i="14"/>
  <c r="A197" i="14"/>
  <c r="H196" i="14"/>
  <c r="B196" i="14"/>
  <c r="G196" i="14"/>
  <c r="F196" i="14"/>
  <c r="E196" i="14"/>
  <c r="D196" i="14"/>
  <c r="C196" i="14"/>
  <c r="A196" i="14"/>
  <c r="H195" i="14"/>
  <c r="B195" i="14"/>
  <c r="G195" i="14"/>
  <c r="F195" i="14"/>
  <c r="E195" i="14"/>
  <c r="D195" i="14"/>
  <c r="C195" i="14"/>
  <c r="A195" i="14"/>
  <c r="H194" i="14"/>
  <c r="B194" i="14"/>
  <c r="G194" i="14"/>
  <c r="F194" i="14"/>
  <c r="E194" i="14"/>
  <c r="D194" i="14"/>
  <c r="C194" i="14"/>
  <c r="A194" i="14"/>
  <c r="H193" i="14"/>
  <c r="B193" i="14"/>
  <c r="G193" i="14"/>
  <c r="F193" i="14"/>
  <c r="E193" i="14"/>
  <c r="D193" i="14"/>
  <c r="C193" i="14"/>
  <c r="A193" i="14"/>
  <c r="H192" i="14"/>
  <c r="B192" i="14"/>
  <c r="G192" i="14"/>
  <c r="F192" i="14"/>
  <c r="E192" i="14"/>
  <c r="D192" i="14"/>
  <c r="C192" i="14"/>
  <c r="A192" i="14"/>
  <c r="H191" i="14"/>
  <c r="B191" i="14"/>
  <c r="G191" i="14"/>
  <c r="F191" i="14"/>
  <c r="E191" i="14"/>
  <c r="D191" i="14"/>
  <c r="C191" i="14"/>
  <c r="A191" i="14"/>
  <c r="H190" i="14"/>
  <c r="B190" i="14"/>
  <c r="G190" i="14"/>
  <c r="F190" i="14"/>
  <c r="E190" i="14"/>
  <c r="D190" i="14"/>
  <c r="C190" i="14"/>
  <c r="A190" i="14"/>
  <c r="H189" i="14"/>
  <c r="B189" i="14"/>
  <c r="G189" i="14"/>
  <c r="F189" i="14"/>
  <c r="E189" i="14"/>
  <c r="D189" i="14"/>
  <c r="C189" i="14"/>
  <c r="A189" i="14"/>
  <c r="H188" i="14"/>
  <c r="B188" i="14"/>
  <c r="G188" i="14"/>
  <c r="F188" i="14"/>
  <c r="E188" i="14"/>
  <c r="D188" i="14"/>
  <c r="C188" i="14"/>
  <c r="A188" i="14"/>
  <c r="H187" i="14"/>
  <c r="B187" i="14"/>
  <c r="G187" i="14"/>
  <c r="F187" i="14"/>
  <c r="E187" i="14"/>
  <c r="D187" i="14"/>
  <c r="C187" i="14"/>
  <c r="A187" i="14"/>
  <c r="H186" i="14"/>
  <c r="B186" i="14"/>
  <c r="G186" i="14"/>
  <c r="F186" i="14"/>
  <c r="E186" i="14"/>
  <c r="D186" i="14"/>
  <c r="C186" i="14"/>
  <c r="A186" i="14"/>
  <c r="H185" i="14"/>
  <c r="B185" i="14"/>
  <c r="G185" i="14"/>
  <c r="F185" i="14"/>
  <c r="E185" i="14"/>
  <c r="D185" i="14"/>
  <c r="C185" i="14"/>
  <c r="A185" i="14"/>
  <c r="H184" i="14"/>
  <c r="B184" i="14"/>
  <c r="G184" i="14"/>
  <c r="F184" i="14"/>
  <c r="E184" i="14"/>
  <c r="D184" i="14"/>
  <c r="C184" i="14"/>
  <c r="A184" i="14"/>
  <c r="H183" i="14"/>
  <c r="B183" i="14"/>
  <c r="G183" i="14"/>
  <c r="F183" i="14"/>
  <c r="E183" i="14"/>
  <c r="D183" i="14"/>
  <c r="C183" i="14"/>
  <c r="A183" i="14"/>
  <c r="H182" i="14"/>
  <c r="B182" i="14"/>
  <c r="G182" i="14"/>
  <c r="F182" i="14"/>
  <c r="E182" i="14"/>
  <c r="D182" i="14"/>
  <c r="C182" i="14"/>
  <c r="A182" i="14"/>
  <c r="H181" i="14"/>
  <c r="B181" i="14"/>
  <c r="G181" i="14"/>
  <c r="F181" i="14"/>
  <c r="E181" i="14"/>
  <c r="D181" i="14"/>
  <c r="C181" i="14"/>
  <c r="A181" i="14"/>
  <c r="H180" i="14"/>
  <c r="B180" i="14"/>
  <c r="G180" i="14"/>
  <c r="F180" i="14"/>
  <c r="E180" i="14"/>
  <c r="D180" i="14"/>
  <c r="C180" i="14"/>
  <c r="A180" i="14"/>
  <c r="H179" i="14"/>
  <c r="B179" i="14"/>
  <c r="G179" i="14"/>
  <c r="F179" i="14"/>
  <c r="E179" i="14"/>
  <c r="D179" i="14"/>
  <c r="C179" i="14"/>
  <c r="A179" i="14"/>
  <c r="H178" i="14"/>
  <c r="B178" i="14"/>
  <c r="G178" i="14"/>
  <c r="F178" i="14"/>
  <c r="E178" i="14"/>
  <c r="D178" i="14"/>
  <c r="C178" i="14"/>
  <c r="A178" i="14"/>
  <c r="H177" i="14"/>
  <c r="B177" i="14"/>
  <c r="G177" i="14"/>
  <c r="F177" i="14"/>
  <c r="E177" i="14"/>
  <c r="D177" i="14"/>
  <c r="C177" i="14"/>
  <c r="A177" i="14"/>
  <c r="H176" i="14"/>
  <c r="B176" i="14"/>
  <c r="G176" i="14"/>
  <c r="F176" i="14"/>
  <c r="E176" i="14"/>
  <c r="D176" i="14"/>
  <c r="C176" i="14"/>
  <c r="A176" i="14"/>
  <c r="H175" i="14"/>
  <c r="B175" i="14"/>
  <c r="G175" i="14"/>
  <c r="F175" i="14"/>
  <c r="E175" i="14"/>
  <c r="D175" i="14"/>
  <c r="C175" i="14"/>
  <c r="A175" i="14"/>
  <c r="H174" i="14"/>
  <c r="B174" i="14"/>
  <c r="G174" i="14"/>
  <c r="F174" i="14"/>
  <c r="E174" i="14"/>
  <c r="D174" i="14"/>
  <c r="C174" i="14"/>
  <c r="A174" i="14"/>
  <c r="H173" i="14"/>
  <c r="B173" i="14"/>
  <c r="G173" i="14"/>
  <c r="F173" i="14"/>
  <c r="E173" i="14"/>
  <c r="D173" i="14"/>
  <c r="C173" i="14"/>
  <c r="A173" i="14"/>
  <c r="H172" i="14"/>
  <c r="B172" i="14"/>
  <c r="G172" i="14"/>
  <c r="F172" i="14"/>
  <c r="E172" i="14"/>
  <c r="D172" i="14"/>
  <c r="C172" i="14"/>
  <c r="A172" i="14"/>
  <c r="H171" i="14"/>
  <c r="B171" i="14"/>
  <c r="G171" i="14"/>
  <c r="F171" i="14"/>
  <c r="E171" i="14"/>
  <c r="D171" i="14"/>
  <c r="C171" i="14"/>
  <c r="A171" i="14"/>
  <c r="H170" i="14"/>
  <c r="B170" i="14"/>
  <c r="G170" i="14"/>
  <c r="F170" i="14"/>
  <c r="E170" i="14"/>
  <c r="D170" i="14"/>
  <c r="C170" i="14"/>
  <c r="A170" i="14"/>
  <c r="H169" i="14"/>
  <c r="B169" i="14"/>
  <c r="G169" i="14"/>
  <c r="F169" i="14"/>
  <c r="E169" i="14"/>
  <c r="D169" i="14"/>
  <c r="C169" i="14"/>
  <c r="A169" i="14"/>
  <c r="H168" i="14"/>
  <c r="B168" i="14"/>
  <c r="G168" i="14"/>
  <c r="F168" i="14"/>
  <c r="E168" i="14"/>
  <c r="D168" i="14"/>
  <c r="C168" i="14"/>
  <c r="A168" i="14"/>
  <c r="H167" i="14"/>
  <c r="B167" i="14"/>
  <c r="G167" i="14"/>
  <c r="F167" i="14"/>
  <c r="E167" i="14"/>
  <c r="D167" i="14"/>
  <c r="C167" i="14"/>
  <c r="A167" i="14"/>
  <c r="H166" i="14"/>
  <c r="B166" i="14"/>
  <c r="G166" i="14"/>
  <c r="F166" i="14"/>
  <c r="E166" i="14"/>
  <c r="D166" i="14"/>
  <c r="C166" i="14"/>
  <c r="A166" i="14"/>
  <c r="H165" i="14"/>
  <c r="B165" i="14"/>
  <c r="G165" i="14"/>
  <c r="F165" i="14"/>
  <c r="E165" i="14"/>
  <c r="D165" i="14"/>
  <c r="C165" i="14"/>
  <c r="A165" i="14"/>
  <c r="H164" i="14"/>
  <c r="B164" i="14"/>
  <c r="G164" i="14"/>
  <c r="F164" i="14"/>
  <c r="E164" i="14"/>
  <c r="D164" i="14"/>
  <c r="C164" i="14"/>
  <c r="A164" i="14"/>
  <c r="H163" i="14"/>
  <c r="B163" i="14"/>
  <c r="G163" i="14"/>
  <c r="F163" i="14"/>
  <c r="E163" i="14"/>
  <c r="D163" i="14"/>
  <c r="C163" i="14"/>
  <c r="A163" i="14"/>
  <c r="H162" i="14"/>
  <c r="B162" i="14"/>
  <c r="G162" i="14"/>
  <c r="F162" i="14"/>
  <c r="E162" i="14"/>
  <c r="D162" i="14"/>
  <c r="C162" i="14"/>
  <c r="A162" i="14"/>
  <c r="H161" i="14"/>
  <c r="B161" i="14"/>
  <c r="G161" i="14"/>
  <c r="F161" i="14"/>
  <c r="E161" i="14"/>
  <c r="D161" i="14"/>
  <c r="C161" i="14"/>
  <c r="A161" i="14"/>
  <c r="H160" i="14"/>
  <c r="B160" i="14"/>
  <c r="G160" i="14"/>
  <c r="F160" i="14"/>
  <c r="E160" i="14"/>
  <c r="D160" i="14"/>
  <c r="C160" i="14"/>
  <c r="A160" i="14"/>
  <c r="H159" i="14"/>
  <c r="B159" i="14"/>
  <c r="G159" i="14"/>
  <c r="F159" i="14"/>
  <c r="E159" i="14"/>
  <c r="D159" i="14"/>
  <c r="C159" i="14"/>
  <c r="A159" i="14"/>
  <c r="H158" i="14"/>
  <c r="B158" i="14"/>
  <c r="G158" i="14"/>
  <c r="F158" i="14"/>
  <c r="E158" i="14"/>
  <c r="D158" i="14"/>
  <c r="C158" i="14"/>
  <c r="A158" i="14"/>
  <c r="H157" i="14"/>
  <c r="B157" i="14"/>
  <c r="G157" i="14"/>
  <c r="F157" i="14"/>
  <c r="E157" i="14"/>
  <c r="D157" i="14"/>
  <c r="C157" i="14"/>
  <c r="A157" i="14"/>
  <c r="H156" i="14"/>
  <c r="B156" i="14"/>
  <c r="G156" i="14"/>
  <c r="F156" i="14"/>
  <c r="E156" i="14"/>
  <c r="D156" i="14"/>
  <c r="C156" i="14"/>
  <c r="A156" i="14"/>
  <c r="H155" i="14"/>
  <c r="B155" i="14"/>
  <c r="G155" i="14"/>
  <c r="F155" i="14"/>
  <c r="E155" i="14"/>
  <c r="D155" i="14"/>
  <c r="C155" i="14"/>
  <c r="A155" i="14"/>
  <c r="H154" i="14"/>
  <c r="B154" i="14"/>
  <c r="G154" i="14"/>
  <c r="F154" i="14"/>
  <c r="E154" i="14"/>
  <c r="D154" i="14"/>
  <c r="C154" i="14"/>
  <c r="A154" i="14"/>
  <c r="H153" i="14"/>
  <c r="B153" i="14"/>
  <c r="G153" i="14"/>
  <c r="F153" i="14"/>
  <c r="E153" i="14"/>
  <c r="D153" i="14"/>
  <c r="C153" i="14"/>
  <c r="A153" i="14"/>
  <c r="H152" i="14"/>
  <c r="B152" i="14"/>
  <c r="G152" i="14"/>
  <c r="F152" i="14"/>
  <c r="E152" i="14"/>
  <c r="D152" i="14"/>
  <c r="C152" i="14"/>
  <c r="A152" i="14"/>
  <c r="H151" i="14"/>
  <c r="B151" i="14"/>
  <c r="G151" i="14"/>
  <c r="F151" i="14"/>
  <c r="E151" i="14"/>
  <c r="D151" i="14"/>
  <c r="C151" i="14"/>
  <c r="A151" i="14"/>
  <c r="H150" i="14"/>
  <c r="B150" i="14"/>
  <c r="G150" i="14"/>
  <c r="F150" i="14"/>
  <c r="E150" i="14"/>
  <c r="D150" i="14"/>
  <c r="C150" i="14"/>
  <c r="A150" i="14"/>
  <c r="H149" i="14"/>
  <c r="B149" i="14"/>
  <c r="G149" i="14"/>
  <c r="F149" i="14"/>
  <c r="E149" i="14"/>
  <c r="D149" i="14"/>
  <c r="C149" i="14"/>
  <c r="A149" i="14"/>
  <c r="H148" i="14"/>
  <c r="B148" i="14"/>
  <c r="G148" i="14"/>
  <c r="F148" i="14"/>
  <c r="E148" i="14"/>
  <c r="D148" i="14"/>
  <c r="C148" i="14"/>
  <c r="A148" i="14"/>
  <c r="H147" i="14"/>
  <c r="B147" i="14"/>
  <c r="G147" i="14"/>
  <c r="F147" i="14"/>
  <c r="E147" i="14"/>
  <c r="D147" i="14"/>
  <c r="C147" i="14"/>
  <c r="A147" i="14"/>
  <c r="H146" i="14"/>
  <c r="B146" i="14"/>
  <c r="G146" i="14"/>
  <c r="F146" i="14"/>
  <c r="E146" i="14"/>
  <c r="D146" i="14"/>
  <c r="C146" i="14"/>
  <c r="A146" i="14"/>
  <c r="H145" i="14"/>
  <c r="B145" i="14"/>
  <c r="G145" i="14"/>
  <c r="F145" i="14"/>
  <c r="E145" i="14"/>
  <c r="D145" i="14"/>
  <c r="C145" i="14"/>
  <c r="A145" i="14"/>
  <c r="H144" i="14"/>
  <c r="B144" i="14"/>
  <c r="G144" i="14"/>
  <c r="F144" i="14"/>
  <c r="E144" i="14"/>
  <c r="D144" i="14"/>
  <c r="C144" i="14"/>
  <c r="A144" i="14"/>
  <c r="H143" i="14"/>
  <c r="B143" i="14"/>
  <c r="G143" i="14"/>
  <c r="F143" i="14"/>
  <c r="E143" i="14"/>
  <c r="D143" i="14"/>
  <c r="C143" i="14"/>
  <c r="A143" i="14"/>
  <c r="H142" i="14"/>
  <c r="B142" i="14"/>
  <c r="G142" i="14"/>
  <c r="F142" i="14"/>
  <c r="E142" i="14"/>
  <c r="D142" i="14"/>
  <c r="C142" i="14"/>
  <c r="A142" i="14"/>
  <c r="H141" i="14"/>
  <c r="B141" i="14"/>
  <c r="G141" i="14"/>
  <c r="F141" i="14"/>
  <c r="E141" i="14"/>
  <c r="D141" i="14"/>
  <c r="C141" i="14"/>
  <c r="A141" i="14"/>
  <c r="H140" i="14"/>
  <c r="B140" i="14"/>
  <c r="G140" i="14"/>
  <c r="F140" i="14"/>
  <c r="E140" i="14"/>
  <c r="D140" i="14"/>
  <c r="C140" i="14"/>
  <c r="A140" i="14"/>
  <c r="H139" i="14"/>
  <c r="B139" i="14"/>
  <c r="G139" i="14"/>
  <c r="F139" i="14"/>
  <c r="E139" i="14"/>
  <c r="D139" i="14"/>
  <c r="C139" i="14"/>
  <c r="A139" i="14"/>
  <c r="H138" i="14"/>
  <c r="B138" i="14"/>
  <c r="G138" i="14"/>
  <c r="F138" i="14"/>
  <c r="E138" i="14"/>
  <c r="D138" i="14"/>
  <c r="C138" i="14"/>
  <c r="A138" i="14"/>
  <c r="H137" i="14"/>
  <c r="B137" i="14"/>
  <c r="G137" i="14"/>
  <c r="F137" i="14"/>
  <c r="E137" i="14"/>
  <c r="D137" i="14"/>
  <c r="C137" i="14"/>
  <c r="A137" i="14"/>
  <c r="H136" i="14"/>
  <c r="B136" i="14"/>
  <c r="G136" i="14"/>
  <c r="F136" i="14"/>
  <c r="E136" i="14"/>
  <c r="D136" i="14"/>
  <c r="C136" i="14"/>
  <c r="A136" i="14"/>
  <c r="H135" i="14"/>
  <c r="B135" i="14"/>
  <c r="G135" i="14"/>
  <c r="F135" i="14"/>
  <c r="E135" i="14"/>
  <c r="D135" i="14"/>
  <c r="C135" i="14"/>
  <c r="A135" i="14"/>
  <c r="H134" i="14"/>
  <c r="B134" i="14"/>
  <c r="G134" i="14"/>
  <c r="F134" i="14"/>
  <c r="E134" i="14"/>
  <c r="D134" i="14"/>
  <c r="C134" i="14"/>
  <c r="A134" i="14"/>
  <c r="H133" i="14"/>
  <c r="B133" i="14"/>
  <c r="G133" i="14"/>
  <c r="F133" i="14"/>
  <c r="E133" i="14"/>
  <c r="D133" i="14"/>
  <c r="C133" i="14"/>
  <c r="A133" i="14"/>
  <c r="H132" i="14"/>
  <c r="B132" i="14"/>
  <c r="G132" i="14"/>
  <c r="F132" i="14"/>
  <c r="E132" i="14"/>
  <c r="D132" i="14"/>
  <c r="C132" i="14"/>
  <c r="A132" i="14"/>
  <c r="H131" i="14"/>
  <c r="B131" i="14"/>
  <c r="G131" i="14"/>
  <c r="F131" i="14"/>
  <c r="E131" i="14"/>
  <c r="D131" i="14"/>
  <c r="C131" i="14"/>
  <c r="A131" i="14"/>
  <c r="H130" i="14"/>
  <c r="B130" i="14"/>
  <c r="G130" i="14"/>
  <c r="F130" i="14"/>
  <c r="E130" i="14"/>
  <c r="D130" i="14"/>
  <c r="C130" i="14"/>
  <c r="A130" i="14"/>
  <c r="H129" i="14"/>
  <c r="B129" i="14"/>
  <c r="G129" i="14"/>
  <c r="F129" i="14"/>
  <c r="E129" i="14"/>
  <c r="D129" i="14"/>
  <c r="C129" i="14"/>
  <c r="A129" i="14"/>
  <c r="H128" i="14"/>
  <c r="B128" i="14"/>
  <c r="G128" i="14"/>
  <c r="F128" i="14"/>
  <c r="E128" i="14"/>
  <c r="D128" i="14"/>
  <c r="C128" i="14"/>
  <c r="A128" i="14"/>
  <c r="H127" i="14"/>
  <c r="B127" i="14"/>
  <c r="G127" i="14"/>
  <c r="F127" i="14"/>
  <c r="E127" i="14"/>
  <c r="D127" i="14"/>
  <c r="C127" i="14"/>
  <c r="A127" i="14"/>
  <c r="H126" i="14"/>
  <c r="B126" i="14"/>
  <c r="G126" i="14"/>
  <c r="F126" i="14"/>
  <c r="E126" i="14"/>
  <c r="D126" i="14"/>
  <c r="C126" i="14"/>
  <c r="A126" i="14"/>
  <c r="H125" i="14"/>
  <c r="B125" i="14"/>
  <c r="G125" i="14"/>
  <c r="F125" i="14"/>
  <c r="E125" i="14"/>
  <c r="D125" i="14"/>
  <c r="C125" i="14"/>
  <c r="A125" i="14"/>
  <c r="H124" i="14"/>
  <c r="B124" i="14"/>
  <c r="G124" i="14"/>
  <c r="F124" i="14"/>
  <c r="E124" i="14"/>
  <c r="D124" i="14"/>
  <c r="C124" i="14"/>
  <c r="A124" i="14"/>
  <c r="H123" i="14"/>
  <c r="B123" i="14"/>
  <c r="G123" i="14"/>
  <c r="F123" i="14"/>
  <c r="E123" i="14"/>
  <c r="D123" i="14"/>
  <c r="C123" i="14"/>
  <c r="A123" i="14"/>
  <c r="H122" i="14"/>
  <c r="B122" i="14"/>
  <c r="G122" i="14"/>
  <c r="F122" i="14"/>
  <c r="E122" i="14"/>
  <c r="D122" i="14"/>
  <c r="C122" i="14"/>
  <c r="A122" i="14"/>
  <c r="H121" i="14"/>
  <c r="B121" i="14"/>
  <c r="G121" i="14"/>
  <c r="F121" i="14"/>
  <c r="E121" i="14"/>
  <c r="D121" i="14"/>
  <c r="C121" i="14"/>
  <c r="A121" i="14"/>
  <c r="H120" i="14"/>
  <c r="B120" i="14"/>
  <c r="G120" i="14"/>
  <c r="F120" i="14"/>
  <c r="E120" i="14"/>
  <c r="D120" i="14"/>
  <c r="C120" i="14"/>
  <c r="A120" i="14"/>
  <c r="H119" i="14"/>
  <c r="B119" i="14"/>
  <c r="G119" i="14"/>
  <c r="F119" i="14"/>
  <c r="E119" i="14"/>
  <c r="D119" i="14"/>
  <c r="C119" i="14"/>
  <c r="A119" i="14"/>
  <c r="H118" i="14"/>
  <c r="B118" i="14"/>
  <c r="G118" i="14"/>
  <c r="F118" i="14"/>
  <c r="E118" i="14"/>
  <c r="D118" i="14"/>
  <c r="C118" i="14"/>
  <c r="A118" i="14"/>
  <c r="H117" i="14"/>
  <c r="B117" i="14"/>
  <c r="G117" i="14"/>
  <c r="F117" i="14"/>
  <c r="E117" i="14"/>
  <c r="D117" i="14"/>
  <c r="C117" i="14"/>
  <c r="A117" i="14"/>
  <c r="H116" i="14"/>
  <c r="B116" i="14"/>
  <c r="G116" i="14"/>
  <c r="F116" i="14"/>
  <c r="E116" i="14"/>
  <c r="D116" i="14"/>
  <c r="C116" i="14"/>
  <c r="A116" i="14"/>
  <c r="H115" i="14"/>
  <c r="B115" i="14"/>
  <c r="G115" i="14"/>
  <c r="F115" i="14"/>
  <c r="E115" i="14"/>
  <c r="D115" i="14"/>
  <c r="C115" i="14"/>
  <c r="A115" i="14"/>
  <c r="H114" i="14"/>
  <c r="B114" i="14"/>
  <c r="G114" i="14"/>
  <c r="F114" i="14"/>
  <c r="E114" i="14"/>
  <c r="D114" i="14"/>
  <c r="C114" i="14"/>
  <c r="A114" i="14"/>
  <c r="H113" i="14"/>
  <c r="B113" i="14"/>
  <c r="G113" i="14"/>
  <c r="F113" i="14"/>
  <c r="E113" i="14"/>
  <c r="D113" i="14"/>
  <c r="C113" i="14"/>
  <c r="A113" i="14"/>
  <c r="H112" i="14"/>
  <c r="B112" i="14"/>
  <c r="G112" i="14"/>
  <c r="F112" i="14"/>
  <c r="E112" i="14"/>
  <c r="D112" i="14"/>
  <c r="C112" i="14"/>
  <c r="A112" i="14"/>
  <c r="H111" i="14"/>
  <c r="B111" i="14"/>
  <c r="G111" i="14"/>
  <c r="F111" i="14"/>
  <c r="E111" i="14"/>
  <c r="D111" i="14"/>
  <c r="C111" i="14"/>
  <c r="A111" i="14"/>
  <c r="H110" i="14"/>
  <c r="B110" i="14"/>
  <c r="G110" i="14"/>
  <c r="F110" i="14"/>
  <c r="E110" i="14"/>
  <c r="D110" i="14"/>
  <c r="C110" i="14"/>
  <c r="A110" i="14"/>
  <c r="H109" i="14"/>
  <c r="B109" i="14"/>
  <c r="G109" i="14"/>
  <c r="F109" i="14"/>
  <c r="E109" i="14"/>
  <c r="D109" i="14"/>
  <c r="C109" i="14"/>
  <c r="A109" i="14"/>
  <c r="H108" i="14"/>
  <c r="B108" i="14"/>
  <c r="G108" i="14"/>
  <c r="F108" i="14"/>
  <c r="E108" i="14"/>
  <c r="D108" i="14"/>
  <c r="C108" i="14"/>
  <c r="A108" i="14"/>
  <c r="H107" i="14"/>
  <c r="B107" i="14"/>
  <c r="G107" i="14"/>
  <c r="F107" i="14"/>
  <c r="E107" i="14"/>
  <c r="D107" i="14"/>
  <c r="C107" i="14"/>
  <c r="A107" i="14"/>
  <c r="H106" i="14"/>
  <c r="B106" i="14"/>
  <c r="G106" i="14"/>
  <c r="F106" i="14"/>
  <c r="E106" i="14"/>
  <c r="D106" i="14"/>
  <c r="C106" i="14"/>
  <c r="A106" i="14"/>
  <c r="H105" i="14"/>
  <c r="B105" i="14"/>
  <c r="G105" i="14"/>
  <c r="F105" i="14"/>
  <c r="E105" i="14"/>
  <c r="D105" i="14"/>
  <c r="C105" i="14"/>
  <c r="A105" i="14"/>
  <c r="H104" i="14"/>
  <c r="B104" i="14"/>
  <c r="G104" i="14"/>
  <c r="F104" i="14"/>
  <c r="E104" i="14"/>
  <c r="D104" i="14"/>
  <c r="C104" i="14"/>
  <c r="A104" i="14"/>
  <c r="H103" i="14"/>
  <c r="B103" i="14"/>
  <c r="G103" i="14"/>
  <c r="F103" i="14"/>
  <c r="E103" i="14"/>
  <c r="D103" i="14"/>
  <c r="C103" i="14"/>
  <c r="A103" i="14"/>
  <c r="H102" i="14"/>
  <c r="B102" i="14"/>
  <c r="G102" i="14"/>
  <c r="F102" i="14"/>
  <c r="E102" i="14"/>
  <c r="D102" i="14"/>
  <c r="C102" i="14"/>
  <c r="A102" i="14"/>
  <c r="H101" i="14"/>
  <c r="B101" i="14"/>
  <c r="G101" i="14"/>
  <c r="F101" i="14"/>
  <c r="E101" i="14"/>
  <c r="D101" i="14"/>
  <c r="C101" i="14"/>
  <c r="A101" i="14"/>
  <c r="H100" i="14"/>
  <c r="B100" i="14"/>
  <c r="G100" i="14"/>
  <c r="F100" i="14"/>
  <c r="E100" i="14"/>
  <c r="D100" i="14"/>
  <c r="C100" i="14"/>
  <c r="A100" i="14"/>
  <c r="H99" i="14"/>
  <c r="B99" i="14"/>
  <c r="G99" i="14"/>
  <c r="F99" i="14"/>
  <c r="E99" i="14"/>
  <c r="D99" i="14"/>
  <c r="C99" i="14"/>
  <c r="A99" i="14"/>
  <c r="H98" i="14"/>
  <c r="B98" i="14"/>
  <c r="G98" i="14"/>
  <c r="F98" i="14"/>
  <c r="E98" i="14"/>
  <c r="D98" i="14"/>
  <c r="C98" i="14"/>
  <c r="A98" i="14"/>
  <c r="H97" i="14"/>
  <c r="B97" i="14"/>
  <c r="G97" i="14"/>
  <c r="F97" i="14"/>
  <c r="E97" i="14"/>
  <c r="D97" i="14"/>
  <c r="C97" i="14"/>
  <c r="A97" i="14"/>
  <c r="H96" i="14"/>
  <c r="B96" i="14"/>
  <c r="G96" i="14"/>
  <c r="F96" i="14"/>
  <c r="E96" i="14"/>
  <c r="D96" i="14"/>
  <c r="C96" i="14"/>
  <c r="A96" i="14"/>
  <c r="H95" i="14"/>
  <c r="B95" i="14"/>
  <c r="G95" i="14"/>
  <c r="F95" i="14"/>
  <c r="E95" i="14"/>
  <c r="D95" i="14"/>
  <c r="C95" i="14"/>
  <c r="A95" i="14"/>
  <c r="H94" i="14"/>
  <c r="B94" i="14"/>
  <c r="G94" i="14"/>
  <c r="F94" i="14"/>
  <c r="E94" i="14"/>
  <c r="D94" i="14"/>
  <c r="C94" i="14"/>
  <c r="A94" i="14"/>
  <c r="H93" i="14"/>
  <c r="B93" i="14"/>
  <c r="G93" i="14"/>
  <c r="F93" i="14"/>
  <c r="E93" i="14"/>
  <c r="D93" i="14"/>
  <c r="C93" i="14"/>
  <c r="A93" i="14"/>
  <c r="H92" i="14"/>
  <c r="B92" i="14"/>
  <c r="G92" i="14"/>
  <c r="F92" i="14"/>
  <c r="E92" i="14"/>
  <c r="D92" i="14"/>
  <c r="C92" i="14"/>
  <c r="A92" i="14"/>
  <c r="H91" i="14"/>
  <c r="B91" i="14"/>
  <c r="G91" i="14"/>
  <c r="F91" i="14"/>
  <c r="E91" i="14"/>
  <c r="D91" i="14"/>
  <c r="C91" i="14"/>
  <c r="A91" i="14"/>
  <c r="H90" i="14"/>
  <c r="B90" i="14"/>
  <c r="G90" i="14"/>
  <c r="F90" i="14"/>
  <c r="E90" i="14"/>
  <c r="D90" i="14"/>
  <c r="C90" i="14"/>
  <c r="A90" i="14"/>
  <c r="H89" i="14"/>
  <c r="B89" i="14"/>
  <c r="G89" i="14"/>
  <c r="F89" i="14"/>
  <c r="E89" i="14"/>
  <c r="D89" i="14"/>
  <c r="C89" i="14"/>
  <c r="A89" i="14"/>
  <c r="H88" i="14"/>
  <c r="B88" i="14"/>
  <c r="G88" i="14"/>
  <c r="F88" i="14"/>
  <c r="E88" i="14"/>
  <c r="D88" i="14"/>
  <c r="C88" i="14"/>
  <c r="A88" i="14"/>
  <c r="H87" i="14"/>
  <c r="B87" i="14"/>
  <c r="G87" i="14"/>
  <c r="F87" i="14"/>
  <c r="E87" i="14"/>
  <c r="D87" i="14"/>
  <c r="C87" i="14"/>
  <c r="A87" i="14"/>
  <c r="H86" i="14"/>
  <c r="B86" i="14"/>
  <c r="G86" i="14"/>
  <c r="F86" i="14"/>
  <c r="E86" i="14"/>
  <c r="D86" i="14"/>
  <c r="C86" i="14"/>
  <c r="A86" i="14"/>
  <c r="H85" i="14"/>
  <c r="B85" i="14"/>
  <c r="G85" i="14"/>
  <c r="F85" i="14"/>
  <c r="E85" i="14"/>
  <c r="D85" i="14"/>
  <c r="C85" i="14"/>
  <c r="A85" i="14"/>
  <c r="H84" i="14"/>
  <c r="B84" i="14"/>
  <c r="G84" i="14"/>
  <c r="F84" i="14"/>
  <c r="E84" i="14"/>
  <c r="D84" i="14"/>
  <c r="C84" i="14"/>
  <c r="A84" i="14"/>
  <c r="H83" i="14"/>
  <c r="B83" i="14"/>
  <c r="G83" i="14"/>
  <c r="F83" i="14"/>
  <c r="E83" i="14"/>
  <c r="D83" i="14"/>
  <c r="C83" i="14"/>
  <c r="A83" i="14"/>
  <c r="H82" i="14"/>
  <c r="B82" i="14"/>
  <c r="G82" i="14"/>
  <c r="F82" i="14"/>
  <c r="E82" i="14"/>
  <c r="D82" i="14"/>
  <c r="C82" i="14"/>
  <c r="A82" i="14"/>
  <c r="H81" i="14"/>
  <c r="B81" i="14"/>
  <c r="G81" i="14"/>
  <c r="F81" i="14"/>
  <c r="E81" i="14"/>
  <c r="D81" i="14"/>
  <c r="C81" i="14"/>
  <c r="A81" i="14"/>
  <c r="H80" i="14"/>
  <c r="B80" i="14"/>
  <c r="G80" i="14"/>
  <c r="F80" i="14"/>
  <c r="E80" i="14"/>
  <c r="D80" i="14"/>
  <c r="C80" i="14"/>
  <c r="A80" i="14"/>
  <c r="H79" i="14"/>
  <c r="B79" i="14"/>
  <c r="G79" i="14"/>
  <c r="F79" i="14"/>
  <c r="E79" i="14"/>
  <c r="D79" i="14"/>
  <c r="C79" i="14"/>
  <c r="A79" i="14"/>
  <c r="H78" i="14"/>
  <c r="B78" i="14"/>
  <c r="G78" i="14"/>
  <c r="F78" i="14"/>
  <c r="E78" i="14"/>
  <c r="D78" i="14"/>
  <c r="C78" i="14"/>
  <c r="A78" i="14"/>
  <c r="H77" i="14"/>
  <c r="B77" i="14"/>
  <c r="G77" i="14"/>
  <c r="F77" i="14"/>
  <c r="E77" i="14"/>
  <c r="D77" i="14"/>
  <c r="C77" i="14"/>
  <c r="A77" i="14"/>
  <c r="H76" i="14"/>
  <c r="B76" i="14"/>
  <c r="G76" i="14"/>
  <c r="F76" i="14"/>
  <c r="E76" i="14"/>
  <c r="D76" i="14"/>
  <c r="C76" i="14"/>
  <c r="A76" i="14"/>
  <c r="H75" i="14"/>
  <c r="B75" i="14"/>
  <c r="G75" i="14"/>
  <c r="F75" i="14"/>
  <c r="E75" i="14"/>
  <c r="D75" i="14"/>
  <c r="C75" i="14"/>
  <c r="A75" i="14"/>
  <c r="H74" i="14"/>
  <c r="B74" i="14"/>
  <c r="G74" i="14"/>
  <c r="F74" i="14"/>
  <c r="E74" i="14"/>
  <c r="D74" i="14"/>
  <c r="C74" i="14"/>
  <c r="A74" i="14"/>
  <c r="H73" i="14"/>
  <c r="B73" i="14"/>
  <c r="G73" i="14"/>
  <c r="F73" i="14"/>
  <c r="E73" i="14"/>
  <c r="D73" i="14"/>
  <c r="C73" i="14"/>
  <c r="A73" i="14"/>
  <c r="H72" i="14"/>
  <c r="B72" i="14"/>
  <c r="G72" i="14"/>
  <c r="F72" i="14"/>
  <c r="E72" i="14"/>
  <c r="D72" i="14"/>
  <c r="C72" i="14"/>
  <c r="A72" i="14"/>
  <c r="H71" i="14"/>
  <c r="B71" i="14"/>
  <c r="G71" i="14"/>
  <c r="F71" i="14"/>
  <c r="E71" i="14"/>
  <c r="D71" i="14"/>
  <c r="C71" i="14"/>
  <c r="A71" i="14"/>
  <c r="H70" i="14"/>
  <c r="B70" i="14"/>
  <c r="G70" i="14"/>
  <c r="F70" i="14"/>
  <c r="E70" i="14"/>
  <c r="D70" i="14"/>
  <c r="C70" i="14"/>
  <c r="A70" i="14"/>
  <c r="H69" i="14"/>
  <c r="B69" i="14"/>
  <c r="G69" i="14"/>
  <c r="F69" i="14"/>
  <c r="E69" i="14"/>
  <c r="D69" i="14"/>
  <c r="C69" i="14"/>
  <c r="A69" i="14"/>
  <c r="H68" i="14"/>
  <c r="B68" i="14"/>
  <c r="G68" i="14"/>
  <c r="F68" i="14"/>
  <c r="E68" i="14"/>
  <c r="D68" i="14"/>
  <c r="C68" i="14"/>
  <c r="A68" i="14"/>
  <c r="H67" i="14"/>
  <c r="B67" i="14"/>
  <c r="G67" i="14"/>
  <c r="F67" i="14"/>
  <c r="E67" i="14"/>
  <c r="D67" i="14"/>
  <c r="C67" i="14"/>
  <c r="A67" i="14"/>
  <c r="H66" i="14"/>
  <c r="B66" i="14"/>
  <c r="G66" i="14"/>
  <c r="F66" i="14"/>
  <c r="E66" i="14"/>
  <c r="D66" i="14"/>
  <c r="C66" i="14"/>
  <c r="A66" i="14"/>
  <c r="H65" i="14"/>
  <c r="B65" i="14"/>
  <c r="G65" i="14"/>
  <c r="F65" i="14"/>
  <c r="E65" i="14"/>
  <c r="D65" i="14"/>
  <c r="C65" i="14"/>
  <c r="A65" i="14"/>
  <c r="H64" i="14"/>
  <c r="B64" i="14"/>
  <c r="G64" i="14"/>
  <c r="F64" i="14"/>
  <c r="E64" i="14"/>
  <c r="D64" i="14"/>
  <c r="C64" i="14"/>
  <c r="A64" i="14"/>
  <c r="H63" i="14"/>
  <c r="B63" i="14"/>
  <c r="G63" i="14"/>
  <c r="F63" i="14"/>
  <c r="E63" i="14"/>
  <c r="D63" i="14"/>
  <c r="C63" i="14"/>
  <c r="A63" i="14"/>
  <c r="H62" i="14"/>
  <c r="B62" i="14"/>
  <c r="G62" i="14"/>
  <c r="F62" i="14"/>
  <c r="E62" i="14"/>
  <c r="D62" i="14"/>
  <c r="C62" i="14"/>
  <c r="A62" i="14"/>
  <c r="H61" i="14"/>
  <c r="B61" i="14"/>
  <c r="G61" i="14"/>
  <c r="F61" i="14"/>
  <c r="E61" i="14"/>
  <c r="D61" i="14"/>
  <c r="C61" i="14"/>
  <c r="A61" i="14"/>
  <c r="H60" i="14"/>
  <c r="B60" i="14"/>
  <c r="G60" i="14"/>
  <c r="F60" i="14"/>
  <c r="E60" i="14"/>
  <c r="D60" i="14"/>
  <c r="C60" i="14"/>
  <c r="A60" i="14"/>
  <c r="H59" i="14"/>
  <c r="B59" i="14"/>
  <c r="G59" i="14"/>
  <c r="F59" i="14"/>
  <c r="E59" i="14"/>
  <c r="D59" i="14"/>
  <c r="C59" i="14"/>
  <c r="A59" i="14"/>
  <c r="H58" i="14"/>
  <c r="B58" i="14"/>
  <c r="G58" i="14"/>
  <c r="F58" i="14"/>
  <c r="E58" i="14"/>
  <c r="D58" i="14"/>
  <c r="C58" i="14"/>
  <c r="A58" i="14"/>
  <c r="H57" i="14"/>
  <c r="B57" i="14"/>
  <c r="G57" i="14"/>
  <c r="F57" i="14"/>
  <c r="E57" i="14"/>
  <c r="D57" i="14"/>
  <c r="C57" i="14"/>
  <c r="A57" i="14"/>
  <c r="H56" i="14"/>
  <c r="B56" i="14"/>
  <c r="G56" i="14"/>
  <c r="F56" i="14"/>
  <c r="E56" i="14"/>
  <c r="D56" i="14"/>
  <c r="C56" i="14"/>
  <c r="A56" i="14"/>
  <c r="H55" i="14"/>
  <c r="B55" i="14"/>
  <c r="G55" i="14"/>
  <c r="F55" i="14"/>
  <c r="E55" i="14"/>
  <c r="D55" i="14"/>
  <c r="C55" i="14"/>
  <c r="A55" i="14"/>
  <c r="H54" i="14"/>
  <c r="B54" i="14"/>
  <c r="G54" i="14"/>
  <c r="F54" i="14"/>
  <c r="E54" i="14"/>
  <c r="D54" i="14"/>
  <c r="C54" i="14"/>
  <c r="A54" i="14"/>
  <c r="H53" i="14"/>
  <c r="B53" i="14"/>
  <c r="G53" i="14"/>
  <c r="F53" i="14"/>
  <c r="E53" i="14"/>
  <c r="D53" i="14"/>
  <c r="C53" i="14"/>
  <c r="A53" i="14"/>
  <c r="H52" i="14"/>
  <c r="B52" i="14"/>
  <c r="G52" i="14"/>
  <c r="F52" i="14"/>
  <c r="E52" i="14"/>
  <c r="D52" i="14"/>
  <c r="C52" i="14"/>
  <c r="A52" i="14"/>
  <c r="H51" i="14"/>
  <c r="B51" i="14"/>
  <c r="G51" i="14"/>
  <c r="F51" i="14"/>
  <c r="E51" i="14"/>
  <c r="D51" i="14"/>
  <c r="C51" i="14"/>
  <c r="A51" i="14"/>
  <c r="H50" i="14"/>
  <c r="B50" i="14"/>
  <c r="G50" i="14"/>
  <c r="F50" i="14"/>
  <c r="E50" i="14"/>
  <c r="D50" i="14"/>
  <c r="C50" i="14"/>
  <c r="A50" i="14"/>
  <c r="H49" i="14"/>
  <c r="B49" i="14"/>
  <c r="G49" i="14"/>
  <c r="F49" i="14"/>
  <c r="E49" i="14"/>
  <c r="D49" i="14"/>
  <c r="C49" i="14"/>
  <c r="A49" i="14"/>
  <c r="H48" i="14"/>
  <c r="B48" i="14"/>
  <c r="G48" i="14"/>
  <c r="F48" i="14"/>
  <c r="E48" i="14"/>
  <c r="D48" i="14"/>
  <c r="C48" i="14"/>
  <c r="A48" i="14"/>
  <c r="H47" i="14"/>
  <c r="B47" i="14"/>
  <c r="G47" i="14"/>
  <c r="F47" i="14"/>
  <c r="E47" i="14"/>
  <c r="D47" i="14"/>
  <c r="C47" i="14"/>
  <c r="A47" i="14"/>
  <c r="H46" i="14"/>
  <c r="B46" i="14"/>
  <c r="G46" i="14"/>
  <c r="F46" i="14"/>
  <c r="E46" i="14"/>
  <c r="D46" i="14"/>
  <c r="C46" i="14"/>
  <c r="A46" i="14"/>
  <c r="H45" i="14"/>
  <c r="B45" i="14"/>
  <c r="G45" i="14"/>
  <c r="F45" i="14"/>
  <c r="E45" i="14"/>
  <c r="D45" i="14"/>
  <c r="C45" i="14"/>
  <c r="A45" i="14"/>
  <c r="H44" i="14"/>
  <c r="B44" i="14"/>
  <c r="G44" i="14"/>
  <c r="F44" i="14"/>
  <c r="E44" i="14"/>
  <c r="D44" i="14"/>
  <c r="C44" i="14"/>
  <c r="A44" i="14"/>
  <c r="H43" i="14"/>
  <c r="B43" i="14"/>
  <c r="G43" i="14"/>
  <c r="F43" i="14"/>
  <c r="E43" i="14"/>
  <c r="D43" i="14"/>
  <c r="C43" i="14"/>
  <c r="A43" i="14"/>
  <c r="H42" i="14"/>
  <c r="B42" i="14"/>
  <c r="G42" i="14"/>
  <c r="F42" i="14"/>
  <c r="E42" i="14"/>
  <c r="D42" i="14"/>
  <c r="C42" i="14"/>
  <c r="A42" i="14"/>
  <c r="H41" i="14"/>
  <c r="B41" i="14"/>
  <c r="G41" i="14"/>
  <c r="F41" i="14"/>
  <c r="E41" i="14"/>
  <c r="D41" i="14"/>
  <c r="C41" i="14"/>
  <c r="A41" i="14"/>
  <c r="H40" i="14"/>
  <c r="B40" i="14"/>
  <c r="G40" i="14"/>
  <c r="F40" i="14"/>
  <c r="E40" i="14"/>
  <c r="D40" i="14"/>
  <c r="C40" i="14"/>
  <c r="A40" i="14"/>
  <c r="H39" i="14"/>
  <c r="B39" i="14"/>
  <c r="G39" i="14"/>
  <c r="F39" i="14"/>
  <c r="E39" i="14"/>
  <c r="D39" i="14"/>
  <c r="C39" i="14"/>
  <c r="A39" i="14"/>
  <c r="H38" i="14"/>
  <c r="B38" i="14"/>
  <c r="G38" i="14"/>
  <c r="F38" i="14"/>
  <c r="E38" i="14"/>
  <c r="D38" i="14"/>
  <c r="C38" i="14"/>
  <c r="A38" i="14"/>
  <c r="H37" i="14"/>
  <c r="B37" i="14"/>
  <c r="G37" i="14"/>
  <c r="F37" i="14"/>
  <c r="E37" i="14"/>
  <c r="D37" i="14"/>
  <c r="C37" i="14"/>
  <c r="A37" i="14"/>
  <c r="H36" i="14"/>
  <c r="B36" i="14"/>
  <c r="G36" i="14"/>
  <c r="F36" i="14"/>
  <c r="E36" i="14"/>
  <c r="D36" i="14"/>
  <c r="C36" i="14"/>
  <c r="A36" i="14"/>
  <c r="H35" i="14"/>
  <c r="B35" i="14"/>
  <c r="G35" i="14"/>
  <c r="F35" i="14"/>
  <c r="E35" i="14"/>
  <c r="D35" i="14"/>
  <c r="C35" i="14"/>
  <c r="A35" i="14"/>
  <c r="H34" i="14"/>
  <c r="B34" i="14"/>
  <c r="G34" i="14"/>
  <c r="F34" i="14"/>
  <c r="E34" i="14"/>
  <c r="D34" i="14"/>
  <c r="C34" i="14"/>
  <c r="A34" i="14"/>
  <c r="H33" i="14"/>
  <c r="B33" i="14"/>
  <c r="G33" i="14"/>
  <c r="F33" i="14"/>
  <c r="E33" i="14"/>
  <c r="D33" i="14"/>
  <c r="C33" i="14"/>
  <c r="A33" i="14"/>
  <c r="H32" i="14"/>
  <c r="B32" i="14"/>
  <c r="G32" i="14"/>
  <c r="F32" i="14"/>
  <c r="E32" i="14"/>
  <c r="D32" i="14"/>
  <c r="C32" i="14"/>
  <c r="A32" i="14"/>
  <c r="H31" i="14"/>
  <c r="B31" i="14"/>
  <c r="G31" i="14"/>
  <c r="F31" i="14"/>
  <c r="E31" i="14"/>
  <c r="D31" i="14"/>
  <c r="C31" i="14"/>
  <c r="A31" i="14"/>
  <c r="H30" i="14"/>
  <c r="B30" i="14"/>
  <c r="G30" i="14"/>
  <c r="F30" i="14"/>
  <c r="E30" i="14"/>
  <c r="D30" i="14"/>
  <c r="C30" i="14"/>
  <c r="A30" i="14"/>
  <c r="H29" i="14"/>
  <c r="B29" i="14"/>
  <c r="G29" i="14"/>
  <c r="F29" i="14"/>
  <c r="E29" i="14"/>
  <c r="D29" i="14"/>
  <c r="C29" i="14"/>
  <c r="A29" i="14"/>
  <c r="H28" i="14"/>
  <c r="B28" i="14"/>
  <c r="G28" i="14"/>
  <c r="F28" i="14"/>
  <c r="E28" i="14"/>
  <c r="D28" i="14"/>
  <c r="C28" i="14"/>
  <c r="A28" i="14"/>
  <c r="H27" i="14"/>
  <c r="B27" i="14"/>
  <c r="G27" i="14"/>
  <c r="F27" i="14"/>
  <c r="E27" i="14"/>
  <c r="D27" i="14"/>
  <c r="C27" i="14"/>
  <c r="A27" i="14"/>
  <c r="H26" i="14"/>
  <c r="B26" i="14"/>
  <c r="G26" i="14"/>
  <c r="F26" i="14"/>
  <c r="E26" i="14"/>
  <c r="D26" i="14"/>
  <c r="C26" i="14"/>
  <c r="A26" i="14"/>
  <c r="H25" i="14"/>
  <c r="B25" i="14"/>
  <c r="G25" i="14"/>
  <c r="F25" i="14"/>
  <c r="E25" i="14"/>
  <c r="D25" i="14"/>
  <c r="C25" i="14"/>
  <c r="A25" i="14"/>
  <c r="H24" i="14"/>
  <c r="B24" i="14"/>
  <c r="G24" i="14"/>
  <c r="F24" i="14"/>
  <c r="E24" i="14"/>
  <c r="D24" i="14"/>
  <c r="C24" i="14"/>
  <c r="A24" i="14"/>
  <c r="H23" i="14"/>
  <c r="B23" i="14"/>
  <c r="G23" i="14"/>
  <c r="F23" i="14"/>
  <c r="E23" i="14"/>
  <c r="D23" i="14"/>
  <c r="C23" i="14"/>
  <c r="A23" i="14"/>
  <c r="H22" i="14"/>
  <c r="B22" i="14"/>
  <c r="G22" i="14"/>
  <c r="F22" i="14"/>
  <c r="E22" i="14"/>
  <c r="D22" i="14"/>
  <c r="C22" i="14"/>
  <c r="A22" i="14"/>
  <c r="H21" i="14"/>
  <c r="B21" i="14"/>
  <c r="G21" i="14"/>
  <c r="F21" i="14"/>
  <c r="E21" i="14"/>
  <c r="D21" i="14"/>
  <c r="C21" i="14"/>
  <c r="A21" i="14"/>
  <c r="H20" i="14"/>
  <c r="B20" i="14"/>
  <c r="G20" i="14"/>
  <c r="F20" i="14"/>
  <c r="E20" i="14"/>
  <c r="D20" i="14"/>
  <c r="C20" i="14"/>
  <c r="A20" i="14"/>
  <c r="H19" i="14"/>
  <c r="B19" i="14"/>
  <c r="G19" i="14"/>
  <c r="F19" i="14"/>
  <c r="E19" i="14"/>
  <c r="D19" i="14"/>
  <c r="C19" i="14"/>
  <c r="A19" i="14"/>
  <c r="H18" i="14"/>
  <c r="B18" i="14"/>
  <c r="G18" i="14"/>
  <c r="F18" i="14"/>
  <c r="E18" i="14"/>
  <c r="D18" i="14"/>
  <c r="C18" i="14"/>
  <c r="A18" i="14"/>
  <c r="H17" i="14"/>
  <c r="B17" i="14"/>
  <c r="G17" i="14"/>
  <c r="F17" i="14"/>
  <c r="E17" i="14"/>
  <c r="D17" i="14"/>
  <c r="C17" i="14"/>
  <c r="A17" i="14"/>
  <c r="H16" i="14"/>
  <c r="B16" i="14"/>
  <c r="G16" i="14"/>
  <c r="F16" i="14"/>
  <c r="E16" i="14"/>
  <c r="D16" i="14"/>
  <c r="C16" i="14"/>
  <c r="A16" i="14"/>
  <c r="H15" i="14"/>
  <c r="B15" i="14"/>
  <c r="G15" i="14"/>
  <c r="F15" i="14"/>
  <c r="E15" i="14"/>
  <c r="D15" i="14"/>
  <c r="C15" i="14"/>
  <c r="A15" i="14"/>
  <c r="H14" i="14"/>
  <c r="B14" i="14"/>
  <c r="G14" i="14"/>
  <c r="F14" i="14"/>
  <c r="E14" i="14"/>
  <c r="D14" i="14"/>
  <c r="C14" i="14"/>
  <c r="A14" i="14"/>
  <c r="H13" i="14"/>
  <c r="B13" i="14"/>
  <c r="G13" i="14"/>
  <c r="F13" i="14"/>
  <c r="E13" i="14"/>
  <c r="D13" i="14"/>
  <c r="C13" i="14"/>
  <c r="A13" i="14"/>
  <c r="H12" i="14"/>
  <c r="B12" i="14"/>
  <c r="G12" i="14"/>
  <c r="F12" i="14"/>
  <c r="E12" i="14"/>
  <c r="D12" i="14"/>
  <c r="C12" i="14"/>
  <c r="A12" i="14"/>
  <c r="H11" i="14"/>
  <c r="B11" i="14"/>
  <c r="G11" i="14"/>
  <c r="F11" i="14"/>
  <c r="E11" i="14"/>
  <c r="D11" i="14"/>
  <c r="C11" i="14"/>
  <c r="A11" i="14"/>
  <c r="H10" i="14"/>
  <c r="B10" i="14"/>
  <c r="G10" i="14"/>
  <c r="F10" i="14"/>
  <c r="E10" i="14"/>
  <c r="D10" i="14"/>
  <c r="C10" i="14"/>
  <c r="A10" i="14"/>
  <c r="H9" i="14"/>
  <c r="B9" i="14"/>
  <c r="G9" i="14"/>
  <c r="F9" i="14"/>
  <c r="E9" i="14"/>
  <c r="D9" i="14"/>
  <c r="C9" i="14"/>
  <c r="A9" i="14"/>
  <c r="H8" i="14"/>
  <c r="B8" i="14"/>
  <c r="G8" i="14"/>
  <c r="F8" i="14"/>
  <c r="E8" i="14"/>
  <c r="D8" i="14"/>
  <c r="C8" i="14"/>
  <c r="A8" i="14"/>
  <c r="H7" i="14"/>
  <c r="B7" i="14"/>
  <c r="G7" i="14"/>
  <c r="F7" i="14"/>
  <c r="E7" i="14"/>
  <c r="D7" i="14"/>
  <c r="C7" i="14"/>
  <c r="A7" i="14"/>
  <c r="H6" i="14"/>
  <c r="B6" i="14"/>
  <c r="G6" i="14"/>
  <c r="F6" i="14"/>
  <c r="E6" i="14"/>
  <c r="D6" i="14"/>
  <c r="C6" i="14"/>
  <c r="A6" i="14"/>
  <c r="H5" i="14"/>
  <c r="B5" i="14"/>
  <c r="G5" i="14"/>
  <c r="F5" i="14"/>
  <c r="E5" i="14"/>
  <c r="D5" i="14"/>
  <c r="C5" i="14"/>
  <c r="A5" i="14"/>
  <c r="H4" i="14"/>
  <c r="B4" i="14"/>
  <c r="G4" i="14"/>
  <c r="F4" i="14"/>
  <c r="E4" i="14"/>
  <c r="D4" i="14"/>
  <c r="C4" i="14"/>
  <c r="A4" i="14"/>
  <c r="H3" i="14"/>
  <c r="B3" i="14"/>
  <c r="G3" i="14"/>
  <c r="F3" i="14"/>
  <c r="E3" i="14"/>
  <c r="D3" i="14"/>
  <c r="C3" i="14"/>
  <c r="A3" i="14"/>
  <c r="B2" i="14"/>
  <c r="G2" i="14"/>
  <c r="D2" i="14"/>
  <c r="F2" i="14"/>
  <c r="E2" i="14"/>
  <c r="C2" i="14"/>
  <c r="H2" i="14"/>
  <c r="A2" i="14"/>
  <c r="N2490" i="2"/>
  <c r="J2490" i="2"/>
  <c r="I2490" i="2"/>
  <c r="H2490" i="2"/>
  <c r="G2490" i="2"/>
  <c r="F2490" i="2"/>
  <c r="E2490" i="2"/>
  <c r="D2490" i="2"/>
  <c r="C2490" i="2"/>
  <c r="B2490" i="2"/>
  <c r="A2490" i="2"/>
  <c r="N2489" i="2"/>
  <c r="J2489" i="2"/>
  <c r="I2489" i="2"/>
  <c r="H2489" i="2"/>
  <c r="G2489" i="2"/>
  <c r="F2489" i="2"/>
  <c r="E2489" i="2"/>
  <c r="D2489" i="2"/>
  <c r="C2489" i="2"/>
  <c r="B2489" i="2"/>
  <c r="A2489" i="2"/>
  <c r="N2488" i="2"/>
  <c r="J2488" i="2"/>
  <c r="I2488" i="2"/>
  <c r="H2488" i="2"/>
  <c r="G2488" i="2"/>
  <c r="F2488" i="2"/>
  <c r="E2488" i="2"/>
  <c r="D2488" i="2"/>
  <c r="C2488" i="2"/>
  <c r="B2488" i="2"/>
  <c r="A2488" i="2"/>
  <c r="N2487" i="2"/>
  <c r="J2487" i="2"/>
  <c r="I2487" i="2"/>
  <c r="H2487" i="2"/>
  <c r="G2487" i="2"/>
  <c r="F2487" i="2"/>
  <c r="E2487" i="2"/>
  <c r="D2487" i="2"/>
  <c r="C2487" i="2"/>
  <c r="B2487" i="2"/>
  <c r="A2487" i="2"/>
  <c r="N2486" i="2"/>
  <c r="J2486" i="2"/>
  <c r="I2486" i="2"/>
  <c r="H2486" i="2"/>
  <c r="G2486" i="2"/>
  <c r="F2486" i="2"/>
  <c r="E2486" i="2"/>
  <c r="D2486" i="2"/>
  <c r="C2486" i="2"/>
  <c r="B2486" i="2"/>
  <c r="A2486" i="2"/>
  <c r="N2485" i="2"/>
  <c r="J2485" i="2"/>
  <c r="I2485" i="2"/>
  <c r="H2485" i="2"/>
  <c r="G2485" i="2"/>
  <c r="F2485" i="2"/>
  <c r="E2485" i="2"/>
  <c r="D2485" i="2"/>
  <c r="C2485" i="2"/>
  <c r="B2485" i="2"/>
  <c r="A2485" i="2"/>
  <c r="N2484" i="2"/>
  <c r="J2484" i="2"/>
  <c r="I2484" i="2"/>
  <c r="H2484" i="2"/>
  <c r="G2484" i="2"/>
  <c r="F2484" i="2"/>
  <c r="E2484" i="2"/>
  <c r="D2484" i="2"/>
  <c r="C2484" i="2"/>
  <c r="B2484" i="2"/>
  <c r="A2484" i="2"/>
  <c r="N2483" i="2"/>
  <c r="J2483" i="2"/>
  <c r="I2483" i="2"/>
  <c r="H2483" i="2"/>
  <c r="G2483" i="2"/>
  <c r="F2483" i="2"/>
  <c r="E2483" i="2"/>
  <c r="D2483" i="2"/>
  <c r="C2483" i="2"/>
  <c r="B2483" i="2"/>
  <c r="A2483" i="2"/>
  <c r="N2482" i="2"/>
  <c r="J2482" i="2"/>
  <c r="I2482" i="2"/>
  <c r="H2482" i="2"/>
  <c r="G2482" i="2"/>
  <c r="F2482" i="2"/>
  <c r="E2482" i="2"/>
  <c r="D2482" i="2"/>
  <c r="C2482" i="2"/>
  <c r="B2482" i="2"/>
  <c r="A2482" i="2"/>
  <c r="N2481" i="2"/>
  <c r="J2481" i="2"/>
  <c r="I2481" i="2"/>
  <c r="H2481" i="2"/>
  <c r="G2481" i="2"/>
  <c r="F2481" i="2"/>
  <c r="E2481" i="2"/>
  <c r="D2481" i="2"/>
  <c r="C2481" i="2"/>
  <c r="B2481" i="2"/>
  <c r="A2481" i="2"/>
  <c r="N2480" i="2"/>
  <c r="J2480" i="2"/>
  <c r="I2480" i="2"/>
  <c r="H2480" i="2"/>
  <c r="G2480" i="2"/>
  <c r="F2480" i="2"/>
  <c r="E2480" i="2"/>
  <c r="D2480" i="2"/>
  <c r="C2480" i="2"/>
  <c r="B2480" i="2"/>
  <c r="A2480" i="2"/>
  <c r="N2479" i="2"/>
  <c r="J2479" i="2"/>
  <c r="I2479" i="2"/>
  <c r="H2479" i="2"/>
  <c r="G2479" i="2"/>
  <c r="F2479" i="2"/>
  <c r="E2479" i="2"/>
  <c r="D2479" i="2"/>
  <c r="C2479" i="2"/>
  <c r="B2479" i="2"/>
  <c r="A2479" i="2"/>
  <c r="N2478" i="2"/>
  <c r="J2478" i="2"/>
  <c r="I2478" i="2"/>
  <c r="H2478" i="2"/>
  <c r="G2478" i="2"/>
  <c r="F2478" i="2"/>
  <c r="E2478" i="2"/>
  <c r="D2478" i="2"/>
  <c r="C2478" i="2"/>
  <c r="B2478" i="2"/>
  <c r="A2478" i="2"/>
  <c r="N2477" i="2"/>
  <c r="J2477" i="2"/>
  <c r="I2477" i="2"/>
  <c r="H2477" i="2"/>
  <c r="G2477" i="2"/>
  <c r="F2477" i="2"/>
  <c r="E2477" i="2"/>
  <c r="D2477" i="2"/>
  <c r="C2477" i="2"/>
  <c r="B2477" i="2"/>
  <c r="A2477" i="2"/>
  <c r="N2476" i="2"/>
  <c r="J2476" i="2"/>
  <c r="I2476" i="2"/>
  <c r="H2476" i="2"/>
  <c r="G2476" i="2"/>
  <c r="F2476" i="2"/>
  <c r="E2476" i="2"/>
  <c r="D2476" i="2"/>
  <c r="C2476" i="2"/>
  <c r="B2476" i="2"/>
  <c r="A2476" i="2"/>
  <c r="N2475" i="2"/>
  <c r="J2475" i="2"/>
  <c r="I2475" i="2"/>
  <c r="H2475" i="2"/>
  <c r="G2475" i="2"/>
  <c r="F2475" i="2"/>
  <c r="E2475" i="2"/>
  <c r="D2475" i="2"/>
  <c r="C2475" i="2"/>
  <c r="B2475" i="2"/>
  <c r="A2475" i="2"/>
  <c r="N2474" i="2"/>
  <c r="J2474" i="2"/>
  <c r="I2474" i="2"/>
  <c r="H2474" i="2"/>
  <c r="G2474" i="2"/>
  <c r="F2474" i="2"/>
  <c r="E2474" i="2"/>
  <c r="D2474" i="2"/>
  <c r="C2474" i="2"/>
  <c r="B2474" i="2"/>
  <c r="A2474" i="2"/>
  <c r="N2473" i="2"/>
  <c r="J2473" i="2"/>
  <c r="I2473" i="2"/>
  <c r="H2473" i="2"/>
  <c r="G2473" i="2"/>
  <c r="F2473" i="2"/>
  <c r="E2473" i="2"/>
  <c r="D2473" i="2"/>
  <c r="C2473" i="2"/>
  <c r="B2473" i="2"/>
  <c r="A2473" i="2"/>
  <c r="N2472" i="2"/>
  <c r="J2472" i="2"/>
  <c r="I2472" i="2"/>
  <c r="H2472" i="2"/>
  <c r="G2472" i="2"/>
  <c r="F2472" i="2"/>
  <c r="E2472" i="2"/>
  <c r="D2472" i="2"/>
  <c r="C2472" i="2"/>
  <c r="B2472" i="2"/>
  <c r="A2472" i="2"/>
  <c r="N2471" i="2"/>
  <c r="J2471" i="2"/>
  <c r="I2471" i="2"/>
  <c r="H2471" i="2"/>
  <c r="G2471" i="2"/>
  <c r="F2471" i="2"/>
  <c r="E2471" i="2"/>
  <c r="D2471" i="2"/>
  <c r="C2471" i="2"/>
  <c r="B2471" i="2"/>
  <c r="A2471" i="2"/>
  <c r="N2470" i="2"/>
  <c r="J2470" i="2"/>
  <c r="I2470" i="2"/>
  <c r="H2470" i="2"/>
  <c r="G2470" i="2"/>
  <c r="F2470" i="2"/>
  <c r="E2470" i="2"/>
  <c r="D2470" i="2"/>
  <c r="C2470" i="2"/>
  <c r="B2470" i="2"/>
  <c r="A2470" i="2"/>
  <c r="N2469" i="2"/>
  <c r="J2469" i="2"/>
  <c r="I2469" i="2"/>
  <c r="H2469" i="2"/>
  <c r="G2469" i="2"/>
  <c r="F2469" i="2"/>
  <c r="E2469" i="2"/>
  <c r="D2469" i="2"/>
  <c r="C2469" i="2"/>
  <c r="B2469" i="2"/>
  <c r="A2469" i="2"/>
  <c r="N2468" i="2"/>
  <c r="J2468" i="2"/>
  <c r="I2468" i="2"/>
  <c r="H2468" i="2"/>
  <c r="G2468" i="2"/>
  <c r="F2468" i="2"/>
  <c r="E2468" i="2"/>
  <c r="D2468" i="2"/>
  <c r="C2468" i="2"/>
  <c r="B2468" i="2"/>
  <c r="A2468" i="2"/>
  <c r="N2467" i="2"/>
  <c r="J2467" i="2"/>
  <c r="I2467" i="2"/>
  <c r="H2467" i="2"/>
  <c r="G2467" i="2"/>
  <c r="F2467" i="2"/>
  <c r="E2467" i="2"/>
  <c r="D2467" i="2"/>
  <c r="C2467" i="2"/>
  <c r="B2467" i="2"/>
  <c r="A2467" i="2"/>
  <c r="N2466" i="2"/>
  <c r="J2466" i="2"/>
  <c r="I2466" i="2"/>
  <c r="H2466" i="2"/>
  <c r="G2466" i="2"/>
  <c r="F2466" i="2"/>
  <c r="E2466" i="2"/>
  <c r="D2466" i="2"/>
  <c r="C2466" i="2"/>
  <c r="B2466" i="2"/>
  <c r="A2466" i="2"/>
  <c r="N2465" i="2"/>
  <c r="J2465" i="2"/>
  <c r="I2465" i="2"/>
  <c r="H2465" i="2"/>
  <c r="G2465" i="2"/>
  <c r="F2465" i="2"/>
  <c r="E2465" i="2"/>
  <c r="D2465" i="2"/>
  <c r="C2465" i="2"/>
  <c r="B2465" i="2"/>
  <c r="A2465" i="2"/>
  <c r="N2464" i="2"/>
  <c r="J2464" i="2"/>
  <c r="I2464" i="2"/>
  <c r="H2464" i="2"/>
  <c r="G2464" i="2"/>
  <c r="F2464" i="2"/>
  <c r="E2464" i="2"/>
  <c r="D2464" i="2"/>
  <c r="C2464" i="2"/>
  <c r="B2464" i="2"/>
  <c r="A2464" i="2"/>
  <c r="N2463" i="2"/>
  <c r="J2463" i="2"/>
  <c r="I2463" i="2"/>
  <c r="H2463" i="2"/>
  <c r="G2463" i="2"/>
  <c r="F2463" i="2"/>
  <c r="E2463" i="2"/>
  <c r="D2463" i="2"/>
  <c r="C2463" i="2"/>
  <c r="B2463" i="2"/>
  <c r="A2463" i="2"/>
  <c r="N2462" i="2"/>
  <c r="J2462" i="2"/>
  <c r="I2462" i="2"/>
  <c r="H2462" i="2"/>
  <c r="G2462" i="2"/>
  <c r="F2462" i="2"/>
  <c r="E2462" i="2"/>
  <c r="D2462" i="2"/>
  <c r="C2462" i="2"/>
  <c r="B2462" i="2"/>
  <c r="A2462" i="2"/>
  <c r="N2461" i="2"/>
  <c r="J2461" i="2"/>
  <c r="I2461" i="2"/>
  <c r="H2461" i="2"/>
  <c r="G2461" i="2"/>
  <c r="F2461" i="2"/>
  <c r="E2461" i="2"/>
  <c r="D2461" i="2"/>
  <c r="C2461" i="2"/>
  <c r="B2461" i="2"/>
  <c r="A2461" i="2"/>
  <c r="N2460" i="2"/>
  <c r="J2460" i="2"/>
  <c r="I2460" i="2"/>
  <c r="H2460" i="2"/>
  <c r="G2460" i="2"/>
  <c r="F2460" i="2"/>
  <c r="E2460" i="2"/>
  <c r="D2460" i="2"/>
  <c r="C2460" i="2"/>
  <c r="B2460" i="2"/>
  <c r="A2460" i="2"/>
  <c r="N2459" i="2"/>
  <c r="J2459" i="2"/>
  <c r="I2459" i="2"/>
  <c r="H2459" i="2"/>
  <c r="G2459" i="2"/>
  <c r="F2459" i="2"/>
  <c r="E2459" i="2"/>
  <c r="D2459" i="2"/>
  <c r="C2459" i="2"/>
  <c r="B2459" i="2"/>
  <c r="A2459" i="2"/>
  <c r="N2458" i="2"/>
  <c r="J2458" i="2"/>
  <c r="I2458" i="2"/>
  <c r="H2458" i="2"/>
  <c r="G2458" i="2"/>
  <c r="F2458" i="2"/>
  <c r="E2458" i="2"/>
  <c r="D2458" i="2"/>
  <c r="C2458" i="2"/>
  <c r="B2458" i="2"/>
  <c r="A2458" i="2"/>
  <c r="N2457" i="2"/>
  <c r="J2457" i="2"/>
  <c r="I2457" i="2"/>
  <c r="H2457" i="2"/>
  <c r="G2457" i="2"/>
  <c r="F2457" i="2"/>
  <c r="E2457" i="2"/>
  <c r="D2457" i="2"/>
  <c r="C2457" i="2"/>
  <c r="B2457" i="2"/>
  <c r="A2457" i="2"/>
  <c r="N2456" i="2"/>
  <c r="J2456" i="2"/>
  <c r="I2456" i="2"/>
  <c r="H2456" i="2"/>
  <c r="G2456" i="2"/>
  <c r="F2456" i="2"/>
  <c r="E2456" i="2"/>
  <c r="D2456" i="2"/>
  <c r="C2456" i="2"/>
  <c r="B2456" i="2"/>
  <c r="A2456" i="2"/>
  <c r="N2455" i="2"/>
  <c r="J2455" i="2"/>
  <c r="I2455" i="2"/>
  <c r="H2455" i="2"/>
  <c r="G2455" i="2"/>
  <c r="F2455" i="2"/>
  <c r="E2455" i="2"/>
  <c r="D2455" i="2"/>
  <c r="C2455" i="2"/>
  <c r="B2455" i="2"/>
  <c r="A2455" i="2"/>
  <c r="N2454" i="2"/>
  <c r="J2454" i="2"/>
  <c r="I2454" i="2"/>
  <c r="H2454" i="2"/>
  <c r="G2454" i="2"/>
  <c r="F2454" i="2"/>
  <c r="E2454" i="2"/>
  <c r="D2454" i="2"/>
  <c r="C2454" i="2"/>
  <c r="B2454" i="2"/>
  <c r="A2454" i="2"/>
  <c r="N2453" i="2"/>
  <c r="J2453" i="2"/>
  <c r="I2453" i="2"/>
  <c r="H2453" i="2"/>
  <c r="G2453" i="2"/>
  <c r="F2453" i="2"/>
  <c r="E2453" i="2"/>
  <c r="D2453" i="2"/>
  <c r="C2453" i="2"/>
  <c r="B2453" i="2"/>
  <c r="A2453" i="2"/>
  <c r="N2452" i="2"/>
  <c r="J2452" i="2"/>
  <c r="I2452" i="2"/>
  <c r="H2452" i="2"/>
  <c r="G2452" i="2"/>
  <c r="F2452" i="2"/>
  <c r="E2452" i="2"/>
  <c r="D2452" i="2"/>
  <c r="C2452" i="2"/>
  <c r="B2452" i="2"/>
  <c r="A2452" i="2"/>
  <c r="N2451" i="2"/>
  <c r="J2451" i="2"/>
  <c r="I2451" i="2"/>
  <c r="H2451" i="2"/>
  <c r="G2451" i="2"/>
  <c r="F2451" i="2"/>
  <c r="E2451" i="2"/>
  <c r="D2451" i="2"/>
  <c r="C2451" i="2"/>
  <c r="B2451" i="2"/>
  <c r="A2451" i="2"/>
  <c r="N2450" i="2"/>
  <c r="J2450" i="2"/>
  <c r="I2450" i="2"/>
  <c r="H2450" i="2"/>
  <c r="G2450" i="2"/>
  <c r="F2450" i="2"/>
  <c r="E2450" i="2"/>
  <c r="D2450" i="2"/>
  <c r="C2450" i="2"/>
  <c r="B2450" i="2"/>
  <c r="A2450" i="2"/>
  <c r="N2449" i="2"/>
  <c r="J2449" i="2"/>
  <c r="I2449" i="2"/>
  <c r="H2449" i="2"/>
  <c r="G2449" i="2"/>
  <c r="F2449" i="2"/>
  <c r="E2449" i="2"/>
  <c r="D2449" i="2"/>
  <c r="C2449" i="2"/>
  <c r="B2449" i="2"/>
  <c r="A2449" i="2"/>
  <c r="N2448" i="2"/>
  <c r="J2448" i="2"/>
  <c r="I2448" i="2"/>
  <c r="H2448" i="2"/>
  <c r="G2448" i="2"/>
  <c r="F2448" i="2"/>
  <c r="E2448" i="2"/>
  <c r="D2448" i="2"/>
  <c r="C2448" i="2"/>
  <c r="B2448" i="2"/>
  <c r="A2448" i="2"/>
  <c r="N2447" i="2"/>
  <c r="J2447" i="2"/>
  <c r="I2447" i="2"/>
  <c r="H2447" i="2"/>
  <c r="G2447" i="2"/>
  <c r="F2447" i="2"/>
  <c r="E2447" i="2"/>
  <c r="D2447" i="2"/>
  <c r="C2447" i="2"/>
  <c r="B2447" i="2"/>
  <c r="A2447" i="2"/>
  <c r="N2446" i="2"/>
  <c r="J2446" i="2"/>
  <c r="I2446" i="2"/>
  <c r="H2446" i="2"/>
  <c r="G2446" i="2"/>
  <c r="F2446" i="2"/>
  <c r="E2446" i="2"/>
  <c r="D2446" i="2"/>
  <c r="C2446" i="2"/>
  <c r="B2446" i="2"/>
  <c r="A2446" i="2"/>
  <c r="N2445" i="2"/>
  <c r="J2445" i="2"/>
  <c r="I2445" i="2"/>
  <c r="H2445" i="2"/>
  <c r="G2445" i="2"/>
  <c r="F2445" i="2"/>
  <c r="E2445" i="2"/>
  <c r="D2445" i="2"/>
  <c r="C2445" i="2"/>
  <c r="B2445" i="2"/>
  <c r="A2445" i="2"/>
  <c r="N2444" i="2"/>
  <c r="J2444" i="2"/>
  <c r="I2444" i="2"/>
  <c r="H2444" i="2"/>
  <c r="G2444" i="2"/>
  <c r="F2444" i="2"/>
  <c r="E2444" i="2"/>
  <c r="D2444" i="2"/>
  <c r="C2444" i="2"/>
  <c r="B2444" i="2"/>
  <c r="A2444" i="2"/>
  <c r="N2443" i="2"/>
  <c r="J2443" i="2"/>
  <c r="I2443" i="2"/>
  <c r="H2443" i="2"/>
  <c r="G2443" i="2"/>
  <c r="F2443" i="2"/>
  <c r="E2443" i="2"/>
  <c r="D2443" i="2"/>
  <c r="C2443" i="2"/>
  <c r="B2443" i="2"/>
  <c r="A2443" i="2"/>
  <c r="N2442" i="2"/>
  <c r="J2442" i="2"/>
  <c r="I2442" i="2"/>
  <c r="H2442" i="2"/>
  <c r="G2442" i="2"/>
  <c r="F2442" i="2"/>
  <c r="E2442" i="2"/>
  <c r="D2442" i="2"/>
  <c r="C2442" i="2"/>
  <c r="B2442" i="2"/>
  <c r="A2442" i="2"/>
  <c r="N2441" i="2"/>
  <c r="J2441" i="2"/>
  <c r="I2441" i="2"/>
  <c r="H2441" i="2"/>
  <c r="G2441" i="2"/>
  <c r="F2441" i="2"/>
  <c r="E2441" i="2"/>
  <c r="D2441" i="2"/>
  <c r="C2441" i="2"/>
  <c r="B2441" i="2"/>
  <c r="A2441" i="2"/>
  <c r="N2440" i="2"/>
  <c r="J2440" i="2"/>
  <c r="I2440" i="2"/>
  <c r="H2440" i="2"/>
  <c r="G2440" i="2"/>
  <c r="F2440" i="2"/>
  <c r="E2440" i="2"/>
  <c r="D2440" i="2"/>
  <c r="C2440" i="2"/>
  <c r="B2440" i="2"/>
  <c r="A2440" i="2"/>
  <c r="N2439" i="2"/>
  <c r="J2439" i="2"/>
  <c r="I2439" i="2"/>
  <c r="H2439" i="2"/>
  <c r="G2439" i="2"/>
  <c r="F2439" i="2"/>
  <c r="E2439" i="2"/>
  <c r="D2439" i="2"/>
  <c r="C2439" i="2"/>
  <c r="B2439" i="2"/>
  <c r="A2439" i="2"/>
  <c r="N2438" i="2"/>
  <c r="J2438" i="2"/>
  <c r="I2438" i="2"/>
  <c r="H2438" i="2"/>
  <c r="G2438" i="2"/>
  <c r="F2438" i="2"/>
  <c r="E2438" i="2"/>
  <c r="D2438" i="2"/>
  <c r="C2438" i="2"/>
  <c r="B2438" i="2"/>
  <c r="A2438" i="2"/>
  <c r="N2437" i="2"/>
  <c r="J2437" i="2"/>
  <c r="I2437" i="2"/>
  <c r="H2437" i="2"/>
  <c r="G2437" i="2"/>
  <c r="F2437" i="2"/>
  <c r="E2437" i="2"/>
  <c r="D2437" i="2"/>
  <c r="C2437" i="2"/>
  <c r="B2437" i="2"/>
  <c r="A2437" i="2"/>
  <c r="N2436" i="2"/>
  <c r="J2436" i="2"/>
  <c r="I2436" i="2"/>
  <c r="H2436" i="2"/>
  <c r="G2436" i="2"/>
  <c r="F2436" i="2"/>
  <c r="E2436" i="2"/>
  <c r="D2436" i="2"/>
  <c r="C2436" i="2"/>
  <c r="B2436" i="2"/>
  <c r="A2436" i="2"/>
  <c r="N2435" i="2"/>
  <c r="J2435" i="2"/>
  <c r="I2435" i="2"/>
  <c r="H2435" i="2"/>
  <c r="G2435" i="2"/>
  <c r="F2435" i="2"/>
  <c r="E2435" i="2"/>
  <c r="D2435" i="2"/>
  <c r="C2435" i="2"/>
  <c r="B2435" i="2"/>
  <c r="A2435" i="2"/>
  <c r="N2434" i="2"/>
  <c r="J2434" i="2"/>
  <c r="I2434" i="2"/>
  <c r="H2434" i="2"/>
  <c r="G2434" i="2"/>
  <c r="F2434" i="2"/>
  <c r="E2434" i="2"/>
  <c r="D2434" i="2"/>
  <c r="C2434" i="2"/>
  <c r="B2434" i="2"/>
  <c r="A2434" i="2"/>
  <c r="N2433" i="2"/>
  <c r="J2433" i="2"/>
  <c r="I2433" i="2"/>
  <c r="H2433" i="2"/>
  <c r="G2433" i="2"/>
  <c r="F2433" i="2"/>
  <c r="E2433" i="2"/>
  <c r="D2433" i="2"/>
  <c r="C2433" i="2"/>
  <c r="B2433" i="2"/>
  <c r="A2433" i="2"/>
  <c r="N2432" i="2"/>
  <c r="J2432" i="2"/>
  <c r="I2432" i="2"/>
  <c r="H2432" i="2"/>
  <c r="G2432" i="2"/>
  <c r="F2432" i="2"/>
  <c r="E2432" i="2"/>
  <c r="D2432" i="2"/>
  <c r="C2432" i="2"/>
  <c r="B2432" i="2"/>
  <c r="A2432" i="2"/>
  <c r="N2431" i="2"/>
  <c r="J2431" i="2"/>
  <c r="I2431" i="2"/>
  <c r="H2431" i="2"/>
  <c r="G2431" i="2"/>
  <c r="F2431" i="2"/>
  <c r="E2431" i="2"/>
  <c r="D2431" i="2"/>
  <c r="C2431" i="2"/>
  <c r="B2431" i="2"/>
  <c r="A2431" i="2"/>
  <c r="N2430" i="2"/>
  <c r="J2430" i="2"/>
  <c r="I2430" i="2"/>
  <c r="H2430" i="2"/>
  <c r="G2430" i="2"/>
  <c r="F2430" i="2"/>
  <c r="E2430" i="2"/>
  <c r="D2430" i="2"/>
  <c r="C2430" i="2"/>
  <c r="B2430" i="2"/>
  <c r="A2430" i="2"/>
  <c r="N2429" i="2"/>
  <c r="J2429" i="2"/>
  <c r="I2429" i="2"/>
  <c r="H2429" i="2"/>
  <c r="G2429" i="2"/>
  <c r="F2429" i="2"/>
  <c r="E2429" i="2"/>
  <c r="D2429" i="2"/>
  <c r="C2429" i="2"/>
  <c r="B2429" i="2"/>
  <c r="A2429" i="2"/>
  <c r="N2428" i="2"/>
  <c r="J2428" i="2"/>
  <c r="I2428" i="2"/>
  <c r="H2428" i="2"/>
  <c r="G2428" i="2"/>
  <c r="F2428" i="2"/>
  <c r="E2428" i="2"/>
  <c r="D2428" i="2"/>
  <c r="C2428" i="2"/>
  <c r="B2428" i="2"/>
  <c r="A2428" i="2"/>
  <c r="N2427" i="2"/>
  <c r="J2427" i="2"/>
  <c r="I2427" i="2"/>
  <c r="H2427" i="2"/>
  <c r="G2427" i="2"/>
  <c r="F2427" i="2"/>
  <c r="E2427" i="2"/>
  <c r="D2427" i="2"/>
  <c r="C2427" i="2"/>
  <c r="B2427" i="2"/>
  <c r="A2427" i="2"/>
  <c r="N2426" i="2"/>
  <c r="J2426" i="2"/>
  <c r="I2426" i="2"/>
  <c r="H2426" i="2"/>
  <c r="G2426" i="2"/>
  <c r="F2426" i="2"/>
  <c r="E2426" i="2"/>
  <c r="D2426" i="2"/>
  <c r="C2426" i="2"/>
  <c r="B2426" i="2"/>
  <c r="A2426" i="2"/>
  <c r="N2425" i="2"/>
  <c r="J2425" i="2"/>
  <c r="I2425" i="2"/>
  <c r="H2425" i="2"/>
  <c r="G2425" i="2"/>
  <c r="F2425" i="2"/>
  <c r="E2425" i="2"/>
  <c r="D2425" i="2"/>
  <c r="C2425" i="2"/>
  <c r="B2425" i="2"/>
  <c r="A2425" i="2"/>
  <c r="N2424" i="2"/>
  <c r="J2424" i="2"/>
  <c r="I2424" i="2"/>
  <c r="H2424" i="2"/>
  <c r="G2424" i="2"/>
  <c r="F2424" i="2"/>
  <c r="E2424" i="2"/>
  <c r="D2424" i="2"/>
  <c r="C2424" i="2"/>
  <c r="B2424" i="2"/>
  <c r="A2424" i="2"/>
  <c r="N2423" i="2"/>
  <c r="J2423" i="2"/>
  <c r="I2423" i="2"/>
  <c r="H2423" i="2"/>
  <c r="G2423" i="2"/>
  <c r="F2423" i="2"/>
  <c r="E2423" i="2"/>
  <c r="D2423" i="2"/>
  <c r="C2423" i="2"/>
  <c r="B2423" i="2"/>
  <c r="A2423" i="2"/>
  <c r="N2422" i="2"/>
  <c r="J2422" i="2"/>
  <c r="I2422" i="2"/>
  <c r="H2422" i="2"/>
  <c r="G2422" i="2"/>
  <c r="F2422" i="2"/>
  <c r="E2422" i="2"/>
  <c r="D2422" i="2"/>
  <c r="C2422" i="2"/>
  <c r="B2422" i="2"/>
  <c r="A2422" i="2"/>
  <c r="N2421" i="2"/>
  <c r="J2421" i="2"/>
  <c r="I2421" i="2"/>
  <c r="H2421" i="2"/>
  <c r="G2421" i="2"/>
  <c r="F2421" i="2"/>
  <c r="E2421" i="2"/>
  <c r="D2421" i="2"/>
  <c r="C2421" i="2"/>
  <c r="B2421" i="2"/>
  <c r="A2421" i="2"/>
  <c r="N2420" i="2"/>
  <c r="J2420" i="2"/>
  <c r="I2420" i="2"/>
  <c r="H2420" i="2"/>
  <c r="G2420" i="2"/>
  <c r="F2420" i="2"/>
  <c r="E2420" i="2"/>
  <c r="D2420" i="2"/>
  <c r="C2420" i="2"/>
  <c r="B2420" i="2"/>
  <c r="A2420" i="2"/>
  <c r="N2419" i="2"/>
  <c r="J2419" i="2"/>
  <c r="I2419" i="2"/>
  <c r="H2419" i="2"/>
  <c r="G2419" i="2"/>
  <c r="F2419" i="2"/>
  <c r="E2419" i="2"/>
  <c r="D2419" i="2"/>
  <c r="C2419" i="2"/>
  <c r="B2419" i="2"/>
  <c r="A2419" i="2"/>
  <c r="N2418" i="2"/>
  <c r="J2418" i="2"/>
  <c r="I2418" i="2"/>
  <c r="H2418" i="2"/>
  <c r="G2418" i="2"/>
  <c r="F2418" i="2"/>
  <c r="E2418" i="2"/>
  <c r="D2418" i="2"/>
  <c r="C2418" i="2"/>
  <c r="B2418" i="2"/>
  <c r="A2418" i="2"/>
  <c r="N2417" i="2"/>
  <c r="J2417" i="2"/>
  <c r="I2417" i="2"/>
  <c r="H2417" i="2"/>
  <c r="G2417" i="2"/>
  <c r="F2417" i="2"/>
  <c r="E2417" i="2"/>
  <c r="D2417" i="2"/>
  <c r="C2417" i="2"/>
  <c r="B2417" i="2"/>
  <c r="A2417" i="2"/>
  <c r="N2416" i="2"/>
  <c r="J2416" i="2"/>
  <c r="I2416" i="2"/>
  <c r="H2416" i="2"/>
  <c r="G2416" i="2"/>
  <c r="F2416" i="2"/>
  <c r="E2416" i="2"/>
  <c r="D2416" i="2"/>
  <c r="C2416" i="2"/>
  <c r="B2416" i="2"/>
  <c r="A2416" i="2"/>
  <c r="N2415" i="2"/>
  <c r="J2415" i="2"/>
  <c r="I2415" i="2"/>
  <c r="H2415" i="2"/>
  <c r="G2415" i="2"/>
  <c r="F2415" i="2"/>
  <c r="E2415" i="2"/>
  <c r="D2415" i="2"/>
  <c r="C2415" i="2"/>
  <c r="B2415" i="2"/>
  <c r="A2415" i="2"/>
  <c r="N2414" i="2"/>
  <c r="J2414" i="2"/>
  <c r="I2414" i="2"/>
  <c r="H2414" i="2"/>
  <c r="G2414" i="2"/>
  <c r="F2414" i="2"/>
  <c r="E2414" i="2"/>
  <c r="D2414" i="2"/>
  <c r="C2414" i="2"/>
  <c r="B2414" i="2"/>
  <c r="A2414" i="2"/>
  <c r="N2413" i="2"/>
  <c r="J2413" i="2"/>
  <c r="I2413" i="2"/>
  <c r="H2413" i="2"/>
  <c r="G2413" i="2"/>
  <c r="F2413" i="2"/>
  <c r="E2413" i="2"/>
  <c r="D2413" i="2"/>
  <c r="C2413" i="2"/>
  <c r="B2413" i="2"/>
  <c r="A2413" i="2"/>
  <c r="N2412" i="2"/>
  <c r="J2412" i="2"/>
  <c r="I2412" i="2"/>
  <c r="H2412" i="2"/>
  <c r="G2412" i="2"/>
  <c r="F2412" i="2"/>
  <c r="E2412" i="2"/>
  <c r="D2412" i="2"/>
  <c r="C2412" i="2"/>
  <c r="B2412" i="2"/>
  <c r="A2412" i="2"/>
  <c r="N2411" i="2"/>
  <c r="J2411" i="2"/>
  <c r="I2411" i="2"/>
  <c r="H2411" i="2"/>
  <c r="G2411" i="2"/>
  <c r="F2411" i="2"/>
  <c r="E2411" i="2"/>
  <c r="D2411" i="2"/>
  <c r="C2411" i="2"/>
  <c r="B2411" i="2"/>
  <c r="A2411" i="2"/>
  <c r="N2410" i="2"/>
  <c r="J2410" i="2"/>
  <c r="I2410" i="2"/>
  <c r="H2410" i="2"/>
  <c r="G2410" i="2"/>
  <c r="F2410" i="2"/>
  <c r="E2410" i="2"/>
  <c r="D2410" i="2"/>
  <c r="C2410" i="2"/>
  <c r="B2410" i="2"/>
  <c r="A2410" i="2"/>
  <c r="N2409" i="2"/>
  <c r="J2409" i="2"/>
  <c r="I2409" i="2"/>
  <c r="H2409" i="2"/>
  <c r="G2409" i="2"/>
  <c r="F2409" i="2"/>
  <c r="E2409" i="2"/>
  <c r="D2409" i="2"/>
  <c r="C2409" i="2"/>
  <c r="B2409" i="2"/>
  <c r="A2409" i="2"/>
  <c r="N2408" i="2"/>
  <c r="J2408" i="2"/>
  <c r="I2408" i="2"/>
  <c r="H2408" i="2"/>
  <c r="G2408" i="2"/>
  <c r="F2408" i="2"/>
  <c r="E2408" i="2"/>
  <c r="D2408" i="2"/>
  <c r="C2408" i="2"/>
  <c r="B2408" i="2"/>
  <c r="A2408" i="2"/>
  <c r="N2407" i="2"/>
  <c r="J2407" i="2"/>
  <c r="I2407" i="2"/>
  <c r="H2407" i="2"/>
  <c r="G2407" i="2"/>
  <c r="F2407" i="2"/>
  <c r="E2407" i="2"/>
  <c r="D2407" i="2"/>
  <c r="C2407" i="2"/>
  <c r="B2407" i="2"/>
  <c r="A2407" i="2"/>
  <c r="N2406" i="2"/>
  <c r="J2406" i="2"/>
  <c r="I2406" i="2"/>
  <c r="H2406" i="2"/>
  <c r="G2406" i="2"/>
  <c r="F2406" i="2"/>
  <c r="E2406" i="2"/>
  <c r="D2406" i="2"/>
  <c r="C2406" i="2"/>
  <c r="B2406" i="2"/>
  <c r="A2406" i="2"/>
  <c r="N2405" i="2"/>
  <c r="J2405" i="2"/>
  <c r="I2405" i="2"/>
  <c r="H2405" i="2"/>
  <c r="G2405" i="2"/>
  <c r="F2405" i="2"/>
  <c r="E2405" i="2"/>
  <c r="D2405" i="2"/>
  <c r="C2405" i="2"/>
  <c r="B2405" i="2"/>
  <c r="A2405" i="2"/>
  <c r="N2404" i="2"/>
  <c r="J2404" i="2"/>
  <c r="I2404" i="2"/>
  <c r="H2404" i="2"/>
  <c r="G2404" i="2"/>
  <c r="F2404" i="2"/>
  <c r="E2404" i="2"/>
  <c r="D2404" i="2"/>
  <c r="C2404" i="2"/>
  <c r="B2404" i="2"/>
  <c r="A2404" i="2"/>
  <c r="N2403" i="2"/>
  <c r="J2403" i="2"/>
  <c r="I2403" i="2"/>
  <c r="H2403" i="2"/>
  <c r="G2403" i="2"/>
  <c r="F2403" i="2"/>
  <c r="E2403" i="2"/>
  <c r="D2403" i="2"/>
  <c r="C2403" i="2"/>
  <c r="B2403" i="2"/>
  <c r="A2403" i="2"/>
  <c r="N2402" i="2"/>
  <c r="J2402" i="2"/>
  <c r="I2402" i="2"/>
  <c r="H2402" i="2"/>
  <c r="G2402" i="2"/>
  <c r="F2402" i="2"/>
  <c r="E2402" i="2"/>
  <c r="D2402" i="2"/>
  <c r="C2402" i="2"/>
  <c r="B2402" i="2"/>
  <c r="A2402" i="2"/>
  <c r="N2401" i="2"/>
  <c r="J2401" i="2"/>
  <c r="I2401" i="2"/>
  <c r="H2401" i="2"/>
  <c r="G2401" i="2"/>
  <c r="F2401" i="2"/>
  <c r="E2401" i="2"/>
  <c r="D2401" i="2"/>
  <c r="C2401" i="2"/>
  <c r="B2401" i="2"/>
  <c r="A2401" i="2"/>
  <c r="N2400" i="2"/>
  <c r="J2400" i="2"/>
  <c r="I2400" i="2"/>
  <c r="H2400" i="2"/>
  <c r="G2400" i="2"/>
  <c r="F2400" i="2"/>
  <c r="E2400" i="2"/>
  <c r="D2400" i="2"/>
  <c r="C2400" i="2"/>
  <c r="B2400" i="2"/>
  <c r="A2400" i="2"/>
  <c r="N2399" i="2"/>
  <c r="J2399" i="2"/>
  <c r="I2399" i="2"/>
  <c r="H2399" i="2"/>
  <c r="G2399" i="2"/>
  <c r="F2399" i="2"/>
  <c r="E2399" i="2"/>
  <c r="D2399" i="2"/>
  <c r="C2399" i="2"/>
  <c r="B2399" i="2"/>
  <c r="A2399" i="2"/>
  <c r="N2398" i="2"/>
  <c r="J2398" i="2"/>
  <c r="I2398" i="2"/>
  <c r="H2398" i="2"/>
  <c r="G2398" i="2"/>
  <c r="F2398" i="2"/>
  <c r="E2398" i="2"/>
  <c r="D2398" i="2"/>
  <c r="C2398" i="2"/>
  <c r="B2398" i="2"/>
  <c r="A2398" i="2"/>
  <c r="N2397" i="2"/>
  <c r="J2397" i="2"/>
  <c r="I2397" i="2"/>
  <c r="H2397" i="2"/>
  <c r="G2397" i="2"/>
  <c r="F2397" i="2"/>
  <c r="E2397" i="2"/>
  <c r="D2397" i="2"/>
  <c r="C2397" i="2"/>
  <c r="B2397" i="2"/>
  <c r="A2397" i="2"/>
  <c r="N2396" i="2"/>
  <c r="J2396" i="2"/>
  <c r="I2396" i="2"/>
  <c r="H2396" i="2"/>
  <c r="G2396" i="2"/>
  <c r="F2396" i="2"/>
  <c r="E2396" i="2"/>
  <c r="D2396" i="2"/>
  <c r="C2396" i="2"/>
  <c r="B2396" i="2"/>
  <c r="A2396" i="2"/>
  <c r="N2395" i="2"/>
  <c r="J2395" i="2"/>
  <c r="I2395" i="2"/>
  <c r="H2395" i="2"/>
  <c r="G2395" i="2"/>
  <c r="F2395" i="2"/>
  <c r="E2395" i="2"/>
  <c r="D2395" i="2"/>
  <c r="C2395" i="2"/>
  <c r="B2395" i="2"/>
  <c r="A2395" i="2"/>
  <c r="N2394" i="2"/>
  <c r="J2394" i="2"/>
  <c r="I2394" i="2"/>
  <c r="H2394" i="2"/>
  <c r="G2394" i="2"/>
  <c r="F2394" i="2"/>
  <c r="E2394" i="2"/>
  <c r="D2394" i="2"/>
  <c r="C2394" i="2"/>
  <c r="B2394" i="2"/>
  <c r="A2394" i="2"/>
  <c r="N2393" i="2"/>
  <c r="J2393" i="2"/>
  <c r="I2393" i="2"/>
  <c r="H2393" i="2"/>
  <c r="G2393" i="2"/>
  <c r="F2393" i="2"/>
  <c r="E2393" i="2"/>
  <c r="D2393" i="2"/>
  <c r="C2393" i="2"/>
  <c r="B2393" i="2"/>
  <c r="A2393" i="2"/>
  <c r="N2392" i="2"/>
  <c r="J2392" i="2"/>
  <c r="I2392" i="2"/>
  <c r="H2392" i="2"/>
  <c r="G2392" i="2"/>
  <c r="F2392" i="2"/>
  <c r="E2392" i="2"/>
  <c r="D2392" i="2"/>
  <c r="C2392" i="2"/>
  <c r="B2392" i="2"/>
  <c r="A2392" i="2"/>
  <c r="N2391" i="2"/>
  <c r="J2391" i="2"/>
  <c r="I2391" i="2"/>
  <c r="H2391" i="2"/>
  <c r="G2391" i="2"/>
  <c r="F2391" i="2"/>
  <c r="E2391" i="2"/>
  <c r="D2391" i="2"/>
  <c r="C2391" i="2"/>
  <c r="B2391" i="2"/>
  <c r="A2391" i="2"/>
  <c r="N2390" i="2"/>
  <c r="J2390" i="2"/>
  <c r="I2390" i="2"/>
  <c r="H2390" i="2"/>
  <c r="G2390" i="2"/>
  <c r="F2390" i="2"/>
  <c r="E2390" i="2"/>
  <c r="D2390" i="2"/>
  <c r="C2390" i="2"/>
  <c r="B2390" i="2"/>
  <c r="A2390" i="2"/>
  <c r="N2389" i="2"/>
  <c r="J2389" i="2"/>
  <c r="I2389" i="2"/>
  <c r="H2389" i="2"/>
  <c r="G2389" i="2"/>
  <c r="F2389" i="2"/>
  <c r="E2389" i="2"/>
  <c r="D2389" i="2"/>
  <c r="C2389" i="2"/>
  <c r="B2389" i="2"/>
  <c r="A2389" i="2"/>
  <c r="N2388" i="2"/>
  <c r="J2388" i="2"/>
  <c r="I2388" i="2"/>
  <c r="H2388" i="2"/>
  <c r="G2388" i="2"/>
  <c r="F2388" i="2"/>
  <c r="E2388" i="2"/>
  <c r="D2388" i="2"/>
  <c r="C2388" i="2"/>
  <c r="B2388" i="2"/>
  <c r="A2388" i="2"/>
  <c r="N2387" i="2"/>
  <c r="J2387" i="2"/>
  <c r="I2387" i="2"/>
  <c r="H2387" i="2"/>
  <c r="G2387" i="2"/>
  <c r="F2387" i="2"/>
  <c r="E2387" i="2"/>
  <c r="D2387" i="2"/>
  <c r="C2387" i="2"/>
  <c r="B2387" i="2"/>
  <c r="A2387" i="2"/>
  <c r="N2386" i="2"/>
  <c r="J2386" i="2"/>
  <c r="I2386" i="2"/>
  <c r="H2386" i="2"/>
  <c r="G2386" i="2"/>
  <c r="F2386" i="2"/>
  <c r="E2386" i="2"/>
  <c r="D2386" i="2"/>
  <c r="C2386" i="2"/>
  <c r="B2386" i="2"/>
  <c r="A2386" i="2"/>
  <c r="N2385" i="2"/>
  <c r="J2385" i="2"/>
  <c r="I2385" i="2"/>
  <c r="H2385" i="2"/>
  <c r="G2385" i="2"/>
  <c r="F2385" i="2"/>
  <c r="E2385" i="2"/>
  <c r="D2385" i="2"/>
  <c r="C2385" i="2"/>
  <c r="B2385" i="2"/>
  <c r="A2385" i="2"/>
  <c r="N2384" i="2"/>
  <c r="J2384" i="2"/>
  <c r="I2384" i="2"/>
  <c r="H2384" i="2"/>
  <c r="G2384" i="2"/>
  <c r="F2384" i="2"/>
  <c r="E2384" i="2"/>
  <c r="D2384" i="2"/>
  <c r="C2384" i="2"/>
  <c r="B2384" i="2"/>
  <c r="A2384" i="2"/>
  <c r="N2383" i="2"/>
  <c r="J2383" i="2"/>
  <c r="I2383" i="2"/>
  <c r="H2383" i="2"/>
  <c r="G2383" i="2"/>
  <c r="F2383" i="2"/>
  <c r="E2383" i="2"/>
  <c r="D2383" i="2"/>
  <c r="C2383" i="2"/>
  <c r="B2383" i="2"/>
  <c r="A2383" i="2"/>
  <c r="N2382" i="2"/>
  <c r="J2382" i="2"/>
  <c r="I2382" i="2"/>
  <c r="H2382" i="2"/>
  <c r="G2382" i="2"/>
  <c r="F2382" i="2"/>
  <c r="E2382" i="2"/>
  <c r="D2382" i="2"/>
  <c r="C2382" i="2"/>
  <c r="B2382" i="2"/>
  <c r="A2382" i="2"/>
  <c r="N2381" i="2"/>
  <c r="J2381" i="2"/>
  <c r="I2381" i="2"/>
  <c r="H2381" i="2"/>
  <c r="G2381" i="2"/>
  <c r="F2381" i="2"/>
  <c r="E2381" i="2"/>
  <c r="D2381" i="2"/>
  <c r="C2381" i="2"/>
  <c r="B2381" i="2"/>
  <c r="A2381" i="2"/>
  <c r="N2380" i="2"/>
  <c r="J2380" i="2"/>
  <c r="I2380" i="2"/>
  <c r="H2380" i="2"/>
  <c r="G2380" i="2"/>
  <c r="F2380" i="2"/>
  <c r="E2380" i="2"/>
  <c r="D2380" i="2"/>
  <c r="C2380" i="2"/>
  <c r="B2380" i="2"/>
  <c r="A2380" i="2"/>
  <c r="N2379" i="2"/>
  <c r="J2379" i="2"/>
  <c r="I2379" i="2"/>
  <c r="H2379" i="2"/>
  <c r="G2379" i="2"/>
  <c r="F2379" i="2"/>
  <c r="E2379" i="2"/>
  <c r="D2379" i="2"/>
  <c r="C2379" i="2"/>
  <c r="B2379" i="2"/>
  <c r="A2379" i="2"/>
  <c r="N2378" i="2"/>
  <c r="J2378" i="2"/>
  <c r="I2378" i="2"/>
  <c r="H2378" i="2"/>
  <c r="G2378" i="2"/>
  <c r="F2378" i="2"/>
  <c r="E2378" i="2"/>
  <c r="D2378" i="2"/>
  <c r="C2378" i="2"/>
  <c r="B2378" i="2"/>
  <c r="A2378" i="2"/>
  <c r="N2377" i="2"/>
  <c r="J2377" i="2"/>
  <c r="I2377" i="2"/>
  <c r="H2377" i="2"/>
  <c r="G2377" i="2"/>
  <c r="F2377" i="2"/>
  <c r="E2377" i="2"/>
  <c r="D2377" i="2"/>
  <c r="C2377" i="2"/>
  <c r="B2377" i="2"/>
  <c r="A2377" i="2"/>
  <c r="N2376" i="2"/>
  <c r="J2376" i="2"/>
  <c r="I2376" i="2"/>
  <c r="H2376" i="2"/>
  <c r="G2376" i="2"/>
  <c r="F2376" i="2"/>
  <c r="E2376" i="2"/>
  <c r="D2376" i="2"/>
  <c r="C2376" i="2"/>
  <c r="B2376" i="2"/>
  <c r="A2376" i="2"/>
  <c r="N2375" i="2"/>
  <c r="J2375" i="2"/>
  <c r="I2375" i="2"/>
  <c r="H2375" i="2"/>
  <c r="G2375" i="2"/>
  <c r="F2375" i="2"/>
  <c r="E2375" i="2"/>
  <c r="D2375" i="2"/>
  <c r="C2375" i="2"/>
  <c r="B2375" i="2"/>
  <c r="A2375" i="2"/>
  <c r="N2374" i="2"/>
  <c r="J2374" i="2"/>
  <c r="I2374" i="2"/>
  <c r="H2374" i="2"/>
  <c r="G2374" i="2"/>
  <c r="F2374" i="2"/>
  <c r="E2374" i="2"/>
  <c r="D2374" i="2"/>
  <c r="C2374" i="2"/>
  <c r="B2374" i="2"/>
  <c r="A2374" i="2"/>
  <c r="N2373" i="2"/>
  <c r="J2373" i="2"/>
  <c r="I2373" i="2"/>
  <c r="H2373" i="2"/>
  <c r="G2373" i="2"/>
  <c r="F2373" i="2"/>
  <c r="E2373" i="2"/>
  <c r="D2373" i="2"/>
  <c r="C2373" i="2"/>
  <c r="B2373" i="2"/>
  <c r="A2373" i="2"/>
  <c r="N2372" i="2"/>
  <c r="J2372" i="2"/>
  <c r="I2372" i="2"/>
  <c r="H2372" i="2"/>
  <c r="G2372" i="2"/>
  <c r="F2372" i="2"/>
  <c r="E2372" i="2"/>
  <c r="D2372" i="2"/>
  <c r="C2372" i="2"/>
  <c r="B2372" i="2"/>
  <c r="A2372" i="2"/>
  <c r="N2371" i="2"/>
  <c r="J2371" i="2"/>
  <c r="I2371" i="2"/>
  <c r="H2371" i="2"/>
  <c r="G2371" i="2"/>
  <c r="F2371" i="2"/>
  <c r="E2371" i="2"/>
  <c r="D2371" i="2"/>
  <c r="C2371" i="2"/>
  <c r="B2371" i="2"/>
  <c r="A2371" i="2"/>
  <c r="N2370" i="2"/>
  <c r="J2370" i="2"/>
  <c r="I2370" i="2"/>
  <c r="H2370" i="2"/>
  <c r="G2370" i="2"/>
  <c r="F2370" i="2"/>
  <c r="E2370" i="2"/>
  <c r="D2370" i="2"/>
  <c r="C2370" i="2"/>
  <c r="B2370" i="2"/>
  <c r="A2370" i="2"/>
  <c r="N2369" i="2"/>
  <c r="J2369" i="2"/>
  <c r="I2369" i="2"/>
  <c r="H2369" i="2"/>
  <c r="G2369" i="2"/>
  <c r="F2369" i="2"/>
  <c r="E2369" i="2"/>
  <c r="D2369" i="2"/>
  <c r="C2369" i="2"/>
  <c r="B2369" i="2"/>
  <c r="A2369" i="2"/>
  <c r="N2368" i="2"/>
  <c r="J2368" i="2"/>
  <c r="I2368" i="2"/>
  <c r="H2368" i="2"/>
  <c r="G2368" i="2"/>
  <c r="F2368" i="2"/>
  <c r="E2368" i="2"/>
  <c r="D2368" i="2"/>
  <c r="C2368" i="2"/>
  <c r="B2368" i="2"/>
  <c r="A2368" i="2"/>
  <c r="N2367" i="2"/>
  <c r="J2367" i="2"/>
  <c r="I2367" i="2"/>
  <c r="H2367" i="2"/>
  <c r="G2367" i="2"/>
  <c r="F2367" i="2"/>
  <c r="E2367" i="2"/>
  <c r="D2367" i="2"/>
  <c r="C2367" i="2"/>
  <c r="B2367" i="2"/>
  <c r="A2367" i="2"/>
  <c r="N2366" i="2"/>
  <c r="J2366" i="2"/>
  <c r="I2366" i="2"/>
  <c r="H2366" i="2"/>
  <c r="G2366" i="2"/>
  <c r="F2366" i="2"/>
  <c r="E2366" i="2"/>
  <c r="D2366" i="2"/>
  <c r="C2366" i="2"/>
  <c r="B2366" i="2"/>
  <c r="A2366" i="2"/>
  <c r="N2365" i="2"/>
  <c r="J2365" i="2"/>
  <c r="I2365" i="2"/>
  <c r="H2365" i="2"/>
  <c r="G2365" i="2"/>
  <c r="F2365" i="2"/>
  <c r="E2365" i="2"/>
  <c r="D2365" i="2"/>
  <c r="C2365" i="2"/>
  <c r="B2365" i="2"/>
  <c r="A2365" i="2"/>
  <c r="N2364" i="2"/>
  <c r="J2364" i="2"/>
  <c r="I2364" i="2"/>
  <c r="H2364" i="2"/>
  <c r="G2364" i="2"/>
  <c r="F2364" i="2"/>
  <c r="E2364" i="2"/>
  <c r="D2364" i="2"/>
  <c r="C2364" i="2"/>
  <c r="B2364" i="2"/>
  <c r="A2364" i="2"/>
  <c r="N2363" i="2"/>
  <c r="J2363" i="2"/>
  <c r="I2363" i="2"/>
  <c r="H2363" i="2"/>
  <c r="G2363" i="2"/>
  <c r="F2363" i="2"/>
  <c r="E2363" i="2"/>
  <c r="D2363" i="2"/>
  <c r="C2363" i="2"/>
  <c r="B2363" i="2"/>
  <c r="A2363" i="2"/>
  <c r="N2362" i="2"/>
  <c r="J2362" i="2"/>
  <c r="I2362" i="2"/>
  <c r="H2362" i="2"/>
  <c r="G2362" i="2"/>
  <c r="F2362" i="2"/>
  <c r="E2362" i="2"/>
  <c r="D2362" i="2"/>
  <c r="C2362" i="2"/>
  <c r="B2362" i="2"/>
  <c r="A2362" i="2"/>
  <c r="N2361" i="2"/>
  <c r="J2361" i="2"/>
  <c r="I2361" i="2"/>
  <c r="H2361" i="2"/>
  <c r="G2361" i="2"/>
  <c r="F2361" i="2"/>
  <c r="E2361" i="2"/>
  <c r="D2361" i="2"/>
  <c r="C2361" i="2"/>
  <c r="B2361" i="2"/>
  <c r="A2361" i="2"/>
  <c r="N2360" i="2"/>
  <c r="J2360" i="2"/>
  <c r="I2360" i="2"/>
  <c r="H2360" i="2"/>
  <c r="G2360" i="2"/>
  <c r="F2360" i="2"/>
  <c r="E2360" i="2"/>
  <c r="D2360" i="2"/>
  <c r="C2360" i="2"/>
  <c r="B2360" i="2"/>
  <c r="A2360" i="2"/>
  <c r="N2359" i="2"/>
  <c r="J2359" i="2"/>
  <c r="I2359" i="2"/>
  <c r="H2359" i="2"/>
  <c r="G2359" i="2"/>
  <c r="F2359" i="2"/>
  <c r="E2359" i="2"/>
  <c r="D2359" i="2"/>
  <c r="C2359" i="2"/>
  <c r="B2359" i="2"/>
  <c r="A2359" i="2"/>
  <c r="N2358" i="2"/>
  <c r="J2358" i="2"/>
  <c r="I2358" i="2"/>
  <c r="H2358" i="2"/>
  <c r="G2358" i="2"/>
  <c r="F2358" i="2"/>
  <c r="E2358" i="2"/>
  <c r="D2358" i="2"/>
  <c r="C2358" i="2"/>
  <c r="B2358" i="2"/>
  <c r="A2358" i="2"/>
  <c r="N2357" i="2"/>
  <c r="J2357" i="2"/>
  <c r="I2357" i="2"/>
  <c r="H2357" i="2"/>
  <c r="G2357" i="2"/>
  <c r="F2357" i="2"/>
  <c r="E2357" i="2"/>
  <c r="D2357" i="2"/>
  <c r="C2357" i="2"/>
  <c r="B2357" i="2"/>
  <c r="A2357" i="2"/>
  <c r="N2356" i="2"/>
  <c r="J2356" i="2"/>
  <c r="I2356" i="2"/>
  <c r="H2356" i="2"/>
  <c r="G2356" i="2"/>
  <c r="F2356" i="2"/>
  <c r="E2356" i="2"/>
  <c r="D2356" i="2"/>
  <c r="C2356" i="2"/>
  <c r="B2356" i="2"/>
  <c r="A2356" i="2"/>
  <c r="N2355" i="2"/>
  <c r="J2355" i="2"/>
  <c r="I2355" i="2"/>
  <c r="H2355" i="2"/>
  <c r="G2355" i="2"/>
  <c r="F2355" i="2"/>
  <c r="E2355" i="2"/>
  <c r="D2355" i="2"/>
  <c r="C2355" i="2"/>
  <c r="B2355" i="2"/>
  <c r="A2355" i="2"/>
  <c r="N2354" i="2"/>
  <c r="J2354" i="2"/>
  <c r="I2354" i="2"/>
  <c r="H2354" i="2"/>
  <c r="G2354" i="2"/>
  <c r="F2354" i="2"/>
  <c r="E2354" i="2"/>
  <c r="D2354" i="2"/>
  <c r="C2354" i="2"/>
  <c r="B2354" i="2"/>
  <c r="A2354" i="2"/>
  <c r="N2353" i="2"/>
  <c r="J2353" i="2"/>
  <c r="I2353" i="2"/>
  <c r="H2353" i="2"/>
  <c r="G2353" i="2"/>
  <c r="F2353" i="2"/>
  <c r="E2353" i="2"/>
  <c r="D2353" i="2"/>
  <c r="C2353" i="2"/>
  <c r="B2353" i="2"/>
  <c r="A2353" i="2"/>
  <c r="N2352" i="2"/>
  <c r="J2352" i="2"/>
  <c r="I2352" i="2"/>
  <c r="H2352" i="2"/>
  <c r="G2352" i="2"/>
  <c r="F2352" i="2"/>
  <c r="E2352" i="2"/>
  <c r="D2352" i="2"/>
  <c r="C2352" i="2"/>
  <c r="B2352" i="2"/>
  <c r="A2352" i="2"/>
  <c r="N2351" i="2"/>
  <c r="J2351" i="2"/>
  <c r="I2351" i="2"/>
  <c r="H2351" i="2"/>
  <c r="G2351" i="2"/>
  <c r="F2351" i="2"/>
  <c r="E2351" i="2"/>
  <c r="D2351" i="2"/>
  <c r="C2351" i="2"/>
  <c r="B2351" i="2"/>
  <c r="A2351" i="2"/>
  <c r="N2350" i="2"/>
  <c r="J2350" i="2"/>
  <c r="I2350" i="2"/>
  <c r="H2350" i="2"/>
  <c r="G2350" i="2"/>
  <c r="F2350" i="2"/>
  <c r="E2350" i="2"/>
  <c r="D2350" i="2"/>
  <c r="C2350" i="2"/>
  <c r="B2350" i="2"/>
  <c r="A2350" i="2"/>
  <c r="N2349" i="2"/>
  <c r="J2349" i="2"/>
  <c r="I2349" i="2"/>
  <c r="H2349" i="2"/>
  <c r="G2349" i="2"/>
  <c r="F2349" i="2"/>
  <c r="E2349" i="2"/>
  <c r="D2349" i="2"/>
  <c r="C2349" i="2"/>
  <c r="B2349" i="2"/>
  <c r="A2349" i="2"/>
  <c r="N2348" i="2"/>
  <c r="J2348" i="2"/>
  <c r="I2348" i="2"/>
  <c r="H2348" i="2"/>
  <c r="G2348" i="2"/>
  <c r="F2348" i="2"/>
  <c r="E2348" i="2"/>
  <c r="D2348" i="2"/>
  <c r="C2348" i="2"/>
  <c r="B2348" i="2"/>
  <c r="A2348" i="2"/>
  <c r="N2347" i="2"/>
  <c r="J2347" i="2"/>
  <c r="I2347" i="2"/>
  <c r="H2347" i="2"/>
  <c r="G2347" i="2"/>
  <c r="F2347" i="2"/>
  <c r="E2347" i="2"/>
  <c r="D2347" i="2"/>
  <c r="C2347" i="2"/>
  <c r="B2347" i="2"/>
  <c r="A2347" i="2"/>
  <c r="N2346" i="2"/>
  <c r="J2346" i="2"/>
  <c r="I2346" i="2"/>
  <c r="H2346" i="2"/>
  <c r="G2346" i="2"/>
  <c r="F2346" i="2"/>
  <c r="E2346" i="2"/>
  <c r="D2346" i="2"/>
  <c r="C2346" i="2"/>
  <c r="B2346" i="2"/>
  <c r="A2346" i="2"/>
  <c r="N2345" i="2"/>
  <c r="J2345" i="2"/>
  <c r="I2345" i="2"/>
  <c r="H2345" i="2"/>
  <c r="G2345" i="2"/>
  <c r="F2345" i="2"/>
  <c r="E2345" i="2"/>
  <c r="D2345" i="2"/>
  <c r="C2345" i="2"/>
  <c r="B2345" i="2"/>
  <c r="A2345" i="2"/>
  <c r="N2344" i="2"/>
  <c r="J2344" i="2"/>
  <c r="I2344" i="2"/>
  <c r="H2344" i="2"/>
  <c r="G2344" i="2"/>
  <c r="F2344" i="2"/>
  <c r="E2344" i="2"/>
  <c r="D2344" i="2"/>
  <c r="C2344" i="2"/>
  <c r="B2344" i="2"/>
  <c r="A2344" i="2"/>
  <c r="N2343" i="2"/>
  <c r="J2343" i="2"/>
  <c r="I2343" i="2"/>
  <c r="H2343" i="2"/>
  <c r="G2343" i="2"/>
  <c r="F2343" i="2"/>
  <c r="E2343" i="2"/>
  <c r="D2343" i="2"/>
  <c r="C2343" i="2"/>
  <c r="B2343" i="2"/>
  <c r="A2343" i="2"/>
  <c r="N2342" i="2"/>
  <c r="J2342" i="2"/>
  <c r="I2342" i="2"/>
  <c r="H2342" i="2"/>
  <c r="G2342" i="2"/>
  <c r="F2342" i="2"/>
  <c r="E2342" i="2"/>
  <c r="D2342" i="2"/>
  <c r="C2342" i="2"/>
  <c r="B2342" i="2"/>
  <c r="A2342" i="2"/>
  <c r="N2341" i="2"/>
  <c r="J2341" i="2"/>
  <c r="I2341" i="2"/>
  <c r="H2341" i="2"/>
  <c r="G2341" i="2"/>
  <c r="F2341" i="2"/>
  <c r="E2341" i="2"/>
  <c r="D2341" i="2"/>
  <c r="C2341" i="2"/>
  <c r="B2341" i="2"/>
  <c r="A2341" i="2"/>
  <c r="N2340" i="2"/>
  <c r="J2340" i="2"/>
  <c r="I2340" i="2"/>
  <c r="H2340" i="2"/>
  <c r="G2340" i="2"/>
  <c r="F2340" i="2"/>
  <c r="E2340" i="2"/>
  <c r="D2340" i="2"/>
  <c r="C2340" i="2"/>
  <c r="B2340" i="2"/>
  <c r="A2340" i="2"/>
  <c r="N2339" i="2"/>
  <c r="J2339" i="2"/>
  <c r="I2339" i="2"/>
  <c r="H2339" i="2"/>
  <c r="G2339" i="2"/>
  <c r="F2339" i="2"/>
  <c r="E2339" i="2"/>
  <c r="D2339" i="2"/>
  <c r="C2339" i="2"/>
  <c r="B2339" i="2"/>
  <c r="A2339" i="2"/>
  <c r="N2338" i="2"/>
  <c r="J2338" i="2"/>
  <c r="I2338" i="2"/>
  <c r="H2338" i="2"/>
  <c r="G2338" i="2"/>
  <c r="F2338" i="2"/>
  <c r="E2338" i="2"/>
  <c r="D2338" i="2"/>
  <c r="C2338" i="2"/>
  <c r="B2338" i="2"/>
  <c r="A2338" i="2"/>
  <c r="N2337" i="2"/>
  <c r="J2337" i="2"/>
  <c r="I2337" i="2"/>
  <c r="H2337" i="2"/>
  <c r="G2337" i="2"/>
  <c r="F2337" i="2"/>
  <c r="E2337" i="2"/>
  <c r="D2337" i="2"/>
  <c r="C2337" i="2"/>
  <c r="B2337" i="2"/>
  <c r="A2337" i="2"/>
  <c r="N2336" i="2"/>
  <c r="J2336" i="2"/>
  <c r="I2336" i="2"/>
  <c r="H2336" i="2"/>
  <c r="G2336" i="2"/>
  <c r="F2336" i="2"/>
  <c r="E2336" i="2"/>
  <c r="D2336" i="2"/>
  <c r="C2336" i="2"/>
  <c r="B2336" i="2"/>
  <c r="A2336" i="2"/>
  <c r="N2335" i="2"/>
  <c r="J2335" i="2"/>
  <c r="I2335" i="2"/>
  <c r="H2335" i="2"/>
  <c r="G2335" i="2"/>
  <c r="F2335" i="2"/>
  <c r="E2335" i="2"/>
  <c r="D2335" i="2"/>
  <c r="C2335" i="2"/>
  <c r="B2335" i="2"/>
  <c r="A2335" i="2"/>
  <c r="N2334" i="2"/>
  <c r="J2334" i="2"/>
  <c r="I2334" i="2"/>
  <c r="H2334" i="2"/>
  <c r="G2334" i="2"/>
  <c r="F2334" i="2"/>
  <c r="E2334" i="2"/>
  <c r="D2334" i="2"/>
  <c r="C2334" i="2"/>
  <c r="B2334" i="2"/>
  <c r="A2334" i="2"/>
  <c r="N2333" i="2"/>
  <c r="J2333" i="2"/>
  <c r="I2333" i="2"/>
  <c r="H2333" i="2"/>
  <c r="G2333" i="2"/>
  <c r="F2333" i="2"/>
  <c r="E2333" i="2"/>
  <c r="D2333" i="2"/>
  <c r="C2333" i="2"/>
  <c r="B2333" i="2"/>
  <c r="A2333" i="2"/>
  <c r="N2332" i="2"/>
  <c r="J2332" i="2"/>
  <c r="I2332" i="2"/>
  <c r="H2332" i="2"/>
  <c r="G2332" i="2"/>
  <c r="F2332" i="2"/>
  <c r="E2332" i="2"/>
  <c r="D2332" i="2"/>
  <c r="C2332" i="2"/>
  <c r="B2332" i="2"/>
  <c r="A2332" i="2"/>
  <c r="N2331" i="2"/>
  <c r="J2331" i="2"/>
  <c r="I2331" i="2"/>
  <c r="H2331" i="2"/>
  <c r="G2331" i="2"/>
  <c r="F2331" i="2"/>
  <c r="E2331" i="2"/>
  <c r="D2331" i="2"/>
  <c r="C2331" i="2"/>
  <c r="B2331" i="2"/>
  <c r="A2331" i="2"/>
  <c r="N2330" i="2"/>
  <c r="J2330" i="2"/>
  <c r="I2330" i="2"/>
  <c r="H2330" i="2"/>
  <c r="G2330" i="2"/>
  <c r="F2330" i="2"/>
  <c r="E2330" i="2"/>
  <c r="D2330" i="2"/>
  <c r="C2330" i="2"/>
  <c r="B2330" i="2"/>
  <c r="A2330" i="2"/>
  <c r="N2329" i="2"/>
  <c r="J2329" i="2"/>
  <c r="I2329" i="2"/>
  <c r="H2329" i="2"/>
  <c r="G2329" i="2"/>
  <c r="F2329" i="2"/>
  <c r="E2329" i="2"/>
  <c r="D2329" i="2"/>
  <c r="C2329" i="2"/>
  <c r="B2329" i="2"/>
  <c r="A2329" i="2"/>
  <c r="N2328" i="2"/>
  <c r="J2328" i="2"/>
  <c r="I2328" i="2"/>
  <c r="H2328" i="2"/>
  <c r="G2328" i="2"/>
  <c r="F2328" i="2"/>
  <c r="E2328" i="2"/>
  <c r="D2328" i="2"/>
  <c r="C2328" i="2"/>
  <c r="B2328" i="2"/>
  <c r="A2328" i="2"/>
  <c r="N2327" i="2"/>
  <c r="J2327" i="2"/>
  <c r="I2327" i="2"/>
  <c r="H2327" i="2"/>
  <c r="G2327" i="2"/>
  <c r="F2327" i="2"/>
  <c r="E2327" i="2"/>
  <c r="D2327" i="2"/>
  <c r="C2327" i="2"/>
  <c r="B2327" i="2"/>
  <c r="A2327" i="2"/>
  <c r="N2326" i="2"/>
  <c r="J2326" i="2"/>
  <c r="I2326" i="2"/>
  <c r="H2326" i="2"/>
  <c r="G2326" i="2"/>
  <c r="F2326" i="2"/>
  <c r="E2326" i="2"/>
  <c r="D2326" i="2"/>
  <c r="C2326" i="2"/>
  <c r="B2326" i="2"/>
  <c r="A2326" i="2"/>
  <c r="N2325" i="2"/>
  <c r="J2325" i="2"/>
  <c r="I2325" i="2"/>
  <c r="H2325" i="2"/>
  <c r="G2325" i="2"/>
  <c r="F2325" i="2"/>
  <c r="E2325" i="2"/>
  <c r="D2325" i="2"/>
  <c r="C2325" i="2"/>
  <c r="B2325" i="2"/>
  <c r="A2325" i="2"/>
  <c r="N2324" i="2"/>
  <c r="J2324" i="2"/>
  <c r="I2324" i="2"/>
  <c r="H2324" i="2"/>
  <c r="G2324" i="2"/>
  <c r="F2324" i="2"/>
  <c r="E2324" i="2"/>
  <c r="D2324" i="2"/>
  <c r="C2324" i="2"/>
  <c r="B2324" i="2"/>
  <c r="A2324" i="2"/>
  <c r="N2323" i="2"/>
  <c r="J2323" i="2"/>
  <c r="I2323" i="2"/>
  <c r="H2323" i="2"/>
  <c r="G2323" i="2"/>
  <c r="F2323" i="2"/>
  <c r="E2323" i="2"/>
  <c r="D2323" i="2"/>
  <c r="C2323" i="2"/>
  <c r="B2323" i="2"/>
  <c r="A2323" i="2"/>
  <c r="N2322" i="2"/>
  <c r="J2322" i="2"/>
  <c r="I2322" i="2"/>
  <c r="H2322" i="2"/>
  <c r="G2322" i="2"/>
  <c r="F2322" i="2"/>
  <c r="E2322" i="2"/>
  <c r="D2322" i="2"/>
  <c r="C2322" i="2"/>
  <c r="B2322" i="2"/>
  <c r="A2322" i="2"/>
  <c r="N2321" i="2"/>
  <c r="J2321" i="2"/>
  <c r="I2321" i="2"/>
  <c r="H2321" i="2"/>
  <c r="G2321" i="2"/>
  <c r="F2321" i="2"/>
  <c r="E2321" i="2"/>
  <c r="D2321" i="2"/>
  <c r="C2321" i="2"/>
  <c r="B2321" i="2"/>
  <c r="A2321" i="2"/>
  <c r="N2320" i="2"/>
  <c r="J2320" i="2"/>
  <c r="I2320" i="2"/>
  <c r="H2320" i="2"/>
  <c r="G2320" i="2"/>
  <c r="F2320" i="2"/>
  <c r="E2320" i="2"/>
  <c r="D2320" i="2"/>
  <c r="C2320" i="2"/>
  <c r="B2320" i="2"/>
  <c r="A2320" i="2"/>
  <c r="N2319" i="2"/>
  <c r="J2319" i="2"/>
  <c r="I2319" i="2"/>
  <c r="H2319" i="2"/>
  <c r="G2319" i="2"/>
  <c r="F2319" i="2"/>
  <c r="E2319" i="2"/>
  <c r="D2319" i="2"/>
  <c r="C2319" i="2"/>
  <c r="B2319" i="2"/>
  <c r="A2319" i="2"/>
  <c r="N2318" i="2"/>
  <c r="J2318" i="2"/>
  <c r="I2318" i="2"/>
  <c r="H2318" i="2"/>
  <c r="G2318" i="2"/>
  <c r="F2318" i="2"/>
  <c r="E2318" i="2"/>
  <c r="D2318" i="2"/>
  <c r="C2318" i="2"/>
  <c r="B2318" i="2"/>
  <c r="A2318" i="2"/>
  <c r="N2317" i="2"/>
  <c r="J2317" i="2"/>
  <c r="I2317" i="2"/>
  <c r="H2317" i="2"/>
  <c r="G2317" i="2"/>
  <c r="F2317" i="2"/>
  <c r="E2317" i="2"/>
  <c r="D2317" i="2"/>
  <c r="C2317" i="2"/>
  <c r="B2317" i="2"/>
  <c r="A2317" i="2"/>
  <c r="N2316" i="2"/>
  <c r="J2316" i="2"/>
  <c r="I2316" i="2"/>
  <c r="H2316" i="2"/>
  <c r="G2316" i="2"/>
  <c r="F2316" i="2"/>
  <c r="E2316" i="2"/>
  <c r="D2316" i="2"/>
  <c r="C2316" i="2"/>
  <c r="B2316" i="2"/>
  <c r="A2316" i="2"/>
  <c r="N2315" i="2"/>
  <c r="J2315" i="2"/>
  <c r="I2315" i="2"/>
  <c r="H2315" i="2"/>
  <c r="G2315" i="2"/>
  <c r="F2315" i="2"/>
  <c r="E2315" i="2"/>
  <c r="D2315" i="2"/>
  <c r="C2315" i="2"/>
  <c r="B2315" i="2"/>
  <c r="A2315" i="2"/>
  <c r="N2314" i="2"/>
  <c r="J2314" i="2"/>
  <c r="I2314" i="2"/>
  <c r="H2314" i="2"/>
  <c r="G2314" i="2"/>
  <c r="F2314" i="2"/>
  <c r="E2314" i="2"/>
  <c r="D2314" i="2"/>
  <c r="C2314" i="2"/>
  <c r="B2314" i="2"/>
  <c r="A2314" i="2"/>
  <c r="N2313" i="2"/>
  <c r="J2313" i="2"/>
  <c r="I2313" i="2"/>
  <c r="H2313" i="2"/>
  <c r="G2313" i="2"/>
  <c r="F2313" i="2"/>
  <c r="E2313" i="2"/>
  <c r="D2313" i="2"/>
  <c r="C2313" i="2"/>
  <c r="B2313" i="2"/>
  <c r="A2313" i="2"/>
  <c r="N2312" i="2"/>
  <c r="J2312" i="2"/>
  <c r="I2312" i="2"/>
  <c r="H2312" i="2"/>
  <c r="G2312" i="2"/>
  <c r="F2312" i="2"/>
  <c r="E2312" i="2"/>
  <c r="D2312" i="2"/>
  <c r="C2312" i="2"/>
  <c r="B2312" i="2"/>
  <c r="A2312" i="2"/>
  <c r="N2311" i="2"/>
  <c r="J2311" i="2"/>
  <c r="I2311" i="2"/>
  <c r="H2311" i="2"/>
  <c r="G2311" i="2"/>
  <c r="F2311" i="2"/>
  <c r="E2311" i="2"/>
  <c r="D2311" i="2"/>
  <c r="C2311" i="2"/>
  <c r="B2311" i="2"/>
  <c r="A2311" i="2"/>
  <c r="N2310" i="2"/>
  <c r="J2310" i="2"/>
  <c r="I2310" i="2"/>
  <c r="H2310" i="2"/>
  <c r="G2310" i="2"/>
  <c r="F2310" i="2"/>
  <c r="E2310" i="2"/>
  <c r="D2310" i="2"/>
  <c r="C2310" i="2"/>
  <c r="B2310" i="2"/>
  <c r="A2310" i="2"/>
  <c r="N2309" i="2"/>
  <c r="J2309" i="2"/>
  <c r="I2309" i="2"/>
  <c r="H2309" i="2"/>
  <c r="G2309" i="2"/>
  <c r="F2309" i="2"/>
  <c r="E2309" i="2"/>
  <c r="D2309" i="2"/>
  <c r="C2309" i="2"/>
  <c r="B2309" i="2"/>
  <c r="A2309" i="2"/>
  <c r="N2308" i="2"/>
  <c r="J2308" i="2"/>
  <c r="I2308" i="2"/>
  <c r="H2308" i="2"/>
  <c r="G2308" i="2"/>
  <c r="F2308" i="2"/>
  <c r="E2308" i="2"/>
  <c r="D2308" i="2"/>
  <c r="C2308" i="2"/>
  <c r="B2308" i="2"/>
  <c r="A2308" i="2"/>
  <c r="N2307" i="2"/>
  <c r="J2307" i="2"/>
  <c r="I2307" i="2"/>
  <c r="H2307" i="2"/>
  <c r="G2307" i="2"/>
  <c r="F2307" i="2"/>
  <c r="E2307" i="2"/>
  <c r="D2307" i="2"/>
  <c r="C2307" i="2"/>
  <c r="B2307" i="2"/>
  <c r="A2307" i="2"/>
  <c r="N2306" i="2"/>
  <c r="J2306" i="2"/>
  <c r="I2306" i="2"/>
  <c r="H2306" i="2"/>
  <c r="G2306" i="2"/>
  <c r="F2306" i="2"/>
  <c r="E2306" i="2"/>
  <c r="D2306" i="2"/>
  <c r="C2306" i="2"/>
  <c r="B2306" i="2"/>
  <c r="A2306" i="2"/>
  <c r="N2305" i="2"/>
  <c r="J2305" i="2"/>
  <c r="I2305" i="2"/>
  <c r="H2305" i="2"/>
  <c r="G2305" i="2"/>
  <c r="F2305" i="2"/>
  <c r="E2305" i="2"/>
  <c r="D2305" i="2"/>
  <c r="C2305" i="2"/>
  <c r="B2305" i="2"/>
  <c r="A2305" i="2"/>
  <c r="N2304" i="2"/>
  <c r="J2304" i="2"/>
  <c r="I2304" i="2"/>
  <c r="H2304" i="2"/>
  <c r="G2304" i="2"/>
  <c r="F2304" i="2"/>
  <c r="E2304" i="2"/>
  <c r="D2304" i="2"/>
  <c r="C2304" i="2"/>
  <c r="B2304" i="2"/>
  <c r="A2304" i="2"/>
  <c r="N2303" i="2"/>
  <c r="J2303" i="2"/>
  <c r="I2303" i="2"/>
  <c r="H2303" i="2"/>
  <c r="G2303" i="2"/>
  <c r="F2303" i="2"/>
  <c r="E2303" i="2"/>
  <c r="D2303" i="2"/>
  <c r="C2303" i="2"/>
  <c r="B2303" i="2"/>
  <c r="A2303" i="2"/>
  <c r="N2302" i="2"/>
  <c r="J2302" i="2"/>
  <c r="I2302" i="2"/>
  <c r="H2302" i="2"/>
  <c r="G2302" i="2"/>
  <c r="F2302" i="2"/>
  <c r="E2302" i="2"/>
  <c r="D2302" i="2"/>
  <c r="C2302" i="2"/>
  <c r="B2302" i="2"/>
  <c r="A2302" i="2"/>
  <c r="N2301" i="2"/>
  <c r="J2301" i="2"/>
  <c r="I2301" i="2"/>
  <c r="H2301" i="2"/>
  <c r="G2301" i="2"/>
  <c r="F2301" i="2"/>
  <c r="E2301" i="2"/>
  <c r="D2301" i="2"/>
  <c r="C2301" i="2"/>
  <c r="B2301" i="2"/>
  <c r="A2301" i="2"/>
  <c r="N2300" i="2"/>
  <c r="J2300" i="2"/>
  <c r="I2300" i="2"/>
  <c r="H2300" i="2"/>
  <c r="G2300" i="2"/>
  <c r="F2300" i="2"/>
  <c r="E2300" i="2"/>
  <c r="D2300" i="2"/>
  <c r="C2300" i="2"/>
  <c r="B2300" i="2"/>
  <c r="A2300" i="2"/>
  <c r="N2299" i="2"/>
  <c r="J2299" i="2"/>
  <c r="I2299" i="2"/>
  <c r="H2299" i="2"/>
  <c r="G2299" i="2"/>
  <c r="F2299" i="2"/>
  <c r="E2299" i="2"/>
  <c r="D2299" i="2"/>
  <c r="C2299" i="2"/>
  <c r="B2299" i="2"/>
  <c r="A2299" i="2"/>
  <c r="N2298" i="2"/>
  <c r="J2298" i="2"/>
  <c r="I2298" i="2"/>
  <c r="H2298" i="2"/>
  <c r="G2298" i="2"/>
  <c r="F2298" i="2"/>
  <c r="E2298" i="2"/>
  <c r="D2298" i="2"/>
  <c r="C2298" i="2"/>
  <c r="B2298" i="2"/>
  <c r="A2298" i="2"/>
  <c r="N2297" i="2"/>
  <c r="J2297" i="2"/>
  <c r="I2297" i="2"/>
  <c r="H2297" i="2"/>
  <c r="G2297" i="2"/>
  <c r="F2297" i="2"/>
  <c r="E2297" i="2"/>
  <c r="D2297" i="2"/>
  <c r="C2297" i="2"/>
  <c r="B2297" i="2"/>
  <c r="A2297" i="2"/>
  <c r="N2296" i="2"/>
  <c r="J2296" i="2"/>
  <c r="I2296" i="2"/>
  <c r="H2296" i="2"/>
  <c r="G2296" i="2"/>
  <c r="F2296" i="2"/>
  <c r="E2296" i="2"/>
  <c r="D2296" i="2"/>
  <c r="C2296" i="2"/>
  <c r="B2296" i="2"/>
  <c r="A2296" i="2"/>
  <c r="N2295" i="2"/>
  <c r="J2295" i="2"/>
  <c r="I2295" i="2"/>
  <c r="H2295" i="2"/>
  <c r="G2295" i="2"/>
  <c r="F2295" i="2"/>
  <c r="E2295" i="2"/>
  <c r="D2295" i="2"/>
  <c r="C2295" i="2"/>
  <c r="B2295" i="2"/>
  <c r="A2295" i="2"/>
  <c r="N2294" i="2"/>
  <c r="J2294" i="2"/>
  <c r="I2294" i="2"/>
  <c r="H2294" i="2"/>
  <c r="G2294" i="2"/>
  <c r="F2294" i="2"/>
  <c r="E2294" i="2"/>
  <c r="D2294" i="2"/>
  <c r="C2294" i="2"/>
  <c r="B2294" i="2"/>
  <c r="A2294" i="2"/>
  <c r="N2293" i="2"/>
  <c r="J2293" i="2"/>
  <c r="I2293" i="2"/>
  <c r="H2293" i="2"/>
  <c r="G2293" i="2"/>
  <c r="F2293" i="2"/>
  <c r="E2293" i="2"/>
  <c r="D2293" i="2"/>
  <c r="C2293" i="2"/>
  <c r="B2293" i="2"/>
  <c r="A2293" i="2"/>
  <c r="N2292" i="2"/>
  <c r="J2292" i="2"/>
  <c r="I2292" i="2"/>
  <c r="H2292" i="2"/>
  <c r="G2292" i="2"/>
  <c r="F2292" i="2"/>
  <c r="E2292" i="2"/>
  <c r="D2292" i="2"/>
  <c r="C2292" i="2"/>
  <c r="B2292" i="2"/>
  <c r="A2292" i="2"/>
  <c r="N2291" i="2"/>
  <c r="J2291" i="2"/>
  <c r="I2291" i="2"/>
  <c r="H2291" i="2"/>
  <c r="G2291" i="2"/>
  <c r="F2291" i="2"/>
  <c r="E2291" i="2"/>
  <c r="D2291" i="2"/>
  <c r="C2291" i="2"/>
  <c r="B2291" i="2"/>
  <c r="A2291" i="2"/>
  <c r="N2290" i="2"/>
  <c r="J2290" i="2"/>
  <c r="I2290" i="2"/>
  <c r="H2290" i="2"/>
  <c r="G2290" i="2"/>
  <c r="F2290" i="2"/>
  <c r="E2290" i="2"/>
  <c r="D2290" i="2"/>
  <c r="C2290" i="2"/>
  <c r="B2290" i="2"/>
  <c r="A2290" i="2"/>
  <c r="N2289" i="2"/>
  <c r="J2289" i="2"/>
  <c r="I2289" i="2"/>
  <c r="H2289" i="2"/>
  <c r="G2289" i="2"/>
  <c r="F2289" i="2"/>
  <c r="E2289" i="2"/>
  <c r="D2289" i="2"/>
  <c r="C2289" i="2"/>
  <c r="B2289" i="2"/>
  <c r="A2289" i="2"/>
  <c r="N2288" i="2"/>
  <c r="J2288" i="2"/>
  <c r="I2288" i="2"/>
  <c r="H2288" i="2"/>
  <c r="G2288" i="2"/>
  <c r="F2288" i="2"/>
  <c r="E2288" i="2"/>
  <c r="D2288" i="2"/>
  <c r="C2288" i="2"/>
  <c r="B2288" i="2"/>
  <c r="A2288" i="2"/>
  <c r="N2287" i="2"/>
  <c r="J2287" i="2"/>
  <c r="I2287" i="2"/>
  <c r="H2287" i="2"/>
  <c r="G2287" i="2"/>
  <c r="F2287" i="2"/>
  <c r="E2287" i="2"/>
  <c r="D2287" i="2"/>
  <c r="C2287" i="2"/>
  <c r="B2287" i="2"/>
  <c r="A2287" i="2"/>
  <c r="N2286" i="2"/>
  <c r="J2286" i="2"/>
  <c r="I2286" i="2"/>
  <c r="H2286" i="2"/>
  <c r="G2286" i="2"/>
  <c r="F2286" i="2"/>
  <c r="E2286" i="2"/>
  <c r="D2286" i="2"/>
  <c r="C2286" i="2"/>
  <c r="B2286" i="2"/>
  <c r="A2286" i="2"/>
  <c r="N2285" i="2"/>
  <c r="J2285" i="2"/>
  <c r="I2285" i="2"/>
  <c r="H2285" i="2"/>
  <c r="G2285" i="2"/>
  <c r="F2285" i="2"/>
  <c r="E2285" i="2"/>
  <c r="D2285" i="2"/>
  <c r="C2285" i="2"/>
  <c r="B2285" i="2"/>
  <c r="A2285" i="2"/>
  <c r="N2284" i="2"/>
  <c r="J2284" i="2"/>
  <c r="I2284" i="2"/>
  <c r="H2284" i="2"/>
  <c r="G2284" i="2"/>
  <c r="F2284" i="2"/>
  <c r="E2284" i="2"/>
  <c r="D2284" i="2"/>
  <c r="C2284" i="2"/>
  <c r="B2284" i="2"/>
  <c r="A2284" i="2"/>
  <c r="N2283" i="2"/>
  <c r="J2283" i="2"/>
  <c r="I2283" i="2"/>
  <c r="H2283" i="2"/>
  <c r="G2283" i="2"/>
  <c r="F2283" i="2"/>
  <c r="E2283" i="2"/>
  <c r="D2283" i="2"/>
  <c r="C2283" i="2"/>
  <c r="B2283" i="2"/>
  <c r="A2283" i="2"/>
  <c r="N2282" i="2"/>
  <c r="J2282" i="2"/>
  <c r="I2282" i="2"/>
  <c r="H2282" i="2"/>
  <c r="G2282" i="2"/>
  <c r="F2282" i="2"/>
  <c r="E2282" i="2"/>
  <c r="D2282" i="2"/>
  <c r="C2282" i="2"/>
  <c r="B2282" i="2"/>
  <c r="A2282" i="2"/>
  <c r="N2281" i="2"/>
  <c r="J2281" i="2"/>
  <c r="I2281" i="2"/>
  <c r="H2281" i="2"/>
  <c r="G2281" i="2"/>
  <c r="F2281" i="2"/>
  <c r="E2281" i="2"/>
  <c r="D2281" i="2"/>
  <c r="C2281" i="2"/>
  <c r="B2281" i="2"/>
  <c r="A2281" i="2"/>
  <c r="N2280" i="2"/>
  <c r="J2280" i="2"/>
  <c r="I2280" i="2"/>
  <c r="H2280" i="2"/>
  <c r="G2280" i="2"/>
  <c r="F2280" i="2"/>
  <c r="E2280" i="2"/>
  <c r="D2280" i="2"/>
  <c r="C2280" i="2"/>
  <c r="B2280" i="2"/>
  <c r="A2280" i="2"/>
  <c r="N2279" i="2"/>
  <c r="J2279" i="2"/>
  <c r="I2279" i="2"/>
  <c r="H2279" i="2"/>
  <c r="G2279" i="2"/>
  <c r="F2279" i="2"/>
  <c r="E2279" i="2"/>
  <c r="D2279" i="2"/>
  <c r="C2279" i="2"/>
  <c r="B2279" i="2"/>
  <c r="A2279" i="2"/>
  <c r="N2278" i="2"/>
  <c r="J2278" i="2"/>
  <c r="I2278" i="2"/>
  <c r="H2278" i="2"/>
  <c r="G2278" i="2"/>
  <c r="F2278" i="2"/>
  <c r="E2278" i="2"/>
  <c r="D2278" i="2"/>
  <c r="C2278" i="2"/>
  <c r="B2278" i="2"/>
  <c r="A2278" i="2"/>
  <c r="N2277" i="2"/>
  <c r="J2277" i="2"/>
  <c r="I2277" i="2"/>
  <c r="H2277" i="2"/>
  <c r="G2277" i="2"/>
  <c r="F2277" i="2"/>
  <c r="E2277" i="2"/>
  <c r="D2277" i="2"/>
  <c r="C2277" i="2"/>
  <c r="B2277" i="2"/>
  <c r="A2277" i="2"/>
  <c r="N2276" i="2"/>
  <c r="J2276" i="2"/>
  <c r="I2276" i="2"/>
  <c r="H2276" i="2"/>
  <c r="G2276" i="2"/>
  <c r="F2276" i="2"/>
  <c r="E2276" i="2"/>
  <c r="D2276" i="2"/>
  <c r="C2276" i="2"/>
  <c r="B2276" i="2"/>
  <c r="A2276" i="2"/>
  <c r="N2275" i="2"/>
  <c r="J2275" i="2"/>
  <c r="I2275" i="2"/>
  <c r="H2275" i="2"/>
  <c r="G2275" i="2"/>
  <c r="F2275" i="2"/>
  <c r="E2275" i="2"/>
  <c r="D2275" i="2"/>
  <c r="C2275" i="2"/>
  <c r="B2275" i="2"/>
  <c r="A2275" i="2"/>
  <c r="N2274" i="2"/>
  <c r="J2274" i="2"/>
  <c r="I2274" i="2"/>
  <c r="H2274" i="2"/>
  <c r="G2274" i="2"/>
  <c r="F2274" i="2"/>
  <c r="E2274" i="2"/>
  <c r="D2274" i="2"/>
  <c r="C2274" i="2"/>
  <c r="B2274" i="2"/>
  <c r="A2274" i="2"/>
  <c r="N2273" i="2"/>
  <c r="J2273" i="2"/>
  <c r="I2273" i="2"/>
  <c r="H2273" i="2"/>
  <c r="G2273" i="2"/>
  <c r="F2273" i="2"/>
  <c r="E2273" i="2"/>
  <c r="D2273" i="2"/>
  <c r="C2273" i="2"/>
  <c r="B2273" i="2"/>
  <c r="A2273" i="2"/>
  <c r="N2272" i="2"/>
  <c r="J2272" i="2"/>
  <c r="I2272" i="2"/>
  <c r="H2272" i="2"/>
  <c r="G2272" i="2"/>
  <c r="F2272" i="2"/>
  <c r="E2272" i="2"/>
  <c r="D2272" i="2"/>
  <c r="C2272" i="2"/>
  <c r="B2272" i="2"/>
  <c r="A2272" i="2"/>
  <c r="N2271" i="2"/>
  <c r="J2271" i="2"/>
  <c r="I2271" i="2"/>
  <c r="H2271" i="2"/>
  <c r="G2271" i="2"/>
  <c r="F2271" i="2"/>
  <c r="E2271" i="2"/>
  <c r="D2271" i="2"/>
  <c r="C2271" i="2"/>
  <c r="B2271" i="2"/>
  <c r="A2271" i="2"/>
  <c r="N2270" i="2"/>
  <c r="J2270" i="2"/>
  <c r="I2270" i="2"/>
  <c r="H2270" i="2"/>
  <c r="G2270" i="2"/>
  <c r="F2270" i="2"/>
  <c r="E2270" i="2"/>
  <c r="D2270" i="2"/>
  <c r="C2270" i="2"/>
  <c r="B2270" i="2"/>
  <c r="A2270" i="2"/>
  <c r="N2269" i="2"/>
  <c r="J2269" i="2"/>
  <c r="I2269" i="2"/>
  <c r="H2269" i="2"/>
  <c r="G2269" i="2"/>
  <c r="F2269" i="2"/>
  <c r="E2269" i="2"/>
  <c r="D2269" i="2"/>
  <c r="C2269" i="2"/>
  <c r="B2269" i="2"/>
  <c r="A2269" i="2"/>
  <c r="K2490" i="2"/>
  <c r="K2489" i="2"/>
  <c r="K2488" i="2"/>
  <c r="K2487" i="2"/>
  <c r="K2486" i="2"/>
  <c r="K2485" i="2"/>
  <c r="K2484" i="2"/>
  <c r="K2483" i="2"/>
  <c r="K2482" i="2"/>
  <c r="K2481" i="2"/>
  <c r="K2480" i="2"/>
  <c r="K2479" i="2"/>
  <c r="K2478" i="2"/>
  <c r="K2477" i="2"/>
  <c r="K2476" i="2"/>
  <c r="K2475" i="2"/>
  <c r="K2474" i="2"/>
  <c r="K2473" i="2"/>
  <c r="K2472" i="2"/>
  <c r="K2471" i="2"/>
  <c r="K2470" i="2"/>
  <c r="K2469" i="2"/>
  <c r="K2468" i="2"/>
  <c r="K2467" i="2"/>
  <c r="K2466" i="2"/>
  <c r="K2465" i="2"/>
  <c r="K2464" i="2"/>
  <c r="K2463" i="2"/>
  <c r="K2462" i="2"/>
  <c r="K2461" i="2"/>
  <c r="K2460" i="2"/>
  <c r="K2459" i="2"/>
  <c r="K2458" i="2"/>
  <c r="K2457" i="2"/>
  <c r="K2456" i="2"/>
  <c r="K2455" i="2"/>
  <c r="K2454" i="2"/>
  <c r="K2453" i="2"/>
  <c r="K2452" i="2"/>
  <c r="K2451" i="2"/>
  <c r="K2450" i="2"/>
  <c r="K2449" i="2"/>
  <c r="K2448" i="2"/>
  <c r="K2447" i="2"/>
  <c r="K2446" i="2"/>
  <c r="K2445" i="2"/>
  <c r="K2444" i="2"/>
  <c r="K2443" i="2"/>
  <c r="K2442" i="2"/>
  <c r="K2441" i="2"/>
  <c r="K2440" i="2"/>
  <c r="K2439" i="2"/>
  <c r="K2438" i="2"/>
  <c r="K2437" i="2"/>
  <c r="K2436" i="2"/>
  <c r="K2435" i="2"/>
  <c r="K2434" i="2"/>
  <c r="K2433" i="2"/>
  <c r="K2432" i="2"/>
  <c r="K2431" i="2"/>
  <c r="K2430" i="2"/>
  <c r="K2429" i="2"/>
  <c r="K2428" i="2"/>
  <c r="K2427" i="2"/>
  <c r="K2426" i="2"/>
  <c r="K2425" i="2"/>
  <c r="K2424" i="2"/>
  <c r="K2423" i="2"/>
  <c r="K2422" i="2"/>
  <c r="K2421" i="2"/>
  <c r="K2420" i="2"/>
  <c r="K2419" i="2"/>
  <c r="K2418" i="2"/>
  <c r="K2417" i="2"/>
  <c r="K2416" i="2"/>
  <c r="K2415" i="2"/>
  <c r="K2414" i="2"/>
  <c r="K2413" i="2"/>
  <c r="K2412" i="2"/>
  <c r="K2411" i="2"/>
  <c r="K2410" i="2"/>
  <c r="K2409" i="2"/>
  <c r="K2408" i="2"/>
  <c r="K2407" i="2"/>
  <c r="K2406" i="2"/>
  <c r="K2405" i="2"/>
  <c r="K2404" i="2"/>
  <c r="K2403" i="2"/>
  <c r="K2402" i="2"/>
  <c r="K2401" i="2"/>
  <c r="K2400" i="2"/>
  <c r="K2399" i="2"/>
  <c r="K2398" i="2"/>
  <c r="K2397" i="2"/>
  <c r="K2396" i="2"/>
  <c r="K2395" i="2"/>
  <c r="K2394" i="2"/>
  <c r="K2393" i="2"/>
  <c r="K2392" i="2"/>
  <c r="K2391" i="2"/>
  <c r="K2390" i="2"/>
  <c r="K2389" i="2"/>
  <c r="K2388" i="2"/>
  <c r="K2387" i="2"/>
  <c r="K2386" i="2"/>
  <c r="K2385" i="2"/>
  <c r="K2384" i="2"/>
  <c r="K2383" i="2"/>
  <c r="K2382" i="2"/>
  <c r="K2381" i="2"/>
  <c r="K2380" i="2"/>
  <c r="K2379" i="2"/>
  <c r="K2378" i="2"/>
  <c r="K2377" i="2"/>
  <c r="K2376" i="2"/>
  <c r="K2375" i="2"/>
  <c r="K2374" i="2"/>
  <c r="K2373" i="2"/>
  <c r="K2372" i="2"/>
  <c r="K2371" i="2"/>
  <c r="K2370" i="2"/>
  <c r="K2369" i="2"/>
  <c r="K2368" i="2"/>
  <c r="K2367" i="2"/>
  <c r="K2366" i="2"/>
  <c r="K2365" i="2"/>
  <c r="K2364" i="2"/>
  <c r="K2363" i="2"/>
  <c r="K2362" i="2"/>
  <c r="K2361" i="2"/>
  <c r="K2360" i="2"/>
  <c r="K2359" i="2"/>
  <c r="K2358" i="2"/>
  <c r="K2357" i="2"/>
  <c r="K2356" i="2"/>
  <c r="K2355" i="2"/>
  <c r="K2354" i="2"/>
  <c r="K2353" i="2"/>
  <c r="K2352" i="2"/>
  <c r="K2351" i="2"/>
  <c r="K2350" i="2"/>
  <c r="K2349" i="2"/>
  <c r="K2348" i="2"/>
  <c r="K2347" i="2"/>
  <c r="K2346" i="2"/>
  <c r="K2345" i="2"/>
  <c r="K2344" i="2"/>
  <c r="K2343" i="2"/>
  <c r="K2342" i="2"/>
  <c r="K2341" i="2"/>
  <c r="K2340" i="2"/>
  <c r="K2339" i="2"/>
  <c r="K2338" i="2"/>
  <c r="K2337" i="2"/>
  <c r="K2336" i="2"/>
  <c r="K2335" i="2"/>
  <c r="K2334" i="2"/>
  <c r="K2333" i="2"/>
  <c r="K2332" i="2"/>
  <c r="K2331" i="2"/>
  <c r="K2330" i="2"/>
  <c r="K2329" i="2"/>
  <c r="K2328" i="2"/>
  <c r="K2327" i="2"/>
  <c r="K2326" i="2"/>
  <c r="K2325" i="2"/>
  <c r="K2324" i="2"/>
  <c r="K2323" i="2"/>
  <c r="K2322" i="2"/>
  <c r="K2321" i="2"/>
  <c r="K2320" i="2"/>
  <c r="K2319" i="2"/>
  <c r="K2318" i="2"/>
  <c r="K2317" i="2"/>
  <c r="K2316" i="2"/>
  <c r="K2315" i="2"/>
  <c r="K2314" i="2"/>
  <c r="K2313" i="2"/>
  <c r="K2312" i="2"/>
  <c r="K2311" i="2"/>
  <c r="K2310" i="2"/>
  <c r="K2309" i="2"/>
  <c r="K2308" i="2"/>
  <c r="K2307" i="2"/>
  <c r="K2306" i="2"/>
  <c r="K2305" i="2"/>
  <c r="K2304" i="2"/>
  <c r="K2303" i="2"/>
  <c r="K2302" i="2"/>
  <c r="K2301" i="2"/>
  <c r="K2300" i="2"/>
  <c r="K2299" i="2"/>
  <c r="K2298" i="2"/>
  <c r="K2297" i="2"/>
  <c r="K2296" i="2"/>
  <c r="K2295" i="2"/>
  <c r="K2294" i="2"/>
  <c r="K2293" i="2"/>
  <c r="K2292" i="2"/>
  <c r="K2291" i="2"/>
  <c r="K2290" i="2"/>
  <c r="K2289" i="2"/>
  <c r="K2288" i="2"/>
  <c r="K2287" i="2"/>
  <c r="K2286" i="2"/>
  <c r="K2285" i="2"/>
  <c r="K2284" i="2"/>
  <c r="K2283" i="2"/>
  <c r="K2282" i="2"/>
  <c r="K2281" i="2"/>
  <c r="K2280" i="2"/>
  <c r="K2279" i="2"/>
  <c r="K2278" i="2"/>
  <c r="K2277" i="2"/>
  <c r="K2276" i="2"/>
  <c r="K2275" i="2"/>
  <c r="K2274" i="2"/>
  <c r="K2273" i="2"/>
  <c r="K2272" i="2"/>
  <c r="K2271" i="2"/>
  <c r="K2270" i="2"/>
  <c r="K2269" i="2"/>
  <c r="H2268" i="2"/>
  <c r="N2268" i="2"/>
  <c r="J2268" i="2"/>
  <c r="I2268" i="2"/>
  <c r="G2268" i="2"/>
  <c r="F2268" i="2"/>
  <c r="E2268" i="2"/>
  <c r="D2268" i="2"/>
  <c r="C2268" i="2"/>
  <c r="B2268" i="2"/>
  <c r="A2268" i="2"/>
  <c r="N2267" i="2"/>
  <c r="J2267" i="2"/>
  <c r="I2267" i="2"/>
  <c r="H2267" i="2"/>
  <c r="G2267" i="2"/>
  <c r="F2267" i="2"/>
  <c r="E2267" i="2"/>
  <c r="D2267" i="2"/>
  <c r="C2267" i="2"/>
  <c r="B2267" i="2"/>
  <c r="A2267" i="2"/>
  <c r="N2266" i="2"/>
  <c r="J2266" i="2"/>
  <c r="I2266" i="2"/>
  <c r="H2266" i="2"/>
  <c r="G2266" i="2"/>
  <c r="F2266" i="2"/>
  <c r="E2266" i="2"/>
  <c r="D2266" i="2"/>
  <c r="C2266" i="2"/>
  <c r="B2266" i="2"/>
  <c r="A2266" i="2"/>
  <c r="N2265" i="2"/>
  <c r="J2265" i="2"/>
  <c r="I2265" i="2"/>
  <c r="H2265" i="2"/>
  <c r="G2265" i="2"/>
  <c r="F2265" i="2"/>
  <c r="E2265" i="2"/>
  <c r="D2265" i="2"/>
  <c r="C2265" i="2"/>
  <c r="B2265" i="2"/>
  <c r="A2265" i="2"/>
  <c r="N2264" i="2"/>
  <c r="J2264" i="2"/>
  <c r="I2264" i="2"/>
  <c r="H2264" i="2"/>
  <c r="G2264" i="2"/>
  <c r="F2264" i="2"/>
  <c r="E2264" i="2"/>
  <c r="D2264" i="2"/>
  <c r="C2264" i="2"/>
  <c r="B2264" i="2"/>
  <c r="A2264" i="2"/>
  <c r="N2263" i="2"/>
  <c r="J2263" i="2"/>
  <c r="I2263" i="2"/>
  <c r="H2263" i="2"/>
  <c r="G2263" i="2"/>
  <c r="F2263" i="2"/>
  <c r="E2263" i="2"/>
  <c r="D2263" i="2"/>
  <c r="C2263" i="2"/>
  <c r="B2263" i="2"/>
  <c r="A2263" i="2"/>
  <c r="N2262" i="2"/>
  <c r="J2262" i="2"/>
  <c r="I2262" i="2"/>
  <c r="H2262" i="2"/>
  <c r="G2262" i="2"/>
  <c r="F2262" i="2"/>
  <c r="E2262" i="2"/>
  <c r="D2262" i="2"/>
  <c r="C2262" i="2"/>
  <c r="B2262" i="2"/>
  <c r="A2262" i="2"/>
  <c r="N2261" i="2"/>
  <c r="J2261" i="2"/>
  <c r="I2261" i="2"/>
  <c r="H2261" i="2"/>
  <c r="G2261" i="2"/>
  <c r="F2261" i="2"/>
  <c r="E2261" i="2"/>
  <c r="D2261" i="2"/>
  <c r="C2261" i="2"/>
  <c r="B2261" i="2"/>
  <c r="A2261" i="2"/>
  <c r="N2260" i="2"/>
  <c r="J2260" i="2"/>
  <c r="I2260" i="2"/>
  <c r="H2260" i="2"/>
  <c r="G2260" i="2"/>
  <c r="F2260" i="2"/>
  <c r="E2260" i="2"/>
  <c r="D2260" i="2"/>
  <c r="C2260" i="2"/>
  <c r="B2260" i="2"/>
  <c r="A2260" i="2"/>
  <c r="N2259" i="2"/>
  <c r="J2259" i="2"/>
  <c r="I2259" i="2"/>
  <c r="H2259" i="2"/>
  <c r="G2259" i="2"/>
  <c r="F2259" i="2"/>
  <c r="E2259" i="2"/>
  <c r="D2259" i="2"/>
  <c r="C2259" i="2"/>
  <c r="B2259" i="2"/>
  <c r="A2259" i="2"/>
  <c r="N2258" i="2"/>
  <c r="J2258" i="2"/>
  <c r="I2258" i="2"/>
  <c r="H2258" i="2"/>
  <c r="G2258" i="2"/>
  <c r="F2258" i="2"/>
  <c r="E2258" i="2"/>
  <c r="D2258" i="2"/>
  <c r="C2258" i="2"/>
  <c r="B2258" i="2"/>
  <c r="A2258" i="2"/>
  <c r="N2257" i="2"/>
  <c r="J2257" i="2"/>
  <c r="I2257" i="2"/>
  <c r="H2257" i="2"/>
  <c r="G2257" i="2"/>
  <c r="F2257" i="2"/>
  <c r="E2257" i="2"/>
  <c r="D2257" i="2"/>
  <c r="C2257" i="2"/>
  <c r="B2257" i="2"/>
  <c r="A2257" i="2"/>
  <c r="N2256" i="2"/>
  <c r="J2256" i="2"/>
  <c r="I2256" i="2"/>
  <c r="H2256" i="2"/>
  <c r="G2256" i="2"/>
  <c r="F2256" i="2"/>
  <c r="E2256" i="2"/>
  <c r="D2256" i="2"/>
  <c r="C2256" i="2"/>
  <c r="B2256" i="2"/>
  <c r="A2256" i="2"/>
  <c r="N2255" i="2"/>
  <c r="J2255" i="2"/>
  <c r="I2255" i="2"/>
  <c r="H2255" i="2"/>
  <c r="G2255" i="2"/>
  <c r="F2255" i="2"/>
  <c r="E2255" i="2"/>
  <c r="D2255" i="2"/>
  <c r="C2255" i="2"/>
  <c r="B2255" i="2"/>
  <c r="A2255" i="2"/>
  <c r="N2254" i="2"/>
  <c r="J2254" i="2"/>
  <c r="I2254" i="2"/>
  <c r="H2254" i="2"/>
  <c r="G2254" i="2"/>
  <c r="F2254" i="2"/>
  <c r="E2254" i="2"/>
  <c r="D2254" i="2"/>
  <c r="C2254" i="2"/>
  <c r="B2254" i="2"/>
  <c r="A2254" i="2"/>
  <c r="N2253" i="2"/>
  <c r="J2253" i="2"/>
  <c r="I2253" i="2"/>
  <c r="H2253" i="2"/>
  <c r="G2253" i="2"/>
  <c r="F2253" i="2"/>
  <c r="E2253" i="2"/>
  <c r="D2253" i="2"/>
  <c r="C2253" i="2"/>
  <c r="B2253" i="2"/>
  <c r="A2253" i="2"/>
  <c r="N2252" i="2"/>
  <c r="J2252" i="2"/>
  <c r="I2252" i="2"/>
  <c r="H2252" i="2"/>
  <c r="G2252" i="2"/>
  <c r="F2252" i="2"/>
  <c r="E2252" i="2"/>
  <c r="D2252" i="2"/>
  <c r="C2252" i="2"/>
  <c r="B2252" i="2"/>
  <c r="A2252" i="2"/>
  <c r="N2251" i="2"/>
  <c r="J2251" i="2"/>
  <c r="I2251" i="2"/>
  <c r="H2251" i="2"/>
  <c r="G2251" i="2"/>
  <c r="F2251" i="2"/>
  <c r="E2251" i="2"/>
  <c r="D2251" i="2"/>
  <c r="C2251" i="2"/>
  <c r="B2251" i="2"/>
  <c r="A2251" i="2"/>
  <c r="N2250" i="2"/>
  <c r="J2250" i="2"/>
  <c r="I2250" i="2"/>
  <c r="H2250" i="2"/>
  <c r="G2250" i="2"/>
  <c r="F2250" i="2"/>
  <c r="E2250" i="2"/>
  <c r="D2250" i="2"/>
  <c r="C2250" i="2"/>
  <c r="B2250" i="2"/>
  <c r="A2250" i="2"/>
  <c r="N2249" i="2"/>
  <c r="J2249" i="2"/>
  <c r="I2249" i="2"/>
  <c r="H2249" i="2"/>
  <c r="G2249" i="2"/>
  <c r="F2249" i="2"/>
  <c r="E2249" i="2"/>
  <c r="D2249" i="2"/>
  <c r="C2249" i="2"/>
  <c r="B2249" i="2"/>
  <c r="A2249" i="2"/>
  <c r="N2248" i="2"/>
  <c r="J2248" i="2"/>
  <c r="I2248" i="2"/>
  <c r="H2248" i="2"/>
  <c r="G2248" i="2"/>
  <c r="F2248" i="2"/>
  <c r="E2248" i="2"/>
  <c r="D2248" i="2"/>
  <c r="C2248" i="2"/>
  <c r="B2248" i="2"/>
  <c r="A2248" i="2"/>
  <c r="N2247" i="2"/>
  <c r="J2247" i="2"/>
  <c r="I2247" i="2"/>
  <c r="H2247" i="2"/>
  <c r="G2247" i="2"/>
  <c r="F2247" i="2"/>
  <c r="E2247" i="2"/>
  <c r="D2247" i="2"/>
  <c r="C2247" i="2"/>
  <c r="B2247" i="2"/>
  <c r="A2247" i="2"/>
  <c r="N2246" i="2"/>
  <c r="J2246" i="2"/>
  <c r="I2246" i="2"/>
  <c r="H2246" i="2"/>
  <c r="G2246" i="2"/>
  <c r="F2246" i="2"/>
  <c r="E2246" i="2"/>
  <c r="D2246" i="2"/>
  <c r="C2246" i="2"/>
  <c r="B2246" i="2"/>
  <c r="A2246" i="2"/>
  <c r="N2245" i="2"/>
  <c r="J2245" i="2"/>
  <c r="I2245" i="2"/>
  <c r="H2245" i="2"/>
  <c r="G2245" i="2"/>
  <c r="F2245" i="2"/>
  <c r="E2245" i="2"/>
  <c r="D2245" i="2"/>
  <c r="C2245" i="2"/>
  <c r="B2245" i="2"/>
  <c r="A2245" i="2"/>
  <c r="N2244" i="2"/>
  <c r="J2244" i="2"/>
  <c r="I2244" i="2"/>
  <c r="H2244" i="2"/>
  <c r="G2244" i="2"/>
  <c r="F2244" i="2"/>
  <c r="E2244" i="2"/>
  <c r="D2244" i="2"/>
  <c r="C2244" i="2"/>
  <c r="B2244" i="2"/>
  <c r="A2244" i="2"/>
  <c r="N2243" i="2"/>
  <c r="J2243" i="2"/>
  <c r="I2243" i="2"/>
  <c r="H2243" i="2"/>
  <c r="G2243" i="2"/>
  <c r="F2243" i="2"/>
  <c r="E2243" i="2"/>
  <c r="D2243" i="2"/>
  <c r="C2243" i="2"/>
  <c r="B2243" i="2"/>
  <c r="A2243" i="2"/>
  <c r="N2242" i="2"/>
  <c r="J2242" i="2"/>
  <c r="I2242" i="2"/>
  <c r="H2242" i="2"/>
  <c r="G2242" i="2"/>
  <c r="F2242" i="2"/>
  <c r="E2242" i="2"/>
  <c r="D2242" i="2"/>
  <c r="C2242" i="2"/>
  <c r="B2242" i="2"/>
  <c r="A2242" i="2"/>
  <c r="N2241" i="2"/>
  <c r="J2241" i="2"/>
  <c r="I2241" i="2"/>
  <c r="H2241" i="2"/>
  <c r="G2241" i="2"/>
  <c r="F2241" i="2"/>
  <c r="E2241" i="2"/>
  <c r="D2241" i="2"/>
  <c r="C2241" i="2"/>
  <c r="B2241" i="2"/>
  <c r="A2241" i="2"/>
  <c r="N2240" i="2"/>
  <c r="J2240" i="2"/>
  <c r="I2240" i="2"/>
  <c r="H2240" i="2"/>
  <c r="G2240" i="2"/>
  <c r="F2240" i="2"/>
  <c r="E2240" i="2"/>
  <c r="D2240" i="2"/>
  <c r="C2240" i="2"/>
  <c r="B2240" i="2"/>
  <c r="A2240" i="2"/>
  <c r="N2239" i="2"/>
  <c r="J2239" i="2"/>
  <c r="I2239" i="2"/>
  <c r="H2239" i="2"/>
  <c r="G2239" i="2"/>
  <c r="F2239" i="2"/>
  <c r="E2239" i="2"/>
  <c r="D2239" i="2"/>
  <c r="C2239" i="2"/>
  <c r="B2239" i="2"/>
  <c r="A2239" i="2"/>
  <c r="N2238" i="2"/>
  <c r="J2238" i="2"/>
  <c r="I2238" i="2"/>
  <c r="H2238" i="2"/>
  <c r="G2238" i="2"/>
  <c r="F2238" i="2"/>
  <c r="E2238" i="2"/>
  <c r="D2238" i="2"/>
  <c r="C2238" i="2"/>
  <c r="B2238" i="2"/>
  <c r="A2238" i="2"/>
  <c r="N2237" i="2"/>
  <c r="J2237" i="2"/>
  <c r="I2237" i="2"/>
  <c r="H2237" i="2"/>
  <c r="G2237" i="2"/>
  <c r="F2237" i="2"/>
  <c r="E2237" i="2"/>
  <c r="D2237" i="2"/>
  <c r="C2237" i="2"/>
  <c r="B2237" i="2"/>
  <c r="A2237" i="2"/>
  <c r="N2236" i="2"/>
  <c r="J2236" i="2"/>
  <c r="I2236" i="2"/>
  <c r="H2236" i="2"/>
  <c r="G2236" i="2"/>
  <c r="F2236" i="2"/>
  <c r="E2236" i="2"/>
  <c r="D2236" i="2"/>
  <c r="C2236" i="2"/>
  <c r="B2236" i="2"/>
  <c r="A2236" i="2"/>
  <c r="N2235" i="2"/>
  <c r="J2235" i="2"/>
  <c r="I2235" i="2"/>
  <c r="H2235" i="2"/>
  <c r="G2235" i="2"/>
  <c r="F2235" i="2"/>
  <c r="E2235" i="2"/>
  <c r="D2235" i="2"/>
  <c r="C2235" i="2"/>
  <c r="B2235" i="2"/>
  <c r="A2235" i="2"/>
  <c r="N2234" i="2"/>
  <c r="J2234" i="2"/>
  <c r="I2234" i="2"/>
  <c r="H2234" i="2"/>
  <c r="G2234" i="2"/>
  <c r="F2234" i="2"/>
  <c r="E2234" i="2"/>
  <c r="D2234" i="2"/>
  <c r="C2234" i="2"/>
  <c r="B2234" i="2"/>
  <c r="A2234" i="2"/>
  <c r="N2233" i="2"/>
  <c r="J2233" i="2"/>
  <c r="I2233" i="2"/>
  <c r="H2233" i="2"/>
  <c r="G2233" i="2"/>
  <c r="F2233" i="2"/>
  <c r="E2233" i="2"/>
  <c r="D2233" i="2"/>
  <c r="C2233" i="2"/>
  <c r="B2233" i="2"/>
  <c r="A2233" i="2"/>
  <c r="N2232" i="2"/>
  <c r="J2232" i="2"/>
  <c r="I2232" i="2"/>
  <c r="H2232" i="2"/>
  <c r="G2232" i="2"/>
  <c r="F2232" i="2"/>
  <c r="E2232" i="2"/>
  <c r="D2232" i="2"/>
  <c r="C2232" i="2"/>
  <c r="B2232" i="2"/>
  <c r="A2232" i="2"/>
  <c r="N2231" i="2"/>
  <c r="J2231" i="2"/>
  <c r="I2231" i="2"/>
  <c r="H2231" i="2"/>
  <c r="G2231" i="2"/>
  <c r="F2231" i="2"/>
  <c r="E2231" i="2"/>
  <c r="D2231" i="2"/>
  <c r="C2231" i="2"/>
  <c r="B2231" i="2"/>
  <c r="A2231" i="2"/>
  <c r="N2230" i="2"/>
  <c r="J2230" i="2"/>
  <c r="I2230" i="2"/>
  <c r="H2230" i="2"/>
  <c r="G2230" i="2"/>
  <c r="F2230" i="2"/>
  <c r="E2230" i="2"/>
  <c r="D2230" i="2"/>
  <c r="C2230" i="2"/>
  <c r="B2230" i="2"/>
  <c r="A2230" i="2"/>
  <c r="N2229" i="2"/>
  <c r="J2229" i="2"/>
  <c r="I2229" i="2"/>
  <c r="H2229" i="2"/>
  <c r="G2229" i="2"/>
  <c r="F2229" i="2"/>
  <c r="E2229" i="2"/>
  <c r="D2229" i="2"/>
  <c r="C2229" i="2"/>
  <c r="B2229" i="2"/>
  <c r="A2229" i="2"/>
  <c r="N2228" i="2"/>
  <c r="J2228" i="2"/>
  <c r="I2228" i="2"/>
  <c r="H2228" i="2"/>
  <c r="G2228" i="2"/>
  <c r="F2228" i="2"/>
  <c r="E2228" i="2"/>
  <c r="D2228" i="2"/>
  <c r="C2228" i="2"/>
  <c r="B2228" i="2"/>
  <c r="A2228" i="2"/>
  <c r="N2227" i="2"/>
  <c r="J2227" i="2"/>
  <c r="I2227" i="2"/>
  <c r="H2227" i="2"/>
  <c r="G2227" i="2"/>
  <c r="F2227" i="2"/>
  <c r="E2227" i="2"/>
  <c r="D2227" i="2"/>
  <c r="C2227" i="2"/>
  <c r="B2227" i="2"/>
  <c r="A2227" i="2"/>
  <c r="N2226" i="2"/>
  <c r="J2226" i="2"/>
  <c r="I2226" i="2"/>
  <c r="H2226" i="2"/>
  <c r="G2226" i="2"/>
  <c r="F2226" i="2"/>
  <c r="E2226" i="2"/>
  <c r="D2226" i="2"/>
  <c r="C2226" i="2"/>
  <c r="B2226" i="2"/>
  <c r="A2226" i="2"/>
  <c r="N2225" i="2"/>
  <c r="J2225" i="2"/>
  <c r="I2225" i="2"/>
  <c r="H2225" i="2"/>
  <c r="G2225" i="2"/>
  <c r="F2225" i="2"/>
  <c r="E2225" i="2"/>
  <c r="D2225" i="2"/>
  <c r="C2225" i="2"/>
  <c r="B2225" i="2"/>
  <c r="A2225" i="2"/>
  <c r="N2224" i="2"/>
  <c r="J2224" i="2"/>
  <c r="I2224" i="2"/>
  <c r="H2224" i="2"/>
  <c r="G2224" i="2"/>
  <c r="F2224" i="2"/>
  <c r="E2224" i="2"/>
  <c r="D2224" i="2"/>
  <c r="C2224" i="2"/>
  <c r="B2224" i="2"/>
  <c r="A2224" i="2"/>
  <c r="N2223" i="2"/>
  <c r="J2223" i="2"/>
  <c r="I2223" i="2"/>
  <c r="H2223" i="2"/>
  <c r="G2223" i="2"/>
  <c r="F2223" i="2"/>
  <c r="E2223" i="2"/>
  <c r="D2223" i="2"/>
  <c r="C2223" i="2"/>
  <c r="B2223" i="2"/>
  <c r="A2223" i="2"/>
  <c r="N2222" i="2"/>
  <c r="J2222" i="2"/>
  <c r="I2222" i="2"/>
  <c r="H2222" i="2"/>
  <c r="G2222" i="2"/>
  <c r="F2222" i="2"/>
  <c r="E2222" i="2"/>
  <c r="D2222" i="2"/>
  <c r="C2222" i="2"/>
  <c r="B2222" i="2"/>
  <c r="A2222" i="2"/>
  <c r="N2221" i="2"/>
  <c r="J2221" i="2"/>
  <c r="I2221" i="2"/>
  <c r="H2221" i="2"/>
  <c r="G2221" i="2"/>
  <c r="F2221" i="2"/>
  <c r="E2221" i="2"/>
  <c r="D2221" i="2"/>
  <c r="C2221" i="2"/>
  <c r="B2221" i="2"/>
  <c r="A2221" i="2"/>
  <c r="N2220" i="2"/>
  <c r="J2220" i="2"/>
  <c r="I2220" i="2"/>
  <c r="H2220" i="2"/>
  <c r="G2220" i="2"/>
  <c r="F2220" i="2"/>
  <c r="E2220" i="2"/>
  <c r="D2220" i="2"/>
  <c r="C2220" i="2"/>
  <c r="B2220" i="2"/>
  <c r="A2220" i="2"/>
  <c r="N2219" i="2"/>
  <c r="J2219" i="2"/>
  <c r="I2219" i="2"/>
  <c r="H2219" i="2"/>
  <c r="G2219" i="2"/>
  <c r="F2219" i="2"/>
  <c r="E2219" i="2"/>
  <c r="D2219" i="2"/>
  <c r="C2219" i="2"/>
  <c r="B2219" i="2"/>
  <c r="A2219" i="2"/>
  <c r="N2218" i="2"/>
  <c r="J2218" i="2"/>
  <c r="I2218" i="2"/>
  <c r="H2218" i="2"/>
  <c r="G2218" i="2"/>
  <c r="F2218" i="2"/>
  <c r="E2218" i="2"/>
  <c r="D2218" i="2"/>
  <c r="C2218" i="2"/>
  <c r="B2218" i="2"/>
  <c r="A2218" i="2"/>
  <c r="N2217" i="2"/>
  <c r="J2217" i="2"/>
  <c r="I2217" i="2"/>
  <c r="H2217" i="2"/>
  <c r="G2217" i="2"/>
  <c r="F2217" i="2"/>
  <c r="E2217" i="2"/>
  <c r="D2217" i="2"/>
  <c r="C2217" i="2"/>
  <c r="B2217" i="2"/>
  <c r="A2217" i="2"/>
  <c r="N2216" i="2"/>
  <c r="J2216" i="2"/>
  <c r="I2216" i="2"/>
  <c r="H2216" i="2"/>
  <c r="G2216" i="2"/>
  <c r="F2216" i="2"/>
  <c r="E2216" i="2"/>
  <c r="D2216" i="2"/>
  <c r="C2216" i="2"/>
  <c r="B2216" i="2"/>
  <c r="A2216" i="2"/>
  <c r="N2215" i="2"/>
  <c r="J2215" i="2"/>
  <c r="I2215" i="2"/>
  <c r="H2215" i="2"/>
  <c r="G2215" i="2"/>
  <c r="F2215" i="2"/>
  <c r="E2215" i="2"/>
  <c r="D2215" i="2"/>
  <c r="C2215" i="2"/>
  <c r="B2215" i="2"/>
  <c r="A2215" i="2"/>
  <c r="N2214" i="2"/>
  <c r="J2214" i="2"/>
  <c r="I2214" i="2"/>
  <c r="H2214" i="2"/>
  <c r="G2214" i="2"/>
  <c r="F2214" i="2"/>
  <c r="E2214" i="2"/>
  <c r="D2214" i="2"/>
  <c r="C2214" i="2"/>
  <c r="B2214" i="2"/>
  <c r="A2214" i="2"/>
  <c r="N2213" i="2"/>
  <c r="J2213" i="2"/>
  <c r="I2213" i="2"/>
  <c r="H2213" i="2"/>
  <c r="G2213" i="2"/>
  <c r="F2213" i="2"/>
  <c r="E2213" i="2"/>
  <c r="D2213" i="2"/>
  <c r="C2213" i="2"/>
  <c r="B2213" i="2"/>
  <c r="A2213" i="2"/>
  <c r="N2212" i="2"/>
  <c r="J2212" i="2"/>
  <c r="I2212" i="2"/>
  <c r="H2212" i="2"/>
  <c r="G2212" i="2"/>
  <c r="F2212" i="2"/>
  <c r="E2212" i="2"/>
  <c r="D2212" i="2"/>
  <c r="C2212" i="2"/>
  <c r="B2212" i="2"/>
  <c r="A2212" i="2"/>
  <c r="N2211" i="2"/>
  <c r="J2211" i="2"/>
  <c r="I2211" i="2"/>
  <c r="H2211" i="2"/>
  <c r="G2211" i="2"/>
  <c r="F2211" i="2"/>
  <c r="E2211" i="2"/>
  <c r="D2211" i="2"/>
  <c r="C2211" i="2"/>
  <c r="B2211" i="2"/>
  <c r="A2211" i="2"/>
  <c r="N2210" i="2"/>
  <c r="J2210" i="2"/>
  <c r="I2210" i="2"/>
  <c r="H2210" i="2"/>
  <c r="G2210" i="2"/>
  <c r="F2210" i="2"/>
  <c r="E2210" i="2"/>
  <c r="D2210" i="2"/>
  <c r="C2210" i="2"/>
  <c r="B2210" i="2"/>
  <c r="A2210" i="2"/>
  <c r="N2209" i="2"/>
  <c r="J2209" i="2"/>
  <c r="I2209" i="2"/>
  <c r="H2209" i="2"/>
  <c r="G2209" i="2"/>
  <c r="F2209" i="2"/>
  <c r="E2209" i="2"/>
  <c r="D2209" i="2"/>
  <c r="C2209" i="2"/>
  <c r="B2209" i="2"/>
  <c r="A2209" i="2"/>
  <c r="N2208" i="2"/>
  <c r="J2208" i="2"/>
  <c r="I2208" i="2"/>
  <c r="H2208" i="2"/>
  <c r="G2208" i="2"/>
  <c r="F2208" i="2"/>
  <c r="E2208" i="2"/>
  <c r="D2208" i="2"/>
  <c r="C2208" i="2"/>
  <c r="B2208" i="2"/>
  <c r="A2208" i="2"/>
  <c r="N2207" i="2"/>
  <c r="J2207" i="2"/>
  <c r="I2207" i="2"/>
  <c r="H2207" i="2"/>
  <c r="G2207" i="2"/>
  <c r="F2207" i="2"/>
  <c r="E2207" i="2"/>
  <c r="D2207" i="2"/>
  <c r="C2207" i="2"/>
  <c r="B2207" i="2"/>
  <c r="A2207" i="2"/>
  <c r="N2206" i="2"/>
  <c r="J2206" i="2"/>
  <c r="I2206" i="2"/>
  <c r="H2206" i="2"/>
  <c r="G2206" i="2"/>
  <c r="F2206" i="2"/>
  <c r="E2206" i="2"/>
  <c r="D2206" i="2"/>
  <c r="C2206" i="2"/>
  <c r="B2206" i="2"/>
  <c r="A2206" i="2"/>
  <c r="N2205" i="2"/>
  <c r="J2205" i="2"/>
  <c r="I2205" i="2"/>
  <c r="H2205" i="2"/>
  <c r="G2205" i="2"/>
  <c r="F2205" i="2"/>
  <c r="E2205" i="2"/>
  <c r="D2205" i="2"/>
  <c r="C2205" i="2"/>
  <c r="B2205" i="2"/>
  <c r="A2205" i="2"/>
  <c r="N2204" i="2"/>
  <c r="J2204" i="2"/>
  <c r="I2204" i="2"/>
  <c r="H2204" i="2"/>
  <c r="G2204" i="2"/>
  <c r="F2204" i="2"/>
  <c r="E2204" i="2"/>
  <c r="D2204" i="2"/>
  <c r="C2204" i="2"/>
  <c r="B2204" i="2"/>
  <c r="A2204" i="2"/>
  <c r="N2203" i="2"/>
  <c r="J2203" i="2"/>
  <c r="I2203" i="2"/>
  <c r="H2203" i="2"/>
  <c r="G2203" i="2"/>
  <c r="F2203" i="2"/>
  <c r="E2203" i="2"/>
  <c r="D2203" i="2"/>
  <c r="C2203" i="2"/>
  <c r="B2203" i="2"/>
  <c r="A2203" i="2"/>
  <c r="N2202" i="2"/>
  <c r="J2202" i="2"/>
  <c r="I2202" i="2"/>
  <c r="H2202" i="2"/>
  <c r="G2202" i="2"/>
  <c r="F2202" i="2"/>
  <c r="E2202" i="2"/>
  <c r="D2202" i="2"/>
  <c r="C2202" i="2"/>
  <c r="B2202" i="2"/>
  <c r="A2202" i="2"/>
  <c r="N2201" i="2"/>
  <c r="J2201" i="2"/>
  <c r="I2201" i="2"/>
  <c r="H2201" i="2"/>
  <c r="G2201" i="2"/>
  <c r="F2201" i="2"/>
  <c r="E2201" i="2"/>
  <c r="D2201" i="2"/>
  <c r="C2201" i="2"/>
  <c r="B2201" i="2"/>
  <c r="A2201" i="2"/>
  <c r="N2200" i="2"/>
  <c r="J2200" i="2"/>
  <c r="I2200" i="2"/>
  <c r="H2200" i="2"/>
  <c r="G2200" i="2"/>
  <c r="F2200" i="2"/>
  <c r="E2200" i="2"/>
  <c r="D2200" i="2"/>
  <c r="C2200" i="2"/>
  <c r="B2200" i="2"/>
  <c r="A2200" i="2"/>
  <c r="N2199" i="2"/>
  <c r="J2199" i="2"/>
  <c r="I2199" i="2"/>
  <c r="H2199" i="2"/>
  <c r="G2199" i="2"/>
  <c r="F2199" i="2"/>
  <c r="E2199" i="2"/>
  <c r="D2199" i="2"/>
  <c r="C2199" i="2"/>
  <c r="B2199" i="2"/>
  <c r="A2199" i="2"/>
  <c r="N2198" i="2"/>
  <c r="J2198" i="2"/>
  <c r="I2198" i="2"/>
  <c r="H2198" i="2"/>
  <c r="G2198" i="2"/>
  <c r="F2198" i="2"/>
  <c r="E2198" i="2"/>
  <c r="D2198" i="2"/>
  <c r="C2198" i="2"/>
  <c r="B2198" i="2"/>
  <c r="A2198" i="2"/>
  <c r="N2197" i="2"/>
  <c r="J2197" i="2"/>
  <c r="I2197" i="2"/>
  <c r="H2197" i="2"/>
  <c r="G2197" i="2"/>
  <c r="F2197" i="2"/>
  <c r="E2197" i="2"/>
  <c r="D2197" i="2"/>
  <c r="C2197" i="2"/>
  <c r="B2197" i="2"/>
  <c r="A2197" i="2"/>
  <c r="N2196" i="2"/>
  <c r="J2196" i="2"/>
  <c r="I2196" i="2"/>
  <c r="H2196" i="2"/>
  <c r="G2196" i="2"/>
  <c r="F2196" i="2"/>
  <c r="E2196" i="2"/>
  <c r="D2196" i="2"/>
  <c r="C2196" i="2"/>
  <c r="B2196" i="2"/>
  <c r="A2196" i="2"/>
  <c r="N2195" i="2"/>
  <c r="J2195" i="2"/>
  <c r="I2195" i="2"/>
  <c r="H2195" i="2"/>
  <c r="G2195" i="2"/>
  <c r="F2195" i="2"/>
  <c r="E2195" i="2"/>
  <c r="D2195" i="2"/>
  <c r="C2195" i="2"/>
  <c r="B2195" i="2"/>
  <c r="A2195" i="2"/>
  <c r="N2194" i="2"/>
  <c r="J2194" i="2"/>
  <c r="I2194" i="2"/>
  <c r="H2194" i="2"/>
  <c r="G2194" i="2"/>
  <c r="F2194" i="2"/>
  <c r="E2194" i="2"/>
  <c r="D2194" i="2"/>
  <c r="C2194" i="2"/>
  <c r="B2194" i="2"/>
  <c r="A2194" i="2"/>
  <c r="N2193" i="2"/>
  <c r="J2193" i="2"/>
  <c r="I2193" i="2"/>
  <c r="H2193" i="2"/>
  <c r="G2193" i="2"/>
  <c r="F2193" i="2"/>
  <c r="E2193" i="2"/>
  <c r="D2193" i="2"/>
  <c r="C2193" i="2"/>
  <c r="B2193" i="2"/>
  <c r="A2193" i="2"/>
  <c r="N2192" i="2"/>
  <c r="J2192" i="2"/>
  <c r="I2192" i="2"/>
  <c r="H2192" i="2"/>
  <c r="G2192" i="2"/>
  <c r="F2192" i="2"/>
  <c r="E2192" i="2"/>
  <c r="D2192" i="2"/>
  <c r="C2192" i="2"/>
  <c r="B2192" i="2"/>
  <c r="A2192" i="2"/>
  <c r="N2191" i="2"/>
  <c r="J2191" i="2"/>
  <c r="I2191" i="2"/>
  <c r="H2191" i="2"/>
  <c r="G2191" i="2"/>
  <c r="F2191" i="2"/>
  <c r="E2191" i="2"/>
  <c r="D2191" i="2"/>
  <c r="C2191" i="2"/>
  <c r="B2191" i="2"/>
  <c r="A2191" i="2"/>
  <c r="N2190" i="2"/>
  <c r="J2190" i="2"/>
  <c r="I2190" i="2"/>
  <c r="H2190" i="2"/>
  <c r="G2190" i="2"/>
  <c r="F2190" i="2"/>
  <c r="E2190" i="2"/>
  <c r="D2190" i="2"/>
  <c r="C2190" i="2"/>
  <c r="B2190" i="2"/>
  <c r="A2190" i="2"/>
  <c r="N2189" i="2"/>
  <c r="J2189" i="2"/>
  <c r="I2189" i="2"/>
  <c r="H2189" i="2"/>
  <c r="G2189" i="2"/>
  <c r="F2189" i="2"/>
  <c r="E2189" i="2"/>
  <c r="D2189" i="2"/>
  <c r="C2189" i="2"/>
  <c r="B2189" i="2"/>
  <c r="A2189" i="2"/>
  <c r="N2188" i="2"/>
  <c r="J2188" i="2"/>
  <c r="I2188" i="2"/>
  <c r="H2188" i="2"/>
  <c r="G2188" i="2"/>
  <c r="F2188" i="2"/>
  <c r="E2188" i="2"/>
  <c r="D2188" i="2"/>
  <c r="C2188" i="2"/>
  <c r="B2188" i="2"/>
  <c r="A2188" i="2"/>
  <c r="N2187" i="2"/>
  <c r="J2187" i="2"/>
  <c r="I2187" i="2"/>
  <c r="H2187" i="2"/>
  <c r="G2187" i="2"/>
  <c r="F2187" i="2"/>
  <c r="E2187" i="2"/>
  <c r="D2187" i="2"/>
  <c r="C2187" i="2"/>
  <c r="B2187" i="2"/>
  <c r="A2187" i="2"/>
  <c r="N2186" i="2"/>
  <c r="J2186" i="2"/>
  <c r="I2186" i="2"/>
  <c r="H2186" i="2"/>
  <c r="G2186" i="2"/>
  <c r="F2186" i="2"/>
  <c r="E2186" i="2"/>
  <c r="D2186" i="2"/>
  <c r="C2186" i="2"/>
  <c r="B2186" i="2"/>
  <c r="A2186" i="2"/>
  <c r="N2185" i="2"/>
  <c r="J2185" i="2"/>
  <c r="I2185" i="2"/>
  <c r="H2185" i="2"/>
  <c r="G2185" i="2"/>
  <c r="F2185" i="2"/>
  <c r="E2185" i="2"/>
  <c r="D2185" i="2"/>
  <c r="C2185" i="2"/>
  <c r="B2185" i="2"/>
  <c r="A2185" i="2"/>
  <c r="N2184" i="2"/>
  <c r="J2184" i="2"/>
  <c r="I2184" i="2"/>
  <c r="H2184" i="2"/>
  <c r="G2184" i="2"/>
  <c r="F2184" i="2"/>
  <c r="E2184" i="2"/>
  <c r="D2184" i="2"/>
  <c r="C2184" i="2"/>
  <c r="B2184" i="2"/>
  <c r="A2184" i="2"/>
  <c r="N2183" i="2"/>
  <c r="J2183" i="2"/>
  <c r="I2183" i="2"/>
  <c r="H2183" i="2"/>
  <c r="G2183" i="2"/>
  <c r="F2183" i="2"/>
  <c r="E2183" i="2"/>
  <c r="D2183" i="2"/>
  <c r="C2183" i="2"/>
  <c r="B2183" i="2"/>
  <c r="A2183" i="2"/>
  <c r="N2182" i="2"/>
  <c r="J2182" i="2"/>
  <c r="I2182" i="2"/>
  <c r="H2182" i="2"/>
  <c r="G2182" i="2"/>
  <c r="F2182" i="2"/>
  <c r="E2182" i="2"/>
  <c r="D2182" i="2"/>
  <c r="C2182" i="2"/>
  <c r="B2182" i="2"/>
  <c r="A2182" i="2"/>
  <c r="N2181" i="2"/>
  <c r="J2181" i="2"/>
  <c r="I2181" i="2"/>
  <c r="H2181" i="2"/>
  <c r="G2181" i="2"/>
  <c r="F2181" i="2"/>
  <c r="E2181" i="2"/>
  <c r="D2181" i="2"/>
  <c r="C2181" i="2"/>
  <c r="B2181" i="2"/>
  <c r="A2181" i="2"/>
  <c r="N2180" i="2"/>
  <c r="J2180" i="2"/>
  <c r="I2180" i="2"/>
  <c r="H2180" i="2"/>
  <c r="G2180" i="2"/>
  <c r="F2180" i="2"/>
  <c r="E2180" i="2"/>
  <c r="D2180" i="2"/>
  <c r="C2180" i="2"/>
  <c r="B2180" i="2"/>
  <c r="A2180" i="2"/>
  <c r="N2179" i="2"/>
  <c r="J2179" i="2"/>
  <c r="I2179" i="2"/>
  <c r="H2179" i="2"/>
  <c r="G2179" i="2"/>
  <c r="F2179" i="2"/>
  <c r="E2179" i="2"/>
  <c r="D2179" i="2"/>
  <c r="C2179" i="2"/>
  <c r="B2179" i="2"/>
  <c r="A2179" i="2"/>
  <c r="N2178" i="2"/>
  <c r="J2178" i="2"/>
  <c r="I2178" i="2"/>
  <c r="H2178" i="2"/>
  <c r="G2178" i="2"/>
  <c r="F2178" i="2"/>
  <c r="E2178" i="2"/>
  <c r="D2178" i="2"/>
  <c r="C2178" i="2"/>
  <c r="B2178" i="2"/>
  <c r="A2178" i="2"/>
  <c r="N2177" i="2"/>
  <c r="J2177" i="2"/>
  <c r="I2177" i="2"/>
  <c r="H2177" i="2"/>
  <c r="G2177" i="2"/>
  <c r="F2177" i="2"/>
  <c r="E2177" i="2"/>
  <c r="D2177" i="2"/>
  <c r="C2177" i="2"/>
  <c r="B2177" i="2"/>
  <c r="A2177" i="2"/>
  <c r="N2176" i="2"/>
  <c r="J2176" i="2"/>
  <c r="I2176" i="2"/>
  <c r="H2176" i="2"/>
  <c r="G2176" i="2"/>
  <c r="F2176" i="2"/>
  <c r="E2176" i="2"/>
  <c r="D2176" i="2"/>
  <c r="C2176" i="2"/>
  <c r="B2176" i="2"/>
  <c r="A2176" i="2"/>
  <c r="N2175" i="2"/>
  <c r="J2175" i="2"/>
  <c r="I2175" i="2"/>
  <c r="H2175" i="2"/>
  <c r="G2175" i="2"/>
  <c r="F2175" i="2"/>
  <c r="E2175" i="2"/>
  <c r="D2175" i="2"/>
  <c r="C2175" i="2"/>
  <c r="B2175" i="2"/>
  <c r="A2175" i="2"/>
  <c r="N2174" i="2"/>
  <c r="J2174" i="2"/>
  <c r="I2174" i="2"/>
  <c r="H2174" i="2"/>
  <c r="G2174" i="2"/>
  <c r="F2174" i="2"/>
  <c r="E2174" i="2"/>
  <c r="D2174" i="2"/>
  <c r="C2174" i="2"/>
  <c r="B2174" i="2"/>
  <c r="A2174" i="2"/>
  <c r="N2173" i="2"/>
  <c r="J2173" i="2"/>
  <c r="I2173" i="2"/>
  <c r="H2173" i="2"/>
  <c r="G2173" i="2"/>
  <c r="F2173" i="2"/>
  <c r="E2173" i="2"/>
  <c r="D2173" i="2"/>
  <c r="C2173" i="2"/>
  <c r="B2173" i="2"/>
  <c r="A2173" i="2"/>
  <c r="N2172" i="2"/>
  <c r="J2172" i="2"/>
  <c r="I2172" i="2"/>
  <c r="H2172" i="2"/>
  <c r="G2172" i="2"/>
  <c r="F2172" i="2"/>
  <c r="E2172" i="2"/>
  <c r="D2172" i="2"/>
  <c r="C2172" i="2"/>
  <c r="B2172" i="2"/>
  <c r="A2172" i="2"/>
  <c r="N2171" i="2"/>
  <c r="J2171" i="2"/>
  <c r="I2171" i="2"/>
  <c r="H2171" i="2"/>
  <c r="G2171" i="2"/>
  <c r="F2171" i="2"/>
  <c r="E2171" i="2"/>
  <c r="D2171" i="2"/>
  <c r="C2171" i="2"/>
  <c r="B2171" i="2"/>
  <c r="A2171" i="2"/>
  <c r="N2170" i="2"/>
  <c r="J2170" i="2"/>
  <c r="I2170" i="2"/>
  <c r="H2170" i="2"/>
  <c r="G2170" i="2"/>
  <c r="F2170" i="2"/>
  <c r="E2170" i="2"/>
  <c r="D2170" i="2"/>
  <c r="C2170" i="2"/>
  <c r="B2170" i="2"/>
  <c r="A2170" i="2"/>
  <c r="N2169" i="2"/>
  <c r="J2169" i="2"/>
  <c r="I2169" i="2"/>
  <c r="H2169" i="2"/>
  <c r="G2169" i="2"/>
  <c r="F2169" i="2"/>
  <c r="E2169" i="2"/>
  <c r="D2169" i="2"/>
  <c r="C2169" i="2"/>
  <c r="B2169" i="2"/>
  <c r="A2169" i="2"/>
  <c r="N2168" i="2"/>
  <c r="J2168" i="2"/>
  <c r="I2168" i="2"/>
  <c r="H2168" i="2"/>
  <c r="G2168" i="2"/>
  <c r="F2168" i="2"/>
  <c r="E2168" i="2"/>
  <c r="D2168" i="2"/>
  <c r="C2168" i="2"/>
  <c r="B2168" i="2"/>
  <c r="A2168" i="2"/>
  <c r="N2167" i="2"/>
  <c r="J2167" i="2"/>
  <c r="I2167" i="2"/>
  <c r="H2167" i="2"/>
  <c r="G2167" i="2"/>
  <c r="F2167" i="2"/>
  <c r="E2167" i="2"/>
  <c r="D2167" i="2"/>
  <c r="C2167" i="2"/>
  <c r="B2167" i="2"/>
  <c r="A2167" i="2"/>
  <c r="N2166" i="2"/>
  <c r="J2166" i="2"/>
  <c r="I2166" i="2"/>
  <c r="H2166" i="2"/>
  <c r="G2166" i="2"/>
  <c r="F2166" i="2"/>
  <c r="E2166" i="2"/>
  <c r="D2166" i="2"/>
  <c r="C2166" i="2"/>
  <c r="B2166" i="2"/>
  <c r="A2166" i="2"/>
  <c r="N2165" i="2"/>
  <c r="J2165" i="2"/>
  <c r="I2165" i="2"/>
  <c r="H2165" i="2"/>
  <c r="G2165" i="2"/>
  <c r="F2165" i="2"/>
  <c r="E2165" i="2"/>
  <c r="D2165" i="2"/>
  <c r="C2165" i="2"/>
  <c r="B2165" i="2"/>
  <c r="A2165" i="2"/>
  <c r="N2164" i="2"/>
  <c r="J2164" i="2"/>
  <c r="I2164" i="2"/>
  <c r="H2164" i="2"/>
  <c r="G2164" i="2"/>
  <c r="F2164" i="2"/>
  <c r="E2164" i="2"/>
  <c r="D2164" i="2"/>
  <c r="C2164" i="2"/>
  <c r="B2164" i="2"/>
  <c r="A2164" i="2"/>
  <c r="N2163" i="2"/>
  <c r="J2163" i="2"/>
  <c r="I2163" i="2"/>
  <c r="H2163" i="2"/>
  <c r="G2163" i="2"/>
  <c r="F2163" i="2"/>
  <c r="E2163" i="2"/>
  <c r="D2163" i="2"/>
  <c r="C2163" i="2"/>
  <c r="B2163" i="2"/>
  <c r="A2163" i="2"/>
  <c r="N2162" i="2"/>
  <c r="J2162" i="2"/>
  <c r="I2162" i="2"/>
  <c r="H2162" i="2"/>
  <c r="G2162" i="2"/>
  <c r="F2162" i="2"/>
  <c r="E2162" i="2"/>
  <c r="D2162" i="2"/>
  <c r="C2162" i="2"/>
  <c r="B2162" i="2"/>
  <c r="A2162" i="2"/>
  <c r="N2161" i="2"/>
  <c r="J2161" i="2"/>
  <c r="I2161" i="2"/>
  <c r="H2161" i="2"/>
  <c r="G2161" i="2"/>
  <c r="F2161" i="2"/>
  <c r="E2161" i="2"/>
  <c r="D2161" i="2"/>
  <c r="C2161" i="2"/>
  <c r="B2161" i="2"/>
  <c r="A2161" i="2"/>
  <c r="N2160" i="2"/>
  <c r="J2160" i="2"/>
  <c r="I2160" i="2"/>
  <c r="H2160" i="2"/>
  <c r="G2160" i="2"/>
  <c r="F2160" i="2"/>
  <c r="E2160" i="2"/>
  <c r="D2160" i="2"/>
  <c r="C2160" i="2"/>
  <c r="B2160" i="2"/>
  <c r="A2160" i="2"/>
  <c r="N2159" i="2"/>
  <c r="J2159" i="2"/>
  <c r="I2159" i="2"/>
  <c r="H2159" i="2"/>
  <c r="G2159" i="2"/>
  <c r="F2159" i="2"/>
  <c r="E2159" i="2"/>
  <c r="D2159" i="2"/>
  <c r="C2159" i="2"/>
  <c r="B2159" i="2"/>
  <c r="A2159" i="2"/>
  <c r="N2158" i="2"/>
  <c r="J2158" i="2"/>
  <c r="I2158" i="2"/>
  <c r="H2158" i="2"/>
  <c r="G2158" i="2"/>
  <c r="F2158" i="2"/>
  <c r="E2158" i="2"/>
  <c r="D2158" i="2"/>
  <c r="C2158" i="2"/>
  <c r="B2158" i="2"/>
  <c r="A2158" i="2"/>
  <c r="N2157" i="2"/>
  <c r="J2157" i="2"/>
  <c r="I2157" i="2"/>
  <c r="H2157" i="2"/>
  <c r="G2157" i="2"/>
  <c r="F2157" i="2"/>
  <c r="E2157" i="2"/>
  <c r="D2157" i="2"/>
  <c r="C2157" i="2"/>
  <c r="B2157" i="2"/>
  <c r="A2157" i="2"/>
  <c r="N2156" i="2"/>
  <c r="J2156" i="2"/>
  <c r="I2156" i="2"/>
  <c r="H2156" i="2"/>
  <c r="G2156" i="2"/>
  <c r="F2156" i="2"/>
  <c r="E2156" i="2"/>
  <c r="D2156" i="2"/>
  <c r="C2156" i="2"/>
  <c r="B2156" i="2"/>
  <c r="A2156" i="2"/>
  <c r="N2155" i="2"/>
  <c r="J2155" i="2"/>
  <c r="I2155" i="2"/>
  <c r="H2155" i="2"/>
  <c r="G2155" i="2"/>
  <c r="F2155" i="2"/>
  <c r="E2155" i="2"/>
  <c r="D2155" i="2"/>
  <c r="C2155" i="2"/>
  <c r="B2155" i="2"/>
  <c r="A2155" i="2"/>
  <c r="N2154" i="2"/>
  <c r="J2154" i="2"/>
  <c r="I2154" i="2"/>
  <c r="H2154" i="2"/>
  <c r="G2154" i="2"/>
  <c r="F2154" i="2"/>
  <c r="E2154" i="2"/>
  <c r="D2154" i="2"/>
  <c r="C2154" i="2"/>
  <c r="B2154" i="2"/>
  <c r="A2154" i="2"/>
  <c r="N2153" i="2"/>
  <c r="J2153" i="2"/>
  <c r="I2153" i="2"/>
  <c r="H2153" i="2"/>
  <c r="G2153" i="2"/>
  <c r="F2153" i="2"/>
  <c r="E2153" i="2"/>
  <c r="D2153" i="2"/>
  <c r="C2153" i="2"/>
  <c r="B2153" i="2"/>
  <c r="A2153" i="2"/>
  <c r="N2152" i="2"/>
  <c r="J2152" i="2"/>
  <c r="I2152" i="2"/>
  <c r="H2152" i="2"/>
  <c r="G2152" i="2"/>
  <c r="F2152" i="2"/>
  <c r="E2152" i="2"/>
  <c r="D2152" i="2"/>
  <c r="C2152" i="2"/>
  <c r="B2152" i="2"/>
  <c r="A2152" i="2"/>
  <c r="N2151" i="2"/>
  <c r="J2151" i="2"/>
  <c r="I2151" i="2"/>
  <c r="H2151" i="2"/>
  <c r="G2151" i="2"/>
  <c r="F2151" i="2"/>
  <c r="E2151" i="2"/>
  <c r="D2151" i="2"/>
  <c r="C2151" i="2"/>
  <c r="B2151" i="2"/>
  <c r="A2151" i="2"/>
  <c r="N2150" i="2"/>
  <c r="J2150" i="2"/>
  <c r="I2150" i="2"/>
  <c r="H2150" i="2"/>
  <c r="G2150" i="2"/>
  <c r="F2150" i="2"/>
  <c r="E2150" i="2"/>
  <c r="D2150" i="2"/>
  <c r="C2150" i="2"/>
  <c r="B2150" i="2"/>
  <c r="A2150" i="2"/>
  <c r="N2149" i="2"/>
  <c r="J2149" i="2"/>
  <c r="I2149" i="2"/>
  <c r="H2149" i="2"/>
  <c r="G2149" i="2"/>
  <c r="F2149" i="2"/>
  <c r="E2149" i="2"/>
  <c r="D2149" i="2"/>
  <c r="C2149" i="2"/>
  <c r="B2149" i="2"/>
  <c r="A2149" i="2"/>
  <c r="N2148" i="2"/>
  <c r="J2148" i="2"/>
  <c r="I2148" i="2"/>
  <c r="H2148" i="2"/>
  <c r="G2148" i="2"/>
  <c r="F2148" i="2"/>
  <c r="E2148" i="2"/>
  <c r="D2148" i="2"/>
  <c r="C2148" i="2"/>
  <c r="B2148" i="2"/>
  <c r="A2148" i="2"/>
  <c r="N2147" i="2"/>
  <c r="J2147" i="2"/>
  <c r="I2147" i="2"/>
  <c r="H2147" i="2"/>
  <c r="G2147" i="2"/>
  <c r="F2147" i="2"/>
  <c r="E2147" i="2"/>
  <c r="D2147" i="2"/>
  <c r="C2147" i="2"/>
  <c r="B2147" i="2"/>
  <c r="A2147" i="2"/>
  <c r="N2146" i="2"/>
  <c r="J2146" i="2"/>
  <c r="I2146" i="2"/>
  <c r="H2146" i="2"/>
  <c r="G2146" i="2"/>
  <c r="F2146" i="2"/>
  <c r="E2146" i="2"/>
  <c r="D2146" i="2"/>
  <c r="C2146" i="2"/>
  <c r="B2146" i="2"/>
  <c r="A2146" i="2"/>
  <c r="N2145" i="2"/>
  <c r="J2145" i="2"/>
  <c r="I2145" i="2"/>
  <c r="H2145" i="2"/>
  <c r="G2145" i="2"/>
  <c r="F2145" i="2"/>
  <c r="E2145" i="2"/>
  <c r="D2145" i="2"/>
  <c r="C2145" i="2"/>
  <c r="B2145" i="2"/>
  <c r="A2145" i="2"/>
  <c r="N2144" i="2"/>
  <c r="J2144" i="2"/>
  <c r="I2144" i="2"/>
  <c r="H2144" i="2"/>
  <c r="G2144" i="2"/>
  <c r="F2144" i="2"/>
  <c r="E2144" i="2"/>
  <c r="D2144" i="2"/>
  <c r="C2144" i="2"/>
  <c r="B2144" i="2"/>
  <c r="A2144" i="2"/>
  <c r="N2143" i="2"/>
  <c r="J2143" i="2"/>
  <c r="I2143" i="2"/>
  <c r="H2143" i="2"/>
  <c r="G2143" i="2"/>
  <c r="F2143" i="2"/>
  <c r="E2143" i="2"/>
  <c r="D2143" i="2"/>
  <c r="C2143" i="2"/>
  <c r="B2143" i="2"/>
  <c r="A2143" i="2"/>
  <c r="N2142" i="2"/>
  <c r="J2142" i="2"/>
  <c r="I2142" i="2"/>
  <c r="H2142" i="2"/>
  <c r="G2142" i="2"/>
  <c r="F2142" i="2"/>
  <c r="E2142" i="2"/>
  <c r="D2142" i="2"/>
  <c r="C2142" i="2"/>
  <c r="B2142" i="2"/>
  <c r="A2142" i="2"/>
  <c r="N2141" i="2"/>
  <c r="J2141" i="2"/>
  <c r="I2141" i="2"/>
  <c r="H2141" i="2"/>
  <c r="G2141" i="2"/>
  <c r="F2141" i="2"/>
  <c r="E2141" i="2"/>
  <c r="D2141" i="2"/>
  <c r="C2141" i="2"/>
  <c r="B2141" i="2"/>
  <c r="A2141" i="2"/>
  <c r="N2140" i="2"/>
  <c r="J2140" i="2"/>
  <c r="I2140" i="2"/>
  <c r="H2140" i="2"/>
  <c r="G2140" i="2"/>
  <c r="F2140" i="2"/>
  <c r="E2140" i="2"/>
  <c r="D2140" i="2"/>
  <c r="C2140" i="2"/>
  <c r="B2140" i="2"/>
  <c r="A2140" i="2"/>
  <c r="N2139" i="2"/>
  <c r="J2139" i="2"/>
  <c r="I2139" i="2"/>
  <c r="H2139" i="2"/>
  <c r="G2139" i="2"/>
  <c r="F2139" i="2"/>
  <c r="E2139" i="2"/>
  <c r="D2139" i="2"/>
  <c r="C2139" i="2"/>
  <c r="B2139" i="2"/>
  <c r="A2139" i="2"/>
  <c r="N2138" i="2"/>
  <c r="J2138" i="2"/>
  <c r="I2138" i="2"/>
  <c r="H2138" i="2"/>
  <c r="G2138" i="2"/>
  <c r="F2138" i="2"/>
  <c r="E2138" i="2"/>
  <c r="D2138" i="2"/>
  <c r="C2138" i="2"/>
  <c r="B2138" i="2"/>
  <c r="A2138" i="2"/>
  <c r="N2137" i="2"/>
  <c r="J2137" i="2"/>
  <c r="I2137" i="2"/>
  <c r="H2137" i="2"/>
  <c r="G2137" i="2"/>
  <c r="F2137" i="2"/>
  <c r="E2137" i="2"/>
  <c r="D2137" i="2"/>
  <c r="C2137" i="2"/>
  <c r="B2137" i="2"/>
  <c r="A2137" i="2"/>
  <c r="N2136" i="2"/>
  <c r="J2136" i="2"/>
  <c r="I2136" i="2"/>
  <c r="H2136" i="2"/>
  <c r="G2136" i="2"/>
  <c r="F2136" i="2"/>
  <c r="E2136" i="2"/>
  <c r="D2136" i="2"/>
  <c r="C2136" i="2"/>
  <c r="B2136" i="2"/>
  <c r="A2136" i="2"/>
  <c r="N2135" i="2"/>
  <c r="J2135" i="2"/>
  <c r="I2135" i="2"/>
  <c r="H2135" i="2"/>
  <c r="G2135" i="2"/>
  <c r="F2135" i="2"/>
  <c r="E2135" i="2"/>
  <c r="D2135" i="2"/>
  <c r="C2135" i="2"/>
  <c r="B2135" i="2"/>
  <c r="A2135" i="2"/>
  <c r="N2134" i="2"/>
  <c r="J2134" i="2"/>
  <c r="I2134" i="2"/>
  <c r="H2134" i="2"/>
  <c r="G2134" i="2"/>
  <c r="F2134" i="2"/>
  <c r="E2134" i="2"/>
  <c r="D2134" i="2"/>
  <c r="C2134" i="2"/>
  <c r="B2134" i="2"/>
  <c r="A2134" i="2"/>
  <c r="N2133" i="2"/>
  <c r="J2133" i="2"/>
  <c r="I2133" i="2"/>
  <c r="H2133" i="2"/>
  <c r="G2133" i="2"/>
  <c r="F2133" i="2"/>
  <c r="E2133" i="2"/>
  <c r="D2133" i="2"/>
  <c r="C2133" i="2"/>
  <c r="B2133" i="2"/>
  <c r="A2133" i="2"/>
  <c r="N2132" i="2"/>
  <c r="J2132" i="2"/>
  <c r="I2132" i="2"/>
  <c r="H2132" i="2"/>
  <c r="G2132" i="2"/>
  <c r="F2132" i="2"/>
  <c r="E2132" i="2"/>
  <c r="D2132" i="2"/>
  <c r="C2132" i="2"/>
  <c r="B2132" i="2"/>
  <c r="A2132" i="2"/>
  <c r="N2131" i="2"/>
  <c r="J2131" i="2"/>
  <c r="I2131" i="2"/>
  <c r="H2131" i="2"/>
  <c r="G2131" i="2"/>
  <c r="F2131" i="2"/>
  <c r="E2131" i="2"/>
  <c r="D2131" i="2"/>
  <c r="C2131" i="2"/>
  <c r="B2131" i="2"/>
  <c r="A2131" i="2"/>
  <c r="N2130" i="2"/>
  <c r="J2130" i="2"/>
  <c r="I2130" i="2"/>
  <c r="H2130" i="2"/>
  <c r="G2130" i="2"/>
  <c r="F2130" i="2"/>
  <c r="E2130" i="2"/>
  <c r="D2130" i="2"/>
  <c r="C2130" i="2"/>
  <c r="B2130" i="2"/>
  <c r="A2130" i="2"/>
  <c r="N2129" i="2"/>
  <c r="J2129" i="2"/>
  <c r="I2129" i="2"/>
  <c r="H2129" i="2"/>
  <c r="G2129" i="2"/>
  <c r="F2129" i="2"/>
  <c r="E2129" i="2"/>
  <c r="D2129" i="2"/>
  <c r="C2129" i="2"/>
  <c r="B2129" i="2"/>
  <c r="A2129" i="2"/>
  <c r="N2128" i="2"/>
  <c r="J2128" i="2"/>
  <c r="I2128" i="2"/>
  <c r="H2128" i="2"/>
  <c r="G2128" i="2"/>
  <c r="F2128" i="2"/>
  <c r="E2128" i="2"/>
  <c r="D2128" i="2"/>
  <c r="C2128" i="2"/>
  <c r="B2128" i="2"/>
  <c r="A2128" i="2"/>
  <c r="N2127" i="2"/>
  <c r="J2127" i="2"/>
  <c r="I2127" i="2"/>
  <c r="H2127" i="2"/>
  <c r="G2127" i="2"/>
  <c r="F2127" i="2"/>
  <c r="E2127" i="2"/>
  <c r="D2127" i="2"/>
  <c r="C2127" i="2"/>
  <c r="B2127" i="2"/>
  <c r="A2127" i="2"/>
  <c r="N2126" i="2"/>
  <c r="J2126" i="2"/>
  <c r="I2126" i="2"/>
  <c r="H2126" i="2"/>
  <c r="G2126" i="2"/>
  <c r="F2126" i="2"/>
  <c r="E2126" i="2"/>
  <c r="D2126" i="2"/>
  <c r="C2126" i="2"/>
  <c r="B2126" i="2"/>
  <c r="A2126" i="2"/>
  <c r="N2125" i="2"/>
  <c r="J2125" i="2"/>
  <c r="I2125" i="2"/>
  <c r="H2125" i="2"/>
  <c r="G2125" i="2"/>
  <c r="F2125" i="2"/>
  <c r="E2125" i="2"/>
  <c r="D2125" i="2"/>
  <c r="C2125" i="2"/>
  <c r="B2125" i="2"/>
  <c r="A2125" i="2"/>
  <c r="N2124" i="2"/>
  <c r="J2124" i="2"/>
  <c r="I2124" i="2"/>
  <c r="H2124" i="2"/>
  <c r="G2124" i="2"/>
  <c r="F2124" i="2"/>
  <c r="E2124" i="2"/>
  <c r="D2124" i="2"/>
  <c r="C2124" i="2"/>
  <c r="B2124" i="2"/>
  <c r="A2124" i="2"/>
  <c r="N2123" i="2"/>
  <c r="J2123" i="2"/>
  <c r="I2123" i="2"/>
  <c r="H2123" i="2"/>
  <c r="G2123" i="2"/>
  <c r="F2123" i="2"/>
  <c r="E2123" i="2"/>
  <c r="D2123" i="2"/>
  <c r="C2123" i="2"/>
  <c r="B2123" i="2"/>
  <c r="A2123" i="2"/>
  <c r="N2122" i="2"/>
  <c r="J2122" i="2"/>
  <c r="I2122" i="2"/>
  <c r="H2122" i="2"/>
  <c r="G2122" i="2"/>
  <c r="F2122" i="2"/>
  <c r="E2122" i="2"/>
  <c r="D2122" i="2"/>
  <c r="C2122" i="2"/>
  <c r="B2122" i="2"/>
  <c r="A2122" i="2"/>
  <c r="N2121" i="2"/>
  <c r="J2121" i="2"/>
  <c r="I2121" i="2"/>
  <c r="H2121" i="2"/>
  <c r="G2121" i="2"/>
  <c r="F2121" i="2"/>
  <c r="E2121" i="2"/>
  <c r="D2121" i="2"/>
  <c r="C2121" i="2"/>
  <c r="B2121" i="2"/>
  <c r="A2121" i="2"/>
  <c r="N2120" i="2"/>
  <c r="J2120" i="2"/>
  <c r="I2120" i="2"/>
  <c r="H2120" i="2"/>
  <c r="G2120" i="2"/>
  <c r="F2120" i="2"/>
  <c r="E2120" i="2"/>
  <c r="D2120" i="2"/>
  <c r="C2120" i="2"/>
  <c r="B2120" i="2"/>
  <c r="A2120" i="2"/>
  <c r="N2119" i="2"/>
  <c r="J2119" i="2"/>
  <c r="I2119" i="2"/>
  <c r="H2119" i="2"/>
  <c r="G2119" i="2"/>
  <c r="F2119" i="2"/>
  <c r="E2119" i="2"/>
  <c r="D2119" i="2"/>
  <c r="C2119" i="2"/>
  <c r="B2119" i="2"/>
  <c r="A2119" i="2"/>
  <c r="N2118" i="2"/>
  <c r="J2118" i="2"/>
  <c r="I2118" i="2"/>
  <c r="H2118" i="2"/>
  <c r="G2118" i="2"/>
  <c r="F2118" i="2"/>
  <c r="E2118" i="2"/>
  <c r="D2118" i="2"/>
  <c r="C2118" i="2"/>
  <c r="B2118" i="2"/>
  <c r="A2118" i="2"/>
  <c r="N2117" i="2"/>
  <c r="J2117" i="2"/>
  <c r="I2117" i="2"/>
  <c r="H2117" i="2"/>
  <c r="G2117" i="2"/>
  <c r="F2117" i="2"/>
  <c r="E2117" i="2"/>
  <c r="D2117" i="2"/>
  <c r="C2117" i="2"/>
  <c r="B2117" i="2"/>
  <c r="A2117" i="2"/>
  <c r="N2116" i="2"/>
  <c r="J2116" i="2"/>
  <c r="I2116" i="2"/>
  <c r="H2116" i="2"/>
  <c r="G2116" i="2"/>
  <c r="F2116" i="2"/>
  <c r="E2116" i="2"/>
  <c r="D2116" i="2"/>
  <c r="C2116" i="2"/>
  <c r="B2116" i="2"/>
  <c r="A2116" i="2"/>
  <c r="N2115" i="2"/>
  <c r="J2115" i="2"/>
  <c r="I2115" i="2"/>
  <c r="H2115" i="2"/>
  <c r="G2115" i="2"/>
  <c r="F2115" i="2"/>
  <c r="E2115" i="2"/>
  <c r="D2115" i="2"/>
  <c r="C2115" i="2"/>
  <c r="B2115" i="2"/>
  <c r="A2115" i="2"/>
  <c r="N2114" i="2"/>
  <c r="J2114" i="2"/>
  <c r="I2114" i="2"/>
  <c r="H2114" i="2"/>
  <c r="G2114" i="2"/>
  <c r="F2114" i="2"/>
  <c r="E2114" i="2"/>
  <c r="D2114" i="2"/>
  <c r="C2114" i="2"/>
  <c r="B2114" i="2"/>
  <c r="A2114" i="2"/>
  <c r="N2113" i="2"/>
  <c r="J2113" i="2"/>
  <c r="I2113" i="2"/>
  <c r="H2113" i="2"/>
  <c r="G2113" i="2"/>
  <c r="F2113" i="2"/>
  <c r="E2113" i="2"/>
  <c r="D2113" i="2"/>
  <c r="C2113" i="2"/>
  <c r="B2113" i="2"/>
  <c r="A2113" i="2"/>
  <c r="N2112" i="2"/>
  <c r="J2112" i="2"/>
  <c r="I2112" i="2"/>
  <c r="H2112" i="2"/>
  <c r="G2112" i="2"/>
  <c r="F2112" i="2"/>
  <c r="E2112" i="2"/>
  <c r="D2112" i="2"/>
  <c r="C2112" i="2"/>
  <c r="B2112" i="2"/>
  <c r="A2112" i="2"/>
  <c r="N2111" i="2"/>
  <c r="J2111" i="2"/>
  <c r="I2111" i="2"/>
  <c r="H2111" i="2"/>
  <c r="G2111" i="2"/>
  <c r="F2111" i="2"/>
  <c r="E2111" i="2"/>
  <c r="D2111" i="2"/>
  <c r="C2111" i="2"/>
  <c r="B2111" i="2"/>
  <c r="A2111" i="2"/>
  <c r="N2110" i="2"/>
  <c r="J2110" i="2"/>
  <c r="I2110" i="2"/>
  <c r="H2110" i="2"/>
  <c r="G2110" i="2"/>
  <c r="F2110" i="2"/>
  <c r="E2110" i="2"/>
  <c r="D2110" i="2"/>
  <c r="C2110" i="2"/>
  <c r="B2110" i="2"/>
  <c r="A2110" i="2"/>
  <c r="N2109" i="2"/>
  <c r="J2109" i="2"/>
  <c r="I2109" i="2"/>
  <c r="H2109" i="2"/>
  <c r="G2109" i="2"/>
  <c r="F2109" i="2"/>
  <c r="E2109" i="2"/>
  <c r="D2109" i="2"/>
  <c r="C2109" i="2"/>
  <c r="B2109" i="2"/>
  <c r="A2109" i="2"/>
  <c r="N2108" i="2"/>
  <c r="J2108" i="2"/>
  <c r="I2108" i="2"/>
  <c r="H2108" i="2"/>
  <c r="G2108" i="2"/>
  <c r="F2108" i="2"/>
  <c r="E2108" i="2"/>
  <c r="D2108" i="2"/>
  <c r="C2108" i="2"/>
  <c r="B2108" i="2"/>
  <c r="A2108" i="2"/>
  <c r="N2107" i="2"/>
  <c r="J2107" i="2"/>
  <c r="I2107" i="2"/>
  <c r="H2107" i="2"/>
  <c r="G2107" i="2"/>
  <c r="F2107" i="2"/>
  <c r="E2107" i="2"/>
  <c r="D2107" i="2"/>
  <c r="C2107" i="2"/>
  <c r="B2107" i="2"/>
  <c r="A2107" i="2"/>
  <c r="N2106" i="2"/>
  <c r="J2106" i="2"/>
  <c r="I2106" i="2"/>
  <c r="H2106" i="2"/>
  <c r="G2106" i="2"/>
  <c r="F2106" i="2"/>
  <c r="E2106" i="2"/>
  <c r="D2106" i="2"/>
  <c r="C2106" i="2"/>
  <c r="B2106" i="2"/>
  <c r="A2106" i="2"/>
  <c r="N2105" i="2"/>
  <c r="J2105" i="2"/>
  <c r="I2105" i="2"/>
  <c r="H2105" i="2"/>
  <c r="G2105" i="2"/>
  <c r="F2105" i="2"/>
  <c r="E2105" i="2"/>
  <c r="D2105" i="2"/>
  <c r="C2105" i="2"/>
  <c r="B2105" i="2"/>
  <c r="A2105" i="2"/>
  <c r="N2104" i="2"/>
  <c r="J2104" i="2"/>
  <c r="I2104" i="2"/>
  <c r="H2104" i="2"/>
  <c r="G2104" i="2"/>
  <c r="F2104" i="2"/>
  <c r="E2104" i="2"/>
  <c r="D2104" i="2"/>
  <c r="C2104" i="2"/>
  <c r="B2104" i="2"/>
  <c r="A2104" i="2"/>
  <c r="N2103" i="2"/>
  <c r="J2103" i="2"/>
  <c r="I2103" i="2"/>
  <c r="H2103" i="2"/>
  <c r="G2103" i="2"/>
  <c r="F2103" i="2"/>
  <c r="E2103" i="2"/>
  <c r="D2103" i="2"/>
  <c r="C2103" i="2"/>
  <c r="B2103" i="2"/>
  <c r="A2103" i="2"/>
  <c r="N2102" i="2"/>
  <c r="J2102" i="2"/>
  <c r="I2102" i="2"/>
  <c r="H2102" i="2"/>
  <c r="G2102" i="2"/>
  <c r="F2102" i="2"/>
  <c r="E2102" i="2"/>
  <c r="D2102" i="2"/>
  <c r="C2102" i="2"/>
  <c r="B2102" i="2"/>
  <c r="A2102" i="2"/>
  <c r="N2101" i="2"/>
  <c r="J2101" i="2"/>
  <c r="I2101" i="2"/>
  <c r="H2101" i="2"/>
  <c r="G2101" i="2"/>
  <c r="F2101" i="2"/>
  <c r="E2101" i="2"/>
  <c r="D2101" i="2"/>
  <c r="C2101" i="2"/>
  <c r="B2101" i="2"/>
  <c r="A2101" i="2"/>
  <c r="N2100" i="2"/>
  <c r="J2100" i="2"/>
  <c r="I2100" i="2"/>
  <c r="H2100" i="2"/>
  <c r="G2100" i="2"/>
  <c r="F2100" i="2"/>
  <c r="E2100" i="2"/>
  <c r="D2100" i="2"/>
  <c r="C2100" i="2"/>
  <c r="B2100" i="2"/>
  <c r="A2100" i="2"/>
  <c r="N2099" i="2"/>
  <c r="J2099" i="2"/>
  <c r="I2099" i="2"/>
  <c r="H2099" i="2"/>
  <c r="G2099" i="2"/>
  <c r="F2099" i="2"/>
  <c r="E2099" i="2"/>
  <c r="D2099" i="2"/>
  <c r="C2099" i="2"/>
  <c r="B2099" i="2"/>
  <c r="A2099" i="2"/>
  <c r="N2098" i="2"/>
  <c r="J2098" i="2"/>
  <c r="I2098" i="2"/>
  <c r="H2098" i="2"/>
  <c r="G2098" i="2"/>
  <c r="F2098" i="2"/>
  <c r="E2098" i="2"/>
  <c r="D2098" i="2"/>
  <c r="C2098" i="2"/>
  <c r="B2098" i="2"/>
  <c r="A2098" i="2"/>
  <c r="N2097" i="2"/>
  <c r="J2097" i="2"/>
  <c r="I2097" i="2"/>
  <c r="H2097" i="2"/>
  <c r="G2097" i="2"/>
  <c r="F2097" i="2"/>
  <c r="E2097" i="2"/>
  <c r="D2097" i="2"/>
  <c r="C2097" i="2"/>
  <c r="B2097" i="2"/>
  <c r="A2097" i="2"/>
  <c r="N2096" i="2"/>
  <c r="J2096" i="2"/>
  <c r="I2096" i="2"/>
  <c r="H2096" i="2"/>
  <c r="G2096" i="2"/>
  <c r="F2096" i="2"/>
  <c r="E2096" i="2"/>
  <c r="D2096" i="2"/>
  <c r="C2096" i="2"/>
  <c r="B2096" i="2"/>
  <c r="A2096" i="2"/>
  <c r="N2095" i="2"/>
  <c r="J2095" i="2"/>
  <c r="I2095" i="2"/>
  <c r="H2095" i="2"/>
  <c r="G2095" i="2"/>
  <c r="F2095" i="2"/>
  <c r="E2095" i="2"/>
  <c r="D2095" i="2"/>
  <c r="C2095" i="2"/>
  <c r="B2095" i="2"/>
  <c r="A2095" i="2"/>
  <c r="N2094" i="2"/>
  <c r="J2094" i="2"/>
  <c r="I2094" i="2"/>
  <c r="H2094" i="2"/>
  <c r="G2094" i="2"/>
  <c r="F2094" i="2"/>
  <c r="E2094" i="2"/>
  <c r="D2094" i="2"/>
  <c r="C2094" i="2"/>
  <c r="B2094" i="2"/>
  <c r="A2094" i="2"/>
  <c r="N2093" i="2"/>
  <c r="J2093" i="2"/>
  <c r="I2093" i="2"/>
  <c r="H2093" i="2"/>
  <c r="G2093" i="2"/>
  <c r="F2093" i="2"/>
  <c r="E2093" i="2"/>
  <c r="D2093" i="2"/>
  <c r="C2093" i="2"/>
  <c r="B2093" i="2"/>
  <c r="A2093" i="2"/>
  <c r="N2092" i="2"/>
  <c r="J2092" i="2"/>
  <c r="I2092" i="2"/>
  <c r="H2092" i="2"/>
  <c r="G2092" i="2"/>
  <c r="F2092" i="2"/>
  <c r="E2092" i="2"/>
  <c r="D2092" i="2"/>
  <c r="C2092" i="2"/>
  <c r="B2092" i="2"/>
  <c r="A2092" i="2"/>
  <c r="N2091" i="2"/>
  <c r="J2091" i="2"/>
  <c r="I2091" i="2"/>
  <c r="H2091" i="2"/>
  <c r="G2091" i="2"/>
  <c r="F2091" i="2"/>
  <c r="E2091" i="2"/>
  <c r="D2091" i="2"/>
  <c r="C2091" i="2"/>
  <c r="B2091" i="2"/>
  <c r="A2091" i="2"/>
  <c r="N2090" i="2"/>
  <c r="J2090" i="2"/>
  <c r="I2090" i="2"/>
  <c r="H2090" i="2"/>
  <c r="G2090" i="2"/>
  <c r="F2090" i="2"/>
  <c r="E2090" i="2"/>
  <c r="D2090" i="2"/>
  <c r="C2090" i="2"/>
  <c r="B2090" i="2"/>
  <c r="A2090" i="2"/>
  <c r="N2089" i="2"/>
  <c r="J2089" i="2"/>
  <c r="I2089" i="2"/>
  <c r="H2089" i="2"/>
  <c r="G2089" i="2"/>
  <c r="F2089" i="2"/>
  <c r="E2089" i="2"/>
  <c r="D2089" i="2"/>
  <c r="C2089" i="2"/>
  <c r="B2089" i="2"/>
  <c r="A2089" i="2"/>
  <c r="N2088" i="2"/>
  <c r="J2088" i="2"/>
  <c r="I2088" i="2"/>
  <c r="H2088" i="2"/>
  <c r="G2088" i="2"/>
  <c r="F2088" i="2"/>
  <c r="E2088" i="2"/>
  <c r="D2088" i="2"/>
  <c r="C2088" i="2"/>
  <c r="B2088" i="2"/>
  <c r="A2088" i="2"/>
  <c r="N2087" i="2"/>
  <c r="J2087" i="2"/>
  <c r="I2087" i="2"/>
  <c r="H2087" i="2"/>
  <c r="G2087" i="2"/>
  <c r="F2087" i="2"/>
  <c r="E2087" i="2"/>
  <c r="D2087" i="2"/>
  <c r="C2087" i="2"/>
  <c r="B2087" i="2"/>
  <c r="A2087" i="2"/>
  <c r="N2086" i="2"/>
  <c r="J2086" i="2"/>
  <c r="I2086" i="2"/>
  <c r="H2086" i="2"/>
  <c r="G2086" i="2"/>
  <c r="F2086" i="2"/>
  <c r="E2086" i="2"/>
  <c r="D2086" i="2"/>
  <c r="C2086" i="2"/>
  <c r="B2086" i="2"/>
  <c r="A2086" i="2"/>
  <c r="N2085" i="2"/>
  <c r="J2085" i="2"/>
  <c r="I2085" i="2"/>
  <c r="H2085" i="2"/>
  <c r="G2085" i="2"/>
  <c r="F2085" i="2"/>
  <c r="E2085" i="2"/>
  <c r="D2085" i="2"/>
  <c r="C2085" i="2"/>
  <c r="B2085" i="2"/>
  <c r="A2085" i="2"/>
  <c r="N2084" i="2"/>
  <c r="J2084" i="2"/>
  <c r="I2084" i="2"/>
  <c r="H2084" i="2"/>
  <c r="G2084" i="2"/>
  <c r="F2084" i="2"/>
  <c r="E2084" i="2"/>
  <c r="D2084" i="2"/>
  <c r="C2084" i="2"/>
  <c r="B2084" i="2"/>
  <c r="A2084" i="2"/>
  <c r="N2083" i="2"/>
  <c r="J2083" i="2"/>
  <c r="I2083" i="2"/>
  <c r="H2083" i="2"/>
  <c r="G2083" i="2"/>
  <c r="F2083" i="2"/>
  <c r="E2083" i="2"/>
  <c r="D2083" i="2"/>
  <c r="C2083" i="2"/>
  <c r="B2083" i="2"/>
  <c r="A2083" i="2"/>
  <c r="N2082" i="2"/>
  <c r="J2082" i="2"/>
  <c r="I2082" i="2"/>
  <c r="H2082" i="2"/>
  <c r="G2082" i="2"/>
  <c r="F2082" i="2"/>
  <c r="E2082" i="2"/>
  <c r="D2082" i="2"/>
  <c r="C2082" i="2"/>
  <c r="B2082" i="2"/>
  <c r="A2082" i="2"/>
  <c r="N2081" i="2"/>
  <c r="J2081" i="2"/>
  <c r="I2081" i="2"/>
  <c r="H2081" i="2"/>
  <c r="G2081" i="2"/>
  <c r="F2081" i="2"/>
  <c r="E2081" i="2"/>
  <c r="D2081" i="2"/>
  <c r="C2081" i="2"/>
  <c r="B2081" i="2"/>
  <c r="A2081" i="2"/>
  <c r="N2080" i="2"/>
  <c r="J2080" i="2"/>
  <c r="I2080" i="2"/>
  <c r="H2080" i="2"/>
  <c r="G2080" i="2"/>
  <c r="F2080" i="2"/>
  <c r="E2080" i="2"/>
  <c r="D2080" i="2"/>
  <c r="C2080" i="2"/>
  <c r="B2080" i="2"/>
  <c r="A2080" i="2"/>
  <c r="N2079" i="2"/>
  <c r="J2079" i="2"/>
  <c r="I2079" i="2"/>
  <c r="H2079" i="2"/>
  <c r="G2079" i="2"/>
  <c r="F2079" i="2"/>
  <c r="E2079" i="2"/>
  <c r="D2079" i="2"/>
  <c r="C2079" i="2"/>
  <c r="B2079" i="2"/>
  <c r="A2079" i="2"/>
  <c r="N2078" i="2"/>
  <c r="J2078" i="2"/>
  <c r="I2078" i="2"/>
  <c r="H2078" i="2"/>
  <c r="G2078" i="2"/>
  <c r="F2078" i="2"/>
  <c r="E2078" i="2"/>
  <c r="D2078" i="2"/>
  <c r="C2078" i="2"/>
  <c r="B2078" i="2"/>
  <c r="A2078" i="2"/>
  <c r="N2077" i="2"/>
  <c r="J2077" i="2"/>
  <c r="I2077" i="2"/>
  <c r="H2077" i="2"/>
  <c r="G2077" i="2"/>
  <c r="F2077" i="2"/>
  <c r="E2077" i="2"/>
  <c r="D2077" i="2"/>
  <c r="C2077" i="2"/>
  <c r="B2077" i="2"/>
  <c r="A2077" i="2"/>
  <c r="N2076" i="2"/>
  <c r="J2076" i="2"/>
  <c r="I2076" i="2"/>
  <c r="H2076" i="2"/>
  <c r="G2076" i="2"/>
  <c r="F2076" i="2"/>
  <c r="E2076" i="2"/>
  <c r="D2076" i="2"/>
  <c r="C2076" i="2"/>
  <c r="B2076" i="2"/>
  <c r="A2076" i="2"/>
  <c r="N2075" i="2"/>
  <c r="J2075" i="2"/>
  <c r="I2075" i="2"/>
  <c r="H2075" i="2"/>
  <c r="G2075" i="2"/>
  <c r="F2075" i="2"/>
  <c r="E2075" i="2"/>
  <c r="D2075" i="2"/>
  <c r="C2075" i="2"/>
  <c r="B2075" i="2"/>
  <c r="A2075" i="2"/>
  <c r="N2074" i="2"/>
  <c r="J2074" i="2"/>
  <c r="I2074" i="2"/>
  <c r="H2074" i="2"/>
  <c r="G2074" i="2"/>
  <c r="F2074" i="2"/>
  <c r="E2074" i="2"/>
  <c r="D2074" i="2"/>
  <c r="C2074" i="2"/>
  <c r="B2074" i="2"/>
  <c r="A2074" i="2"/>
  <c r="N2073" i="2"/>
  <c r="J2073" i="2"/>
  <c r="I2073" i="2"/>
  <c r="H2073" i="2"/>
  <c r="G2073" i="2"/>
  <c r="F2073" i="2"/>
  <c r="E2073" i="2"/>
  <c r="D2073" i="2"/>
  <c r="C2073" i="2"/>
  <c r="B2073" i="2"/>
  <c r="A2073" i="2"/>
  <c r="N2072" i="2"/>
  <c r="J2072" i="2"/>
  <c r="I2072" i="2"/>
  <c r="H2072" i="2"/>
  <c r="G2072" i="2"/>
  <c r="F2072" i="2"/>
  <c r="E2072" i="2"/>
  <c r="D2072" i="2"/>
  <c r="C2072" i="2"/>
  <c r="B2072" i="2"/>
  <c r="A2072" i="2"/>
  <c r="N2071" i="2"/>
  <c r="J2071" i="2"/>
  <c r="I2071" i="2"/>
  <c r="H2071" i="2"/>
  <c r="G2071" i="2"/>
  <c r="F2071" i="2"/>
  <c r="E2071" i="2"/>
  <c r="D2071" i="2"/>
  <c r="C2071" i="2"/>
  <c r="B2071" i="2"/>
  <c r="A2071" i="2"/>
  <c r="N2070" i="2"/>
  <c r="J2070" i="2"/>
  <c r="I2070" i="2"/>
  <c r="H2070" i="2"/>
  <c r="G2070" i="2"/>
  <c r="F2070" i="2"/>
  <c r="E2070" i="2"/>
  <c r="D2070" i="2"/>
  <c r="C2070" i="2"/>
  <c r="B2070" i="2"/>
  <c r="A2070" i="2"/>
  <c r="N2069" i="2"/>
  <c r="J2069" i="2"/>
  <c r="I2069" i="2"/>
  <c r="H2069" i="2"/>
  <c r="G2069" i="2"/>
  <c r="F2069" i="2"/>
  <c r="E2069" i="2"/>
  <c r="D2069" i="2"/>
  <c r="C2069" i="2"/>
  <c r="B2069" i="2"/>
  <c r="A2069" i="2"/>
  <c r="N2068" i="2"/>
  <c r="J2068" i="2"/>
  <c r="I2068" i="2"/>
  <c r="H2068" i="2"/>
  <c r="G2068" i="2"/>
  <c r="F2068" i="2"/>
  <c r="E2068" i="2"/>
  <c r="D2068" i="2"/>
  <c r="C2068" i="2"/>
  <c r="B2068" i="2"/>
  <c r="A2068" i="2"/>
  <c r="N2067" i="2"/>
  <c r="J2067" i="2"/>
  <c r="I2067" i="2"/>
  <c r="H2067" i="2"/>
  <c r="G2067" i="2"/>
  <c r="F2067" i="2"/>
  <c r="E2067" i="2"/>
  <c r="D2067" i="2"/>
  <c r="C2067" i="2"/>
  <c r="B2067" i="2"/>
  <c r="A2067" i="2"/>
  <c r="N2066" i="2"/>
  <c r="J2066" i="2"/>
  <c r="I2066" i="2"/>
  <c r="H2066" i="2"/>
  <c r="G2066" i="2"/>
  <c r="F2066" i="2"/>
  <c r="E2066" i="2"/>
  <c r="D2066" i="2"/>
  <c r="C2066" i="2"/>
  <c r="B2066" i="2"/>
  <c r="A2066" i="2"/>
  <c r="N2065" i="2"/>
  <c r="J2065" i="2"/>
  <c r="I2065" i="2"/>
  <c r="H2065" i="2"/>
  <c r="G2065" i="2"/>
  <c r="F2065" i="2"/>
  <c r="E2065" i="2"/>
  <c r="D2065" i="2"/>
  <c r="C2065" i="2"/>
  <c r="B2065" i="2"/>
  <c r="A2065" i="2"/>
  <c r="N2064" i="2"/>
  <c r="J2064" i="2"/>
  <c r="I2064" i="2"/>
  <c r="H2064" i="2"/>
  <c r="G2064" i="2"/>
  <c r="F2064" i="2"/>
  <c r="E2064" i="2"/>
  <c r="D2064" i="2"/>
  <c r="C2064" i="2"/>
  <c r="B2064" i="2"/>
  <c r="A2064" i="2"/>
  <c r="N2063" i="2"/>
  <c r="J2063" i="2"/>
  <c r="I2063" i="2"/>
  <c r="H2063" i="2"/>
  <c r="G2063" i="2"/>
  <c r="F2063" i="2"/>
  <c r="E2063" i="2"/>
  <c r="D2063" i="2"/>
  <c r="C2063" i="2"/>
  <c r="B2063" i="2"/>
  <c r="A2063" i="2"/>
  <c r="N2062" i="2"/>
  <c r="J2062" i="2"/>
  <c r="I2062" i="2"/>
  <c r="H2062" i="2"/>
  <c r="G2062" i="2"/>
  <c r="F2062" i="2"/>
  <c r="E2062" i="2"/>
  <c r="D2062" i="2"/>
  <c r="C2062" i="2"/>
  <c r="B2062" i="2"/>
  <c r="A2062" i="2"/>
  <c r="N2061" i="2"/>
  <c r="J2061" i="2"/>
  <c r="I2061" i="2"/>
  <c r="H2061" i="2"/>
  <c r="G2061" i="2"/>
  <c r="F2061" i="2"/>
  <c r="E2061" i="2"/>
  <c r="D2061" i="2"/>
  <c r="C2061" i="2"/>
  <c r="B2061" i="2"/>
  <c r="A2061" i="2"/>
  <c r="N2060" i="2"/>
  <c r="J2060" i="2"/>
  <c r="I2060" i="2"/>
  <c r="H2060" i="2"/>
  <c r="G2060" i="2"/>
  <c r="F2060" i="2"/>
  <c r="E2060" i="2"/>
  <c r="D2060" i="2"/>
  <c r="C2060" i="2"/>
  <c r="B2060" i="2"/>
  <c r="A2060" i="2"/>
  <c r="N2059" i="2"/>
  <c r="J2059" i="2"/>
  <c r="I2059" i="2"/>
  <c r="H2059" i="2"/>
  <c r="G2059" i="2"/>
  <c r="F2059" i="2"/>
  <c r="E2059" i="2"/>
  <c r="D2059" i="2"/>
  <c r="C2059" i="2"/>
  <c r="B2059" i="2"/>
  <c r="A2059" i="2"/>
  <c r="N2058" i="2"/>
  <c r="J2058" i="2"/>
  <c r="I2058" i="2"/>
  <c r="H2058" i="2"/>
  <c r="G2058" i="2"/>
  <c r="F2058" i="2"/>
  <c r="E2058" i="2"/>
  <c r="D2058" i="2"/>
  <c r="C2058" i="2"/>
  <c r="B2058" i="2"/>
  <c r="A2058" i="2"/>
  <c r="N2057" i="2"/>
  <c r="J2057" i="2"/>
  <c r="I2057" i="2"/>
  <c r="H2057" i="2"/>
  <c r="G2057" i="2"/>
  <c r="F2057" i="2"/>
  <c r="E2057" i="2"/>
  <c r="D2057" i="2"/>
  <c r="C2057" i="2"/>
  <c r="B2057" i="2"/>
  <c r="A2057" i="2"/>
  <c r="N2056" i="2"/>
  <c r="J2056" i="2"/>
  <c r="I2056" i="2"/>
  <c r="H2056" i="2"/>
  <c r="G2056" i="2"/>
  <c r="F2056" i="2"/>
  <c r="E2056" i="2"/>
  <c r="D2056" i="2"/>
  <c r="C2056" i="2"/>
  <c r="B2056" i="2"/>
  <c r="A2056" i="2"/>
  <c r="N2055" i="2"/>
  <c r="J2055" i="2"/>
  <c r="I2055" i="2"/>
  <c r="H2055" i="2"/>
  <c r="G2055" i="2"/>
  <c r="F2055" i="2"/>
  <c r="E2055" i="2"/>
  <c r="D2055" i="2"/>
  <c r="C2055" i="2"/>
  <c r="B2055" i="2"/>
  <c r="A2055" i="2"/>
  <c r="N2054" i="2"/>
  <c r="J2054" i="2"/>
  <c r="I2054" i="2"/>
  <c r="H2054" i="2"/>
  <c r="G2054" i="2"/>
  <c r="F2054" i="2"/>
  <c r="E2054" i="2"/>
  <c r="D2054" i="2"/>
  <c r="C2054" i="2"/>
  <c r="B2054" i="2"/>
  <c r="A2054" i="2"/>
  <c r="N2053" i="2"/>
  <c r="J2053" i="2"/>
  <c r="I2053" i="2"/>
  <c r="H2053" i="2"/>
  <c r="G2053" i="2"/>
  <c r="F2053" i="2"/>
  <c r="E2053" i="2"/>
  <c r="D2053" i="2"/>
  <c r="C2053" i="2"/>
  <c r="B2053" i="2"/>
  <c r="A2053" i="2"/>
  <c r="N2052" i="2"/>
  <c r="J2052" i="2"/>
  <c r="I2052" i="2"/>
  <c r="H2052" i="2"/>
  <c r="G2052" i="2"/>
  <c r="F2052" i="2"/>
  <c r="E2052" i="2"/>
  <c r="D2052" i="2"/>
  <c r="C2052" i="2"/>
  <c r="B2052" i="2"/>
  <c r="A2052" i="2"/>
  <c r="N2051" i="2"/>
  <c r="J2051" i="2"/>
  <c r="I2051" i="2"/>
  <c r="H2051" i="2"/>
  <c r="G2051" i="2"/>
  <c r="F2051" i="2"/>
  <c r="E2051" i="2"/>
  <c r="D2051" i="2"/>
  <c r="C2051" i="2"/>
  <c r="B2051" i="2"/>
  <c r="A2051" i="2"/>
  <c r="N2050" i="2"/>
  <c r="J2050" i="2"/>
  <c r="I2050" i="2"/>
  <c r="H2050" i="2"/>
  <c r="G2050" i="2"/>
  <c r="F2050" i="2"/>
  <c r="E2050" i="2"/>
  <c r="D2050" i="2"/>
  <c r="C2050" i="2"/>
  <c r="B2050" i="2"/>
  <c r="A2050" i="2"/>
  <c r="N2049" i="2"/>
  <c r="J2049" i="2"/>
  <c r="I2049" i="2"/>
  <c r="H2049" i="2"/>
  <c r="G2049" i="2"/>
  <c r="F2049" i="2"/>
  <c r="E2049" i="2"/>
  <c r="D2049" i="2"/>
  <c r="C2049" i="2"/>
  <c r="B2049" i="2"/>
  <c r="A2049" i="2"/>
  <c r="N2048" i="2"/>
  <c r="J2048" i="2"/>
  <c r="I2048" i="2"/>
  <c r="H2048" i="2"/>
  <c r="G2048" i="2"/>
  <c r="F2048" i="2"/>
  <c r="E2048" i="2"/>
  <c r="D2048" i="2"/>
  <c r="C2048" i="2"/>
  <c r="B2048" i="2"/>
  <c r="A2048" i="2"/>
  <c r="N2047" i="2"/>
  <c r="J2047" i="2"/>
  <c r="I2047" i="2"/>
  <c r="H2047" i="2"/>
  <c r="G2047" i="2"/>
  <c r="F2047" i="2"/>
  <c r="E2047" i="2"/>
  <c r="D2047" i="2"/>
  <c r="C2047" i="2"/>
  <c r="B2047" i="2"/>
  <c r="A2047" i="2"/>
  <c r="N2046" i="2"/>
  <c r="J2046" i="2"/>
  <c r="I2046" i="2"/>
  <c r="H2046" i="2"/>
  <c r="G2046" i="2"/>
  <c r="F2046" i="2"/>
  <c r="E2046" i="2"/>
  <c r="D2046" i="2"/>
  <c r="C2046" i="2"/>
  <c r="B2046" i="2"/>
  <c r="A2046" i="2"/>
  <c r="N2045" i="2"/>
  <c r="J2045" i="2"/>
  <c r="I2045" i="2"/>
  <c r="H2045" i="2"/>
  <c r="G2045" i="2"/>
  <c r="F2045" i="2"/>
  <c r="E2045" i="2"/>
  <c r="D2045" i="2"/>
  <c r="C2045" i="2"/>
  <c r="B2045" i="2"/>
  <c r="A2045" i="2"/>
  <c r="N2044" i="2"/>
  <c r="J2044" i="2"/>
  <c r="I2044" i="2"/>
  <c r="H2044" i="2"/>
  <c r="G2044" i="2"/>
  <c r="F2044" i="2"/>
  <c r="E2044" i="2"/>
  <c r="D2044" i="2"/>
  <c r="C2044" i="2"/>
  <c r="B2044" i="2"/>
  <c r="A2044" i="2"/>
  <c r="N2043" i="2"/>
  <c r="J2043" i="2"/>
  <c r="I2043" i="2"/>
  <c r="H2043" i="2"/>
  <c r="G2043" i="2"/>
  <c r="F2043" i="2"/>
  <c r="E2043" i="2"/>
  <c r="D2043" i="2"/>
  <c r="C2043" i="2"/>
  <c r="B2043" i="2"/>
  <c r="A2043" i="2"/>
  <c r="N2042" i="2"/>
  <c r="J2042" i="2"/>
  <c r="I2042" i="2"/>
  <c r="H2042" i="2"/>
  <c r="G2042" i="2"/>
  <c r="F2042" i="2"/>
  <c r="E2042" i="2"/>
  <c r="D2042" i="2"/>
  <c r="C2042" i="2"/>
  <c r="B2042" i="2"/>
  <c r="A2042" i="2"/>
  <c r="N2041" i="2"/>
  <c r="J2041" i="2"/>
  <c r="I2041" i="2"/>
  <c r="H2041" i="2"/>
  <c r="G2041" i="2"/>
  <c r="F2041" i="2"/>
  <c r="E2041" i="2"/>
  <c r="D2041" i="2"/>
  <c r="C2041" i="2"/>
  <c r="B2041" i="2"/>
  <c r="A2041" i="2"/>
  <c r="N2040" i="2"/>
  <c r="J2040" i="2"/>
  <c r="I2040" i="2"/>
  <c r="H2040" i="2"/>
  <c r="G2040" i="2"/>
  <c r="F2040" i="2"/>
  <c r="E2040" i="2"/>
  <c r="D2040" i="2"/>
  <c r="C2040" i="2"/>
  <c r="B2040" i="2"/>
  <c r="A2040" i="2"/>
  <c r="N2039" i="2"/>
  <c r="J2039" i="2"/>
  <c r="I2039" i="2"/>
  <c r="H2039" i="2"/>
  <c r="G2039" i="2"/>
  <c r="F2039" i="2"/>
  <c r="E2039" i="2"/>
  <c r="D2039" i="2"/>
  <c r="C2039" i="2"/>
  <c r="B2039" i="2"/>
  <c r="A2039" i="2"/>
  <c r="N2038" i="2"/>
  <c r="J2038" i="2"/>
  <c r="I2038" i="2"/>
  <c r="H2038" i="2"/>
  <c r="G2038" i="2"/>
  <c r="F2038" i="2"/>
  <c r="E2038" i="2"/>
  <c r="D2038" i="2"/>
  <c r="C2038" i="2"/>
  <c r="B2038" i="2"/>
  <c r="A2038" i="2"/>
  <c r="N2037" i="2"/>
  <c r="J2037" i="2"/>
  <c r="I2037" i="2"/>
  <c r="H2037" i="2"/>
  <c r="G2037" i="2"/>
  <c r="F2037" i="2"/>
  <c r="E2037" i="2"/>
  <c r="D2037" i="2"/>
  <c r="C2037" i="2"/>
  <c r="B2037" i="2"/>
  <c r="A2037" i="2"/>
  <c r="N2036" i="2"/>
  <c r="J2036" i="2"/>
  <c r="I2036" i="2"/>
  <c r="H2036" i="2"/>
  <c r="G2036" i="2"/>
  <c r="F2036" i="2"/>
  <c r="E2036" i="2"/>
  <c r="D2036" i="2"/>
  <c r="C2036" i="2"/>
  <c r="B2036" i="2"/>
  <c r="A2036" i="2"/>
  <c r="N2035" i="2"/>
  <c r="J2035" i="2"/>
  <c r="I2035" i="2"/>
  <c r="H2035" i="2"/>
  <c r="G2035" i="2"/>
  <c r="F2035" i="2"/>
  <c r="E2035" i="2"/>
  <c r="D2035" i="2"/>
  <c r="C2035" i="2"/>
  <c r="B2035" i="2"/>
  <c r="A2035" i="2"/>
  <c r="N2034" i="2"/>
  <c r="J2034" i="2"/>
  <c r="I2034" i="2"/>
  <c r="H2034" i="2"/>
  <c r="G2034" i="2"/>
  <c r="F2034" i="2"/>
  <c r="E2034" i="2"/>
  <c r="D2034" i="2"/>
  <c r="C2034" i="2"/>
  <c r="B2034" i="2"/>
  <c r="A2034" i="2"/>
  <c r="N2033" i="2"/>
  <c r="J2033" i="2"/>
  <c r="I2033" i="2"/>
  <c r="H2033" i="2"/>
  <c r="G2033" i="2"/>
  <c r="F2033" i="2"/>
  <c r="E2033" i="2"/>
  <c r="D2033" i="2"/>
  <c r="C2033" i="2"/>
  <c r="B2033" i="2"/>
  <c r="A2033" i="2"/>
  <c r="N2032" i="2"/>
  <c r="J2032" i="2"/>
  <c r="I2032" i="2"/>
  <c r="H2032" i="2"/>
  <c r="G2032" i="2"/>
  <c r="F2032" i="2"/>
  <c r="E2032" i="2"/>
  <c r="D2032" i="2"/>
  <c r="C2032" i="2"/>
  <c r="B2032" i="2"/>
  <c r="A2032" i="2"/>
  <c r="N2031" i="2"/>
  <c r="J2031" i="2"/>
  <c r="I2031" i="2"/>
  <c r="H2031" i="2"/>
  <c r="G2031" i="2"/>
  <c r="F2031" i="2"/>
  <c r="E2031" i="2"/>
  <c r="D2031" i="2"/>
  <c r="C2031" i="2"/>
  <c r="B2031" i="2"/>
  <c r="A2031" i="2"/>
  <c r="N2030" i="2"/>
  <c r="J2030" i="2"/>
  <c r="I2030" i="2"/>
  <c r="H2030" i="2"/>
  <c r="G2030" i="2"/>
  <c r="F2030" i="2"/>
  <c r="E2030" i="2"/>
  <c r="D2030" i="2"/>
  <c r="C2030" i="2"/>
  <c r="B2030" i="2"/>
  <c r="A2030" i="2"/>
  <c r="N2029" i="2"/>
  <c r="J2029" i="2"/>
  <c r="I2029" i="2"/>
  <c r="H2029" i="2"/>
  <c r="G2029" i="2"/>
  <c r="F2029" i="2"/>
  <c r="E2029" i="2"/>
  <c r="D2029" i="2"/>
  <c r="C2029" i="2"/>
  <c r="B2029" i="2"/>
  <c r="A2029" i="2"/>
  <c r="N2028" i="2"/>
  <c r="J2028" i="2"/>
  <c r="I2028" i="2"/>
  <c r="H2028" i="2"/>
  <c r="G2028" i="2"/>
  <c r="F2028" i="2"/>
  <c r="E2028" i="2"/>
  <c r="D2028" i="2"/>
  <c r="C2028" i="2"/>
  <c r="B2028" i="2"/>
  <c r="A2028" i="2"/>
  <c r="N2027" i="2"/>
  <c r="J2027" i="2"/>
  <c r="I2027" i="2"/>
  <c r="H2027" i="2"/>
  <c r="G2027" i="2"/>
  <c r="F2027" i="2"/>
  <c r="E2027" i="2"/>
  <c r="D2027" i="2"/>
  <c r="C2027" i="2"/>
  <c r="B2027" i="2"/>
  <c r="A2027" i="2"/>
  <c r="N2026" i="2"/>
  <c r="J2026" i="2"/>
  <c r="I2026" i="2"/>
  <c r="H2026" i="2"/>
  <c r="G2026" i="2"/>
  <c r="F2026" i="2"/>
  <c r="E2026" i="2"/>
  <c r="D2026" i="2"/>
  <c r="C2026" i="2"/>
  <c r="B2026" i="2"/>
  <c r="A2026" i="2"/>
  <c r="N2025" i="2"/>
  <c r="J2025" i="2"/>
  <c r="I2025" i="2"/>
  <c r="H2025" i="2"/>
  <c r="G2025" i="2"/>
  <c r="F2025" i="2"/>
  <c r="E2025" i="2"/>
  <c r="D2025" i="2"/>
  <c r="C2025" i="2"/>
  <c r="B2025" i="2"/>
  <c r="A2025" i="2"/>
  <c r="N2024" i="2"/>
  <c r="J2024" i="2"/>
  <c r="I2024" i="2"/>
  <c r="H2024" i="2"/>
  <c r="G2024" i="2"/>
  <c r="F2024" i="2"/>
  <c r="E2024" i="2"/>
  <c r="D2024" i="2"/>
  <c r="C2024" i="2"/>
  <c r="B2024" i="2"/>
  <c r="A2024" i="2"/>
  <c r="N2023" i="2"/>
  <c r="J2023" i="2"/>
  <c r="I2023" i="2"/>
  <c r="H2023" i="2"/>
  <c r="G2023" i="2"/>
  <c r="F2023" i="2"/>
  <c r="E2023" i="2"/>
  <c r="D2023" i="2"/>
  <c r="C2023" i="2"/>
  <c r="B2023" i="2"/>
  <c r="A2023" i="2"/>
  <c r="N2022" i="2"/>
  <c r="J2022" i="2"/>
  <c r="I2022" i="2"/>
  <c r="H2022" i="2"/>
  <c r="G2022" i="2"/>
  <c r="F2022" i="2"/>
  <c r="E2022" i="2"/>
  <c r="D2022" i="2"/>
  <c r="C2022" i="2"/>
  <c r="B2022" i="2"/>
  <c r="A2022" i="2"/>
  <c r="N2021" i="2"/>
  <c r="J2021" i="2"/>
  <c r="I2021" i="2"/>
  <c r="H2021" i="2"/>
  <c r="G2021" i="2"/>
  <c r="F2021" i="2"/>
  <c r="E2021" i="2"/>
  <c r="D2021" i="2"/>
  <c r="C2021" i="2"/>
  <c r="B2021" i="2"/>
  <c r="A2021" i="2"/>
  <c r="N2020" i="2"/>
  <c r="J2020" i="2"/>
  <c r="I2020" i="2"/>
  <c r="H2020" i="2"/>
  <c r="G2020" i="2"/>
  <c r="F2020" i="2"/>
  <c r="E2020" i="2"/>
  <c r="D2020" i="2"/>
  <c r="C2020" i="2"/>
  <c r="B2020" i="2"/>
  <c r="A2020" i="2"/>
  <c r="N2019" i="2"/>
  <c r="J2019" i="2"/>
  <c r="I2019" i="2"/>
  <c r="H2019" i="2"/>
  <c r="G2019" i="2"/>
  <c r="F2019" i="2"/>
  <c r="E2019" i="2"/>
  <c r="D2019" i="2"/>
  <c r="C2019" i="2"/>
  <c r="B2019" i="2"/>
  <c r="A2019" i="2"/>
  <c r="N2018" i="2"/>
  <c r="J2018" i="2"/>
  <c r="I2018" i="2"/>
  <c r="H2018" i="2"/>
  <c r="G2018" i="2"/>
  <c r="F2018" i="2"/>
  <c r="E2018" i="2"/>
  <c r="D2018" i="2"/>
  <c r="C2018" i="2"/>
  <c r="B2018" i="2"/>
  <c r="A2018" i="2"/>
  <c r="N2017" i="2"/>
  <c r="J2017" i="2"/>
  <c r="I2017" i="2"/>
  <c r="H2017" i="2"/>
  <c r="G2017" i="2"/>
  <c r="F2017" i="2"/>
  <c r="E2017" i="2"/>
  <c r="D2017" i="2"/>
  <c r="C2017" i="2"/>
  <c r="B2017" i="2"/>
  <c r="A2017" i="2"/>
  <c r="N2016" i="2"/>
  <c r="J2016" i="2"/>
  <c r="I2016" i="2"/>
  <c r="H2016" i="2"/>
  <c r="G2016" i="2"/>
  <c r="F2016" i="2"/>
  <c r="E2016" i="2"/>
  <c r="D2016" i="2"/>
  <c r="C2016" i="2"/>
  <c r="B2016" i="2"/>
  <c r="A2016" i="2"/>
  <c r="N2015" i="2"/>
  <c r="J2015" i="2"/>
  <c r="I2015" i="2"/>
  <c r="H2015" i="2"/>
  <c r="G2015" i="2"/>
  <c r="F2015" i="2"/>
  <c r="E2015" i="2"/>
  <c r="D2015" i="2"/>
  <c r="C2015" i="2"/>
  <c r="B2015" i="2"/>
  <c r="A2015" i="2"/>
  <c r="N2014" i="2"/>
  <c r="J2014" i="2"/>
  <c r="I2014" i="2"/>
  <c r="H2014" i="2"/>
  <c r="G2014" i="2"/>
  <c r="F2014" i="2"/>
  <c r="E2014" i="2"/>
  <c r="D2014" i="2"/>
  <c r="C2014" i="2"/>
  <c r="B2014" i="2"/>
  <c r="A2014" i="2"/>
  <c r="N2013" i="2"/>
  <c r="J2013" i="2"/>
  <c r="I2013" i="2"/>
  <c r="H2013" i="2"/>
  <c r="G2013" i="2"/>
  <c r="F2013" i="2"/>
  <c r="E2013" i="2"/>
  <c r="D2013" i="2"/>
  <c r="C2013" i="2"/>
  <c r="B2013" i="2"/>
  <c r="A2013" i="2"/>
  <c r="N2012" i="2"/>
  <c r="J2012" i="2"/>
  <c r="I2012" i="2"/>
  <c r="H2012" i="2"/>
  <c r="G2012" i="2"/>
  <c r="F2012" i="2"/>
  <c r="E2012" i="2"/>
  <c r="D2012" i="2"/>
  <c r="C2012" i="2"/>
  <c r="B2012" i="2"/>
  <c r="A2012" i="2"/>
  <c r="N2011" i="2"/>
  <c r="J2011" i="2"/>
  <c r="I2011" i="2"/>
  <c r="H2011" i="2"/>
  <c r="G2011" i="2"/>
  <c r="F2011" i="2"/>
  <c r="E2011" i="2"/>
  <c r="D2011" i="2"/>
  <c r="C2011" i="2"/>
  <c r="B2011" i="2"/>
  <c r="A2011" i="2"/>
  <c r="N2010" i="2"/>
  <c r="J2010" i="2"/>
  <c r="I2010" i="2"/>
  <c r="H2010" i="2"/>
  <c r="G2010" i="2"/>
  <c r="F2010" i="2"/>
  <c r="E2010" i="2"/>
  <c r="D2010" i="2"/>
  <c r="C2010" i="2"/>
  <c r="B2010" i="2"/>
  <c r="A2010" i="2"/>
  <c r="N2009" i="2"/>
  <c r="J2009" i="2"/>
  <c r="I2009" i="2"/>
  <c r="H2009" i="2"/>
  <c r="G2009" i="2"/>
  <c r="F2009" i="2"/>
  <c r="E2009" i="2"/>
  <c r="D2009" i="2"/>
  <c r="C2009" i="2"/>
  <c r="B2009" i="2"/>
  <c r="A2009" i="2"/>
  <c r="N2008" i="2"/>
  <c r="J2008" i="2"/>
  <c r="I2008" i="2"/>
  <c r="H2008" i="2"/>
  <c r="G2008" i="2"/>
  <c r="F2008" i="2"/>
  <c r="E2008" i="2"/>
  <c r="D2008" i="2"/>
  <c r="C2008" i="2"/>
  <c r="B2008" i="2"/>
  <c r="A2008" i="2"/>
  <c r="N2007" i="2"/>
  <c r="J2007" i="2"/>
  <c r="I2007" i="2"/>
  <c r="H2007" i="2"/>
  <c r="G2007" i="2"/>
  <c r="F2007" i="2"/>
  <c r="E2007" i="2"/>
  <c r="D2007" i="2"/>
  <c r="C2007" i="2"/>
  <c r="B2007" i="2"/>
  <c r="A2007" i="2"/>
  <c r="N2006" i="2"/>
  <c r="J2006" i="2"/>
  <c r="I2006" i="2"/>
  <c r="H2006" i="2"/>
  <c r="G2006" i="2"/>
  <c r="F2006" i="2"/>
  <c r="E2006" i="2"/>
  <c r="D2006" i="2"/>
  <c r="C2006" i="2"/>
  <c r="B2006" i="2"/>
  <c r="A2006" i="2"/>
  <c r="N2005" i="2"/>
  <c r="J2005" i="2"/>
  <c r="I2005" i="2"/>
  <c r="H2005" i="2"/>
  <c r="G2005" i="2"/>
  <c r="F2005" i="2"/>
  <c r="E2005" i="2"/>
  <c r="D2005" i="2"/>
  <c r="C2005" i="2"/>
  <c r="B2005" i="2"/>
  <c r="A2005" i="2"/>
  <c r="N2004" i="2"/>
  <c r="J2004" i="2"/>
  <c r="I2004" i="2"/>
  <c r="H2004" i="2"/>
  <c r="G2004" i="2"/>
  <c r="F2004" i="2"/>
  <c r="E2004" i="2"/>
  <c r="D2004" i="2"/>
  <c r="C2004" i="2"/>
  <c r="B2004" i="2"/>
  <c r="A2004" i="2"/>
  <c r="N2003" i="2"/>
  <c r="J2003" i="2"/>
  <c r="I2003" i="2"/>
  <c r="H2003" i="2"/>
  <c r="G2003" i="2"/>
  <c r="F2003" i="2"/>
  <c r="E2003" i="2"/>
  <c r="D2003" i="2"/>
  <c r="C2003" i="2"/>
  <c r="B2003" i="2"/>
  <c r="A2003" i="2"/>
  <c r="N2002" i="2"/>
  <c r="J2002" i="2"/>
  <c r="I2002" i="2"/>
  <c r="H2002" i="2"/>
  <c r="G2002" i="2"/>
  <c r="F2002" i="2"/>
  <c r="E2002" i="2"/>
  <c r="D2002" i="2"/>
  <c r="C2002" i="2"/>
  <c r="B2002" i="2"/>
  <c r="A2002" i="2"/>
  <c r="N2001" i="2"/>
  <c r="J2001" i="2"/>
  <c r="I2001" i="2"/>
  <c r="H2001" i="2"/>
  <c r="G2001" i="2"/>
  <c r="F2001" i="2"/>
  <c r="E2001" i="2"/>
  <c r="D2001" i="2"/>
  <c r="C2001" i="2"/>
  <c r="B2001" i="2"/>
  <c r="A2001" i="2"/>
  <c r="N2000" i="2"/>
  <c r="J2000" i="2"/>
  <c r="I2000" i="2"/>
  <c r="H2000" i="2"/>
  <c r="G2000" i="2"/>
  <c r="F2000" i="2"/>
  <c r="E2000" i="2"/>
  <c r="D2000" i="2"/>
  <c r="C2000" i="2"/>
  <c r="B2000" i="2"/>
  <c r="A2000" i="2"/>
  <c r="N1999" i="2"/>
  <c r="J1999" i="2"/>
  <c r="I1999" i="2"/>
  <c r="H1999" i="2"/>
  <c r="G1999" i="2"/>
  <c r="F1999" i="2"/>
  <c r="E1999" i="2"/>
  <c r="D1999" i="2"/>
  <c r="C1999" i="2"/>
  <c r="B1999" i="2"/>
  <c r="A1999" i="2"/>
  <c r="N1998" i="2"/>
  <c r="J1998" i="2"/>
  <c r="I1998" i="2"/>
  <c r="H1998" i="2"/>
  <c r="G1998" i="2"/>
  <c r="F1998" i="2"/>
  <c r="E1998" i="2"/>
  <c r="D1998" i="2"/>
  <c r="C1998" i="2"/>
  <c r="B1998" i="2"/>
  <c r="A1998" i="2"/>
  <c r="N1997" i="2"/>
  <c r="J1997" i="2"/>
  <c r="I1997" i="2"/>
  <c r="H1997" i="2"/>
  <c r="G1997" i="2"/>
  <c r="F1997" i="2"/>
  <c r="E1997" i="2"/>
  <c r="D1997" i="2"/>
  <c r="C1997" i="2"/>
  <c r="B1997" i="2"/>
  <c r="A1997" i="2"/>
  <c r="N1996" i="2"/>
  <c r="J1996" i="2"/>
  <c r="I1996" i="2"/>
  <c r="H1996" i="2"/>
  <c r="G1996" i="2"/>
  <c r="F1996" i="2"/>
  <c r="E1996" i="2"/>
  <c r="D1996" i="2"/>
  <c r="C1996" i="2"/>
  <c r="B1996" i="2"/>
  <c r="A1996" i="2"/>
  <c r="N1995" i="2"/>
  <c r="J1995" i="2"/>
  <c r="I1995" i="2"/>
  <c r="H1995" i="2"/>
  <c r="G1995" i="2"/>
  <c r="F1995" i="2"/>
  <c r="E1995" i="2"/>
  <c r="D1995" i="2"/>
  <c r="C1995" i="2"/>
  <c r="B1995" i="2"/>
  <c r="A1995" i="2"/>
  <c r="N1994" i="2"/>
  <c r="J1994" i="2"/>
  <c r="I1994" i="2"/>
  <c r="H1994" i="2"/>
  <c r="G1994" i="2"/>
  <c r="F1994" i="2"/>
  <c r="E1994" i="2"/>
  <c r="D1994" i="2"/>
  <c r="C1994" i="2"/>
  <c r="B1994" i="2"/>
  <c r="A1994" i="2"/>
  <c r="N1993" i="2"/>
  <c r="J1993" i="2"/>
  <c r="I1993" i="2"/>
  <c r="H1993" i="2"/>
  <c r="G1993" i="2"/>
  <c r="F1993" i="2"/>
  <c r="E1993" i="2"/>
  <c r="D1993" i="2"/>
  <c r="C1993" i="2"/>
  <c r="B1993" i="2"/>
  <c r="A1993" i="2"/>
  <c r="N1992" i="2"/>
  <c r="J1992" i="2"/>
  <c r="I1992" i="2"/>
  <c r="H1992" i="2"/>
  <c r="G1992" i="2"/>
  <c r="F1992" i="2"/>
  <c r="E1992" i="2"/>
  <c r="D1992" i="2"/>
  <c r="C1992" i="2"/>
  <c r="B1992" i="2"/>
  <c r="A1992" i="2"/>
  <c r="N1991" i="2"/>
  <c r="J1991" i="2"/>
  <c r="I1991" i="2"/>
  <c r="H1991" i="2"/>
  <c r="G1991" i="2"/>
  <c r="F1991" i="2"/>
  <c r="E1991" i="2"/>
  <c r="D1991" i="2"/>
  <c r="C1991" i="2"/>
  <c r="B1991" i="2"/>
  <c r="A1991" i="2"/>
  <c r="N1990" i="2"/>
  <c r="J1990" i="2"/>
  <c r="I1990" i="2"/>
  <c r="H1990" i="2"/>
  <c r="G1990" i="2"/>
  <c r="F1990" i="2"/>
  <c r="E1990" i="2"/>
  <c r="D1990" i="2"/>
  <c r="C1990" i="2"/>
  <c r="B1990" i="2"/>
  <c r="A1990" i="2"/>
  <c r="N1989" i="2"/>
  <c r="J1989" i="2"/>
  <c r="I1989" i="2"/>
  <c r="H1989" i="2"/>
  <c r="G1989" i="2"/>
  <c r="F1989" i="2"/>
  <c r="E1989" i="2"/>
  <c r="D1989" i="2"/>
  <c r="C1989" i="2"/>
  <c r="B1989" i="2"/>
  <c r="A1989" i="2"/>
  <c r="N1988" i="2"/>
  <c r="J1988" i="2"/>
  <c r="I1988" i="2"/>
  <c r="H1988" i="2"/>
  <c r="G1988" i="2"/>
  <c r="F1988" i="2"/>
  <c r="E1988" i="2"/>
  <c r="D1988" i="2"/>
  <c r="C1988" i="2"/>
  <c r="B1988" i="2"/>
  <c r="A1988" i="2"/>
  <c r="N1987" i="2"/>
  <c r="J1987" i="2"/>
  <c r="I1987" i="2"/>
  <c r="H1987" i="2"/>
  <c r="G1987" i="2"/>
  <c r="F1987" i="2"/>
  <c r="E1987" i="2"/>
  <c r="D1987" i="2"/>
  <c r="C1987" i="2"/>
  <c r="B1987" i="2"/>
  <c r="A1987" i="2"/>
  <c r="N1986" i="2"/>
  <c r="J1986" i="2"/>
  <c r="I1986" i="2"/>
  <c r="H1986" i="2"/>
  <c r="G1986" i="2"/>
  <c r="F1986" i="2"/>
  <c r="E1986" i="2"/>
  <c r="D1986" i="2"/>
  <c r="C1986" i="2"/>
  <c r="B1986" i="2"/>
  <c r="A1986" i="2"/>
  <c r="N1985" i="2"/>
  <c r="J1985" i="2"/>
  <c r="I1985" i="2"/>
  <c r="H1985" i="2"/>
  <c r="G1985" i="2"/>
  <c r="F1985" i="2"/>
  <c r="E1985" i="2"/>
  <c r="D1985" i="2"/>
  <c r="C1985" i="2"/>
  <c r="B1985" i="2"/>
  <c r="A1985" i="2"/>
  <c r="N1984" i="2"/>
  <c r="J1984" i="2"/>
  <c r="I1984" i="2"/>
  <c r="H1984" i="2"/>
  <c r="G1984" i="2"/>
  <c r="F1984" i="2"/>
  <c r="E1984" i="2"/>
  <c r="D1984" i="2"/>
  <c r="C1984" i="2"/>
  <c r="B1984" i="2"/>
  <c r="A1984" i="2"/>
  <c r="N1983" i="2"/>
  <c r="J1983" i="2"/>
  <c r="I1983" i="2"/>
  <c r="H1983" i="2"/>
  <c r="G1983" i="2"/>
  <c r="F1983" i="2"/>
  <c r="E1983" i="2"/>
  <c r="D1983" i="2"/>
  <c r="C1983" i="2"/>
  <c r="B1983" i="2"/>
  <c r="A1983" i="2"/>
  <c r="N1982" i="2"/>
  <c r="J1982" i="2"/>
  <c r="I1982" i="2"/>
  <c r="H1982" i="2"/>
  <c r="G1982" i="2"/>
  <c r="F1982" i="2"/>
  <c r="E1982" i="2"/>
  <c r="D1982" i="2"/>
  <c r="C1982" i="2"/>
  <c r="B1982" i="2"/>
  <c r="A1982" i="2"/>
  <c r="N1981" i="2"/>
  <c r="J1981" i="2"/>
  <c r="I1981" i="2"/>
  <c r="H1981" i="2"/>
  <c r="G1981" i="2"/>
  <c r="F1981" i="2"/>
  <c r="E1981" i="2"/>
  <c r="D1981" i="2"/>
  <c r="C1981" i="2"/>
  <c r="B1981" i="2"/>
  <c r="A1981" i="2"/>
  <c r="N1980" i="2"/>
  <c r="J1980" i="2"/>
  <c r="I1980" i="2"/>
  <c r="H1980" i="2"/>
  <c r="G1980" i="2"/>
  <c r="F1980" i="2"/>
  <c r="E1980" i="2"/>
  <c r="D1980" i="2"/>
  <c r="C1980" i="2"/>
  <c r="B1980" i="2"/>
  <c r="A1980" i="2"/>
  <c r="N1979" i="2"/>
  <c r="J1979" i="2"/>
  <c r="I1979" i="2"/>
  <c r="H1979" i="2"/>
  <c r="G1979" i="2"/>
  <c r="F1979" i="2"/>
  <c r="E1979" i="2"/>
  <c r="D1979" i="2"/>
  <c r="C1979" i="2"/>
  <c r="B1979" i="2"/>
  <c r="A1979" i="2"/>
  <c r="N1978" i="2"/>
  <c r="J1978" i="2"/>
  <c r="I1978" i="2"/>
  <c r="H1978" i="2"/>
  <c r="G1978" i="2"/>
  <c r="F1978" i="2"/>
  <c r="E1978" i="2"/>
  <c r="D1978" i="2"/>
  <c r="C1978" i="2"/>
  <c r="B1978" i="2"/>
  <c r="A1978" i="2"/>
  <c r="N1977" i="2"/>
  <c r="J1977" i="2"/>
  <c r="I1977" i="2"/>
  <c r="H1977" i="2"/>
  <c r="G1977" i="2"/>
  <c r="F1977" i="2"/>
  <c r="E1977" i="2"/>
  <c r="D1977" i="2"/>
  <c r="C1977" i="2"/>
  <c r="B1977" i="2"/>
  <c r="A1977" i="2"/>
  <c r="N1976" i="2"/>
  <c r="J1976" i="2"/>
  <c r="I1976" i="2"/>
  <c r="H1976" i="2"/>
  <c r="G1976" i="2"/>
  <c r="F1976" i="2"/>
  <c r="E1976" i="2"/>
  <c r="D1976" i="2"/>
  <c r="C1976" i="2"/>
  <c r="B1976" i="2"/>
  <c r="A1976" i="2"/>
  <c r="N1975" i="2"/>
  <c r="J1975" i="2"/>
  <c r="I1975" i="2"/>
  <c r="H1975" i="2"/>
  <c r="G1975" i="2"/>
  <c r="F1975" i="2"/>
  <c r="E1975" i="2"/>
  <c r="D1975" i="2"/>
  <c r="C1975" i="2"/>
  <c r="B1975" i="2"/>
  <c r="A1975" i="2"/>
  <c r="N1974" i="2"/>
  <c r="J1974" i="2"/>
  <c r="I1974" i="2"/>
  <c r="H1974" i="2"/>
  <c r="G1974" i="2"/>
  <c r="F1974" i="2"/>
  <c r="E1974" i="2"/>
  <c r="D1974" i="2"/>
  <c r="C1974" i="2"/>
  <c r="B1974" i="2"/>
  <c r="A1974" i="2"/>
  <c r="N1973" i="2"/>
  <c r="J1973" i="2"/>
  <c r="I1973" i="2"/>
  <c r="H1973" i="2"/>
  <c r="G1973" i="2"/>
  <c r="F1973" i="2"/>
  <c r="E1973" i="2"/>
  <c r="D1973" i="2"/>
  <c r="C1973" i="2"/>
  <c r="B1973" i="2"/>
  <c r="A1973" i="2"/>
  <c r="N1972" i="2"/>
  <c r="J1972" i="2"/>
  <c r="I1972" i="2"/>
  <c r="H1972" i="2"/>
  <c r="G1972" i="2"/>
  <c r="F1972" i="2"/>
  <c r="E1972" i="2"/>
  <c r="D1972" i="2"/>
  <c r="C1972" i="2"/>
  <c r="B1972" i="2"/>
  <c r="A1972" i="2"/>
  <c r="N1971" i="2"/>
  <c r="J1971" i="2"/>
  <c r="I1971" i="2"/>
  <c r="H1971" i="2"/>
  <c r="G1971" i="2"/>
  <c r="F1971" i="2"/>
  <c r="E1971" i="2"/>
  <c r="D1971" i="2"/>
  <c r="C1971" i="2"/>
  <c r="B1971" i="2"/>
  <c r="A1971" i="2"/>
  <c r="N1970" i="2"/>
  <c r="J1970" i="2"/>
  <c r="I1970" i="2"/>
  <c r="H1970" i="2"/>
  <c r="G1970" i="2"/>
  <c r="F1970" i="2"/>
  <c r="E1970" i="2"/>
  <c r="D1970" i="2"/>
  <c r="C1970" i="2"/>
  <c r="B1970" i="2"/>
  <c r="A1970" i="2"/>
  <c r="N1969" i="2"/>
  <c r="J1969" i="2"/>
  <c r="I1969" i="2"/>
  <c r="H1969" i="2"/>
  <c r="G1969" i="2"/>
  <c r="F1969" i="2"/>
  <c r="E1969" i="2"/>
  <c r="D1969" i="2"/>
  <c r="C1969" i="2"/>
  <c r="B1969" i="2"/>
  <c r="A1969" i="2"/>
  <c r="N1968" i="2"/>
  <c r="J1968" i="2"/>
  <c r="I1968" i="2"/>
  <c r="H1968" i="2"/>
  <c r="G1968" i="2"/>
  <c r="F1968" i="2"/>
  <c r="E1968" i="2"/>
  <c r="D1968" i="2"/>
  <c r="C1968" i="2"/>
  <c r="B1968" i="2"/>
  <c r="A1968" i="2"/>
  <c r="N1967" i="2"/>
  <c r="J1967" i="2"/>
  <c r="I1967" i="2"/>
  <c r="H1967" i="2"/>
  <c r="G1967" i="2"/>
  <c r="F1967" i="2"/>
  <c r="E1967" i="2"/>
  <c r="D1967" i="2"/>
  <c r="C1967" i="2"/>
  <c r="B1967" i="2"/>
  <c r="A1967" i="2"/>
  <c r="N1966" i="2"/>
  <c r="J1966" i="2"/>
  <c r="I1966" i="2"/>
  <c r="H1966" i="2"/>
  <c r="G1966" i="2"/>
  <c r="F1966" i="2"/>
  <c r="E1966" i="2"/>
  <c r="D1966" i="2"/>
  <c r="C1966" i="2"/>
  <c r="B1966" i="2"/>
  <c r="A1966" i="2"/>
  <c r="N1965" i="2"/>
  <c r="J1965" i="2"/>
  <c r="I1965" i="2"/>
  <c r="H1965" i="2"/>
  <c r="G1965" i="2"/>
  <c r="F1965" i="2"/>
  <c r="E1965" i="2"/>
  <c r="D1965" i="2"/>
  <c r="C1965" i="2"/>
  <c r="B1965" i="2"/>
  <c r="A1965" i="2"/>
  <c r="N1964" i="2"/>
  <c r="J1964" i="2"/>
  <c r="I1964" i="2"/>
  <c r="H1964" i="2"/>
  <c r="G1964" i="2"/>
  <c r="F1964" i="2"/>
  <c r="E1964" i="2"/>
  <c r="D1964" i="2"/>
  <c r="C1964" i="2"/>
  <c r="B1964" i="2"/>
  <c r="A1964" i="2"/>
  <c r="N1963" i="2"/>
  <c r="J1963" i="2"/>
  <c r="I1963" i="2"/>
  <c r="H1963" i="2"/>
  <c r="G1963" i="2"/>
  <c r="F1963" i="2"/>
  <c r="E1963" i="2"/>
  <c r="D1963" i="2"/>
  <c r="C1963" i="2"/>
  <c r="B1963" i="2"/>
  <c r="A1963" i="2"/>
  <c r="N1962" i="2"/>
  <c r="J1962" i="2"/>
  <c r="I1962" i="2"/>
  <c r="H1962" i="2"/>
  <c r="G1962" i="2"/>
  <c r="F1962" i="2"/>
  <c r="E1962" i="2"/>
  <c r="D1962" i="2"/>
  <c r="C1962" i="2"/>
  <c r="B1962" i="2"/>
  <c r="A1962" i="2"/>
  <c r="N1961" i="2"/>
  <c r="J1961" i="2"/>
  <c r="I1961" i="2"/>
  <c r="H1961" i="2"/>
  <c r="G1961" i="2"/>
  <c r="F1961" i="2"/>
  <c r="E1961" i="2"/>
  <c r="D1961" i="2"/>
  <c r="C1961" i="2"/>
  <c r="B1961" i="2"/>
  <c r="A1961" i="2"/>
  <c r="N1960" i="2"/>
  <c r="J1960" i="2"/>
  <c r="I1960" i="2"/>
  <c r="H1960" i="2"/>
  <c r="G1960" i="2"/>
  <c r="F1960" i="2"/>
  <c r="E1960" i="2"/>
  <c r="D1960" i="2"/>
  <c r="C1960" i="2"/>
  <c r="B1960" i="2"/>
  <c r="A1960" i="2"/>
  <c r="N1959" i="2"/>
  <c r="J1959" i="2"/>
  <c r="I1959" i="2"/>
  <c r="H1959" i="2"/>
  <c r="G1959" i="2"/>
  <c r="F1959" i="2"/>
  <c r="E1959" i="2"/>
  <c r="D1959" i="2"/>
  <c r="C1959" i="2"/>
  <c r="B1959" i="2"/>
  <c r="A1959" i="2"/>
  <c r="N1958" i="2"/>
  <c r="J1958" i="2"/>
  <c r="I1958" i="2"/>
  <c r="H1958" i="2"/>
  <c r="G1958" i="2"/>
  <c r="F1958" i="2"/>
  <c r="E1958" i="2"/>
  <c r="D1958" i="2"/>
  <c r="C1958" i="2"/>
  <c r="B1958" i="2"/>
  <c r="A1958" i="2"/>
  <c r="N1957" i="2"/>
  <c r="J1957" i="2"/>
  <c r="I1957" i="2"/>
  <c r="H1957" i="2"/>
  <c r="G1957" i="2"/>
  <c r="F1957" i="2"/>
  <c r="E1957" i="2"/>
  <c r="D1957" i="2"/>
  <c r="C1957" i="2"/>
  <c r="B1957" i="2"/>
  <c r="A1957" i="2"/>
  <c r="N1956" i="2"/>
  <c r="J1956" i="2"/>
  <c r="I1956" i="2"/>
  <c r="H1956" i="2"/>
  <c r="G1956" i="2"/>
  <c r="F1956" i="2"/>
  <c r="E1956" i="2"/>
  <c r="D1956" i="2"/>
  <c r="C1956" i="2"/>
  <c r="B1956" i="2"/>
  <c r="A1956" i="2"/>
  <c r="N1955" i="2"/>
  <c r="J1955" i="2"/>
  <c r="I1955" i="2"/>
  <c r="H1955" i="2"/>
  <c r="G1955" i="2"/>
  <c r="F1955" i="2"/>
  <c r="E1955" i="2"/>
  <c r="D1955" i="2"/>
  <c r="C1955" i="2"/>
  <c r="B1955" i="2"/>
  <c r="A1955" i="2"/>
  <c r="N1954" i="2"/>
  <c r="J1954" i="2"/>
  <c r="I1954" i="2"/>
  <c r="H1954" i="2"/>
  <c r="G1954" i="2"/>
  <c r="F1954" i="2"/>
  <c r="E1954" i="2"/>
  <c r="D1954" i="2"/>
  <c r="C1954" i="2"/>
  <c r="B1954" i="2"/>
  <c r="A1954" i="2"/>
  <c r="N1953" i="2"/>
  <c r="J1953" i="2"/>
  <c r="I1953" i="2"/>
  <c r="H1953" i="2"/>
  <c r="G1953" i="2"/>
  <c r="F1953" i="2"/>
  <c r="E1953" i="2"/>
  <c r="D1953" i="2"/>
  <c r="C1953" i="2"/>
  <c r="B1953" i="2"/>
  <c r="A1953" i="2"/>
  <c r="N1952" i="2"/>
  <c r="J1952" i="2"/>
  <c r="I1952" i="2"/>
  <c r="H1952" i="2"/>
  <c r="G1952" i="2"/>
  <c r="F1952" i="2"/>
  <c r="E1952" i="2"/>
  <c r="D1952" i="2"/>
  <c r="C1952" i="2"/>
  <c r="B1952" i="2"/>
  <c r="A1952" i="2"/>
  <c r="N1951" i="2"/>
  <c r="J1951" i="2"/>
  <c r="I1951" i="2"/>
  <c r="H1951" i="2"/>
  <c r="G1951" i="2"/>
  <c r="F1951" i="2"/>
  <c r="E1951" i="2"/>
  <c r="D1951" i="2"/>
  <c r="C1951" i="2"/>
  <c r="B1951" i="2"/>
  <c r="A1951" i="2"/>
  <c r="N1950" i="2"/>
  <c r="J1950" i="2"/>
  <c r="I1950" i="2"/>
  <c r="H1950" i="2"/>
  <c r="G1950" i="2"/>
  <c r="F1950" i="2"/>
  <c r="E1950" i="2"/>
  <c r="D1950" i="2"/>
  <c r="C1950" i="2"/>
  <c r="B1950" i="2"/>
  <c r="A1950" i="2"/>
  <c r="N1949" i="2"/>
  <c r="J1949" i="2"/>
  <c r="I1949" i="2"/>
  <c r="H1949" i="2"/>
  <c r="G1949" i="2"/>
  <c r="F1949" i="2"/>
  <c r="E1949" i="2"/>
  <c r="D1949" i="2"/>
  <c r="C1949" i="2"/>
  <c r="B1949" i="2"/>
  <c r="A1949" i="2"/>
  <c r="N1948" i="2"/>
  <c r="J1948" i="2"/>
  <c r="I1948" i="2"/>
  <c r="H1948" i="2"/>
  <c r="G1948" i="2"/>
  <c r="F1948" i="2"/>
  <c r="E1948" i="2"/>
  <c r="D1948" i="2"/>
  <c r="C1948" i="2"/>
  <c r="B1948" i="2"/>
  <c r="A1948" i="2"/>
  <c r="N1947" i="2"/>
  <c r="J1947" i="2"/>
  <c r="I1947" i="2"/>
  <c r="H1947" i="2"/>
  <c r="G1947" i="2"/>
  <c r="F1947" i="2"/>
  <c r="E1947" i="2"/>
  <c r="D1947" i="2"/>
  <c r="C1947" i="2"/>
  <c r="B1947" i="2"/>
  <c r="A1947" i="2"/>
  <c r="N1946" i="2"/>
  <c r="J1946" i="2"/>
  <c r="I1946" i="2"/>
  <c r="H1946" i="2"/>
  <c r="G1946" i="2"/>
  <c r="F1946" i="2"/>
  <c r="E1946" i="2"/>
  <c r="D1946" i="2"/>
  <c r="C1946" i="2"/>
  <c r="B1946" i="2"/>
  <c r="A1946" i="2"/>
  <c r="N1945" i="2"/>
  <c r="J1945" i="2"/>
  <c r="I1945" i="2"/>
  <c r="H1945" i="2"/>
  <c r="G1945" i="2"/>
  <c r="F1945" i="2"/>
  <c r="E1945" i="2"/>
  <c r="D1945" i="2"/>
  <c r="C1945" i="2"/>
  <c r="B1945" i="2"/>
  <c r="A1945" i="2"/>
  <c r="N1944" i="2"/>
  <c r="J1944" i="2"/>
  <c r="I1944" i="2"/>
  <c r="H1944" i="2"/>
  <c r="G1944" i="2"/>
  <c r="F1944" i="2"/>
  <c r="E1944" i="2"/>
  <c r="D1944" i="2"/>
  <c r="C1944" i="2"/>
  <c r="B1944" i="2"/>
  <c r="A1944" i="2"/>
  <c r="N1943" i="2"/>
  <c r="J1943" i="2"/>
  <c r="I1943" i="2"/>
  <c r="H1943" i="2"/>
  <c r="G1943" i="2"/>
  <c r="F1943" i="2"/>
  <c r="E1943" i="2"/>
  <c r="D1943" i="2"/>
  <c r="C1943" i="2"/>
  <c r="B1943" i="2"/>
  <c r="A1943" i="2"/>
  <c r="N1942" i="2"/>
  <c r="J1942" i="2"/>
  <c r="I1942" i="2"/>
  <c r="H1942" i="2"/>
  <c r="G1942" i="2"/>
  <c r="F1942" i="2"/>
  <c r="E1942" i="2"/>
  <c r="D1942" i="2"/>
  <c r="C1942" i="2"/>
  <c r="B1942" i="2"/>
  <c r="A1942" i="2"/>
  <c r="N1941" i="2"/>
  <c r="J1941" i="2"/>
  <c r="I1941" i="2"/>
  <c r="H1941" i="2"/>
  <c r="G1941" i="2"/>
  <c r="F1941" i="2"/>
  <c r="E1941" i="2"/>
  <c r="D1941" i="2"/>
  <c r="C1941" i="2"/>
  <c r="B1941" i="2"/>
  <c r="A1941" i="2"/>
  <c r="N1940" i="2"/>
  <c r="J1940" i="2"/>
  <c r="I1940" i="2"/>
  <c r="H1940" i="2"/>
  <c r="G1940" i="2"/>
  <c r="F1940" i="2"/>
  <c r="E1940" i="2"/>
  <c r="D1940" i="2"/>
  <c r="C1940" i="2"/>
  <c r="B1940" i="2"/>
  <c r="A1940" i="2"/>
  <c r="N1939" i="2"/>
  <c r="J1939" i="2"/>
  <c r="I1939" i="2"/>
  <c r="H1939" i="2"/>
  <c r="G1939" i="2"/>
  <c r="F1939" i="2"/>
  <c r="E1939" i="2"/>
  <c r="D1939" i="2"/>
  <c r="C1939" i="2"/>
  <c r="B1939" i="2"/>
  <c r="A1939" i="2"/>
  <c r="N1938" i="2"/>
  <c r="J1938" i="2"/>
  <c r="I1938" i="2"/>
  <c r="H1938" i="2"/>
  <c r="G1938" i="2"/>
  <c r="F1938" i="2"/>
  <c r="E1938" i="2"/>
  <c r="D1938" i="2"/>
  <c r="C1938" i="2"/>
  <c r="B1938" i="2"/>
  <c r="A1938" i="2"/>
  <c r="N1937" i="2"/>
  <c r="J1937" i="2"/>
  <c r="I1937" i="2"/>
  <c r="H1937" i="2"/>
  <c r="G1937" i="2"/>
  <c r="F1937" i="2"/>
  <c r="E1937" i="2"/>
  <c r="D1937" i="2"/>
  <c r="C1937" i="2"/>
  <c r="B1937" i="2"/>
  <c r="A1937" i="2"/>
  <c r="N1936" i="2"/>
  <c r="J1936" i="2"/>
  <c r="I1936" i="2"/>
  <c r="H1936" i="2"/>
  <c r="G1936" i="2"/>
  <c r="F1936" i="2"/>
  <c r="E1936" i="2"/>
  <c r="D1936" i="2"/>
  <c r="C1936" i="2"/>
  <c r="B1936" i="2"/>
  <c r="A1936" i="2"/>
  <c r="N1935" i="2"/>
  <c r="J1935" i="2"/>
  <c r="I1935" i="2"/>
  <c r="H1935" i="2"/>
  <c r="G1935" i="2"/>
  <c r="F1935" i="2"/>
  <c r="E1935" i="2"/>
  <c r="D1935" i="2"/>
  <c r="C1935" i="2"/>
  <c r="B1935" i="2"/>
  <c r="A1935" i="2"/>
  <c r="N1934" i="2"/>
  <c r="J1934" i="2"/>
  <c r="I1934" i="2"/>
  <c r="H1934" i="2"/>
  <c r="G1934" i="2"/>
  <c r="F1934" i="2"/>
  <c r="E1934" i="2"/>
  <c r="D1934" i="2"/>
  <c r="C1934" i="2"/>
  <c r="B1934" i="2"/>
  <c r="A1934" i="2"/>
  <c r="N1933" i="2"/>
  <c r="J1933" i="2"/>
  <c r="I1933" i="2"/>
  <c r="H1933" i="2"/>
  <c r="G1933" i="2"/>
  <c r="F1933" i="2"/>
  <c r="E1933" i="2"/>
  <c r="D1933" i="2"/>
  <c r="C1933" i="2"/>
  <c r="B1933" i="2"/>
  <c r="A1933" i="2"/>
  <c r="N1932" i="2"/>
  <c r="J1932" i="2"/>
  <c r="I1932" i="2"/>
  <c r="H1932" i="2"/>
  <c r="G1932" i="2"/>
  <c r="F1932" i="2"/>
  <c r="E1932" i="2"/>
  <c r="D1932" i="2"/>
  <c r="C1932" i="2"/>
  <c r="B1932" i="2"/>
  <c r="A1932" i="2"/>
  <c r="N1931" i="2"/>
  <c r="J1931" i="2"/>
  <c r="I1931" i="2"/>
  <c r="H1931" i="2"/>
  <c r="G1931" i="2"/>
  <c r="F1931" i="2"/>
  <c r="E1931" i="2"/>
  <c r="D1931" i="2"/>
  <c r="C1931" i="2"/>
  <c r="B1931" i="2"/>
  <c r="A1931" i="2"/>
  <c r="N1930" i="2"/>
  <c r="J1930" i="2"/>
  <c r="I1930" i="2"/>
  <c r="H1930" i="2"/>
  <c r="G1930" i="2"/>
  <c r="F1930" i="2"/>
  <c r="E1930" i="2"/>
  <c r="D1930" i="2"/>
  <c r="C1930" i="2"/>
  <c r="B1930" i="2"/>
  <c r="A1930" i="2"/>
  <c r="N1929" i="2"/>
  <c r="J1929" i="2"/>
  <c r="I1929" i="2"/>
  <c r="H1929" i="2"/>
  <c r="G1929" i="2"/>
  <c r="F1929" i="2"/>
  <c r="E1929" i="2"/>
  <c r="D1929" i="2"/>
  <c r="C1929" i="2"/>
  <c r="B1929" i="2"/>
  <c r="A1929" i="2"/>
  <c r="N1928" i="2"/>
  <c r="J1928" i="2"/>
  <c r="I1928" i="2"/>
  <c r="H1928" i="2"/>
  <c r="G1928" i="2"/>
  <c r="F1928" i="2"/>
  <c r="E1928" i="2"/>
  <c r="D1928" i="2"/>
  <c r="C1928" i="2"/>
  <c r="B1928" i="2"/>
  <c r="A1928" i="2"/>
  <c r="N1927" i="2"/>
  <c r="J1927" i="2"/>
  <c r="I1927" i="2"/>
  <c r="H1927" i="2"/>
  <c r="G1927" i="2"/>
  <c r="F1927" i="2"/>
  <c r="E1927" i="2"/>
  <c r="D1927" i="2"/>
  <c r="C1927" i="2"/>
  <c r="B1927" i="2"/>
  <c r="A1927" i="2"/>
  <c r="N1926" i="2"/>
  <c r="J1926" i="2"/>
  <c r="I1926" i="2"/>
  <c r="H1926" i="2"/>
  <c r="G1926" i="2"/>
  <c r="F1926" i="2"/>
  <c r="E1926" i="2"/>
  <c r="D1926" i="2"/>
  <c r="C1926" i="2"/>
  <c r="B1926" i="2"/>
  <c r="A1926" i="2"/>
  <c r="N1925" i="2"/>
  <c r="J1925" i="2"/>
  <c r="I1925" i="2"/>
  <c r="H1925" i="2"/>
  <c r="G1925" i="2"/>
  <c r="F1925" i="2"/>
  <c r="E1925" i="2"/>
  <c r="D1925" i="2"/>
  <c r="C1925" i="2"/>
  <c r="B1925" i="2"/>
  <c r="A1925" i="2"/>
  <c r="N1924" i="2"/>
  <c r="J1924" i="2"/>
  <c r="I1924" i="2"/>
  <c r="H1924" i="2"/>
  <c r="G1924" i="2"/>
  <c r="F1924" i="2"/>
  <c r="E1924" i="2"/>
  <c r="D1924" i="2"/>
  <c r="C1924" i="2"/>
  <c r="B1924" i="2"/>
  <c r="A1924" i="2"/>
  <c r="N1923" i="2"/>
  <c r="J1923" i="2"/>
  <c r="I1923" i="2"/>
  <c r="H1923" i="2"/>
  <c r="G1923" i="2"/>
  <c r="F1923" i="2"/>
  <c r="E1923" i="2"/>
  <c r="D1923" i="2"/>
  <c r="C1923" i="2"/>
  <c r="B1923" i="2"/>
  <c r="A1923" i="2"/>
  <c r="N1922" i="2"/>
  <c r="J1922" i="2"/>
  <c r="I1922" i="2"/>
  <c r="H1922" i="2"/>
  <c r="G1922" i="2"/>
  <c r="F1922" i="2"/>
  <c r="E1922" i="2"/>
  <c r="D1922" i="2"/>
  <c r="C1922" i="2"/>
  <c r="B1922" i="2"/>
  <c r="A1922" i="2"/>
  <c r="N1921" i="2"/>
  <c r="J1921" i="2"/>
  <c r="I1921" i="2"/>
  <c r="H1921" i="2"/>
  <c r="G1921" i="2"/>
  <c r="F1921" i="2"/>
  <c r="E1921" i="2"/>
  <c r="D1921" i="2"/>
  <c r="C1921" i="2"/>
  <c r="B1921" i="2"/>
  <c r="A1921" i="2"/>
  <c r="N1920" i="2"/>
  <c r="J1920" i="2"/>
  <c r="I1920" i="2"/>
  <c r="H1920" i="2"/>
  <c r="G1920" i="2"/>
  <c r="F1920" i="2"/>
  <c r="E1920" i="2"/>
  <c r="D1920" i="2"/>
  <c r="C1920" i="2"/>
  <c r="B1920" i="2"/>
  <c r="A1920" i="2"/>
  <c r="N1919" i="2"/>
  <c r="J1919" i="2"/>
  <c r="I1919" i="2"/>
  <c r="H1919" i="2"/>
  <c r="G1919" i="2"/>
  <c r="F1919" i="2"/>
  <c r="E1919" i="2"/>
  <c r="D1919" i="2"/>
  <c r="C1919" i="2"/>
  <c r="B1919" i="2"/>
  <c r="A1919" i="2"/>
  <c r="N1918" i="2"/>
  <c r="J1918" i="2"/>
  <c r="I1918" i="2"/>
  <c r="H1918" i="2"/>
  <c r="G1918" i="2"/>
  <c r="F1918" i="2"/>
  <c r="E1918" i="2"/>
  <c r="D1918" i="2"/>
  <c r="C1918" i="2"/>
  <c r="B1918" i="2"/>
  <c r="A1918" i="2"/>
  <c r="N1917" i="2"/>
  <c r="J1917" i="2"/>
  <c r="I1917" i="2"/>
  <c r="H1917" i="2"/>
  <c r="G1917" i="2"/>
  <c r="F1917" i="2"/>
  <c r="E1917" i="2"/>
  <c r="D1917" i="2"/>
  <c r="C1917" i="2"/>
  <c r="B1917" i="2"/>
  <c r="A1917" i="2"/>
  <c r="N1916" i="2"/>
  <c r="J1916" i="2"/>
  <c r="I1916" i="2"/>
  <c r="H1916" i="2"/>
  <c r="G1916" i="2"/>
  <c r="F1916" i="2"/>
  <c r="E1916" i="2"/>
  <c r="D1916" i="2"/>
  <c r="C1916" i="2"/>
  <c r="B1916" i="2"/>
  <c r="A1916" i="2"/>
  <c r="N1915" i="2"/>
  <c r="J1915" i="2"/>
  <c r="I1915" i="2"/>
  <c r="H1915" i="2"/>
  <c r="G1915" i="2"/>
  <c r="F1915" i="2"/>
  <c r="E1915" i="2"/>
  <c r="D1915" i="2"/>
  <c r="C1915" i="2"/>
  <c r="B1915" i="2"/>
  <c r="A1915" i="2"/>
  <c r="N1914" i="2"/>
  <c r="J1914" i="2"/>
  <c r="I1914" i="2"/>
  <c r="H1914" i="2"/>
  <c r="G1914" i="2"/>
  <c r="F1914" i="2"/>
  <c r="E1914" i="2"/>
  <c r="D1914" i="2"/>
  <c r="C1914" i="2"/>
  <c r="B1914" i="2"/>
  <c r="A1914" i="2"/>
  <c r="N1913" i="2"/>
  <c r="J1913" i="2"/>
  <c r="I1913" i="2"/>
  <c r="H1913" i="2"/>
  <c r="G1913" i="2"/>
  <c r="F1913" i="2"/>
  <c r="E1913" i="2"/>
  <c r="D1913" i="2"/>
  <c r="C1913" i="2"/>
  <c r="B1913" i="2"/>
  <c r="A1913" i="2"/>
  <c r="N1912" i="2"/>
  <c r="J1912" i="2"/>
  <c r="I1912" i="2"/>
  <c r="H1912" i="2"/>
  <c r="G1912" i="2"/>
  <c r="F1912" i="2"/>
  <c r="E1912" i="2"/>
  <c r="D1912" i="2"/>
  <c r="C1912" i="2"/>
  <c r="B1912" i="2"/>
  <c r="A1912" i="2"/>
  <c r="N1911" i="2"/>
  <c r="J1911" i="2"/>
  <c r="I1911" i="2"/>
  <c r="H1911" i="2"/>
  <c r="G1911" i="2"/>
  <c r="F1911" i="2"/>
  <c r="E1911" i="2"/>
  <c r="D1911" i="2"/>
  <c r="C1911" i="2"/>
  <c r="B1911" i="2"/>
  <c r="A1911" i="2"/>
  <c r="N1910" i="2"/>
  <c r="J1910" i="2"/>
  <c r="I1910" i="2"/>
  <c r="H1910" i="2"/>
  <c r="G1910" i="2"/>
  <c r="F1910" i="2"/>
  <c r="E1910" i="2"/>
  <c r="D1910" i="2"/>
  <c r="C1910" i="2"/>
  <c r="B1910" i="2"/>
  <c r="A1910" i="2"/>
  <c r="N1909" i="2"/>
  <c r="J1909" i="2"/>
  <c r="I1909" i="2"/>
  <c r="H1909" i="2"/>
  <c r="G1909" i="2"/>
  <c r="F1909" i="2"/>
  <c r="E1909" i="2"/>
  <c r="D1909" i="2"/>
  <c r="C1909" i="2"/>
  <c r="B1909" i="2"/>
  <c r="A1909" i="2"/>
  <c r="N1908" i="2"/>
  <c r="J1908" i="2"/>
  <c r="I1908" i="2"/>
  <c r="H1908" i="2"/>
  <c r="G1908" i="2"/>
  <c r="F1908" i="2"/>
  <c r="E1908" i="2"/>
  <c r="D1908" i="2"/>
  <c r="C1908" i="2"/>
  <c r="B1908" i="2"/>
  <c r="A1908" i="2"/>
  <c r="N1907" i="2"/>
  <c r="J1907" i="2"/>
  <c r="I1907" i="2"/>
  <c r="H1907" i="2"/>
  <c r="G1907" i="2"/>
  <c r="F1907" i="2"/>
  <c r="E1907" i="2"/>
  <c r="D1907" i="2"/>
  <c r="C1907" i="2"/>
  <c r="B1907" i="2"/>
  <c r="A1907" i="2"/>
  <c r="N1906" i="2"/>
  <c r="J1906" i="2"/>
  <c r="I1906" i="2"/>
  <c r="H1906" i="2"/>
  <c r="G1906" i="2"/>
  <c r="F1906" i="2"/>
  <c r="E1906" i="2"/>
  <c r="D1906" i="2"/>
  <c r="C1906" i="2"/>
  <c r="B1906" i="2"/>
  <c r="A1906" i="2"/>
  <c r="N1905" i="2"/>
  <c r="J1905" i="2"/>
  <c r="I1905" i="2"/>
  <c r="H1905" i="2"/>
  <c r="G1905" i="2"/>
  <c r="F1905" i="2"/>
  <c r="E1905" i="2"/>
  <c r="D1905" i="2"/>
  <c r="C1905" i="2"/>
  <c r="B1905" i="2"/>
  <c r="A1905" i="2"/>
  <c r="N1904" i="2"/>
  <c r="J1904" i="2"/>
  <c r="I1904" i="2"/>
  <c r="H1904" i="2"/>
  <c r="G1904" i="2"/>
  <c r="F1904" i="2"/>
  <c r="E1904" i="2"/>
  <c r="D1904" i="2"/>
  <c r="C1904" i="2"/>
  <c r="B1904" i="2"/>
  <c r="A1904" i="2"/>
  <c r="N1903" i="2"/>
  <c r="J1903" i="2"/>
  <c r="I1903" i="2"/>
  <c r="H1903" i="2"/>
  <c r="G1903" i="2"/>
  <c r="F1903" i="2"/>
  <c r="E1903" i="2"/>
  <c r="D1903" i="2"/>
  <c r="C1903" i="2"/>
  <c r="B1903" i="2"/>
  <c r="A1903" i="2"/>
  <c r="N1902" i="2"/>
  <c r="J1902" i="2"/>
  <c r="I1902" i="2"/>
  <c r="H1902" i="2"/>
  <c r="G1902" i="2"/>
  <c r="F1902" i="2"/>
  <c r="E1902" i="2"/>
  <c r="D1902" i="2"/>
  <c r="C1902" i="2"/>
  <c r="B1902" i="2"/>
  <c r="A1902" i="2"/>
  <c r="N1901" i="2"/>
  <c r="J1901" i="2"/>
  <c r="I1901" i="2"/>
  <c r="H1901" i="2"/>
  <c r="G1901" i="2"/>
  <c r="F1901" i="2"/>
  <c r="E1901" i="2"/>
  <c r="D1901" i="2"/>
  <c r="C1901" i="2"/>
  <c r="B1901" i="2"/>
  <c r="A1901" i="2"/>
  <c r="N1900" i="2"/>
  <c r="J1900" i="2"/>
  <c r="I1900" i="2"/>
  <c r="H1900" i="2"/>
  <c r="G1900" i="2"/>
  <c r="F1900" i="2"/>
  <c r="E1900" i="2"/>
  <c r="D1900" i="2"/>
  <c r="C1900" i="2"/>
  <c r="B1900" i="2"/>
  <c r="A1900" i="2"/>
  <c r="N1899" i="2"/>
  <c r="J1899" i="2"/>
  <c r="I1899" i="2"/>
  <c r="H1899" i="2"/>
  <c r="G1899" i="2"/>
  <c r="F1899" i="2"/>
  <c r="E1899" i="2"/>
  <c r="D1899" i="2"/>
  <c r="C1899" i="2"/>
  <c r="B1899" i="2"/>
  <c r="A1899" i="2"/>
  <c r="N1898" i="2"/>
  <c r="J1898" i="2"/>
  <c r="I1898" i="2"/>
  <c r="H1898" i="2"/>
  <c r="G1898" i="2"/>
  <c r="F1898" i="2"/>
  <c r="E1898" i="2"/>
  <c r="D1898" i="2"/>
  <c r="C1898" i="2"/>
  <c r="B1898" i="2"/>
  <c r="A1898" i="2"/>
  <c r="N1897" i="2"/>
  <c r="J1897" i="2"/>
  <c r="I1897" i="2"/>
  <c r="H1897" i="2"/>
  <c r="G1897" i="2"/>
  <c r="F1897" i="2"/>
  <c r="E1897" i="2"/>
  <c r="D1897" i="2"/>
  <c r="C1897" i="2"/>
  <c r="B1897" i="2"/>
  <c r="A1897" i="2"/>
  <c r="N1896" i="2"/>
  <c r="J1896" i="2"/>
  <c r="I1896" i="2"/>
  <c r="H1896" i="2"/>
  <c r="G1896" i="2"/>
  <c r="F1896" i="2"/>
  <c r="E1896" i="2"/>
  <c r="D1896" i="2"/>
  <c r="C1896" i="2"/>
  <c r="B1896" i="2"/>
  <c r="A1896" i="2"/>
  <c r="N1895" i="2"/>
  <c r="J1895" i="2"/>
  <c r="I1895" i="2"/>
  <c r="H1895" i="2"/>
  <c r="G1895" i="2"/>
  <c r="F1895" i="2"/>
  <c r="E1895" i="2"/>
  <c r="D1895" i="2"/>
  <c r="C1895" i="2"/>
  <c r="B1895" i="2"/>
  <c r="A1895" i="2"/>
  <c r="N1894" i="2"/>
  <c r="J1894" i="2"/>
  <c r="I1894" i="2"/>
  <c r="H1894" i="2"/>
  <c r="G1894" i="2"/>
  <c r="F1894" i="2"/>
  <c r="E1894" i="2"/>
  <c r="D1894" i="2"/>
  <c r="C1894" i="2"/>
  <c r="B1894" i="2"/>
  <c r="A1894" i="2"/>
  <c r="N1893" i="2"/>
  <c r="J1893" i="2"/>
  <c r="I1893" i="2"/>
  <c r="H1893" i="2"/>
  <c r="G1893" i="2"/>
  <c r="F1893" i="2"/>
  <c r="E1893" i="2"/>
  <c r="D1893" i="2"/>
  <c r="C1893" i="2"/>
  <c r="B1893" i="2"/>
  <c r="A1893" i="2"/>
  <c r="N1892" i="2"/>
  <c r="J1892" i="2"/>
  <c r="I1892" i="2"/>
  <c r="H1892" i="2"/>
  <c r="G1892" i="2"/>
  <c r="F1892" i="2"/>
  <c r="E1892" i="2"/>
  <c r="D1892" i="2"/>
  <c r="C1892" i="2"/>
  <c r="B1892" i="2"/>
  <c r="A1892" i="2"/>
  <c r="N1891" i="2"/>
  <c r="J1891" i="2"/>
  <c r="I1891" i="2"/>
  <c r="H1891" i="2"/>
  <c r="G1891" i="2"/>
  <c r="F1891" i="2"/>
  <c r="E1891" i="2"/>
  <c r="D1891" i="2"/>
  <c r="C1891" i="2"/>
  <c r="B1891" i="2"/>
  <c r="A1891" i="2"/>
  <c r="N1890" i="2"/>
  <c r="J1890" i="2"/>
  <c r="I1890" i="2"/>
  <c r="H1890" i="2"/>
  <c r="G1890" i="2"/>
  <c r="F1890" i="2"/>
  <c r="E1890" i="2"/>
  <c r="D1890" i="2"/>
  <c r="C1890" i="2"/>
  <c r="B1890" i="2"/>
  <c r="A1890" i="2"/>
  <c r="N1889" i="2"/>
  <c r="J1889" i="2"/>
  <c r="I1889" i="2"/>
  <c r="H1889" i="2"/>
  <c r="G1889" i="2"/>
  <c r="F1889" i="2"/>
  <c r="E1889" i="2"/>
  <c r="D1889" i="2"/>
  <c r="C1889" i="2"/>
  <c r="B1889" i="2"/>
  <c r="A1889" i="2"/>
  <c r="N1888" i="2"/>
  <c r="J1888" i="2"/>
  <c r="I1888" i="2"/>
  <c r="H1888" i="2"/>
  <c r="G1888" i="2"/>
  <c r="F1888" i="2"/>
  <c r="E1888" i="2"/>
  <c r="D1888" i="2"/>
  <c r="C1888" i="2"/>
  <c r="B1888" i="2"/>
  <c r="A1888" i="2"/>
  <c r="N1887" i="2"/>
  <c r="J1887" i="2"/>
  <c r="I1887" i="2"/>
  <c r="H1887" i="2"/>
  <c r="G1887" i="2"/>
  <c r="F1887" i="2"/>
  <c r="E1887" i="2"/>
  <c r="D1887" i="2"/>
  <c r="C1887" i="2"/>
  <c r="B1887" i="2"/>
  <c r="A1887" i="2"/>
  <c r="N1886" i="2"/>
  <c r="J1886" i="2"/>
  <c r="I1886" i="2"/>
  <c r="H1886" i="2"/>
  <c r="G1886" i="2"/>
  <c r="F1886" i="2"/>
  <c r="E1886" i="2"/>
  <c r="D1886" i="2"/>
  <c r="C1886" i="2"/>
  <c r="B1886" i="2"/>
  <c r="A1886" i="2"/>
  <c r="N1885" i="2"/>
  <c r="J1885" i="2"/>
  <c r="I1885" i="2"/>
  <c r="H1885" i="2"/>
  <c r="G1885" i="2"/>
  <c r="F1885" i="2"/>
  <c r="E1885" i="2"/>
  <c r="D1885" i="2"/>
  <c r="C1885" i="2"/>
  <c r="B1885" i="2"/>
  <c r="A1885" i="2"/>
  <c r="N1884" i="2"/>
  <c r="J1884" i="2"/>
  <c r="I1884" i="2"/>
  <c r="H1884" i="2"/>
  <c r="G1884" i="2"/>
  <c r="F1884" i="2"/>
  <c r="E1884" i="2"/>
  <c r="D1884" i="2"/>
  <c r="C1884" i="2"/>
  <c r="B1884" i="2"/>
  <c r="A1884" i="2"/>
  <c r="N1883" i="2"/>
  <c r="J1883" i="2"/>
  <c r="I1883" i="2"/>
  <c r="H1883" i="2"/>
  <c r="G1883" i="2"/>
  <c r="F1883" i="2"/>
  <c r="E1883" i="2"/>
  <c r="D1883" i="2"/>
  <c r="C1883" i="2"/>
  <c r="B1883" i="2"/>
  <c r="A1883" i="2"/>
  <c r="N1882" i="2"/>
  <c r="J1882" i="2"/>
  <c r="I1882" i="2"/>
  <c r="H1882" i="2"/>
  <c r="G1882" i="2"/>
  <c r="F1882" i="2"/>
  <c r="E1882" i="2"/>
  <c r="D1882" i="2"/>
  <c r="C1882" i="2"/>
  <c r="B1882" i="2"/>
  <c r="A1882" i="2"/>
  <c r="N1881" i="2"/>
  <c r="J1881" i="2"/>
  <c r="I1881" i="2"/>
  <c r="H1881" i="2"/>
  <c r="G1881" i="2"/>
  <c r="F1881" i="2"/>
  <c r="E1881" i="2"/>
  <c r="D1881" i="2"/>
  <c r="C1881" i="2"/>
  <c r="B1881" i="2"/>
  <c r="A1881" i="2"/>
  <c r="N1880" i="2"/>
  <c r="J1880" i="2"/>
  <c r="I1880" i="2"/>
  <c r="H1880" i="2"/>
  <c r="G1880" i="2"/>
  <c r="F1880" i="2"/>
  <c r="E1880" i="2"/>
  <c r="D1880" i="2"/>
  <c r="C1880" i="2"/>
  <c r="B1880" i="2"/>
  <c r="A1880" i="2"/>
  <c r="N1879" i="2"/>
  <c r="J1879" i="2"/>
  <c r="I1879" i="2"/>
  <c r="H1879" i="2"/>
  <c r="G1879" i="2"/>
  <c r="F1879" i="2"/>
  <c r="E1879" i="2"/>
  <c r="D1879" i="2"/>
  <c r="C1879" i="2"/>
  <c r="B1879" i="2"/>
  <c r="A1879" i="2"/>
  <c r="N1878" i="2"/>
  <c r="J1878" i="2"/>
  <c r="I1878" i="2"/>
  <c r="H1878" i="2"/>
  <c r="G1878" i="2"/>
  <c r="F1878" i="2"/>
  <c r="E1878" i="2"/>
  <c r="D1878" i="2"/>
  <c r="C1878" i="2"/>
  <c r="B1878" i="2"/>
  <c r="A1878" i="2"/>
  <c r="N1877" i="2"/>
  <c r="J1877" i="2"/>
  <c r="I1877" i="2"/>
  <c r="H1877" i="2"/>
  <c r="G1877" i="2"/>
  <c r="F1877" i="2"/>
  <c r="E1877" i="2"/>
  <c r="D1877" i="2"/>
  <c r="C1877" i="2"/>
  <c r="B1877" i="2"/>
  <c r="A1877" i="2"/>
  <c r="N1876" i="2"/>
  <c r="J1876" i="2"/>
  <c r="I1876" i="2"/>
  <c r="H1876" i="2"/>
  <c r="G1876" i="2"/>
  <c r="F1876" i="2"/>
  <c r="E1876" i="2"/>
  <c r="D1876" i="2"/>
  <c r="C1876" i="2"/>
  <c r="B1876" i="2"/>
  <c r="A1876" i="2"/>
  <c r="N1875" i="2"/>
  <c r="J1875" i="2"/>
  <c r="I1875" i="2"/>
  <c r="H1875" i="2"/>
  <c r="G1875" i="2"/>
  <c r="F1875" i="2"/>
  <c r="E1875" i="2"/>
  <c r="D1875" i="2"/>
  <c r="C1875" i="2"/>
  <c r="B1875" i="2"/>
  <c r="A1875" i="2"/>
  <c r="N1874" i="2"/>
  <c r="J1874" i="2"/>
  <c r="I1874" i="2"/>
  <c r="H1874" i="2"/>
  <c r="G1874" i="2"/>
  <c r="F1874" i="2"/>
  <c r="E1874" i="2"/>
  <c r="D1874" i="2"/>
  <c r="C1874" i="2"/>
  <c r="B1874" i="2"/>
  <c r="A1874" i="2"/>
  <c r="N1873" i="2"/>
  <c r="J1873" i="2"/>
  <c r="I1873" i="2"/>
  <c r="H1873" i="2"/>
  <c r="G1873" i="2"/>
  <c r="F1873" i="2"/>
  <c r="E1873" i="2"/>
  <c r="D1873" i="2"/>
  <c r="C1873" i="2"/>
  <c r="B1873" i="2"/>
  <c r="A1873" i="2"/>
  <c r="N1872" i="2"/>
  <c r="J1872" i="2"/>
  <c r="I1872" i="2"/>
  <c r="H1872" i="2"/>
  <c r="G1872" i="2"/>
  <c r="F1872" i="2"/>
  <c r="E1872" i="2"/>
  <c r="D1872" i="2"/>
  <c r="C1872" i="2"/>
  <c r="B1872" i="2"/>
  <c r="A1872" i="2"/>
  <c r="N1871" i="2"/>
  <c r="J1871" i="2"/>
  <c r="I1871" i="2"/>
  <c r="H1871" i="2"/>
  <c r="G1871" i="2"/>
  <c r="F1871" i="2"/>
  <c r="E1871" i="2"/>
  <c r="D1871" i="2"/>
  <c r="C1871" i="2"/>
  <c r="B1871" i="2"/>
  <c r="A1871" i="2"/>
  <c r="N1870" i="2"/>
  <c r="J1870" i="2"/>
  <c r="I1870" i="2"/>
  <c r="H1870" i="2"/>
  <c r="G1870" i="2"/>
  <c r="F1870" i="2"/>
  <c r="E1870" i="2"/>
  <c r="D1870" i="2"/>
  <c r="C1870" i="2"/>
  <c r="B1870" i="2"/>
  <c r="A1870" i="2"/>
  <c r="N1869" i="2"/>
  <c r="J1869" i="2"/>
  <c r="I1869" i="2"/>
  <c r="H1869" i="2"/>
  <c r="G1869" i="2"/>
  <c r="F1869" i="2"/>
  <c r="E1869" i="2"/>
  <c r="D1869" i="2"/>
  <c r="C1869" i="2"/>
  <c r="B1869" i="2"/>
  <c r="A1869" i="2"/>
  <c r="N1868" i="2"/>
  <c r="J1868" i="2"/>
  <c r="I1868" i="2"/>
  <c r="H1868" i="2"/>
  <c r="G1868" i="2"/>
  <c r="F1868" i="2"/>
  <c r="E1868" i="2"/>
  <c r="D1868" i="2"/>
  <c r="C1868" i="2"/>
  <c r="B1868" i="2"/>
  <c r="A1868" i="2"/>
  <c r="N1867" i="2"/>
  <c r="J1867" i="2"/>
  <c r="I1867" i="2"/>
  <c r="H1867" i="2"/>
  <c r="G1867" i="2"/>
  <c r="F1867" i="2"/>
  <c r="E1867" i="2"/>
  <c r="D1867" i="2"/>
  <c r="C1867" i="2"/>
  <c r="B1867" i="2"/>
  <c r="A1867" i="2"/>
  <c r="N1866" i="2"/>
  <c r="J1866" i="2"/>
  <c r="I1866" i="2"/>
  <c r="H1866" i="2"/>
  <c r="G1866" i="2"/>
  <c r="F1866" i="2"/>
  <c r="E1866" i="2"/>
  <c r="D1866" i="2"/>
  <c r="C1866" i="2"/>
  <c r="B1866" i="2"/>
  <c r="A1866" i="2"/>
  <c r="N1865" i="2"/>
  <c r="J1865" i="2"/>
  <c r="I1865" i="2"/>
  <c r="H1865" i="2"/>
  <c r="G1865" i="2"/>
  <c r="F1865" i="2"/>
  <c r="E1865" i="2"/>
  <c r="D1865" i="2"/>
  <c r="C1865" i="2"/>
  <c r="B1865" i="2"/>
  <c r="A1865" i="2"/>
  <c r="N1864" i="2"/>
  <c r="J1864" i="2"/>
  <c r="I1864" i="2"/>
  <c r="H1864" i="2"/>
  <c r="G1864" i="2"/>
  <c r="F1864" i="2"/>
  <c r="E1864" i="2"/>
  <c r="D1864" i="2"/>
  <c r="C1864" i="2"/>
  <c r="B1864" i="2"/>
  <c r="A1864" i="2"/>
  <c r="N1863" i="2"/>
  <c r="J1863" i="2"/>
  <c r="I1863" i="2"/>
  <c r="H1863" i="2"/>
  <c r="G1863" i="2"/>
  <c r="F1863" i="2"/>
  <c r="E1863" i="2"/>
  <c r="D1863" i="2"/>
  <c r="C1863" i="2"/>
  <c r="B1863" i="2"/>
  <c r="A1863" i="2"/>
  <c r="N1862" i="2"/>
  <c r="J1862" i="2"/>
  <c r="I1862" i="2"/>
  <c r="H1862" i="2"/>
  <c r="G1862" i="2"/>
  <c r="F1862" i="2"/>
  <c r="E1862" i="2"/>
  <c r="D1862" i="2"/>
  <c r="C1862" i="2"/>
  <c r="B1862" i="2"/>
  <c r="A1862" i="2"/>
  <c r="N1861" i="2"/>
  <c r="J1861" i="2"/>
  <c r="I1861" i="2"/>
  <c r="H1861" i="2"/>
  <c r="G1861" i="2"/>
  <c r="F1861" i="2"/>
  <c r="E1861" i="2"/>
  <c r="D1861" i="2"/>
  <c r="C1861" i="2"/>
  <c r="B1861" i="2"/>
  <c r="A1861" i="2"/>
  <c r="N1860" i="2"/>
  <c r="J1860" i="2"/>
  <c r="I1860" i="2"/>
  <c r="H1860" i="2"/>
  <c r="G1860" i="2"/>
  <c r="F1860" i="2"/>
  <c r="E1860" i="2"/>
  <c r="D1860" i="2"/>
  <c r="C1860" i="2"/>
  <c r="B1860" i="2"/>
  <c r="A1860" i="2"/>
  <c r="N1859" i="2"/>
  <c r="J1859" i="2"/>
  <c r="I1859" i="2"/>
  <c r="H1859" i="2"/>
  <c r="G1859" i="2"/>
  <c r="F1859" i="2"/>
  <c r="E1859" i="2"/>
  <c r="D1859" i="2"/>
  <c r="C1859" i="2"/>
  <c r="B1859" i="2"/>
  <c r="A1859" i="2"/>
  <c r="N1858" i="2"/>
  <c r="J1858" i="2"/>
  <c r="I1858" i="2"/>
  <c r="H1858" i="2"/>
  <c r="G1858" i="2"/>
  <c r="F1858" i="2"/>
  <c r="E1858" i="2"/>
  <c r="D1858" i="2"/>
  <c r="C1858" i="2"/>
  <c r="B1858" i="2"/>
  <c r="A1858" i="2"/>
  <c r="N1857" i="2"/>
  <c r="J1857" i="2"/>
  <c r="I1857" i="2"/>
  <c r="H1857" i="2"/>
  <c r="G1857" i="2"/>
  <c r="F1857" i="2"/>
  <c r="E1857" i="2"/>
  <c r="D1857" i="2"/>
  <c r="C1857" i="2"/>
  <c r="B1857" i="2"/>
  <c r="A1857" i="2"/>
  <c r="N1856" i="2"/>
  <c r="J1856" i="2"/>
  <c r="I1856" i="2"/>
  <c r="H1856" i="2"/>
  <c r="G1856" i="2"/>
  <c r="F1856" i="2"/>
  <c r="E1856" i="2"/>
  <c r="D1856" i="2"/>
  <c r="C1856" i="2"/>
  <c r="B1856" i="2"/>
  <c r="A1856" i="2"/>
  <c r="N1855" i="2"/>
  <c r="J1855" i="2"/>
  <c r="I1855" i="2"/>
  <c r="H1855" i="2"/>
  <c r="G1855" i="2"/>
  <c r="F1855" i="2"/>
  <c r="E1855" i="2"/>
  <c r="D1855" i="2"/>
  <c r="C1855" i="2"/>
  <c r="B1855" i="2"/>
  <c r="A1855" i="2"/>
  <c r="N1854" i="2"/>
  <c r="J1854" i="2"/>
  <c r="I1854" i="2"/>
  <c r="H1854" i="2"/>
  <c r="G1854" i="2"/>
  <c r="F1854" i="2"/>
  <c r="E1854" i="2"/>
  <c r="D1854" i="2"/>
  <c r="C1854" i="2"/>
  <c r="B1854" i="2"/>
  <c r="A1854" i="2"/>
  <c r="N1853" i="2"/>
  <c r="J1853" i="2"/>
  <c r="I1853" i="2"/>
  <c r="H1853" i="2"/>
  <c r="G1853" i="2"/>
  <c r="F1853" i="2"/>
  <c r="E1853" i="2"/>
  <c r="D1853" i="2"/>
  <c r="C1853" i="2"/>
  <c r="B1853" i="2"/>
  <c r="A1853" i="2"/>
  <c r="N1852" i="2"/>
  <c r="J1852" i="2"/>
  <c r="I1852" i="2"/>
  <c r="H1852" i="2"/>
  <c r="G1852" i="2"/>
  <c r="F1852" i="2"/>
  <c r="E1852" i="2"/>
  <c r="D1852" i="2"/>
  <c r="C1852" i="2"/>
  <c r="B1852" i="2"/>
  <c r="A1852" i="2"/>
  <c r="N1851" i="2"/>
  <c r="J1851" i="2"/>
  <c r="I1851" i="2"/>
  <c r="H1851" i="2"/>
  <c r="G1851" i="2"/>
  <c r="F1851" i="2"/>
  <c r="E1851" i="2"/>
  <c r="D1851" i="2"/>
  <c r="C1851" i="2"/>
  <c r="B1851" i="2"/>
  <c r="A1851" i="2"/>
  <c r="N1850" i="2"/>
  <c r="J1850" i="2"/>
  <c r="I1850" i="2"/>
  <c r="H1850" i="2"/>
  <c r="G1850" i="2"/>
  <c r="F1850" i="2"/>
  <c r="E1850" i="2"/>
  <c r="D1850" i="2"/>
  <c r="C1850" i="2"/>
  <c r="B1850" i="2"/>
  <c r="A1850" i="2"/>
  <c r="N1849" i="2"/>
  <c r="J1849" i="2"/>
  <c r="I1849" i="2"/>
  <c r="H1849" i="2"/>
  <c r="G1849" i="2"/>
  <c r="F1849" i="2"/>
  <c r="E1849" i="2"/>
  <c r="D1849" i="2"/>
  <c r="C1849" i="2"/>
  <c r="B1849" i="2"/>
  <c r="A1849" i="2"/>
  <c r="N1848" i="2"/>
  <c r="J1848" i="2"/>
  <c r="I1848" i="2"/>
  <c r="H1848" i="2"/>
  <c r="G1848" i="2"/>
  <c r="F1848" i="2"/>
  <c r="E1848" i="2"/>
  <c r="D1848" i="2"/>
  <c r="C1848" i="2"/>
  <c r="B1848" i="2"/>
  <c r="A1848" i="2"/>
  <c r="N1847" i="2"/>
  <c r="J1847" i="2"/>
  <c r="I1847" i="2"/>
  <c r="H1847" i="2"/>
  <c r="G1847" i="2"/>
  <c r="F1847" i="2"/>
  <c r="E1847" i="2"/>
  <c r="D1847" i="2"/>
  <c r="C1847" i="2"/>
  <c r="B1847" i="2"/>
  <c r="A1847" i="2"/>
  <c r="N1846" i="2"/>
  <c r="J1846" i="2"/>
  <c r="I1846" i="2"/>
  <c r="H1846" i="2"/>
  <c r="G1846" i="2"/>
  <c r="F1846" i="2"/>
  <c r="E1846" i="2"/>
  <c r="D1846" i="2"/>
  <c r="C1846" i="2"/>
  <c r="B1846" i="2"/>
  <c r="A1846" i="2"/>
  <c r="N1845" i="2"/>
  <c r="J1845" i="2"/>
  <c r="I1845" i="2"/>
  <c r="H1845" i="2"/>
  <c r="G1845" i="2"/>
  <c r="F1845" i="2"/>
  <c r="E1845" i="2"/>
  <c r="D1845" i="2"/>
  <c r="C1845" i="2"/>
  <c r="B1845" i="2"/>
  <c r="A1845" i="2"/>
  <c r="N1844" i="2"/>
  <c r="J1844" i="2"/>
  <c r="I1844" i="2"/>
  <c r="H1844" i="2"/>
  <c r="G1844" i="2"/>
  <c r="F1844" i="2"/>
  <c r="E1844" i="2"/>
  <c r="D1844" i="2"/>
  <c r="C1844" i="2"/>
  <c r="B1844" i="2"/>
  <c r="A1844" i="2"/>
  <c r="N1843" i="2"/>
  <c r="J1843" i="2"/>
  <c r="I1843" i="2"/>
  <c r="H1843" i="2"/>
  <c r="G1843" i="2"/>
  <c r="F1843" i="2"/>
  <c r="E1843" i="2"/>
  <c r="D1843" i="2"/>
  <c r="C1843" i="2"/>
  <c r="B1843" i="2"/>
  <c r="A1843" i="2"/>
  <c r="N1842" i="2"/>
  <c r="J1842" i="2"/>
  <c r="I1842" i="2"/>
  <c r="H1842" i="2"/>
  <c r="G1842" i="2"/>
  <c r="F1842" i="2"/>
  <c r="E1842" i="2"/>
  <c r="D1842" i="2"/>
  <c r="C1842" i="2"/>
  <c r="B1842" i="2"/>
  <c r="A1842" i="2"/>
  <c r="N1841" i="2"/>
  <c r="J1841" i="2"/>
  <c r="I1841" i="2"/>
  <c r="H1841" i="2"/>
  <c r="G1841" i="2"/>
  <c r="F1841" i="2"/>
  <c r="E1841" i="2"/>
  <c r="D1841" i="2"/>
  <c r="C1841" i="2"/>
  <c r="B1841" i="2"/>
  <c r="A1841" i="2"/>
  <c r="N1840" i="2"/>
  <c r="J1840" i="2"/>
  <c r="I1840" i="2"/>
  <c r="H1840" i="2"/>
  <c r="G1840" i="2"/>
  <c r="F1840" i="2"/>
  <c r="E1840" i="2"/>
  <c r="D1840" i="2"/>
  <c r="C1840" i="2"/>
  <c r="B1840" i="2"/>
  <c r="A1840" i="2"/>
  <c r="N1839" i="2"/>
  <c r="J1839" i="2"/>
  <c r="I1839" i="2"/>
  <c r="H1839" i="2"/>
  <c r="G1839" i="2"/>
  <c r="F1839" i="2"/>
  <c r="E1839" i="2"/>
  <c r="D1839" i="2"/>
  <c r="C1839" i="2"/>
  <c r="B1839" i="2"/>
  <c r="A1839" i="2"/>
  <c r="N1838" i="2"/>
  <c r="J1838" i="2"/>
  <c r="I1838" i="2"/>
  <c r="H1838" i="2"/>
  <c r="G1838" i="2"/>
  <c r="F1838" i="2"/>
  <c r="E1838" i="2"/>
  <c r="D1838" i="2"/>
  <c r="C1838" i="2"/>
  <c r="B1838" i="2"/>
  <c r="A1838" i="2"/>
  <c r="N1837" i="2"/>
  <c r="J1837" i="2"/>
  <c r="I1837" i="2"/>
  <c r="H1837" i="2"/>
  <c r="G1837" i="2"/>
  <c r="F1837" i="2"/>
  <c r="E1837" i="2"/>
  <c r="D1837" i="2"/>
  <c r="C1837" i="2"/>
  <c r="B1837" i="2"/>
  <c r="A1837" i="2"/>
  <c r="N1836" i="2"/>
  <c r="J1836" i="2"/>
  <c r="I1836" i="2"/>
  <c r="H1836" i="2"/>
  <c r="G1836" i="2"/>
  <c r="F1836" i="2"/>
  <c r="E1836" i="2"/>
  <c r="D1836" i="2"/>
  <c r="C1836" i="2"/>
  <c r="B1836" i="2"/>
  <c r="A1836" i="2"/>
  <c r="N1835" i="2"/>
  <c r="J1835" i="2"/>
  <c r="I1835" i="2"/>
  <c r="H1835" i="2"/>
  <c r="G1835" i="2"/>
  <c r="F1835" i="2"/>
  <c r="E1835" i="2"/>
  <c r="D1835" i="2"/>
  <c r="C1835" i="2"/>
  <c r="B1835" i="2"/>
  <c r="A1835" i="2"/>
  <c r="N1834" i="2"/>
  <c r="J1834" i="2"/>
  <c r="I1834" i="2"/>
  <c r="H1834" i="2"/>
  <c r="G1834" i="2"/>
  <c r="F1834" i="2"/>
  <c r="E1834" i="2"/>
  <c r="D1834" i="2"/>
  <c r="C1834" i="2"/>
  <c r="B1834" i="2"/>
  <c r="A1834" i="2"/>
  <c r="N1833" i="2"/>
  <c r="J1833" i="2"/>
  <c r="I1833" i="2"/>
  <c r="H1833" i="2"/>
  <c r="G1833" i="2"/>
  <c r="F1833" i="2"/>
  <c r="E1833" i="2"/>
  <c r="D1833" i="2"/>
  <c r="C1833" i="2"/>
  <c r="B1833" i="2"/>
  <c r="A1833" i="2"/>
  <c r="N1832" i="2"/>
  <c r="J1832" i="2"/>
  <c r="I1832" i="2"/>
  <c r="H1832" i="2"/>
  <c r="G1832" i="2"/>
  <c r="F1832" i="2"/>
  <c r="E1832" i="2"/>
  <c r="D1832" i="2"/>
  <c r="C1832" i="2"/>
  <c r="B1832" i="2"/>
  <c r="A1832" i="2"/>
  <c r="N1831" i="2"/>
  <c r="J1831" i="2"/>
  <c r="I1831" i="2"/>
  <c r="H1831" i="2"/>
  <c r="G1831" i="2"/>
  <c r="F1831" i="2"/>
  <c r="E1831" i="2"/>
  <c r="D1831" i="2"/>
  <c r="C1831" i="2"/>
  <c r="B1831" i="2"/>
  <c r="A1831" i="2"/>
  <c r="N1830" i="2"/>
  <c r="J1830" i="2"/>
  <c r="I1830" i="2"/>
  <c r="H1830" i="2"/>
  <c r="G1830" i="2"/>
  <c r="F1830" i="2"/>
  <c r="E1830" i="2"/>
  <c r="D1830" i="2"/>
  <c r="C1830" i="2"/>
  <c r="B1830" i="2"/>
  <c r="A1830" i="2"/>
  <c r="N1829" i="2"/>
  <c r="J1829" i="2"/>
  <c r="I1829" i="2"/>
  <c r="H1829" i="2"/>
  <c r="G1829" i="2"/>
  <c r="F1829" i="2"/>
  <c r="E1829" i="2"/>
  <c r="D1829" i="2"/>
  <c r="C1829" i="2"/>
  <c r="B1829" i="2"/>
  <c r="A1829" i="2"/>
  <c r="N1828" i="2"/>
  <c r="J1828" i="2"/>
  <c r="I1828" i="2"/>
  <c r="H1828" i="2"/>
  <c r="G1828" i="2"/>
  <c r="F1828" i="2"/>
  <c r="E1828" i="2"/>
  <c r="D1828" i="2"/>
  <c r="C1828" i="2"/>
  <c r="B1828" i="2"/>
  <c r="A1828" i="2"/>
  <c r="N1827" i="2"/>
  <c r="J1827" i="2"/>
  <c r="I1827" i="2"/>
  <c r="H1827" i="2"/>
  <c r="G1827" i="2"/>
  <c r="F1827" i="2"/>
  <c r="E1827" i="2"/>
  <c r="D1827" i="2"/>
  <c r="C1827" i="2"/>
  <c r="B1827" i="2"/>
  <c r="A1827" i="2"/>
  <c r="N1826" i="2"/>
  <c r="J1826" i="2"/>
  <c r="I1826" i="2"/>
  <c r="H1826" i="2"/>
  <c r="G1826" i="2"/>
  <c r="F1826" i="2"/>
  <c r="E1826" i="2"/>
  <c r="D1826" i="2"/>
  <c r="C1826" i="2"/>
  <c r="B1826" i="2"/>
  <c r="A1826" i="2"/>
  <c r="N1825" i="2"/>
  <c r="J1825" i="2"/>
  <c r="I1825" i="2"/>
  <c r="H1825" i="2"/>
  <c r="G1825" i="2"/>
  <c r="F1825" i="2"/>
  <c r="E1825" i="2"/>
  <c r="D1825" i="2"/>
  <c r="C1825" i="2"/>
  <c r="B1825" i="2"/>
  <c r="A1825" i="2"/>
  <c r="N1824" i="2"/>
  <c r="J1824" i="2"/>
  <c r="I1824" i="2"/>
  <c r="H1824" i="2"/>
  <c r="G1824" i="2"/>
  <c r="F1824" i="2"/>
  <c r="E1824" i="2"/>
  <c r="D1824" i="2"/>
  <c r="C1824" i="2"/>
  <c r="B1824" i="2"/>
  <c r="A1824" i="2"/>
  <c r="N1823" i="2"/>
  <c r="J1823" i="2"/>
  <c r="I1823" i="2"/>
  <c r="H1823" i="2"/>
  <c r="G1823" i="2"/>
  <c r="F1823" i="2"/>
  <c r="E1823" i="2"/>
  <c r="D1823" i="2"/>
  <c r="C1823" i="2"/>
  <c r="B1823" i="2"/>
  <c r="A1823" i="2"/>
  <c r="N1822" i="2"/>
  <c r="J1822" i="2"/>
  <c r="I1822" i="2"/>
  <c r="H1822" i="2"/>
  <c r="G1822" i="2"/>
  <c r="F1822" i="2"/>
  <c r="E1822" i="2"/>
  <c r="D1822" i="2"/>
  <c r="C1822" i="2"/>
  <c r="B1822" i="2"/>
  <c r="A1822" i="2"/>
  <c r="N1821" i="2"/>
  <c r="J1821" i="2"/>
  <c r="I1821" i="2"/>
  <c r="H1821" i="2"/>
  <c r="G1821" i="2"/>
  <c r="F1821" i="2"/>
  <c r="E1821" i="2"/>
  <c r="D1821" i="2"/>
  <c r="C1821" i="2"/>
  <c r="B1821" i="2"/>
  <c r="A1821" i="2"/>
  <c r="N1820" i="2"/>
  <c r="J1820" i="2"/>
  <c r="I1820" i="2"/>
  <c r="H1820" i="2"/>
  <c r="G1820" i="2"/>
  <c r="F1820" i="2"/>
  <c r="E1820" i="2"/>
  <c r="D1820" i="2"/>
  <c r="C1820" i="2"/>
  <c r="B1820" i="2"/>
  <c r="A1820" i="2"/>
  <c r="N1819" i="2"/>
  <c r="J1819" i="2"/>
  <c r="I1819" i="2"/>
  <c r="H1819" i="2"/>
  <c r="G1819" i="2"/>
  <c r="F1819" i="2"/>
  <c r="E1819" i="2"/>
  <c r="D1819" i="2"/>
  <c r="C1819" i="2"/>
  <c r="B1819" i="2"/>
  <c r="A1819" i="2"/>
  <c r="N1818" i="2"/>
  <c r="J1818" i="2"/>
  <c r="I1818" i="2"/>
  <c r="H1818" i="2"/>
  <c r="G1818" i="2"/>
  <c r="F1818" i="2"/>
  <c r="E1818" i="2"/>
  <c r="D1818" i="2"/>
  <c r="C1818" i="2"/>
  <c r="B1818" i="2"/>
  <c r="A1818" i="2"/>
  <c r="N1817" i="2"/>
  <c r="J1817" i="2"/>
  <c r="I1817" i="2"/>
  <c r="H1817" i="2"/>
  <c r="G1817" i="2"/>
  <c r="F1817" i="2"/>
  <c r="E1817" i="2"/>
  <c r="D1817" i="2"/>
  <c r="C1817" i="2"/>
  <c r="B1817" i="2"/>
  <c r="A1817" i="2"/>
  <c r="N1816" i="2"/>
  <c r="J1816" i="2"/>
  <c r="I1816" i="2"/>
  <c r="H1816" i="2"/>
  <c r="G1816" i="2"/>
  <c r="F1816" i="2"/>
  <c r="E1816" i="2"/>
  <c r="D1816" i="2"/>
  <c r="C1816" i="2"/>
  <c r="B1816" i="2"/>
  <c r="A1816" i="2"/>
  <c r="N1815" i="2"/>
  <c r="J1815" i="2"/>
  <c r="I1815" i="2"/>
  <c r="H1815" i="2"/>
  <c r="G1815" i="2"/>
  <c r="F1815" i="2"/>
  <c r="E1815" i="2"/>
  <c r="D1815" i="2"/>
  <c r="C1815" i="2"/>
  <c r="B1815" i="2"/>
  <c r="A1815" i="2"/>
  <c r="N1814" i="2"/>
  <c r="J1814" i="2"/>
  <c r="I1814" i="2"/>
  <c r="H1814" i="2"/>
  <c r="G1814" i="2"/>
  <c r="F1814" i="2"/>
  <c r="E1814" i="2"/>
  <c r="D1814" i="2"/>
  <c r="C1814" i="2"/>
  <c r="B1814" i="2"/>
  <c r="A1814" i="2"/>
  <c r="N1813" i="2"/>
  <c r="J1813" i="2"/>
  <c r="I1813" i="2"/>
  <c r="H1813" i="2"/>
  <c r="G1813" i="2"/>
  <c r="F1813" i="2"/>
  <c r="E1813" i="2"/>
  <c r="D1813" i="2"/>
  <c r="C1813" i="2"/>
  <c r="B1813" i="2"/>
  <c r="A1813" i="2"/>
  <c r="N1812" i="2"/>
  <c r="J1812" i="2"/>
  <c r="I1812" i="2"/>
  <c r="H1812" i="2"/>
  <c r="G1812" i="2"/>
  <c r="F1812" i="2"/>
  <c r="E1812" i="2"/>
  <c r="D1812" i="2"/>
  <c r="C1812" i="2"/>
  <c r="B1812" i="2"/>
  <c r="A1812" i="2"/>
  <c r="N1811" i="2"/>
  <c r="J1811" i="2"/>
  <c r="I1811" i="2"/>
  <c r="H1811" i="2"/>
  <c r="G1811" i="2"/>
  <c r="F1811" i="2"/>
  <c r="E1811" i="2"/>
  <c r="D1811" i="2"/>
  <c r="C1811" i="2"/>
  <c r="B1811" i="2"/>
  <c r="A1811" i="2"/>
  <c r="N1810" i="2"/>
  <c r="J1810" i="2"/>
  <c r="I1810" i="2"/>
  <c r="H1810" i="2"/>
  <c r="G1810" i="2"/>
  <c r="F1810" i="2"/>
  <c r="E1810" i="2"/>
  <c r="D1810" i="2"/>
  <c r="C1810" i="2"/>
  <c r="B1810" i="2"/>
  <c r="A1810" i="2"/>
  <c r="N1809" i="2"/>
  <c r="J1809" i="2"/>
  <c r="I1809" i="2"/>
  <c r="H1809" i="2"/>
  <c r="G1809" i="2"/>
  <c r="F1809" i="2"/>
  <c r="E1809" i="2"/>
  <c r="D1809" i="2"/>
  <c r="C1809" i="2"/>
  <c r="B1809" i="2"/>
  <c r="A1809" i="2"/>
  <c r="N1808" i="2"/>
  <c r="J1808" i="2"/>
  <c r="I1808" i="2"/>
  <c r="H1808" i="2"/>
  <c r="G1808" i="2"/>
  <c r="F1808" i="2"/>
  <c r="E1808" i="2"/>
  <c r="D1808" i="2"/>
  <c r="C1808" i="2"/>
  <c r="B1808" i="2"/>
  <c r="A1808" i="2"/>
  <c r="N1807" i="2"/>
  <c r="J1807" i="2"/>
  <c r="I1807" i="2"/>
  <c r="H1807" i="2"/>
  <c r="G1807" i="2"/>
  <c r="F1807" i="2"/>
  <c r="E1807" i="2"/>
  <c r="D1807" i="2"/>
  <c r="C1807" i="2"/>
  <c r="B1807" i="2"/>
  <c r="A1807" i="2"/>
  <c r="N1806" i="2"/>
  <c r="J1806" i="2"/>
  <c r="I1806" i="2"/>
  <c r="H1806" i="2"/>
  <c r="G1806" i="2"/>
  <c r="F1806" i="2"/>
  <c r="E1806" i="2"/>
  <c r="D1806" i="2"/>
  <c r="C1806" i="2"/>
  <c r="B1806" i="2"/>
  <c r="A1806" i="2"/>
  <c r="N1805" i="2"/>
  <c r="J1805" i="2"/>
  <c r="I1805" i="2"/>
  <c r="H1805" i="2"/>
  <c r="G1805" i="2"/>
  <c r="F1805" i="2"/>
  <c r="E1805" i="2"/>
  <c r="D1805" i="2"/>
  <c r="C1805" i="2"/>
  <c r="B1805" i="2"/>
  <c r="A1805" i="2"/>
  <c r="N1804" i="2"/>
  <c r="J1804" i="2"/>
  <c r="I1804" i="2"/>
  <c r="H1804" i="2"/>
  <c r="G1804" i="2"/>
  <c r="F1804" i="2"/>
  <c r="E1804" i="2"/>
  <c r="D1804" i="2"/>
  <c r="C1804" i="2"/>
  <c r="B1804" i="2"/>
  <c r="A1804" i="2"/>
  <c r="N1803" i="2"/>
  <c r="J1803" i="2"/>
  <c r="I1803" i="2"/>
  <c r="H1803" i="2"/>
  <c r="G1803" i="2"/>
  <c r="F1803" i="2"/>
  <c r="E1803" i="2"/>
  <c r="D1803" i="2"/>
  <c r="C1803" i="2"/>
  <c r="B1803" i="2"/>
  <c r="A1803" i="2"/>
  <c r="N1802" i="2"/>
  <c r="J1802" i="2"/>
  <c r="I1802" i="2"/>
  <c r="H1802" i="2"/>
  <c r="G1802" i="2"/>
  <c r="F1802" i="2"/>
  <c r="E1802" i="2"/>
  <c r="D1802" i="2"/>
  <c r="C1802" i="2"/>
  <c r="B1802" i="2"/>
  <c r="A1802" i="2"/>
  <c r="N1801" i="2"/>
  <c r="J1801" i="2"/>
  <c r="I1801" i="2"/>
  <c r="H1801" i="2"/>
  <c r="G1801" i="2"/>
  <c r="F1801" i="2"/>
  <c r="E1801" i="2"/>
  <c r="D1801" i="2"/>
  <c r="C1801" i="2"/>
  <c r="B1801" i="2"/>
  <c r="A1801" i="2"/>
  <c r="N1800" i="2"/>
  <c r="J1800" i="2"/>
  <c r="I1800" i="2"/>
  <c r="H1800" i="2"/>
  <c r="G1800" i="2"/>
  <c r="F1800" i="2"/>
  <c r="E1800" i="2"/>
  <c r="D1800" i="2"/>
  <c r="C1800" i="2"/>
  <c r="B1800" i="2"/>
  <c r="A1800" i="2"/>
  <c r="N1799" i="2"/>
  <c r="J1799" i="2"/>
  <c r="I1799" i="2"/>
  <c r="H1799" i="2"/>
  <c r="G1799" i="2"/>
  <c r="F1799" i="2"/>
  <c r="E1799" i="2"/>
  <c r="D1799" i="2"/>
  <c r="C1799" i="2"/>
  <c r="B1799" i="2"/>
  <c r="A1799" i="2"/>
  <c r="N1798" i="2"/>
  <c r="J1798" i="2"/>
  <c r="I1798" i="2"/>
  <c r="H1798" i="2"/>
  <c r="G1798" i="2"/>
  <c r="F1798" i="2"/>
  <c r="E1798" i="2"/>
  <c r="D1798" i="2"/>
  <c r="C1798" i="2"/>
  <c r="B1798" i="2"/>
  <c r="A1798" i="2"/>
  <c r="N1797" i="2"/>
  <c r="J1797" i="2"/>
  <c r="I1797" i="2"/>
  <c r="H1797" i="2"/>
  <c r="G1797" i="2"/>
  <c r="F1797" i="2"/>
  <c r="E1797" i="2"/>
  <c r="D1797" i="2"/>
  <c r="C1797" i="2"/>
  <c r="B1797" i="2"/>
  <c r="A1797" i="2"/>
  <c r="N1796" i="2"/>
  <c r="J1796" i="2"/>
  <c r="I1796" i="2"/>
  <c r="H1796" i="2"/>
  <c r="G1796" i="2"/>
  <c r="F1796" i="2"/>
  <c r="E1796" i="2"/>
  <c r="D1796" i="2"/>
  <c r="C1796" i="2"/>
  <c r="B1796" i="2"/>
  <c r="A1796" i="2"/>
  <c r="N1795" i="2"/>
  <c r="J1795" i="2"/>
  <c r="I1795" i="2"/>
  <c r="H1795" i="2"/>
  <c r="G1795" i="2"/>
  <c r="F1795" i="2"/>
  <c r="E1795" i="2"/>
  <c r="D1795" i="2"/>
  <c r="C1795" i="2"/>
  <c r="B1795" i="2"/>
  <c r="A1795" i="2"/>
  <c r="N1794" i="2"/>
  <c r="J1794" i="2"/>
  <c r="I1794" i="2"/>
  <c r="H1794" i="2"/>
  <c r="G1794" i="2"/>
  <c r="F1794" i="2"/>
  <c r="E1794" i="2"/>
  <c r="D1794" i="2"/>
  <c r="C1794" i="2"/>
  <c r="B1794" i="2"/>
  <c r="A1794" i="2"/>
  <c r="N1793" i="2"/>
  <c r="J1793" i="2"/>
  <c r="I1793" i="2"/>
  <c r="H1793" i="2"/>
  <c r="G1793" i="2"/>
  <c r="F1793" i="2"/>
  <c r="E1793" i="2"/>
  <c r="D1793" i="2"/>
  <c r="C1793" i="2"/>
  <c r="B1793" i="2"/>
  <c r="A1793" i="2"/>
  <c r="N1792" i="2"/>
  <c r="J1792" i="2"/>
  <c r="I1792" i="2"/>
  <c r="H1792" i="2"/>
  <c r="G1792" i="2"/>
  <c r="F1792" i="2"/>
  <c r="E1792" i="2"/>
  <c r="D1792" i="2"/>
  <c r="C1792" i="2"/>
  <c r="B1792" i="2"/>
  <c r="A1792" i="2"/>
  <c r="N1791" i="2"/>
  <c r="J1791" i="2"/>
  <c r="I1791" i="2"/>
  <c r="H1791" i="2"/>
  <c r="G1791" i="2"/>
  <c r="F1791" i="2"/>
  <c r="E1791" i="2"/>
  <c r="D1791" i="2"/>
  <c r="C1791" i="2"/>
  <c r="B1791" i="2"/>
  <c r="A1791" i="2"/>
  <c r="N1790" i="2"/>
  <c r="J1790" i="2"/>
  <c r="I1790" i="2"/>
  <c r="H1790" i="2"/>
  <c r="G1790" i="2"/>
  <c r="F1790" i="2"/>
  <c r="E1790" i="2"/>
  <c r="D1790" i="2"/>
  <c r="C1790" i="2"/>
  <c r="B1790" i="2"/>
  <c r="A1790" i="2"/>
  <c r="N1789" i="2"/>
  <c r="J1789" i="2"/>
  <c r="I1789" i="2"/>
  <c r="H1789" i="2"/>
  <c r="G1789" i="2"/>
  <c r="F1789" i="2"/>
  <c r="E1789" i="2"/>
  <c r="D1789" i="2"/>
  <c r="C1789" i="2"/>
  <c r="B1789" i="2"/>
  <c r="A1789" i="2"/>
  <c r="N1788" i="2"/>
  <c r="J1788" i="2"/>
  <c r="I1788" i="2"/>
  <c r="H1788" i="2"/>
  <c r="G1788" i="2"/>
  <c r="F1788" i="2"/>
  <c r="E1788" i="2"/>
  <c r="D1788" i="2"/>
  <c r="C1788" i="2"/>
  <c r="B1788" i="2"/>
  <c r="A1788" i="2"/>
  <c r="N1787" i="2"/>
  <c r="J1787" i="2"/>
  <c r="I1787" i="2"/>
  <c r="H1787" i="2"/>
  <c r="G1787" i="2"/>
  <c r="F1787" i="2"/>
  <c r="E1787" i="2"/>
  <c r="D1787" i="2"/>
  <c r="C1787" i="2"/>
  <c r="B1787" i="2"/>
  <c r="A1787" i="2"/>
  <c r="N1786" i="2"/>
  <c r="J1786" i="2"/>
  <c r="I1786" i="2"/>
  <c r="H1786" i="2"/>
  <c r="G1786" i="2"/>
  <c r="F1786" i="2"/>
  <c r="E1786" i="2"/>
  <c r="D1786" i="2"/>
  <c r="C1786" i="2"/>
  <c r="B1786" i="2"/>
  <c r="A1786" i="2"/>
  <c r="N1785" i="2"/>
  <c r="J1785" i="2"/>
  <c r="I1785" i="2"/>
  <c r="H1785" i="2"/>
  <c r="G1785" i="2"/>
  <c r="F1785" i="2"/>
  <c r="E1785" i="2"/>
  <c r="D1785" i="2"/>
  <c r="C1785" i="2"/>
  <c r="B1785" i="2"/>
  <c r="A1785" i="2"/>
  <c r="N1784" i="2"/>
  <c r="J1784" i="2"/>
  <c r="I1784" i="2"/>
  <c r="H1784" i="2"/>
  <c r="G1784" i="2"/>
  <c r="F1784" i="2"/>
  <c r="E1784" i="2"/>
  <c r="D1784" i="2"/>
  <c r="C1784" i="2"/>
  <c r="B1784" i="2"/>
  <c r="A1784" i="2"/>
  <c r="N1783" i="2"/>
  <c r="J1783" i="2"/>
  <c r="I1783" i="2"/>
  <c r="H1783" i="2"/>
  <c r="G1783" i="2"/>
  <c r="F1783" i="2"/>
  <c r="E1783" i="2"/>
  <c r="D1783" i="2"/>
  <c r="C1783" i="2"/>
  <c r="B1783" i="2"/>
  <c r="A1783" i="2"/>
  <c r="N1782" i="2"/>
  <c r="J1782" i="2"/>
  <c r="I1782" i="2"/>
  <c r="H1782" i="2"/>
  <c r="G1782" i="2"/>
  <c r="F1782" i="2"/>
  <c r="E1782" i="2"/>
  <c r="D1782" i="2"/>
  <c r="C1782" i="2"/>
  <c r="B1782" i="2"/>
  <c r="A1782" i="2"/>
  <c r="N1781" i="2"/>
  <c r="J1781" i="2"/>
  <c r="I1781" i="2"/>
  <c r="H1781" i="2"/>
  <c r="G1781" i="2"/>
  <c r="F1781" i="2"/>
  <c r="E1781" i="2"/>
  <c r="D1781" i="2"/>
  <c r="C1781" i="2"/>
  <c r="B1781" i="2"/>
  <c r="A1781" i="2"/>
  <c r="N1780" i="2"/>
  <c r="J1780" i="2"/>
  <c r="I1780" i="2"/>
  <c r="H1780" i="2"/>
  <c r="G1780" i="2"/>
  <c r="F1780" i="2"/>
  <c r="E1780" i="2"/>
  <c r="D1780" i="2"/>
  <c r="C1780" i="2"/>
  <c r="B1780" i="2"/>
  <c r="A1780" i="2"/>
  <c r="N1779" i="2"/>
  <c r="J1779" i="2"/>
  <c r="I1779" i="2"/>
  <c r="H1779" i="2"/>
  <c r="G1779" i="2"/>
  <c r="F1779" i="2"/>
  <c r="E1779" i="2"/>
  <c r="D1779" i="2"/>
  <c r="C1779" i="2"/>
  <c r="B1779" i="2"/>
  <c r="A1779" i="2"/>
  <c r="N1778" i="2"/>
  <c r="J1778" i="2"/>
  <c r="I1778" i="2"/>
  <c r="H1778" i="2"/>
  <c r="G1778" i="2"/>
  <c r="F1778" i="2"/>
  <c r="E1778" i="2"/>
  <c r="D1778" i="2"/>
  <c r="C1778" i="2"/>
  <c r="B1778" i="2"/>
  <c r="A1778" i="2"/>
  <c r="N1777" i="2"/>
  <c r="J1777" i="2"/>
  <c r="I1777" i="2"/>
  <c r="H1777" i="2"/>
  <c r="G1777" i="2"/>
  <c r="F1777" i="2"/>
  <c r="E1777" i="2"/>
  <c r="D1777" i="2"/>
  <c r="C1777" i="2"/>
  <c r="B1777" i="2"/>
  <c r="A1777" i="2"/>
  <c r="N1776" i="2"/>
  <c r="J1776" i="2"/>
  <c r="I1776" i="2"/>
  <c r="H1776" i="2"/>
  <c r="G1776" i="2"/>
  <c r="F1776" i="2"/>
  <c r="E1776" i="2"/>
  <c r="D1776" i="2"/>
  <c r="C1776" i="2"/>
  <c r="B1776" i="2"/>
  <c r="A1776" i="2"/>
  <c r="N1775" i="2"/>
  <c r="J1775" i="2"/>
  <c r="I1775" i="2"/>
  <c r="H1775" i="2"/>
  <c r="G1775" i="2"/>
  <c r="F1775" i="2"/>
  <c r="E1775" i="2"/>
  <c r="D1775" i="2"/>
  <c r="C1775" i="2"/>
  <c r="B1775" i="2"/>
  <c r="A1775" i="2"/>
  <c r="N1774" i="2"/>
  <c r="J1774" i="2"/>
  <c r="I1774" i="2"/>
  <c r="H1774" i="2"/>
  <c r="G1774" i="2"/>
  <c r="F1774" i="2"/>
  <c r="E1774" i="2"/>
  <c r="D1774" i="2"/>
  <c r="C1774" i="2"/>
  <c r="B1774" i="2"/>
  <c r="A1774" i="2"/>
  <c r="N1773" i="2"/>
  <c r="J1773" i="2"/>
  <c r="I1773" i="2"/>
  <c r="H1773" i="2"/>
  <c r="G1773" i="2"/>
  <c r="F1773" i="2"/>
  <c r="E1773" i="2"/>
  <c r="D1773" i="2"/>
  <c r="C1773" i="2"/>
  <c r="B1773" i="2"/>
  <c r="A1773" i="2"/>
  <c r="N1772" i="2"/>
  <c r="J1772" i="2"/>
  <c r="I1772" i="2"/>
  <c r="H1772" i="2"/>
  <c r="G1772" i="2"/>
  <c r="F1772" i="2"/>
  <c r="E1772" i="2"/>
  <c r="D1772" i="2"/>
  <c r="C1772" i="2"/>
  <c r="B1772" i="2"/>
  <c r="A1772" i="2"/>
  <c r="N1771" i="2"/>
  <c r="J1771" i="2"/>
  <c r="I1771" i="2"/>
  <c r="H1771" i="2"/>
  <c r="G1771" i="2"/>
  <c r="F1771" i="2"/>
  <c r="E1771" i="2"/>
  <c r="D1771" i="2"/>
  <c r="C1771" i="2"/>
  <c r="B1771" i="2"/>
  <c r="A1771" i="2"/>
  <c r="N1770" i="2"/>
  <c r="J1770" i="2"/>
  <c r="I1770" i="2"/>
  <c r="H1770" i="2"/>
  <c r="G1770" i="2"/>
  <c r="F1770" i="2"/>
  <c r="E1770" i="2"/>
  <c r="D1770" i="2"/>
  <c r="C1770" i="2"/>
  <c r="B1770" i="2"/>
  <c r="A1770" i="2"/>
  <c r="N1769" i="2"/>
  <c r="J1769" i="2"/>
  <c r="I1769" i="2"/>
  <c r="H1769" i="2"/>
  <c r="G1769" i="2"/>
  <c r="F1769" i="2"/>
  <c r="E1769" i="2"/>
  <c r="D1769" i="2"/>
  <c r="C1769" i="2"/>
  <c r="B1769" i="2"/>
  <c r="A1769" i="2"/>
  <c r="N1768" i="2"/>
  <c r="J1768" i="2"/>
  <c r="I1768" i="2"/>
  <c r="H1768" i="2"/>
  <c r="G1768" i="2"/>
  <c r="F1768" i="2"/>
  <c r="E1768" i="2"/>
  <c r="D1768" i="2"/>
  <c r="C1768" i="2"/>
  <c r="B1768" i="2"/>
  <c r="A1768" i="2"/>
  <c r="N1767" i="2"/>
  <c r="J1767" i="2"/>
  <c r="I1767" i="2"/>
  <c r="H1767" i="2"/>
  <c r="G1767" i="2"/>
  <c r="F1767" i="2"/>
  <c r="E1767" i="2"/>
  <c r="D1767" i="2"/>
  <c r="C1767" i="2"/>
  <c r="B1767" i="2"/>
  <c r="A1767" i="2"/>
  <c r="N1766" i="2"/>
  <c r="J1766" i="2"/>
  <c r="I1766" i="2"/>
  <c r="H1766" i="2"/>
  <c r="G1766" i="2"/>
  <c r="F1766" i="2"/>
  <c r="E1766" i="2"/>
  <c r="D1766" i="2"/>
  <c r="C1766" i="2"/>
  <c r="B1766" i="2"/>
  <c r="A1766" i="2"/>
  <c r="N1765" i="2"/>
  <c r="J1765" i="2"/>
  <c r="I1765" i="2"/>
  <c r="H1765" i="2"/>
  <c r="G1765" i="2"/>
  <c r="F1765" i="2"/>
  <c r="E1765" i="2"/>
  <c r="D1765" i="2"/>
  <c r="C1765" i="2"/>
  <c r="B1765" i="2"/>
  <c r="A1765" i="2"/>
  <c r="N1764" i="2"/>
  <c r="J1764" i="2"/>
  <c r="I1764" i="2"/>
  <c r="H1764" i="2"/>
  <c r="G1764" i="2"/>
  <c r="F1764" i="2"/>
  <c r="E1764" i="2"/>
  <c r="D1764" i="2"/>
  <c r="C1764" i="2"/>
  <c r="B1764" i="2"/>
  <c r="A1764" i="2"/>
  <c r="N1763" i="2"/>
  <c r="J1763" i="2"/>
  <c r="I1763" i="2"/>
  <c r="H1763" i="2"/>
  <c r="G1763" i="2"/>
  <c r="F1763" i="2"/>
  <c r="E1763" i="2"/>
  <c r="D1763" i="2"/>
  <c r="C1763" i="2"/>
  <c r="B1763" i="2"/>
  <c r="A1763" i="2"/>
  <c r="N1762" i="2"/>
  <c r="J1762" i="2"/>
  <c r="I1762" i="2"/>
  <c r="H1762" i="2"/>
  <c r="G1762" i="2"/>
  <c r="F1762" i="2"/>
  <c r="E1762" i="2"/>
  <c r="D1762" i="2"/>
  <c r="C1762" i="2"/>
  <c r="B1762" i="2"/>
  <c r="A1762" i="2"/>
  <c r="N1761" i="2"/>
  <c r="J1761" i="2"/>
  <c r="I1761" i="2"/>
  <c r="H1761" i="2"/>
  <c r="G1761" i="2"/>
  <c r="F1761" i="2"/>
  <c r="E1761" i="2"/>
  <c r="D1761" i="2"/>
  <c r="C1761" i="2"/>
  <c r="B1761" i="2"/>
  <c r="A1761" i="2"/>
  <c r="N1760" i="2"/>
  <c r="J1760" i="2"/>
  <c r="I1760" i="2"/>
  <c r="H1760" i="2"/>
  <c r="G1760" i="2"/>
  <c r="F1760" i="2"/>
  <c r="E1760" i="2"/>
  <c r="D1760" i="2"/>
  <c r="C1760" i="2"/>
  <c r="B1760" i="2"/>
  <c r="A1760" i="2"/>
  <c r="N1759" i="2"/>
  <c r="J1759" i="2"/>
  <c r="I1759" i="2"/>
  <c r="H1759" i="2"/>
  <c r="G1759" i="2"/>
  <c r="F1759" i="2"/>
  <c r="E1759" i="2"/>
  <c r="D1759" i="2"/>
  <c r="C1759" i="2"/>
  <c r="B1759" i="2"/>
  <c r="A1759" i="2"/>
  <c r="N1758" i="2"/>
  <c r="J1758" i="2"/>
  <c r="I1758" i="2"/>
  <c r="H1758" i="2"/>
  <c r="G1758" i="2"/>
  <c r="F1758" i="2"/>
  <c r="E1758" i="2"/>
  <c r="D1758" i="2"/>
  <c r="C1758" i="2"/>
  <c r="B1758" i="2"/>
  <c r="A1758" i="2"/>
  <c r="N1757" i="2"/>
  <c r="J1757" i="2"/>
  <c r="I1757" i="2"/>
  <c r="H1757" i="2"/>
  <c r="G1757" i="2"/>
  <c r="F1757" i="2"/>
  <c r="E1757" i="2"/>
  <c r="D1757" i="2"/>
  <c r="C1757" i="2"/>
  <c r="B1757" i="2"/>
  <c r="A1757" i="2"/>
  <c r="N1756" i="2"/>
  <c r="J1756" i="2"/>
  <c r="I1756" i="2"/>
  <c r="H1756" i="2"/>
  <c r="G1756" i="2"/>
  <c r="F1756" i="2"/>
  <c r="E1756" i="2"/>
  <c r="D1756" i="2"/>
  <c r="C1756" i="2"/>
  <c r="B1756" i="2"/>
  <c r="A1756" i="2"/>
  <c r="N1755" i="2"/>
  <c r="J1755" i="2"/>
  <c r="I1755" i="2"/>
  <c r="H1755" i="2"/>
  <c r="G1755" i="2"/>
  <c r="F1755" i="2"/>
  <c r="E1755" i="2"/>
  <c r="D1755" i="2"/>
  <c r="C1755" i="2"/>
  <c r="B1755" i="2"/>
  <c r="A1755" i="2"/>
  <c r="N1754" i="2"/>
  <c r="J1754" i="2"/>
  <c r="I1754" i="2"/>
  <c r="H1754" i="2"/>
  <c r="G1754" i="2"/>
  <c r="F1754" i="2"/>
  <c r="E1754" i="2"/>
  <c r="D1754" i="2"/>
  <c r="C1754" i="2"/>
  <c r="B1754" i="2"/>
  <c r="A1754" i="2"/>
  <c r="N1753" i="2"/>
  <c r="J1753" i="2"/>
  <c r="I1753" i="2"/>
  <c r="H1753" i="2"/>
  <c r="G1753" i="2"/>
  <c r="F1753" i="2"/>
  <c r="E1753" i="2"/>
  <c r="D1753" i="2"/>
  <c r="C1753" i="2"/>
  <c r="B1753" i="2"/>
  <c r="A1753" i="2"/>
  <c r="N1752" i="2"/>
  <c r="J1752" i="2"/>
  <c r="I1752" i="2"/>
  <c r="H1752" i="2"/>
  <c r="G1752" i="2"/>
  <c r="F1752" i="2"/>
  <c r="E1752" i="2"/>
  <c r="D1752" i="2"/>
  <c r="C1752" i="2"/>
  <c r="B1752" i="2"/>
  <c r="A1752" i="2"/>
  <c r="N1751" i="2"/>
  <c r="J1751" i="2"/>
  <c r="I1751" i="2"/>
  <c r="H1751" i="2"/>
  <c r="G1751" i="2"/>
  <c r="F1751" i="2"/>
  <c r="E1751" i="2"/>
  <c r="D1751" i="2"/>
  <c r="C1751" i="2"/>
  <c r="B1751" i="2"/>
  <c r="A1751" i="2"/>
  <c r="N1750" i="2"/>
  <c r="J1750" i="2"/>
  <c r="I1750" i="2"/>
  <c r="H1750" i="2"/>
  <c r="G1750" i="2"/>
  <c r="F1750" i="2"/>
  <c r="E1750" i="2"/>
  <c r="D1750" i="2"/>
  <c r="C1750" i="2"/>
  <c r="B1750" i="2"/>
  <c r="A1750" i="2"/>
  <c r="N1749" i="2"/>
  <c r="J1749" i="2"/>
  <c r="I1749" i="2"/>
  <c r="H1749" i="2"/>
  <c r="G1749" i="2"/>
  <c r="F1749" i="2"/>
  <c r="E1749" i="2"/>
  <c r="D1749" i="2"/>
  <c r="C1749" i="2"/>
  <c r="B1749" i="2"/>
  <c r="A1749" i="2"/>
  <c r="N1748" i="2"/>
  <c r="J1748" i="2"/>
  <c r="I1748" i="2"/>
  <c r="H1748" i="2"/>
  <c r="G1748" i="2"/>
  <c r="F1748" i="2"/>
  <c r="E1748" i="2"/>
  <c r="D1748" i="2"/>
  <c r="C1748" i="2"/>
  <c r="B1748" i="2"/>
  <c r="A1748" i="2"/>
  <c r="N1747" i="2"/>
  <c r="J1747" i="2"/>
  <c r="I1747" i="2"/>
  <c r="H1747" i="2"/>
  <c r="G1747" i="2"/>
  <c r="F1747" i="2"/>
  <c r="E1747" i="2"/>
  <c r="D1747" i="2"/>
  <c r="C1747" i="2"/>
  <c r="B1747" i="2"/>
  <c r="A1747" i="2"/>
  <c r="N1746" i="2"/>
  <c r="J1746" i="2"/>
  <c r="I1746" i="2"/>
  <c r="H1746" i="2"/>
  <c r="G1746" i="2"/>
  <c r="F1746" i="2"/>
  <c r="E1746" i="2"/>
  <c r="D1746" i="2"/>
  <c r="C1746" i="2"/>
  <c r="B1746" i="2"/>
  <c r="A1746" i="2"/>
  <c r="N1745" i="2"/>
  <c r="J1745" i="2"/>
  <c r="I1745" i="2"/>
  <c r="H1745" i="2"/>
  <c r="G1745" i="2"/>
  <c r="F1745" i="2"/>
  <c r="E1745" i="2"/>
  <c r="D1745" i="2"/>
  <c r="C1745" i="2"/>
  <c r="B1745" i="2"/>
  <c r="A1745" i="2"/>
  <c r="N1744" i="2"/>
  <c r="J1744" i="2"/>
  <c r="I1744" i="2"/>
  <c r="H1744" i="2"/>
  <c r="G1744" i="2"/>
  <c r="F1744" i="2"/>
  <c r="E1744" i="2"/>
  <c r="D1744" i="2"/>
  <c r="C1744" i="2"/>
  <c r="B1744" i="2"/>
  <c r="A1744" i="2"/>
  <c r="N1743" i="2"/>
  <c r="J1743" i="2"/>
  <c r="I1743" i="2"/>
  <c r="H1743" i="2"/>
  <c r="G1743" i="2"/>
  <c r="F1743" i="2"/>
  <c r="E1743" i="2"/>
  <c r="D1743" i="2"/>
  <c r="C1743" i="2"/>
  <c r="B1743" i="2"/>
  <c r="A1743" i="2"/>
  <c r="N1742" i="2"/>
  <c r="J1742" i="2"/>
  <c r="I1742" i="2"/>
  <c r="H1742" i="2"/>
  <c r="G1742" i="2"/>
  <c r="F1742" i="2"/>
  <c r="E1742" i="2"/>
  <c r="D1742" i="2"/>
  <c r="C1742" i="2"/>
  <c r="B1742" i="2"/>
  <c r="A1742" i="2"/>
  <c r="N1741" i="2"/>
  <c r="J1741" i="2"/>
  <c r="I1741" i="2"/>
  <c r="H1741" i="2"/>
  <c r="G1741" i="2"/>
  <c r="F1741" i="2"/>
  <c r="E1741" i="2"/>
  <c r="D1741" i="2"/>
  <c r="C1741" i="2"/>
  <c r="B1741" i="2"/>
  <c r="A1741" i="2"/>
  <c r="N1740" i="2"/>
  <c r="J1740" i="2"/>
  <c r="I1740" i="2"/>
  <c r="H1740" i="2"/>
  <c r="G1740" i="2"/>
  <c r="F1740" i="2"/>
  <c r="E1740" i="2"/>
  <c r="D1740" i="2"/>
  <c r="C1740" i="2"/>
  <c r="B1740" i="2"/>
  <c r="A1740" i="2"/>
  <c r="N1739" i="2"/>
  <c r="J1739" i="2"/>
  <c r="I1739" i="2"/>
  <c r="H1739" i="2"/>
  <c r="G1739" i="2"/>
  <c r="F1739" i="2"/>
  <c r="E1739" i="2"/>
  <c r="D1739" i="2"/>
  <c r="C1739" i="2"/>
  <c r="B1739" i="2"/>
  <c r="A1739" i="2"/>
  <c r="N1738" i="2"/>
  <c r="J1738" i="2"/>
  <c r="I1738" i="2"/>
  <c r="H1738" i="2"/>
  <c r="G1738" i="2"/>
  <c r="F1738" i="2"/>
  <c r="E1738" i="2"/>
  <c r="D1738" i="2"/>
  <c r="C1738" i="2"/>
  <c r="B1738" i="2"/>
  <c r="A1738" i="2"/>
  <c r="N1737" i="2"/>
  <c r="J1737" i="2"/>
  <c r="I1737" i="2"/>
  <c r="H1737" i="2"/>
  <c r="G1737" i="2"/>
  <c r="F1737" i="2"/>
  <c r="E1737" i="2"/>
  <c r="D1737" i="2"/>
  <c r="C1737" i="2"/>
  <c r="B1737" i="2"/>
  <c r="A1737" i="2"/>
  <c r="N1736" i="2"/>
  <c r="J1736" i="2"/>
  <c r="I1736" i="2"/>
  <c r="H1736" i="2"/>
  <c r="G1736" i="2"/>
  <c r="F1736" i="2"/>
  <c r="E1736" i="2"/>
  <c r="D1736" i="2"/>
  <c r="C1736" i="2"/>
  <c r="B1736" i="2"/>
  <c r="A1736" i="2"/>
  <c r="N1735" i="2"/>
  <c r="J1735" i="2"/>
  <c r="I1735" i="2"/>
  <c r="H1735" i="2"/>
  <c r="G1735" i="2"/>
  <c r="F1735" i="2"/>
  <c r="E1735" i="2"/>
  <c r="D1735" i="2"/>
  <c r="C1735" i="2"/>
  <c r="B1735" i="2"/>
  <c r="A1735" i="2"/>
  <c r="N1734" i="2"/>
  <c r="J1734" i="2"/>
  <c r="I1734" i="2"/>
  <c r="H1734" i="2"/>
  <c r="G1734" i="2"/>
  <c r="F1734" i="2"/>
  <c r="E1734" i="2"/>
  <c r="D1734" i="2"/>
  <c r="C1734" i="2"/>
  <c r="B1734" i="2"/>
  <c r="A1734" i="2"/>
  <c r="N1733" i="2"/>
  <c r="J1733" i="2"/>
  <c r="I1733" i="2"/>
  <c r="H1733" i="2"/>
  <c r="G1733" i="2"/>
  <c r="F1733" i="2"/>
  <c r="E1733" i="2"/>
  <c r="D1733" i="2"/>
  <c r="C1733" i="2"/>
  <c r="B1733" i="2"/>
  <c r="A1733" i="2"/>
  <c r="N1732" i="2"/>
  <c r="J1732" i="2"/>
  <c r="I1732" i="2"/>
  <c r="H1732" i="2"/>
  <c r="G1732" i="2"/>
  <c r="F1732" i="2"/>
  <c r="E1732" i="2"/>
  <c r="D1732" i="2"/>
  <c r="C1732" i="2"/>
  <c r="B1732" i="2"/>
  <c r="A1732" i="2"/>
  <c r="N1731" i="2"/>
  <c r="J1731" i="2"/>
  <c r="I1731" i="2"/>
  <c r="H1731" i="2"/>
  <c r="G1731" i="2"/>
  <c r="F1731" i="2"/>
  <c r="E1731" i="2"/>
  <c r="D1731" i="2"/>
  <c r="C1731" i="2"/>
  <c r="B1731" i="2"/>
  <c r="A1731" i="2"/>
  <c r="N1730" i="2"/>
  <c r="J1730" i="2"/>
  <c r="I1730" i="2"/>
  <c r="H1730" i="2"/>
  <c r="G1730" i="2"/>
  <c r="F1730" i="2"/>
  <c r="E1730" i="2"/>
  <c r="D1730" i="2"/>
  <c r="C1730" i="2"/>
  <c r="B1730" i="2"/>
  <c r="A1730" i="2"/>
  <c r="N1729" i="2"/>
  <c r="J1729" i="2"/>
  <c r="I1729" i="2"/>
  <c r="H1729" i="2"/>
  <c r="G1729" i="2"/>
  <c r="F1729" i="2"/>
  <c r="E1729" i="2"/>
  <c r="D1729" i="2"/>
  <c r="C1729" i="2"/>
  <c r="B1729" i="2"/>
  <c r="A1729" i="2"/>
  <c r="N1728" i="2"/>
  <c r="J1728" i="2"/>
  <c r="I1728" i="2"/>
  <c r="H1728" i="2"/>
  <c r="G1728" i="2"/>
  <c r="F1728" i="2"/>
  <c r="E1728" i="2"/>
  <c r="D1728" i="2"/>
  <c r="C1728" i="2"/>
  <c r="B1728" i="2"/>
  <c r="A1728" i="2"/>
  <c r="N1727" i="2"/>
  <c r="J1727" i="2"/>
  <c r="I1727" i="2"/>
  <c r="H1727" i="2"/>
  <c r="G1727" i="2"/>
  <c r="F1727" i="2"/>
  <c r="E1727" i="2"/>
  <c r="D1727" i="2"/>
  <c r="C1727" i="2"/>
  <c r="B1727" i="2"/>
  <c r="A1727" i="2"/>
  <c r="N1726" i="2"/>
  <c r="J1726" i="2"/>
  <c r="I1726" i="2"/>
  <c r="H1726" i="2"/>
  <c r="G1726" i="2"/>
  <c r="F1726" i="2"/>
  <c r="E1726" i="2"/>
  <c r="D1726" i="2"/>
  <c r="C1726" i="2"/>
  <c r="B1726" i="2"/>
  <c r="A1726" i="2"/>
  <c r="N1725" i="2"/>
  <c r="J1725" i="2"/>
  <c r="I1725" i="2"/>
  <c r="H1725" i="2"/>
  <c r="G1725" i="2"/>
  <c r="F1725" i="2"/>
  <c r="E1725" i="2"/>
  <c r="D1725" i="2"/>
  <c r="C1725" i="2"/>
  <c r="B1725" i="2"/>
  <c r="A1725" i="2"/>
  <c r="N1724" i="2"/>
  <c r="J1724" i="2"/>
  <c r="I1724" i="2"/>
  <c r="H1724" i="2"/>
  <c r="G1724" i="2"/>
  <c r="F1724" i="2"/>
  <c r="E1724" i="2"/>
  <c r="D1724" i="2"/>
  <c r="C1724" i="2"/>
  <c r="B1724" i="2"/>
  <c r="A1724" i="2"/>
  <c r="N1723" i="2"/>
  <c r="J1723" i="2"/>
  <c r="I1723" i="2"/>
  <c r="H1723" i="2"/>
  <c r="G1723" i="2"/>
  <c r="F1723" i="2"/>
  <c r="E1723" i="2"/>
  <c r="D1723" i="2"/>
  <c r="C1723" i="2"/>
  <c r="B1723" i="2"/>
  <c r="A1723" i="2"/>
  <c r="N1722" i="2"/>
  <c r="J1722" i="2"/>
  <c r="I1722" i="2"/>
  <c r="H1722" i="2"/>
  <c r="G1722" i="2"/>
  <c r="F1722" i="2"/>
  <c r="E1722" i="2"/>
  <c r="D1722" i="2"/>
  <c r="C1722" i="2"/>
  <c r="B1722" i="2"/>
  <c r="A1722" i="2"/>
  <c r="N1721" i="2"/>
  <c r="J1721" i="2"/>
  <c r="I1721" i="2"/>
  <c r="H1721" i="2"/>
  <c r="G1721" i="2"/>
  <c r="F1721" i="2"/>
  <c r="E1721" i="2"/>
  <c r="D1721" i="2"/>
  <c r="C1721" i="2"/>
  <c r="B1721" i="2"/>
  <c r="A1721" i="2"/>
  <c r="N1720" i="2"/>
  <c r="J1720" i="2"/>
  <c r="I1720" i="2"/>
  <c r="H1720" i="2"/>
  <c r="G1720" i="2"/>
  <c r="F1720" i="2"/>
  <c r="E1720" i="2"/>
  <c r="D1720" i="2"/>
  <c r="C1720" i="2"/>
  <c r="B1720" i="2"/>
  <c r="A1720" i="2"/>
  <c r="N1719" i="2"/>
  <c r="J1719" i="2"/>
  <c r="I1719" i="2"/>
  <c r="H1719" i="2"/>
  <c r="G1719" i="2"/>
  <c r="F1719" i="2"/>
  <c r="E1719" i="2"/>
  <c r="D1719" i="2"/>
  <c r="C1719" i="2"/>
  <c r="B1719" i="2"/>
  <c r="A1719" i="2"/>
  <c r="N1718" i="2"/>
  <c r="J1718" i="2"/>
  <c r="I1718" i="2"/>
  <c r="H1718" i="2"/>
  <c r="G1718" i="2"/>
  <c r="F1718" i="2"/>
  <c r="E1718" i="2"/>
  <c r="D1718" i="2"/>
  <c r="C1718" i="2"/>
  <c r="B1718" i="2"/>
  <c r="A1718" i="2"/>
  <c r="N1717" i="2"/>
  <c r="J1717" i="2"/>
  <c r="I1717" i="2"/>
  <c r="H1717" i="2"/>
  <c r="G1717" i="2"/>
  <c r="F1717" i="2"/>
  <c r="E1717" i="2"/>
  <c r="D1717" i="2"/>
  <c r="C1717" i="2"/>
  <c r="B1717" i="2"/>
  <c r="A1717" i="2"/>
  <c r="N1716" i="2"/>
  <c r="J1716" i="2"/>
  <c r="I1716" i="2"/>
  <c r="H1716" i="2"/>
  <c r="G1716" i="2"/>
  <c r="F1716" i="2"/>
  <c r="E1716" i="2"/>
  <c r="D1716" i="2"/>
  <c r="C1716" i="2"/>
  <c r="B1716" i="2"/>
  <c r="A1716" i="2"/>
  <c r="N1715" i="2"/>
  <c r="J1715" i="2"/>
  <c r="I1715" i="2"/>
  <c r="H1715" i="2"/>
  <c r="G1715" i="2"/>
  <c r="F1715" i="2"/>
  <c r="E1715" i="2"/>
  <c r="D1715" i="2"/>
  <c r="C1715" i="2"/>
  <c r="B1715" i="2"/>
  <c r="A1715" i="2"/>
  <c r="N1714" i="2"/>
  <c r="J1714" i="2"/>
  <c r="I1714" i="2"/>
  <c r="H1714" i="2"/>
  <c r="G1714" i="2"/>
  <c r="F1714" i="2"/>
  <c r="E1714" i="2"/>
  <c r="D1714" i="2"/>
  <c r="C1714" i="2"/>
  <c r="B1714" i="2"/>
  <c r="A1714" i="2"/>
  <c r="N1713" i="2"/>
  <c r="J1713" i="2"/>
  <c r="I1713" i="2"/>
  <c r="H1713" i="2"/>
  <c r="G1713" i="2"/>
  <c r="F1713" i="2"/>
  <c r="E1713" i="2"/>
  <c r="D1713" i="2"/>
  <c r="C1713" i="2"/>
  <c r="B1713" i="2"/>
  <c r="A1713" i="2"/>
  <c r="N1712" i="2"/>
  <c r="J1712" i="2"/>
  <c r="I1712" i="2"/>
  <c r="H1712" i="2"/>
  <c r="G1712" i="2"/>
  <c r="F1712" i="2"/>
  <c r="E1712" i="2"/>
  <c r="D1712" i="2"/>
  <c r="C1712" i="2"/>
  <c r="B1712" i="2"/>
  <c r="A1712" i="2"/>
  <c r="N1711" i="2"/>
  <c r="J1711" i="2"/>
  <c r="I1711" i="2"/>
  <c r="H1711" i="2"/>
  <c r="G1711" i="2"/>
  <c r="F1711" i="2"/>
  <c r="E1711" i="2"/>
  <c r="D1711" i="2"/>
  <c r="C1711" i="2"/>
  <c r="B1711" i="2"/>
  <c r="A1711" i="2"/>
  <c r="N1710" i="2"/>
  <c r="J1710" i="2"/>
  <c r="I1710" i="2"/>
  <c r="H1710" i="2"/>
  <c r="G1710" i="2"/>
  <c r="F1710" i="2"/>
  <c r="E1710" i="2"/>
  <c r="D1710" i="2"/>
  <c r="C1710" i="2"/>
  <c r="B1710" i="2"/>
  <c r="A1710" i="2"/>
  <c r="N1709" i="2"/>
  <c r="J1709" i="2"/>
  <c r="I1709" i="2"/>
  <c r="H1709" i="2"/>
  <c r="G1709" i="2"/>
  <c r="F1709" i="2"/>
  <c r="E1709" i="2"/>
  <c r="D1709" i="2"/>
  <c r="C1709" i="2"/>
  <c r="B1709" i="2"/>
  <c r="A1709" i="2"/>
  <c r="N1708" i="2"/>
  <c r="J1708" i="2"/>
  <c r="I1708" i="2"/>
  <c r="H1708" i="2"/>
  <c r="G1708" i="2"/>
  <c r="F1708" i="2"/>
  <c r="E1708" i="2"/>
  <c r="D1708" i="2"/>
  <c r="C1708" i="2"/>
  <c r="B1708" i="2"/>
  <c r="A1708" i="2"/>
  <c r="N1707" i="2"/>
  <c r="J1707" i="2"/>
  <c r="I1707" i="2"/>
  <c r="H1707" i="2"/>
  <c r="G1707" i="2"/>
  <c r="F1707" i="2"/>
  <c r="E1707" i="2"/>
  <c r="D1707" i="2"/>
  <c r="C1707" i="2"/>
  <c r="B1707" i="2"/>
  <c r="A1707" i="2"/>
  <c r="N1706" i="2"/>
  <c r="J1706" i="2"/>
  <c r="I1706" i="2"/>
  <c r="H1706" i="2"/>
  <c r="G1706" i="2"/>
  <c r="F1706" i="2"/>
  <c r="E1706" i="2"/>
  <c r="D1706" i="2"/>
  <c r="C1706" i="2"/>
  <c r="B1706" i="2"/>
  <c r="A1706" i="2"/>
  <c r="N1705" i="2"/>
  <c r="J1705" i="2"/>
  <c r="I1705" i="2"/>
  <c r="H1705" i="2"/>
  <c r="G1705" i="2"/>
  <c r="F1705" i="2"/>
  <c r="E1705" i="2"/>
  <c r="D1705" i="2"/>
  <c r="C1705" i="2"/>
  <c r="B1705" i="2"/>
  <c r="A1705" i="2"/>
  <c r="N1704" i="2"/>
  <c r="J1704" i="2"/>
  <c r="I1704" i="2"/>
  <c r="H1704" i="2"/>
  <c r="G1704" i="2"/>
  <c r="F1704" i="2"/>
  <c r="E1704" i="2"/>
  <c r="D1704" i="2"/>
  <c r="C1704" i="2"/>
  <c r="B1704" i="2"/>
  <c r="A1704" i="2"/>
  <c r="N1703" i="2"/>
  <c r="J1703" i="2"/>
  <c r="I1703" i="2"/>
  <c r="H1703" i="2"/>
  <c r="G1703" i="2"/>
  <c r="F1703" i="2"/>
  <c r="E1703" i="2"/>
  <c r="D1703" i="2"/>
  <c r="C1703" i="2"/>
  <c r="B1703" i="2"/>
  <c r="A1703" i="2"/>
  <c r="N1702" i="2"/>
  <c r="J1702" i="2"/>
  <c r="I1702" i="2"/>
  <c r="H1702" i="2"/>
  <c r="G1702" i="2"/>
  <c r="F1702" i="2"/>
  <c r="E1702" i="2"/>
  <c r="D1702" i="2"/>
  <c r="C1702" i="2"/>
  <c r="B1702" i="2"/>
  <c r="A1702" i="2"/>
  <c r="N1701" i="2"/>
  <c r="J1701" i="2"/>
  <c r="I1701" i="2"/>
  <c r="H1701" i="2"/>
  <c r="G1701" i="2"/>
  <c r="F1701" i="2"/>
  <c r="E1701" i="2"/>
  <c r="D1701" i="2"/>
  <c r="C1701" i="2"/>
  <c r="B1701" i="2"/>
  <c r="A1701" i="2"/>
  <c r="N1700" i="2"/>
  <c r="J1700" i="2"/>
  <c r="I1700" i="2"/>
  <c r="H1700" i="2"/>
  <c r="G1700" i="2"/>
  <c r="F1700" i="2"/>
  <c r="E1700" i="2"/>
  <c r="D1700" i="2"/>
  <c r="C1700" i="2"/>
  <c r="B1700" i="2"/>
  <c r="A1700" i="2"/>
  <c r="N1699" i="2"/>
  <c r="J1699" i="2"/>
  <c r="I1699" i="2"/>
  <c r="H1699" i="2"/>
  <c r="G1699" i="2"/>
  <c r="F1699" i="2"/>
  <c r="E1699" i="2"/>
  <c r="D1699" i="2"/>
  <c r="C1699" i="2"/>
  <c r="B1699" i="2"/>
  <c r="A1699" i="2"/>
  <c r="N1698" i="2"/>
  <c r="J1698" i="2"/>
  <c r="I1698" i="2"/>
  <c r="H1698" i="2"/>
  <c r="G1698" i="2"/>
  <c r="F1698" i="2"/>
  <c r="E1698" i="2"/>
  <c r="D1698" i="2"/>
  <c r="C1698" i="2"/>
  <c r="B1698" i="2"/>
  <c r="A1698" i="2"/>
  <c r="N1697" i="2"/>
  <c r="J1697" i="2"/>
  <c r="I1697" i="2"/>
  <c r="H1697" i="2"/>
  <c r="G1697" i="2"/>
  <c r="F1697" i="2"/>
  <c r="E1697" i="2"/>
  <c r="D1697" i="2"/>
  <c r="C1697" i="2"/>
  <c r="B1697" i="2"/>
  <c r="A1697" i="2"/>
  <c r="N1696" i="2"/>
  <c r="J1696" i="2"/>
  <c r="I1696" i="2"/>
  <c r="H1696" i="2"/>
  <c r="G1696" i="2"/>
  <c r="F1696" i="2"/>
  <c r="E1696" i="2"/>
  <c r="D1696" i="2"/>
  <c r="C1696" i="2"/>
  <c r="B1696" i="2"/>
  <c r="A1696" i="2"/>
  <c r="N1695" i="2"/>
  <c r="J1695" i="2"/>
  <c r="I1695" i="2"/>
  <c r="H1695" i="2"/>
  <c r="G1695" i="2"/>
  <c r="F1695" i="2"/>
  <c r="E1695" i="2"/>
  <c r="D1695" i="2"/>
  <c r="C1695" i="2"/>
  <c r="B1695" i="2"/>
  <c r="A1695" i="2"/>
  <c r="N1694" i="2"/>
  <c r="J1694" i="2"/>
  <c r="I1694" i="2"/>
  <c r="H1694" i="2"/>
  <c r="G1694" i="2"/>
  <c r="F1694" i="2"/>
  <c r="E1694" i="2"/>
  <c r="D1694" i="2"/>
  <c r="C1694" i="2"/>
  <c r="B1694" i="2"/>
  <c r="A1694" i="2"/>
  <c r="N1693" i="2"/>
  <c r="J1693" i="2"/>
  <c r="I1693" i="2"/>
  <c r="H1693" i="2"/>
  <c r="G1693" i="2"/>
  <c r="F1693" i="2"/>
  <c r="E1693" i="2"/>
  <c r="D1693" i="2"/>
  <c r="C1693" i="2"/>
  <c r="B1693" i="2"/>
  <c r="A1693" i="2"/>
  <c r="N1692" i="2"/>
  <c r="J1692" i="2"/>
  <c r="I1692" i="2"/>
  <c r="H1692" i="2"/>
  <c r="G1692" i="2"/>
  <c r="F1692" i="2"/>
  <c r="E1692" i="2"/>
  <c r="D1692" i="2"/>
  <c r="C1692" i="2"/>
  <c r="B1692" i="2"/>
  <c r="A1692" i="2"/>
  <c r="N1691" i="2"/>
  <c r="J1691" i="2"/>
  <c r="I1691" i="2"/>
  <c r="H1691" i="2"/>
  <c r="G1691" i="2"/>
  <c r="F1691" i="2"/>
  <c r="E1691" i="2"/>
  <c r="D1691" i="2"/>
  <c r="C1691" i="2"/>
  <c r="B1691" i="2"/>
  <c r="A1691" i="2"/>
  <c r="N1690" i="2"/>
  <c r="J1690" i="2"/>
  <c r="I1690" i="2"/>
  <c r="H1690" i="2"/>
  <c r="G1690" i="2"/>
  <c r="F1690" i="2"/>
  <c r="E1690" i="2"/>
  <c r="D1690" i="2"/>
  <c r="C1690" i="2"/>
  <c r="B1690" i="2"/>
  <c r="A1690" i="2"/>
  <c r="N1689" i="2"/>
  <c r="J1689" i="2"/>
  <c r="I1689" i="2"/>
  <c r="H1689" i="2"/>
  <c r="G1689" i="2"/>
  <c r="F1689" i="2"/>
  <c r="E1689" i="2"/>
  <c r="D1689" i="2"/>
  <c r="C1689" i="2"/>
  <c r="B1689" i="2"/>
  <c r="A1689" i="2"/>
  <c r="N1688" i="2"/>
  <c r="J1688" i="2"/>
  <c r="I1688" i="2"/>
  <c r="H1688" i="2"/>
  <c r="G1688" i="2"/>
  <c r="F1688" i="2"/>
  <c r="E1688" i="2"/>
  <c r="D1688" i="2"/>
  <c r="C1688" i="2"/>
  <c r="B1688" i="2"/>
  <c r="A1688" i="2"/>
  <c r="N1687" i="2"/>
  <c r="J1687" i="2"/>
  <c r="I1687" i="2"/>
  <c r="H1687" i="2"/>
  <c r="G1687" i="2"/>
  <c r="F1687" i="2"/>
  <c r="E1687" i="2"/>
  <c r="D1687" i="2"/>
  <c r="C1687" i="2"/>
  <c r="B1687" i="2"/>
  <c r="A1687" i="2"/>
  <c r="N1686" i="2"/>
  <c r="J1686" i="2"/>
  <c r="I1686" i="2"/>
  <c r="H1686" i="2"/>
  <c r="G1686" i="2"/>
  <c r="F1686" i="2"/>
  <c r="E1686" i="2"/>
  <c r="D1686" i="2"/>
  <c r="C1686" i="2"/>
  <c r="B1686" i="2"/>
  <c r="A1686" i="2"/>
  <c r="N1685" i="2"/>
  <c r="J1685" i="2"/>
  <c r="I1685" i="2"/>
  <c r="H1685" i="2"/>
  <c r="G1685" i="2"/>
  <c r="F1685" i="2"/>
  <c r="E1685" i="2"/>
  <c r="D1685" i="2"/>
  <c r="C1685" i="2"/>
  <c r="B1685" i="2"/>
  <c r="A1685" i="2"/>
  <c r="N1684" i="2"/>
  <c r="J1684" i="2"/>
  <c r="I1684" i="2"/>
  <c r="H1684" i="2"/>
  <c r="G1684" i="2"/>
  <c r="F1684" i="2"/>
  <c r="E1684" i="2"/>
  <c r="D1684" i="2"/>
  <c r="C1684" i="2"/>
  <c r="B1684" i="2"/>
  <c r="A1684" i="2"/>
  <c r="N1683" i="2"/>
  <c r="J1683" i="2"/>
  <c r="I1683" i="2"/>
  <c r="H1683" i="2"/>
  <c r="G1683" i="2"/>
  <c r="F1683" i="2"/>
  <c r="E1683" i="2"/>
  <c r="D1683" i="2"/>
  <c r="C1683" i="2"/>
  <c r="B1683" i="2"/>
  <c r="A1683" i="2"/>
  <c r="N1682" i="2"/>
  <c r="J1682" i="2"/>
  <c r="I1682" i="2"/>
  <c r="H1682" i="2"/>
  <c r="G1682" i="2"/>
  <c r="F1682" i="2"/>
  <c r="E1682" i="2"/>
  <c r="D1682" i="2"/>
  <c r="C1682" i="2"/>
  <c r="B1682" i="2"/>
  <c r="A1682" i="2"/>
  <c r="N1681" i="2"/>
  <c r="J1681" i="2"/>
  <c r="I1681" i="2"/>
  <c r="H1681" i="2"/>
  <c r="G1681" i="2"/>
  <c r="F1681" i="2"/>
  <c r="E1681" i="2"/>
  <c r="D1681" i="2"/>
  <c r="C1681" i="2"/>
  <c r="B1681" i="2"/>
  <c r="A1681" i="2"/>
  <c r="N1680" i="2"/>
  <c r="J1680" i="2"/>
  <c r="I1680" i="2"/>
  <c r="H1680" i="2"/>
  <c r="G1680" i="2"/>
  <c r="F1680" i="2"/>
  <c r="E1680" i="2"/>
  <c r="D1680" i="2"/>
  <c r="C1680" i="2"/>
  <c r="B1680" i="2"/>
  <c r="A1680" i="2"/>
  <c r="N1679" i="2"/>
  <c r="J1679" i="2"/>
  <c r="I1679" i="2"/>
  <c r="H1679" i="2"/>
  <c r="G1679" i="2"/>
  <c r="F1679" i="2"/>
  <c r="E1679" i="2"/>
  <c r="D1679" i="2"/>
  <c r="C1679" i="2"/>
  <c r="B1679" i="2"/>
  <c r="A1679" i="2"/>
  <c r="N1678" i="2"/>
  <c r="J1678" i="2"/>
  <c r="I1678" i="2"/>
  <c r="H1678" i="2"/>
  <c r="G1678" i="2"/>
  <c r="F1678" i="2"/>
  <c r="E1678" i="2"/>
  <c r="D1678" i="2"/>
  <c r="C1678" i="2"/>
  <c r="B1678" i="2"/>
  <c r="A1678" i="2"/>
  <c r="N1677" i="2"/>
  <c r="J1677" i="2"/>
  <c r="I1677" i="2"/>
  <c r="H1677" i="2"/>
  <c r="G1677" i="2"/>
  <c r="F1677" i="2"/>
  <c r="E1677" i="2"/>
  <c r="D1677" i="2"/>
  <c r="C1677" i="2"/>
  <c r="B1677" i="2"/>
  <c r="A1677" i="2"/>
  <c r="N1676" i="2"/>
  <c r="J1676" i="2"/>
  <c r="I1676" i="2"/>
  <c r="H1676" i="2"/>
  <c r="G1676" i="2"/>
  <c r="F1676" i="2"/>
  <c r="E1676" i="2"/>
  <c r="D1676" i="2"/>
  <c r="C1676" i="2"/>
  <c r="B1676" i="2"/>
  <c r="A1676" i="2"/>
  <c r="N1675" i="2"/>
  <c r="J1675" i="2"/>
  <c r="I1675" i="2"/>
  <c r="H1675" i="2"/>
  <c r="G1675" i="2"/>
  <c r="F1675" i="2"/>
  <c r="E1675" i="2"/>
  <c r="D1675" i="2"/>
  <c r="C1675" i="2"/>
  <c r="B1675" i="2"/>
  <c r="A1675" i="2"/>
  <c r="N1674" i="2"/>
  <c r="J1674" i="2"/>
  <c r="I1674" i="2"/>
  <c r="H1674" i="2"/>
  <c r="G1674" i="2"/>
  <c r="F1674" i="2"/>
  <c r="E1674" i="2"/>
  <c r="D1674" i="2"/>
  <c r="C1674" i="2"/>
  <c r="B1674" i="2"/>
  <c r="A1674" i="2"/>
  <c r="N1673" i="2"/>
  <c r="J1673" i="2"/>
  <c r="I1673" i="2"/>
  <c r="H1673" i="2"/>
  <c r="G1673" i="2"/>
  <c r="F1673" i="2"/>
  <c r="E1673" i="2"/>
  <c r="D1673" i="2"/>
  <c r="C1673" i="2"/>
  <c r="B1673" i="2"/>
  <c r="A1673" i="2"/>
  <c r="N1672" i="2"/>
  <c r="J1672" i="2"/>
  <c r="I1672" i="2"/>
  <c r="H1672" i="2"/>
  <c r="G1672" i="2"/>
  <c r="F1672" i="2"/>
  <c r="E1672" i="2"/>
  <c r="D1672" i="2"/>
  <c r="C1672" i="2"/>
  <c r="B1672" i="2"/>
  <c r="A1672" i="2"/>
  <c r="N1671" i="2"/>
  <c r="J1671" i="2"/>
  <c r="I1671" i="2"/>
  <c r="H1671" i="2"/>
  <c r="G1671" i="2"/>
  <c r="F1671" i="2"/>
  <c r="E1671" i="2"/>
  <c r="D1671" i="2"/>
  <c r="C1671" i="2"/>
  <c r="B1671" i="2"/>
  <c r="A1671" i="2"/>
  <c r="N1670" i="2"/>
  <c r="J1670" i="2"/>
  <c r="I1670" i="2"/>
  <c r="H1670" i="2"/>
  <c r="G1670" i="2"/>
  <c r="F1670" i="2"/>
  <c r="E1670" i="2"/>
  <c r="D1670" i="2"/>
  <c r="C1670" i="2"/>
  <c r="B1670" i="2"/>
  <c r="A1670" i="2"/>
  <c r="N1669" i="2"/>
  <c r="J1669" i="2"/>
  <c r="I1669" i="2"/>
  <c r="H1669" i="2"/>
  <c r="G1669" i="2"/>
  <c r="F1669" i="2"/>
  <c r="E1669" i="2"/>
  <c r="D1669" i="2"/>
  <c r="C1669" i="2"/>
  <c r="B1669" i="2"/>
  <c r="A1669" i="2"/>
  <c r="N1668" i="2"/>
  <c r="J1668" i="2"/>
  <c r="I1668" i="2"/>
  <c r="H1668" i="2"/>
  <c r="G1668" i="2"/>
  <c r="F1668" i="2"/>
  <c r="E1668" i="2"/>
  <c r="D1668" i="2"/>
  <c r="C1668" i="2"/>
  <c r="B1668" i="2"/>
  <c r="A1668" i="2"/>
  <c r="N1667" i="2"/>
  <c r="J1667" i="2"/>
  <c r="I1667" i="2"/>
  <c r="H1667" i="2"/>
  <c r="G1667" i="2"/>
  <c r="F1667" i="2"/>
  <c r="E1667" i="2"/>
  <c r="D1667" i="2"/>
  <c r="C1667" i="2"/>
  <c r="B1667" i="2"/>
  <c r="A1667" i="2"/>
  <c r="N1666" i="2"/>
  <c r="J1666" i="2"/>
  <c r="I1666" i="2"/>
  <c r="H1666" i="2"/>
  <c r="G1666" i="2"/>
  <c r="F1666" i="2"/>
  <c r="E1666" i="2"/>
  <c r="D1666" i="2"/>
  <c r="C1666" i="2"/>
  <c r="B1666" i="2"/>
  <c r="A1666" i="2"/>
  <c r="N1665" i="2"/>
  <c r="J1665" i="2"/>
  <c r="I1665" i="2"/>
  <c r="H1665" i="2"/>
  <c r="G1665" i="2"/>
  <c r="F1665" i="2"/>
  <c r="E1665" i="2"/>
  <c r="D1665" i="2"/>
  <c r="C1665" i="2"/>
  <c r="B1665" i="2"/>
  <c r="A1665" i="2"/>
  <c r="N1664" i="2"/>
  <c r="J1664" i="2"/>
  <c r="I1664" i="2"/>
  <c r="H1664" i="2"/>
  <c r="G1664" i="2"/>
  <c r="F1664" i="2"/>
  <c r="E1664" i="2"/>
  <c r="D1664" i="2"/>
  <c r="C1664" i="2"/>
  <c r="B1664" i="2"/>
  <c r="A1664" i="2"/>
  <c r="N1663" i="2"/>
  <c r="J1663" i="2"/>
  <c r="I1663" i="2"/>
  <c r="H1663" i="2"/>
  <c r="G1663" i="2"/>
  <c r="F1663" i="2"/>
  <c r="E1663" i="2"/>
  <c r="D1663" i="2"/>
  <c r="C1663" i="2"/>
  <c r="B1663" i="2"/>
  <c r="A1663" i="2"/>
  <c r="N1662" i="2"/>
  <c r="J1662" i="2"/>
  <c r="I1662" i="2"/>
  <c r="H1662" i="2"/>
  <c r="G1662" i="2"/>
  <c r="F1662" i="2"/>
  <c r="E1662" i="2"/>
  <c r="D1662" i="2"/>
  <c r="C1662" i="2"/>
  <c r="B1662" i="2"/>
  <c r="A1662" i="2"/>
  <c r="N1661" i="2"/>
  <c r="J1661" i="2"/>
  <c r="I1661" i="2"/>
  <c r="H1661" i="2"/>
  <c r="G1661" i="2"/>
  <c r="F1661" i="2"/>
  <c r="E1661" i="2"/>
  <c r="D1661" i="2"/>
  <c r="C1661" i="2"/>
  <c r="B1661" i="2"/>
  <c r="A1661" i="2"/>
  <c r="N1660" i="2"/>
  <c r="J1660" i="2"/>
  <c r="I1660" i="2"/>
  <c r="H1660" i="2"/>
  <c r="G1660" i="2"/>
  <c r="F1660" i="2"/>
  <c r="E1660" i="2"/>
  <c r="D1660" i="2"/>
  <c r="C1660" i="2"/>
  <c r="B1660" i="2"/>
  <c r="A1660" i="2"/>
  <c r="N1659" i="2"/>
  <c r="J1659" i="2"/>
  <c r="I1659" i="2"/>
  <c r="H1659" i="2"/>
  <c r="G1659" i="2"/>
  <c r="F1659" i="2"/>
  <c r="E1659" i="2"/>
  <c r="D1659" i="2"/>
  <c r="C1659" i="2"/>
  <c r="B1659" i="2"/>
  <c r="A1659" i="2"/>
  <c r="N1658" i="2"/>
  <c r="J1658" i="2"/>
  <c r="I1658" i="2"/>
  <c r="H1658" i="2"/>
  <c r="G1658" i="2"/>
  <c r="F1658" i="2"/>
  <c r="E1658" i="2"/>
  <c r="D1658" i="2"/>
  <c r="C1658" i="2"/>
  <c r="B1658" i="2"/>
  <c r="A1658" i="2"/>
  <c r="N1657" i="2"/>
  <c r="J1657" i="2"/>
  <c r="I1657" i="2"/>
  <c r="H1657" i="2"/>
  <c r="G1657" i="2"/>
  <c r="F1657" i="2"/>
  <c r="E1657" i="2"/>
  <c r="D1657" i="2"/>
  <c r="C1657" i="2"/>
  <c r="B1657" i="2"/>
  <c r="A1657" i="2"/>
  <c r="N1656" i="2"/>
  <c r="J1656" i="2"/>
  <c r="I1656" i="2"/>
  <c r="H1656" i="2"/>
  <c r="G1656" i="2"/>
  <c r="F1656" i="2"/>
  <c r="E1656" i="2"/>
  <c r="D1656" i="2"/>
  <c r="C1656" i="2"/>
  <c r="B1656" i="2"/>
  <c r="A1656" i="2"/>
  <c r="N1655" i="2"/>
  <c r="J1655" i="2"/>
  <c r="I1655" i="2"/>
  <c r="H1655" i="2"/>
  <c r="G1655" i="2"/>
  <c r="F1655" i="2"/>
  <c r="E1655" i="2"/>
  <c r="D1655" i="2"/>
  <c r="C1655" i="2"/>
  <c r="B1655" i="2"/>
  <c r="A1655" i="2"/>
  <c r="N1654" i="2"/>
  <c r="J1654" i="2"/>
  <c r="I1654" i="2"/>
  <c r="H1654" i="2"/>
  <c r="G1654" i="2"/>
  <c r="F1654" i="2"/>
  <c r="E1654" i="2"/>
  <c r="D1654" i="2"/>
  <c r="C1654" i="2"/>
  <c r="B1654" i="2"/>
  <c r="A1654" i="2"/>
  <c r="N1653" i="2"/>
  <c r="J1653" i="2"/>
  <c r="I1653" i="2"/>
  <c r="H1653" i="2"/>
  <c r="G1653" i="2"/>
  <c r="F1653" i="2"/>
  <c r="E1653" i="2"/>
  <c r="D1653" i="2"/>
  <c r="C1653" i="2"/>
  <c r="B1653" i="2"/>
  <c r="A1653" i="2"/>
  <c r="N1652" i="2"/>
  <c r="J1652" i="2"/>
  <c r="I1652" i="2"/>
  <c r="H1652" i="2"/>
  <c r="G1652" i="2"/>
  <c r="F1652" i="2"/>
  <c r="E1652" i="2"/>
  <c r="D1652" i="2"/>
  <c r="C1652" i="2"/>
  <c r="B1652" i="2"/>
  <c r="A1652" i="2"/>
  <c r="N1651" i="2"/>
  <c r="J1651" i="2"/>
  <c r="I1651" i="2"/>
  <c r="H1651" i="2"/>
  <c r="G1651" i="2"/>
  <c r="F1651" i="2"/>
  <c r="E1651" i="2"/>
  <c r="D1651" i="2"/>
  <c r="C1651" i="2"/>
  <c r="B1651" i="2"/>
  <c r="A1651" i="2"/>
  <c r="N1650" i="2"/>
  <c r="J1650" i="2"/>
  <c r="I1650" i="2"/>
  <c r="H1650" i="2"/>
  <c r="G1650" i="2"/>
  <c r="F1650" i="2"/>
  <c r="E1650" i="2"/>
  <c r="D1650" i="2"/>
  <c r="C1650" i="2"/>
  <c r="B1650" i="2"/>
  <c r="A1650" i="2"/>
  <c r="N1649" i="2"/>
  <c r="J1649" i="2"/>
  <c r="I1649" i="2"/>
  <c r="H1649" i="2"/>
  <c r="G1649" i="2"/>
  <c r="F1649" i="2"/>
  <c r="E1649" i="2"/>
  <c r="D1649" i="2"/>
  <c r="C1649" i="2"/>
  <c r="B1649" i="2"/>
  <c r="A1649" i="2"/>
  <c r="N1648" i="2"/>
  <c r="J1648" i="2"/>
  <c r="I1648" i="2"/>
  <c r="H1648" i="2"/>
  <c r="G1648" i="2"/>
  <c r="F1648" i="2"/>
  <c r="E1648" i="2"/>
  <c r="D1648" i="2"/>
  <c r="C1648" i="2"/>
  <c r="B1648" i="2"/>
  <c r="A1648" i="2"/>
  <c r="N1647" i="2"/>
  <c r="J1647" i="2"/>
  <c r="I1647" i="2"/>
  <c r="H1647" i="2"/>
  <c r="G1647" i="2"/>
  <c r="F1647" i="2"/>
  <c r="E1647" i="2"/>
  <c r="D1647" i="2"/>
  <c r="C1647" i="2"/>
  <c r="B1647" i="2"/>
  <c r="A1647" i="2"/>
  <c r="N1646" i="2"/>
  <c r="J1646" i="2"/>
  <c r="I1646" i="2"/>
  <c r="H1646" i="2"/>
  <c r="G1646" i="2"/>
  <c r="F1646" i="2"/>
  <c r="E1646" i="2"/>
  <c r="D1646" i="2"/>
  <c r="C1646" i="2"/>
  <c r="B1646" i="2"/>
  <c r="A1646" i="2"/>
  <c r="N1645" i="2"/>
  <c r="J1645" i="2"/>
  <c r="I1645" i="2"/>
  <c r="H1645" i="2"/>
  <c r="G1645" i="2"/>
  <c r="F1645" i="2"/>
  <c r="E1645" i="2"/>
  <c r="D1645" i="2"/>
  <c r="C1645" i="2"/>
  <c r="B1645" i="2"/>
  <c r="A1645" i="2"/>
  <c r="N1644" i="2"/>
  <c r="J1644" i="2"/>
  <c r="I1644" i="2"/>
  <c r="H1644" i="2"/>
  <c r="G1644" i="2"/>
  <c r="F1644" i="2"/>
  <c r="E1644" i="2"/>
  <c r="D1644" i="2"/>
  <c r="C1644" i="2"/>
  <c r="B1644" i="2"/>
  <c r="A1644" i="2"/>
  <c r="N1643" i="2"/>
  <c r="J1643" i="2"/>
  <c r="I1643" i="2"/>
  <c r="H1643" i="2"/>
  <c r="G1643" i="2"/>
  <c r="F1643" i="2"/>
  <c r="E1643" i="2"/>
  <c r="D1643" i="2"/>
  <c r="C1643" i="2"/>
  <c r="B1643" i="2"/>
  <c r="A1643" i="2"/>
  <c r="N1642" i="2"/>
  <c r="J1642" i="2"/>
  <c r="I1642" i="2"/>
  <c r="H1642" i="2"/>
  <c r="G1642" i="2"/>
  <c r="F1642" i="2"/>
  <c r="E1642" i="2"/>
  <c r="D1642" i="2"/>
  <c r="C1642" i="2"/>
  <c r="B1642" i="2"/>
  <c r="A1642" i="2"/>
  <c r="N1641" i="2"/>
  <c r="J1641" i="2"/>
  <c r="I1641" i="2"/>
  <c r="H1641" i="2"/>
  <c r="G1641" i="2"/>
  <c r="F1641" i="2"/>
  <c r="E1641" i="2"/>
  <c r="D1641" i="2"/>
  <c r="C1641" i="2"/>
  <c r="B1641" i="2"/>
  <c r="A1641" i="2"/>
  <c r="N1640" i="2"/>
  <c r="J1640" i="2"/>
  <c r="I1640" i="2"/>
  <c r="H1640" i="2"/>
  <c r="G1640" i="2"/>
  <c r="F1640" i="2"/>
  <c r="E1640" i="2"/>
  <c r="D1640" i="2"/>
  <c r="C1640" i="2"/>
  <c r="B1640" i="2"/>
  <c r="A1640" i="2"/>
  <c r="N1639" i="2"/>
  <c r="J1639" i="2"/>
  <c r="I1639" i="2"/>
  <c r="H1639" i="2"/>
  <c r="G1639" i="2"/>
  <c r="F1639" i="2"/>
  <c r="E1639" i="2"/>
  <c r="D1639" i="2"/>
  <c r="C1639" i="2"/>
  <c r="B1639" i="2"/>
  <c r="A1639" i="2"/>
  <c r="N1638" i="2"/>
  <c r="J1638" i="2"/>
  <c r="I1638" i="2"/>
  <c r="H1638" i="2"/>
  <c r="G1638" i="2"/>
  <c r="F1638" i="2"/>
  <c r="E1638" i="2"/>
  <c r="D1638" i="2"/>
  <c r="C1638" i="2"/>
  <c r="B1638" i="2"/>
  <c r="A1638" i="2"/>
  <c r="N1637" i="2"/>
  <c r="J1637" i="2"/>
  <c r="I1637" i="2"/>
  <c r="H1637" i="2"/>
  <c r="G1637" i="2"/>
  <c r="F1637" i="2"/>
  <c r="E1637" i="2"/>
  <c r="D1637" i="2"/>
  <c r="C1637" i="2"/>
  <c r="B1637" i="2"/>
  <c r="A1637" i="2"/>
  <c r="N1636" i="2"/>
  <c r="J1636" i="2"/>
  <c r="I1636" i="2"/>
  <c r="H1636" i="2"/>
  <c r="G1636" i="2"/>
  <c r="F1636" i="2"/>
  <c r="E1636" i="2"/>
  <c r="D1636" i="2"/>
  <c r="C1636" i="2"/>
  <c r="B1636" i="2"/>
  <c r="A1636" i="2"/>
  <c r="N1635" i="2"/>
  <c r="J1635" i="2"/>
  <c r="I1635" i="2"/>
  <c r="H1635" i="2"/>
  <c r="G1635" i="2"/>
  <c r="F1635" i="2"/>
  <c r="E1635" i="2"/>
  <c r="D1635" i="2"/>
  <c r="C1635" i="2"/>
  <c r="B1635" i="2"/>
  <c r="A1635" i="2"/>
  <c r="N1634" i="2"/>
  <c r="J1634" i="2"/>
  <c r="I1634" i="2"/>
  <c r="H1634" i="2"/>
  <c r="G1634" i="2"/>
  <c r="F1634" i="2"/>
  <c r="E1634" i="2"/>
  <c r="D1634" i="2"/>
  <c r="C1634" i="2"/>
  <c r="B1634" i="2"/>
  <c r="A1634" i="2"/>
  <c r="N1633" i="2"/>
  <c r="J1633" i="2"/>
  <c r="I1633" i="2"/>
  <c r="H1633" i="2"/>
  <c r="G1633" i="2"/>
  <c r="F1633" i="2"/>
  <c r="E1633" i="2"/>
  <c r="D1633" i="2"/>
  <c r="C1633" i="2"/>
  <c r="B1633" i="2"/>
  <c r="A1633" i="2"/>
  <c r="N1632" i="2"/>
  <c r="J1632" i="2"/>
  <c r="I1632" i="2"/>
  <c r="H1632" i="2"/>
  <c r="G1632" i="2"/>
  <c r="F1632" i="2"/>
  <c r="E1632" i="2"/>
  <c r="D1632" i="2"/>
  <c r="C1632" i="2"/>
  <c r="B1632" i="2"/>
  <c r="A1632" i="2"/>
  <c r="N1631" i="2"/>
  <c r="J1631" i="2"/>
  <c r="I1631" i="2"/>
  <c r="H1631" i="2"/>
  <c r="G1631" i="2"/>
  <c r="F1631" i="2"/>
  <c r="E1631" i="2"/>
  <c r="D1631" i="2"/>
  <c r="C1631" i="2"/>
  <c r="B1631" i="2"/>
  <c r="A1631" i="2"/>
  <c r="N1630" i="2"/>
  <c r="J1630" i="2"/>
  <c r="I1630" i="2"/>
  <c r="H1630" i="2"/>
  <c r="G1630" i="2"/>
  <c r="F1630" i="2"/>
  <c r="E1630" i="2"/>
  <c r="D1630" i="2"/>
  <c r="C1630" i="2"/>
  <c r="B1630" i="2"/>
  <c r="A1630" i="2"/>
  <c r="N1629" i="2"/>
  <c r="J1629" i="2"/>
  <c r="I1629" i="2"/>
  <c r="H1629" i="2"/>
  <c r="G1629" i="2"/>
  <c r="F1629" i="2"/>
  <c r="E1629" i="2"/>
  <c r="D1629" i="2"/>
  <c r="C1629" i="2"/>
  <c r="B1629" i="2"/>
  <c r="A1629" i="2"/>
  <c r="N1628" i="2"/>
  <c r="J1628" i="2"/>
  <c r="I1628" i="2"/>
  <c r="H1628" i="2"/>
  <c r="G1628" i="2"/>
  <c r="F1628" i="2"/>
  <c r="E1628" i="2"/>
  <c r="D1628" i="2"/>
  <c r="C1628" i="2"/>
  <c r="B1628" i="2"/>
  <c r="A1628" i="2"/>
  <c r="N1627" i="2"/>
  <c r="J1627" i="2"/>
  <c r="I1627" i="2"/>
  <c r="H1627" i="2"/>
  <c r="G1627" i="2"/>
  <c r="F1627" i="2"/>
  <c r="E1627" i="2"/>
  <c r="D1627" i="2"/>
  <c r="C1627" i="2"/>
  <c r="B1627" i="2"/>
  <c r="A1627" i="2"/>
  <c r="N1626" i="2"/>
  <c r="J1626" i="2"/>
  <c r="I1626" i="2"/>
  <c r="H1626" i="2"/>
  <c r="G1626" i="2"/>
  <c r="F1626" i="2"/>
  <c r="E1626" i="2"/>
  <c r="D1626" i="2"/>
  <c r="C1626" i="2"/>
  <c r="B1626" i="2"/>
  <c r="A1626" i="2"/>
  <c r="N1625" i="2"/>
  <c r="J1625" i="2"/>
  <c r="I1625" i="2"/>
  <c r="H1625" i="2"/>
  <c r="G1625" i="2"/>
  <c r="F1625" i="2"/>
  <c r="E1625" i="2"/>
  <c r="D1625" i="2"/>
  <c r="C1625" i="2"/>
  <c r="B1625" i="2"/>
  <c r="A1625" i="2"/>
  <c r="N1624" i="2"/>
  <c r="J1624" i="2"/>
  <c r="I1624" i="2"/>
  <c r="H1624" i="2"/>
  <c r="G1624" i="2"/>
  <c r="F1624" i="2"/>
  <c r="E1624" i="2"/>
  <c r="D1624" i="2"/>
  <c r="C1624" i="2"/>
  <c r="B1624" i="2"/>
  <c r="A1624" i="2"/>
  <c r="N1623" i="2"/>
  <c r="J1623" i="2"/>
  <c r="I1623" i="2"/>
  <c r="H1623" i="2"/>
  <c r="G1623" i="2"/>
  <c r="F1623" i="2"/>
  <c r="E1623" i="2"/>
  <c r="D1623" i="2"/>
  <c r="C1623" i="2"/>
  <c r="B1623" i="2"/>
  <c r="A1623" i="2"/>
  <c r="N1622" i="2"/>
  <c r="J1622" i="2"/>
  <c r="I1622" i="2"/>
  <c r="H1622" i="2"/>
  <c r="G1622" i="2"/>
  <c r="F1622" i="2"/>
  <c r="E1622" i="2"/>
  <c r="D1622" i="2"/>
  <c r="C1622" i="2"/>
  <c r="B1622" i="2"/>
  <c r="A1622" i="2"/>
  <c r="N1621" i="2"/>
  <c r="J1621" i="2"/>
  <c r="I1621" i="2"/>
  <c r="H1621" i="2"/>
  <c r="G1621" i="2"/>
  <c r="F1621" i="2"/>
  <c r="E1621" i="2"/>
  <c r="D1621" i="2"/>
  <c r="C1621" i="2"/>
  <c r="B1621" i="2"/>
  <c r="A1621" i="2"/>
  <c r="N1620" i="2"/>
  <c r="J1620" i="2"/>
  <c r="I1620" i="2"/>
  <c r="H1620" i="2"/>
  <c r="G1620" i="2"/>
  <c r="F1620" i="2"/>
  <c r="E1620" i="2"/>
  <c r="D1620" i="2"/>
  <c r="C1620" i="2"/>
  <c r="B1620" i="2"/>
  <c r="A1620" i="2"/>
  <c r="N1619" i="2"/>
  <c r="J1619" i="2"/>
  <c r="I1619" i="2"/>
  <c r="H1619" i="2"/>
  <c r="G1619" i="2"/>
  <c r="F1619" i="2"/>
  <c r="E1619" i="2"/>
  <c r="D1619" i="2"/>
  <c r="C1619" i="2"/>
  <c r="B1619" i="2"/>
  <c r="A1619" i="2"/>
  <c r="N1618" i="2"/>
  <c r="J1618" i="2"/>
  <c r="I1618" i="2"/>
  <c r="H1618" i="2"/>
  <c r="G1618" i="2"/>
  <c r="F1618" i="2"/>
  <c r="E1618" i="2"/>
  <c r="D1618" i="2"/>
  <c r="C1618" i="2"/>
  <c r="B1618" i="2"/>
  <c r="A1618" i="2"/>
  <c r="N1617" i="2"/>
  <c r="J1617" i="2"/>
  <c r="I1617" i="2"/>
  <c r="H1617" i="2"/>
  <c r="G1617" i="2"/>
  <c r="F1617" i="2"/>
  <c r="E1617" i="2"/>
  <c r="D1617" i="2"/>
  <c r="C1617" i="2"/>
  <c r="B1617" i="2"/>
  <c r="A1617" i="2"/>
  <c r="N1616" i="2"/>
  <c r="J1616" i="2"/>
  <c r="I1616" i="2"/>
  <c r="H1616" i="2"/>
  <c r="G1616" i="2"/>
  <c r="F1616" i="2"/>
  <c r="E1616" i="2"/>
  <c r="D1616" i="2"/>
  <c r="C1616" i="2"/>
  <c r="B1616" i="2"/>
  <c r="A1616" i="2"/>
  <c r="N1615" i="2"/>
  <c r="J1615" i="2"/>
  <c r="I1615" i="2"/>
  <c r="H1615" i="2"/>
  <c r="G1615" i="2"/>
  <c r="F1615" i="2"/>
  <c r="E1615" i="2"/>
  <c r="D1615" i="2"/>
  <c r="C1615" i="2"/>
  <c r="B1615" i="2"/>
  <c r="A1615" i="2"/>
  <c r="N1614" i="2"/>
  <c r="J1614" i="2"/>
  <c r="I1614" i="2"/>
  <c r="H1614" i="2"/>
  <c r="G1614" i="2"/>
  <c r="F1614" i="2"/>
  <c r="E1614" i="2"/>
  <c r="D1614" i="2"/>
  <c r="C1614" i="2"/>
  <c r="B1614" i="2"/>
  <c r="A1614" i="2"/>
  <c r="N1613" i="2"/>
  <c r="J1613" i="2"/>
  <c r="I1613" i="2"/>
  <c r="H1613" i="2"/>
  <c r="G1613" i="2"/>
  <c r="F1613" i="2"/>
  <c r="E1613" i="2"/>
  <c r="D1613" i="2"/>
  <c r="C1613" i="2"/>
  <c r="B1613" i="2"/>
  <c r="A1613" i="2"/>
  <c r="N1612" i="2"/>
  <c r="J1612" i="2"/>
  <c r="I1612" i="2"/>
  <c r="H1612" i="2"/>
  <c r="G1612" i="2"/>
  <c r="F1612" i="2"/>
  <c r="E1612" i="2"/>
  <c r="D1612" i="2"/>
  <c r="C1612" i="2"/>
  <c r="B1612" i="2"/>
  <c r="A1612" i="2"/>
  <c r="N1611" i="2"/>
  <c r="J1611" i="2"/>
  <c r="I1611" i="2"/>
  <c r="H1611" i="2"/>
  <c r="G1611" i="2"/>
  <c r="F1611" i="2"/>
  <c r="E1611" i="2"/>
  <c r="D1611" i="2"/>
  <c r="C1611" i="2"/>
  <c r="B1611" i="2"/>
  <c r="A1611" i="2"/>
  <c r="N1610" i="2"/>
  <c r="J1610" i="2"/>
  <c r="I1610" i="2"/>
  <c r="H1610" i="2"/>
  <c r="G1610" i="2"/>
  <c r="F1610" i="2"/>
  <c r="E1610" i="2"/>
  <c r="D1610" i="2"/>
  <c r="C1610" i="2"/>
  <c r="B1610" i="2"/>
  <c r="A1610" i="2"/>
  <c r="N1609" i="2"/>
  <c r="J1609" i="2"/>
  <c r="I1609" i="2"/>
  <c r="H1609" i="2"/>
  <c r="G1609" i="2"/>
  <c r="F1609" i="2"/>
  <c r="E1609" i="2"/>
  <c r="D1609" i="2"/>
  <c r="C1609" i="2"/>
  <c r="B1609" i="2"/>
  <c r="A1609" i="2"/>
  <c r="N1608" i="2"/>
  <c r="J1608" i="2"/>
  <c r="I1608" i="2"/>
  <c r="H1608" i="2"/>
  <c r="G1608" i="2"/>
  <c r="F1608" i="2"/>
  <c r="E1608" i="2"/>
  <c r="D1608" i="2"/>
  <c r="C1608" i="2"/>
  <c r="B1608" i="2"/>
  <c r="A1608" i="2"/>
  <c r="N1607" i="2"/>
  <c r="J1607" i="2"/>
  <c r="I1607" i="2"/>
  <c r="H1607" i="2"/>
  <c r="G1607" i="2"/>
  <c r="F1607" i="2"/>
  <c r="E1607" i="2"/>
  <c r="D1607" i="2"/>
  <c r="C1607" i="2"/>
  <c r="B1607" i="2"/>
  <c r="A1607" i="2"/>
  <c r="N1606" i="2"/>
  <c r="J1606" i="2"/>
  <c r="I1606" i="2"/>
  <c r="H1606" i="2"/>
  <c r="G1606" i="2"/>
  <c r="F1606" i="2"/>
  <c r="E1606" i="2"/>
  <c r="D1606" i="2"/>
  <c r="C1606" i="2"/>
  <c r="B1606" i="2"/>
  <c r="A1606" i="2"/>
  <c r="N1605" i="2"/>
  <c r="J1605" i="2"/>
  <c r="I1605" i="2"/>
  <c r="H1605" i="2"/>
  <c r="G1605" i="2"/>
  <c r="F1605" i="2"/>
  <c r="E1605" i="2"/>
  <c r="D1605" i="2"/>
  <c r="C1605" i="2"/>
  <c r="B1605" i="2"/>
  <c r="A1605" i="2"/>
  <c r="N1604" i="2"/>
  <c r="J1604" i="2"/>
  <c r="I1604" i="2"/>
  <c r="H1604" i="2"/>
  <c r="G1604" i="2"/>
  <c r="F1604" i="2"/>
  <c r="E1604" i="2"/>
  <c r="D1604" i="2"/>
  <c r="C1604" i="2"/>
  <c r="B1604" i="2"/>
  <c r="A1604" i="2"/>
  <c r="N1603" i="2"/>
  <c r="J1603" i="2"/>
  <c r="I1603" i="2"/>
  <c r="H1603" i="2"/>
  <c r="G1603" i="2"/>
  <c r="F1603" i="2"/>
  <c r="E1603" i="2"/>
  <c r="D1603" i="2"/>
  <c r="C1603" i="2"/>
  <c r="B1603" i="2"/>
  <c r="A1603" i="2"/>
  <c r="N1602" i="2"/>
  <c r="J1602" i="2"/>
  <c r="I1602" i="2"/>
  <c r="H1602" i="2"/>
  <c r="G1602" i="2"/>
  <c r="F1602" i="2"/>
  <c r="E1602" i="2"/>
  <c r="D1602" i="2"/>
  <c r="C1602" i="2"/>
  <c r="B1602" i="2"/>
  <c r="A1602" i="2"/>
  <c r="N1601" i="2"/>
  <c r="J1601" i="2"/>
  <c r="I1601" i="2"/>
  <c r="H1601" i="2"/>
  <c r="G1601" i="2"/>
  <c r="F1601" i="2"/>
  <c r="E1601" i="2"/>
  <c r="D1601" i="2"/>
  <c r="C1601" i="2"/>
  <c r="B1601" i="2"/>
  <c r="A1601" i="2"/>
  <c r="N1600" i="2"/>
  <c r="J1600" i="2"/>
  <c r="I1600" i="2"/>
  <c r="H1600" i="2"/>
  <c r="G1600" i="2"/>
  <c r="F1600" i="2"/>
  <c r="E1600" i="2"/>
  <c r="D1600" i="2"/>
  <c r="C1600" i="2"/>
  <c r="B1600" i="2"/>
  <c r="A1600" i="2"/>
  <c r="N1599" i="2"/>
  <c r="J1599" i="2"/>
  <c r="I1599" i="2"/>
  <c r="H1599" i="2"/>
  <c r="G1599" i="2"/>
  <c r="F1599" i="2"/>
  <c r="E1599" i="2"/>
  <c r="D1599" i="2"/>
  <c r="C1599" i="2"/>
  <c r="B1599" i="2"/>
  <c r="A1599" i="2"/>
  <c r="N1598" i="2"/>
  <c r="J1598" i="2"/>
  <c r="I1598" i="2"/>
  <c r="H1598" i="2"/>
  <c r="G1598" i="2"/>
  <c r="F1598" i="2"/>
  <c r="E1598" i="2"/>
  <c r="D1598" i="2"/>
  <c r="C1598" i="2"/>
  <c r="B1598" i="2"/>
  <c r="A1598" i="2"/>
  <c r="N1597" i="2"/>
  <c r="J1597" i="2"/>
  <c r="I1597" i="2"/>
  <c r="H1597" i="2"/>
  <c r="G1597" i="2"/>
  <c r="F1597" i="2"/>
  <c r="E1597" i="2"/>
  <c r="D1597" i="2"/>
  <c r="C1597" i="2"/>
  <c r="B1597" i="2"/>
  <c r="A1597" i="2"/>
  <c r="N1596" i="2"/>
  <c r="J1596" i="2"/>
  <c r="I1596" i="2"/>
  <c r="H1596" i="2"/>
  <c r="G1596" i="2"/>
  <c r="F1596" i="2"/>
  <c r="E1596" i="2"/>
  <c r="D1596" i="2"/>
  <c r="C1596" i="2"/>
  <c r="B1596" i="2"/>
  <c r="A1596" i="2"/>
  <c r="N1595" i="2"/>
  <c r="J1595" i="2"/>
  <c r="I1595" i="2"/>
  <c r="H1595" i="2"/>
  <c r="G1595" i="2"/>
  <c r="F1595" i="2"/>
  <c r="E1595" i="2"/>
  <c r="D1595" i="2"/>
  <c r="C1595" i="2"/>
  <c r="B1595" i="2"/>
  <c r="A1595" i="2"/>
  <c r="N1594" i="2"/>
  <c r="J1594" i="2"/>
  <c r="I1594" i="2"/>
  <c r="H1594" i="2"/>
  <c r="G1594" i="2"/>
  <c r="F1594" i="2"/>
  <c r="E1594" i="2"/>
  <c r="D1594" i="2"/>
  <c r="C1594" i="2"/>
  <c r="B1594" i="2"/>
  <c r="A1594" i="2"/>
  <c r="N1593" i="2"/>
  <c r="J1593" i="2"/>
  <c r="I1593" i="2"/>
  <c r="H1593" i="2"/>
  <c r="G1593" i="2"/>
  <c r="F1593" i="2"/>
  <c r="E1593" i="2"/>
  <c r="D1593" i="2"/>
  <c r="C1593" i="2"/>
  <c r="B1593" i="2"/>
  <c r="A1593" i="2"/>
  <c r="N1592" i="2"/>
  <c r="J1592" i="2"/>
  <c r="I1592" i="2"/>
  <c r="H1592" i="2"/>
  <c r="G1592" i="2"/>
  <c r="F1592" i="2"/>
  <c r="E1592" i="2"/>
  <c r="D1592" i="2"/>
  <c r="C1592" i="2"/>
  <c r="B1592" i="2"/>
  <c r="A1592" i="2"/>
  <c r="N1591" i="2"/>
  <c r="J1591" i="2"/>
  <c r="I1591" i="2"/>
  <c r="H1591" i="2"/>
  <c r="G1591" i="2"/>
  <c r="F1591" i="2"/>
  <c r="E1591" i="2"/>
  <c r="D1591" i="2"/>
  <c r="C1591" i="2"/>
  <c r="B1591" i="2"/>
  <c r="A1591" i="2"/>
  <c r="N1590" i="2"/>
  <c r="J1590" i="2"/>
  <c r="I1590" i="2"/>
  <c r="H1590" i="2"/>
  <c r="G1590" i="2"/>
  <c r="F1590" i="2"/>
  <c r="E1590" i="2"/>
  <c r="D1590" i="2"/>
  <c r="C1590" i="2"/>
  <c r="B1590" i="2"/>
  <c r="A1590" i="2"/>
  <c r="N1589" i="2"/>
  <c r="J1589" i="2"/>
  <c r="I1589" i="2"/>
  <c r="H1589" i="2"/>
  <c r="G1589" i="2"/>
  <c r="F1589" i="2"/>
  <c r="E1589" i="2"/>
  <c r="D1589" i="2"/>
  <c r="C1589" i="2"/>
  <c r="B1589" i="2"/>
  <c r="A1589" i="2"/>
  <c r="N1588" i="2"/>
  <c r="J1588" i="2"/>
  <c r="I1588" i="2"/>
  <c r="H1588" i="2"/>
  <c r="G1588" i="2"/>
  <c r="F1588" i="2"/>
  <c r="E1588" i="2"/>
  <c r="D1588" i="2"/>
  <c r="C1588" i="2"/>
  <c r="B1588" i="2"/>
  <c r="A1588" i="2"/>
  <c r="N1587" i="2"/>
  <c r="J1587" i="2"/>
  <c r="I1587" i="2"/>
  <c r="H1587" i="2"/>
  <c r="G1587" i="2"/>
  <c r="F1587" i="2"/>
  <c r="E1587" i="2"/>
  <c r="D1587" i="2"/>
  <c r="C1587" i="2"/>
  <c r="B1587" i="2"/>
  <c r="A1587" i="2"/>
  <c r="N1586" i="2"/>
  <c r="J1586" i="2"/>
  <c r="I1586" i="2"/>
  <c r="H1586" i="2"/>
  <c r="G1586" i="2"/>
  <c r="F1586" i="2"/>
  <c r="E1586" i="2"/>
  <c r="D1586" i="2"/>
  <c r="C1586" i="2"/>
  <c r="B1586" i="2"/>
  <c r="A1586" i="2"/>
  <c r="N1585" i="2"/>
  <c r="J1585" i="2"/>
  <c r="I1585" i="2"/>
  <c r="H1585" i="2"/>
  <c r="G1585" i="2"/>
  <c r="F1585" i="2"/>
  <c r="E1585" i="2"/>
  <c r="D1585" i="2"/>
  <c r="C1585" i="2"/>
  <c r="B1585" i="2"/>
  <c r="A1585" i="2"/>
  <c r="N1584" i="2"/>
  <c r="J1584" i="2"/>
  <c r="I1584" i="2"/>
  <c r="H1584" i="2"/>
  <c r="G1584" i="2"/>
  <c r="F1584" i="2"/>
  <c r="E1584" i="2"/>
  <c r="D1584" i="2"/>
  <c r="C1584" i="2"/>
  <c r="B1584" i="2"/>
  <c r="A1584" i="2"/>
  <c r="N1583" i="2"/>
  <c r="J1583" i="2"/>
  <c r="I1583" i="2"/>
  <c r="H1583" i="2"/>
  <c r="G1583" i="2"/>
  <c r="F1583" i="2"/>
  <c r="E1583" i="2"/>
  <c r="D1583" i="2"/>
  <c r="C1583" i="2"/>
  <c r="B1583" i="2"/>
  <c r="A1583" i="2"/>
  <c r="N1582" i="2"/>
  <c r="J1582" i="2"/>
  <c r="I1582" i="2"/>
  <c r="H1582" i="2"/>
  <c r="G1582" i="2"/>
  <c r="F1582" i="2"/>
  <c r="E1582" i="2"/>
  <c r="D1582" i="2"/>
  <c r="C1582" i="2"/>
  <c r="B1582" i="2"/>
  <c r="A1582" i="2"/>
  <c r="N1581" i="2"/>
  <c r="J1581" i="2"/>
  <c r="I1581" i="2"/>
  <c r="H1581" i="2"/>
  <c r="G1581" i="2"/>
  <c r="F1581" i="2"/>
  <c r="E1581" i="2"/>
  <c r="D1581" i="2"/>
  <c r="C1581" i="2"/>
  <c r="B1581" i="2"/>
  <c r="A1581" i="2"/>
  <c r="N1580" i="2"/>
  <c r="J1580" i="2"/>
  <c r="I1580" i="2"/>
  <c r="H1580" i="2"/>
  <c r="G1580" i="2"/>
  <c r="F1580" i="2"/>
  <c r="E1580" i="2"/>
  <c r="D1580" i="2"/>
  <c r="C1580" i="2"/>
  <c r="B1580" i="2"/>
  <c r="A1580" i="2"/>
  <c r="N1579" i="2"/>
  <c r="J1579" i="2"/>
  <c r="I1579" i="2"/>
  <c r="H1579" i="2"/>
  <c r="G1579" i="2"/>
  <c r="F1579" i="2"/>
  <c r="E1579" i="2"/>
  <c r="D1579" i="2"/>
  <c r="C1579" i="2"/>
  <c r="B1579" i="2"/>
  <c r="A1579" i="2"/>
  <c r="N1578" i="2"/>
  <c r="J1578" i="2"/>
  <c r="I1578" i="2"/>
  <c r="H1578" i="2"/>
  <c r="G1578" i="2"/>
  <c r="F1578" i="2"/>
  <c r="E1578" i="2"/>
  <c r="D1578" i="2"/>
  <c r="C1578" i="2"/>
  <c r="B1578" i="2"/>
  <c r="A1578" i="2"/>
  <c r="N1577" i="2"/>
  <c r="J1577" i="2"/>
  <c r="I1577" i="2"/>
  <c r="H1577" i="2"/>
  <c r="G1577" i="2"/>
  <c r="F1577" i="2"/>
  <c r="E1577" i="2"/>
  <c r="D1577" i="2"/>
  <c r="C1577" i="2"/>
  <c r="B1577" i="2"/>
  <c r="A1577" i="2"/>
  <c r="N1576" i="2"/>
  <c r="J1576" i="2"/>
  <c r="I1576" i="2"/>
  <c r="H1576" i="2"/>
  <c r="G1576" i="2"/>
  <c r="F1576" i="2"/>
  <c r="E1576" i="2"/>
  <c r="D1576" i="2"/>
  <c r="C1576" i="2"/>
  <c r="B1576" i="2"/>
  <c r="A1576" i="2"/>
  <c r="N1575" i="2"/>
  <c r="J1575" i="2"/>
  <c r="I1575" i="2"/>
  <c r="H1575" i="2"/>
  <c r="G1575" i="2"/>
  <c r="F1575" i="2"/>
  <c r="E1575" i="2"/>
  <c r="D1575" i="2"/>
  <c r="C1575" i="2"/>
  <c r="B1575" i="2"/>
  <c r="A1575" i="2"/>
  <c r="N1574" i="2"/>
  <c r="J1574" i="2"/>
  <c r="I1574" i="2"/>
  <c r="H1574" i="2"/>
  <c r="G1574" i="2"/>
  <c r="F1574" i="2"/>
  <c r="E1574" i="2"/>
  <c r="D1574" i="2"/>
  <c r="C1574" i="2"/>
  <c r="B1574" i="2"/>
  <c r="A1574" i="2"/>
  <c r="N1573" i="2"/>
  <c r="J1573" i="2"/>
  <c r="I1573" i="2"/>
  <c r="H1573" i="2"/>
  <c r="G1573" i="2"/>
  <c r="F1573" i="2"/>
  <c r="E1573" i="2"/>
  <c r="D1573" i="2"/>
  <c r="C1573" i="2"/>
  <c r="B1573" i="2"/>
  <c r="A1573" i="2"/>
  <c r="N1572" i="2"/>
  <c r="J1572" i="2"/>
  <c r="I1572" i="2"/>
  <c r="H1572" i="2"/>
  <c r="G1572" i="2"/>
  <c r="F1572" i="2"/>
  <c r="E1572" i="2"/>
  <c r="D1572" i="2"/>
  <c r="C1572" i="2"/>
  <c r="B1572" i="2"/>
  <c r="A1572" i="2"/>
  <c r="N1571" i="2"/>
  <c r="J1571" i="2"/>
  <c r="I1571" i="2"/>
  <c r="H1571" i="2"/>
  <c r="G1571" i="2"/>
  <c r="F1571" i="2"/>
  <c r="E1571" i="2"/>
  <c r="D1571" i="2"/>
  <c r="C1571" i="2"/>
  <c r="B1571" i="2"/>
  <c r="A1571" i="2"/>
  <c r="N1570" i="2"/>
  <c r="J1570" i="2"/>
  <c r="I1570" i="2"/>
  <c r="H1570" i="2"/>
  <c r="G1570" i="2"/>
  <c r="F1570" i="2"/>
  <c r="E1570" i="2"/>
  <c r="D1570" i="2"/>
  <c r="C1570" i="2"/>
  <c r="B1570" i="2"/>
  <c r="A1570" i="2"/>
  <c r="N1569" i="2"/>
  <c r="J1569" i="2"/>
  <c r="I1569" i="2"/>
  <c r="H1569" i="2"/>
  <c r="G1569" i="2"/>
  <c r="F1569" i="2"/>
  <c r="E1569" i="2"/>
  <c r="D1569" i="2"/>
  <c r="C1569" i="2"/>
  <c r="B1569" i="2"/>
  <c r="A1569" i="2"/>
  <c r="N1568" i="2"/>
  <c r="J1568" i="2"/>
  <c r="I1568" i="2"/>
  <c r="H1568" i="2"/>
  <c r="G1568" i="2"/>
  <c r="F1568" i="2"/>
  <c r="E1568" i="2"/>
  <c r="D1568" i="2"/>
  <c r="C1568" i="2"/>
  <c r="B1568" i="2"/>
  <c r="A1568" i="2"/>
  <c r="N1567" i="2"/>
  <c r="J1567" i="2"/>
  <c r="I1567" i="2"/>
  <c r="H1567" i="2"/>
  <c r="G1567" i="2"/>
  <c r="F1567" i="2"/>
  <c r="E1567" i="2"/>
  <c r="D1567" i="2"/>
  <c r="C1567" i="2"/>
  <c r="B1567" i="2"/>
  <c r="A1567" i="2"/>
  <c r="N1566" i="2"/>
  <c r="J1566" i="2"/>
  <c r="I1566" i="2"/>
  <c r="H1566" i="2"/>
  <c r="G1566" i="2"/>
  <c r="F1566" i="2"/>
  <c r="E1566" i="2"/>
  <c r="D1566" i="2"/>
  <c r="C1566" i="2"/>
  <c r="B1566" i="2"/>
  <c r="A1566" i="2"/>
  <c r="N1565" i="2"/>
  <c r="J1565" i="2"/>
  <c r="I1565" i="2"/>
  <c r="H1565" i="2"/>
  <c r="G1565" i="2"/>
  <c r="F1565" i="2"/>
  <c r="E1565" i="2"/>
  <c r="D1565" i="2"/>
  <c r="C1565" i="2"/>
  <c r="B1565" i="2"/>
  <c r="A1565" i="2"/>
  <c r="N1564" i="2"/>
  <c r="J1564" i="2"/>
  <c r="I1564" i="2"/>
  <c r="H1564" i="2"/>
  <c r="G1564" i="2"/>
  <c r="F1564" i="2"/>
  <c r="E1564" i="2"/>
  <c r="D1564" i="2"/>
  <c r="C1564" i="2"/>
  <c r="B1564" i="2"/>
  <c r="A1564" i="2"/>
  <c r="N1563" i="2"/>
  <c r="J1563" i="2"/>
  <c r="I1563" i="2"/>
  <c r="H1563" i="2"/>
  <c r="G1563" i="2"/>
  <c r="F1563" i="2"/>
  <c r="E1563" i="2"/>
  <c r="D1563" i="2"/>
  <c r="C1563" i="2"/>
  <c r="B1563" i="2"/>
  <c r="A1563" i="2"/>
  <c r="N1562" i="2"/>
  <c r="J1562" i="2"/>
  <c r="I1562" i="2"/>
  <c r="H1562" i="2"/>
  <c r="G1562" i="2"/>
  <c r="F1562" i="2"/>
  <c r="E1562" i="2"/>
  <c r="D1562" i="2"/>
  <c r="C1562" i="2"/>
  <c r="B1562" i="2"/>
  <c r="A1562" i="2"/>
  <c r="N1561" i="2"/>
  <c r="J1561" i="2"/>
  <c r="I1561" i="2"/>
  <c r="H1561" i="2"/>
  <c r="G1561" i="2"/>
  <c r="F1561" i="2"/>
  <c r="E1561" i="2"/>
  <c r="D1561" i="2"/>
  <c r="C1561" i="2"/>
  <c r="B1561" i="2"/>
  <c r="A1561" i="2"/>
  <c r="N1560" i="2"/>
  <c r="J1560" i="2"/>
  <c r="I1560" i="2"/>
  <c r="H1560" i="2"/>
  <c r="G1560" i="2"/>
  <c r="F1560" i="2"/>
  <c r="E1560" i="2"/>
  <c r="D1560" i="2"/>
  <c r="C1560" i="2"/>
  <c r="B1560" i="2"/>
  <c r="A1560" i="2"/>
  <c r="N1559" i="2"/>
  <c r="J1559" i="2"/>
  <c r="I1559" i="2"/>
  <c r="H1559" i="2"/>
  <c r="G1559" i="2"/>
  <c r="F1559" i="2"/>
  <c r="E1559" i="2"/>
  <c r="D1559" i="2"/>
  <c r="C1559" i="2"/>
  <c r="B1559" i="2"/>
  <c r="A1559" i="2"/>
  <c r="N1558" i="2"/>
  <c r="J1558" i="2"/>
  <c r="I1558" i="2"/>
  <c r="H1558" i="2"/>
  <c r="G1558" i="2"/>
  <c r="F1558" i="2"/>
  <c r="E1558" i="2"/>
  <c r="D1558" i="2"/>
  <c r="C1558" i="2"/>
  <c r="B1558" i="2"/>
  <c r="A1558" i="2"/>
  <c r="N1557" i="2"/>
  <c r="J1557" i="2"/>
  <c r="I1557" i="2"/>
  <c r="H1557" i="2"/>
  <c r="G1557" i="2"/>
  <c r="F1557" i="2"/>
  <c r="E1557" i="2"/>
  <c r="D1557" i="2"/>
  <c r="C1557" i="2"/>
  <c r="B1557" i="2"/>
  <c r="A1557" i="2"/>
  <c r="N1556" i="2"/>
  <c r="J1556" i="2"/>
  <c r="I1556" i="2"/>
  <c r="H1556" i="2"/>
  <c r="G1556" i="2"/>
  <c r="F1556" i="2"/>
  <c r="E1556" i="2"/>
  <c r="D1556" i="2"/>
  <c r="C1556" i="2"/>
  <c r="B1556" i="2"/>
  <c r="A1556" i="2"/>
  <c r="N1555" i="2"/>
  <c r="J1555" i="2"/>
  <c r="I1555" i="2"/>
  <c r="H1555" i="2"/>
  <c r="G1555" i="2"/>
  <c r="F1555" i="2"/>
  <c r="E1555" i="2"/>
  <c r="D1555" i="2"/>
  <c r="C1555" i="2"/>
  <c r="B1555" i="2"/>
  <c r="A1555" i="2"/>
  <c r="N1554" i="2"/>
  <c r="J1554" i="2"/>
  <c r="I1554" i="2"/>
  <c r="H1554" i="2"/>
  <c r="G1554" i="2"/>
  <c r="F1554" i="2"/>
  <c r="E1554" i="2"/>
  <c r="D1554" i="2"/>
  <c r="C1554" i="2"/>
  <c r="B1554" i="2"/>
  <c r="A1554" i="2"/>
  <c r="N1553" i="2"/>
  <c r="J1553" i="2"/>
  <c r="I1553" i="2"/>
  <c r="H1553" i="2"/>
  <c r="G1553" i="2"/>
  <c r="F1553" i="2"/>
  <c r="E1553" i="2"/>
  <c r="D1553" i="2"/>
  <c r="C1553" i="2"/>
  <c r="B1553" i="2"/>
  <c r="A1553" i="2"/>
  <c r="N1552" i="2"/>
  <c r="J1552" i="2"/>
  <c r="I1552" i="2"/>
  <c r="H1552" i="2"/>
  <c r="G1552" i="2"/>
  <c r="F1552" i="2"/>
  <c r="E1552" i="2"/>
  <c r="D1552" i="2"/>
  <c r="C1552" i="2"/>
  <c r="B1552" i="2"/>
  <c r="A1552" i="2"/>
  <c r="N1551" i="2"/>
  <c r="J1551" i="2"/>
  <c r="I1551" i="2"/>
  <c r="H1551" i="2"/>
  <c r="G1551" i="2"/>
  <c r="F1551" i="2"/>
  <c r="E1551" i="2"/>
  <c r="D1551" i="2"/>
  <c r="C1551" i="2"/>
  <c r="B1551" i="2"/>
  <c r="A1551" i="2"/>
  <c r="N1550" i="2"/>
  <c r="J1550" i="2"/>
  <c r="I1550" i="2"/>
  <c r="H1550" i="2"/>
  <c r="G1550" i="2"/>
  <c r="F1550" i="2"/>
  <c r="E1550" i="2"/>
  <c r="D1550" i="2"/>
  <c r="C1550" i="2"/>
  <c r="B1550" i="2"/>
  <c r="A1550" i="2"/>
  <c r="N1549" i="2"/>
  <c r="J1549" i="2"/>
  <c r="I1549" i="2"/>
  <c r="H1549" i="2"/>
  <c r="G1549" i="2"/>
  <c r="F1549" i="2"/>
  <c r="E1549" i="2"/>
  <c r="D1549" i="2"/>
  <c r="C1549" i="2"/>
  <c r="B1549" i="2"/>
  <c r="A1549" i="2"/>
  <c r="N1548" i="2"/>
  <c r="J1548" i="2"/>
  <c r="I1548" i="2"/>
  <c r="H1548" i="2"/>
  <c r="G1548" i="2"/>
  <c r="F1548" i="2"/>
  <c r="E1548" i="2"/>
  <c r="D1548" i="2"/>
  <c r="C1548" i="2"/>
  <c r="B1548" i="2"/>
  <c r="A1548" i="2"/>
  <c r="N1547" i="2"/>
  <c r="J1547" i="2"/>
  <c r="I1547" i="2"/>
  <c r="H1547" i="2"/>
  <c r="G1547" i="2"/>
  <c r="F1547" i="2"/>
  <c r="E1547" i="2"/>
  <c r="D1547" i="2"/>
  <c r="C1547" i="2"/>
  <c r="B1547" i="2"/>
  <c r="A1547" i="2"/>
  <c r="N1546" i="2"/>
  <c r="J1546" i="2"/>
  <c r="I1546" i="2"/>
  <c r="H1546" i="2"/>
  <c r="G1546" i="2"/>
  <c r="F1546" i="2"/>
  <c r="E1546" i="2"/>
  <c r="D1546" i="2"/>
  <c r="C1546" i="2"/>
  <c r="B1546" i="2"/>
  <c r="A1546" i="2"/>
  <c r="N1545" i="2"/>
  <c r="J1545" i="2"/>
  <c r="I1545" i="2"/>
  <c r="H1545" i="2"/>
  <c r="G1545" i="2"/>
  <c r="F1545" i="2"/>
  <c r="E1545" i="2"/>
  <c r="D1545" i="2"/>
  <c r="C1545" i="2"/>
  <c r="B1545" i="2"/>
  <c r="A1545" i="2"/>
  <c r="N1544" i="2"/>
  <c r="J1544" i="2"/>
  <c r="I1544" i="2"/>
  <c r="H1544" i="2"/>
  <c r="G1544" i="2"/>
  <c r="F1544" i="2"/>
  <c r="E1544" i="2"/>
  <c r="D1544" i="2"/>
  <c r="C1544" i="2"/>
  <c r="B1544" i="2"/>
  <c r="A1544" i="2"/>
  <c r="N1543" i="2"/>
  <c r="J1543" i="2"/>
  <c r="I1543" i="2"/>
  <c r="H1543" i="2"/>
  <c r="G1543" i="2"/>
  <c r="F1543" i="2"/>
  <c r="E1543" i="2"/>
  <c r="D1543" i="2"/>
  <c r="C1543" i="2"/>
  <c r="B1543" i="2"/>
  <c r="A1543" i="2"/>
  <c r="N1542" i="2"/>
  <c r="J1542" i="2"/>
  <c r="I1542" i="2"/>
  <c r="H1542" i="2"/>
  <c r="G1542" i="2"/>
  <c r="F1542" i="2"/>
  <c r="E1542" i="2"/>
  <c r="D1542" i="2"/>
  <c r="C1542" i="2"/>
  <c r="B1542" i="2"/>
  <c r="A1542" i="2"/>
  <c r="N1541" i="2"/>
  <c r="J1541" i="2"/>
  <c r="I1541" i="2"/>
  <c r="H1541" i="2"/>
  <c r="G1541" i="2"/>
  <c r="F1541" i="2"/>
  <c r="E1541" i="2"/>
  <c r="D1541" i="2"/>
  <c r="C1541" i="2"/>
  <c r="B1541" i="2"/>
  <c r="A1541" i="2"/>
  <c r="N1540" i="2"/>
  <c r="J1540" i="2"/>
  <c r="I1540" i="2"/>
  <c r="H1540" i="2"/>
  <c r="G1540" i="2"/>
  <c r="F1540" i="2"/>
  <c r="E1540" i="2"/>
  <c r="D1540" i="2"/>
  <c r="C1540" i="2"/>
  <c r="B1540" i="2"/>
  <c r="A1540" i="2"/>
  <c r="N1539" i="2"/>
  <c r="J1539" i="2"/>
  <c r="I1539" i="2"/>
  <c r="H1539" i="2"/>
  <c r="G1539" i="2"/>
  <c r="F1539" i="2"/>
  <c r="E1539" i="2"/>
  <c r="D1539" i="2"/>
  <c r="C1539" i="2"/>
  <c r="B1539" i="2"/>
  <c r="A1539" i="2"/>
  <c r="N1538" i="2"/>
  <c r="J1538" i="2"/>
  <c r="I1538" i="2"/>
  <c r="H1538" i="2"/>
  <c r="G1538" i="2"/>
  <c r="F1538" i="2"/>
  <c r="E1538" i="2"/>
  <c r="D1538" i="2"/>
  <c r="C1538" i="2"/>
  <c r="B1538" i="2"/>
  <c r="A1538" i="2"/>
  <c r="N1537" i="2"/>
  <c r="J1537" i="2"/>
  <c r="I1537" i="2"/>
  <c r="H1537" i="2"/>
  <c r="G1537" i="2"/>
  <c r="F1537" i="2"/>
  <c r="E1537" i="2"/>
  <c r="D1537" i="2"/>
  <c r="C1537" i="2"/>
  <c r="B1537" i="2"/>
  <c r="A1537" i="2"/>
  <c r="N1536" i="2"/>
  <c r="J1536" i="2"/>
  <c r="I1536" i="2"/>
  <c r="H1536" i="2"/>
  <c r="G1536" i="2"/>
  <c r="F1536" i="2"/>
  <c r="E1536" i="2"/>
  <c r="D1536" i="2"/>
  <c r="C1536" i="2"/>
  <c r="B1536" i="2"/>
  <c r="A1536" i="2"/>
  <c r="N1535" i="2"/>
  <c r="J1535" i="2"/>
  <c r="I1535" i="2"/>
  <c r="H1535" i="2"/>
  <c r="G1535" i="2"/>
  <c r="F1535" i="2"/>
  <c r="E1535" i="2"/>
  <c r="D1535" i="2"/>
  <c r="C1535" i="2"/>
  <c r="B1535" i="2"/>
  <c r="A1535" i="2"/>
  <c r="N1534" i="2"/>
  <c r="J1534" i="2"/>
  <c r="I1534" i="2"/>
  <c r="H1534" i="2"/>
  <c r="G1534" i="2"/>
  <c r="F1534" i="2"/>
  <c r="E1534" i="2"/>
  <c r="D1534" i="2"/>
  <c r="C1534" i="2"/>
  <c r="B1534" i="2"/>
  <c r="A1534" i="2"/>
  <c r="N1533" i="2"/>
  <c r="J1533" i="2"/>
  <c r="I1533" i="2"/>
  <c r="H1533" i="2"/>
  <c r="G1533" i="2"/>
  <c r="F1533" i="2"/>
  <c r="E1533" i="2"/>
  <c r="D1533" i="2"/>
  <c r="C1533" i="2"/>
  <c r="B1533" i="2"/>
  <c r="A1533" i="2"/>
  <c r="N1532" i="2"/>
  <c r="J1532" i="2"/>
  <c r="I1532" i="2"/>
  <c r="H1532" i="2"/>
  <c r="G1532" i="2"/>
  <c r="F1532" i="2"/>
  <c r="E1532" i="2"/>
  <c r="D1532" i="2"/>
  <c r="C1532" i="2"/>
  <c r="B1532" i="2"/>
  <c r="A1532" i="2"/>
  <c r="N1531" i="2"/>
  <c r="J1531" i="2"/>
  <c r="I1531" i="2"/>
  <c r="H1531" i="2"/>
  <c r="G1531" i="2"/>
  <c r="F1531" i="2"/>
  <c r="E1531" i="2"/>
  <c r="D1531" i="2"/>
  <c r="C1531" i="2"/>
  <c r="B1531" i="2"/>
  <c r="A1531" i="2"/>
  <c r="N1530" i="2"/>
  <c r="J1530" i="2"/>
  <c r="I1530" i="2"/>
  <c r="H1530" i="2"/>
  <c r="G1530" i="2"/>
  <c r="F1530" i="2"/>
  <c r="E1530" i="2"/>
  <c r="D1530" i="2"/>
  <c r="C1530" i="2"/>
  <c r="B1530" i="2"/>
  <c r="A1530" i="2"/>
  <c r="N1529" i="2"/>
  <c r="J1529" i="2"/>
  <c r="I1529" i="2"/>
  <c r="H1529" i="2"/>
  <c r="G1529" i="2"/>
  <c r="F1529" i="2"/>
  <c r="E1529" i="2"/>
  <c r="D1529" i="2"/>
  <c r="C1529" i="2"/>
  <c r="B1529" i="2"/>
  <c r="A1529" i="2"/>
  <c r="N1528" i="2"/>
  <c r="J1528" i="2"/>
  <c r="I1528" i="2"/>
  <c r="H1528" i="2"/>
  <c r="G1528" i="2"/>
  <c r="F1528" i="2"/>
  <c r="E1528" i="2"/>
  <c r="D1528" i="2"/>
  <c r="C1528" i="2"/>
  <c r="B1528" i="2"/>
  <c r="A1528" i="2"/>
  <c r="N1527" i="2"/>
  <c r="J1527" i="2"/>
  <c r="I1527" i="2"/>
  <c r="H1527" i="2"/>
  <c r="G1527" i="2"/>
  <c r="F1527" i="2"/>
  <c r="E1527" i="2"/>
  <c r="D1527" i="2"/>
  <c r="C1527" i="2"/>
  <c r="B1527" i="2"/>
  <c r="A1527" i="2"/>
  <c r="N1526" i="2"/>
  <c r="J1526" i="2"/>
  <c r="I1526" i="2"/>
  <c r="H1526" i="2"/>
  <c r="G1526" i="2"/>
  <c r="F1526" i="2"/>
  <c r="E1526" i="2"/>
  <c r="D1526" i="2"/>
  <c r="C1526" i="2"/>
  <c r="B1526" i="2"/>
  <c r="A1526" i="2"/>
  <c r="N1525" i="2"/>
  <c r="J1525" i="2"/>
  <c r="I1525" i="2"/>
  <c r="H1525" i="2"/>
  <c r="G1525" i="2"/>
  <c r="F1525" i="2"/>
  <c r="E1525" i="2"/>
  <c r="D1525" i="2"/>
  <c r="C1525" i="2"/>
  <c r="B1525" i="2"/>
  <c r="A1525" i="2"/>
  <c r="N1524" i="2"/>
  <c r="J1524" i="2"/>
  <c r="I1524" i="2"/>
  <c r="H1524" i="2"/>
  <c r="G1524" i="2"/>
  <c r="F1524" i="2"/>
  <c r="E1524" i="2"/>
  <c r="D1524" i="2"/>
  <c r="C1524" i="2"/>
  <c r="B1524" i="2"/>
  <c r="A1524" i="2"/>
  <c r="N1523" i="2"/>
  <c r="J1523" i="2"/>
  <c r="I1523" i="2"/>
  <c r="H1523" i="2"/>
  <c r="G1523" i="2"/>
  <c r="F1523" i="2"/>
  <c r="E1523" i="2"/>
  <c r="D1523" i="2"/>
  <c r="C1523" i="2"/>
  <c r="B1523" i="2"/>
  <c r="A1523" i="2"/>
  <c r="N1522" i="2"/>
  <c r="J1522" i="2"/>
  <c r="I1522" i="2"/>
  <c r="H1522" i="2"/>
  <c r="G1522" i="2"/>
  <c r="F1522" i="2"/>
  <c r="E1522" i="2"/>
  <c r="D1522" i="2"/>
  <c r="C1522" i="2"/>
  <c r="B1522" i="2"/>
  <c r="A1522" i="2"/>
  <c r="N1521" i="2"/>
  <c r="J1521" i="2"/>
  <c r="I1521" i="2"/>
  <c r="H1521" i="2"/>
  <c r="G1521" i="2"/>
  <c r="F1521" i="2"/>
  <c r="E1521" i="2"/>
  <c r="D1521" i="2"/>
  <c r="C1521" i="2"/>
  <c r="B1521" i="2"/>
  <c r="A1521" i="2"/>
  <c r="N1520" i="2"/>
  <c r="J1520" i="2"/>
  <c r="I1520" i="2"/>
  <c r="H1520" i="2"/>
  <c r="G1520" i="2"/>
  <c r="F1520" i="2"/>
  <c r="E1520" i="2"/>
  <c r="D1520" i="2"/>
  <c r="C1520" i="2"/>
  <c r="B1520" i="2"/>
  <c r="A1520" i="2"/>
  <c r="N1519" i="2"/>
  <c r="J1519" i="2"/>
  <c r="I1519" i="2"/>
  <c r="H1519" i="2"/>
  <c r="G1519" i="2"/>
  <c r="F1519" i="2"/>
  <c r="E1519" i="2"/>
  <c r="D1519" i="2"/>
  <c r="C1519" i="2"/>
  <c r="B1519" i="2"/>
  <c r="A1519" i="2"/>
  <c r="N1518" i="2"/>
  <c r="J1518" i="2"/>
  <c r="I1518" i="2"/>
  <c r="H1518" i="2"/>
  <c r="G1518" i="2"/>
  <c r="F1518" i="2"/>
  <c r="E1518" i="2"/>
  <c r="D1518" i="2"/>
  <c r="C1518" i="2"/>
  <c r="B1518" i="2"/>
  <c r="A1518" i="2"/>
  <c r="N1517" i="2"/>
  <c r="J1517" i="2"/>
  <c r="I1517" i="2"/>
  <c r="H1517" i="2"/>
  <c r="G1517" i="2"/>
  <c r="F1517" i="2"/>
  <c r="E1517" i="2"/>
  <c r="D1517" i="2"/>
  <c r="C1517" i="2"/>
  <c r="B1517" i="2"/>
  <c r="A1517" i="2"/>
  <c r="N1516" i="2"/>
  <c r="J1516" i="2"/>
  <c r="I1516" i="2"/>
  <c r="H1516" i="2"/>
  <c r="G1516" i="2"/>
  <c r="F1516" i="2"/>
  <c r="E1516" i="2"/>
  <c r="D1516" i="2"/>
  <c r="C1516" i="2"/>
  <c r="B1516" i="2"/>
  <c r="A1516" i="2"/>
  <c r="N1515" i="2"/>
  <c r="J1515" i="2"/>
  <c r="I1515" i="2"/>
  <c r="H1515" i="2"/>
  <c r="G1515" i="2"/>
  <c r="F1515" i="2"/>
  <c r="E1515" i="2"/>
  <c r="D1515" i="2"/>
  <c r="C1515" i="2"/>
  <c r="B1515" i="2"/>
  <c r="A1515" i="2"/>
  <c r="N1514" i="2"/>
  <c r="J1514" i="2"/>
  <c r="I1514" i="2"/>
  <c r="H1514" i="2"/>
  <c r="G1514" i="2"/>
  <c r="F1514" i="2"/>
  <c r="E1514" i="2"/>
  <c r="D1514" i="2"/>
  <c r="C1514" i="2"/>
  <c r="B1514" i="2"/>
  <c r="A1514" i="2"/>
  <c r="N1513" i="2"/>
  <c r="J1513" i="2"/>
  <c r="I1513" i="2"/>
  <c r="H1513" i="2"/>
  <c r="G1513" i="2"/>
  <c r="F1513" i="2"/>
  <c r="E1513" i="2"/>
  <c r="D1513" i="2"/>
  <c r="C1513" i="2"/>
  <c r="B1513" i="2"/>
  <c r="A1513" i="2"/>
  <c r="N1512" i="2"/>
  <c r="J1512" i="2"/>
  <c r="I1512" i="2"/>
  <c r="H1512" i="2"/>
  <c r="G1512" i="2"/>
  <c r="F1512" i="2"/>
  <c r="E1512" i="2"/>
  <c r="D1512" i="2"/>
  <c r="C1512" i="2"/>
  <c r="B1512" i="2"/>
  <c r="A1512" i="2"/>
  <c r="N1511" i="2"/>
  <c r="J1511" i="2"/>
  <c r="I1511" i="2"/>
  <c r="H1511" i="2"/>
  <c r="G1511" i="2"/>
  <c r="F1511" i="2"/>
  <c r="E1511" i="2"/>
  <c r="D1511" i="2"/>
  <c r="C1511" i="2"/>
  <c r="B1511" i="2"/>
  <c r="A1511" i="2"/>
  <c r="N1510" i="2"/>
  <c r="J1510" i="2"/>
  <c r="I1510" i="2"/>
  <c r="H1510" i="2"/>
  <c r="G1510" i="2"/>
  <c r="F1510" i="2"/>
  <c r="E1510" i="2"/>
  <c r="D1510" i="2"/>
  <c r="C1510" i="2"/>
  <c r="B1510" i="2"/>
  <c r="A1510"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2" i="2"/>
  <c r="N1509" i="2"/>
  <c r="J1509" i="2"/>
  <c r="I1509" i="2"/>
  <c r="H1509" i="2"/>
  <c r="G1509" i="2"/>
  <c r="F1509" i="2"/>
  <c r="E1509" i="2"/>
  <c r="D1509" i="2"/>
  <c r="C1509" i="2"/>
  <c r="B1509" i="2"/>
  <c r="N1508" i="2"/>
  <c r="J1508" i="2"/>
  <c r="I1508" i="2"/>
  <c r="H1508" i="2"/>
  <c r="G1508" i="2"/>
  <c r="F1508" i="2"/>
  <c r="E1508" i="2"/>
  <c r="D1508" i="2"/>
  <c r="C1508" i="2"/>
  <c r="B1508" i="2"/>
  <c r="N1507" i="2"/>
  <c r="J1507" i="2"/>
  <c r="I1507" i="2"/>
  <c r="H1507" i="2"/>
  <c r="G1507" i="2"/>
  <c r="F1507" i="2"/>
  <c r="E1507" i="2"/>
  <c r="D1507" i="2"/>
  <c r="C1507" i="2"/>
  <c r="B1507" i="2"/>
  <c r="N1506" i="2"/>
  <c r="J1506" i="2"/>
  <c r="I1506" i="2"/>
  <c r="H1506" i="2"/>
  <c r="G1506" i="2"/>
  <c r="F1506" i="2"/>
  <c r="E1506" i="2"/>
  <c r="D1506" i="2"/>
  <c r="C1506" i="2"/>
  <c r="B1506" i="2"/>
  <c r="N1505" i="2"/>
  <c r="J1505" i="2"/>
  <c r="I1505" i="2"/>
  <c r="H1505" i="2"/>
  <c r="G1505" i="2"/>
  <c r="F1505" i="2"/>
  <c r="E1505" i="2"/>
  <c r="D1505" i="2"/>
  <c r="C1505" i="2"/>
  <c r="B1505" i="2"/>
  <c r="N1504" i="2"/>
  <c r="J1504" i="2"/>
  <c r="I1504" i="2"/>
  <c r="H1504" i="2"/>
  <c r="G1504" i="2"/>
  <c r="F1504" i="2"/>
  <c r="E1504" i="2"/>
  <c r="D1504" i="2"/>
  <c r="C1504" i="2"/>
  <c r="B1504" i="2"/>
  <c r="N1503" i="2"/>
  <c r="J1503" i="2"/>
  <c r="I1503" i="2"/>
  <c r="H1503" i="2"/>
  <c r="G1503" i="2"/>
  <c r="F1503" i="2"/>
  <c r="E1503" i="2"/>
  <c r="D1503" i="2"/>
  <c r="C1503" i="2"/>
  <c r="B1503" i="2"/>
  <c r="N1502" i="2"/>
  <c r="J1502" i="2"/>
  <c r="I1502" i="2"/>
  <c r="H1502" i="2"/>
  <c r="G1502" i="2"/>
  <c r="F1502" i="2"/>
  <c r="E1502" i="2"/>
  <c r="D1502" i="2"/>
  <c r="C1502" i="2"/>
  <c r="B1502" i="2"/>
  <c r="N1501" i="2"/>
  <c r="J1501" i="2"/>
  <c r="I1501" i="2"/>
  <c r="H1501" i="2"/>
  <c r="G1501" i="2"/>
  <c r="F1501" i="2"/>
  <c r="E1501" i="2"/>
  <c r="D1501" i="2"/>
  <c r="C1501" i="2"/>
  <c r="B1501" i="2"/>
  <c r="N1500" i="2"/>
  <c r="J1500" i="2"/>
  <c r="I1500" i="2"/>
  <c r="H1500" i="2"/>
  <c r="G1500" i="2"/>
  <c r="F1500" i="2"/>
  <c r="E1500" i="2"/>
  <c r="D1500" i="2"/>
  <c r="C1500" i="2"/>
  <c r="B1500" i="2"/>
  <c r="N1499" i="2"/>
  <c r="J1499" i="2"/>
  <c r="I1499" i="2"/>
  <c r="H1499" i="2"/>
  <c r="G1499" i="2"/>
  <c r="F1499" i="2"/>
  <c r="E1499" i="2"/>
  <c r="D1499" i="2"/>
  <c r="C1499" i="2"/>
  <c r="B1499" i="2"/>
  <c r="N1498" i="2"/>
  <c r="J1498" i="2"/>
  <c r="I1498" i="2"/>
  <c r="H1498" i="2"/>
  <c r="G1498" i="2"/>
  <c r="F1498" i="2"/>
  <c r="E1498" i="2"/>
  <c r="D1498" i="2"/>
  <c r="C1498" i="2"/>
  <c r="B1498" i="2"/>
  <c r="N1497" i="2"/>
  <c r="J1497" i="2"/>
  <c r="I1497" i="2"/>
  <c r="H1497" i="2"/>
  <c r="G1497" i="2"/>
  <c r="F1497" i="2"/>
  <c r="E1497" i="2"/>
  <c r="D1497" i="2"/>
  <c r="C1497" i="2"/>
  <c r="B1497" i="2"/>
  <c r="N1496" i="2"/>
  <c r="J1496" i="2"/>
  <c r="I1496" i="2"/>
  <c r="H1496" i="2"/>
  <c r="G1496" i="2"/>
  <c r="F1496" i="2"/>
  <c r="E1496" i="2"/>
  <c r="D1496" i="2"/>
  <c r="C1496" i="2"/>
  <c r="B1496" i="2"/>
  <c r="N1495" i="2"/>
  <c r="J1495" i="2"/>
  <c r="I1495" i="2"/>
  <c r="H1495" i="2"/>
  <c r="G1495" i="2"/>
  <c r="F1495" i="2"/>
  <c r="E1495" i="2"/>
  <c r="D1495" i="2"/>
  <c r="C1495" i="2"/>
  <c r="B1495" i="2"/>
  <c r="N1494" i="2"/>
  <c r="J1494" i="2"/>
  <c r="I1494" i="2"/>
  <c r="H1494" i="2"/>
  <c r="G1494" i="2"/>
  <c r="F1494" i="2"/>
  <c r="E1494" i="2"/>
  <c r="D1494" i="2"/>
  <c r="C1494" i="2"/>
  <c r="B1494" i="2"/>
  <c r="N1493" i="2"/>
  <c r="J1493" i="2"/>
  <c r="I1493" i="2"/>
  <c r="H1493" i="2"/>
  <c r="G1493" i="2"/>
  <c r="F1493" i="2"/>
  <c r="E1493" i="2"/>
  <c r="D1493" i="2"/>
  <c r="C1493" i="2"/>
  <c r="B1493" i="2"/>
  <c r="N1492" i="2"/>
  <c r="J1492" i="2"/>
  <c r="I1492" i="2"/>
  <c r="H1492" i="2"/>
  <c r="G1492" i="2"/>
  <c r="F1492" i="2"/>
  <c r="E1492" i="2"/>
  <c r="D1492" i="2"/>
  <c r="C1492" i="2"/>
  <c r="B1492" i="2"/>
  <c r="N1491" i="2"/>
  <c r="J1491" i="2"/>
  <c r="I1491" i="2"/>
  <c r="H1491" i="2"/>
  <c r="G1491" i="2"/>
  <c r="F1491" i="2"/>
  <c r="E1491" i="2"/>
  <c r="D1491" i="2"/>
  <c r="C1491" i="2"/>
  <c r="B1491" i="2"/>
  <c r="N1490" i="2"/>
  <c r="J1490" i="2"/>
  <c r="I1490" i="2"/>
  <c r="H1490" i="2"/>
  <c r="G1490" i="2"/>
  <c r="F1490" i="2"/>
  <c r="E1490" i="2"/>
  <c r="D1490" i="2"/>
  <c r="C1490" i="2"/>
  <c r="B1490" i="2"/>
  <c r="N1489" i="2"/>
  <c r="J1489" i="2"/>
  <c r="I1489" i="2"/>
  <c r="H1489" i="2"/>
  <c r="G1489" i="2"/>
  <c r="F1489" i="2"/>
  <c r="E1489" i="2"/>
  <c r="D1489" i="2"/>
  <c r="C1489" i="2"/>
  <c r="B1489" i="2"/>
  <c r="N1488" i="2"/>
  <c r="J1488" i="2"/>
  <c r="I1488" i="2"/>
  <c r="H1488" i="2"/>
  <c r="G1488" i="2"/>
  <c r="F1488" i="2"/>
  <c r="E1488" i="2"/>
  <c r="D1488" i="2"/>
  <c r="C1488" i="2"/>
  <c r="B1488" i="2"/>
  <c r="N1487" i="2"/>
  <c r="J1487" i="2"/>
  <c r="I1487" i="2"/>
  <c r="H1487" i="2"/>
  <c r="G1487" i="2"/>
  <c r="F1487" i="2"/>
  <c r="E1487" i="2"/>
  <c r="D1487" i="2"/>
  <c r="C1487" i="2"/>
  <c r="B1487" i="2"/>
  <c r="N1486" i="2"/>
  <c r="J1486" i="2"/>
  <c r="I1486" i="2"/>
  <c r="H1486" i="2"/>
  <c r="G1486" i="2"/>
  <c r="F1486" i="2"/>
  <c r="E1486" i="2"/>
  <c r="D1486" i="2"/>
  <c r="C1486" i="2"/>
  <c r="B1486" i="2"/>
  <c r="N1485" i="2"/>
  <c r="J1485" i="2"/>
  <c r="I1485" i="2"/>
  <c r="H1485" i="2"/>
  <c r="G1485" i="2"/>
  <c r="F1485" i="2"/>
  <c r="E1485" i="2"/>
  <c r="D1485" i="2"/>
  <c r="C1485" i="2"/>
  <c r="B1485" i="2"/>
  <c r="N1484" i="2"/>
  <c r="J1484" i="2"/>
  <c r="I1484" i="2"/>
  <c r="H1484" i="2"/>
  <c r="G1484" i="2"/>
  <c r="F1484" i="2"/>
  <c r="E1484" i="2"/>
  <c r="D1484" i="2"/>
  <c r="C1484" i="2"/>
  <c r="B1484" i="2"/>
  <c r="N1483" i="2"/>
  <c r="J1483" i="2"/>
  <c r="I1483" i="2"/>
  <c r="H1483" i="2"/>
  <c r="G1483" i="2"/>
  <c r="F1483" i="2"/>
  <c r="E1483" i="2"/>
  <c r="D1483" i="2"/>
  <c r="C1483" i="2"/>
  <c r="B1483" i="2"/>
  <c r="N1482" i="2"/>
  <c r="J1482" i="2"/>
  <c r="I1482" i="2"/>
  <c r="H1482" i="2"/>
  <c r="G1482" i="2"/>
  <c r="F1482" i="2"/>
  <c r="E1482" i="2"/>
  <c r="D1482" i="2"/>
  <c r="C1482" i="2"/>
  <c r="B1482" i="2"/>
  <c r="N1481" i="2"/>
  <c r="J1481" i="2"/>
  <c r="I1481" i="2"/>
  <c r="H1481" i="2"/>
  <c r="G1481" i="2"/>
  <c r="F1481" i="2"/>
  <c r="E1481" i="2"/>
  <c r="D1481" i="2"/>
  <c r="C1481" i="2"/>
  <c r="B1481" i="2"/>
  <c r="N1480" i="2"/>
  <c r="J1480" i="2"/>
  <c r="I1480" i="2"/>
  <c r="H1480" i="2"/>
  <c r="G1480" i="2"/>
  <c r="F1480" i="2"/>
  <c r="E1480" i="2"/>
  <c r="D1480" i="2"/>
  <c r="C1480" i="2"/>
  <c r="B1480" i="2"/>
  <c r="N1479" i="2"/>
  <c r="J1479" i="2"/>
  <c r="I1479" i="2"/>
  <c r="H1479" i="2"/>
  <c r="G1479" i="2"/>
  <c r="F1479" i="2"/>
  <c r="E1479" i="2"/>
  <c r="D1479" i="2"/>
  <c r="C1479" i="2"/>
  <c r="B1479" i="2"/>
  <c r="N1478" i="2"/>
  <c r="J1478" i="2"/>
  <c r="I1478" i="2"/>
  <c r="H1478" i="2"/>
  <c r="G1478" i="2"/>
  <c r="F1478" i="2"/>
  <c r="E1478" i="2"/>
  <c r="D1478" i="2"/>
  <c r="C1478" i="2"/>
  <c r="B1478" i="2"/>
  <c r="N1477" i="2"/>
  <c r="J1477" i="2"/>
  <c r="I1477" i="2"/>
  <c r="H1477" i="2"/>
  <c r="G1477" i="2"/>
  <c r="F1477" i="2"/>
  <c r="E1477" i="2"/>
  <c r="D1477" i="2"/>
  <c r="C1477" i="2"/>
  <c r="B1477" i="2"/>
  <c r="N1476" i="2"/>
  <c r="J1476" i="2"/>
  <c r="I1476" i="2"/>
  <c r="H1476" i="2"/>
  <c r="G1476" i="2"/>
  <c r="F1476" i="2"/>
  <c r="E1476" i="2"/>
  <c r="D1476" i="2"/>
  <c r="C1476" i="2"/>
  <c r="B1476" i="2"/>
  <c r="N1475" i="2"/>
  <c r="J1475" i="2"/>
  <c r="I1475" i="2"/>
  <c r="H1475" i="2"/>
  <c r="G1475" i="2"/>
  <c r="F1475" i="2"/>
  <c r="E1475" i="2"/>
  <c r="D1475" i="2"/>
  <c r="C1475" i="2"/>
  <c r="B1475" i="2"/>
  <c r="N1474" i="2"/>
  <c r="J1474" i="2"/>
  <c r="I1474" i="2"/>
  <c r="H1474" i="2"/>
  <c r="G1474" i="2"/>
  <c r="F1474" i="2"/>
  <c r="E1474" i="2"/>
  <c r="D1474" i="2"/>
  <c r="C1474" i="2"/>
  <c r="B1474" i="2"/>
  <c r="N1473" i="2"/>
  <c r="J1473" i="2"/>
  <c r="I1473" i="2"/>
  <c r="H1473" i="2"/>
  <c r="G1473" i="2"/>
  <c r="F1473" i="2"/>
  <c r="E1473" i="2"/>
  <c r="D1473" i="2"/>
  <c r="C1473" i="2"/>
  <c r="B1473" i="2"/>
  <c r="N1472" i="2"/>
  <c r="J1472" i="2"/>
  <c r="I1472" i="2"/>
  <c r="H1472" i="2"/>
  <c r="G1472" i="2"/>
  <c r="F1472" i="2"/>
  <c r="E1472" i="2"/>
  <c r="D1472" i="2"/>
  <c r="C1472" i="2"/>
  <c r="B1472" i="2"/>
  <c r="N1471" i="2"/>
  <c r="J1471" i="2"/>
  <c r="I1471" i="2"/>
  <c r="H1471" i="2"/>
  <c r="G1471" i="2"/>
  <c r="F1471" i="2"/>
  <c r="E1471" i="2"/>
  <c r="D1471" i="2"/>
  <c r="C1471" i="2"/>
  <c r="B1471" i="2"/>
  <c r="N1470" i="2"/>
  <c r="J1470" i="2"/>
  <c r="I1470" i="2"/>
  <c r="H1470" i="2"/>
  <c r="G1470" i="2"/>
  <c r="F1470" i="2"/>
  <c r="E1470" i="2"/>
  <c r="D1470" i="2"/>
  <c r="C1470" i="2"/>
  <c r="B1470" i="2"/>
  <c r="N1469" i="2"/>
  <c r="J1469" i="2"/>
  <c r="I1469" i="2"/>
  <c r="H1469" i="2"/>
  <c r="G1469" i="2"/>
  <c r="F1469" i="2"/>
  <c r="E1469" i="2"/>
  <c r="D1469" i="2"/>
  <c r="C1469" i="2"/>
  <c r="B1469" i="2"/>
  <c r="N1468" i="2"/>
  <c r="J1468" i="2"/>
  <c r="I1468" i="2"/>
  <c r="H1468" i="2"/>
  <c r="G1468" i="2"/>
  <c r="F1468" i="2"/>
  <c r="E1468" i="2"/>
  <c r="D1468" i="2"/>
  <c r="C1468" i="2"/>
  <c r="B1468" i="2"/>
  <c r="N1467" i="2"/>
  <c r="J1467" i="2"/>
  <c r="I1467" i="2"/>
  <c r="H1467" i="2"/>
  <c r="G1467" i="2"/>
  <c r="F1467" i="2"/>
  <c r="E1467" i="2"/>
  <c r="D1467" i="2"/>
  <c r="C1467" i="2"/>
  <c r="B1467" i="2"/>
  <c r="N1466" i="2"/>
  <c r="J1466" i="2"/>
  <c r="I1466" i="2"/>
  <c r="H1466" i="2"/>
  <c r="G1466" i="2"/>
  <c r="F1466" i="2"/>
  <c r="E1466" i="2"/>
  <c r="D1466" i="2"/>
  <c r="C1466" i="2"/>
  <c r="B1466" i="2"/>
  <c r="N1465" i="2"/>
  <c r="J1465" i="2"/>
  <c r="I1465" i="2"/>
  <c r="H1465" i="2"/>
  <c r="G1465" i="2"/>
  <c r="F1465" i="2"/>
  <c r="E1465" i="2"/>
  <c r="D1465" i="2"/>
  <c r="C1465" i="2"/>
  <c r="B1465" i="2"/>
  <c r="N1464" i="2"/>
  <c r="J1464" i="2"/>
  <c r="I1464" i="2"/>
  <c r="H1464" i="2"/>
  <c r="G1464" i="2"/>
  <c r="F1464" i="2"/>
  <c r="E1464" i="2"/>
  <c r="D1464" i="2"/>
  <c r="C1464" i="2"/>
  <c r="B1464" i="2"/>
  <c r="N1463" i="2"/>
  <c r="J1463" i="2"/>
  <c r="I1463" i="2"/>
  <c r="H1463" i="2"/>
  <c r="G1463" i="2"/>
  <c r="F1463" i="2"/>
  <c r="E1463" i="2"/>
  <c r="D1463" i="2"/>
  <c r="C1463" i="2"/>
  <c r="B1463" i="2"/>
  <c r="N1462" i="2"/>
  <c r="J1462" i="2"/>
  <c r="I1462" i="2"/>
  <c r="H1462" i="2"/>
  <c r="G1462" i="2"/>
  <c r="F1462" i="2"/>
  <c r="E1462" i="2"/>
  <c r="D1462" i="2"/>
  <c r="C1462" i="2"/>
  <c r="B1462" i="2"/>
  <c r="N1461" i="2"/>
  <c r="J1461" i="2"/>
  <c r="I1461" i="2"/>
  <c r="H1461" i="2"/>
  <c r="G1461" i="2"/>
  <c r="F1461" i="2"/>
  <c r="E1461" i="2"/>
  <c r="D1461" i="2"/>
  <c r="C1461" i="2"/>
  <c r="B1461" i="2"/>
  <c r="N1460" i="2"/>
  <c r="J1460" i="2"/>
  <c r="I1460" i="2"/>
  <c r="H1460" i="2"/>
  <c r="G1460" i="2"/>
  <c r="F1460" i="2"/>
  <c r="E1460" i="2"/>
  <c r="D1460" i="2"/>
  <c r="C1460" i="2"/>
  <c r="B1460" i="2"/>
  <c r="N1459" i="2"/>
  <c r="J1459" i="2"/>
  <c r="I1459" i="2"/>
  <c r="H1459" i="2"/>
  <c r="G1459" i="2"/>
  <c r="F1459" i="2"/>
  <c r="E1459" i="2"/>
  <c r="D1459" i="2"/>
  <c r="C1459" i="2"/>
  <c r="B1459" i="2"/>
  <c r="N1458" i="2"/>
  <c r="J1458" i="2"/>
  <c r="I1458" i="2"/>
  <c r="H1458" i="2"/>
  <c r="G1458" i="2"/>
  <c r="F1458" i="2"/>
  <c r="E1458" i="2"/>
  <c r="D1458" i="2"/>
  <c r="C1458" i="2"/>
  <c r="B1458" i="2"/>
  <c r="N1457" i="2"/>
  <c r="J1457" i="2"/>
  <c r="I1457" i="2"/>
  <c r="H1457" i="2"/>
  <c r="G1457" i="2"/>
  <c r="F1457" i="2"/>
  <c r="E1457" i="2"/>
  <c r="D1457" i="2"/>
  <c r="C1457" i="2"/>
  <c r="B1457" i="2"/>
  <c r="N1456" i="2"/>
  <c r="J1456" i="2"/>
  <c r="I1456" i="2"/>
  <c r="H1456" i="2"/>
  <c r="G1456" i="2"/>
  <c r="F1456" i="2"/>
  <c r="E1456" i="2"/>
  <c r="D1456" i="2"/>
  <c r="C1456" i="2"/>
  <c r="B1456" i="2"/>
  <c r="N1455" i="2"/>
  <c r="J1455" i="2"/>
  <c r="I1455" i="2"/>
  <c r="H1455" i="2"/>
  <c r="G1455" i="2"/>
  <c r="F1455" i="2"/>
  <c r="E1455" i="2"/>
  <c r="D1455" i="2"/>
  <c r="C1455" i="2"/>
  <c r="B1455" i="2"/>
  <c r="N1454" i="2"/>
  <c r="J1454" i="2"/>
  <c r="I1454" i="2"/>
  <c r="H1454" i="2"/>
  <c r="G1454" i="2"/>
  <c r="F1454" i="2"/>
  <c r="E1454" i="2"/>
  <c r="D1454" i="2"/>
  <c r="C1454" i="2"/>
  <c r="B1454" i="2"/>
  <c r="N1453" i="2"/>
  <c r="J1453" i="2"/>
  <c r="I1453" i="2"/>
  <c r="H1453" i="2"/>
  <c r="G1453" i="2"/>
  <c r="F1453" i="2"/>
  <c r="E1453" i="2"/>
  <c r="D1453" i="2"/>
  <c r="C1453" i="2"/>
  <c r="B1453" i="2"/>
  <c r="N1452" i="2"/>
  <c r="J1452" i="2"/>
  <c r="I1452" i="2"/>
  <c r="H1452" i="2"/>
  <c r="G1452" i="2"/>
  <c r="F1452" i="2"/>
  <c r="E1452" i="2"/>
  <c r="D1452" i="2"/>
  <c r="C1452" i="2"/>
  <c r="B1452" i="2"/>
  <c r="N1451" i="2"/>
  <c r="J1451" i="2"/>
  <c r="I1451" i="2"/>
  <c r="H1451" i="2"/>
  <c r="G1451" i="2"/>
  <c r="F1451" i="2"/>
  <c r="E1451" i="2"/>
  <c r="D1451" i="2"/>
  <c r="C1451" i="2"/>
  <c r="B1451" i="2"/>
  <c r="N1450" i="2"/>
  <c r="J1450" i="2"/>
  <c r="I1450" i="2"/>
  <c r="H1450" i="2"/>
  <c r="G1450" i="2"/>
  <c r="F1450" i="2"/>
  <c r="E1450" i="2"/>
  <c r="D1450" i="2"/>
  <c r="C1450" i="2"/>
  <c r="B1450" i="2"/>
  <c r="N1449" i="2"/>
  <c r="J1449" i="2"/>
  <c r="I1449" i="2"/>
  <c r="H1449" i="2"/>
  <c r="G1449" i="2"/>
  <c r="F1449" i="2"/>
  <c r="E1449" i="2"/>
  <c r="D1449" i="2"/>
  <c r="C1449" i="2"/>
  <c r="B1449" i="2"/>
  <c r="N1448" i="2"/>
  <c r="J1448" i="2"/>
  <c r="I1448" i="2"/>
  <c r="H1448" i="2"/>
  <c r="G1448" i="2"/>
  <c r="F1448" i="2"/>
  <c r="E1448" i="2"/>
  <c r="D1448" i="2"/>
  <c r="C1448" i="2"/>
  <c r="B1448" i="2"/>
  <c r="N1447" i="2"/>
  <c r="J1447" i="2"/>
  <c r="I1447" i="2"/>
  <c r="H1447" i="2"/>
  <c r="G1447" i="2"/>
  <c r="F1447" i="2"/>
  <c r="E1447" i="2"/>
  <c r="D1447" i="2"/>
  <c r="C1447" i="2"/>
  <c r="B1447" i="2"/>
  <c r="N1446" i="2"/>
  <c r="J1446" i="2"/>
  <c r="I1446" i="2"/>
  <c r="H1446" i="2"/>
  <c r="G1446" i="2"/>
  <c r="F1446" i="2"/>
  <c r="E1446" i="2"/>
  <c r="D1446" i="2"/>
  <c r="C1446" i="2"/>
  <c r="B1446" i="2"/>
  <c r="N1445" i="2"/>
  <c r="J1445" i="2"/>
  <c r="I1445" i="2"/>
  <c r="H1445" i="2"/>
  <c r="G1445" i="2"/>
  <c r="F1445" i="2"/>
  <c r="E1445" i="2"/>
  <c r="D1445" i="2"/>
  <c r="C1445" i="2"/>
  <c r="B1445" i="2"/>
  <c r="N1444" i="2"/>
  <c r="J1444" i="2"/>
  <c r="I1444" i="2"/>
  <c r="H1444" i="2"/>
  <c r="G1444" i="2"/>
  <c r="F1444" i="2"/>
  <c r="E1444" i="2"/>
  <c r="D1444" i="2"/>
  <c r="C1444" i="2"/>
  <c r="B1444" i="2"/>
  <c r="N1443" i="2"/>
  <c r="J1443" i="2"/>
  <c r="I1443" i="2"/>
  <c r="H1443" i="2"/>
  <c r="G1443" i="2"/>
  <c r="F1443" i="2"/>
  <c r="E1443" i="2"/>
  <c r="D1443" i="2"/>
  <c r="C1443" i="2"/>
  <c r="B1443" i="2"/>
  <c r="N1442" i="2"/>
  <c r="J1442" i="2"/>
  <c r="I1442" i="2"/>
  <c r="H1442" i="2"/>
  <c r="G1442" i="2"/>
  <c r="F1442" i="2"/>
  <c r="E1442" i="2"/>
  <c r="D1442" i="2"/>
  <c r="C1442" i="2"/>
  <c r="B1442" i="2"/>
  <c r="N1441" i="2"/>
  <c r="J1441" i="2"/>
  <c r="I1441" i="2"/>
  <c r="H1441" i="2"/>
  <c r="G1441" i="2"/>
  <c r="F1441" i="2"/>
  <c r="E1441" i="2"/>
  <c r="D1441" i="2"/>
  <c r="C1441" i="2"/>
  <c r="B1441" i="2"/>
  <c r="N1440" i="2"/>
  <c r="J1440" i="2"/>
  <c r="I1440" i="2"/>
  <c r="H1440" i="2"/>
  <c r="G1440" i="2"/>
  <c r="F1440" i="2"/>
  <c r="E1440" i="2"/>
  <c r="D1440" i="2"/>
  <c r="C1440" i="2"/>
  <c r="B1440" i="2"/>
  <c r="N1439" i="2"/>
  <c r="J1439" i="2"/>
  <c r="I1439" i="2"/>
  <c r="H1439" i="2"/>
  <c r="G1439" i="2"/>
  <c r="F1439" i="2"/>
  <c r="E1439" i="2"/>
  <c r="D1439" i="2"/>
  <c r="C1439" i="2"/>
  <c r="B1439" i="2"/>
  <c r="N1438" i="2"/>
  <c r="J1438" i="2"/>
  <c r="I1438" i="2"/>
  <c r="H1438" i="2"/>
  <c r="G1438" i="2"/>
  <c r="F1438" i="2"/>
  <c r="E1438" i="2"/>
  <c r="D1438" i="2"/>
  <c r="C1438" i="2"/>
  <c r="B1438" i="2"/>
  <c r="N1437" i="2"/>
  <c r="J1437" i="2"/>
  <c r="I1437" i="2"/>
  <c r="H1437" i="2"/>
  <c r="G1437" i="2"/>
  <c r="F1437" i="2"/>
  <c r="E1437" i="2"/>
  <c r="D1437" i="2"/>
  <c r="C1437" i="2"/>
  <c r="B1437" i="2"/>
  <c r="N1436" i="2"/>
  <c r="J1436" i="2"/>
  <c r="I1436" i="2"/>
  <c r="H1436" i="2"/>
  <c r="G1436" i="2"/>
  <c r="F1436" i="2"/>
  <c r="E1436" i="2"/>
  <c r="D1436" i="2"/>
  <c r="C1436" i="2"/>
  <c r="B1436" i="2"/>
  <c r="N1435" i="2"/>
  <c r="J1435" i="2"/>
  <c r="I1435" i="2"/>
  <c r="H1435" i="2"/>
  <c r="G1435" i="2"/>
  <c r="F1435" i="2"/>
  <c r="E1435" i="2"/>
  <c r="D1435" i="2"/>
  <c r="C1435" i="2"/>
  <c r="B1435" i="2"/>
  <c r="N1434" i="2"/>
  <c r="J1434" i="2"/>
  <c r="I1434" i="2"/>
  <c r="H1434" i="2"/>
  <c r="G1434" i="2"/>
  <c r="F1434" i="2"/>
  <c r="E1434" i="2"/>
  <c r="D1434" i="2"/>
  <c r="C1434" i="2"/>
  <c r="B1434" i="2"/>
  <c r="N1433" i="2"/>
  <c r="J1433" i="2"/>
  <c r="I1433" i="2"/>
  <c r="H1433" i="2"/>
  <c r="G1433" i="2"/>
  <c r="F1433" i="2"/>
  <c r="E1433" i="2"/>
  <c r="D1433" i="2"/>
  <c r="C1433" i="2"/>
  <c r="B1433" i="2"/>
  <c r="N1432" i="2"/>
  <c r="J1432" i="2"/>
  <c r="I1432" i="2"/>
  <c r="H1432" i="2"/>
  <c r="G1432" i="2"/>
  <c r="F1432" i="2"/>
  <c r="E1432" i="2"/>
  <c r="D1432" i="2"/>
  <c r="C1432" i="2"/>
  <c r="B1432" i="2"/>
  <c r="N1431" i="2"/>
  <c r="J1431" i="2"/>
  <c r="I1431" i="2"/>
  <c r="H1431" i="2"/>
  <c r="G1431" i="2"/>
  <c r="F1431" i="2"/>
  <c r="E1431" i="2"/>
  <c r="D1431" i="2"/>
  <c r="C1431" i="2"/>
  <c r="B1431" i="2"/>
  <c r="N1430" i="2"/>
  <c r="J1430" i="2"/>
  <c r="I1430" i="2"/>
  <c r="H1430" i="2"/>
  <c r="G1430" i="2"/>
  <c r="F1430" i="2"/>
  <c r="E1430" i="2"/>
  <c r="D1430" i="2"/>
  <c r="C1430" i="2"/>
  <c r="B1430" i="2"/>
  <c r="N1429" i="2"/>
  <c r="J1429" i="2"/>
  <c r="I1429" i="2"/>
  <c r="H1429" i="2"/>
  <c r="G1429" i="2"/>
  <c r="F1429" i="2"/>
  <c r="E1429" i="2"/>
  <c r="D1429" i="2"/>
  <c r="C1429" i="2"/>
  <c r="B1429" i="2"/>
  <c r="N1428" i="2"/>
  <c r="J1428" i="2"/>
  <c r="I1428" i="2"/>
  <c r="H1428" i="2"/>
  <c r="G1428" i="2"/>
  <c r="F1428" i="2"/>
  <c r="E1428" i="2"/>
  <c r="D1428" i="2"/>
  <c r="C1428" i="2"/>
  <c r="B1428" i="2"/>
  <c r="N1427" i="2"/>
  <c r="J1427" i="2"/>
  <c r="I1427" i="2"/>
  <c r="H1427" i="2"/>
  <c r="G1427" i="2"/>
  <c r="F1427" i="2"/>
  <c r="E1427" i="2"/>
  <c r="D1427" i="2"/>
  <c r="C1427" i="2"/>
  <c r="B1427" i="2"/>
  <c r="N1426" i="2"/>
  <c r="J1426" i="2"/>
  <c r="I1426" i="2"/>
  <c r="H1426" i="2"/>
  <c r="G1426" i="2"/>
  <c r="F1426" i="2"/>
  <c r="E1426" i="2"/>
  <c r="D1426" i="2"/>
  <c r="C1426" i="2"/>
  <c r="B1426" i="2"/>
  <c r="N1425" i="2"/>
  <c r="J1425" i="2"/>
  <c r="I1425" i="2"/>
  <c r="H1425" i="2"/>
  <c r="G1425" i="2"/>
  <c r="F1425" i="2"/>
  <c r="E1425" i="2"/>
  <c r="D1425" i="2"/>
  <c r="C1425" i="2"/>
  <c r="B1425" i="2"/>
  <c r="N1424" i="2"/>
  <c r="J1424" i="2"/>
  <c r="I1424" i="2"/>
  <c r="H1424" i="2"/>
  <c r="G1424" i="2"/>
  <c r="F1424" i="2"/>
  <c r="E1424" i="2"/>
  <c r="D1424" i="2"/>
  <c r="C1424" i="2"/>
  <c r="B1424" i="2"/>
  <c r="N1423" i="2"/>
  <c r="J1423" i="2"/>
  <c r="I1423" i="2"/>
  <c r="H1423" i="2"/>
  <c r="G1423" i="2"/>
  <c r="F1423" i="2"/>
  <c r="E1423" i="2"/>
  <c r="D1423" i="2"/>
  <c r="C1423" i="2"/>
  <c r="B1423" i="2"/>
  <c r="N1422" i="2"/>
  <c r="J1422" i="2"/>
  <c r="I1422" i="2"/>
  <c r="H1422" i="2"/>
  <c r="G1422" i="2"/>
  <c r="F1422" i="2"/>
  <c r="E1422" i="2"/>
  <c r="D1422" i="2"/>
  <c r="C1422" i="2"/>
  <c r="B1422" i="2"/>
  <c r="N1421" i="2"/>
  <c r="J1421" i="2"/>
  <c r="I1421" i="2"/>
  <c r="H1421" i="2"/>
  <c r="G1421" i="2"/>
  <c r="F1421" i="2"/>
  <c r="E1421" i="2"/>
  <c r="D1421" i="2"/>
  <c r="C1421" i="2"/>
  <c r="B1421" i="2"/>
  <c r="N1420" i="2"/>
  <c r="J1420" i="2"/>
  <c r="I1420" i="2"/>
  <c r="H1420" i="2"/>
  <c r="G1420" i="2"/>
  <c r="F1420" i="2"/>
  <c r="E1420" i="2"/>
  <c r="D1420" i="2"/>
  <c r="C1420" i="2"/>
  <c r="B1420" i="2"/>
  <c r="N1419" i="2"/>
  <c r="J1419" i="2"/>
  <c r="I1419" i="2"/>
  <c r="H1419" i="2"/>
  <c r="G1419" i="2"/>
  <c r="F1419" i="2"/>
  <c r="E1419" i="2"/>
  <c r="D1419" i="2"/>
  <c r="C1419" i="2"/>
  <c r="B1419" i="2"/>
  <c r="N1418" i="2"/>
  <c r="J1418" i="2"/>
  <c r="I1418" i="2"/>
  <c r="H1418" i="2"/>
  <c r="G1418" i="2"/>
  <c r="F1418" i="2"/>
  <c r="E1418" i="2"/>
  <c r="D1418" i="2"/>
  <c r="C1418" i="2"/>
  <c r="B1418" i="2"/>
  <c r="N1417" i="2"/>
  <c r="J1417" i="2"/>
  <c r="I1417" i="2"/>
  <c r="H1417" i="2"/>
  <c r="G1417" i="2"/>
  <c r="F1417" i="2"/>
  <c r="E1417" i="2"/>
  <c r="D1417" i="2"/>
  <c r="C1417" i="2"/>
  <c r="B1417" i="2"/>
  <c r="N1416" i="2"/>
  <c r="J1416" i="2"/>
  <c r="I1416" i="2"/>
  <c r="H1416" i="2"/>
  <c r="G1416" i="2"/>
  <c r="F1416" i="2"/>
  <c r="E1416" i="2"/>
  <c r="D1416" i="2"/>
  <c r="C1416" i="2"/>
  <c r="B1416" i="2"/>
  <c r="N1415" i="2"/>
  <c r="J1415" i="2"/>
  <c r="I1415" i="2"/>
  <c r="H1415" i="2"/>
  <c r="G1415" i="2"/>
  <c r="F1415" i="2"/>
  <c r="E1415" i="2"/>
  <c r="D1415" i="2"/>
  <c r="C1415" i="2"/>
  <c r="B1415" i="2"/>
  <c r="N1414" i="2"/>
  <c r="J1414" i="2"/>
  <c r="I1414" i="2"/>
  <c r="H1414" i="2"/>
  <c r="G1414" i="2"/>
  <c r="F1414" i="2"/>
  <c r="E1414" i="2"/>
  <c r="D1414" i="2"/>
  <c r="C1414" i="2"/>
  <c r="B1414" i="2"/>
  <c r="N1413" i="2"/>
  <c r="J1413" i="2"/>
  <c r="I1413" i="2"/>
  <c r="H1413" i="2"/>
  <c r="G1413" i="2"/>
  <c r="F1413" i="2"/>
  <c r="E1413" i="2"/>
  <c r="D1413" i="2"/>
  <c r="C1413" i="2"/>
  <c r="B1413" i="2"/>
  <c r="N1412" i="2"/>
  <c r="J1412" i="2"/>
  <c r="I1412" i="2"/>
  <c r="H1412" i="2"/>
  <c r="G1412" i="2"/>
  <c r="F1412" i="2"/>
  <c r="E1412" i="2"/>
  <c r="D1412" i="2"/>
  <c r="C1412" i="2"/>
  <c r="B1412" i="2"/>
  <c r="N1411" i="2"/>
  <c r="J1411" i="2"/>
  <c r="I1411" i="2"/>
  <c r="H1411" i="2"/>
  <c r="G1411" i="2"/>
  <c r="F1411" i="2"/>
  <c r="E1411" i="2"/>
  <c r="D1411" i="2"/>
  <c r="C1411" i="2"/>
  <c r="B1411" i="2"/>
  <c r="N1410" i="2"/>
  <c r="J1410" i="2"/>
  <c r="I1410" i="2"/>
  <c r="H1410" i="2"/>
  <c r="G1410" i="2"/>
  <c r="F1410" i="2"/>
  <c r="E1410" i="2"/>
  <c r="D1410" i="2"/>
  <c r="C1410" i="2"/>
  <c r="B1410" i="2"/>
  <c r="N1409" i="2"/>
  <c r="J1409" i="2"/>
  <c r="I1409" i="2"/>
  <c r="H1409" i="2"/>
  <c r="G1409" i="2"/>
  <c r="F1409" i="2"/>
  <c r="E1409" i="2"/>
  <c r="D1409" i="2"/>
  <c r="C1409" i="2"/>
  <c r="B1409" i="2"/>
  <c r="N1408" i="2"/>
  <c r="J1408" i="2"/>
  <c r="I1408" i="2"/>
  <c r="H1408" i="2"/>
  <c r="G1408" i="2"/>
  <c r="F1408" i="2"/>
  <c r="E1408" i="2"/>
  <c r="D1408" i="2"/>
  <c r="C1408" i="2"/>
  <c r="B1408" i="2"/>
  <c r="N1407" i="2"/>
  <c r="J1407" i="2"/>
  <c r="I1407" i="2"/>
  <c r="H1407" i="2"/>
  <c r="G1407" i="2"/>
  <c r="F1407" i="2"/>
  <c r="E1407" i="2"/>
  <c r="D1407" i="2"/>
  <c r="C1407" i="2"/>
  <c r="B1407" i="2"/>
  <c r="N1406" i="2"/>
  <c r="J1406" i="2"/>
  <c r="I1406" i="2"/>
  <c r="H1406" i="2"/>
  <c r="G1406" i="2"/>
  <c r="F1406" i="2"/>
  <c r="E1406" i="2"/>
  <c r="D1406" i="2"/>
  <c r="C1406" i="2"/>
  <c r="B1406" i="2"/>
  <c r="N1405" i="2"/>
  <c r="J1405" i="2"/>
  <c r="I1405" i="2"/>
  <c r="H1405" i="2"/>
  <c r="G1405" i="2"/>
  <c r="F1405" i="2"/>
  <c r="E1405" i="2"/>
  <c r="D1405" i="2"/>
  <c r="C1405" i="2"/>
  <c r="B1405" i="2"/>
  <c r="N1404" i="2"/>
  <c r="J1404" i="2"/>
  <c r="I1404" i="2"/>
  <c r="H1404" i="2"/>
  <c r="G1404" i="2"/>
  <c r="F1404" i="2"/>
  <c r="E1404" i="2"/>
  <c r="D1404" i="2"/>
  <c r="C1404" i="2"/>
  <c r="B1404" i="2"/>
  <c r="N1403" i="2"/>
  <c r="J1403" i="2"/>
  <c r="I1403" i="2"/>
  <c r="H1403" i="2"/>
  <c r="G1403" i="2"/>
  <c r="F1403" i="2"/>
  <c r="E1403" i="2"/>
  <c r="D1403" i="2"/>
  <c r="C1403" i="2"/>
  <c r="B1403" i="2"/>
  <c r="N1402" i="2"/>
  <c r="J1402" i="2"/>
  <c r="I1402" i="2"/>
  <c r="H1402" i="2"/>
  <c r="G1402" i="2"/>
  <c r="F1402" i="2"/>
  <c r="E1402" i="2"/>
  <c r="D1402" i="2"/>
  <c r="C1402" i="2"/>
  <c r="B1402" i="2"/>
  <c r="N1401" i="2"/>
  <c r="J1401" i="2"/>
  <c r="I1401" i="2"/>
  <c r="H1401" i="2"/>
  <c r="G1401" i="2"/>
  <c r="F1401" i="2"/>
  <c r="E1401" i="2"/>
  <c r="D1401" i="2"/>
  <c r="C1401" i="2"/>
  <c r="B1401" i="2"/>
  <c r="N1400" i="2"/>
  <c r="J1400" i="2"/>
  <c r="I1400" i="2"/>
  <c r="H1400" i="2"/>
  <c r="G1400" i="2"/>
  <c r="F1400" i="2"/>
  <c r="E1400" i="2"/>
  <c r="D1400" i="2"/>
  <c r="C1400" i="2"/>
  <c r="B1400" i="2"/>
  <c r="N1399" i="2"/>
  <c r="J1399" i="2"/>
  <c r="I1399" i="2"/>
  <c r="H1399" i="2"/>
  <c r="G1399" i="2"/>
  <c r="F1399" i="2"/>
  <c r="E1399" i="2"/>
  <c r="D1399" i="2"/>
  <c r="C1399" i="2"/>
  <c r="B1399" i="2"/>
  <c r="N1398" i="2"/>
  <c r="J1398" i="2"/>
  <c r="I1398" i="2"/>
  <c r="H1398" i="2"/>
  <c r="G1398" i="2"/>
  <c r="F1398" i="2"/>
  <c r="E1398" i="2"/>
  <c r="D1398" i="2"/>
  <c r="C1398" i="2"/>
  <c r="B1398" i="2"/>
  <c r="N1397" i="2"/>
  <c r="J1397" i="2"/>
  <c r="I1397" i="2"/>
  <c r="H1397" i="2"/>
  <c r="G1397" i="2"/>
  <c r="F1397" i="2"/>
  <c r="E1397" i="2"/>
  <c r="D1397" i="2"/>
  <c r="C1397" i="2"/>
  <c r="B1397" i="2"/>
  <c r="N1396" i="2"/>
  <c r="J1396" i="2"/>
  <c r="I1396" i="2"/>
  <c r="H1396" i="2"/>
  <c r="G1396" i="2"/>
  <c r="F1396" i="2"/>
  <c r="E1396" i="2"/>
  <c r="D1396" i="2"/>
  <c r="C1396" i="2"/>
  <c r="B1396" i="2"/>
  <c r="N1395" i="2"/>
  <c r="J1395" i="2"/>
  <c r="I1395" i="2"/>
  <c r="H1395" i="2"/>
  <c r="G1395" i="2"/>
  <c r="F1395" i="2"/>
  <c r="E1395" i="2"/>
  <c r="D1395" i="2"/>
  <c r="C1395" i="2"/>
  <c r="B1395" i="2"/>
  <c r="N1394" i="2"/>
  <c r="J1394" i="2"/>
  <c r="I1394" i="2"/>
  <c r="H1394" i="2"/>
  <c r="G1394" i="2"/>
  <c r="F1394" i="2"/>
  <c r="E1394" i="2"/>
  <c r="D1394" i="2"/>
  <c r="C1394" i="2"/>
  <c r="B1394" i="2"/>
  <c r="N1393" i="2"/>
  <c r="J1393" i="2"/>
  <c r="I1393" i="2"/>
  <c r="H1393" i="2"/>
  <c r="G1393" i="2"/>
  <c r="F1393" i="2"/>
  <c r="E1393" i="2"/>
  <c r="D1393" i="2"/>
  <c r="C1393" i="2"/>
  <c r="B1393" i="2"/>
  <c r="N1392" i="2"/>
  <c r="J1392" i="2"/>
  <c r="I1392" i="2"/>
  <c r="H1392" i="2"/>
  <c r="G1392" i="2"/>
  <c r="F1392" i="2"/>
  <c r="E1392" i="2"/>
  <c r="D1392" i="2"/>
  <c r="C1392" i="2"/>
  <c r="B1392" i="2"/>
  <c r="N1391" i="2"/>
  <c r="J1391" i="2"/>
  <c r="I1391" i="2"/>
  <c r="H1391" i="2"/>
  <c r="G1391" i="2"/>
  <c r="F1391" i="2"/>
  <c r="E1391" i="2"/>
  <c r="D1391" i="2"/>
  <c r="C1391" i="2"/>
  <c r="B1391" i="2"/>
  <c r="N1390" i="2"/>
  <c r="J1390" i="2"/>
  <c r="I1390" i="2"/>
  <c r="H1390" i="2"/>
  <c r="G1390" i="2"/>
  <c r="F1390" i="2"/>
  <c r="E1390" i="2"/>
  <c r="D1390" i="2"/>
  <c r="C1390" i="2"/>
  <c r="B1390" i="2"/>
  <c r="N1389" i="2"/>
  <c r="J1389" i="2"/>
  <c r="I1389" i="2"/>
  <c r="H1389" i="2"/>
  <c r="G1389" i="2"/>
  <c r="F1389" i="2"/>
  <c r="E1389" i="2"/>
  <c r="D1389" i="2"/>
  <c r="C1389" i="2"/>
  <c r="B1389" i="2"/>
  <c r="N1388" i="2"/>
  <c r="J1388" i="2"/>
  <c r="I1388" i="2"/>
  <c r="H1388" i="2"/>
  <c r="G1388" i="2"/>
  <c r="F1388" i="2"/>
  <c r="E1388" i="2"/>
  <c r="D1388" i="2"/>
  <c r="C1388" i="2"/>
  <c r="B1388" i="2"/>
  <c r="N1387" i="2"/>
  <c r="J1387" i="2"/>
  <c r="I1387" i="2"/>
  <c r="H1387" i="2"/>
  <c r="G1387" i="2"/>
  <c r="F1387" i="2"/>
  <c r="E1387" i="2"/>
  <c r="D1387" i="2"/>
  <c r="C1387" i="2"/>
  <c r="B1387" i="2"/>
  <c r="N1386" i="2"/>
  <c r="J1386" i="2"/>
  <c r="I1386" i="2"/>
  <c r="H1386" i="2"/>
  <c r="G1386" i="2"/>
  <c r="F1386" i="2"/>
  <c r="E1386" i="2"/>
  <c r="D1386" i="2"/>
  <c r="C1386" i="2"/>
  <c r="B1386" i="2"/>
  <c r="N1385" i="2"/>
  <c r="J1385" i="2"/>
  <c r="I1385" i="2"/>
  <c r="H1385" i="2"/>
  <c r="G1385" i="2"/>
  <c r="F1385" i="2"/>
  <c r="E1385" i="2"/>
  <c r="D1385" i="2"/>
  <c r="C1385" i="2"/>
  <c r="B1385" i="2"/>
  <c r="N1384" i="2"/>
  <c r="J1384" i="2"/>
  <c r="I1384" i="2"/>
  <c r="H1384" i="2"/>
  <c r="G1384" i="2"/>
  <c r="F1384" i="2"/>
  <c r="E1384" i="2"/>
  <c r="D1384" i="2"/>
  <c r="C1384" i="2"/>
  <c r="B1384" i="2"/>
  <c r="N1383" i="2"/>
  <c r="J1383" i="2"/>
  <c r="I1383" i="2"/>
  <c r="H1383" i="2"/>
  <c r="G1383" i="2"/>
  <c r="F1383" i="2"/>
  <c r="E1383" i="2"/>
  <c r="D1383" i="2"/>
  <c r="C1383" i="2"/>
  <c r="B1383" i="2"/>
  <c r="N1382" i="2"/>
  <c r="J1382" i="2"/>
  <c r="I1382" i="2"/>
  <c r="H1382" i="2"/>
  <c r="G1382" i="2"/>
  <c r="F1382" i="2"/>
  <c r="E1382" i="2"/>
  <c r="D1382" i="2"/>
  <c r="C1382" i="2"/>
  <c r="B1382" i="2"/>
  <c r="N1381" i="2"/>
  <c r="J1381" i="2"/>
  <c r="I1381" i="2"/>
  <c r="H1381" i="2"/>
  <c r="G1381" i="2"/>
  <c r="F1381" i="2"/>
  <c r="E1381" i="2"/>
  <c r="D1381" i="2"/>
  <c r="C1381" i="2"/>
  <c r="B1381" i="2"/>
  <c r="N1380" i="2"/>
  <c r="J1380" i="2"/>
  <c r="I1380" i="2"/>
  <c r="H1380" i="2"/>
  <c r="G1380" i="2"/>
  <c r="F1380" i="2"/>
  <c r="E1380" i="2"/>
  <c r="D1380" i="2"/>
  <c r="C1380" i="2"/>
  <c r="B1380" i="2"/>
  <c r="N1379" i="2"/>
  <c r="J1379" i="2"/>
  <c r="I1379" i="2"/>
  <c r="H1379" i="2"/>
  <c r="G1379" i="2"/>
  <c r="F1379" i="2"/>
  <c r="E1379" i="2"/>
  <c r="D1379" i="2"/>
  <c r="C1379" i="2"/>
  <c r="B1379" i="2"/>
  <c r="N1378" i="2"/>
  <c r="J1378" i="2"/>
  <c r="I1378" i="2"/>
  <c r="H1378" i="2"/>
  <c r="G1378" i="2"/>
  <c r="F1378" i="2"/>
  <c r="E1378" i="2"/>
  <c r="D1378" i="2"/>
  <c r="C1378" i="2"/>
  <c r="B1378" i="2"/>
  <c r="N1377" i="2"/>
  <c r="J1377" i="2"/>
  <c r="I1377" i="2"/>
  <c r="H1377" i="2"/>
  <c r="G1377" i="2"/>
  <c r="F1377" i="2"/>
  <c r="E1377" i="2"/>
  <c r="D1377" i="2"/>
  <c r="C1377" i="2"/>
  <c r="B1377" i="2"/>
  <c r="N1376" i="2"/>
  <c r="J1376" i="2"/>
  <c r="I1376" i="2"/>
  <c r="H1376" i="2"/>
  <c r="G1376" i="2"/>
  <c r="F1376" i="2"/>
  <c r="E1376" i="2"/>
  <c r="D1376" i="2"/>
  <c r="C1376" i="2"/>
  <c r="B1376" i="2"/>
  <c r="N1375" i="2"/>
  <c r="J1375" i="2"/>
  <c r="I1375" i="2"/>
  <c r="H1375" i="2"/>
  <c r="G1375" i="2"/>
  <c r="F1375" i="2"/>
  <c r="E1375" i="2"/>
  <c r="D1375" i="2"/>
  <c r="C1375" i="2"/>
  <c r="B1375" i="2"/>
  <c r="N1374" i="2"/>
  <c r="J1374" i="2"/>
  <c r="I1374" i="2"/>
  <c r="H1374" i="2"/>
  <c r="G1374" i="2"/>
  <c r="F1374" i="2"/>
  <c r="E1374" i="2"/>
  <c r="D1374" i="2"/>
  <c r="C1374" i="2"/>
  <c r="B1374" i="2"/>
  <c r="N1373" i="2"/>
  <c r="J1373" i="2"/>
  <c r="I1373" i="2"/>
  <c r="H1373" i="2"/>
  <c r="G1373" i="2"/>
  <c r="F1373" i="2"/>
  <c r="E1373" i="2"/>
  <c r="D1373" i="2"/>
  <c r="C1373" i="2"/>
  <c r="B1373" i="2"/>
  <c r="N1372" i="2"/>
  <c r="J1372" i="2"/>
  <c r="I1372" i="2"/>
  <c r="H1372" i="2"/>
  <c r="G1372" i="2"/>
  <c r="F1372" i="2"/>
  <c r="E1372" i="2"/>
  <c r="D1372" i="2"/>
  <c r="C1372" i="2"/>
  <c r="B1372" i="2"/>
  <c r="N1371" i="2"/>
  <c r="J1371" i="2"/>
  <c r="I1371" i="2"/>
  <c r="H1371" i="2"/>
  <c r="G1371" i="2"/>
  <c r="F1371" i="2"/>
  <c r="E1371" i="2"/>
  <c r="D1371" i="2"/>
  <c r="C1371" i="2"/>
  <c r="B1371" i="2"/>
  <c r="N1370" i="2"/>
  <c r="J1370" i="2"/>
  <c r="I1370" i="2"/>
  <c r="H1370" i="2"/>
  <c r="G1370" i="2"/>
  <c r="F1370" i="2"/>
  <c r="E1370" i="2"/>
  <c r="D1370" i="2"/>
  <c r="C1370" i="2"/>
  <c r="B1370" i="2"/>
  <c r="N1369" i="2"/>
  <c r="J1369" i="2"/>
  <c r="I1369" i="2"/>
  <c r="H1369" i="2"/>
  <c r="G1369" i="2"/>
  <c r="F1369" i="2"/>
  <c r="E1369" i="2"/>
  <c r="D1369" i="2"/>
  <c r="C1369" i="2"/>
  <c r="B1369" i="2"/>
  <c r="N1368" i="2"/>
  <c r="J1368" i="2"/>
  <c r="I1368" i="2"/>
  <c r="H1368" i="2"/>
  <c r="G1368" i="2"/>
  <c r="F1368" i="2"/>
  <c r="E1368" i="2"/>
  <c r="D1368" i="2"/>
  <c r="C1368" i="2"/>
  <c r="B1368" i="2"/>
  <c r="N1367" i="2"/>
  <c r="J1367" i="2"/>
  <c r="I1367" i="2"/>
  <c r="H1367" i="2"/>
  <c r="G1367" i="2"/>
  <c r="F1367" i="2"/>
  <c r="E1367" i="2"/>
  <c r="D1367" i="2"/>
  <c r="C1367" i="2"/>
  <c r="B1367" i="2"/>
  <c r="N1366" i="2"/>
  <c r="J1366" i="2"/>
  <c r="I1366" i="2"/>
  <c r="H1366" i="2"/>
  <c r="G1366" i="2"/>
  <c r="F1366" i="2"/>
  <c r="E1366" i="2"/>
  <c r="D1366" i="2"/>
  <c r="C1366" i="2"/>
  <c r="B1366" i="2"/>
  <c r="N1365" i="2"/>
  <c r="J1365" i="2"/>
  <c r="I1365" i="2"/>
  <c r="H1365" i="2"/>
  <c r="G1365" i="2"/>
  <c r="F1365" i="2"/>
  <c r="E1365" i="2"/>
  <c r="D1365" i="2"/>
  <c r="C1365" i="2"/>
  <c r="B1365" i="2"/>
  <c r="N1364" i="2"/>
  <c r="J1364" i="2"/>
  <c r="I1364" i="2"/>
  <c r="H1364" i="2"/>
  <c r="G1364" i="2"/>
  <c r="F1364" i="2"/>
  <c r="E1364" i="2"/>
  <c r="D1364" i="2"/>
  <c r="C1364" i="2"/>
  <c r="B1364" i="2"/>
  <c r="N1363" i="2"/>
  <c r="J1363" i="2"/>
  <c r="I1363" i="2"/>
  <c r="H1363" i="2"/>
  <c r="G1363" i="2"/>
  <c r="F1363" i="2"/>
  <c r="E1363" i="2"/>
  <c r="D1363" i="2"/>
  <c r="C1363" i="2"/>
  <c r="B1363" i="2"/>
  <c r="N1362" i="2"/>
  <c r="J1362" i="2"/>
  <c r="I1362" i="2"/>
  <c r="H1362" i="2"/>
  <c r="G1362" i="2"/>
  <c r="F1362" i="2"/>
  <c r="E1362" i="2"/>
  <c r="D1362" i="2"/>
  <c r="C1362" i="2"/>
  <c r="B1362" i="2"/>
  <c r="N1361" i="2"/>
  <c r="J1361" i="2"/>
  <c r="I1361" i="2"/>
  <c r="H1361" i="2"/>
  <c r="G1361" i="2"/>
  <c r="F1361" i="2"/>
  <c r="E1361" i="2"/>
  <c r="D1361" i="2"/>
  <c r="C1361" i="2"/>
  <c r="B1361" i="2"/>
  <c r="N1360" i="2"/>
  <c r="J1360" i="2"/>
  <c r="I1360" i="2"/>
  <c r="H1360" i="2"/>
  <c r="G1360" i="2"/>
  <c r="F1360" i="2"/>
  <c r="E1360" i="2"/>
  <c r="D1360" i="2"/>
  <c r="C1360" i="2"/>
  <c r="B1360" i="2"/>
  <c r="N1359" i="2"/>
  <c r="J1359" i="2"/>
  <c r="I1359" i="2"/>
  <c r="H1359" i="2"/>
  <c r="G1359" i="2"/>
  <c r="F1359" i="2"/>
  <c r="E1359" i="2"/>
  <c r="D1359" i="2"/>
  <c r="C1359" i="2"/>
  <c r="B1359" i="2"/>
  <c r="N1358" i="2"/>
  <c r="J1358" i="2"/>
  <c r="I1358" i="2"/>
  <c r="H1358" i="2"/>
  <c r="G1358" i="2"/>
  <c r="F1358" i="2"/>
  <c r="E1358" i="2"/>
  <c r="D1358" i="2"/>
  <c r="C1358" i="2"/>
  <c r="B1358" i="2"/>
  <c r="N1357" i="2"/>
  <c r="J1357" i="2"/>
  <c r="I1357" i="2"/>
  <c r="H1357" i="2"/>
  <c r="G1357" i="2"/>
  <c r="F1357" i="2"/>
  <c r="E1357" i="2"/>
  <c r="D1357" i="2"/>
  <c r="C1357" i="2"/>
  <c r="B1357" i="2"/>
  <c r="N1356" i="2"/>
  <c r="J1356" i="2"/>
  <c r="I1356" i="2"/>
  <c r="H1356" i="2"/>
  <c r="G1356" i="2"/>
  <c r="F1356" i="2"/>
  <c r="E1356" i="2"/>
  <c r="D1356" i="2"/>
  <c r="C1356" i="2"/>
  <c r="B1356" i="2"/>
  <c r="N1355" i="2"/>
  <c r="J1355" i="2"/>
  <c r="I1355" i="2"/>
  <c r="H1355" i="2"/>
  <c r="G1355" i="2"/>
  <c r="F1355" i="2"/>
  <c r="E1355" i="2"/>
  <c r="D1355" i="2"/>
  <c r="C1355" i="2"/>
  <c r="B1355" i="2"/>
  <c r="N1354" i="2"/>
  <c r="J1354" i="2"/>
  <c r="I1354" i="2"/>
  <c r="H1354" i="2"/>
  <c r="G1354" i="2"/>
  <c r="F1354" i="2"/>
  <c r="E1354" i="2"/>
  <c r="D1354" i="2"/>
  <c r="C1354" i="2"/>
  <c r="B1354" i="2"/>
  <c r="N1353" i="2"/>
  <c r="J1353" i="2"/>
  <c r="I1353" i="2"/>
  <c r="H1353" i="2"/>
  <c r="G1353" i="2"/>
  <c r="F1353" i="2"/>
  <c r="E1353" i="2"/>
  <c r="D1353" i="2"/>
  <c r="C1353" i="2"/>
  <c r="B1353" i="2"/>
  <c r="N1352" i="2"/>
  <c r="J1352" i="2"/>
  <c r="I1352" i="2"/>
  <c r="H1352" i="2"/>
  <c r="G1352" i="2"/>
  <c r="F1352" i="2"/>
  <c r="E1352" i="2"/>
  <c r="D1352" i="2"/>
  <c r="C1352" i="2"/>
  <c r="B1352" i="2"/>
  <c r="N1351" i="2"/>
  <c r="J1351" i="2"/>
  <c r="I1351" i="2"/>
  <c r="H1351" i="2"/>
  <c r="G1351" i="2"/>
  <c r="F1351" i="2"/>
  <c r="E1351" i="2"/>
  <c r="D1351" i="2"/>
  <c r="C1351" i="2"/>
  <c r="B1351" i="2"/>
  <c r="N1350" i="2"/>
  <c r="J1350" i="2"/>
  <c r="I1350" i="2"/>
  <c r="H1350" i="2"/>
  <c r="G1350" i="2"/>
  <c r="F1350" i="2"/>
  <c r="E1350" i="2"/>
  <c r="D1350" i="2"/>
  <c r="C1350" i="2"/>
  <c r="B1350" i="2"/>
  <c r="N1349" i="2"/>
  <c r="J1349" i="2"/>
  <c r="I1349" i="2"/>
  <c r="H1349" i="2"/>
  <c r="G1349" i="2"/>
  <c r="F1349" i="2"/>
  <c r="E1349" i="2"/>
  <c r="D1349" i="2"/>
  <c r="C1349" i="2"/>
  <c r="B1349" i="2"/>
  <c r="N1348" i="2"/>
  <c r="J1348" i="2"/>
  <c r="I1348" i="2"/>
  <c r="H1348" i="2"/>
  <c r="G1348" i="2"/>
  <c r="F1348" i="2"/>
  <c r="E1348" i="2"/>
  <c r="D1348" i="2"/>
  <c r="C1348" i="2"/>
  <c r="B1348" i="2"/>
  <c r="N1347" i="2"/>
  <c r="J1347" i="2"/>
  <c r="I1347" i="2"/>
  <c r="H1347" i="2"/>
  <c r="G1347" i="2"/>
  <c r="F1347" i="2"/>
  <c r="E1347" i="2"/>
  <c r="D1347" i="2"/>
  <c r="C1347" i="2"/>
  <c r="B1347" i="2"/>
  <c r="N1346" i="2"/>
  <c r="J1346" i="2"/>
  <c r="I1346" i="2"/>
  <c r="H1346" i="2"/>
  <c r="G1346" i="2"/>
  <c r="F1346" i="2"/>
  <c r="E1346" i="2"/>
  <c r="D1346" i="2"/>
  <c r="C1346" i="2"/>
  <c r="B1346" i="2"/>
  <c r="N1345" i="2"/>
  <c r="J1345" i="2"/>
  <c r="I1345" i="2"/>
  <c r="H1345" i="2"/>
  <c r="G1345" i="2"/>
  <c r="F1345" i="2"/>
  <c r="E1345" i="2"/>
  <c r="D1345" i="2"/>
  <c r="C1345" i="2"/>
  <c r="B1345" i="2"/>
  <c r="N1344" i="2"/>
  <c r="J1344" i="2"/>
  <c r="I1344" i="2"/>
  <c r="H1344" i="2"/>
  <c r="G1344" i="2"/>
  <c r="F1344" i="2"/>
  <c r="E1344" i="2"/>
  <c r="D1344" i="2"/>
  <c r="C1344" i="2"/>
  <c r="B1344" i="2"/>
  <c r="N1343" i="2"/>
  <c r="J1343" i="2"/>
  <c r="I1343" i="2"/>
  <c r="H1343" i="2"/>
  <c r="G1343" i="2"/>
  <c r="F1343" i="2"/>
  <c r="E1343" i="2"/>
  <c r="D1343" i="2"/>
  <c r="C1343" i="2"/>
  <c r="B1343" i="2"/>
  <c r="N1342" i="2"/>
  <c r="J1342" i="2"/>
  <c r="I1342" i="2"/>
  <c r="H1342" i="2"/>
  <c r="G1342" i="2"/>
  <c r="F1342" i="2"/>
  <c r="E1342" i="2"/>
  <c r="D1342" i="2"/>
  <c r="C1342" i="2"/>
  <c r="B1342" i="2"/>
  <c r="N1341" i="2"/>
  <c r="J1341" i="2"/>
  <c r="I1341" i="2"/>
  <c r="H1341" i="2"/>
  <c r="G1341" i="2"/>
  <c r="F1341" i="2"/>
  <c r="E1341" i="2"/>
  <c r="D1341" i="2"/>
  <c r="C1341" i="2"/>
  <c r="B1341" i="2"/>
  <c r="N1340" i="2"/>
  <c r="J1340" i="2"/>
  <c r="I1340" i="2"/>
  <c r="H1340" i="2"/>
  <c r="G1340" i="2"/>
  <c r="F1340" i="2"/>
  <c r="E1340" i="2"/>
  <c r="D1340" i="2"/>
  <c r="C1340" i="2"/>
  <c r="B1340" i="2"/>
  <c r="N1339" i="2"/>
  <c r="J1339" i="2"/>
  <c r="I1339" i="2"/>
  <c r="H1339" i="2"/>
  <c r="G1339" i="2"/>
  <c r="F1339" i="2"/>
  <c r="E1339" i="2"/>
  <c r="D1339" i="2"/>
  <c r="C1339" i="2"/>
  <c r="B1339" i="2"/>
  <c r="N1338" i="2"/>
  <c r="J1338" i="2"/>
  <c r="I1338" i="2"/>
  <c r="H1338" i="2"/>
  <c r="G1338" i="2"/>
  <c r="F1338" i="2"/>
  <c r="E1338" i="2"/>
  <c r="D1338" i="2"/>
  <c r="C1338" i="2"/>
  <c r="B1338" i="2"/>
  <c r="N1337" i="2"/>
  <c r="J1337" i="2"/>
  <c r="I1337" i="2"/>
  <c r="H1337" i="2"/>
  <c r="G1337" i="2"/>
  <c r="F1337" i="2"/>
  <c r="E1337" i="2"/>
  <c r="D1337" i="2"/>
  <c r="C1337" i="2"/>
  <c r="B1337" i="2"/>
  <c r="N1336" i="2"/>
  <c r="J1336" i="2"/>
  <c r="I1336" i="2"/>
  <c r="H1336" i="2"/>
  <c r="G1336" i="2"/>
  <c r="F1336" i="2"/>
  <c r="E1336" i="2"/>
  <c r="D1336" i="2"/>
  <c r="C1336" i="2"/>
  <c r="B1336" i="2"/>
  <c r="N1335" i="2"/>
  <c r="J1335" i="2"/>
  <c r="I1335" i="2"/>
  <c r="H1335" i="2"/>
  <c r="G1335" i="2"/>
  <c r="F1335" i="2"/>
  <c r="E1335" i="2"/>
  <c r="D1335" i="2"/>
  <c r="C1335" i="2"/>
  <c r="B1335" i="2"/>
  <c r="N1334" i="2"/>
  <c r="J1334" i="2"/>
  <c r="I1334" i="2"/>
  <c r="H1334" i="2"/>
  <c r="G1334" i="2"/>
  <c r="F1334" i="2"/>
  <c r="E1334" i="2"/>
  <c r="D1334" i="2"/>
  <c r="C1334" i="2"/>
  <c r="B1334" i="2"/>
  <c r="N1333" i="2"/>
  <c r="J1333" i="2"/>
  <c r="I1333" i="2"/>
  <c r="H1333" i="2"/>
  <c r="G1333" i="2"/>
  <c r="F1333" i="2"/>
  <c r="E1333" i="2"/>
  <c r="D1333" i="2"/>
  <c r="C1333" i="2"/>
  <c r="B1333" i="2"/>
  <c r="N1332" i="2"/>
  <c r="J1332" i="2"/>
  <c r="I1332" i="2"/>
  <c r="H1332" i="2"/>
  <c r="G1332" i="2"/>
  <c r="F1332" i="2"/>
  <c r="E1332" i="2"/>
  <c r="D1332" i="2"/>
  <c r="C1332" i="2"/>
  <c r="B1332" i="2"/>
  <c r="N1331" i="2"/>
  <c r="J1331" i="2"/>
  <c r="I1331" i="2"/>
  <c r="H1331" i="2"/>
  <c r="G1331" i="2"/>
  <c r="F1331" i="2"/>
  <c r="E1331" i="2"/>
  <c r="D1331" i="2"/>
  <c r="C1331" i="2"/>
  <c r="B1331" i="2"/>
  <c r="N1330" i="2"/>
  <c r="J1330" i="2"/>
  <c r="I1330" i="2"/>
  <c r="H1330" i="2"/>
  <c r="G1330" i="2"/>
  <c r="F1330" i="2"/>
  <c r="E1330" i="2"/>
  <c r="D1330" i="2"/>
  <c r="C1330" i="2"/>
  <c r="B1330" i="2"/>
  <c r="N1329" i="2"/>
  <c r="J1329" i="2"/>
  <c r="I1329" i="2"/>
  <c r="H1329" i="2"/>
  <c r="G1329" i="2"/>
  <c r="F1329" i="2"/>
  <c r="E1329" i="2"/>
  <c r="D1329" i="2"/>
  <c r="C1329" i="2"/>
  <c r="B1329" i="2"/>
  <c r="N1328" i="2"/>
  <c r="J1328" i="2"/>
  <c r="I1328" i="2"/>
  <c r="H1328" i="2"/>
  <c r="G1328" i="2"/>
  <c r="F1328" i="2"/>
  <c r="E1328" i="2"/>
  <c r="D1328" i="2"/>
  <c r="C1328" i="2"/>
  <c r="B1328" i="2"/>
  <c r="N1327" i="2"/>
  <c r="J1327" i="2"/>
  <c r="I1327" i="2"/>
  <c r="H1327" i="2"/>
  <c r="G1327" i="2"/>
  <c r="F1327" i="2"/>
  <c r="E1327" i="2"/>
  <c r="D1327" i="2"/>
  <c r="C1327" i="2"/>
  <c r="B1327" i="2"/>
  <c r="N1326" i="2"/>
  <c r="J1326" i="2"/>
  <c r="I1326" i="2"/>
  <c r="H1326" i="2"/>
  <c r="G1326" i="2"/>
  <c r="F1326" i="2"/>
  <c r="E1326" i="2"/>
  <c r="D1326" i="2"/>
  <c r="C1326" i="2"/>
  <c r="B1326" i="2"/>
  <c r="N1325" i="2"/>
  <c r="J1325" i="2"/>
  <c r="I1325" i="2"/>
  <c r="H1325" i="2"/>
  <c r="G1325" i="2"/>
  <c r="F1325" i="2"/>
  <c r="E1325" i="2"/>
  <c r="D1325" i="2"/>
  <c r="C1325" i="2"/>
  <c r="B1325" i="2"/>
  <c r="N1324" i="2"/>
  <c r="J1324" i="2"/>
  <c r="I1324" i="2"/>
  <c r="H1324" i="2"/>
  <c r="G1324" i="2"/>
  <c r="F1324" i="2"/>
  <c r="E1324" i="2"/>
  <c r="D1324" i="2"/>
  <c r="C1324" i="2"/>
  <c r="B1324" i="2"/>
  <c r="N1323" i="2"/>
  <c r="J1323" i="2"/>
  <c r="I1323" i="2"/>
  <c r="H1323" i="2"/>
  <c r="G1323" i="2"/>
  <c r="F1323" i="2"/>
  <c r="E1323" i="2"/>
  <c r="D1323" i="2"/>
  <c r="C1323" i="2"/>
  <c r="B1323" i="2"/>
  <c r="N1322" i="2"/>
  <c r="J1322" i="2"/>
  <c r="I1322" i="2"/>
  <c r="H1322" i="2"/>
  <c r="G1322" i="2"/>
  <c r="F1322" i="2"/>
  <c r="E1322" i="2"/>
  <c r="D1322" i="2"/>
  <c r="C1322" i="2"/>
  <c r="B1322" i="2"/>
  <c r="N1321" i="2"/>
  <c r="J1321" i="2"/>
  <c r="I1321" i="2"/>
  <c r="H1321" i="2"/>
  <c r="G1321" i="2"/>
  <c r="F1321" i="2"/>
  <c r="E1321" i="2"/>
  <c r="D1321" i="2"/>
  <c r="C1321" i="2"/>
  <c r="B1321" i="2"/>
  <c r="N1320" i="2"/>
  <c r="J1320" i="2"/>
  <c r="I1320" i="2"/>
  <c r="H1320" i="2"/>
  <c r="G1320" i="2"/>
  <c r="F1320" i="2"/>
  <c r="E1320" i="2"/>
  <c r="D1320" i="2"/>
  <c r="C1320" i="2"/>
  <c r="B1320" i="2"/>
  <c r="N1319" i="2"/>
  <c r="J1319" i="2"/>
  <c r="I1319" i="2"/>
  <c r="H1319" i="2"/>
  <c r="G1319" i="2"/>
  <c r="F1319" i="2"/>
  <c r="E1319" i="2"/>
  <c r="D1319" i="2"/>
  <c r="C1319" i="2"/>
  <c r="B1319" i="2"/>
  <c r="N1318" i="2"/>
  <c r="J1318" i="2"/>
  <c r="I1318" i="2"/>
  <c r="H1318" i="2"/>
  <c r="G1318" i="2"/>
  <c r="F1318" i="2"/>
  <c r="E1318" i="2"/>
  <c r="D1318" i="2"/>
  <c r="C1318" i="2"/>
  <c r="B1318" i="2"/>
  <c r="N1317" i="2"/>
  <c r="J1317" i="2"/>
  <c r="I1317" i="2"/>
  <c r="H1317" i="2"/>
  <c r="G1317" i="2"/>
  <c r="F1317" i="2"/>
  <c r="E1317" i="2"/>
  <c r="D1317" i="2"/>
  <c r="C1317" i="2"/>
  <c r="B1317" i="2"/>
  <c r="N1316" i="2"/>
  <c r="J1316" i="2"/>
  <c r="I1316" i="2"/>
  <c r="H1316" i="2"/>
  <c r="G1316" i="2"/>
  <c r="F1316" i="2"/>
  <c r="E1316" i="2"/>
  <c r="D1316" i="2"/>
  <c r="C1316" i="2"/>
  <c r="B1316" i="2"/>
  <c r="N1315" i="2"/>
  <c r="J1315" i="2"/>
  <c r="I1315" i="2"/>
  <c r="H1315" i="2"/>
  <c r="G1315" i="2"/>
  <c r="F1315" i="2"/>
  <c r="E1315" i="2"/>
  <c r="D1315" i="2"/>
  <c r="C1315" i="2"/>
  <c r="B1315" i="2"/>
  <c r="N1314" i="2"/>
  <c r="J1314" i="2"/>
  <c r="I1314" i="2"/>
  <c r="H1314" i="2"/>
  <c r="G1314" i="2"/>
  <c r="F1314" i="2"/>
  <c r="E1314" i="2"/>
  <c r="D1314" i="2"/>
  <c r="C1314" i="2"/>
  <c r="B1314" i="2"/>
  <c r="N1313" i="2"/>
  <c r="J1313" i="2"/>
  <c r="I1313" i="2"/>
  <c r="H1313" i="2"/>
  <c r="G1313" i="2"/>
  <c r="F1313" i="2"/>
  <c r="E1313" i="2"/>
  <c r="D1313" i="2"/>
  <c r="C1313" i="2"/>
  <c r="B1313" i="2"/>
  <c r="N1312" i="2"/>
  <c r="J1312" i="2"/>
  <c r="I1312" i="2"/>
  <c r="H1312" i="2"/>
  <c r="G1312" i="2"/>
  <c r="F1312" i="2"/>
  <c r="E1312" i="2"/>
  <c r="D1312" i="2"/>
  <c r="C1312" i="2"/>
  <c r="B1312" i="2"/>
  <c r="N1311" i="2"/>
  <c r="J1311" i="2"/>
  <c r="I1311" i="2"/>
  <c r="H1311" i="2"/>
  <c r="G1311" i="2"/>
  <c r="F1311" i="2"/>
  <c r="E1311" i="2"/>
  <c r="D1311" i="2"/>
  <c r="C1311" i="2"/>
  <c r="B1311" i="2"/>
  <c r="N1310" i="2"/>
  <c r="J1310" i="2"/>
  <c r="I1310" i="2"/>
  <c r="H1310" i="2"/>
  <c r="G1310" i="2"/>
  <c r="F1310" i="2"/>
  <c r="E1310" i="2"/>
  <c r="D1310" i="2"/>
  <c r="C1310" i="2"/>
  <c r="B1310" i="2"/>
  <c r="N1309" i="2"/>
  <c r="J1309" i="2"/>
  <c r="I1309" i="2"/>
  <c r="H1309" i="2"/>
  <c r="G1309" i="2"/>
  <c r="F1309" i="2"/>
  <c r="E1309" i="2"/>
  <c r="D1309" i="2"/>
  <c r="C1309" i="2"/>
  <c r="B1309" i="2"/>
  <c r="N1308" i="2"/>
  <c r="J1308" i="2"/>
  <c r="I1308" i="2"/>
  <c r="H1308" i="2"/>
  <c r="G1308" i="2"/>
  <c r="F1308" i="2"/>
  <c r="E1308" i="2"/>
  <c r="D1308" i="2"/>
  <c r="C1308" i="2"/>
  <c r="B1308" i="2"/>
  <c r="N1307" i="2"/>
  <c r="J1307" i="2"/>
  <c r="I1307" i="2"/>
  <c r="H1307" i="2"/>
  <c r="G1307" i="2"/>
  <c r="F1307" i="2"/>
  <c r="E1307" i="2"/>
  <c r="D1307" i="2"/>
  <c r="C1307" i="2"/>
  <c r="B1307" i="2"/>
  <c r="N1306" i="2"/>
  <c r="J1306" i="2"/>
  <c r="I1306" i="2"/>
  <c r="H1306" i="2"/>
  <c r="G1306" i="2"/>
  <c r="F1306" i="2"/>
  <c r="E1306" i="2"/>
  <c r="D1306" i="2"/>
  <c r="C1306" i="2"/>
  <c r="B1306" i="2"/>
  <c r="N1305" i="2"/>
  <c r="J1305" i="2"/>
  <c r="I1305" i="2"/>
  <c r="H1305" i="2"/>
  <c r="G1305" i="2"/>
  <c r="F1305" i="2"/>
  <c r="E1305" i="2"/>
  <c r="D1305" i="2"/>
  <c r="C1305" i="2"/>
  <c r="B1305" i="2"/>
  <c r="N1304" i="2"/>
  <c r="J1304" i="2"/>
  <c r="I1304" i="2"/>
  <c r="H1304" i="2"/>
  <c r="G1304" i="2"/>
  <c r="F1304" i="2"/>
  <c r="E1304" i="2"/>
  <c r="D1304" i="2"/>
  <c r="C1304" i="2"/>
  <c r="B1304" i="2"/>
  <c r="N1303" i="2"/>
  <c r="J1303" i="2"/>
  <c r="I1303" i="2"/>
  <c r="H1303" i="2"/>
  <c r="G1303" i="2"/>
  <c r="F1303" i="2"/>
  <c r="E1303" i="2"/>
  <c r="D1303" i="2"/>
  <c r="C1303" i="2"/>
  <c r="B1303" i="2"/>
  <c r="N1302" i="2"/>
  <c r="J1302" i="2"/>
  <c r="I1302" i="2"/>
  <c r="H1302" i="2"/>
  <c r="G1302" i="2"/>
  <c r="F1302" i="2"/>
  <c r="E1302" i="2"/>
  <c r="D1302" i="2"/>
  <c r="C1302" i="2"/>
  <c r="B1302" i="2"/>
  <c r="N1301" i="2"/>
  <c r="J1301" i="2"/>
  <c r="I1301" i="2"/>
  <c r="H1301" i="2"/>
  <c r="G1301" i="2"/>
  <c r="F1301" i="2"/>
  <c r="E1301" i="2"/>
  <c r="D1301" i="2"/>
  <c r="C1301" i="2"/>
  <c r="B1301" i="2"/>
  <c r="N1300" i="2"/>
  <c r="J1300" i="2"/>
  <c r="I1300" i="2"/>
  <c r="H1300" i="2"/>
  <c r="G1300" i="2"/>
  <c r="F1300" i="2"/>
  <c r="E1300" i="2"/>
  <c r="D1300" i="2"/>
  <c r="C1300" i="2"/>
  <c r="B1300" i="2"/>
  <c r="N1299" i="2"/>
  <c r="J1299" i="2"/>
  <c r="I1299" i="2"/>
  <c r="H1299" i="2"/>
  <c r="G1299" i="2"/>
  <c r="F1299" i="2"/>
  <c r="E1299" i="2"/>
  <c r="D1299" i="2"/>
  <c r="C1299" i="2"/>
  <c r="B1299" i="2"/>
  <c r="N1298" i="2"/>
  <c r="J1298" i="2"/>
  <c r="I1298" i="2"/>
  <c r="H1298" i="2"/>
  <c r="G1298" i="2"/>
  <c r="F1298" i="2"/>
  <c r="E1298" i="2"/>
  <c r="D1298" i="2"/>
  <c r="C1298" i="2"/>
  <c r="B1298" i="2"/>
  <c r="N1297" i="2"/>
  <c r="J1297" i="2"/>
  <c r="I1297" i="2"/>
  <c r="H1297" i="2"/>
  <c r="G1297" i="2"/>
  <c r="F1297" i="2"/>
  <c r="E1297" i="2"/>
  <c r="D1297" i="2"/>
  <c r="C1297" i="2"/>
  <c r="B1297" i="2"/>
  <c r="N1296" i="2"/>
  <c r="J1296" i="2"/>
  <c r="I1296" i="2"/>
  <c r="H1296" i="2"/>
  <c r="G1296" i="2"/>
  <c r="F1296" i="2"/>
  <c r="E1296" i="2"/>
  <c r="D1296" i="2"/>
  <c r="C1296" i="2"/>
  <c r="B1296" i="2"/>
  <c r="N1295" i="2"/>
  <c r="J1295" i="2"/>
  <c r="I1295" i="2"/>
  <c r="H1295" i="2"/>
  <c r="G1295" i="2"/>
  <c r="F1295" i="2"/>
  <c r="E1295" i="2"/>
  <c r="D1295" i="2"/>
  <c r="C1295" i="2"/>
  <c r="B1295" i="2"/>
  <c r="N1294" i="2"/>
  <c r="J1294" i="2"/>
  <c r="I1294" i="2"/>
  <c r="H1294" i="2"/>
  <c r="G1294" i="2"/>
  <c r="F1294" i="2"/>
  <c r="E1294" i="2"/>
  <c r="D1294" i="2"/>
  <c r="C1294" i="2"/>
  <c r="B1294" i="2"/>
  <c r="N1293" i="2"/>
  <c r="J1293" i="2"/>
  <c r="I1293" i="2"/>
  <c r="H1293" i="2"/>
  <c r="G1293" i="2"/>
  <c r="F1293" i="2"/>
  <c r="E1293" i="2"/>
  <c r="D1293" i="2"/>
  <c r="C1293" i="2"/>
  <c r="B1293" i="2"/>
  <c r="N1292" i="2"/>
  <c r="J1292" i="2"/>
  <c r="I1292" i="2"/>
  <c r="H1292" i="2"/>
  <c r="G1292" i="2"/>
  <c r="F1292" i="2"/>
  <c r="E1292" i="2"/>
  <c r="D1292" i="2"/>
  <c r="C1292" i="2"/>
  <c r="B1292" i="2"/>
  <c r="N1291" i="2"/>
  <c r="J1291" i="2"/>
  <c r="I1291" i="2"/>
  <c r="H1291" i="2"/>
  <c r="G1291" i="2"/>
  <c r="F1291" i="2"/>
  <c r="E1291" i="2"/>
  <c r="D1291" i="2"/>
  <c r="C1291" i="2"/>
  <c r="B1291" i="2"/>
  <c r="N1290" i="2"/>
  <c r="J1290" i="2"/>
  <c r="I1290" i="2"/>
  <c r="H1290" i="2"/>
  <c r="G1290" i="2"/>
  <c r="F1290" i="2"/>
  <c r="E1290" i="2"/>
  <c r="D1290" i="2"/>
  <c r="C1290" i="2"/>
  <c r="B1290" i="2"/>
  <c r="N1289" i="2"/>
  <c r="J1289" i="2"/>
  <c r="I1289" i="2"/>
  <c r="H1289" i="2"/>
  <c r="G1289" i="2"/>
  <c r="F1289" i="2"/>
  <c r="E1289" i="2"/>
  <c r="D1289" i="2"/>
  <c r="C1289" i="2"/>
  <c r="B1289" i="2"/>
  <c r="N1288" i="2"/>
  <c r="J1288" i="2"/>
  <c r="I1288" i="2"/>
  <c r="H1288" i="2"/>
  <c r="G1288" i="2"/>
  <c r="F1288" i="2"/>
  <c r="E1288" i="2"/>
  <c r="D1288" i="2"/>
  <c r="C1288" i="2"/>
  <c r="B1288" i="2"/>
  <c r="N1287" i="2"/>
  <c r="J1287" i="2"/>
  <c r="I1287" i="2"/>
  <c r="H1287" i="2"/>
  <c r="G1287" i="2"/>
  <c r="F1287" i="2"/>
  <c r="E1287" i="2"/>
  <c r="D1287" i="2"/>
  <c r="C1287" i="2"/>
  <c r="B1287" i="2"/>
  <c r="N1286" i="2"/>
  <c r="J1286" i="2"/>
  <c r="I1286" i="2"/>
  <c r="H1286" i="2"/>
  <c r="G1286" i="2"/>
  <c r="F1286" i="2"/>
  <c r="E1286" i="2"/>
  <c r="D1286" i="2"/>
  <c r="C1286" i="2"/>
  <c r="B1286" i="2"/>
  <c r="N1285" i="2"/>
  <c r="J1285" i="2"/>
  <c r="I1285" i="2"/>
  <c r="H1285" i="2"/>
  <c r="G1285" i="2"/>
  <c r="F1285" i="2"/>
  <c r="E1285" i="2"/>
  <c r="D1285" i="2"/>
  <c r="C1285" i="2"/>
  <c r="B1285" i="2"/>
  <c r="N1284" i="2"/>
  <c r="J1284" i="2"/>
  <c r="I1284" i="2"/>
  <c r="H1284" i="2"/>
  <c r="G1284" i="2"/>
  <c r="F1284" i="2"/>
  <c r="E1284" i="2"/>
  <c r="D1284" i="2"/>
  <c r="C1284" i="2"/>
  <c r="B1284" i="2"/>
  <c r="N1283" i="2"/>
  <c r="J1283" i="2"/>
  <c r="I1283" i="2"/>
  <c r="H1283" i="2"/>
  <c r="G1283" i="2"/>
  <c r="F1283" i="2"/>
  <c r="E1283" i="2"/>
  <c r="D1283" i="2"/>
  <c r="C1283" i="2"/>
  <c r="B1283" i="2"/>
  <c r="N1282" i="2"/>
  <c r="J1282" i="2"/>
  <c r="I1282" i="2"/>
  <c r="H1282" i="2"/>
  <c r="G1282" i="2"/>
  <c r="F1282" i="2"/>
  <c r="E1282" i="2"/>
  <c r="D1282" i="2"/>
  <c r="C1282" i="2"/>
  <c r="B1282" i="2"/>
  <c r="N1281" i="2"/>
  <c r="J1281" i="2"/>
  <c r="I1281" i="2"/>
  <c r="H1281" i="2"/>
  <c r="G1281" i="2"/>
  <c r="F1281" i="2"/>
  <c r="E1281" i="2"/>
  <c r="D1281" i="2"/>
  <c r="C1281" i="2"/>
  <c r="B1281" i="2"/>
  <c r="N1280" i="2"/>
  <c r="J1280" i="2"/>
  <c r="I1280" i="2"/>
  <c r="H1280" i="2"/>
  <c r="G1280" i="2"/>
  <c r="F1280" i="2"/>
  <c r="E1280" i="2"/>
  <c r="D1280" i="2"/>
  <c r="C1280" i="2"/>
  <c r="B1280" i="2"/>
  <c r="N1279" i="2"/>
  <c r="J1279" i="2"/>
  <c r="I1279" i="2"/>
  <c r="H1279" i="2"/>
  <c r="G1279" i="2"/>
  <c r="F1279" i="2"/>
  <c r="E1279" i="2"/>
  <c r="D1279" i="2"/>
  <c r="C1279" i="2"/>
  <c r="B1279" i="2"/>
  <c r="N1278" i="2"/>
  <c r="J1278" i="2"/>
  <c r="I1278" i="2"/>
  <c r="H1278" i="2"/>
  <c r="G1278" i="2"/>
  <c r="F1278" i="2"/>
  <c r="E1278" i="2"/>
  <c r="D1278" i="2"/>
  <c r="C1278" i="2"/>
  <c r="B1278" i="2"/>
  <c r="N1277" i="2"/>
  <c r="J1277" i="2"/>
  <c r="I1277" i="2"/>
  <c r="H1277" i="2"/>
  <c r="G1277" i="2"/>
  <c r="F1277" i="2"/>
  <c r="E1277" i="2"/>
  <c r="D1277" i="2"/>
  <c r="C1277" i="2"/>
  <c r="B1277" i="2"/>
  <c r="N1276" i="2"/>
  <c r="J1276" i="2"/>
  <c r="I1276" i="2"/>
  <c r="H1276" i="2"/>
  <c r="G1276" i="2"/>
  <c r="F1276" i="2"/>
  <c r="E1276" i="2"/>
  <c r="D1276" i="2"/>
  <c r="C1276" i="2"/>
  <c r="B1276" i="2"/>
  <c r="N1275" i="2"/>
  <c r="J1275" i="2"/>
  <c r="I1275" i="2"/>
  <c r="H1275" i="2"/>
  <c r="G1275" i="2"/>
  <c r="F1275" i="2"/>
  <c r="E1275" i="2"/>
  <c r="D1275" i="2"/>
  <c r="C1275" i="2"/>
  <c r="B1275" i="2"/>
  <c r="N1274" i="2"/>
  <c r="J1274" i="2"/>
  <c r="I1274" i="2"/>
  <c r="H1274" i="2"/>
  <c r="G1274" i="2"/>
  <c r="F1274" i="2"/>
  <c r="E1274" i="2"/>
  <c r="D1274" i="2"/>
  <c r="C1274" i="2"/>
  <c r="B1274" i="2"/>
  <c r="N1273" i="2"/>
  <c r="J1273" i="2"/>
  <c r="I1273" i="2"/>
  <c r="H1273" i="2"/>
  <c r="G1273" i="2"/>
  <c r="F1273" i="2"/>
  <c r="E1273" i="2"/>
  <c r="D1273" i="2"/>
  <c r="C1273" i="2"/>
  <c r="B1273" i="2"/>
  <c r="N1272" i="2"/>
  <c r="J1272" i="2"/>
  <c r="I1272" i="2"/>
  <c r="H1272" i="2"/>
  <c r="G1272" i="2"/>
  <c r="F1272" i="2"/>
  <c r="E1272" i="2"/>
  <c r="D1272" i="2"/>
  <c r="C1272" i="2"/>
  <c r="B1272" i="2"/>
  <c r="N1271" i="2"/>
  <c r="J1271" i="2"/>
  <c r="I1271" i="2"/>
  <c r="H1271" i="2"/>
  <c r="G1271" i="2"/>
  <c r="F1271" i="2"/>
  <c r="E1271" i="2"/>
  <c r="D1271" i="2"/>
  <c r="C1271" i="2"/>
  <c r="B1271" i="2"/>
  <c r="N1270" i="2"/>
  <c r="J1270" i="2"/>
  <c r="I1270" i="2"/>
  <c r="H1270" i="2"/>
  <c r="G1270" i="2"/>
  <c r="F1270" i="2"/>
  <c r="E1270" i="2"/>
  <c r="D1270" i="2"/>
  <c r="C1270" i="2"/>
  <c r="B1270" i="2"/>
  <c r="N1269" i="2"/>
  <c r="J1269" i="2"/>
  <c r="I1269" i="2"/>
  <c r="H1269" i="2"/>
  <c r="G1269" i="2"/>
  <c r="F1269" i="2"/>
  <c r="E1269" i="2"/>
  <c r="D1269" i="2"/>
  <c r="C1269" i="2"/>
  <c r="B1269" i="2"/>
  <c r="N1268" i="2"/>
  <c r="J1268" i="2"/>
  <c r="I1268" i="2"/>
  <c r="H1268" i="2"/>
  <c r="G1268" i="2"/>
  <c r="F1268" i="2"/>
  <c r="E1268" i="2"/>
  <c r="D1268" i="2"/>
  <c r="C1268" i="2"/>
  <c r="B1268" i="2"/>
  <c r="N1267" i="2"/>
  <c r="J1267" i="2"/>
  <c r="I1267" i="2"/>
  <c r="H1267" i="2"/>
  <c r="G1267" i="2"/>
  <c r="F1267" i="2"/>
  <c r="E1267" i="2"/>
  <c r="D1267" i="2"/>
  <c r="C1267" i="2"/>
  <c r="B1267" i="2"/>
  <c r="N1266" i="2"/>
  <c r="J1266" i="2"/>
  <c r="I1266" i="2"/>
  <c r="H1266" i="2"/>
  <c r="G1266" i="2"/>
  <c r="F1266" i="2"/>
  <c r="E1266" i="2"/>
  <c r="D1266" i="2"/>
  <c r="C1266" i="2"/>
  <c r="B1266" i="2"/>
  <c r="N1265" i="2"/>
  <c r="J1265" i="2"/>
  <c r="I1265" i="2"/>
  <c r="H1265" i="2"/>
  <c r="G1265" i="2"/>
  <c r="F1265" i="2"/>
  <c r="E1265" i="2"/>
  <c r="D1265" i="2"/>
  <c r="C1265" i="2"/>
  <c r="B1265" i="2"/>
  <c r="N1264" i="2"/>
  <c r="J1264" i="2"/>
  <c r="I1264" i="2"/>
  <c r="H1264" i="2"/>
  <c r="G1264" i="2"/>
  <c r="F1264" i="2"/>
  <c r="E1264" i="2"/>
  <c r="D1264" i="2"/>
  <c r="C1264" i="2"/>
  <c r="B1264" i="2"/>
  <c r="N1263" i="2"/>
  <c r="J1263" i="2"/>
  <c r="I1263" i="2"/>
  <c r="H1263" i="2"/>
  <c r="G1263" i="2"/>
  <c r="F1263" i="2"/>
  <c r="E1263" i="2"/>
  <c r="D1263" i="2"/>
  <c r="C1263" i="2"/>
  <c r="B1263" i="2"/>
  <c r="N1262" i="2"/>
  <c r="J1262" i="2"/>
  <c r="I1262" i="2"/>
  <c r="H1262" i="2"/>
  <c r="G1262" i="2"/>
  <c r="F1262" i="2"/>
  <c r="E1262" i="2"/>
  <c r="D1262" i="2"/>
  <c r="C1262" i="2"/>
  <c r="B1262" i="2"/>
  <c r="N1261" i="2"/>
  <c r="J1261" i="2"/>
  <c r="I1261" i="2"/>
  <c r="H1261" i="2"/>
  <c r="G1261" i="2"/>
  <c r="F1261" i="2"/>
  <c r="E1261" i="2"/>
  <c r="D1261" i="2"/>
  <c r="C1261" i="2"/>
  <c r="B1261" i="2"/>
  <c r="N1260" i="2"/>
  <c r="J1260" i="2"/>
  <c r="I1260" i="2"/>
  <c r="H1260" i="2"/>
  <c r="G1260" i="2"/>
  <c r="F1260" i="2"/>
  <c r="E1260" i="2"/>
  <c r="D1260" i="2"/>
  <c r="C1260" i="2"/>
  <c r="B1260" i="2"/>
  <c r="N1259" i="2"/>
  <c r="J1259" i="2"/>
  <c r="I1259" i="2"/>
  <c r="H1259" i="2"/>
  <c r="G1259" i="2"/>
  <c r="F1259" i="2"/>
  <c r="E1259" i="2"/>
  <c r="D1259" i="2"/>
  <c r="C1259" i="2"/>
  <c r="B1259" i="2"/>
  <c r="N1258" i="2"/>
  <c r="J1258" i="2"/>
  <c r="I1258" i="2"/>
  <c r="H1258" i="2"/>
  <c r="G1258" i="2"/>
  <c r="F1258" i="2"/>
  <c r="E1258" i="2"/>
  <c r="D1258" i="2"/>
  <c r="C1258" i="2"/>
  <c r="B1258" i="2"/>
  <c r="N1257" i="2"/>
  <c r="J1257" i="2"/>
  <c r="I1257" i="2"/>
  <c r="H1257" i="2"/>
  <c r="G1257" i="2"/>
  <c r="F1257" i="2"/>
  <c r="E1257" i="2"/>
  <c r="D1257" i="2"/>
  <c r="C1257" i="2"/>
  <c r="B1257" i="2"/>
  <c r="N1256" i="2"/>
  <c r="J1256" i="2"/>
  <c r="I1256" i="2"/>
  <c r="H1256" i="2"/>
  <c r="G1256" i="2"/>
  <c r="F1256" i="2"/>
  <c r="E1256" i="2"/>
  <c r="D1256" i="2"/>
  <c r="C1256" i="2"/>
  <c r="B1256" i="2"/>
  <c r="N1255" i="2"/>
  <c r="J1255" i="2"/>
  <c r="I1255" i="2"/>
  <c r="H1255" i="2"/>
  <c r="G1255" i="2"/>
  <c r="F1255" i="2"/>
  <c r="E1255" i="2"/>
  <c r="D1255" i="2"/>
  <c r="C1255" i="2"/>
  <c r="B1255" i="2"/>
  <c r="N1254" i="2"/>
  <c r="J1254" i="2"/>
  <c r="I1254" i="2"/>
  <c r="H1254" i="2"/>
  <c r="G1254" i="2"/>
  <c r="F1254" i="2"/>
  <c r="E1254" i="2"/>
  <c r="D1254" i="2"/>
  <c r="C1254" i="2"/>
  <c r="B1254" i="2"/>
  <c r="N1253" i="2"/>
  <c r="J1253" i="2"/>
  <c r="I1253" i="2"/>
  <c r="H1253" i="2"/>
  <c r="G1253" i="2"/>
  <c r="F1253" i="2"/>
  <c r="E1253" i="2"/>
  <c r="D1253" i="2"/>
  <c r="C1253" i="2"/>
  <c r="B1253" i="2"/>
  <c r="N1252" i="2"/>
  <c r="J1252" i="2"/>
  <c r="I1252" i="2"/>
  <c r="H1252" i="2"/>
  <c r="G1252" i="2"/>
  <c r="F1252" i="2"/>
  <c r="E1252" i="2"/>
  <c r="D1252" i="2"/>
  <c r="C1252" i="2"/>
  <c r="B1252" i="2"/>
  <c r="N1251" i="2"/>
  <c r="J1251" i="2"/>
  <c r="I1251" i="2"/>
  <c r="H1251" i="2"/>
  <c r="G1251" i="2"/>
  <c r="F1251" i="2"/>
  <c r="E1251" i="2"/>
  <c r="D1251" i="2"/>
  <c r="C1251" i="2"/>
  <c r="B1251" i="2"/>
  <c r="N1250" i="2"/>
  <c r="J1250" i="2"/>
  <c r="I1250" i="2"/>
  <c r="H1250" i="2"/>
  <c r="G1250" i="2"/>
  <c r="F1250" i="2"/>
  <c r="E1250" i="2"/>
  <c r="D1250" i="2"/>
  <c r="C1250" i="2"/>
  <c r="B1250" i="2"/>
  <c r="N1249" i="2"/>
  <c r="J1249" i="2"/>
  <c r="I1249" i="2"/>
  <c r="H1249" i="2"/>
  <c r="G1249" i="2"/>
  <c r="F1249" i="2"/>
  <c r="E1249" i="2"/>
  <c r="D1249" i="2"/>
  <c r="C1249" i="2"/>
  <c r="B1249" i="2"/>
  <c r="N1248" i="2"/>
  <c r="J1248" i="2"/>
  <c r="I1248" i="2"/>
  <c r="H1248" i="2"/>
  <c r="G1248" i="2"/>
  <c r="F1248" i="2"/>
  <c r="E1248" i="2"/>
  <c r="D1248" i="2"/>
  <c r="C1248" i="2"/>
  <c r="B1248" i="2"/>
  <c r="N1247" i="2"/>
  <c r="J1247" i="2"/>
  <c r="I1247" i="2"/>
  <c r="H1247" i="2"/>
  <c r="G1247" i="2"/>
  <c r="F1247" i="2"/>
  <c r="E1247" i="2"/>
  <c r="D1247" i="2"/>
  <c r="C1247" i="2"/>
  <c r="B1247" i="2"/>
  <c r="N1246" i="2"/>
  <c r="J1246" i="2"/>
  <c r="I1246" i="2"/>
  <c r="H1246" i="2"/>
  <c r="G1246" i="2"/>
  <c r="F1246" i="2"/>
  <c r="E1246" i="2"/>
  <c r="D1246" i="2"/>
  <c r="C1246" i="2"/>
  <c r="B1246" i="2"/>
  <c r="N1245" i="2"/>
  <c r="J1245" i="2"/>
  <c r="I1245" i="2"/>
  <c r="H1245" i="2"/>
  <c r="G1245" i="2"/>
  <c r="F1245" i="2"/>
  <c r="E1245" i="2"/>
  <c r="D1245" i="2"/>
  <c r="C1245" i="2"/>
  <c r="B1245" i="2"/>
  <c r="N1244" i="2"/>
  <c r="J1244" i="2"/>
  <c r="I1244" i="2"/>
  <c r="H1244" i="2"/>
  <c r="G1244" i="2"/>
  <c r="F1244" i="2"/>
  <c r="E1244" i="2"/>
  <c r="D1244" i="2"/>
  <c r="C1244" i="2"/>
  <c r="B1244" i="2"/>
  <c r="N1243" i="2"/>
  <c r="J1243" i="2"/>
  <c r="I1243" i="2"/>
  <c r="H1243" i="2"/>
  <c r="G1243" i="2"/>
  <c r="F1243" i="2"/>
  <c r="E1243" i="2"/>
  <c r="D1243" i="2"/>
  <c r="C1243" i="2"/>
  <c r="B1243" i="2"/>
  <c r="N1242" i="2"/>
  <c r="J1242" i="2"/>
  <c r="I1242" i="2"/>
  <c r="H1242" i="2"/>
  <c r="G1242" i="2"/>
  <c r="F1242" i="2"/>
  <c r="E1242" i="2"/>
  <c r="D1242" i="2"/>
  <c r="C1242" i="2"/>
  <c r="B1242" i="2"/>
  <c r="N1241" i="2"/>
  <c r="J1241" i="2"/>
  <c r="I1241" i="2"/>
  <c r="H1241" i="2"/>
  <c r="G1241" i="2"/>
  <c r="F1241" i="2"/>
  <c r="E1241" i="2"/>
  <c r="D1241" i="2"/>
  <c r="C1241" i="2"/>
  <c r="B1241" i="2"/>
  <c r="N1240" i="2"/>
  <c r="J1240" i="2"/>
  <c r="I1240" i="2"/>
  <c r="H1240" i="2"/>
  <c r="G1240" i="2"/>
  <c r="F1240" i="2"/>
  <c r="E1240" i="2"/>
  <c r="D1240" i="2"/>
  <c r="C1240" i="2"/>
  <c r="B1240" i="2"/>
  <c r="N1239" i="2"/>
  <c r="J1239" i="2"/>
  <c r="I1239" i="2"/>
  <c r="H1239" i="2"/>
  <c r="G1239" i="2"/>
  <c r="F1239" i="2"/>
  <c r="E1239" i="2"/>
  <c r="D1239" i="2"/>
  <c r="C1239" i="2"/>
  <c r="B1239" i="2"/>
  <c r="N1238" i="2"/>
  <c r="J1238" i="2"/>
  <c r="I1238" i="2"/>
  <c r="H1238" i="2"/>
  <c r="G1238" i="2"/>
  <c r="F1238" i="2"/>
  <c r="E1238" i="2"/>
  <c r="D1238" i="2"/>
  <c r="C1238" i="2"/>
  <c r="B1238" i="2"/>
  <c r="N1237" i="2"/>
  <c r="J1237" i="2"/>
  <c r="I1237" i="2"/>
  <c r="H1237" i="2"/>
  <c r="G1237" i="2"/>
  <c r="F1237" i="2"/>
  <c r="E1237" i="2"/>
  <c r="D1237" i="2"/>
  <c r="C1237" i="2"/>
  <c r="B1237" i="2"/>
  <c r="N1236" i="2"/>
  <c r="J1236" i="2"/>
  <c r="I1236" i="2"/>
  <c r="H1236" i="2"/>
  <c r="G1236" i="2"/>
  <c r="F1236" i="2"/>
  <c r="E1236" i="2"/>
  <c r="D1236" i="2"/>
  <c r="C1236" i="2"/>
  <c r="B1236" i="2"/>
  <c r="N1235" i="2"/>
  <c r="J1235" i="2"/>
  <c r="I1235" i="2"/>
  <c r="H1235" i="2"/>
  <c r="G1235" i="2"/>
  <c r="F1235" i="2"/>
  <c r="E1235" i="2"/>
  <c r="D1235" i="2"/>
  <c r="C1235" i="2"/>
  <c r="B1235" i="2"/>
  <c r="N1234" i="2"/>
  <c r="J1234" i="2"/>
  <c r="I1234" i="2"/>
  <c r="H1234" i="2"/>
  <c r="G1234" i="2"/>
  <c r="F1234" i="2"/>
  <c r="E1234" i="2"/>
  <c r="D1234" i="2"/>
  <c r="C1234" i="2"/>
  <c r="B1234" i="2"/>
  <c r="N1233" i="2"/>
  <c r="J1233" i="2"/>
  <c r="I1233" i="2"/>
  <c r="H1233" i="2"/>
  <c r="G1233" i="2"/>
  <c r="F1233" i="2"/>
  <c r="E1233" i="2"/>
  <c r="D1233" i="2"/>
  <c r="C1233" i="2"/>
  <c r="B1233" i="2"/>
  <c r="N1232" i="2"/>
  <c r="J1232" i="2"/>
  <c r="I1232" i="2"/>
  <c r="H1232" i="2"/>
  <c r="G1232" i="2"/>
  <c r="F1232" i="2"/>
  <c r="E1232" i="2"/>
  <c r="D1232" i="2"/>
  <c r="C1232" i="2"/>
  <c r="B1232" i="2"/>
  <c r="N1231" i="2"/>
  <c r="J1231" i="2"/>
  <c r="I1231" i="2"/>
  <c r="H1231" i="2"/>
  <c r="G1231" i="2"/>
  <c r="F1231" i="2"/>
  <c r="E1231" i="2"/>
  <c r="D1231" i="2"/>
  <c r="C1231" i="2"/>
  <c r="B1231" i="2"/>
  <c r="N1230" i="2"/>
  <c r="J1230" i="2"/>
  <c r="I1230" i="2"/>
  <c r="H1230" i="2"/>
  <c r="G1230" i="2"/>
  <c r="F1230" i="2"/>
  <c r="E1230" i="2"/>
  <c r="D1230" i="2"/>
  <c r="C1230" i="2"/>
  <c r="B1230" i="2"/>
  <c r="N1229" i="2"/>
  <c r="J1229" i="2"/>
  <c r="I1229" i="2"/>
  <c r="H1229" i="2"/>
  <c r="G1229" i="2"/>
  <c r="F1229" i="2"/>
  <c r="E1229" i="2"/>
  <c r="D1229" i="2"/>
  <c r="C1229" i="2"/>
  <c r="B1229" i="2"/>
  <c r="N1228" i="2"/>
  <c r="J1228" i="2"/>
  <c r="I1228" i="2"/>
  <c r="H1228" i="2"/>
  <c r="G1228" i="2"/>
  <c r="F1228" i="2"/>
  <c r="E1228" i="2"/>
  <c r="D1228" i="2"/>
  <c r="C1228" i="2"/>
  <c r="B1228" i="2"/>
  <c r="N1227" i="2"/>
  <c r="J1227" i="2"/>
  <c r="I1227" i="2"/>
  <c r="H1227" i="2"/>
  <c r="G1227" i="2"/>
  <c r="F1227" i="2"/>
  <c r="E1227" i="2"/>
  <c r="D1227" i="2"/>
  <c r="C1227" i="2"/>
  <c r="B1227" i="2"/>
  <c r="N1226" i="2"/>
  <c r="J1226" i="2"/>
  <c r="I1226" i="2"/>
  <c r="H1226" i="2"/>
  <c r="G1226" i="2"/>
  <c r="F1226" i="2"/>
  <c r="E1226" i="2"/>
  <c r="D1226" i="2"/>
  <c r="C1226" i="2"/>
  <c r="B1226" i="2"/>
  <c r="N1225" i="2"/>
  <c r="J1225" i="2"/>
  <c r="I1225" i="2"/>
  <c r="H1225" i="2"/>
  <c r="G1225" i="2"/>
  <c r="F1225" i="2"/>
  <c r="E1225" i="2"/>
  <c r="D1225" i="2"/>
  <c r="C1225" i="2"/>
  <c r="B1225" i="2"/>
  <c r="N1224" i="2"/>
  <c r="J1224" i="2"/>
  <c r="I1224" i="2"/>
  <c r="H1224" i="2"/>
  <c r="G1224" i="2"/>
  <c r="F1224" i="2"/>
  <c r="E1224" i="2"/>
  <c r="D1224" i="2"/>
  <c r="C1224" i="2"/>
  <c r="B1224" i="2"/>
  <c r="N1223" i="2"/>
  <c r="J1223" i="2"/>
  <c r="I1223" i="2"/>
  <c r="H1223" i="2"/>
  <c r="G1223" i="2"/>
  <c r="F1223" i="2"/>
  <c r="E1223" i="2"/>
  <c r="D1223" i="2"/>
  <c r="C1223" i="2"/>
  <c r="B1223" i="2"/>
  <c r="N1222" i="2"/>
  <c r="J1222" i="2"/>
  <c r="I1222" i="2"/>
  <c r="H1222" i="2"/>
  <c r="G1222" i="2"/>
  <c r="F1222" i="2"/>
  <c r="E1222" i="2"/>
  <c r="D1222" i="2"/>
  <c r="C1222" i="2"/>
  <c r="B1222" i="2"/>
  <c r="N1221" i="2"/>
  <c r="J1221" i="2"/>
  <c r="I1221" i="2"/>
  <c r="H1221" i="2"/>
  <c r="G1221" i="2"/>
  <c r="F1221" i="2"/>
  <c r="E1221" i="2"/>
  <c r="D1221" i="2"/>
  <c r="C1221" i="2"/>
  <c r="B1221" i="2"/>
  <c r="N1220" i="2"/>
  <c r="J1220" i="2"/>
  <c r="I1220" i="2"/>
  <c r="H1220" i="2"/>
  <c r="G1220" i="2"/>
  <c r="F1220" i="2"/>
  <c r="E1220" i="2"/>
  <c r="D1220" i="2"/>
  <c r="C1220" i="2"/>
  <c r="B1220" i="2"/>
  <c r="N1219" i="2"/>
  <c r="J1219" i="2"/>
  <c r="I1219" i="2"/>
  <c r="H1219" i="2"/>
  <c r="G1219" i="2"/>
  <c r="F1219" i="2"/>
  <c r="E1219" i="2"/>
  <c r="D1219" i="2"/>
  <c r="C1219" i="2"/>
  <c r="B1219" i="2"/>
  <c r="N1218" i="2"/>
  <c r="J1218" i="2"/>
  <c r="I1218" i="2"/>
  <c r="H1218" i="2"/>
  <c r="G1218" i="2"/>
  <c r="F1218" i="2"/>
  <c r="E1218" i="2"/>
  <c r="D1218" i="2"/>
  <c r="C1218" i="2"/>
  <c r="B1218" i="2"/>
  <c r="N1217" i="2"/>
  <c r="J1217" i="2"/>
  <c r="I1217" i="2"/>
  <c r="H1217" i="2"/>
  <c r="G1217" i="2"/>
  <c r="F1217" i="2"/>
  <c r="E1217" i="2"/>
  <c r="D1217" i="2"/>
  <c r="C1217" i="2"/>
  <c r="B1217" i="2"/>
  <c r="N1216" i="2"/>
  <c r="J1216" i="2"/>
  <c r="I1216" i="2"/>
  <c r="H1216" i="2"/>
  <c r="G1216" i="2"/>
  <c r="F1216" i="2"/>
  <c r="E1216" i="2"/>
  <c r="D1216" i="2"/>
  <c r="C1216" i="2"/>
  <c r="B1216" i="2"/>
  <c r="N1215" i="2"/>
  <c r="J1215" i="2"/>
  <c r="I1215" i="2"/>
  <c r="H1215" i="2"/>
  <c r="G1215" i="2"/>
  <c r="F1215" i="2"/>
  <c r="E1215" i="2"/>
  <c r="D1215" i="2"/>
  <c r="C1215" i="2"/>
  <c r="B1215" i="2"/>
  <c r="N1214" i="2"/>
  <c r="J1214" i="2"/>
  <c r="I1214" i="2"/>
  <c r="H1214" i="2"/>
  <c r="G1214" i="2"/>
  <c r="F1214" i="2"/>
  <c r="E1214" i="2"/>
  <c r="D1214" i="2"/>
  <c r="C1214" i="2"/>
  <c r="B1214" i="2"/>
  <c r="N1213" i="2"/>
  <c r="J1213" i="2"/>
  <c r="I1213" i="2"/>
  <c r="H1213" i="2"/>
  <c r="G1213" i="2"/>
  <c r="F1213" i="2"/>
  <c r="E1213" i="2"/>
  <c r="D1213" i="2"/>
  <c r="C1213" i="2"/>
  <c r="B1213" i="2"/>
  <c r="N1212" i="2"/>
  <c r="J1212" i="2"/>
  <c r="I1212" i="2"/>
  <c r="H1212" i="2"/>
  <c r="G1212" i="2"/>
  <c r="F1212" i="2"/>
  <c r="E1212" i="2"/>
  <c r="D1212" i="2"/>
  <c r="C1212" i="2"/>
  <c r="B1212" i="2"/>
  <c r="N1211" i="2"/>
  <c r="J1211" i="2"/>
  <c r="I1211" i="2"/>
  <c r="H1211" i="2"/>
  <c r="G1211" i="2"/>
  <c r="F1211" i="2"/>
  <c r="E1211" i="2"/>
  <c r="D1211" i="2"/>
  <c r="C1211" i="2"/>
  <c r="B1211" i="2"/>
  <c r="N1210" i="2"/>
  <c r="J1210" i="2"/>
  <c r="I1210" i="2"/>
  <c r="H1210" i="2"/>
  <c r="G1210" i="2"/>
  <c r="F1210" i="2"/>
  <c r="E1210" i="2"/>
  <c r="D1210" i="2"/>
  <c r="C1210" i="2"/>
  <c r="B1210" i="2"/>
  <c r="N1209" i="2"/>
  <c r="J1209" i="2"/>
  <c r="I1209" i="2"/>
  <c r="H1209" i="2"/>
  <c r="G1209" i="2"/>
  <c r="F1209" i="2"/>
  <c r="E1209" i="2"/>
  <c r="D1209" i="2"/>
  <c r="C1209" i="2"/>
  <c r="B1209" i="2"/>
  <c r="N1208" i="2"/>
  <c r="J1208" i="2"/>
  <c r="I1208" i="2"/>
  <c r="H1208" i="2"/>
  <c r="G1208" i="2"/>
  <c r="F1208" i="2"/>
  <c r="E1208" i="2"/>
  <c r="D1208" i="2"/>
  <c r="C1208" i="2"/>
  <c r="B1208" i="2"/>
  <c r="N1207" i="2"/>
  <c r="J1207" i="2"/>
  <c r="I1207" i="2"/>
  <c r="H1207" i="2"/>
  <c r="G1207" i="2"/>
  <c r="F1207" i="2"/>
  <c r="E1207" i="2"/>
  <c r="D1207" i="2"/>
  <c r="C1207" i="2"/>
  <c r="B1207" i="2"/>
  <c r="N1206" i="2"/>
  <c r="J1206" i="2"/>
  <c r="I1206" i="2"/>
  <c r="H1206" i="2"/>
  <c r="G1206" i="2"/>
  <c r="F1206" i="2"/>
  <c r="E1206" i="2"/>
  <c r="D1206" i="2"/>
  <c r="C1206" i="2"/>
  <c r="B1206" i="2"/>
  <c r="N1205" i="2"/>
  <c r="J1205" i="2"/>
  <c r="I1205" i="2"/>
  <c r="H1205" i="2"/>
  <c r="G1205" i="2"/>
  <c r="F1205" i="2"/>
  <c r="E1205" i="2"/>
  <c r="D1205" i="2"/>
  <c r="C1205" i="2"/>
  <c r="B1205" i="2"/>
  <c r="N1204" i="2"/>
  <c r="J1204" i="2"/>
  <c r="I1204" i="2"/>
  <c r="H1204" i="2"/>
  <c r="G1204" i="2"/>
  <c r="F1204" i="2"/>
  <c r="E1204" i="2"/>
  <c r="D1204" i="2"/>
  <c r="C1204" i="2"/>
  <c r="B1204" i="2"/>
  <c r="N1203" i="2"/>
  <c r="J1203" i="2"/>
  <c r="I1203" i="2"/>
  <c r="H1203" i="2"/>
  <c r="G1203" i="2"/>
  <c r="F1203" i="2"/>
  <c r="E1203" i="2"/>
  <c r="D1203" i="2"/>
  <c r="C1203" i="2"/>
  <c r="B1203" i="2"/>
  <c r="N1202" i="2"/>
  <c r="J1202" i="2"/>
  <c r="I1202" i="2"/>
  <c r="H1202" i="2"/>
  <c r="G1202" i="2"/>
  <c r="F1202" i="2"/>
  <c r="E1202" i="2"/>
  <c r="D1202" i="2"/>
  <c r="C1202" i="2"/>
  <c r="B1202" i="2"/>
  <c r="N1201" i="2"/>
  <c r="J1201" i="2"/>
  <c r="I1201" i="2"/>
  <c r="H1201" i="2"/>
  <c r="G1201" i="2"/>
  <c r="F1201" i="2"/>
  <c r="E1201" i="2"/>
  <c r="D1201" i="2"/>
  <c r="C1201" i="2"/>
  <c r="B1201" i="2"/>
  <c r="N1200" i="2"/>
  <c r="J1200" i="2"/>
  <c r="I1200" i="2"/>
  <c r="H1200" i="2"/>
  <c r="G1200" i="2"/>
  <c r="F1200" i="2"/>
  <c r="E1200" i="2"/>
  <c r="D1200" i="2"/>
  <c r="C1200" i="2"/>
  <c r="B1200" i="2"/>
  <c r="N1199" i="2"/>
  <c r="J1199" i="2"/>
  <c r="I1199" i="2"/>
  <c r="H1199" i="2"/>
  <c r="G1199" i="2"/>
  <c r="F1199" i="2"/>
  <c r="E1199" i="2"/>
  <c r="D1199" i="2"/>
  <c r="C1199" i="2"/>
  <c r="B1199" i="2"/>
  <c r="N1198" i="2"/>
  <c r="J1198" i="2"/>
  <c r="I1198" i="2"/>
  <c r="H1198" i="2"/>
  <c r="G1198" i="2"/>
  <c r="F1198" i="2"/>
  <c r="E1198" i="2"/>
  <c r="D1198" i="2"/>
  <c r="C1198" i="2"/>
  <c r="B1198" i="2"/>
  <c r="N1197" i="2"/>
  <c r="J1197" i="2"/>
  <c r="I1197" i="2"/>
  <c r="H1197" i="2"/>
  <c r="G1197" i="2"/>
  <c r="F1197" i="2"/>
  <c r="E1197" i="2"/>
  <c r="D1197" i="2"/>
  <c r="C1197" i="2"/>
  <c r="B1197" i="2"/>
  <c r="N1196" i="2"/>
  <c r="J1196" i="2"/>
  <c r="I1196" i="2"/>
  <c r="H1196" i="2"/>
  <c r="G1196" i="2"/>
  <c r="F1196" i="2"/>
  <c r="E1196" i="2"/>
  <c r="D1196" i="2"/>
  <c r="C1196" i="2"/>
  <c r="B1196" i="2"/>
  <c r="N1195" i="2"/>
  <c r="J1195" i="2"/>
  <c r="I1195" i="2"/>
  <c r="H1195" i="2"/>
  <c r="G1195" i="2"/>
  <c r="F1195" i="2"/>
  <c r="E1195" i="2"/>
  <c r="D1195" i="2"/>
  <c r="C1195" i="2"/>
  <c r="B1195" i="2"/>
  <c r="N1194" i="2"/>
  <c r="J1194" i="2"/>
  <c r="I1194" i="2"/>
  <c r="H1194" i="2"/>
  <c r="G1194" i="2"/>
  <c r="F1194" i="2"/>
  <c r="E1194" i="2"/>
  <c r="D1194" i="2"/>
  <c r="C1194" i="2"/>
  <c r="B1194" i="2"/>
  <c r="N1193" i="2"/>
  <c r="J1193" i="2"/>
  <c r="I1193" i="2"/>
  <c r="H1193" i="2"/>
  <c r="G1193" i="2"/>
  <c r="F1193" i="2"/>
  <c r="E1193" i="2"/>
  <c r="D1193" i="2"/>
  <c r="C1193" i="2"/>
  <c r="B1193" i="2"/>
  <c r="N1192" i="2"/>
  <c r="J1192" i="2"/>
  <c r="I1192" i="2"/>
  <c r="H1192" i="2"/>
  <c r="G1192" i="2"/>
  <c r="F1192" i="2"/>
  <c r="E1192" i="2"/>
  <c r="D1192" i="2"/>
  <c r="C1192" i="2"/>
  <c r="B1192" i="2"/>
  <c r="N1191" i="2"/>
  <c r="J1191" i="2"/>
  <c r="I1191" i="2"/>
  <c r="H1191" i="2"/>
  <c r="G1191" i="2"/>
  <c r="F1191" i="2"/>
  <c r="E1191" i="2"/>
  <c r="D1191" i="2"/>
  <c r="C1191" i="2"/>
  <c r="B1191" i="2"/>
  <c r="N1190" i="2"/>
  <c r="J1190" i="2"/>
  <c r="I1190" i="2"/>
  <c r="H1190" i="2"/>
  <c r="G1190" i="2"/>
  <c r="F1190" i="2"/>
  <c r="E1190" i="2"/>
  <c r="D1190" i="2"/>
  <c r="C1190" i="2"/>
  <c r="B1190" i="2"/>
  <c r="N1189" i="2"/>
  <c r="J1189" i="2"/>
  <c r="I1189" i="2"/>
  <c r="H1189" i="2"/>
  <c r="G1189" i="2"/>
  <c r="F1189" i="2"/>
  <c r="E1189" i="2"/>
  <c r="D1189" i="2"/>
  <c r="C1189" i="2"/>
  <c r="B1189" i="2"/>
  <c r="N1188" i="2"/>
  <c r="J1188" i="2"/>
  <c r="I1188" i="2"/>
  <c r="H1188" i="2"/>
  <c r="G1188" i="2"/>
  <c r="F1188" i="2"/>
  <c r="E1188" i="2"/>
  <c r="D1188" i="2"/>
  <c r="C1188" i="2"/>
  <c r="B1188" i="2"/>
  <c r="N1187" i="2"/>
  <c r="J1187" i="2"/>
  <c r="I1187" i="2"/>
  <c r="H1187" i="2"/>
  <c r="G1187" i="2"/>
  <c r="F1187" i="2"/>
  <c r="E1187" i="2"/>
  <c r="D1187" i="2"/>
  <c r="C1187" i="2"/>
  <c r="B1187" i="2"/>
  <c r="N1186" i="2"/>
  <c r="J1186" i="2"/>
  <c r="I1186" i="2"/>
  <c r="H1186" i="2"/>
  <c r="G1186" i="2"/>
  <c r="F1186" i="2"/>
  <c r="E1186" i="2"/>
  <c r="D1186" i="2"/>
  <c r="C1186" i="2"/>
  <c r="B1186" i="2"/>
  <c r="N1185" i="2"/>
  <c r="J1185" i="2"/>
  <c r="I1185" i="2"/>
  <c r="H1185" i="2"/>
  <c r="G1185" i="2"/>
  <c r="F1185" i="2"/>
  <c r="E1185" i="2"/>
  <c r="D1185" i="2"/>
  <c r="C1185" i="2"/>
  <c r="B1185" i="2"/>
  <c r="N1184" i="2"/>
  <c r="J1184" i="2"/>
  <c r="I1184" i="2"/>
  <c r="H1184" i="2"/>
  <c r="G1184" i="2"/>
  <c r="F1184" i="2"/>
  <c r="E1184" i="2"/>
  <c r="D1184" i="2"/>
  <c r="C1184" i="2"/>
  <c r="B1184" i="2"/>
  <c r="N1183" i="2"/>
  <c r="J1183" i="2"/>
  <c r="I1183" i="2"/>
  <c r="H1183" i="2"/>
  <c r="G1183" i="2"/>
  <c r="F1183" i="2"/>
  <c r="E1183" i="2"/>
  <c r="D1183" i="2"/>
  <c r="C1183" i="2"/>
  <c r="B1183" i="2"/>
  <c r="N1182" i="2"/>
  <c r="J1182" i="2"/>
  <c r="I1182" i="2"/>
  <c r="H1182" i="2"/>
  <c r="G1182" i="2"/>
  <c r="F1182" i="2"/>
  <c r="E1182" i="2"/>
  <c r="D1182" i="2"/>
  <c r="C1182" i="2"/>
  <c r="B1182" i="2"/>
  <c r="N1181" i="2"/>
  <c r="J1181" i="2"/>
  <c r="I1181" i="2"/>
  <c r="H1181" i="2"/>
  <c r="G1181" i="2"/>
  <c r="F1181" i="2"/>
  <c r="E1181" i="2"/>
  <c r="D1181" i="2"/>
  <c r="C1181" i="2"/>
  <c r="B1181" i="2"/>
  <c r="N1180" i="2"/>
  <c r="J1180" i="2"/>
  <c r="I1180" i="2"/>
  <c r="H1180" i="2"/>
  <c r="G1180" i="2"/>
  <c r="F1180" i="2"/>
  <c r="E1180" i="2"/>
  <c r="D1180" i="2"/>
  <c r="C1180" i="2"/>
  <c r="B1180" i="2"/>
  <c r="N1179" i="2"/>
  <c r="J1179" i="2"/>
  <c r="I1179" i="2"/>
  <c r="H1179" i="2"/>
  <c r="G1179" i="2"/>
  <c r="F1179" i="2"/>
  <c r="E1179" i="2"/>
  <c r="D1179" i="2"/>
  <c r="C1179" i="2"/>
  <c r="B1179" i="2"/>
  <c r="N1178" i="2"/>
  <c r="J1178" i="2"/>
  <c r="I1178" i="2"/>
  <c r="H1178" i="2"/>
  <c r="G1178" i="2"/>
  <c r="F1178" i="2"/>
  <c r="E1178" i="2"/>
  <c r="D1178" i="2"/>
  <c r="C1178" i="2"/>
  <c r="B1178" i="2"/>
  <c r="N1177" i="2"/>
  <c r="J1177" i="2"/>
  <c r="I1177" i="2"/>
  <c r="H1177" i="2"/>
  <c r="G1177" i="2"/>
  <c r="F1177" i="2"/>
  <c r="E1177" i="2"/>
  <c r="D1177" i="2"/>
  <c r="C1177" i="2"/>
  <c r="B1177" i="2"/>
  <c r="N1176" i="2"/>
  <c r="J1176" i="2"/>
  <c r="I1176" i="2"/>
  <c r="H1176" i="2"/>
  <c r="G1176" i="2"/>
  <c r="F1176" i="2"/>
  <c r="E1176" i="2"/>
  <c r="D1176" i="2"/>
  <c r="C1176" i="2"/>
  <c r="B1176" i="2"/>
  <c r="N1175" i="2"/>
  <c r="J1175" i="2"/>
  <c r="I1175" i="2"/>
  <c r="H1175" i="2"/>
  <c r="G1175" i="2"/>
  <c r="F1175" i="2"/>
  <c r="E1175" i="2"/>
  <c r="D1175" i="2"/>
  <c r="C1175" i="2"/>
  <c r="B1175" i="2"/>
  <c r="N1174" i="2"/>
  <c r="J1174" i="2"/>
  <c r="I1174" i="2"/>
  <c r="H1174" i="2"/>
  <c r="G1174" i="2"/>
  <c r="F1174" i="2"/>
  <c r="E1174" i="2"/>
  <c r="D1174" i="2"/>
  <c r="C1174" i="2"/>
  <c r="B1174" i="2"/>
  <c r="N1173" i="2"/>
  <c r="J1173" i="2"/>
  <c r="I1173" i="2"/>
  <c r="H1173" i="2"/>
  <c r="G1173" i="2"/>
  <c r="F1173" i="2"/>
  <c r="E1173" i="2"/>
  <c r="D1173" i="2"/>
  <c r="C1173" i="2"/>
  <c r="B1173" i="2"/>
  <c r="N1172" i="2"/>
  <c r="J1172" i="2"/>
  <c r="I1172" i="2"/>
  <c r="H1172" i="2"/>
  <c r="G1172" i="2"/>
  <c r="F1172" i="2"/>
  <c r="E1172" i="2"/>
  <c r="D1172" i="2"/>
  <c r="C1172" i="2"/>
  <c r="B1172" i="2"/>
  <c r="N1171" i="2"/>
  <c r="J1171" i="2"/>
  <c r="I1171" i="2"/>
  <c r="H1171" i="2"/>
  <c r="G1171" i="2"/>
  <c r="F1171" i="2"/>
  <c r="E1171" i="2"/>
  <c r="D1171" i="2"/>
  <c r="C1171" i="2"/>
  <c r="B1171" i="2"/>
  <c r="N1170" i="2"/>
  <c r="J1170" i="2"/>
  <c r="I1170" i="2"/>
  <c r="H1170" i="2"/>
  <c r="G1170" i="2"/>
  <c r="F1170" i="2"/>
  <c r="E1170" i="2"/>
  <c r="D1170" i="2"/>
  <c r="C1170" i="2"/>
  <c r="B1170" i="2"/>
  <c r="N1169" i="2"/>
  <c r="J1169" i="2"/>
  <c r="I1169" i="2"/>
  <c r="H1169" i="2"/>
  <c r="G1169" i="2"/>
  <c r="F1169" i="2"/>
  <c r="E1169" i="2"/>
  <c r="D1169" i="2"/>
  <c r="C1169" i="2"/>
  <c r="B1169" i="2"/>
  <c r="N1168" i="2"/>
  <c r="J1168" i="2"/>
  <c r="I1168" i="2"/>
  <c r="H1168" i="2"/>
  <c r="G1168" i="2"/>
  <c r="F1168" i="2"/>
  <c r="E1168" i="2"/>
  <c r="D1168" i="2"/>
  <c r="C1168" i="2"/>
  <c r="B1168" i="2"/>
  <c r="N1167" i="2"/>
  <c r="J1167" i="2"/>
  <c r="I1167" i="2"/>
  <c r="H1167" i="2"/>
  <c r="G1167" i="2"/>
  <c r="F1167" i="2"/>
  <c r="E1167" i="2"/>
  <c r="D1167" i="2"/>
  <c r="C1167" i="2"/>
  <c r="B1167" i="2"/>
  <c r="N1166" i="2"/>
  <c r="J1166" i="2"/>
  <c r="I1166" i="2"/>
  <c r="H1166" i="2"/>
  <c r="G1166" i="2"/>
  <c r="F1166" i="2"/>
  <c r="E1166" i="2"/>
  <c r="D1166" i="2"/>
  <c r="C1166" i="2"/>
  <c r="B1166" i="2"/>
  <c r="N1165" i="2"/>
  <c r="J1165" i="2"/>
  <c r="I1165" i="2"/>
  <c r="H1165" i="2"/>
  <c r="G1165" i="2"/>
  <c r="F1165" i="2"/>
  <c r="E1165" i="2"/>
  <c r="D1165" i="2"/>
  <c r="C1165" i="2"/>
  <c r="B1165" i="2"/>
  <c r="N1164" i="2"/>
  <c r="J1164" i="2"/>
  <c r="I1164" i="2"/>
  <c r="H1164" i="2"/>
  <c r="G1164" i="2"/>
  <c r="F1164" i="2"/>
  <c r="E1164" i="2"/>
  <c r="D1164" i="2"/>
  <c r="C1164" i="2"/>
  <c r="B1164" i="2"/>
  <c r="N1163" i="2"/>
  <c r="J1163" i="2"/>
  <c r="I1163" i="2"/>
  <c r="H1163" i="2"/>
  <c r="G1163" i="2"/>
  <c r="F1163" i="2"/>
  <c r="E1163" i="2"/>
  <c r="D1163" i="2"/>
  <c r="C1163" i="2"/>
  <c r="B1163" i="2"/>
  <c r="N1162" i="2"/>
  <c r="J1162" i="2"/>
  <c r="I1162" i="2"/>
  <c r="H1162" i="2"/>
  <c r="G1162" i="2"/>
  <c r="F1162" i="2"/>
  <c r="E1162" i="2"/>
  <c r="D1162" i="2"/>
  <c r="C1162" i="2"/>
  <c r="B1162" i="2"/>
  <c r="N1161" i="2"/>
  <c r="J1161" i="2"/>
  <c r="I1161" i="2"/>
  <c r="H1161" i="2"/>
  <c r="G1161" i="2"/>
  <c r="F1161" i="2"/>
  <c r="E1161" i="2"/>
  <c r="D1161" i="2"/>
  <c r="C1161" i="2"/>
  <c r="B1161" i="2"/>
  <c r="N1160" i="2"/>
  <c r="J1160" i="2"/>
  <c r="I1160" i="2"/>
  <c r="H1160" i="2"/>
  <c r="G1160" i="2"/>
  <c r="F1160" i="2"/>
  <c r="E1160" i="2"/>
  <c r="D1160" i="2"/>
  <c r="C1160" i="2"/>
  <c r="B1160" i="2"/>
  <c r="N1159" i="2"/>
  <c r="J1159" i="2"/>
  <c r="I1159" i="2"/>
  <c r="H1159" i="2"/>
  <c r="G1159" i="2"/>
  <c r="F1159" i="2"/>
  <c r="E1159" i="2"/>
  <c r="D1159" i="2"/>
  <c r="C1159" i="2"/>
  <c r="B1159" i="2"/>
  <c r="N1158" i="2"/>
  <c r="J1158" i="2"/>
  <c r="I1158" i="2"/>
  <c r="H1158" i="2"/>
  <c r="G1158" i="2"/>
  <c r="F1158" i="2"/>
  <c r="E1158" i="2"/>
  <c r="D1158" i="2"/>
  <c r="C1158" i="2"/>
  <c r="B1158" i="2"/>
  <c r="N1157" i="2"/>
  <c r="J1157" i="2"/>
  <c r="I1157" i="2"/>
  <c r="H1157" i="2"/>
  <c r="G1157" i="2"/>
  <c r="F1157" i="2"/>
  <c r="E1157" i="2"/>
  <c r="D1157" i="2"/>
  <c r="C1157" i="2"/>
  <c r="B1157" i="2"/>
  <c r="N1156" i="2"/>
  <c r="J1156" i="2"/>
  <c r="I1156" i="2"/>
  <c r="H1156" i="2"/>
  <c r="G1156" i="2"/>
  <c r="F1156" i="2"/>
  <c r="E1156" i="2"/>
  <c r="D1156" i="2"/>
  <c r="C1156" i="2"/>
  <c r="B1156" i="2"/>
  <c r="N1155" i="2"/>
  <c r="J1155" i="2"/>
  <c r="I1155" i="2"/>
  <c r="H1155" i="2"/>
  <c r="G1155" i="2"/>
  <c r="F1155" i="2"/>
  <c r="E1155" i="2"/>
  <c r="D1155" i="2"/>
  <c r="C1155" i="2"/>
  <c r="B1155" i="2"/>
  <c r="N1154" i="2"/>
  <c r="J1154" i="2"/>
  <c r="I1154" i="2"/>
  <c r="H1154" i="2"/>
  <c r="G1154" i="2"/>
  <c r="F1154" i="2"/>
  <c r="E1154" i="2"/>
  <c r="D1154" i="2"/>
  <c r="C1154" i="2"/>
  <c r="B1154" i="2"/>
  <c r="N1153" i="2"/>
  <c r="J1153" i="2"/>
  <c r="I1153" i="2"/>
  <c r="H1153" i="2"/>
  <c r="G1153" i="2"/>
  <c r="F1153" i="2"/>
  <c r="E1153" i="2"/>
  <c r="D1153" i="2"/>
  <c r="C1153" i="2"/>
  <c r="B1153" i="2"/>
  <c r="N1152" i="2"/>
  <c r="J1152" i="2"/>
  <c r="I1152" i="2"/>
  <c r="H1152" i="2"/>
  <c r="G1152" i="2"/>
  <c r="F1152" i="2"/>
  <c r="E1152" i="2"/>
  <c r="D1152" i="2"/>
  <c r="C1152" i="2"/>
  <c r="B1152" i="2"/>
  <c r="N1151" i="2"/>
  <c r="J1151" i="2"/>
  <c r="I1151" i="2"/>
  <c r="H1151" i="2"/>
  <c r="G1151" i="2"/>
  <c r="F1151" i="2"/>
  <c r="E1151" i="2"/>
  <c r="D1151" i="2"/>
  <c r="C1151" i="2"/>
  <c r="B1151" i="2"/>
  <c r="N1150" i="2"/>
  <c r="J1150" i="2"/>
  <c r="I1150" i="2"/>
  <c r="H1150" i="2"/>
  <c r="G1150" i="2"/>
  <c r="F1150" i="2"/>
  <c r="E1150" i="2"/>
  <c r="D1150" i="2"/>
  <c r="C1150" i="2"/>
  <c r="B1150" i="2"/>
  <c r="N1149" i="2"/>
  <c r="J1149" i="2"/>
  <c r="I1149" i="2"/>
  <c r="H1149" i="2"/>
  <c r="G1149" i="2"/>
  <c r="F1149" i="2"/>
  <c r="E1149" i="2"/>
  <c r="D1149" i="2"/>
  <c r="C1149" i="2"/>
  <c r="B1149" i="2"/>
  <c r="N1148" i="2"/>
  <c r="J1148" i="2"/>
  <c r="I1148" i="2"/>
  <c r="H1148" i="2"/>
  <c r="G1148" i="2"/>
  <c r="F1148" i="2"/>
  <c r="E1148" i="2"/>
  <c r="D1148" i="2"/>
  <c r="C1148" i="2"/>
  <c r="B1148" i="2"/>
  <c r="N1147" i="2"/>
  <c r="J1147" i="2"/>
  <c r="I1147" i="2"/>
  <c r="H1147" i="2"/>
  <c r="G1147" i="2"/>
  <c r="F1147" i="2"/>
  <c r="E1147" i="2"/>
  <c r="D1147" i="2"/>
  <c r="C1147" i="2"/>
  <c r="B1147" i="2"/>
  <c r="N1146" i="2"/>
  <c r="J1146" i="2"/>
  <c r="I1146" i="2"/>
  <c r="H1146" i="2"/>
  <c r="G1146" i="2"/>
  <c r="F1146" i="2"/>
  <c r="E1146" i="2"/>
  <c r="D1146" i="2"/>
  <c r="C1146" i="2"/>
  <c r="B1146" i="2"/>
  <c r="N1145" i="2"/>
  <c r="J1145" i="2"/>
  <c r="I1145" i="2"/>
  <c r="H1145" i="2"/>
  <c r="G1145" i="2"/>
  <c r="F1145" i="2"/>
  <c r="E1145" i="2"/>
  <c r="D1145" i="2"/>
  <c r="C1145" i="2"/>
  <c r="B1145" i="2"/>
  <c r="N1144" i="2"/>
  <c r="J1144" i="2"/>
  <c r="I1144" i="2"/>
  <c r="H1144" i="2"/>
  <c r="G1144" i="2"/>
  <c r="F1144" i="2"/>
  <c r="E1144" i="2"/>
  <c r="D1144" i="2"/>
  <c r="C1144" i="2"/>
  <c r="B1144" i="2"/>
  <c r="N1143" i="2"/>
  <c r="J1143" i="2"/>
  <c r="I1143" i="2"/>
  <c r="H1143" i="2"/>
  <c r="G1143" i="2"/>
  <c r="F1143" i="2"/>
  <c r="E1143" i="2"/>
  <c r="D1143" i="2"/>
  <c r="C1143" i="2"/>
  <c r="B1143" i="2"/>
  <c r="N1142" i="2"/>
  <c r="J1142" i="2"/>
  <c r="I1142" i="2"/>
  <c r="H1142" i="2"/>
  <c r="G1142" i="2"/>
  <c r="F1142" i="2"/>
  <c r="E1142" i="2"/>
  <c r="D1142" i="2"/>
  <c r="C1142" i="2"/>
  <c r="B1142" i="2"/>
  <c r="N1141" i="2"/>
  <c r="J1141" i="2"/>
  <c r="I1141" i="2"/>
  <c r="H1141" i="2"/>
  <c r="G1141" i="2"/>
  <c r="F1141" i="2"/>
  <c r="E1141" i="2"/>
  <c r="D1141" i="2"/>
  <c r="C1141" i="2"/>
  <c r="B1141" i="2"/>
  <c r="N1140" i="2"/>
  <c r="J1140" i="2"/>
  <c r="I1140" i="2"/>
  <c r="H1140" i="2"/>
  <c r="G1140" i="2"/>
  <c r="F1140" i="2"/>
  <c r="E1140" i="2"/>
  <c r="D1140" i="2"/>
  <c r="C1140" i="2"/>
  <c r="B1140" i="2"/>
  <c r="N1139" i="2"/>
  <c r="J1139" i="2"/>
  <c r="I1139" i="2"/>
  <c r="H1139" i="2"/>
  <c r="G1139" i="2"/>
  <c r="F1139" i="2"/>
  <c r="E1139" i="2"/>
  <c r="D1139" i="2"/>
  <c r="C1139" i="2"/>
  <c r="B1139" i="2"/>
  <c r="N1138" i="2"/>
  <c r="J1138" i="2"/>
  <c r="I1138" i="2"/>
  <c r="H1138" i="2"/>
  <c r="G1138" i="2"/>
  <c r="F1138" i="2"/>
  <c r="E1138" i="2"/>
  <c r="D1138" i="2"/>
  <c r="C1138" i="2"/>
  <c r="B1138" i="2"/>
  <c r="N1137" i="2"/>
  <c r="J1137" i="2"/>
  <c r="I1137" i="2"/>
  <c r="H1137" i="2"/>
  <c r="G1137" i="2"/>
  <c r="F1137" i="2"/>
  <c r="E1137" i="2"/>
  <c r="D1137" i="2"/>
  <c r="C1137" i="2"/>
  <c r="B1137" i="2"/>
  <c r="N1136" i="2"/>
  <c r="J1136" i="2"/>
  <c r="I1136" i="2"/>
  <c r="H1136" i="2"/>
  <c r="G1136" i="2"/>
  <c r="F1136" i="2"/>
  <c r="E1136" i="2"/>
  <c r="D1136" i="2"/>
  <c r="C1136" i="2"/>
  <c r="B1136" i="2"/>
  <c r="N1135" i="2"/>
  <c r="J1135" i="2"/>
  <c r="I1135" i="2"/>
  <c r="H1135" i="2"/>
  <c r="G1135" i="2"/>
  <c r="F1135" i="2"/>
  <c r="E1135" i="2"/>
  <c r="D1135" i="2"/>
  <c r="C1135" i="2"/>
  <c r="B1135" i="2"/>
  <c r="N1134" i="2"/>
  <c r="J1134" i="2"/>
  <c r="I1134" i="2"/>
  <c r="H1134" i="2"/>
  <c r="G1134" i="2"/>
  <c r="F1134" i="2"/>
  <c r="E1134" i="2"/>
  <c r="D1134" i="2"/>
  <c r="C1134" i="2"/>
  <c r="B1134" i="2"/>
  <c r="N1133" i="2"/>
  <c r="J1133" i="2"/>
  <c r="I1133" i="2"/>
  <c r="H1133" i="2"/>
  <c r="G1133" i="2"/>
  <c r="F1133" i="2"/>
  <c r="E1133" i="2"/>
  <c r="D1133" i="2"/>
  <c r="C1133" i="2"/>
  <c r="B1133" i="2"/>
  <c r="N1132" i="2"/>
  <c r="J1132" i="2"/>
  <c r="I1132" i="2"/>
  <c r="H1132" i="2"/>
  <c r="G1132" i="2"/>
  <c r="F1132" i="2"/>
  <c r="E1132" i="2"/>
  <c r="D1132" i="2"/>
  <c r="C1132" i="2"/>
  <c r="B1132" i="2"/>
  <c r="N1131" i="2"/>
  <c r="J1131" i="2"/>
  <c r="I1131" i="2"/>
  <c r="H1131" i="2"/>
  <c r="G1131" i="2"/>
  <c r="F1131" i="2"/>
  <c r="E1131" i="2"/>
  <c r="D1131" i="2"/>
  <c r="C1131" i="2"/>
  <c r="B1131" i="2"/>
  <c r="N1130" i="2"/>
  <c r="J1130" i="2"/>
  <c r="I1130" i="2"/>
  <c r="H1130" i="2"/>
  <c r="G1130" i="2"/>
  <c r="F1130" i="2"/>
  <c r="E1130" i="2"/>
  <c r="D1130" i="2"/>
  <c r="C1130" i="2"/>
  <c r="B1130" i="2"/>
  <c r="N1129" i="2"/>
  <c r="J1129" i="2"/>
  <c r="I1129" i="2"/>
  <c r="H1129" i="2"/>
  <c r="G1129" i="2"/>
  <c r="F1129" i="2"/>
  <c r="E1129" i="2"/>
  <c r="D1129" i="2"/>
  <c r="C1129" i="2"/>
  <c r="B1129" i="2"/>
  <c r="N1128" i="2"/>
  <c r="J1128" i="2"/>
  <c r="I1128" i="2"/>
  <c r="H1128" i="2"/>
  <c r="G1128" i="2"/>
  <c r="F1128" i="2"/>
  <c r="E1128" i="2"/>
  <c r="D1128" i="2"/>
  <c r="C1128" i="2"/>
  <c r="B1128" i="2"/>
  <c r="N1127" i="2"/>
  <c r="J1127" i="2"/>
  <c r="I1127" i="2"/>
  <c r="H1127" i="2"/>
  <c r="G1127" i="2"/>
  <c r="F1127" i="2"/>
  <c r="E1127" i="2"/>
  <c r="D1127" i="2"/>
  <c r="C1127" i="2"/>
  <c r="B1127" i="2"/>
  <c r="N1126" i="2"/>
  <c r="J1126" i="2"/>
  <c r="I1126" i="2"/>
  <c r="H1126" i="2"/>
  <c r="G1126" i="2"/>
  <c r="F1126" i="2"/>
  <c r="E1126" i="2"/>
  <c r="D1126" i="2"/>
  <c r="C1126" i="2"/>
  <c r="B1126" i="2"/>
  <c r="N1125" i="2"/>
  <c r="J1125" i="2"/>
  <c r="I1125" i="2"/>
  <c r="H1125" i="2"/>
  <c r="G1125" i="2"/>
  <c r="F1125" i="2"/>
  <c r="E1125" i="2"/>
  <c r="D1125" i="2"/>
  <c r="C1125" i="2"/>
  <c r="B1125" i="2"/>
  <c r="N1124" i="2"/>
  <c r="J1124" i="2"/>
  <c r="I1124" i="2"/>
  <c r="H1124" i="2"/>
  <c r="G1124" i="2"/>
  <c r="F1124" i="2"/>
  <c r="E1124" i="2"/>
  <c r="D1124" i="2"/>
  <c r="C1124" i="2"/>
  <c r="B1124" i="2"/>
  <c r="N1123" i="2"/>
  <c r="J1123" i="2"/>
  <c r="I1123" i="2"/>
  <c r="H1123" i="2"/>
  <c r="G1123" i="2"/>
  <c r="F1123" i="2"/>
  <c r="E1123" i="2"/>
  <c r="D1123" i="2"/>
  <c r="C1123" i="2"/>
  <c r="B1123" i="2"/>
  <c r="N1122" i="2"/>
  <c r="J1122" i="2"/>
  <c r="I1122" i="2"/>
  <c r="H1122" i="2"/>
  <c r="G1122" i="2"/>
  <c r="F1122" i="2"/>
  <c r="E1122" i="2"/>
  <c r="D1122" i="2"/>
  <c r="C1122" i="2"/>
  <c r="B1122" i="2"/>
  <c r="N1121" i="2"/>
  <c r="J1121" i="2"/>
  <c r="I1121" i="2"/>
  <c r="H1121" i="2"/>
  <c r="G1121" i="2"/>
  <c r="F1121" i="2"/>
  <c r="E1121" i="2"/>
  <c r="D1121" i="2"/>
  <c r="C1121" i="2"/>
  <c r="B1121" i="2"/>
  <c r="N1120" i="2"/>
  <c r="J1120" i="2"/>
  <c r="I1120" i="2"/>
  <c r="H1120" i="2"/>
  <c r="G1120" i="2"/>
  <c r="F1120" i="2"/>
  <c r="E1120" i="2"/>
  <c r="D1120" i="2"/>
  <c r="C1120" i="2"/>
  <c r="B1120" i="2"/>
  <c r="N1119" i="2"/>
  <c r="J1119" i="2"/>
  <c r="I1119" i="2"/>
  <c r="H1119" i="2"/>
  <c r="G1119" i="2"/>
  <c r="F1119" i="2"/>
  <c r="E1119" i="2"/>
  <c r="D1119" i="2"/>
  <c r="C1119" i="2"/>
  <c r="B1119" i="2"/>
  <c r="N1118" i="2"/>
  <c r="J1118" i="2"/>
  <c r="I1118" i="2"/>
  <c r="H1118" i="2"/>
  <c r="G1118" i="2"/>
  <c r="F1118" i="2"/>
  <c r="E1118" i="2"/>
  <c r="D1118" i="2"/>
  <c r="C1118" i="2"/>
  <c r="B1118" i="2"/>
  <c r="N1117" i="2"/>
  <c r="J1117" i="2"/>
  <c r="I1117" i="2"/>
  <c r="H1117" i="2"/>
  <c r="G1117" i="2"/>
  <c r="F1117" i="2"/>
  <c r="E1117" i="2"/>
  <c r="D1117" i="2"/>
  <c r="C1117" i="2"/>
  <c r="B1117" i="2"/>
  <c r="N1116" i="2"/>
  <c r="J1116" i="2"/>
  <c r="I1116" i="2"/>
  <c r="H1116" i="2"/>
  <c r="G1116" i="2"/>
  <c r="F1116" i="2"/>
  <c r="E1116" i="2"/>
  <c r="D1116" i="2"/>
  <c r="C1116" i="2"/>
  <c r="B1116" i="2"/>
  <c r="N1115" i="2"/>
  <c r="J1115" i="2"/>
  <c r="I1115" i="2"/>
  <c r="H1115" i="2"/>
  <c r="G1115" i="2"/>
  <c r="F1115" i="2"/>
  <c r="E1115" i="2"/>
  <c r="D1115" i="2"/>
  <c r="C1115" i="2"/>
  <c r="B1115" i="2"/>
  <c r="N1114" i="2"/>
  <c r="J1114" i="2"/>
  <c r="I1114" i="2"/>
  <c r="H1114" i="2"/>
  <c r="G1114" i="2"/>
  <c r="F1114" i="2"/>
  <c r="E1114" i="2"/>
  <c r="D1114" i="2"/>
  <c r="C1114" i="2"/>
  <c r="B1114" i="2"/>
  <c r="N1113" i="2"/>
  <c r="J1113" i="2"/>
  <c r="I1113" i="2"/>
  <c r="H1113" i="2"/>
  <c r="G1113" i="2"/>
  <c r="F1113" i="2"/>
  <c r="E1113" i="2"/>
  <c r="D1113" i="2"/>
  <c r="C1113" i="2"/>
  <c r="B1113" i="2"/>
  <c r="N1112" i="2"/>
  <c r="J1112" i="2"/>
  <c r="I1112" i="2"/>
  <c r="H1112" i="2"/>
  <c r="G1112" i="2"/>
  <c r="F1112" i="2"/>
  <c r="E1112" i="2"/>
  <c r="D1112" i="2"/>
  <c r="C1112" i="2"/>
  <c r="B1112" i="2"/>
  <c r="N1111" i="2"/>
  <c r="J1111" i="2"/>
  <c r="I1111" i="2"/>
  <c r="H1111" i="2"/>
  <c r="G1111" i="2"/>
  <c r="F1111" i="2"/>
  <c r="E1111" i="2"/>
  <c r="D1111" i="2"/>
  <c r="C1111" i="2"/>
  <c r="B1111" i="2"/>
  <c r="N1110" i="2"/>
  <c r="J1110" i="2"/>
  <c r="I1110" i="2"/>
  <c r="H1110" i="2"/>
  <c r="G1110" i="2"/>
  <c r="F1110" i="2"/>
  <c r="E1110" i="2"/>
  <c r="D1110" i="2"/>
  <c r="C1110" i="2"/>
  <c r="B1110" i="2"/>
  <c r="N1109" i="2"/>
  <c r="J1109" i="2"/>
  <c r="I1109" i="2"/>
  <c r="H1109" i="2"/>
  <c r="G1109" i="2"/>
  <c r="F1109" i="2"/>
  <c r="E1109" i="2"/>
  <c r="D1109" i="2"/>
  <c r="C1109" i="2"/>
  <c r="B1109" i="2"/>
  <c r="N1108" i="2"/>
  <c r="J1108" i="2"/>
  <c r="I1108" i="2"/>
  <c r="H1108" i="2"/>
  <c r="G1108" i="2"/>
  <c r="F1108" i="2"/>
  <c r="E1108" i="2"/>
  <c r="D1108" i="2"/>
  <c r="C1108" i="2"/>
  <c r="B1108" i="2"/>
  <c r="N1107" i="2"/>
  <c r="J1107" i="2"/>
  <c r="I1107" i="2"/>
  <c r="H1107" i="2"/>
  <c r="G1107" i="2"/>
  <c r="F1107" i="2"/>
  <c r="E1107" i="2"/>
  <c r="D1107" i="2"/>
  <c r="C1107" i="2"/>
  <c r="B1107" i="2"/>
  <c r="N1106" i="2"/>
  <c r="J1106" i="2"/>
  <c r="I1106" i="2"/>
  <c r="H1106" i="2"/>
  <c r="G1106" i="2"/>
  <c r="F1106" i="2"/>
  <c r="E1106" i="2"/>
  <c r="D1106" i="2"/>
  <c r="C1106" i="2"/>
  <c r="B1106" i="2"/>
  <c r="N1105" i="2"/>
  <c r="J1105" i="2"/>
  <c r="I1105" i="2"/>
  <c r="H1105" i="2"/>
  <c r="G1105" i="2"/>
  <c r="F1105" i="2"/>
  <c r="E1105" i="2"/>
  <c r="D1105" i="2"/>
  <c r="C1105" i="2"/>
  <c r="B1105" i="2"/>
  <c r="N1104" i="2"/>
  <c r="J1104" i="2"/>
  <c r="I1104" i="2"/>
  <c r="H1104" i="2"/>
  <c r="G1104" i="2"/>
  <c r="F1104" i="2"/>
  <c r="E1104" i="2"/>
  <c r="D1104" i="2"/>
  <c r="C1104" i="2"/>
  <c r="B1104" i="2"/>
  <c r="N1103" i="2"/>
  <c r="J1103" i="2"/>
  <c r="I1103" i="2"/>
  <c r="H1103" i="2"/>
  <c r="G1103" i="2"/>
  <c r="F1103" i="2"/>
  <c r="E1103" i="2"/>
  <c r="D1103" i="2"/>
  <c r="C1103" i="2"/>
  <c r="B1103" i="2"/>
  <c r="N1102" i="2"/>
  <c r="J1102" i="2"/>
  <c r="I1102" i="2"/>
  <c r="H1102" i="2"/>
  <c r="G1102" i="2"/>
  <c r="F1102" i="2"/>
  <c r="E1102" i="2"/>
  <c r="D1102" i="2"/>
  <c r="C1102" i="2"/>
  <c r="B1102" i="2"/>
  <c r="N1101" i="2"/>
  <c r="J1101" i="2"/>
  <c r="I1101" i="2"/>
  <c r="H1101" i="2"/>
  <c r="G1101" i="2"/>
  <c r="F1101" i="2"/>
  <c r="E1101" i="2"/>
  <c r="D1101" i="2"/>
  <c r="C1101" i="2"/>
  <c r="B1101" i="2"/>
  <c r="N1100" i="2"/>
  <c r="J1100" i="2"/>
  <c r="I1100" i="2"/>
  <c r="H1100" i="2"/>
  <c r="G1100" i="2"/>
  <c r="F1100" i="2"/>
  <c r="E1100" i="2"/>
  <c r="D1100" i="2"/>
  <c r="C1100" i="2"/>
  <c r="B1100" i="2"/>
  <c r="N1099" i="2"/>
  <c r="J1099" i="2"/>
  <c r="I1099" i="2"/>
  <c r="H1099" i="2"/>
  <c r="G1099" i="2"/>
  <c r="F1099" i="2"/>
  <c r="E1099" i="2"/>
  <c r="D1099" i="2"/>
  <c r="C1099" i="2"/>
  <c r="B1099" i="2"/>
  <c r="N1098" i="2"/>
  <c r="J1098" i="2"/>
  <c r="I1098" i="2"/>
  <c r="H1098" i="2"/>
  <c r="G1098" i="2"/>
  <c r="F1098" i="2"/>
  <c r="E1098" i="2"/>
  <c r="D1098" i="2"/>
  <c r="C1098" i="2"/>
  <c r="B1098" i="2"/>
  <c r="N1097" i="2"/>
  <c r="J1097" i="2"/>
  <c r="I1097" i="2"/>
  <c r="H1097" i="2"/>
  <c r="G1097" i="2"/>
  <c r="F1097" i="2"/>
  <c r="E1097" i="2"/>
  <c r="D1097" i="2"/>
  <c r="C1097" i="2"/>
  <c r="B1097" i="2"/>
  <c r="N1096" i="2"/>
  <c r="J1096" i="2"/>
  <c r="I1096" i="2"/>
  <c r="H1096" i="2"/>
  <c r="G1096" i="2"/>
  <c r="F1096" i="2"/>
  <c r="E1096" i="2"/>
  <c r="D1096" i="2"/>
  <c r="C1096" i="2"/>
  <c r="B1096" i="2"/>
  <c r="N1095" i="2"/>
  <c r="J1095" i="2"/>
  <c r="I1095" i="2"/>
  <c r="H1095" i="2"/>
  <c r="G1095" i="2"/>
  <c r="F1095" i="2"/>
  <c r="E1095" i="2"/>
  <c r="D1095" i="2"/>
  <c r="C1095" i="2"/>
  <c r="B1095" i="2"/>
  <c r="N1094" i="2"/>
  <c r="J1094" i="2"/>
  <c r="I1094" i="2"/>
  <c r="H1094" i="2"/>
  <c r="G1094" i="2"/>
  <c r="F1094" i="2"/>
  <c r="E1094" i="2"/>
  <c r="D1094" i="2"/>
  <c r="C1094" i="2"/>
  <c r="B1094" i="2"/>
  <c r="N1093" i="2"/>
  <c r="J1093" i="2"/>
  <c r="I1093" i="2"/>
  <c r="H1093" i="2"/>
  <c r="G1093" i="2"/>
  <c r="F1093" i="2"/>
  <c r="E1093" i="2"/>
  <c r="D1093" i="2"/>
  <c r="C1093" i="2"/>
  <c r="B1093" i="2"/>
  <c r="N1092" i="2"/>
  <c r="J1092" i="2"/>
  <c r="I1092" i="2"/>
  <c r="H1092" i="2"/>
  <c r="G1092" i="2"/>
  <c r="F1092" i="2"/>
  <c r="E1092" i="2"/>
  <c r="D1092" i="2"/>
  <c r="C1092" i="2"/>
  <c r="B1092" i="2"/>
  <c r="N1091" i="2"/>
  <c r="J1091" i="2"/>
  <c r="I1091" i="2"/>
  <c r="H1091" i="2"/>
  <c r="G1091" i="2"/>
  <c r="F1091" i="2"/>
  <c r="E1091" i="2"/>
  <c r="D1091" i="2"/>
  <c r="C1091" i="2"/>
  <c r="B1091" i="2"/>
  <c r="N1090" i="2"/>
  <c r="J1090" i="2"/>
  <c r="I1090" i="2"/>
  <c r="H1090" i="2"/>
  <c r="G1090" i="2"/>
  <c r="F1090" i="2"/>
  <c r="E1090" i="2"/>
  <c r="D1090" i="2"/>
  <c r="C1090" i="2"/>
  <c r="B1090" i="2"/>
  <c r="N1089" i="2"/>
  <c r="J1089" i="2"/>
  <c r="I1089" i="2"/>
  <c r="H1089" i="2"/>
  <c r="G1089" i="2"/>
  <c r="F1089" i="2"/>
  <c r="E1089" i="2"/>
  <c r="D1089" i="2"/>
  <c r="C1089" i="2"/>
  <c r="B1089" i="2"/>
  <c r="N1088" i="2"/>
  <c r="J1088" i="2"/>
  <c r="I1088" i="2"/>
  <c r="H1088" i="2"/>
  <c r="G1088" i="2"/>
  <c r="F1088" i="2"/>
  <c r="E1088" i="2"/>
  <c r="D1088" i="2"/>
  <c r="C1088" i="2"/>
  <c r="B1088" i="2"/>
  <c r="N1087" i="2"/>
  <c r="J1087" i="2"/>
  <c r="I1087" i="2"/>
  <c r="H1087" i="2"/>
  <c r="G1087" i="2"/>
  <c r="F1087" i="2"/>
  <c r="E1087" i="2"/>
  <c r="D1087" i="2"/>
  <c r="C1087" i="2"/>
  <c r="B1087" i="2"/>
  <c r="N1086" i="2"/>
  <c r="J1086" i="2"/>
  <c r="I1086" i="2"/>
  <c r="H1086" i="2"/>
  <c r="G1086" i="2"/>
  <c r="F1086" i="2"/>
  <c r="E1086" i="2"/>
  <c r="D1086" i="2"/>
  <c r="C1086" i="2"/>
  <c r="B1086" i="2"/>
  <c r="N1085" i="2"/>
  <c r="J1085" i="2"/>
  <c r="I1085" i="2"/>
  <c r="H1085" i="2"/>
  <c r="G1085" i="2"/>
  <c r="F1085" i="2"/>
  <c r="E1085" i="2"/>
  <c r="D1085" i="2"/>
  <c r="C1085" i="2"/>
  <c r="B1085" i="2"/>
  <c r="N1084" i="2"/>
  <c r="J1084" i="2"/>
  <c r="I1084" i="2"/>
  <c r="H1084" i="2"/>
  <c r="G1084" i="2"/>
  <c r="F1084" i="2"/>
  <c r="E1084" i="2"/>
  <c r="D1084" i="2"/>
  <c r="C1084" i="2"/>
  <c r="B1084" i="2"/>
  <c r="N1083" i="2"/>
  <c r="J1083" i="2"/>
  <c r="I1083" i="2"/>
  <c r="H1083" i="2"/>
  <c r="G1083" i="2"/>
  <c r="F1083" i="2"/>
  <c r="E1083" i="2"/>
  <c r="D1083" i="2"/>
  <c r="C1083" i="2"/>
  <c r="B1083" i="2"/>
  <c r="N1082" i="2"/>
  <c r="J1082" i="2"/>
  <c r="I1082" i="2"/>
  <c r="H1082" i="2"/>
  <c r="G1082" i="2"/>
  <c r="F1082" i="2"/>
  <c r="E1082" i="2"/>
  <c r="D1082" i="2"/>
  <c r="C1082" i="2"/>
  <c r="B1082" i="2"/>
  <c r="N1081" i="2"/>
  <c r="J1081" i="2"/>
  <c r="I1081" i="2"/>
  <c r="H1081" i="2"/>
  <c r="G1081" i="2"/>
  <c r="F1081" i="2"/>
  <c r="E1081" i="2"/>
  <c r="D1081" i="2"/>
  <c r="C1081" i="2"/>
  <c r="B1081" i="2"/>
  <c r="N1080" i="2"/>
  <c r="J1080" i="2"/>
  <c r="I1080" i="2"/>
  <c r="H1080" i="2"/>
  <c r="G1080" i="2"/>
  <c r="F1080" i="2"/>
  <c r="E1080" i="2"/>
  <c r="D1080" i="2"/>
  <c r="C1080" i="2"/>
  <c r="B1080" i="2"/>
  <c r="N1079" i="2"/>
  <c r="J1079" i="2"/>
  <c r="I1079" i="2"/>
  <c r="H1079" i="2"/>
  <c r="G1079" i="2"/>
  <c r="F1079" i="2"/>
  <c r="E1079" i="2"/>
  <c r="D1079" i="2"/>
  <c r="C1079" i="2"/>
  <c r="B1079" i="2"/>
  <c r="N1078" i="2"/>
  <c r="J1078" i="2"/>
  <c r="I1078" i="2"/>
  <c r="H1078" i="2"/>
  <c r="G1078" i="2"/>
  <c r="F1078" i="2"/>
  <c r="E1078" i="2"/>
  <c r="D1078" i="2"/>
  <c r="C1078" i="2"/>
  <c r="B1078" i="2"/>
  <c r="N1077" i="2"/>
  <c r="J1077" i="2"/>
  <c r="I1077" i="2"/>
  <c r="H1077" i="2"/>
  <c r="G1077" i="2"/>
  <c r="F1077" i="2"/>
  <c r="E1077" i="2"/>
  <c r="D1077" i="2"/>
  <c r="C1077" i="2"/>
  <c r="B1077" i="2"/>
  <c r="N1076" i="2"/>
  <c r="J1076" i="2"/>
  <c r="I1076" i="2"/>
  <c r="H1076" i="2"/>
  <c r="G1076" i="2"/>
  <c r="F1076" i="2"/>
  <c r="E1076" i="2"/>
  <c r="D1076" i="2"/>
  <c r="C1076" i="2"/>
  <c r="B1076" i="2"/>
  <c r="N1075" i="2"/>
  <c r="J1075" i="2"/>
  <c r="I1075" i="2"/>
  <c r="H1075" i="2"/>
  <c r="G1075" i="2"/>
  <c r="F1075" i="2"/>
  <c r="E1075" i="2"/>
  <c r="D1075" i="2"/>
  <c r="C1075" i="2"/>
  <c r="B1075" i="2"/>
  <c r="N1074" i="2"/>
  <c r="J1074" i="2"/>
  <c r="I1074" i="2"/>
  <c r="H1074" i="2"/>
  <c r="G1074" i="2"/>
  <c r="F1074" i="2"/>
  <c r="E1074" i="2"/>
  <c r="D1074" i="2"/>
  <c r="C1074" i="2"/>
  <c r="B1074" i="2"/>
  <c r="N1073" i="2"/>
  <c r="J1073" i="2"/>
  <c r="I1073" i="2"/>
  <c r="H1073" i="2"/>
  <c r="G1073" i="2"/>
  <c r="F1073" i="2"/>
  <c r="E1073" i="2"/>
  <c r="D1073" i="2"/>
  <c r="C1073" i="2"/>
  <c r="B1073" i="2"/>
  <c r="N1072" i="2"/>
  <c r="J1072" i="2"/>
  <c r="I1072" i="2"/>
  <c r="H1072" i="2"/>
  <c r="G1072" i="2"/>
  <c r="F1072" i="2"/>
  <c r="E1072" i="2"/>
  <c r="D1072" i="2"/>
  <c r="C1072" i="2"/>
  <c r="B1072" i="2"/>
  <c r="N1071" i="2"/>
  <c r="J1071" i="2"/>
  <c r="I1071" i="2"/>
  <c r="H1071" i="2"/>
  <c r="G1071" i="2"/>
  <c r="F1071" i="2"/>
  <c r="E1071" i="2"/>
  <c r="D1071" i="2"/>
  <c r="C1071" i="2"/>
  <c r="B1071" i="2"/>
  <c r="N1070" i="2"/>
  <c r="J1070" i="2"/>
  <c r="I1070" i="2"/>
  <c r="H1070" i="2"/>
  <c r="G1070" i="2"/>
  <c r="F1070" i="2"/>
  <c r="E1070" i="2"/>
  <c r="D1070" i="2"/>
  <c r="C1070" i="2"/>
  <c r="B1070" i="2"/>
  <c r="N1069" i="2"/>
  <c r="J1069" i="2"/>
  <c r="I1069" i="2"/>
  <c r="H1069" i="2"/>
  <c r="G1069" i="2"/>
  <c r="F1069" i="2"/>
  <c r="E1069" i="2"/>
  <c r="D1069" i="2"/>
  <c r="C1069" i="2"/>
  <c r="B1069" i="2"/>
  <c r="N1068" i="2"/>
  <c r="J1068" i="2"/>
  <c r="I1068" i="2"/>
  <c r="H1068" i="2"/>
  <c r="G1068" i="2"/>
  <c r="F1068" i="2"/>
  <c r="E1068" i="2"/>
  <c r="D1068" i="2"/>
  <c r="C1068" i="2"/>
  <c r="B1068" i="2"/>
  <c r="N1067" i="2"/>
  <c r="J1067" i="2"/>
  <c r="I1067" i="2"/>
  <c r="H1067" i="2"/>
  <c r="G1067" i="2"/>
  <c r="F1067" i="2"/>
  <c r="E1067" i="2"/>
  <c r="D1067" i="2"/>
  <c r="C1067" i="2"/>
  <c r="B1067" i="2"/>
  <c r="N1066" i="2"/>
  <c r="J1066" i="2"/>
  <c r="I1066" i="2"/>
  <c r="H1066" i="2"/>
  <c r="G1066" i="2"/>
  <c r="F1066" i="2"/>
  <c r="E1066" i="2"/>
  <c r="D1066" i="2"/>
  <c r="C1066" i="2"/>
  <c r="B1066" i="2"/>
  <c r="N1065" i="2"/>
  <c r="J1065" i="2"/>
  <c r="I1065" i="2"/>
  <c r="H1065" i="2"/>
  <c r="G1065" i="2"/>
  <c r="F1065" i="2"/>
  <c r="E1065" i="2"/>
  <c r="D1065" i="2"/>
  <c r="C1065" i="2"/>
  <c r="B1065" i="2"/>
  <c r="N1064" i="2"/>
  <c r="J1064" i="2"/>
  <c r="I1064" i="2"/>
  <c r="H1064" i="2"/>
  <c r="G1064" i="2"/>
  <c r="F1064" i="2"/>
  <c r="E1064" i="2"/>
  <c r="D1064" i="2"/>
  <c r="C1064" i="2"/>
  <c r="B1064" i="2"/>
  <c r="N1063" i="2"/>
  <c r="J1063" i="2"/>
  <c r="I1063" i="2"/>
  <c r="H1063" i="2"/>
  <c r="G1063" i="2"/>
  <c r="F1063" i="2"/>
  <c r="E1063" i="2"/>
  <c r="D1063" i="2"/>
  <c r="C1063" i="2"/>
  <c r="B1063" i="2"/>
  <c r="N1062" i="2"/>
  <c r="J1062" i="2"/>
  <c r="I1062" i="2"/>
  <c r="H1062" i="2"/>
  <c r="G1062" i="2"/>
  <c r="F1062" i="2"/>
  <c r="E1062" i="2"/>
  <c r="D1062" i="2"/>
  <c r="C1062" i="2"/>
  <c r="B1062" i="2"/>
  <c r="N1061" i="2"/>
  <c r="J1061" i="2"/>
  <c r="I1061" i="2"/>
  <c r="H1061" i="2"/>
  <c r="G1061" i="2"/>
  <c r="F1061" i="2"/>
  <c r="E1061" i="2"/>
  <c r="D1061" i="2"/>
  <c r="C1061" i="2"/>
  <c r="B1061" i="2"/>
  <c r="N1060" i="2"/>
  <c r="J1060" i="2"/>
  <c r="I1060" i="2"/>
  <c r="H1060" i="2"/>
  <c r="G1060" i="2"/>
  <c r="F1060" i="2"/>
  <c r="E1060" i="2"/>
  <c r="D1060" i="2"/>
  <c r="C1060" i="2"/>
  <c r="B1060" i="2"/>
  <c r="N1059" i="2"/>
  <c r="J1059" i="2"/>
  <c r="I1059" i="2"/>
  <c r="H1059" i="2"/>
  <c r="G1059" i="2"/>
  <c r="F1059" i="2"/>
  <c r="E1059" i="2"/>
  <c r="D1059" i="2"/>
  <c r="C1059" i="2"/>
  <c r="B1059" i="2"/>
  <c r="N1058" i="2"/>
  <c r="J1058" i="2"/>
  <c r="I1058" i="2"/>
  <c r="H1058" i="2"/>
  <c r="G1058" i="2"/>
  <c r="F1058" i="2"/>
  <c r="E1058" i="2"/>
  <c r="D1058" i="2"/>
  <c r="C1058" i="2"/>
  <c r="B1058" i="2"/>
  <c r="N1057" i="2"/>
  <c r="J1057" i="2"/>
  <c r="I1057" i="2"/>
  <c r="H1057" i="2"/>
  <c r="G1057" i="2"/>
  <c r="F1057" i="2"/>
  <c r="E1057" i="2"/>
  <c r="D1057" i="2"/>
  <c r="C1057" i="2"/>
  <c r="B1057" i="2"/>
  <c r="N1056" i="2"/>
  <c r="J1056" i="2"/>
  <c r="I1056" i="2"/>
  <c r="H1056" i="2"/>
  <c r="G1056" i="2"/>
  <c r="F1056" i="2"/>
  <c r="E1056" i="2"/>
  <c r="D1056" i="2"/>
  <c r="C1056" i="2"/>
  <c r="B1056" i="2"/>
  <c r="N1055" i="2"/>
  <c r="J1055" i="2"/>
  <c r="I1055" i="2"/>
  <c r="H1055" i="2"/>
  <c r="G1055" i="2"/>
  <c r="F1055" i="2"/>
  <c r="E1055" i="2"/>
  <c r="D1055" i="2"/>
  <c r="C1055" i="2"/>
  <c r="B1055" i="2"/>
  <c r="N1054" i="2"/>
  <c r="J1054" i="2"/>
  <c r="I1054" i="2"/>
  <c r="H1054" i="2"/>
  <c r="G1054" i="2"/>
  <c r="F1054" i="2"/>
  <c r="E1054" i="2"/>
  <c r="D1054" i="2"/>
  <c r="C1054" i="2"/>
  <c r="B1054" i="2"/>
  <c r="N1053" i="2"/>
  <c r="J1053" i="2"/>
  <c r="I1053" i="2"/>
  <c r="H1053" i="2"/>
  <c r="G1053" i="2"/>
  <c r="F1053" i="2"/>
  <c r="E1053" i="2"/>
  <c r="D1053" i="2"/>
  <c r="C1053" i="2"/>
  <c r="B1053" i="2"/>
  <c r="N1052" i="2"/>
  <c r="J1052" i="2"/>
  <c r="I1052" i="2"/>
  <c r="H1052" i="2"/>
  <c r="G1052" i="2"/>
  <c r="F1052" i="2"/>
  <c r="E1052" i="2"/>
  <c r="D1052" i="2"/>
  <c r="C1052" i="2"/>
  <c r="B1052" i="2"/>
  <c r="N1051" i="2"/>
  <c r="J1051" i="2"/>
  <c r="I1051" i="2"/>
  <c r="H1051" i="2"/>
  <c r="G1051" i="2"/>
  <c r="F1051" i="2"/>
  <c r="E1051" i="2"/>
  <c r="D1051" i="2"/>
  <c r="C1051" i="2"/>
  <c r="B1051" i="2"/>
  <c r="N1050" i="2"/>
  <c r="J1050" i="2"/>
  <c r="I1050" i="2"/>
  <c r="H1050" i="2"/>
  <c r="G1050" i="2"/>
  <c r="F1050" i="2"/>
  <c r="E1050" i="2"/>
  <c r="D1050" i="2"/>
  <c r="C1050" i="2"/>
  <c r="B1050" i="2"/>
  <c r="N1049" i="2"/>
  <c r="J1049" i="2"/>
  <c r="I1049" i="2"/>
  <c r="H1049" i="2"/>
  <c r="G1049" i="2"/>
  <c r="F1049" i="2"/>
  <c r="E1049" i="2"/>
  <c r="D1049" i="2"/>
  <c r="C1049" i="2"/>
  <c r="B1049" i="2"/>
  <c r="N1048" i="2"/>
  <c r="J1048" i="2"/>
  <c r="I1048" i="2"/>
  <c r="H1048" i="2"/>
  <c r="G1048" i="2"/>
  <c r="F1048" i="2"/>
  <c r="E1048" i="2"/>
  <c r="D1048" i="2"/>
  <c r="C1048" i="2"/>
  <c r="B1048" i="2"/>
  <c r="N1047" i="2"/>
  <c r="J1047" i="2"/>
  <c r="I1047" i="2"/>
  <c r="H1047" i="2"/>
  <c r="G1047" i="2"/>
  <c r="F1047" i="2"/>
  <c r="E1047" i="2"/>
  <c r="D1047" i="2"/>
  <c r="C1047" i="2"/>
  <c r="B1047" i="2"/>
  <c r="N1046" i="2"/>
  <c r="J1046" i="2"/>
  <c r="I1046" i="2"/>
  <c r="H1046" i="2"/>
  <c r="G1046" i="2"/>
  <c r="F1046" i="2"/>
  <c r="E1046" i="2"/>
  <c r="D1046" i="2"/>
  <c r="C1046" i="2"/>
  <c r="B1046" i="2"/>
  <c r="N1045" i="2"/>
  <c r="J1045" i="2"/>
  <c r="I1045" i="2"/>
  <c r="H1045" i="2"/>
  <c r="G1045" i="2"/>
  <c r="F1045" i="2"/>
  <c r="E1045" i="2"/>
  <c r="D1045" i="2"/>
  <c r="C1045" i="2"/>
  <c r="B1045" i="2"/>
  <c r="N1044" i="2"/>
  <c r="J1044" i="2"/>
  <c r="I1044" i="2"/>
  <c r="H1044" i="2"/>
  <c r="G1044" i="2"/>
  <c r="F1044" i="2"/>
  <c r="E1044" i="2"/>
  <c r="D1044" i="2"/>
  <c r="C1044" i="2"/>
  <c r="B1044" i="2"/>
  <c r="N1043" i="2"/>
  <c r="J1043" i="2"/>
  <c r="I1043" i="2"/>
  <c r="H1043" i="2"/>
  <c r="G1043" i="2"/>
  <c r="F1043" i="2"/>
  <c r="E1043" i="2"/>
  <c r="D1043" i="2"/>
  <c r="C1043" i="2"/>
  <c r="B1043" i="2"/>
  <c r="N1042" i="2"/>
  <c r="J1042" i="2"/>
  <c r="I1042" i="2"/>
  <c r="H1042" i="2"/>
  <c r="G1042" i="2"/>
  <c r="F1042" i="2"/>
  <c r="E1042" i="2"/>
  <c r="D1042" i="2"/>
  <c r="C1042" i="2"/>
  <c r="B1042" i="2"/>
  <c r="N1041" i="2"/>
  <c r="J1041" i="2"/>
  <c r="I1041" i="2"/>
  <c r="H1041" i="2"/>
  <c r="G1041" i="2"/>
  <c r="F1041" i="2"/>
  <c r="E1041" i="2"/>
  <c r="D1041" i="2"/>
  <c r="C1041" i="2"/>
  <c r="B1041" i="2"/>
  <c r="N1040" i="2"/>
  <c r="J1040" i="2"/>
  <c r="I1040" i="2"/>
  <c r="H1040" i="2"/>
  <c r="G1040" i="2"/>
  <c r="F1040" i="2"/>
  <c r="E1040" i="2"/>
  <c r="D1040" i="2"/>
  <c r="C1040" i="2"/>
  <c r="B1040" i="2"/>
  <c r="N1039" i="2"/>
  <c r="J1039" i="2"/>
  <c r="I1039" i="2"/>
  <c r="H1039" i="2"/>
  <c r="G1039" i="2"/>
  <c r="F1039" i="2"/>
  <c r="E1039" i="2"/>
  <c r="D1039" i="2"/>
  <c r="C1039" i="2"/>
  <c r="B1039" i="2"/>
  <c r="N1038" i="2"/>
  <c r="J1038" i="2"/>
  <c r="I1038" i="2"/>
  <c r="H1038" i="2"/>
  <c r="G1038" i="2"/>
  <c r="F1038" i="2"/>
  <c r="E1038" i="2"/>
  <c r="D1038" i="2"/>
  <c r="C1038" i="2"/>
  <c r="B1038" i="2"/>
  <c r="N1037" i="2"/>
  <c r="J1037" i="2"/>
  <c r="I1037" i="2"/>
  <c r="H1037" i="2"/>
  <c r="G1037" i="2"/>
  <c r="F1037" i="2"/>
  <c r="E1037" i="2"/>
  <c r="D1037" i="2"/>
  <c r="C1037" i="2"/>
  <c r="B1037" i="2"/>
  <c r="N1036" i="2"/>
  <c r="J1036" i="2"/>
  <c r="I1036" i="2"/>
  <c r="H1036" i="2"/>
  <c r="G1036" i="2"/>
  <c r="F1036" i="2"/>
  <c r="E1036" i="2"/>
  <c r="D1036" i="2"/>
  <c r="C1036" i="2"/>
  <c r="B1036" i="2"/>
  <c r="N1035" i="2"/>
  <c r="J1035" i="2"/>
  <c r="I1035" i="2"/>
  <c r="H1035" i="2"/>
  <c r="G1035" i="2"/>
  <c r="F1035" i="2"/>
  <c r="E1035" i="2"/>
  <c r="D1035" i="2"/>
  <c r="C1035" i="2"/>
  <c r="B1035" i="2"/>
  <c r="N1034" i="2"/>
  <c r="J1034" i="2"/>
  <c r="I1034" i="2"/>
  <c r="H1034" i="2"/>
  <c r="G1034" i="2"/>
  <c r="F1034" i="2"/>
  <c r="E1034" i="2"/>
  <c r="D1034" i="2"/>
  <c r="C1034" i="2"/>
  <c r="B1034" i="2"/>
  <c r="N1033" i="2"/>
  <c r="J1033" i="2"/>
  <c r="I1033" i="2"/>
  <c r="H1033" i="2"/>
  <c r="G1033" i="2"/>
  <c r="F1033" i="2"/>
  <c r="E1033" i="2"/>
  <c r="D1033" i="2"/>
  <c r="C1033" i="2"/>
  <c r="B1033" i="2"/>
  <c r="N1032" i="2"/>
  <c r="J1032" i="2"/>
  <c r="I1032" i="2"/>
  <c r="H1032" i="2"/>
  <c r="G1032" i="2"/>
  <c r="F1032" i="2"/>
  <c r="E1032" i="2"/>
  <c r="D1032" i="2"/>
  <c r="C1032" i="2"/>
  <c r="B1032" i="2"/>
  <c r="N1031" i="2"/>
  <c r="J1031" i="2"/>
  <c r="I1031" i="2"/>
  <c r="H1031" i="2"/>
  <c r="G1031" i="2"/>
  <c r="F1031" i="2"/>
  <c r="E1031" i="2"/>
  <c r="D1031" i="2"/>
  <c r="C1031" i="2"/>
  <c r="B1031" i="2"/>
  <c r="N1030" i="2"/>
  <c r="J1030" i="2"/>
  <c r="I1030" i="2"/>
  <c r="H1030" i="2"/>
  <c r="G1030" i="2"/>
  <c r="F1030" i="2"/>
  <c r="E1030" i="2"/>
  <c r="D1030" i="2"/>
  <c r="C1030" i="2"/>
  <c r="B1030" i="2"/>
  <c r="N1029" i="2"/>
  <c r="J1029" i="2"/>
  <c r="I1029" i="2"/>
  <c r="H1029" i="2"/>
  <c r="G1029" i="2"/>
  <c r="F1029" i="2"/>
  <c r="E1029" i="2"/>
  <c r="D1029" i="2"/>
  <c r="C1029" i="2"/>
  <c r="B1029" i="2"/>
  <c r="N1028" i="2"/>
  <c r="J1028" i="2"/>
  <c r="I1028" i="2"/>
  <c r="H1028" i="2"/>
  <c r="G1028" i="2"/>
  <c r="F1028" i="2"/>
  <c r="E1028" i="2"/>
  <c r="D1028" i="2"/>
  <c r="C1028" i="2"/>
  <c r="B1028" i="2"/>
  <c r="N1027" i="2"/>
  <c r="J1027" i="2"/>
  <c r="I1027" i="2"/>
  <c r="H1027" i="2"/>
  <c r="G1027" i="2"/>
  <c r="F1027" i="2"/>
  <c r="E1027" i="2"/>
  <c r="D1027" i="2"/>
  <c r="C1027" i="2"/>
  <c r="B1027" i="2"/>
  <c r="N1026" i="2"/>
  <c r="J1026" i="2"/>
  <c r="I1026" i="2"/>
  <c r="H1026" i="2"/>
  <c r="G1026" i="2"/>
  <c r="F1026" i="2"/>
  <c r="E1026" i="2"/>
  <c r="D1026" i="2"/>
  <c r="C1026" i="2"/>
  <c r="B1026" i="2"/>
  <c r="N1025" i="2"/>
  <c r="J1025" i="2"/>
  <c r="I1025" i="2"/>
  <c r="H1025" i="2"/>
  <c r="G1025" i="2"/>
  <c r="F1025" i="2"/>
  <c r="E1025" i="2"/>
  <c r="D1025" i="2"/>
  <c r="C1025" i="2"/>
  <c r="B1025" i="2"/>
  <c r="N1024" i="2"/>
  <c r="J1024" i="2"/>
  <c r="I1024" i="2"/>
  <c r="H1024" i="2"/>
  <c r="G1024" i="2"/>
  <c r="F1024" i="2"/>
  <c r="E1024" i="2"/>
  <c r="D1024" i="2"/>
  <c r="C1024" i="2"/>
  <c r="B1024" i="2"/>
  <c r="N1023" i="2"/>
  <c r="J1023" i="2"/>
  <c r="I1023" i="2"/>
  <c r="H1023" i="2"/>
  <c r="G1023" i="2"/>
  <c r="F1023" i="2"/>
  <c r="E1023" i="2"/>
  <c r="D1023" i="2"/>
  <c r="C1023" i="2"/>
  <c r="B1023" i="2"/>
  <c r="N1022" i="2"/>
  <c r="J1022" i="2"/>
  <c r="I1022" i="2"/>
  <c r="H1022" i="2"/>
  <c r="G1022" i="2"/>
  <c r="F1022" i="2"/>
  <c r="E1022" i="2"/>
  <c r="D1022" i="2"/>
  <c r="C1022" i="2"/>
  <c r="B1022" i="2"/>
  <c r="N1021" i="2"/>
  <c r="J1021" i="2"/>
  <c r="I1021" i="2"/>
  <c r="H1021" i="2"/>
  <c r="G1021" i="2"/>
  <c r="F1021" i="2"/>
  <c r="E1021" i="2"/>
  <c r="D1021" i="2"/>
  <c r="C1021" i="2"/>
  <c r="B1021" i="2"/>
  <c r="N1020" i="2"/>
  <c r="J1020" i="2"/>
  <c r="I1020" i="2"/>
  <c r="H1020" i="2"/>
  <c r="G1020" i="2"/>
  <c r="F1020" i="2"/>
  <c r="E1020" i="2"/>
  <c r="D1020" i="2"/>
  <c r="C1020" i="2"/>
  <c r="B1020" i="2"/>
  <c r="N1019" i="2"/>
  <c r="J1019" i="2"/>
  <c r="I1019" i="2"/>
  <c r="H1019" i="2"/>
  <c r="G1019" i="2"/>
  <c r="F1019" i="2"/>
  <c r="E1019" i="2"/>
  <c r="D1019" i="2"/>
  <c r="C1019" i="2"/>
  <c r="B1019" i="2"/>
  <c r="N1018" i="2"/>
  <c r="J1018" i="2"/>
  <c r="I1018" i="2"/>
  <c r="H1018" i="2"/>
  <c r="G1018" i="2"/>
  <c r="F1018" i="2"/>
  <c r="E1018" i="2"/>
  <c r="D1018" i="2"/>
  <c r="C1018" i="2"/>
  <c r="B1018" i="2"/>
  <c r="N1017" i="2"/>
  <c r="J1017" i="2"/>
  <c r="I1017" i="2"/>
  <c r="H1017" i="2"/>
  <c r="G1017" i="2"/>
  <c r="F1017" i="2"/>
  <c r="E1017" i="2"/>
  <c r="D1017" i="2"/>
  <c r="C1017" i="2"/>
  <c r="B1017" i="2"/>
  <c r="N1016" i="2"/>
  <c r="J1016" i="2"/>
  <c r="I1016" i="2"/>
  <c r="H1016" i="2"/>
  <c r="G1016" i="2"/>
  <c r="F1016" i="2"/>
  <c r="E1016" i="2"/>
  <c r="D1016" i="2"/>
  <c r="C1016" i="2"/>
  <c r="B1016" i="2"/>
  <c r="N1015" i="2"/>
  <c r="J1015" i="2"/>
  <c r="I1015" i="2"/>
  <c r="H1015" i="2"/>
  <c r="G1015" i="2"/>
  <c r="F1015" i="2"/>
  <c r="E1015" i="2"/>
  <c r="D1015" i="2"/>
  <c r="C1015" i="2"/>
  <c r="B1015" i="2"/>
  <c r="N1014" i="2"/>
  <c r="J1014" i="2"/>
  <c r="I1014" i="2"/>
  <c r="H1014" i="2"/>
  <c r="G1014" i="2"/>
  <c r="F1014" i="2"/>
  <c r="E1014" i="2"/>
  <c r="D1014" i="2"/>
  <c r="C1014" i="2"/>
  <c r="B1014" i="2"/>
  <c r="N1013" i="2"/>
  <c r="J1013" i="2"/>
  <c r="I1013" i="2"/>
  <c r="H1013" i="2"/>
  <c r="G1013" i="2"/>
  <c r="F1013" i="2"/>
  <c r="E1013" i="2"/>
  <c r="D1013" i="2"/>
  <c r="C1013" i="2"/>
  <c r="B1013" i="2"/>
  <c r="N1012" i="2"/>
  <c r="J1012" i="2"/>
  <c r="I1012" i="2"/>
  <c r="H1012" i="2"/>
  <c r="G1012" i="2"/>
  <c r="F1012" i="2"/>
  <c r="E1012" i="2"/>
  <c r="D1012" i="2"/>
  <c r="C1012" i="2"/>
  <c r="B1012" i="2"/>
  <c r="N1011" i="2"/>
  <c r="J1011" i="2"/>
  <c r="I1011" i="2"/>
  <c r="H1011" i="2"/>
  <c r="G1011" i="2"/>
  <c r="F1011" i="2"/>
  <c r="E1011" i="2"/>
  <c r="D1011" i="2"/>
  <c r="C1011" i="2"/>
  <c r="B1011" i="2"/>
  <c r="N1010" i="2"/>
  <c r="J1010" i="2"/>
  <c r="I1010" i="2"/>
  <c r="H1010" i="2"/>
  <c r="G1010" i="2"/>
  <c r="F1010" i="2"/>
  <c r="E1010" i="2"/>
  <c r="D1010" i="2"/>
  <c r="C1010" i="2"/>
  <c r="B1010" i="2"/>
  <c r="N1009" i="2"/>
  <c r="J1009" i="2"/>
  <c r="I1009" i="2"/>
  <c r="H1009" i="2"/>
  <c r="G1009" i="2"/>
  <c r="F1009" i="2"/>
  <c r="E1009" i="2"/>
  <c r="D1009" i="2"/>
  <c r="C1009" i="2"/>
  <c r="B1009" i="2"/>
  <c r="N1008" i="2"/>
  <c r="J1008" i="2"/>
  <c r="I1008" i="2"/>
  <c r="H1008" i="2"/>
  <c r="G1008" i="2"/>
  <c r="F1008" i="2"/>
  <c r="E1008" i="2"/>
  <c r="D1008" i="2"/>
  <c r="C1008" i="2"/>
  <c r="B1008" i="2"/>
  <c r="N1007" i="2"/>
  <c r="J1007" i="2"/>
  <c r="I1007" i="2"/>
  <c r="H1007" i="2"/>
  <c r="G1007" i="2"/>
  <c r="F1007" i="2"/>
  <c r="E1007" i="2"/>
  <c r="D1007" i="2"/>
  <c r="C1007" i="2"/>
  <c r="B1007" i="2"/>
  <c r="N1006" i="2"/>
  <c r="J1006" i="2"/>
  <c r="I1006" i="2"/>
  <c r="H1006" i="2"/>
  <c r="G1006" i="2"/>
  <c r="F1006" i="2"/>
  <c r="E1006" i="2"/>
  <c r="D1006" i="2"/>
  <c r="C1006" i="2"/>
  <c r="B1006" i="2"/>
  <c r="N1005" i="2"/>
  <c r="J1005" i="2"/>
  <c r="I1005" i="2"/>
  <c r="H1005" i="2"/>
  <c r="G1005" i="2"/>
  <c r="F1005" i="2"/>
  <c r="E1005" i="2"/>
  <c r="D1005" i="2"/>
  <c r="C1005" i="2"/>
  <c r="B1005" i="2"/>
  <c r="N1004" i="2"/>
  <c r="J1004" i="2"/>
  <c r="I1004" i="2"/>
  <c r="H1004" i="2"/>
  <c r="G1004" i="2"/>
  <c r="F1004" i="2"/>
  <c r="E1004" i="2"/>
  <c r="D1004" i="2"/>
  <c r="C1004" i="2"/>
  <c r="B1004" i="2"/>
  <c r="N1003" i="2"/>
  <c r="J1003" i="2"/>
  <c r="I1003" i="2"/>
  <c r="H1003" i="2"/>
  <c r="G1003" i="2"/>
  <c r="F1003" i="2"/>
  <c r="E1003" i="2"/>
  <c r="D1003" i="2"/>
  <c r="C1003" i="2"/>
  <c r="B1003" i="2"/>
  <c r="N1002" i="2"/>
  <c r="J1002" i="2"/>
  <c r="I1002" i="2"/>
  <c r="H1002" i="2"/>
  <c r="G1002" i="2"/>
  <c r="F1002" i="2"/>
  <c r="E1002" i="2"/>
  <c r="D1002" i="2"/>
  <c r="C1002" i="2"/>
  <c r="B1002" i="2"/>
  <c r="N1001" i="2"/>
  <c r="J1001" i="2"/>
  <c r="I1001" i="2"/>
  <c r="H1001" i="2"/>
  <c r="G1001" i="2"/>
  <c r="F1001" i="2"/>
  <c r="E1001" i="2"/>
  <c r="D1001" i="2"/>
  <c r="C1001" i="2"/>
  <c r="B1001" i="2"/>
  <c r="N1000" i="2"/>
  <c r="J1000" i="2"/>
  <c r="I1000" i="2"/>
  <c r="H1000" i="2"/>
  <c r="G1000" i="2"/>
  <c r="F1000" i="2"/>
  <c r="E1000" i="2"/>
  <c r="D1000" i="2"/>
  <c r="C1000" i="2"/>
  <c r="B1000" i="2"/>
  <c r="N999" i="2"/>
  <c r="J999" i="2"/>
  <c r="I999" i="2"/>
  <c r="H999" i="2"/>
  <c r="G999" i="2"/>
  <c r="F999" i="2"/>
  <c r="E999" i="2"/>
  <c r="D999" i="2"/>
  <c r="C999" i="2"/>
  <c r="B999" i="2"/>
  <c r="N998" i="2"/>
  <c r="J998" i="2"/>
  <c r="I998" i="2"/>
  <c r="H998" i="2"/>
  <c r="G998" i="2"/>
  <c r="F998" i="2"/>
  <c r="E998" i="2"/>
  <c r="D998" i="2"/>
  <c r="C998" i="2"/>
  <c r="B998" i="2"/>
  <c r="N997" i="2"/>
  <c r="J997" i="2"/>
  <c r="I997" i="2"/>
  <c r="H997" i="2"/>
  <c r="G997" i="2"/>
  <c r="F997" i="2"/>
  <c r="E997" i="2"/>
  <c r="D997" i="2"/>
  <c r="C997" i="2"/>
  <c r="B997" i="2"/>
  <c r="N996" i="2"/>
  <c r="J996" i="2"/>
  <c r="I996" i="2"/>
  <c r="H996" i="2"/>
  <c r="G996" i="2"/>
  <c r="F996" i="2"/>
  <c r="E996" i="2"/>
  <c r="D996" i="2"/>
  <c r="C996" i="2"/>
  <c r="B996" i="2"/>
  <c r="N995" i="2"/>
  <c r="J995" i="2"/>
  <c r="I995" i="2"/>
  <c r="H995" i="2"/>
  <c r="G995" i="2"/>
  <c r="F995" i="2"/>
  <c r="E995" i="2"/>
  <c r="D995" i="2"/>
  <c r="C995" i="2"/>
  <c r="B995" i="2"/>
  <c r="N994" i="2"/>
  <c r="J994" i="2"/>
  <c r="I994" i="2"/>
  <c r="H994" i="2"/>
  <c r="G994" i="2"/>
  <c r="F994" i="2"/>
  <c r="E994" i="2"/>
  <c r="D994" i="2"/>
  <c r="C994" i="2"/>
  <c r="B994" i="2"/>
  <c r="N993" i="2"/>
  <c r="J993" i="2"/>
  <c r="I993" i="2"/>
  <c r="H993" i="2"/>
  <c r="G993" i="2"/>
  <c r="F993" i="2"/>
  <c r="E993" i="2"/>
  <c r="D993" i="2"/>
  <c r="C993" i="2"/>
  <c r="B993" i="2"/>
  <c r="N992" i="2"/>
  <c r="J992" i="2"/>
  <c r="I992" i="2"/>
  <c r="H992" i="2"/>
  <c r="G992" i="2"/>
  <c r="F992" i="2"/>
  <c r="E992" i="2"/>
  <c r="D992" i="2"/>
  <c r="C992" i="2"/>
  <c r="B992" i="2"/>
  <c r="N991" i="2"/>
  <c r="J991" i="2"/>
  <c r="I991" i="2"/>
  <c r="H991" i="2"/>
  <c r="G991" i="2"/>
  <c r="F991" i="2"/>
  <c r="E991" i="2"/>
  <c r="D991" i="2"/>
  <c r="C991" i="2"/>
  <c r="B991" i="2"/>
  <c r="N990" i="2"/>
  <c r="J990" i="2"/>
  <c r="I990" i="2"/>
  <c r="H990" i="2"/>
  <c r="G990" i="2"/>
  <c r="F990" i="2"/>
  <c r="E990" i="2"/>
  <c r="D990" i="2"/>
  <c r="C990" i="2"/>
  <c r="B990" i="2"/>
  <c r="N989" i="2"/>
  <c r="J989" i="2"/>
  <c r="I989" i="2"/>
  <c r="H989" i="2"/>
  <c r="G989" i="2"/>
  <c r="F989" i="2"/>
  <c r="E989" i="2"/>
  <c r="D989" i="2"/>
  <c r="C989" i="2"/>
  <c r="B989" i="2"/>
  <c r="N988" i="2"/>
  <c r="J988" i="2"/>
  <c r="I988" i="2"/>
  <c r="H988" i="2"/>
  <c r="G988" i="2"/>
  <c r="F988" i="2"/>
  <c r="E988" i="2"/>
  <c r="D988" i="2"/>
  <c r="C988" i="2"/>
  <c r="B988" i="2"/>
  <c r="N987" i="2"/>
  <c r="J987" i="2"/>
  <c r="I987" i="2"/>
  <c r="H987" i="2"/>
  <c r="G987" i="2"/>
  <c r="F987" i="2"/>
  <c r="E987" i="2"/>
  <c r="D987" i="2"/>
  <c r="C987" i="2"/>
  <c r="B987" i="2"/>
  <c r="N986" i="2"/>
  <c r="J986" i="2"/>
  <c r="I986" i="2"/>
  <c r="H986" i="2"/>
  <c r="G986" i="2"/>
  <c r="F986" i="2"/>
  <c r="E986" i="2"/>
  <c r="D986" i="2"/>
  <c r="C986" i="2"/>
  <c r="B986" i="2"/>
  <c r="N985" i="2"/>
  <c r="J985" i="2"/>
  <c r="I985" i="2"/>
  <c r="H985" i="2"/>
  <c r="G985" i="2"/>
  <c r="F985" i="2"/>
  <c r="E985" i="2"/>
  <c r="D985" i="2"/>
  <c r="C985" i="2"/>
  <c r="B985" i="2"/>
  <c r="N984" i="2"/>
  <c r="J984" i="2"/>
  <c r="I984" i="2"/>
  <c r="H984" i="2"/>
  <c r="G984" i="2"/>
  <c r="F984" i="2"/>
  <c r="E984" i="2"/>
  <c r="D984" i="2"/>
  <c r="C984" i="2"/>
  <c r="B984" i="2"/>
  <c r="N983" i="2"/>
  <c r="J983" i="2"/>
  <c r="I983" i="2"/>
  <c r="H983" i="2"/>
  <c r="G983" i="2"/>
  <c r="F983" i="2"/>
  <c r="E983" i="2"/>
  <c r="D983" i="2"/>
  <c r="C983" i="2"/>
  <c r="B983" i="2"/>
  <c r="N982" i="2"/>
  <c r="J982" i="2"/>
  <c r="I982" i="2"/>
  <c r="H982" i="2"/>
  <c r="G982" i="2"/>
  <c r="F982" i="2"/>
  <c r="E982" i="2"/>
  <c r="D982" i="2"/>
  <c r="C982" i="2"/>
  <c r="B982" i="2"/>
  <c r="N981" i="2"/>
  <c r="J981" i="2"/>
  <c r="I981" i="2"/>
  <c r="H981" i="2"/>
  <c r="G981" i="2"/>
  <c r="F981" i="2"/>
  <c r="E981" i="2"/>
  <c r="D981" i="2"/>
  <c r="C981" i="2"/>
  <c r="B981" i="2"/>
  <c r="N980" i="2"/>
  <c r="J980" i="2"/>
  <c r="I980" i="2"/>
  <c r="H980" i="2"/>
  <c r="G980" i="2"/>
  <c r="F980" i="2"/>
  <c r="E980" i="2"/>
  <c r="D980" i="2"/>
  <c r="C980" i="2"/>
  <c r="B980" i="2"/>
  <c r="N979" i="2"/>
  <c r="J979" i="2"/>
  <c r="I979" i="2"/>
  <c r="H979" i="2"/>
  <c r="G979" i="2"/>
  <c r="F979" i="2"/>
  <c r="E979" i="2"/>
  <c r="D979" i="2"/>
  <c r="C979" i="2"/>
  <c r="B979" i="2"/>
  <c r="N978" i="2"/>
  <c r="J978" i="2"/>
  <c r="I978" i="2"/>
  <c r="H978" i="2"/>
  <c r="G978" i="2"/>
  <c r="F978" i="2"/>
  <c r="E978" i="2"/>
  <c r="D978" i="2"/>
  <c r="C978" i="2"/>
  <c r="B978" i="2"/>
  <c r="N977" i="2"/>
  <c r="J977" i="2"/>
  <c r="I977" i="2"/>
  <c r="H977" i="2"/>
  <c r="G977" i="2"/>
  <c r="F977" i="2"/>
  <c r="E977" i="2"/>
  <c r="D977" i="2"/>
  <c r="C977" i="2"/>
  <c r="B977" i="2"/>
  <c r="N976" i="2"/>
  <c r="J976" i="2"/>
  <c r="I976" i="2"/>
  <c r="H976" i="2"/>
  <c r="G976" i="2"/>
  <c r="F976" i="2"/>
  <c r="E976" i="2"/>
  <c r="D976" i="2"/>
  <c r="C976" i="2"/>
  <c r="B976" i="2"/>
  <c r="N975" i="2"/>
  <c r="J975" i="2"/>
  <c r="I975" i="2"/>
  <c r="H975" i="2"/>
  <c r="G975" i="2"/>
  <c r="F975" i="2"/>
  <c r="E975" i="2"/>
  <c r="D975" i="2"/>
  <c r="C975" i="2"/>
  <c r="B975" i="2"/>
  <c r="N974" i="2"/>
  <c r="J974" i="2"/>
  <c r="I974" i="2"/>
  <c r="H974" i="2"/>
  <c r="G974" i="2"/>
  <c r="F974" i="2"/>
  <c r="E974" i="2"/>
  <c r="D974" i="2"/>
  <c r="C974" i="2"/>
  <c r="B974" i="2"/>
  <c r="N973" i="2"/>
  <c r="J973" i="2"/>
  <c r="I973" i="2"/>
  <c r="H973" i="2"/>
  <c r="G973" i="2"/>
  <c r="F973" i="2"/>
  <c r="E973" i="2"/>
  <c r="D973" i="2"/>
  <c r="C973" i="2"/>
  <c r="B973" i="2"/>
  <c r="N972" i="2"/>
  <c r="J972" i="2"/>
  <c r="I972" i="2"/>
  <c r="H972" i="2"/>
  <c r="G972" i="2"/>
  <c r="F972" i="2"/>
  <c r="E972" i="2"/>
  <c r="D972" i="2"/>
  <c r="C972" i="2"/>
  <c r="B972" i="2"/>
  <c r="N971" i="2"/>
  <c r="J971" i="2"/>
  <c r="I971" i="2"/>
  <c r="H971" i="2"/>
  <c r="G971" i="2"/>
  <c r="F971" i="2"/>
  <c r="E971" i="2"/>
  <c r="D971" i="2"/>
  <c r="C971" i="2"/>
  <c r="B971" i="2"/>
  <c r="N970" i="2"/>
  <c r="J970" i="2"/>
  <c r="I970" i="2"/>
  <c r="H970" i="2"/>
  <c r="G970" i="2"/>
  <c r="F970" i="2"/>
  <c r="E970" i="2"/>
  <c r="D970" i="2"/>
  <c r="C970" i="2"/>
  <c r="B970" i="2"/>
  <c r="N969" i="2"/>
  <c r="J969" i="2"/>
  <c r="I969" i="2"/>
  <c r="H969" i="2"/>
  <c r="G969" i="2"/>
  <c r="F969" i="2"/>
  <c r="E969" i="2"/>
  <c r="D969" i="2"/>
  <c r="C969" i="2"/>
  <c r="B969" i="2"/>
  <c r="N968" i="2"/>
  <c r="J968" i="2"/>
  <c r="I968" i="2"/>
  <c r="H968" i="2"/>
  <c r="G968" i="2"/>
  <c r="F968" i="2"/>
  <c r="E968" i="2"/>
  <c r="D968" i="2"/>
  <c r="C968" i="2"/>
  <c r="B968" i="2"/>
  <c r="N967" i="2"/>
  <c r="J967" i="2"/>
  <c r="I967" i="2"/>
  <c r="H967" i="2"/>
  <c r="G967" i="2"/>
  <c r="F967" i="2"/>
  <c r="E967" i="2"/>
  <c r="D967" i="2"/>
  <c r="C967" i="2"/>
  <c r="B967" i="2"/>
  <c r="N966" i="2"/>
  <c r="J966" i="2"/>
  <c r="I966" i="2"/>
  <c r="H966" i="2"/>
  <c r="G966" i="2"/>
  <c r="F966" i="2"/>
  <c r="E966" i="2"/>
  <c r="D966" i="2"/>
  <c r="C966" i="2"/>
  <c r="B966" i="2"/>
  <c r="N965" i="2"/>
  <c r="J965" i="2"/>
  <c r="I965" i="2"/>
  <c r="H965" i="2"/>
  <c r="G965" i="2"/>
  <c r="F965" i="2"/>
  <c r="E965" i="2"/>
  <c r="D965" i="2"/>
  <c r="C965" i="2"/>
  <c r="B965" i="2"/>
  <c r="N964" i="2"/>
  <c r="J964" i="2"/>
  <c r="I964" i="2"/>
  <c r="H964" i="2"/>
  <c r="G964" i="2"/>
  <c r="F964" i="2"/>
  <c r="E964" i="2"/>
  <c r="D964" i="2"/>
  <c r="C964" i="2"/>
  <c r="B964" i="2"/>
  <c r="N963" i="2"/>
  <c r="J963" i="2"/>
  <c r="I963" i="2"/>
  <c r="H963" i="2"/>
  <c r="G963" i="2"/>
  <c r="F963" i="2"/>
  <c r="E963" i="2"/>
  <c r="D963" i="2"/>
  <c r="C963" i="2"/>
  <c r="B963" i="2"/>
  <c r="N962" i="2"/>
  <c r="J962" i="2"/>
  <c r="I962" i="2"/>
  <c r="H962" i="2"/>
  <c r="G962" i="2"/>
  <c r="F962" i="2"/>
  <c r="E962" i="2"/>
  <c r="D962" i="2"/>
  <c r="C962" i="2"/>
  <c r="B962" i="2"/>
  <c r="N961" i="2"/>
  <c r="J961" i="2"/>
  <c r="I961" i="2"/>
  <c r="H961" i="2"/>
  <c r="G961" i="2"/>
  <c r="F961" i="2"/>
  <c r="E961" i="2"/>
  <c r="D961" i="2"/>
  <c r="C961" i="2"/>
  <c r="B961" i="2"/>
  <c r="N960" i="2"/>
  <c r="J960" i="2"/>
  <c r="I960" i="2"/>
  <c r="H960" i="2"/>
  <c r="G960" i="2"/>
  <c r="F960" i="2"/>
  <c r="E960" i="2"/>
  <c r="D960" i="2"/>
  <c r="C960" i="2"/>
  <c r="B960" i="2"/>
  <c r="N959" i="2"/>
  <c r="J959" i="2"/>
  <c r="I959" i="2"/>
  <c r="H959" i="2"/>
  <c r="G959" i="2"/>
  <c r="F959" i="2"/>
  <c r="E959" i="2"/>
  <c r="D959" i="2"/>
  <c r="C959" i="2"/>
  <c r="B959" i="2"/>
  <c r="N958" i="2"/>
  <c r="J958" i="2"/>
  <c r="I958" i="2"/>
  <c r="H958" i="2"/>
  <c r="G958" i="2"/>
  <c r="F958" i="2"/>
  <c r="E958" i="2"/>
  <c r="D958" i="2"/>
  <c r="C958" i="2"/>
  <c r="B958" i="2"/>
  <c r="N957" i="2"/>
  <c r="J957" i="2"/>
  <c r="I957" i="2"/>
  <c r="H957" i="2"/>
  <c r="G957" i="2"/>
  <c r="F957" i="2"/>
  <c r="E957" i="2"/>
  <c r="D957" i="2"/>
  <c r="C957" i="2"/>
  <c r="B957" i="2"/>
  <c r="N956" i="2"/>
  <c r="J956" i="2"/>
  <c r="I956" i="2"/>
  <c r="H956" i="2"/>
  <c r="G956" i="2"/>
  <c r="F956" i="2"/>
  <c r="E956" i="2"/>
  <c r="D956" i="2"/>
  <c r="C956" i="2"/>
  <c r="B956" i="2"/>
  <c r="N955" i="2"/>
  <c r="J955" i="2"/>
  <c r="I955" i="2"/>
  <c r="H955" i="2"/>
  <c r="G955" i="2"/>
  <c r="F955" i="2"/>
  <c r="E955" i="2"/>
  <c r="D955" i="2"/>
  <c r="C955" i="2"/>
  <c r="B955" i="2"/>
  <c r="N954" i="2"/>
  <c r="J954" i="2"/>
  <c r="I954" i="2"/>
  <c r="H954" i="2"/>
  <c r="G954" i="2"/>
  <c r="F954" i="2"/>
  <c r="E954" i="2"/>
  <c r="D954" i="2"/>
  <c r="C954" i="2"/>
  <c r="B954" i="2"/>
  <c r="N953" i="2"/>
  <c r="J953" i="2"/>
  <c r="I953" i="2"/>
  <c r="H953" i="2"/>
  <c r="G953" i="2"/>
  <c r="F953" i="2"/>
  <c r="E953" i="2"/>
  <c r="D953" i="2"/>
  <c r="C953" i="2"/>
  <c r="B953" i="2"/>
  <c r="N952" i="2"/>
  <c r="J952" i="2"/>
  <c r="I952" i="2"/>
  <c r="H952" i="2"/>
  <c r="G952" i="2"/>
  <c r="F952" i="2"/>
  <c r="E952" i="2"/>
  <c r="D952" i="2"/>
  <c r="C952" i="2"/>
  <c r="B952" i="2"/>
  <c r="N951" i="2"/>
  <c r="J951" i="2"/>
  <c r="I951" i="2"/>
  <c r="H951" i="2"/>
  <c r="G951" i="2"/>
  <c r="F951" i="2"/>
  <c r="E951" i="2"/>
  <c r="D951" i="2"/>
  <c r="C951" i="2"/>
  <c r="B951" i="2"/>
  <c r="N950" i="2"/>
  <c r="J950" i="2"/>
  <c r="I950" i="2"/>
  <c r="H950" i="2"/>
  <c r="G950" i="2"/>
  <c r="F950" i="2"/>
  <c r="E950" i="2"/>
  <c r="D950" i="2"/>
  <c r="C950" i="2"/>
  <c r="B950" i="2"/>
  <c r="N949" i="2"/>
  <c r="J949" i="2"/>
  <c r="I949" i="2"/>
  <c r="H949" i="2"/>
  <c r="G949" i="2"/>
  <c r="F949" i="2"/>
  <c r="E949" i="2"/>
  <c r="D949" i="2"/>
  <c r="C949" i="2"/>
  <c r="B949" i="2"/>
  <c r="N948" i="2"/>
  <c r="J948" i="2"/>
  <c r="I948" i="2"/>
  <c r="H948" i="2"/>
  <c r="G948" i="2"/>
  <c r="F948" i="2"/>
  <c r="E948" i="2"/>
  <c r="D948" i="2"/>
  <c r="C948" i="2"/>
  <c r="B948" i="2"/>
  <c r="N947" i="2"/>
  <c r="J947" i="2"/>
  <c r="I947" i="2"/>
  <c r="H947" i="2"/>
  <c r="G947" i="2"/>
  <c r="F947" i="2"/>
  <c r="E947" i="2"/>
  <c r="D947" i="2"/>
  <c r="C947" i="2"/>
  <c r="B947" i="2"/>
  <c r="N946" i="2"/>
  <c r="J946" i="2"/>
  <c r="I946" i="2"/>
  <c r="H946" i="2"/>
  <c r="G946" i="2"/>
  <c r="F946" i="2"/>
  <c r="E946" i="2"/>
  <c r="D946" i="2"/>
  <c r="C946" i="2"/>
  <c r="B946" i="2"/>
  <c r="N945" i="2"/>
  <c r="J945" i="2"/>
  <c r="I945" i="2"/>
  <c r="H945" i="2"/>
  <c r="G945" i="2"/>
  <c r="F945" i="2"/>
  <c r="E945" i="2"/>
  <c r="D945" i="2"/>
  <c r="C945" i="2"/>
  <c r="B945" i="2"/>
  <c r="N944" i="2"/>
  <c r="J944" i="2"/>
  <c r="I944" i="2"/>
  <c r="H944" i="2"/>
  <c r="G944" i="2"/>
  <c r="F944" i="2"/>
  <c r="E944" i="2"/>
  <c r="D944" i="2"/>
  <c r="C944" i="2"/>
  <c r="B944" i="2"/>
  <c r="N943" i="2"/>
  <c r="J943" i="2"/>
  <c r="I943" i="2"/>
  <c r="H943" i="2"/>
  <c r="G943" i="2"/>
  <c r="F943" i="2"/>
  <c r="E943" i="2"/>
  <c r="D943" i="2"/>
  <c r="C943" i="2"/>
  <c r="B943" i="2"/>
  <c r="N942" i="2"/>
  <c r="J942" i="2"/>
  <c r="I942" i="2"/>
  <c r="H942" i="2"/>
  <c r="G942" i="2"/>
  <c r="F942" i="2"/>
  <c r="E942" i="2"/>
  <c r="D942" i="2"/>
  <c r="C942" i="2"/>
  <c r="B942" i="2"/>
  <c r="N941" i="2"/>
  <c r="J941" i="2"/>
  <c r="I941" i="2"/>
  <c r="H941" i="2"/>
  <c r="G941" i="2"/>
  <c r="F941" i="2"/>
  <c r="E941" i="2"/>
  <c r="D941" i="2"/>
  <c r="C941" i="2"/>
  <c r="B941" i="2"/>
  <c r="N940" i="2"/>
  <c r="J940" i="2"/>
  <c r="I940" i="2"/>
  <c r="H940" i="2"/>
  <c r="G940" i="2"/>
  <c r="F940" i="2"/>
  <c r="E940" i="2"/>
  <c r="D940" i="2"/>
  <c r="C940" i="2"/>
  <c r="B940" i="2"/>
  <c r="N939" i="2"/>
  <c r="J939" i="2"/>
  <c r="I939" i="2"/>
  <c r="H939" i="2"/>
  <c r="G939" i="2"/>
  <c r="F939" i="2"/>
  <c r="E939" i="2"/>
  <c r="D939" i="2"/>
  <c r="C939" i="2"/>
  <c r="B939" i="2"/>
  <c r="N938" i="2"/>
  <c r="J938" i="2"/>
  <c r="I938" i="2"/>
  <c r="H938" i="2"/>
  <c r="G938" i="2"/>
  <c r="F938" i="2"/>
  <c r="E938" i="2"/>
  <c r="D938" i="2"/>
  <c r="C938" i="2"/>
  <c r="B938" i="2"/>
  <c r="N937" i="2"/>
  <c r="J937" i="2"/>
  <c r="I937" i="2"/>
  <c r="H937" i="2"/>
  <c r="G937" i="2"/>
  <c r="F937" i="2"/>
  <c r="E937" i="2"/>
  <c r="D937" i="2"/>
  <c r="C937" i="2"/>
  <c r="B937" i="2"/>
  <c r="N936" i="2"/>
  <c r="J936" i="2"/>
  <c r="I936" i="2"/>
  <c r="H936" i="2"/>
  <c r="G936" i="2"/>
  <c r="F936" i="2"/>
  <c r="E936" i="2"/>
  <c r="D936" i="2"/>
  <c r="C936" i="2"/>
  <c r="B936" i="2"/>
  <c r="N935" i="2"/>
  <c r="J935" i="2"/>
  <c r="I935" i="2"/>
  <c r="H935" i="2"/>
  <c r="G935" i="2"/>
  <c r="F935" i="2"/>
  <c r="E935" i="2"/>
  <c r="D935" i="2"/>
  <c r="C935" i="2"/>
  <c r="B935" i="2"/>
  <c r="N934" i="2"/>
  <c r="J934" i="2"/>
  <c r="I934" i="2"/>
  <c r="H934" i="2"/>
  <c r="G934" i="2"/>
  <c r="F934" i="2"/>
  <c r="E934" i="2"/>
  <c r="D934" i="2"/>
  <c r="C934" i="2"/>
  <c r="B934" i="2"/>
  <c r="N933" i="2"/>
  <c r="J933" i="2"/>
  <c r="I933" i="2"/>
  <c r="H933" i="2"/>
  <c r="G933" i="2"/>
  <c r="F933" i="2"/>
  <c r="E933" i="2"/>
  <c r="D933" i="2"/>
  <c r="C933" i="2"/>
  <c r="B933" i="2"/>
  <c r="N932" i="2"/>
  <c r="J932" i="2"/>
  <c r="I932" i="2"/>
  <c r="H932" i="2"/>
  <c r="G932" i="2"/>
  <c r="F932" i="2"/>
  <c r="E932" i="2"/>
  <c r="D932" i="2"/>
  <c r="C932" i="2"/>
  <c r="B932" i="2"/>
  <c r="N931" i="2"/>
  <c r="J931" i="2"/>
  <c r="I931" i="2"/>
  <c r="H931" i="2"/>
  <c r="G931" i="2"/>
  <c r="F931" i="2"/>
  <c r="E931" i="2"/>
  <c r="D931" i="2"/>
  <c r="C931" i="2"/>
  <c r="B931" i="2"/>
  <c r="N930" i="2"/>
  <c r="J930" i="2"/>
  <c r="I930" i="2"/>
  <c r="H930" i="2"/>
  <c r="G930" i="2"/>
  <c r="F930" i="2"/>
  <c r="E930" i="2"/>
  <c r="D930" i="2"/>
  <c r="C930" i="2"/>
  <c r="B930" i="2"/>
  <c r="N929" i="2"/>
  <c r="J929" i="2"/>
  <c r="I929" i="2"/>
  <c r="H929" i="2"/>
  <c r="G929" i="2"/>
  <c r="F929" i="2"/>
  <c r="E929" i="2"/>
  <c r="D929" i="2"/>
  <c r="C929" i="2"/>
  <c r="B929" i="2"/>
  <c r="N928" i="2"/>
  <c r="J928" i="2"/>
  <c r="I928" i="2"/>
  <c r="H928" i="2"/>
  <c r="G928" i="2"/>
  <c r="F928" i="2"/>
  <c r="E928" i="2"/>
  <c r="D928" i="2"/>
  <c r="C928" i="2"/>
  <c r="B928" i="2"/>
  <c r="N927" i="2"/>
  <c r="J927" i="2"/>
  <c r="I927" i="2"/>
  <c r="H927" i="2"/>
  <c r="G927" i="2"/>
  <c r="F927" i="2"/>
  <c r="E927" i="2"/>
  <c r="D927" i="2"/>
  <c r="C927" i="2"/>
  <c r="B927" i="2"/>
  <c r="N926" i="2"/>
  <c r="J926" i="2"/>
  <c r="I926" i="2"/>
  <c r="H926" i="2"/>
  <c r="G926" i="2"/>
  <c r="F926" i="2"/>
  <c r="E926" i="2"/>
  <c r="D926" i="2"/>
  <c r="C926" i="2"/>
  <c r="B926" i="2"/>
  <c r="N925" i="2"/>
  <c r="J925" i="2"/>
  <c r="I925" i="2"/>
  <c r="H925" i="2"/>
  <c r="G925" i="2"/>
  <c r="F925" i="2"/>
  <c r="E925" i="2"/>
  <c r="D925" i="2"/>
  <c r="C925" i="2"/>
  <c r="B925" i="2"/>
  <c r="N924" i="2"/>
  <c r="J924" i="2"/>
  <c r="I924" i="2"/>
  <c r="H924" i="2"/>
  <c r="G924" i="2"/>
  <c r="F924" i="2"/>
  <c r="E924" i="2"/>
  <c r="D924" i="2"/>
  <c r="C924" i="2"/>
  <c r="B924" i="2"/>
  <c r="N923" i="2"/>
  <c r="J923" i="2"/>
  <c r="I923" i="2"/>
  <c r="H923" i="2"/>
  <c r="G923" i="2"/>
  <c r="F923" i="2"/>
  <c r="E923" i="2"/>
  <c r="D923" i="2"/>
  <c r="C923" i="2"/>
  <c r="B923" i="2"/>
  <c r="N922" i="2"/>
  <c r="J922" i="2"/>
  <c r="I922" i="2"/>
  <c r="H922" i="2"/>
  <c r="G922" i="2"/>
  <c r="F922" i="2"/>
  <c r="E922" i="2"/>
  <c r="D922" i="2"/>
  <c r="C922" i="2"/>
  <c r="B922" i="2"/>
  <c r="N921" i="2"/>
  <c r="J921" i="2"/>
  <c r="I921" i="2"/>
  <c r="H921" i="2"/>
  <c r="G921" i="2"/>
  <c r="F921" i="2"/>
  <c r="E921" i="2"/>
  <c r="D921" i="2"/>
  <c r="C921" i="2"/>
  <c r="B921" i="2"/>
  <c r="N920" i="2"/>
  <c r="J920" i="2"/>
  <c r="I920" i="2"/>
  <c r="H920" i="2"/>
  <c r="G920" i="2"/>
  <c r="F920" i="2"/>
  <c r="E920" i="2"/>
  <c r="D920" i="2"/>
  <c r="C920" i="2"/>
  <c r="B920" i="2"/>
  <c r="N919" i="2"/>
  <c r="J919" i="2"/>
  <c r="I919" i="2"/>
  <c r="H919" i="2"/>
  <c r="G919" i="2"/>
  <c r="F919" i="2"/>
  <c r="E919" i="2"/>
  <c r="D919" i="2"/>
  <c r="C919" i="2"/>
  <c r="B919" i="2"/>
  <c r="N918" i="2"/>
  <c r="J918" i="2"/>
  <c r="I918" i="2"/>
  <c r="H918" i="2"/>
  <c r="G918" i="2"/>
  <c r="F918" i="2"/>
  <c r="E918" i="2"/>
  <c r="D918" i="2"/>
  <c r="C918" i="2"/>
  <c r="B918" i="2"/>
  <c r="N917" i="2"/>
  <c r="J917" i="2"/>
  <c r="I917" i="2"/>
  <c r="H917" i="2"/>
  <c r="G917" i="2"/>
  <c r="F917" i="2"/>
  <c r="E917" i="2"/>
  <c r="D917" i="2"/>
  <c r="C917" i="2"/>
  <c r="B917" i="2"/>
  <c r="N916" i="2"/>
  <c r="J916" i="2"/>
  <c r="I916" i="2"/>
  <c r="H916" i="2"/>
  <c r="G916" i="2"/>
  <c r="F916" i="2"/>
  <c r="E916" i="2"/>
  <c r="D916" i="2"/>
  <c r="C916" i="2"/>
  <c r="B916" i="2"/>
  <c r="N915" i="2"/>
  <c r="J915" i="2"/>
  <c r="I915" i="2"/>
  <c r="H915" i="2"/>
  <c r="G915" i="2"/>
  <c r="F915" i="2"/>
  <c r="E915" i="2"/>
  <c r="D915" i="2"/>
  <c r="C915" i="2"/>
  <c r="B915" i="2"/>
  <c r="N914" i="2"/>
  <c r="J914" i="2"/>
  <c r="I914" i="2"/>
  <c r="H914" i="2"/>
  <c r="G914" i="2"/>
  <c r="F914" i="2"/>
  <c r="E914" i="2"/>
  <c r="D914" i="2"/>
  <c r="C914" i="2"/>
  <c r="B914" i="2"/>
  <c r="N913" i="2"/>
  <c r="J913" i="2"/>
  <c r="I913" i="2"/>
  <c r="H913" i="2"/>
  <c r="G913" i="2"/>
  <c r="F913" i="2"/>
  <c r="E913" i="2"/>
  <c r="D913" i="2"/>
  <c r="C913" i="2"/>
  <c r="B913" i="2"/>
  <c r="N912" i="2"/>
  <c r="J912" i="2"/>
  <c r="I912" i="2"/>
  <c r="H912" i="2"/>
  <c r="G912" i="2"/>
  <c r="F912" i="2"/>
  <c r="E912" i="2"/>
  <c r="D912" i="2"/>
  <c r="C912" i="2"/>
  <c r="B912" i="2"/>
  <c r="N911" i="2"/>
  <c r="J911" i="2"/>
  <c r="I911" i="2"/>
  <c r="H911" i="2"/>
  <c r="G911" i="2"/>
  <c r="F911" i="2"/>
  <c r="E911" i="2"/>
  <c r="D911" i="2"/>
  <c r="C911" i="2"/>
  <c r="B911" i="2"/>
  <c r="N910" i="2"/>
  <c r="J910" i="2"/>
  <c r="I910" i="2"/>
  <c r="H910" i="2"/>
  <c r="G910" i="2"/>
  <c r="F910" i="2"/>
  <c r="E910" i="2"/>
  <c r="D910" i="2"/>
  <c r="C910" i="2"/>
  <c r="B910" i="2"/>
  <c r="N909" i="2"/>
  <c r="J909" i="2"/>
  <c r="I909" i="2"/>
  <c r="H909" i="2"/>
  <c r="G909" i="2"/>
  <c r="F909" i="2"/>
  <c r="E909" i="2"/>
  <c r="D909" i="2"/>
  <c r="C909" i="2"/>
  <c r="B909" i="2"/>
  <c r="N908" i="2"/>
  <c r="J908" i="2"/>
  <c r="I908" i="2"/>
  <c r="H908" i="2"/>
  <c r="G908" i="2"/>
  <c r="F908" i="2"/>
  <c r="E908" i="2"/>
  <c r="D908" i="2"/>
  <c r="C908" i="2"/>
  <c r="B908" i="2"/>
  <c r="N907" i="2"/>
  <c r="J907" i="2"/>
  <c r="I907" i="2"/>
  <c r="H907" i="2"/>
  <c r="G907" i="2"/>
  <c r="F907" i="2"/>
  <c r="E907" i="2"/>
  <c r="D907" i="2"/>
  <c r="C907" i="2"/>
  <c r="B907" i="2"/>
  <c r="N906" i="2"/>
  <c r="J906" i="2"/>
  <c r="I906" i="2"/>
  <c r="H906" i="2"/>
  <c r="G906" i="2"/>
  <c r="F906" i="2"/>
  <c r="E906" i="2"/>
  <c r="D906" i="2"/>
  <c r="C906" i="2"/>
  <c r="B906" i="2"/>
  <c r="N905" i="2"/>
  <c r="J905" i="2"/>
  <c r="I905" i="2"/>
  <c r="H905" i="2"/>
  <c r="G905" i="2"/>
  <c r="F905" i="2"/>
  <c r="E905" i="2"/>
  <c r="D905" i="2"/>
  <c r="C905" i="2"/>
  <c r="B905" i="2"/>
  <c r="N904" i="2"/>
  <c r="J904" i="2"/>
  <c r="I904" i="2"/>
  <c r="H904" i="2"/>
  <c r="G904" i="2"/>
  <c r="F904" i="2"/>
  <c r="E904" i="2"/>
  <c r="D904" i="2"/>
  <c r="C904" i="2"/>
  <c r="B904" i="2"/>
  <c r="N903" i="2"/>
  <c r="J903" i="2"/>
  <c r="I903" i="2"/>
  <c r="H903" i="2"/>
  <c r="G903" i="2"/>
  <c r="F903" i="2"/>
  <c r="E903" i="2"/>
  <c r="D903" i="2"/>
  <c r="C903" i="2"/>
  <c r="B903" i="2"/>
  <c r="N902" i="2"/>
  <c r="J902" i="2"/>
  <c r="I902" i="2"/>
  <c r="H902" i="2"/>
  <c r="G902" i="2"/>
  <c r="F902" i="2"/>
  <c r="E902" i="2"/>
  <c r="D902" i="2"/>
  <c r="C902" i="2"/>
  <c r="B902" i="2"/>
  <c r="N901" i="2"/>
  <c r="J901" i="2"/>
  <c r="I901" i="2"/>
  <c r="H901" i="2"/>
  <c r="G901" i="2"/>
  <c r="F901" i="2"/>
  <c r="E901" i="2"/>
  <c r="D901" i="2"/>
  <c r="C901" i="2"/>
  <c r="B901" i="2"/>
  <c r="N900" i="2"/>
  <c r="J900" i="2"/>
  <c r="I900" i="2"/>
  <c r="H900" i="2"/>
  <c r="G900" i="2"/>
  <c r="F900" i="2"/>
  <c r="E900" i="2"/>
  <c r="D900" i="2"/>
  <c r="C900" i="2"/>
  <c r="B900" i="2"/>
  <c r="N899" i="2"/>
  <c r="J899" i="2"/>
  <c r="I899" i="2"/>
  <c r="H899" i="2"/>
  <c r="G899" i="2"/>
  <c r="F899" i="2"/>
  <c r="E899" i="2"/>
  <c r="D899" i="2"/>
  <c r="C899" i="2"/>
  <c r="B899" i="2"/>
  <c r="N898" i="2"/>
  <c r="J898" i="2"/>
  <c r="I898" i="2"/>
  <c r="H898" i="2"/>
  <c r="G898" i="2"/>
  <c r="F898" i="2"/>
  <c r="E898" i="2"/>
  <c r="D898" i="2"/>
  <c r="C898" i="2"/>
  <c r="B898" i="2"/>
  <c r="N897" i="2"/>
  <c r="J897" i="2"/>
  <c r="I897" i="2"/>
  <c r="H897" i="2"/>
  <c r="G897" i="2"/>
  <c r="F897" i="2"/>
  <c r="E897" i="2"/>
  <c r="D897" i="2"/>
  <c r="C897" i="2"/>
  <c r="B897" i="2"/>
  <c r="N896" i="2"/>
  <c r="J896" i="2"/>
  <c r="I896" i="2"/>
  <c r="H896" i="2"/>
  <c r="G896" i="2"/>
  <c r="F896" i="2"/>
  <c r="E896" i="2"/>
  <c r="D896" i="2"/>
  <c r="C896" i="2"/>
  <c r="B896" i="2"/>
  <c r="N895" i="2"/>
  <c r="J895" i="2"/>
  <c r="I895" i="2"/>
  <c r="H895" i="2"/>
  <c r="G895" i="2"/>
  <c r="F895" i="2"/>
  <c r="E895" i="2"/>
  <c r="D895" i="2"/>
  <c r="C895" i="2"/>
  <c r="B895" i="2"/>
  <c r="N894" i="2"/>
  <c r="J894" i="2"/>
  <c r="I894" i="2"/>
  <c r="H894" i="2"/>
  <c r="G894" i="2"/>
  <c r="F894" i="2"/>
  <c r="E894" i="2"/>
  <c r="D894" i="2"/>
  <c r="C894" i="2"/>
  <c r="B894" i="2"/>
  <c r="N893" i="2"/>
  <c r="J893" i="2"/>
  <c r="I893" i="2"/>
  <c r="H893" i="2"/>
  <c r="G893" i="2"/>
  <c r="F893" i="2"/>
  <c r="E893" i="2"/>
  <c r="D893" i="2"/>
  <c r="C893" i="2"/>
  <c r="B893" i="2"/>
  <c r="N892" i="2"/>
  <c r="J892" i="2"/>
  <c r="I892" i="2"/>
  <c r="H892" i="2"/>
  <c r="G892" i="2"/>
  <c r="F892" i="2"/>
  <c r="E892" i="2"/>
  <c r="D892" i="2"/>
  <c r="C892" i="2"/>
  <c r="B892" i="2"/>
  <c r="N891" i="2"/>
  <c r="J891" i="2"/>
  <c r="I891" i="2"/>
  <c r="H891" i="2"/>
  <c r="G891" i="2"/>
  <c r="F891" i="2"/>
  <c r="E891" i="2"/>
  <c r="D891" i="2"/>
  <c r="C891" i="2"/>
  <c r="B891" i="2"/>
  <c r="N890" i="2"/>
  <c r="J890" i="2"/>
  <c r="I890" i="2"/>
  <c r="H890" i="2"/>
  <c r="G890" i="2"/>
  <c r="F890" i="2"/>
  <c r="E890" i="2"/>
  <c r="D890" i="2"/>
  <c r="C890" i="2"/>
  <c r="B890" i="2"/>
  <c r="N889" i="2"/>
  <c r="J889" i="2"/>
  <c r="I889" i="2"/>
  <c r="H889" i="2"/>
  <c r="G889" i="2"/>
  <c r="F889" i="2"/>
  <c r="E889" i="2"/>
  <c r="D889" i="2"/>
  <c r="C889" i="2"/>
  <c r="B889" i="2"/>
  <c r="N888" i="2"/>
  <c r="J888" i="2"/>
  <c r="I888" i="2"/>
  <c r="H888" i="2"/>
  <c r="G888" i="2"/>
  <c r="F888" i="2"/>
  <c r="E888" i="2"/>
  <c r="D888" i="2"/>
  <c r="C888" i="2"/>
  <c r="B888" i="2"/>
  <c r="N887" i="2"/>
  <c r="J887" i="2"/>
  <c r="I887" i="2"/>
  <c r="H887" i="2"/>
  <c r="G887" i="2"/>
  <c r="F887" i="2"/>
  <c r="E887" i="2"/>
  <c r="D887" i="2"/>
  <c r="C887" i="2"/>
  <c r="B887" i="2"/>
  <c r="N886" i="2"/>
  <c r="J886" i="2"/>
  <c r="I886" i="2"/>
  <c r="H886" i="2"/>
  <c r="G886" i="2"/>
  <c r="F886" i="2"/>
  <c r="E886" i="2"/>
  <c r="D886" i="2"/>
  <c r="C886" i="2"/>
  <c r="B886" i="2"/>
  <c r="N885" i="2"/>
  <c r="J885" i="2"/>
  <c r="I885" i="2"/>
  <c r="H885" i="2"/>
  <c r="G885" i="2"/>
  <c r="F885" i="2"/>
  <c r="E885" i="2"/>
  <c r="D885" i="2"/>
  <c r="C885" i="2"/>
  <c r="B885" i="2"/>
  <c r="N884" i="2"/>
  <c r="J884" i="2"/>
  <c r="I884" i="2"/>
  <c r="H884" i="2"/>
  <c r="G884" i="2"/>
  <c r="F884" i="2"/>
  <c r="E884" i="2"/>
  <c r="D884" i="2"/>
  <c r="C884" i="2"/>
  <c r="B884" i="2"/>
  <c r="N883" i="2"/>
  <c r="J883" i="2"/>
  <c r="I883" i="2"/>
  <c r="H883" i="2"/>
  <c r="G883" i="2"/>
  <c r="F883" i="2"/>
  <c r="E883" i="2"/>
  <c r="D883" i="2"/>
  <c r="C883" i="2"/>
  <c r="B883" i="2"/>
  <c r="N882" i="2"/>
  <c r="J882" i="2"/>
  <c r="I882" i="2"/>
  <c r="H882" i="2"/>
  <c r="G882" i="2"/>
  <c r="F882" i="2"/>
  <c r="E882" i="2"/>
  <c r="D882" i="2"/>
  <c r="C882" i="2"/>
  <c r="B882" i="2"/>
  <c r="N881" i="2"/>
  <c r="J881" i="2"/>
  <c r="I881" i="2"/>
  <c r="H881" i="2"/>
  <c r="G881" i="2"/>
  <c r="F881" i="2"/>
  <c r="E881" i="2"/>
  <c r="D881" i="2"/>
  <c r="C881" i="2"/>
  <c r="B881" i="2"/>
  <c r="N880" i="2"/>
  <c r="J880" i="2"/>
  <c r="I880" i="2"/>
  <c r="H880" i="2"/>
  <c r="G880" i="2"/>
  <c r="F880" i="2"/>
  <c r="E880" i="2"/>
  <c r="D880" i="2"/>
  <c r="C880" i="2"/>
  <c r="B880" i="2"/>
  <c r="N879" i="2"/>
  <c r="J879" i="2"/>
  <c r="I879" i="2"/>
  <c r="H879" i="2"/>
  <c r="G879" i="2"/>
  <c r="F879" i="2"/>
  <c r="E879" i="2"/>
  <c r="D879" i="2"/>
  <c r="C879" i="2"/>
  <c r="B879" i="2"/>
  <c r="N878" i="2"/>
  <c r="J878" i="2"/>
  <c r="I878" i="2"/>
  <c r="H878" i="2"/>
  <c r="G878" i="2"/>
  <c r="F878" i="2"/>
  <c r="E878" i="2"/>
  <c r="D878" i="2"/>
  <c r="C878" i="2"/>
  <c r="B878" i="2"/>
  <c r="N877" i="2"/>
  <c r="J877" i="2"/>
  <c r="I877" i="2"/>
  <c r="H877" i="2"/>
  <c r="G877" i="2"/>
  <c r="F877" i="2"/>
  <c r="E877" i="2"/>
  <c r="D877" i="2"/>
  <c r="C877" i="2"/>
  <c r="B877" i="2"/>
  <c r="N876" i="2"/>
  <c r="J876" i="2"/>
  <c r="I876" i="2"/>
  <c r="H876" i="2"/>
  <c r="G876" i="2"/>
  <c r="F876" i="2"/>
  <c r="E876" i="2"/>
  <c r="D876" i="2"/>
  <c r="C876" i="2"/>
  <c r="B876" i="2"/>
  <c r="N875" i="2"/>
  <c r="J875" i="2"/>
  <c r="I875" i="2"/>
  <c r="H875" i="2"/>
  <c r="G875" i="2"/>
  <c r="F875" i="2"/>
  <c r="E875" i="2"/>
  <c r="D875" i="2"/>
  <c r="C875" i="2"/>
  <c r="B875" i="2"/>
  <c r="N874" i="2"/>
  <c r="J874" i="2"/>
  <c r="I874" i="2"/>
  <c r="H874" i="2"/>
  <c r="G874" i="2"/>
  <c r="F874" i="2"/>
  <c r="E874" i="2"/>
  <c r="D874" i="2"/>
  <c r="C874" i="2"/>
  <c r="B874" i="2"/>
  <c r="N873" i="2"/>
  <c r="J873" i="2"/>
  <c r="I873" i="2"/>
  <c r="H873" i="2"/>
  <c r="G873" i="2"/>
  <c r="F873" i="2"/>
  <c r="E873" i="2"/>
  <c r="D873" i="2"/>
  <c r="C873" i="2"/>
  <c r="B873" i="2"/>
  <c r="N872" i="2"/>
  <c r="J872" i="2"/>
  <c r="I872" i="2"/>
  <c r="H872" i="2"/>
  <c r="G872" i="2"/>
  <c r="F872" i="2"/>
  <c r="E872" i="2"/>
  <c r="D872" i="2"/>
  <c r="C872" i="2"/>
  <c r="B872" i="2"/>
  <c r="N871" i="2"/>
  <c r="J871" i="2"/>
  <c r="I871" i="2"/>
  <c r="H871" i="2"/>
  <c r="G871" i="2"/>
  <c r="F871" i="2"/>
  <c r="E871" i="2"/>
  <c r="D871" i="2"/>
  <c r="C871" i="2"/>
  <c r="B871" i="2"/>
  <c r="N870" i="2"/>
  <c r="J870" i="2"/>
  <c r="I870" i="2"/>
  <c r="H870" i="2"/>
  <c r="G870" i="2"/>
  <c r="F870" i="2"/>
  <c r="E870" i="2"/>
  <c r="D870" i="2"/>
  <c r="C870" i="2"/>
  <c r="B870" i="2"/>
  <c r="N869" i="2"/>
  <c r="J869" i="2"/>
  <c r="I869" i="2"/>
  <c r="H869" i="2"/>
  <c r="G869" i="2"/>
  <c r="F869" i="2"/>
  <c r="E869" i="2"/>
  <c r="D869" i="2"/>
  <c r="C869" i="2"/>
  <c r="B869" i="2"/>
  <c r="N868" i="2"/>
  <c r="J868" i="2"/>
  <c r="I868" i="2"/>
  <c r="H868" i="2"/>
  <c r="G868" i="2"/>
  <c r="F868" i="2"/>
  <c r="E868" i="2"/>
  <c r="D868" i="2"/>
  <c r="C868" i="2"/>
  <c r="B868" i="2"/>
  <c r="N867" i="2"/>
  <c r="J867" i="2"/>
  <c r="I867" i="2"/>
  <c r="H867" i="2"/>
  <c r="G867" i="2"/>
  <c r="F867" i="2"/>
  <c r="E867" i="2"/>
  <c r="D867" i="2"/>
  <c r="C867" i="2"/>
  <c r="B867" i="2"/>
  <c r="N866" i="2"/>
  <c r="J866" i="2"/>
  <c r="I866" i="2"/>
  <c r="H866" i="2"/>
  <c r="G866" i="2"/>
  <c r="F866" i="2"/>
  <c r="E866" i="2"/>
  <c r="D866" i="2"/>
  <c r="C866" i="2"/>
  <c r="B866" i="2"/>
  <c r="N865" i="2"/>
  <c r="J865" i="2"/>
  <c r="I865" i="2"/>
  <c r="H865" i="2"/>
  <c r="G865" i="2"/>
  <c r="F865" i="2"/>
  <c r="E865" i="2"/>
  <c r="D865" i="2"/>
  <c r="C865" i="2"/>
  <c r="B865" i="2"/>
  <c r="N864" i="2"/>
  <c r="J864" i="2"/>
  <c r="I864" i="2"/>
  <c r="H864" i="2"/>
  <c r="G864" i="2"/>
  <c r="F864" i="2"/>
  <c r="E864" i="2"/>
  <c r="D864" i="2"/>
  <c r="C864" i="2"/>
  <c r="B864" i="2"/>
  <c r="N863" i="2"/>
  <c r="J863" i="2"/>
  <c r="I863" i="2"/>
  <c r="H863" i="2"/>
  <c r="G863" i="2"/>
  <c r="F863" i="2"/>
  <c r="E863" i="2"/>
  <c r="D863" i="2"/>
  <c r="C863" i="2"/>
  <c r="B863" i="2"/>
  <c r="N862" i="2"/>
  <c r="J862" i="2"/>
  <c r="I862" i="2"/>
  <c r="H862" i="2"/>
  <c r="G862" i="2"/>
  <c r="F862" i="2"/>
  <c r="E862" i="2"/>
  <c r="D862" i="2"/>
  <c r="C862" i="2"/>
  <c r="B862" i="2"/>
  <c r="N861" i="2"/>
  <c r="J861" i="2"/>
  <c r="I861" i="2"/>
  <c r="H861" i="2"/>
  <c r="G861" i="2"/>
  <c r="F861" i="2"/>
  <c r="E861" i="2"/>
  <c r="D861" i="2"/>
  <c r="C861" i="2"/>
  <c r="B861" i="2"/>
  <c r="N860" i="2"/>
  <c r="J860" i="2"/>
  <c r="I860" i="2"/>
  <c r="H860" i="2"/>
  <c r="G860" i="2"/>
  <c r="F860" i="2"/>
  <c r="E860" i="2"/>
  <c r="D860" i="2"/>
  <c r="C860" i="2"/>
  <c r="B860" i="2"/>
  <c r="N859" i="2"/>
  <c r="J859" i="2"/>
  <c r="I859" i="2"/>
  <c r="H859" i="2"/>
  <c r="G859" i="2"/>
  <c r="F859" i="2"/>
  <c r="E859" i="2"/>
  <c r="D859" i="2"/>
  <c r="C859" i="2"/>
  <c r="B859" i="2"/>
  <c r="N858" i="2"/>
  <c r="J858" i="2"/>
  <c r="I858" i="2"/>
  <c r="H858" i="2"/>
  <c r="G858" i="2"/>
  <c r="F858" i="2"/>
  <c r="E858" i="2"/>
  <c r="D858" i="2"/>
  <c r="C858" i="2"/>
  <c r="B858" i="2"/>
  <c r="N857" i="2"/>
  <c r="J857" i="2"/>
  <c r="I857" i="2"/>
  <c r="H857" i="2"/>
  <c r="G857" i="2"/>
  <c r="F857" i="2"/>
  <c r="E857" i="2"/>
  <c r="D857" i="2"/>
  <c r="C857" i="2"/>
  <c r="B857" i="2"/>
  <c r="N856" i="2"/>
  <c r="J856" i="2"/>
  <c r="I856" i="2"/>
  <c r="H856" i="2"/>
  <c r="G856" i="2"/>
  <c r="F856" i="2"/>
  <c r="E856" i="2"/>
  <c r="D856" i="2"/>
  <c r="C856" i="2"/>
  <c r="B856" i="2"/>
  <c r="N855" i="2"/>
  <c r="J855" i="2"/>
  <c r="I855" i="2"/>
  <c r="H855" i="2"/>
  <c r="G855" i="2"/>
  <c r="F855" i="2"/>
  <c r="E855" i="2"/>
  <c r="D855" i="2"/>
  <c r="C855" i="2"/>
  <c r="B855" i="2"/>
  <c r="N854" i="2"/>
  <c r="J854" i="2"/>
  <c r="I854" i="2"/>
  <c r="H854" i="2"/>
  <c r="G854" i="2"/>
  <c r="F854" i="2"/>
  <c r="E854" i="2"/>
  <c r="D854" i="2"/>
  <c r="C854" i="2"/>
  <c r="B854" i="2"/>
  <c r="N853" i="2"/>
  <c r="J853" i="2"/>
  <c r="I853" i="2"/>
  <c r="H853" i="2"/>
  <c r="G853" i="2"/>
  <c r="F853" i="2"/>
  <c r="E853" i="2"/>
  <c r="D853" i="2"/>
  <c r="C853" i="2"/>
  <c r="B853" i="2"/>
  <c r="N852" i="2"/>
  <c r="J852" i="2"/>
  <c r="I852" i="2"/>
  <c r="H852" i="2"/>
  <c r="G852" i="2"/>
  <c r="F852" i="2"/>
  <c r="E852" i="2"/>
  <c r="D852" i="2"/>
  <c r="C852" i="2"/>
  <c r="B852" i="2"/>
  <c r="N851" i="2"/>
  <c r="J851" i="2"/>
  <c r="I851" i="2"/>
  <c r="H851" i="2"/>
  <c r="G851" i="2"/>
  <c r="F851" i="2"/>
  <c r="E851" i="2"/>
  <c r="D851" i="2"/>
  <c r="C851" i="2"/>
  <c r="B851" i="2"/>
  <c r="N850" i="2"/>
  <c r="J850" i="2"/>
  <c r="I850" i="2"/>
  <c r="H850" i="2"/>
  <c r="G850" i="2"/>
  <c r="F850" i="2"/>
  <c r="E850" i="2"/>
  <c r="D850" i="2"/>
  <c r="C850" i="2"/>
  <c r="B850" i="2"/>
  <c r="N849" i="2"/>
  <c r="J849" i="2"/>
  <c r="I849" i="2"/>
  <c r="H849" i="2"/>
  <c r="G849" i="2"/>
  <c r="F849" i="2"/>
  <c r="E849" i="2"/>
  <c r="D849" i="2"/>
  <c r="C849" i="2"/>
  <c r="B849" i="2"/>
  <c r="N848" i="2"/>
  <c r="J848" i="2"/>
  <c r="I848" i="2"/>
  <c r="H848" i="2"/>
  <c r="G848" i="2"/>
  <c r="F848" i="2"/>
  <c r="E848" i="2"/>
  <c r="D848" i="2"/>
  <c r="C848" i="2"/>
  <c r="B848" i="2"/>
  <c r="N847" i="2"/>
  <c r="J847" i="2"/>
  <c r="I847" i="2"/>
  <c r="H847" i="2"/>
  <c r="G847" i="2"/>
  <c r="F847" i="2"/>
  <c r="E847" i="2"/>
  <c r="D847" i="2"/>
  <c r="C847" i="2"/>
  <c r="B847" i="2"/>
  <c r="N846" i="2"/>
  <c r="J846" i="2"/>
  <c r="I846" i="2"/>
  <c r="H846" i="2"/>
  <c r="G846" i="2"/>
  <c r="F846" i="2"/>
  <c r="E846" i="2"/>
  <c r="D846" i="2"/>
  <c r="C846" i="2"/>
  <c r="B846" i="2"/>
  <c r="N845" i="2"/>
  <c r="J845" i="2"/>
  <c r="I845" i="2"/>
  <c r="H845" i="2"/>
  <c r="G845" i="2"/>
  <c r="F845" i="2"/>
  <c r="E845" i="2"/>
  <c r="D845" i="2"/>
  <c r="C845" i="2"/>
  <c r="B845" i="2"/>
  <c r="N844" i="2"/>
  <c r="J844" i="2"/>
  <c r="I844" i="2"/>
  <c r="H844" i="2"/>
  <c r="G844" i="2"/>
  <c r="F844" i="2"/>
  <c r="E844" i="2"/>
  <c r="D844" i="2"/>
  <c r="C844" i="2"/>
  <c r="B844" i="2"/>
  <c r="N843" i="2"/>
  <c r="J843" i="2"/>
  <c r="I843" i="2"/>
  <c r="H843" i="2"/>
  <c r="G843" i="2"/>
  <c r="F843" i="2"/>
  <c r="E843" i="2"/>
  <c r="D843" i="2"/>
  <c r="C843" i="2"/>
  <c r="B843" i="2"/>
  <c r="N842" i="2"/>
  <c r="J842" i="2"/>
  <c r="I842" i="2"/>
  <c r="H842" i="2"/>
  <c r="G842" i="2"/>
  <c r="F842" i="2"/>
  <c r="E842" i="2"/>
  <c r="D842" i="2"/>
  <c r="C842" i="2"/>
  <c r="B842" i="2"/>
  <c r="N841" i="2"/>
  <c r="J841" i="2"/>
  <c r="I841" i="2"/>
  <c r="H841" i="2"/>
  <c r="G841" i="2"/>
  <c r="F841" i="2"/>
  <c r="E841" i="2"/>
  <c r="D841" i="2"/>
  <c r="C841" i="2"/>
  <c r="B841" i="2"/>
  <c r="N840" i="2"/>
  <c r="J840" i="2"/>
  <c r="I840" i="2"/>
  <c r="H840" i="2"/>
  <c r="G840" i="2"/>
  <c r="F840" i="2"/>
  <c r="E840" i="2"/>
  <c r="D840" i="2"/>
  <c r="C840" i="2"/>
  <c r="B840" i="2"/>
  <c r="N839" i="2"/>
  <c r="J839" i="2"/>
  <c r="I839" i="2"/>
  <c r="H839" i="2"/>
  <c r="G839" i="2"/>
  <c r="F839" i="2"/>
  <c r="E839" i="2"/>
  <c r="D839" i="2"/>
  <c r="C839" i="2"/>
  <c r="B839" i="2"/>
  <c r="N838" i="2"/>
  <c r="J838" i="2"/>
  <c r="I838" i="2"/>
  <c r="H838" i="2"/>
  <c r="G838" i="2"/>
  <c r="F838" i="2"/>
  <c r="E838" i="2"/>
  <c r="D838" i="2"/>
  <c r="C838" i="2"/>
  <c r="B838" i="2"/>
  <c r="N837" i="2"/>
  <c r="J837" i="2"/>
  <c r="I837" i="2"/>
  <c r="H837" i="2"/>
  <c r="G837" i="2"/>
  <c r="F837" i="2"/>
  <c r="E837" i="2"/>
  <c r="D837" i="2"/>
  <c r="C837" i="2"/>
  <c r="B837" i="2"/>
  <c r="N836" i="2"/>
  <c r="J836" i="2"/>
  <c r="I836" i="2"/>
  <c r="H836" i="2"/>
  <c r="G836" i="2"/>
  <c r="F836" i="2"/>
  <c r="E836" i="2"/>
  <c r="D836" i="2"/>
  <c r="C836" i="2"/>
  <c r="B836" i="2"/>
  <c r="N835" i="2"/>
  <c r="J835" i="2"/>
  <c r="I835" i="2"/>
  <c r="H835" i="2"/>
  <c r="G835" i="2"/>
  <c r="F835" i="2"/>
  <c r="E835" i="2"/>
  <c r="D835" i="2"/>
  <c r="C835" i="2"/>
  <c r="B835" i="2"/>
  <c r="N834" i="2"/>
  <c r="J834" i="2"/>
  <c r="I834" i="2"/>
  <c r="H834" i="2"/>
  <c r="G834" i="2"/>
  <c r="F834" i="2"/>
  <c r="E834" i="2"/>
  <c r="D834" i="2"/>
  <c r="C834" i="2"/>
  <c r="B834" i="2"/>
  <c r="N833" i="2"/>
  <c r="J833" i="2"/>
  <c r="I833" i="2"/>
  <c r="H833" i="2"/>
  <c r="G833" i="2"/>
  <c r="F833" i="2"/>
  <c r="E833" i="2"/>
  <c r="D833" i="2"/>
  <c r="C833" i="2"/>
  <c r="B833" i="2"/>
  <c r="N832" i="2"/>
  <c r="J832" i="2"/>
  <c r="I832" i="2"/>
  <c r="H832" i="2"/>
  <c r="G832" i="2"/>
  <c r="F832" i="2"/>
  <c r="E832" i="2"/>
  <c r="D832" i="2"/>
  <c r="C832" i="2"/>
  <c r="B832" i="2"/>
  <c r="N831" i="2"/>
  <c r="J831" i="2"/>
  <c r="I831" i="2"/>
  <c r="H831" i="2"/>
  <c r="G831" i="2"/>
  <c r="F831" i="2"/>
  <c r="E831" i="2"/>
  <c r="D831" i="2"/>
  <c r="C831" i="2"/>
  <c r="B831" i="2"/>
  <c r="N830" i="2"/>
  <c r="J830" i="2"/>
  <c r="I830" i="2"/>
  <c r="H830" i="2"/>
  <c r="G830" i="2"/>
  <c r="F830" i="2"/>
  <c r="E830" i="2"/>
  <c r="D830" i="2"/>
  <c r="C830" i="2"/>
  <c r="B830" i="2"/>
  <c r="N829" i="2"/>
  <c r="J829" i="2"/>
  <c r="I829" i="2"/>
  <c r="H829" i="2"/>
  <c r="G829" i="2"/>
  <c r="F829" i="2"/>
  <c r="E829" i="2"/>
  <c r="D829" i="2"/>
  <c r="C829" i="2"/>
  <c r="B829" i="2"/>
  <c r="N828" i="2"/>
  <c r="J828" i="2"/>
  <c r="I828" i="2"/>
  <c r="H828" i="2"/>
  <c r="G828" i="2"/>
  <c r="F828" i="2"/>
  <c r="E828" i="2"/>
  <c r="D828" i="2"/>
  <c r="C828" i="2"/>
  <c r="B828" i="2"/>
  <c r="N827" i="2"/>
  <c r="J827" i="2"/>
  <c r="I827" i="2"/>
  <c r="H827" i="2"/>
  <c r="G827" i="2"/>
  <c r="F827" i="2"/>
  <c r="E827" i="2"/>
  <c r="D827" i="2"/>
  <c r="C827" i="2"/>
  <c r="B827" i="2"/>
  <c r="N826" i="2"/>
  <c r="J826" i="2"/>
  <c r="I826" i="2"/>
  <c r="H826" i="2"/>
  <c r="G826" i="2"/>
  <c r="F826" i="2"/>
  <c r="E826" i="2"/>
  <c r="D826" i="2"/>
  <c r="C826" i="2"/>
  <c r="B826" i="2"/>
  <c r="N825" i="2"/>
  <c r="J825" i="2"/>
  <c r="I825" i="2"/>
  <c r="H825" i="2"/>
  <c r="G825" i="2"/>
  <c r="F825" i="2"/>
  <c r="E825" i="2"/>
  <c r="D825" i="2"/>
  <c r="C825" i="2"/>
  <c r="B825" i="2"/>
  <c r="N824" i="2"/>
  <c r="J824" i="2"/>
  <c r="I824" i="2"/>
  <c r="H824" i="2"/>
  <c r="G824" i="2"/>
  <c r="F824" i="2"/>
  <c r="E824" i="2"/>
  <c r="D824" i="2"/>
  <c r="C824" i="2"/>
  <c r="B824" i="2"/>
  <c r="N823" i="2"/>
  <c r="J823" i="2"/>
  <c r="I823" i="2"/>
  <c r="H823" i="2"/>
  <c r="G823" i="2"/>
  <c r="F823" i="2"/>
  <c r="E823" i="2"/>
  <c r="D823" i="2"/>
  <c r="C823" i="2"/>
  <c r="B823" i="2"/>
  <c r="N822" i="2"/>
  <c r="J822" i="2"/>
  <c r="I822" i="2"/>
  <c r="H822" i="2"/>
  <c r="G822" i="2"/>
  <c r="F822" i="2"/>
  <c r="E822" i="2"/>
  <c r="D822" i="2"/>
  <c r="C822" i="2"/>
  <c r="B822" i="2"/>
  <c r="N821" i="2"/>
  <c r="J821" i="2"/>
  <c r="I821" i="2"/>
  <c r="H821" i="2"/>
  <c r="G821" i="2"/>
  <c r="F821" i="2"/>
  <c r="E821" i="2"/>
  <c r="D821" i="2"/>
  <c r="C821" i="2"/>
  <c r="B821" i="2"/>
  <c r="N820" i="2"/>
  <c r="J820" i="2"/>
  <c r="I820" i="2"/>
  <c r="H820" i="2"/>
  <c r="G820" i="2"/>
  <c r="F820" i="2"/>
  <c r="E820" i="2"/>
  <c r="D820" i="2"/>
  <c r="C820" i="2"/>
  <c r="B820" i="2"/>
  <c r="N819" i="2"/>
  <c r="J819" i="2"/>
  <c r="I819" i="2"/>
  <c r="H819" i="2"/>
  <c r="G819" i="2"/>
  <c r="F819" i="2"/>
  <c r="E819" i="2"/>
  <c r="D819" i="2"/>
  <c r="C819" i="2"/>
  <c r="B819" i="2"/>
  <c r="N818" i="2"/>
  <c r="J818" i="2"/>
  <c r="I818" i="2"/>
  <c r="H818" i="2"/>
  <c r="G818" i="2"/>
  <c r="F818" i="2"/>
  <c r="E818" i="2"/>
  <c r="D818" i="2"/>
  <c r="C818" i="2"/>
  <c r="B818" i="2"/>
  <c r="N817" i="2"/>
  <c r="J817" i="2"/>
  <c r="I817" i="2"/>
  <c r="H817" i="2"/>
  <c r="G817" i="2"/>
  <c r="F817" i="2"/>
  <c r="E817" i="2"/>
  <c r="D817" i="2"/>
  <c r="C817" i="2"/>
  <c r="B817" i="2"/>
  <c r="N816" i="2"/>
  <c r="J816" i="2"/>
  <c r="I816" i="2"/>
  <c r="H816" i="2"/>
  <c r="G816" i="2"/>
  <c r="F816" i="2"/>
  <c r="E816" i="2"/>
  <c r="D816" i="2"/>
  <c r="C816" i="2"/>
  <c r="B816" i="2"/>
  <c r="N815" i="2"/>
  <c r="J815" i="2"/>
  <c r="I815" i="2"/>
  <c r="H815" i="2"/>
  <c r="G815" i="2"/>
  <c r="F815" i="2"/>
  <c r="E815" i="2"/>
  <c r="D815" i="2"/>
  <c r="C815" i="2"/>
  <c r="B815" i="2"/>
  <c r="N814" i="2"/>
  <c r="J814" i="2"/>
  <c r="I814" i="2"/>
  <c r="H814" i="2"/>
  <c r="G814" i="2"/>
  <c r="F814" i="2"/>
  <c r="E814" i="2"/>
  <c r="D814" i="2"/>
  <c r="C814" i="2"/>
  <c r="B814" i="2"/>
  <c r="N813" i="2"/>
  <c r="J813" i="2"/>
  <c r="I813" i="2"/>
  <c r="H813" i="2"/>
  <c r="G813" i="2"/>
  <c r="F813" i="2"/>
  <c r="E813" i="2"/>
  <c r="D813" i="2"/>
  <c r="C813" i="2"/>
  <c r="B813" i="2"/>
  <c r="N812" i="2"/>
  <c r="J812" i="2"/>
  <c r="I812" i="2"/>
  <c r="H812" i="2"/>
  <c r="G812" i="2"/>
  <c r="F812" i="2"/>
  <c r="E812" i="2"/>
  <c r="D812" i="2"/>
  <c r="C812" i="2"/>
  <c r="B812" i="2"/>
  <c r="N811" i="2"/>
  <c r="J811" i="2"/>
  <c r="I811" i="2"/>
  <c r="H811" i="2"/>
  <c r="G811" i="2"/>
  <c r="F811" i="2"/>
  <c r="E811" i="2"/>
  <c r="D811" i="2"/>
  <c r="C811" i="2"/>
  <c r="B811" i="2"/>
  <c r="N810" i="2"/>
  <c r="J810" i="2"/>
  <c r="I810" i="2"/>
  <c r="H810" i="2"/>
  <c r="G810" i="2"/>
  <c r="F810" i="2"/>
  <c r="E810" i="2"/>
  <c r="D810" i="2"/>
  <c r="C810" i="2"/>
  <c r="B810" i="2"/>
  <c r="N809" i="2"/>
  <c r="J809" i="2"/>
  <c r="I809" i="2"/>
  <c r="H809" i="2"/>
  <c r="G809" i="2"/>
  <c r="F809" i="2"/>
  <c r="E809" i="2"/>
  <c r="D809" i="2"/>
  <c r="C809" i="2"/>
  <c r="B809" i="2"/>
  <c r="N808" i="2"/>
  <c r="J808" i="2"/>
  <c r="I808" i="2"/>
  <c r="H808" i="2"/>
  <c r="G808" i="2"/>
  <c r="F808" i="2"/>
  <c r="E808" i="2"/>
  <c r="D808" i="2"/>
  <c r="C808" i="2"/>
  <c r="B808" i="2"/>
  <c r="N807" i="2"/>
  <c r="J807" i="2"/>
  <c r="I807" i="2"/>
  <c r="H807" i="2"/>
  <c r="G807" i="2"/>
  <c r="F807" i="2"/>
  <c r="E807" i="2"/>
  <c r="D807" i="2"/>
  <c r="C807" i="2"/>
  <c r="B807" i="2"/>
  <c r="N806" i="2"/>
  <c r="J806" i="2"/>
  <c r="I806" i="2"/>
  <c r="H806" i="2"/>
  <c r="G806" i="2"/>
  <c r="F806" i="2"/>
  <c r="E806" i="2"/>
  <c r="D806" i="2"/>
  <c r="C806" i="2"/>
  <c r="B806" i="2"/>
  <c r="N805" i="2"/>
  <c r="J805" i="2"/>
  <c r="I805" i="2"/>
  <c r="H805" i="2"/>
  <c r="G805" i="2"/>
  <c r="F805" i="2"/>
  <c r="E805" i="2"/>
  <c r="D805" i="2"/>
  <c r="C805" i="2"/>
  <c r="B805" i="2"/>
  <c r="N804" i="2"/>
  <c r="J804" i="2"/>
  <c r="I804" i="2"/>
  <c r="H804" i="2"/>
  <c r="G804" i="2"/>
  <c r="F804" i="2"/>
  <c r="E804" i="2"/>
  <c r="D804" i="2"/>
  <c r="C804" i="2"/>
  <c r="B804" i="2"/>
  <c r="N803" i="2"/>
  <c r="J803" i="2"/>
  <c r="I803" i="2"/>
  <c r="H803" i="2"/>
  <c r="G803" i="2"/>
  <c r="F803" i="2"/>
  <c r="E803" i="2"/>
  <c r="D803" i="2"/>
  <c r="C803" i="2"/>
  <c r="B803" i="2"/>
  <c r="N802" i="2"/>
  <c r="J802" i="2"/>
  <c r="I802" i="2"/>
  <c r="H802" i="2"/>
  <c r="G802" i="2"/>
  <c r="F802" i="2"/>
  <c r="E802" i="2"/>
  <c r="D802" i="2"/>
  <c r="C802" i="2"/>
  <c r="B802" i="2"/>
  <c r="N801" i="2"/>
  <c r="J801" i="2"/>
  <c r="I801" i="2"/>
  <c r="H801" i="2"/>
  <c r="G801" i="2"/>
  <c r="F801" i="2"/>
  <c r="E801" i="2"/>
  <c r="D801" i="2"/>
  <c r="C801" i="2"/>
  <c r="B801" i="2"/>
  <c r="N800" i="2"/>
  <c r="J800" i="2"/>
  <c r="I800" i="2"/>
  <c r="H800" i="2"/>
  <c r="G800" i="2"/>
  <c r="F800" i="2"/>
  <c r="E800" i="2"/>
  <c r="D800" i="2"/>
  <c r="C800" i="2"/>
  <c r="B800" i="2"/>
  <c r="N799" i="2"/>
  <c r="J799" i="2"/>
  <c r="I799" i="2"/>
  <c r="H799" i="2"/>
  <c r="G799" i="2"/>
  <c r="F799" i="2"/>
  <c r="E799" i="2"/>
  <c r="D799" i="2"/>
  <c r="C799" i="2"/>
  <c r="B799" i="2"/>
  <c r="N798" i="2"/>
  <c r="J798" i="2"/>
  <c r="I798" i="2"/>
  <c r="H798" i="2"/>
  <c r="G798" i="2"/>
  <c r="F798" i="2"/>
  <c r="E798" i="2"/>
  <c r="D798" i="2"/>
  <c r="C798" i="2"/>
  <c r="B798" i="2"/>
  <c r="N797" i="2"/>
  <c r="J797" i="2"/>
  <c r="I797" i="2"/>
  <c r="H797" i="2"/>
  <c r="G797" i="2"/>
  <c r="F797" i="2"/>
  <c r="E797" i="2"/>
  <c r="D797" i="2"/>
  <c r="C797" i="2"/>
  <c r="B797" i="2"/>
  <c r="N796" i="2"/>
  <c r="J796" i="2"/>
  <c r="I796" i="2"/>
  <c r="H796" i="2"/>
  <c r="G796" i="2"/>
  <c r="F796" i="2"/>
  <c r="E796" i="2"/>
  <c r="D796" i="2"/>
  <c r="C796" i="2"/>
  <c r="B796" i="2"/>
  <c r="N795" i="2"/>
  <c r="J795" i="2"/>
  <c r="I795" i="2"/>
  <c r="H795" i="2"/>
  <c r="G795" i="2"/>
  <c r="F795" i="2"/>
  <c r="E795" i="2"/>
  <c r="D795" i="2"/>
  <c r="C795" i="2"/>
  <c r="B795" i="2"/>
  <c r="N794" i="2"/>
  <c r="J794" i="2"/>
  <c r="I794" i="2"/>
  <c r="H794" i="2"/>
  <c r="G794" i="2"/>
  <c r="F794" i="2"/>
  <c r="E794" i="2"/>
  <c r="D794" i="2"/>
  <c r="C794" i="2"/>
  <c r="B794" i="2"/>
  <c r="N793" i="2"/>
  <c r="J793" i="2"/>
  <c r="I793" i="2"/>
  <c r="H793" i="2"/>
  <c r="G793" i="2"/>
  <c r="F793" i="2"/>
  <c r="E793" i="2"/>
  <c r="D793" i="2"/>
  <c r="C793" i="2"/>
  <c r="B793" i="2"/>
  <c r="N792" i="2"/>
  <c r="J792" i="2"/>
  <c r="I792" i="2"/>
  <c r="H792" i="2"/>
  <c r="G792" i="2"/>
  <c r="F792" i="2"/>
  <c r="E792" i="2"/>
  <c r="D792" i="2"/>
  <c r="C792" i="2"/>
  <c r="B792" i="2"/>
  <c r="N791" i="2"/>
  <c r="J791" i="2"/>
  <c r="I791" i="2"/>
  <c r="H791" i="2"/>
  <c r="G791" i="2"/>
  <c r="F791" i="2"/>
  <c r="E791" i="2"/>
  <c r="D791" i="2"/>
  <c r="C791" i="2"/>
  <c r="B791" i="2"/>
  <c r="N790" i="2"/>
  <c r="J790" i="2"/>
  <c r="I790" i="2"/>
  <c r="H790" i="2"/>
  <c r="G790" i="2"/>
  <c r="F790" i="2"/>
  <c r="E790" i="2"/>
  <c r="D790" i="2"/>
  <c r="C790" i="2"/>
  <c r="B790" i="2"/>
  <c r="N789" i="2"/>
  <c r="J789" i="2"/>
  <c r="I789" i="2"/>
  <c r="H789" i="2"/>
  <c r="G789" i="2"/>
  <c r="F789" i="2"/>
  <c r="E789" i="2"/>
  <c r="D789" i="2"/>
  <c r="C789" i="2"/>
  <c r="B789" i="2"/>
  <c r="N788" i="2"/>
  <c r="J788" i="2"/>
  <c r="I788" i="2"/>
  <c r="H788" i="2"/>
  <c r="G788" i="2"/>
  <c r="F788" i="2"/>
  <c r="E788" i="2"/>
  <c r="D788" i="2"/>
  <c r="C788" i="2"/>
  <c r="B788" i="2"/>
  <c r="N787" i="2"/>
  <c r="J787" i="2"/>
  <c r="I787" i="2"/>
  <c r="H787" i="2"/>
  <c r="G787" i="2"/>
  <c r="F787" i="2"/>
  <c r="E787" i="2"/>
  <c r="D787" i="2"/>
  <c r="C787" i="2"/>
  <c r="B787" i="2"/>
  <c r="N786" i="2"/>
  <c r="J786" i="2"/>
  <c r="I786" i="2"/>
  <c r="H786" i="2"/>
  <c r="G786" i="2"/>
  <c r="F786" i="2"/>
  <c r="E786" i="2"/>
  <c r="D786" i="2"/>
  <c r="C786" i="2"/>
  <c r="B786" i="2"/>
  <c r="N785" i="2"/>
  <c r="J785" i="2"/>
  <c r="I785" i="2"/>
  <c r="H785" i="2"/>
  <c r="G785" i="2"/>
  <c r="F785" i="2"/>
  <c r="E785" i="2"/>
  <c r="D785" i="2"/>
  <c r="C785" i="2"/>
  <c r="B785" i="2"/>
  <c r="N784" i="2"/>
  <c r="J784" i="2"/>
  <c r="I784" i="2"/>
  <c r="H784" i="2"/>
  <c r="G784" i="2"/>
  <c r="F784" i="2"/>
  <c r="E784" i="2"/>
  <c r="D784" i="2"/>
  <c r="C784" i="2"/>
  <c r="B784" i="2"/>
  <c r="N783" i="2"/>
  <c r="J783" i="2"/>
  <c r="I783" i="2"/>
  <c r="H783" i="2"/>
  <c r="G783" i="2"/>
  <c r="F783" i="2"/>
  <c r="E783" i="2"/>
  <c r="D783" i="2"/>
  <c r="C783" i="2"/>
  <c r="B783" i="2"/>
  <c r="N782" i="2"/>
  <c r="J782" i="2"/>
  <c r="I782" i="2"/>
  <c r="H782" i="2"/>
  <c r="G782" i="2"/>
  <c r="F782" i="2"/>
  <c r="E782" i="2"/>
  <c r="D782" i="2"/>
  <c r="C782" i="2"/>
  <c r="B782" i="2"/>
  <c r="N781" i="2"/>
  <c r="J781" i="2"/>
  <c r="I781" i="2"/>
  <c r="H781" i="2"/>
  <c r="G781" i="2"/>
  <c r="F781" i="2"/>
  <c r="E781" i="2"/>
  <c r="D781" i="2"/>
  <c r="C781" i="2"/>
  <c r="B781" i="2"/>
  <c r="N780" i="2"/>
  <c r="J780" i="2"/>
  <c r="I780" i="2"/>
  <c r="H780" i="2"/>
  <c r="G780" i="2"/>
  <c r="F780" i="2"/>
  <c r="E780" i="2"/>
  <c r="D780" i="2"/>
  <c r="C780" i="2"/>
  <c r="B780" i="2"/>
  <c r="N779" i="2"/>
  <c r="J779" i="2"/>
  <c r="I779" i="2"/>
  <c r="H779" i="2"/>
  <c r="G779" i="2"/>
  <c r="F779" i="2"/>
  <c r="E779" i="2"/>
  <c r="D779" i="2"/>
  <c r="C779" i="2"/>
  <c r="B779" i="2"/>
  <c r="N778" i="2"/>
  <c r="J778" i="2"/>
  <c r="I778" i="2"/>
  <c r="H778" i="2"/>
  <c r="G778" i="2"/>
  <c r="F778" i="2"/>
  <c r="E778" i="2"/>
  <c r="D778" i="2"/>
  <c r="C778" i="2"/>
  <c r="B778" i="2"/>
  <c r="N777" i="2"/>
  <c r="J777" i="2"/>
  <c r="I777" i="2"/>
  <c r="H777" i="2"/>
  <c r="G777" i="2"/>
  <c r="F777" i="2"/>
  <c r="E777" i="2"/>
  <c r="D777" i="2"/>
  <c r="C777" i="2"/>
  <c r="B777" i="2"/>
  <c r="N776" i="2"/>
  <c r="J776" i="2"/>
  <c r="I776" i="2"/>
  <c r="H776" i="2"/>
  <c r="G776" i="2"/>
  <c r="F776" i="2"/>
  <c r="E776" i="2"/>
  <c r="D776" i="2"/>
  <c r="C776" i="2"/>
  <c r="B776" i="2"/>
  <c r="N775" i="2"/>
  <c r="J775" i="2"/>
  <c r="I775" i="2"/>
  <c r="H775" i="2"/>
  <c r="G775" i="2"/>
  <c r="F775" i="2"/>
  <c r="E775" i="2"/>
  <c r="D775" i="2"/>
  <c r="C775" i="2"/>
  <c r="B775" i="2"/>
  <c r="N774" i="2"/>
  <c r="J774" i="2"/>
  <c r="I774" i="2"/>
  <c r="H774" i="2"/>
  <c r="G774" i="2"/>
  <c r="F774" i="2"/>
  <c r="E774" i="2"/>
  <c r="D774" i="2"/>
  <c r="C774" i="2"/>
  <c r="B774" i="2"/>
  <c r="N773" i="2"/>
  <c r="J773" i="2"/>
  <c r="I773" i="2"/>
  <c r="H773" i="2"/>
  <c r="G773" i="2"/>
  <c r="F773" i="2"/>
  <c r="E773" i="2"/>
  <c r="D773" i="2"/>
  <c r="C773" i="2"/>
  <c r="B773" i="2"/>
  <c r="N772" i="2"/>
  <c r="J772" i="2"/>
  <c r="I772" i="2"/>
  <c r="H772" i="2"/>
  <c r="G772" i="2"/>
  <c r="F772" i="2"/>
  <c r="E772" i="2"/>
  <c r="D772" i="2"/>
  <c r="C772" i="2"/>
  <c r="B772" i="2"/>
  <c r="N771" i="2"/>
  <c r="J771" i="2"/>
  <c r="I771" i="2"/>
  <c r="H771" i="2"/>
  <c r="G771" i="2"/>
  <c r="F771" i="2"/>
  <c r="E771" i="2"/>
  <c r="D771" i="2"/>
  <c r="C771" i="2"/>
  <c r="B771" i="2"/>
  <c r="N770" i="2"/>
  <c r="J770" i="2"/>
  <c r="I770" i="2"/>
  <c r="H770" i="2"/>
  <c r="G770" i="2"/>
  <c r="F770" i="2"/>
  <c r="E770" i="2"/>
  <c r="D770" i="2"/>
  <c r="C770" i="2"/>
  <c r="B770" i="2"/>
  <c r="N769" i="2"/>
  <c r="J769" i="2"/>
  <c r="I769" i="2"/>
  <c r="H769" i="2"/>
  <c r="G769" i="2"/>
  <c r="F769" i="2"/>
  <c r="E769" i="2"/>
  <c r="D769" i="2"/>
  <c r="C769" i="2"/>
  <c r="B769" i="2"/>
  <c r="N768" i="2"/>
  <c r="J768" i="2"/>
  <c r="I768" i="2"/>
  <c r="H768" i="2"/>
  <c r="G768" i="2"/>
  <c r="F768" i="2"/>
  <c r="E768" i="2"/>
  <c r="D768" i="2"/>
  <c r="C768" i="2"/>
  <c r="B768" i="2"/>
  <c r="N767" i="2"/>
  <c r="J767" i="2"/>
  <c r="I767" i="2"/>
  <c r="H767" i="2"/>
  <c r="G767" i="2"/>
  <c r="F767" i="2"/>
  <c r="E767" i="2"/>
  <c r="D767" i="2"/>
  <c r="C767" i="2"/>
  <c r="B767" i="2"/>
  <c r="N766" i="2"/>
  <c r="J766" i="2"/>
  <c r="I766" i="2"/>
  <c r="H766" i="2"/>
  <c r="G766" i="2"/>
  <c r="F766" i="2"/>
  <c r="E766" i="2"/>
  <c r="D766" i="2"/>
  <c r="C766" i="2"/>
  <c r="B766" i="2"/>
  <c r="N765" i="2"/>
  <c r="J765" i="2"/>
  <c r="I765" i="2"/>
  <c r="H765" i="2"/>
  <c r="G765" i="2"/>
  <c r="F765" i="2"/>
  <c r="E765" i="2"/>
  <c r="D765" i="2"/>
  <c r="C765" i="2"/>
  <c r="B765" i="2"/>
  <c r="N764" i="2"/>
  <c r="J764" i="2"/>
  <c r="I764" i="2"/>
  <c r="H764" i="2"/>
  <c r="G764" i="2"/>
  <c r="F764" i="2"/>
  <c r="E764" i="2"/>
  <c r="D764" i="2"/>
  <c r="C764" i="2"/>
  <c r="B764" i="2"/>
  <c r="N763" i="2"/>
  <c r="J763" i="2"/>
  <c r="I763" i="2"/>
  <c r="H763" i="2"/>
  <c r="G763" i="2"/>
  <c r="F763" i="2"/>
  <c r="E763" i="2"/>
  <c r="D763" i="2"/>
  <c r="C763" i="2"/>
  <c r="B763" i="2"/>
  <c r="N762" i="2"/>
  <c r="J762" i="2"/>
  <c r="I762" i="2"/>
  <c r="H762" i="2"/>
  <c r="G762" i="2"/>
  <c r="F762" i="2"/>
  <c r="E762" i="2"/>
  <c r="D762" i="2"/>
  <c r="C762" i="2"/>
  <c r="B762" i="2"/>
  <c r="N761" i="2"/>
  <c r="J761" i="2"/>
  <c r="I761" i="2"/>
  <c r="H761" i="2"/>
  <c r="G761" i="2"/>
  <c r="F761" i="2"/>
  <c r="E761" i="2"/>
  <c r="D761" i="2"/>
  <c r="C761" i="2"/>
  <c r="B761" i="2"/>
  <c r="N760" i="2"/>
  <c r="J760" i="2"/>
  <c r="I760" i="2"/>
  <c r="H760" i="2"/>
  <c r="G760" i="2"/>
  <c r="F760" i="2"/>
  <c r="E760" i="2"/>
  <c r="D760" i="2"/>
  <c r="C760" i="2"/>
  <c r="B760" i="2"/>
  <c r="N759" i="2"/>
  <c r="J759" i="2"/>
  <c r="I759" i="2"/>
  <c r="H759" i="2"/>
  <c r="G759" i="2"/>
  <c r="F759" i="2"/>
  <c r="E759" i="2"/>
  <c r="D759" i="2"/>
  <c r="C759" i="2"/>
  <c r="B759" i="2"/>
  <c r="N758" i="2"/>
  <c r="J758" i="2"/>
  <c r="I758" i="2"/>
  <c r="H758" i="2"/>
  <c r="G758" i="2"/>
  <c r="F758" i="2"/>
  <c r="E758" i="2"/>
  <c r="D758" i="2"/>
  <c r="C758" i="2"/>
  <c r="B758" i="2"/>
  <c r="N757" i="2"/>
  <c r="J757" i="2"/>
  <c r="I757" i="2"/>
  <c r="H757" i="2"/>
  <c r="G757" i="2"/>
  <c r="F757" i="2"/>
  <c r="E757" i="2"/>
  <c r="D757" i="2"/>
  <c r="C757" i="2"/>
  <c r="B757" i="2"/>
  <c r="N756" i="2"/>
  <c r="J756" i="2"/>
  <c r="I756" i="2"/>
  <c r="H756" i="2"/>
  <c r="G756" i="2"/>
  <c r="F756" i="2"/>
  <c r="E756" i="2"/>
  <c r="D756" i="2"/>
  <c r="C756" i="2"/>
  <c r="B756" i="2"/>
  <c r="N755" i="2"/>
  <c r="J755" i="2"/>
  <c r="I755" i="2"/>
  <c r="H755" i="2"/>
  <c r="G755" i="2"/>
  <c r="F755" i="2"/>
  <c r="E755" i="2"/>
  <c r="D755" i="2"/>
  <c r="C755" i="2"/>
  <c r="B755" i="2"/>
  <c r="N754" i="2"/>
  <c r="J754" i="2"/>
  <c r="I754" i="2"/>
  <c r="H754" i="2"/>
  <c r="G754" i="2"/>
  <c r="F754" i="2"/>
  <c r="E754" i="2"/>
  <c r="D754" i="2"/>
  <c r="C754" i="2"/>
  <c r="B754" i="2"/>
  <c r="N753" i="2"/>
  <c r="J753" i="2"/>
  <c r="I753" i="2"/>
  <c r="H753" i="2"/>
  <c r="G753" i="2"/>
  <c r="F753" i="2"/>
  <c r="E753" i="2"/>
  <c r="D753" i="2"/>
  <c r="C753" i="2"/>
  <c r="B753" i="2"/>
  <c r="N752" i="2"/>
  <c r="J752" i="2"/>
  <c r="I752" i="2"/>
  <c r="H752" i="2"/>
  <c r="G752" i="2"/>
  <c r="F752" i="2"/>
  <c r="E752" i="2"/>
  <c r="D752" i="2"/>
  <c r="C752" i="2"/>
  <c r="B752" i="2"/>
  <c r="N751" i="2"/>
  <c r="J751" i="2"/>
  <c r="I751" i="2"/>
  <c r="H751" i="2"/>
  <c r="G751" i="2"/>
  <c r="F751" i="2"/>
  <c r="E751" i="2"/>
  <c r="D751" i="2"/>
  <c r="C751" i="2"/>
  <c r="B751" i="2"/>
  <c r="N750" i="2"/>
  <c r="J750" i="2"/>
  <c r="I750" i="2"/>
  <c r="H750" i="2"/>
  <c r="G750" i="2"/>
  <c r="F750" i="2"/>
  <c r="E750" i="2"/>
  <c r="D750" i="2"/>
  <c r="C750" i="2"/>
  <c r="B750" i="2"/>
  <c r="N749" i="2"/>
  <c r="J749" i="2"/>
  <c r="I749" i="2"/>
  <c r="H749" i="2"/>
  <c r="G749" i="2"/>
  <c r="F749" i="2"/>
  <c r="E749" i="2"/>
  <c r="D749" i="2"/>
  <c r="C749" i="2"/>
  <c r="B749" i="2"/>
  <c r="N748" i="2"/>
  <c r="J748" i="2"/>
  <c r="I748" i="2"/>
  <c r="H748" i="2"/>
  <c r="G748" i="2"/>
  <c r="F748" i="2"/>
  <c r="E748" i="2"/>
  <c r="D748" i="2"/>
  <c r="C748" i="2"/>
  <c r="B748" i="2"/>
  <c r="N747" i="2"/>
  <c r="J747" i="2"/>
  <c r="I747" i="2"/>
  <c r="H747" i="2"/>
  <c r="G747" i="2"/>
  <c r="F747" i="2"/>
  <c r="E747" i="2"/>
  <c r="D747" i="2"/>
  <c r="C747" i="2"/>
  <c r="B747" i="2"/>
  <c r="N746" i="2"/>
  <c r="J746" i="2"/>
  <c r="I746" i="2"/>
  <c r="H746" i="2"/>
  <c r="G746" i="2"/>
  <c r="F746" i="2"/>
  <c r="E746" i="2"/>
  <c r="D746" i="2"/>
  <c r="C746" i="2"/>
  <c r="B746" i="2"/>
  <c r="N745" i="2"/>
  <c r="J745" i="2"/>
  <c r="I745" i="2"/>
  <c r="H745" i="2"/>
  <c r="G745" i="2"/>
  <c r="F745" i="2"/>
  <c r="E745" i="2"/>
  <c r="D745" i="2"/>
  <c r="C745" i="2"/>
  <c r="B745" i="2"/>
  <c r="N744" i="2"/>
  <c r="J744" i="2"/>
  <c r="I744" i="2"/>
  <c r="H744" i="2"/>
  <c r="G744" i="2"/>
  <c r="F744" i="2"/>
  <c r="E744" i="2"/>
  <c r="D744" i="2"/>
  <c r="C744" i="2"/>
  <c r="B744" i="2"/>
  <c r="N743" i="2"/>
  <c r="J743" i="2"/>
  <c r="I743" i="2"/>
  <c r="H743" i="2"/>
  <c r="G743" i="2"/>
  <c r="F743" i="2"/>
  <c r="E743" i="2"/>
  <c r="D743" i="2"/>
  <c r="C743" i="2"/>
  <c r="B743" i="2"/>
  <c r="N742" i="2"/>
  <c r="J742" i="2"/>
  <c r="I742" i="2"/>
  <c r="H742" i="2"/>
  <c r="G742" i="2"/>
  <c r="F742" i="2"/>
  <c r="E742" i="2"/>
  <c r="D742" i="2"/>
  <c r="C742" i="2"/>
  <c r="B742" i="2"/>
  <c r="N741" i="2"/>
  <c r="J741" i="2"/>
  <c r="I741" i="2"/>
  <c r="H741" i="2"/>
  <c r="G741" i="2"/>
  <c r="F741" i="2"/>
  <c r="E741" i="2"/>
  <c r="D741" i="2"/>
  <c r="C741" i="2"/>
  <c r="B741" i="2"/>
  <c r="N740" i="2"/>
  <c r="J740" i="2"/>
  <c r="I740" i="2"/>
  <c r="H740" i="2"/>
  <c r="G740" i="2"/>
  <c r="F740" i="2"/>
  <c r="E740" i="2"/>
  <c r="D740" i="2"/>
  <c r="C740" i="2"/>
  <c r="B740" i="2"/>
  <c r="N739" i="2"/>
  <c r="J739" i="2"/>
  <c r="I739" i="2"/>
  <c r="H739" i="2"/>
  <c r="G739" i="2"/>
  <c r="F739" i="2"/>
  <c r="E739" i="2"/>
  <c r="D739" i="2"/>
  <c r="C739" i="2"/>
  <c r="B739" i="2"/>
  <c r="N738" i="2"/>
  <c r="J738" i="2"/>
  <c r="I738" i="2"/>
  <c r="H738" i="2"/>
  <c r="G738" i="2"/>
  <c r="F738" i="2"/>
  <c r="E738" i="2"/>
  <c r="D738" i="2"/>
  <c r="C738" i="2"/>
  <c r="B738" i="2"/>
  <c r="N737" i="2"/>
  <c r="J737" i="2"/>
  <c r="I737" i="2"/>
  <c r="H737" i="2"/>
  <c r="G737" i="2"/>
  <c r="F737" i="2"/>
  <c r="E737" i="2"/>
  <c r="D737" i="2"/>
  <c r="C737" i="2"/>
  <c r="B737" i="2"/>
  <c r="N736" i="2"/>
  <c r="J736" i="2"/>
  <c r="I736" i="2"/>
  <c r="H736" i="2"/>
  <c r="G736" i="2"/>
  <c r="F736" i="2"/>
  <c r="E736" i="2"/>
  <c r="D736" i="2"/>
  <c r="C736" i="2"/>
  <c r="B736" i="2"/>
  <c r="N735" i="2"/>
  <c r="J735" i="2"/>
  <c r="I735" i="2"/>
  <c r="H735" i="2"/>
  <c r="G735" i="2"/>
  <c r="F735" i="2"/>
  <c r="E735" i="2"/>
  <c r="D735" i="2"/>
  <c r="C735" i="2"/>
  <c r="B735" i="2"/>
  <c r="N734" i="2"/>
  <c r="J734" i="2"/>
  <c r="I734" i="2"/>
  <c r="H734" i="2"/>
  <c r="G734" i="2"/>
  <c r="F734" i="2"/>
  <c r="E734" i="2"/>
  <c r="D734" i="2"/>
  <c r="C734" i="2"/>
  <c r="B734" i="2"/>
  <c r="N733" i="2"/>
  <c r="J733" i="2"/>
  <c r="I733" i="2"/>
  <c r="H733" i="2"/>
  <c r="G733" i="2"/>
  <c r="F733" i="2"/>
  <c r="E733" i="2"/>
  <c r="D733" i="2"/>
  <c r="C733" i="2"/>
  <c r="B733" i="2"/>
  <c r="N732" i="2"/>
  <c r="J732" i="2"/>
  <c r="I732" i="2"/>
  <c r="H732" i="2"/>
  <c r="G732" i="2"/>
  <c r="F732" i="2"/>
  <c r="E732" i="2"/>
  <c r="D732" i="2"/>
  <c r="C732" i="2"/>
  <c r="B732" i="2"/>
  <c r="N731" i="2"/>
  <c r="J731" i="2"/>
  <c r="I731" i="2"/>
  <c r="H731" i="2"/>
  <c r="G731" i="2"/>
  <c r="F731" i="2"/>
  <c r="E731" i="2"/>
  <c r="D731" i="2"/>
  <c r="C731" i="2"/>
  <c r="B731" i="2"/>
  <c r="N730" i="2"/>
  <c r="J730" i="2"/>
  <c r="I730" i="2"/>
  <c r="H730" i="2"/>
  <c r="G730" i="2"/>
  <c r="F730" i="2"/>
  <c r="E730" i="2"/>
  <c r="D730" i="2"/>
  <c r="C730" i="2"/>
  <c r="B730" i="2"/>
  <c r="N729" i="2"/>
  <c r="J729" i="2"/>
  <c r="I729" i="2"/>
  <c r="H729" i="2"/>
  <c r="G729" i="2"/>
  <c r="F729" i="2"/>
  <c r="E729" i="2"/>
  <c r="D729" i="2"/>
  <c r="C729" i="2"/>
  <c r="B729" i="2"/>
  <c r="N728" i="2"/>
  <c r="J728" i="2"/>
  <c r="I728" i="2"/>
  <c r="H728" i="2"/>
  <c r="G728" i="2"/>
  <c r="F728" i="2"/>
  <c r="E728" i="2"/>
  <c r="D728" i="2"/>
  <c r="C728" i="2"/>
  <c r="B728" i="2"/>
  <c r="N727" i="2"/>
  <c r="J727" i="2"/>
  <c r="I727" i="2"/>
  <c r="H727" i="2"/>
  <c r="G727" i="2"/>
  <c r="F727" i="2"/>
  <c r="E727" i="2"/>
  <c r="D727" i="2"/>
  <c r="C727" i="2"/>
  <c r="B727" i="2"/>
  <c r="N726" i="2"/>
  <c r="J726" i="2"/>
  <c r="I726" i="2"/>
  <c r="H726" i="2"/>
  <c r="G726" i="2"/>
  <c r="F726" i="2"/>
  <c r="E726" i="2"/>
  <c r="D726" i="2"/>
  <c r="C726" i="2"/>
  <c r="B726" i="2"/>
  <c r="N725" i="2"/>
  <c r="J725" i="2"/>
  <c r="I725" i="2"/>
  <c r="H725" i="2"/>
  <c r="G725" i="2"/>
  <c r="F725" i="2"/>
  <c r="E725" i="2"/>
  <c r="D725" i="2"/>
  <c r="C725" i="2"/>
  <c r="B725" i="2"/>
  <c r="N724" i="2"/>
  <c r="J724" i="2"/>
  <c r="I724" i="2"/>
  <c r="H724" i="2"/>
  <c r="G724" i="2"/>
  <c r="F724" i="2"/>
  <c r="E724" i="2"/>
  <c r="D724" i="2"/>
  <c r="C724" i="2"/>
  <c r="B724" i="2"/>
  <c r="N723" i="2"/>
  <c r="J723" i="2"/>
  <c r="I723" i="2"/>
  <c r="H723" i="2"/>
  <c r="G723" i="2"/>
  <c r="F723" i="2"/>
  <c r="E723" i="2"/>
  <c r="D723" i="2"/>
  <c r="C723" i="2"/>
  <c r="B723" i="2"/>
  <c r="N722" i="2"/>
  <c r="J722" i="2"/>
  <c r="I722" i="2"/>
  <c r="H722" i="2"/>
  <c r="G722" i="2"/>
  <c r="F722" i="2"/>
  <c r="E722" i="2"/>
  <c r="D722" i="2"/>
  <c r="C722" i="2"/>
  <c r="B722" i="2"/>
  <c r="N721" i="2"/>
  <c r="J721" i="2"/>
  <c r="I721" i="2"/>
  <c r="H721" i="2"/>
  <c r="G721" i="2"/>
  <c r="F721" i="2"/>
  <c r="E721" i="2"/>
  <c r="D721" i="2"/>
  <c r="C721" i="2"/>
  <c r="B721" i="2"/>
  <c r="N720" i="2"/>
  <c r="J720" i="2"/>
  <c r="I720" i="2"/>
  <c r="H720" i="2"/>
  <c r="G720" i="2"/>
  <c r="F720" i="2"/>
  <c r="E720" i="2"/>
  <c r="D720" i="2"/>
  <c r="C720" i="2"/>
  <c r="B720" i="2"/>
  <c r="N719" i="2"/>
  <c r="J719" i="2"/>
  <c r="I719" i="2"/>
  <c r="H719" i="2"/>
  <c r="G719" i="2"/>
  <c r="F719" i="2"/>
  <c r="E719" i="2"/>
  <c r="D719" i="2"/>
  <c r="C719" i="2"/>
  <c r="B719" i="2"/>
  <c r="N718" i="2"/>
  <c r="J718" i="2"/>
  <c r="I718" i="2"/>
  <c r="H718" i="2"/>
  <c r="G718" i="2"/>
  <c r="F718" i="2"/>
  <c r="E718" i="2"/>
  <c r="D718" i="2"/>
  <c r="C718" i="2"/>
  <c r="B718" i="2"/>
  <c r="N717" i="2"/>
  <c r="J717" i="2"/>
  <c r="I717" i="2"/>
  <c r="H717" i="2"/>
  <c r="G717" i="2"/>
  <c r="F717" i="2"/>
  <c r="E717" i="2"/>
  <c r="D717" i="2"/>
  <c r="C717" i="2"/>
  <c r="B717" i="2"/>
  <c r="N716" i="2"/>
  <c r="J716" i="2"/>
  <c r="I716" i="2"/>
  <c r="H716" i="2"/>
  <c r="G716" i="2"/>
  <c r="F716" i="2"/>
  <c r="E716" i="2"/>
  <c r="D716" i="2"/>
  <c r="C716" i="2"/>
  <c r="B716" i="2"/>
  <c r="N715" i="2"/>
  <c r="J715" i="2"/>
  <c r="I715" i="2"/>
  <c r="H715" i="2"/>
  <c r="G715" i="2"/>
  <c r="F715" i="2"/>
  <c r="E715" i="2"/>
  <c r="D715" i="2"/>
  <c r="C715" i="2"/>
  <c r="B715" i="2"/>
  <c r="N714" i="2"/>
  <c r="J714" i="2"/>
  <c r="I714" i="2"/>
  <c r="H714" i="2"/>
  <c r="G714" i="2"/>
  <c r="F714" i="2"/>
  <c r="E714" i="2"/>
  <c r="D714" i="2"/>
  <c r="C714" i="2"/>
  <c r="B714" i="2"/>
  <c r="N713" i="2"/>
  <c r="J713" i="2"/>
  <c r="I713" i="2"/>
  <c r="H713" i="2"/>
  <c r="G713" i="2"/>
  <c r="F713" i="2"/>
  <c r="E713" i="2"/>
  <c r="D713" i="2"/>
  <c r="C713" i="2"/>
  <c r="B713" i="2"/>
  <c r="N712" i="2"/>
  <c r="J712" i="2"/>
  <c r="I712" i="2"/>
  <c r="H712" i="2"/>
  <c r="G712" i="2"/>
  <c r="F712" i="2"/>
  <c r="E712" i="2"/>
  <c r="D712" i="2"/>
  <c r="C712" i="2"/>
  <c r="B712" i="2"/>
  <c r="N711" i="2"/>
  <c r="J711" i="2"/>
  <c r="I711" i="2"/>
  <c r="H711" i="2"/>
  <c r="G711" i="2"/>
  <c r="F711" i="2"/>
  <c r="E711" i="2"/>
  <c r="D711" i="2"/>
  <c r="C711" i="2"/>
  <c r="B711" i="2"/>
  <c r="N710" i="2"/>
  <c r="J710" i="2"/>
  <c r="I710" i="2"/>
  <c r="H710" i="2"/>
  <c r="G710" i="2"/>
  <c r="F710" i="2"/>
  <c r="E710" i="2"/>
  <c r="D710" i="2"/>
  <c r="C710" i="2"/>
  <c r="B710" i="2"/>
  <c r="N709" i="2"/>
  <c r="J709" i="2"/>
  <c r="I709" i="2"/>
  <c r="H709" i="2"/>
  <c r="G709" i="2"/>
  <c r="F709" i="2"/>
  <c r="E709" i="2"/>
  <c r="D709" i="2"/>
  <c r="C709" i="2"/>
  <c r="B709" i="2"/>
  <c r="N708" i="2"/>
  <c r="J708" i="2"/>
  <c r="I708" i="2"/>
  <c r="H708" i="2"/>
  <c r="G708" i="2"/>
  <c r="F708" i="2"/>
  <c r="E708" i="2"/>
  <c r="D708" i="2"/>
  <c r="C708" i="2"/>
  <c r="B708" i="2"/>
  <c r="N707" i="2"/>
  <c r="J707" i="2"/>
  <c r="I707" i="2"/>
  <c r="H707" i="2"/>
  <c r="G707" i="2"/>
  <c r="F707" i="2"/>
  <c r="E707" i="2"/>
  <c r="D707" i="2"/>
  <c r="C707" i="2"/>
  <c r="B707" i="2"/>
  <c r="N706" i="2"/>
  <c r="J706" i="2"/>
  <c r="I706" i="2"/>
  <c r="H706" i="2"/>
  <c r="G706" i="2"/>
  <c r="F706" i="2"/>
  <c r="E706" i="2"/>
  <c r="D706" i="2"/>
  <c r="C706" i="2"/>
  <c r="B706" i="2"/>
  <c r="N705" i="2"/>
  <c r="J705" i="2"/>
  <c r="I705" i="2"/>
  <c r="H705" i="2"/>
  <c r="G705" i="2"/>
  <c r="F705" i="2"/>
  <c r="E705" i="2"/>
  <c r="D705" i="2"/>
  <c r="C705" i="2"/>
  <c r="B705" i="2"/>
  <c r="N704" i="2"/>
  <c r="J704" i="2"/>
  <c r="I704" i="2"/>
  <c r="H704" i="2"/>
  <c r="G704" i="2"/>
  <c r="F704" i="2"/>
  <c r="E704" i="2"/>
  <c r="D704" i="2"/>
  <c r="C704" i="2"/>
  <c r="B704" i="2"/>
  <c r="N703" i="2"/>
  <c r="J703" i="2"/>
  <c r="I703" i="2"/>
  <c r="H703" i="2"/>
  <c r="G703" i="2"/>
  <c r="F703" i="2"/>
  <c r="E703" i="2"/>
  <c r="D703" i="2"/>
  <c r="C703" i="2"/>
  <c r="B703" i="2"/>
  <c r="N702" i="2"/>
  <c r="J702" i="2"/>
  <c r="I702" i="2"/>
  <c r="H702" i="2"/>
  <c r="G702" i="2"/>
  <c r="F702" i="2"/>
  <c r="E702" i="2"/>
  <c r="D702" i="2"/>
  <c r="C702" i="2"/>
  <c r="B702" i="2"/>
  <c r="N701" i="2"/>
  <c r="J701" i="2"/>
  <c r="I701" i="2"/>
  <c r="H701" i="2"/>
  <c r="G701" i="2"/>
  <c r="F701" i="2"/>
  <c r="E701" i="2"/>
  <c r="D701" i="2"/>
  <c r="C701" i="2"/>
  <c r="B701" i="2"/>
  <c r="N700" i="2"/>
  <c r="J700" i="2"/>
  <c r="I700" i="2"/>
  <c r="H700" i="2"/>
  <c r="G700" i="2"/>
  <c r="F700" i="2"/>
  <c r="E700" i="2"/>
  <c r="D700" i="2"/>
  <c r="C700" i="2"/>
  <c r="B700" i="2"/>
  <c r="N699" i="2"/>
  <c r="J699" i="2"/>
  <c r="I699" i="2"/>
  <c r="H699" i="2"/>
  <c r="G699" i="2"/>
  <c r="F699" i="2"/>
  <c r="E699" i="2"/>
  <c r="D699" i="2"/>
  <c r="C699" i="2"/>
  <c r="B699" i="2"/>
  <c r="N698" i="2"/>
  <c r="J698" i="2"/>
  <c r="I698" i="2"/>
  <c r="H698" i="2"/>
  <c r="G698" i="2"/>
  <c r="F698" i="2"/>
  <c r="E698" i="2"/>
  <c r="D698" i="2"/>
  <c r="C698" i="2"/>
  <c r="B698" i="2"/>
  <c r="N697" i="2"/>
  <c r="J697" i="2"/>
  <c r="I697" i="2"/>
  <c r="H697" i="2"/>
  <c r="G697" i="2"/>
  <c r="F697" i="2"/>
  <c r="E697" i="2"/>
  <c r="D697" i="2"/>
  <c r="C697" i="2"/>
  <c r="B697" i="2"/>
  <c r="N696" i="2"/>
  <c r="J696" i="2"/>
  <c r="I696" i="2"/>
  <c r="H696" i="2"/>
  <c r="G696" i="2"/>
  <c r="F696" i="2"/>
  <c r="E696" i="2"/>
  <c r="D696" i="2"/>
  <c r="C696" i="2"/>
  <c r="B696" i="2"/>
  <c r="N695" i="2"/>
  <c r="J695" i="2"/>
  <c r="I695" i="2"/>
  <c r="H695" i="2"/>
  <c r="G695" i="2"/>
  <c r="F695" i="2"/>
  <c r="E695" i="2"/>
  <c r="D695" i="2"/>
  <c r="C695" i="2"/>
  <c r="B695" i="2"/>
  <c r="N694" i="2"/>
  <c r="J694" i="2"/>
  <c r="I694" i="2"/>
  <c r="H694" i="2"/>
  <c r="G694" i="2"/>
  <c r="F694" i="2"/>
  <c r="E694" i="2"/>
  <c r="D694" i="2"/>
  <c r="C694" i="2"/>
  <c r="B694" i="2"/>
  <c r="N693" i="2"/>
  <c r="J693" i="2"/>
  <c r="I693" i="2"/>
  <c r="H693" i="2"/>
  <c r="G693" i="2"/>
  <c r="F693" i="2"/>
  <c r="E693" i="2"/>
  <c r="D693" i="2"/>
  <c r="C693" i="2"/>
  <c r="B693" i="2"/>
  <c r="N692" i="2"/>
  <c r="J692" i="2"/>
  <c r="I692" i="2"/>
  <c r="H692" i="2"/>
  <c r="G692" i="2"/>
  <c r="F692" i="2"/>
  <c r="E692" i="2"/>
  <c r="D692" i="2"/>
  <c r="C692" i="2"/>
  <c r="B692" i="2"/>
  <c r="N691" i="2"/>
  <c r="J691" i="2"/>
  <c r="I691" i="2"/>
  <c r="H691" i="2"/>
  <c r="G691" i="2"/>
  <c r="F691" i="2"/>
  <c r="E691" i="2"/>
  <c r="D691" i="2"/>
  <c r="C691" i="2"/>
  <c r="B691" i="2"/>
  <c r="N690" i="2"/>
  <c r="J690" i="2"/>
  <c r="I690" i="2"/>
  <c r="H690" i="2"/>
  <c r="G690" i="2"/>
  <c r="F690" i="2"/>
  <c r="E690" i="2"/>
  <c r="D690" i="2"/>
  <c r="C690" i="2"/>
  <c r="B690" i="2"/>
  <c r="N689" i="2"/>
  <c r="J689" i="2"/>
  <c r="I689" i="2"/>
  <c r="H689" i="2"/>
  <c r="G689" i="2"/>
  <c r="F689" i="2"/>
  <c r="E689" i="2"/>
  <c r="D689" i="2"/>
  <c r="C689" i="2"/>
  <c r="B689" i="2"/>
  <c r="N688" i="2"/>
  <c r="J688" i="2"/>
  <c r="I688" i="2"/>
  <c r="H688" i="2"/>
  <c r="G688" i="2"/>
  <c r="F688" i="2"/>
  <c r="E688" i="2"/>
  <c r="D688" i="2"/>
  <c r="C688" i="2"/>
  <c r="B688" i="2"/>
  <c r="N687" i="2"/>
  <c r="J687" i="2"/>
  <c r="I687" i="2"/>
  <c r="H687" i="2"/>
  <c r="G687" i="2"/>
  <c r="F687" i="2"/>
  <c r="E687" i="2"/>
  <c r="D687" i="2"/>
  <c r="C687" i="2"/>
  <c r="B687" i="2"/>
  <c r="N686" i="2"/>
  <c r="J686" i="2"/>
  <c r="I686" i="2"/>
  <c r="H686" i="2"/>
  <c r="G686" i="2"/>
  <c r="F686" i="2"/>
  <c r="E686" i="2"/>
  <c r="D686" i="2"/>
  <c r="C686" i="2"/>
  <c r="B686" i="2"/>
  <c r="N685" i="2"/>
  <c r="J685" i="2"/>
  <c r="I685" i="2"/>
  <c r="H685" i="2"/>
  <c r="G685" i="2"/>
  <c r="F685" i="2"/>
  <c r="E685" i="2"/>
  <c r="D685" i="2"/>
  <c r="C685" i="2"/>
  <c r="B685" i="2"/>
  <c r="N684" i="2"/>
  <c r="J684" i="2"/>
  <c r="I684" i="2"/>
  <c r="H684" i="2"/>
  <c r="G684" i="2"/>
  <c r="F684" i="2"/>
  <c r="E684" i="2"/>
  <c r="D684" i="2"/>
  <c r="C684" i="2"/>
  <c r="B684" i="2"/>
  <c r="N683" i="2"/>
  <c r="J683" i="2"/>
  <c r="I683" i="2"/>
  <c r="H683" i="2"/>
  <c r="G683" i="2"/>
  <c r="F683" i="2"/>
  <c r="E683" i="2"/>
  <c r="D683" i="2"/>
  <c r="C683" i="2"/>
  <c r="B683" i="2"/>
  <c r="N682" i="2"/>
  <c r="J682" i="2"/>
  <c r="I682" i="2"/>
  <c r="H682" i="2"/>
  <c r="G682" i="2"/>
  <c r="F682" i="2"/>
  <c r="E682" i="2"/>
  <c r="D682" i="2"/>
  <c r="C682" i="2"/>
  <c r="B682" i="2"/>
  <c r="N681" i="2"/>
  <c r="J681" i="2"/>
  <c r="I681" i="2"/>
  <c r="H681" i="2"/>
  <c r="G681" i="2"/>
  <c r="F681" i="2"/>
  <c r="E681" i="2"/>
  <c r="D681" i="2"/>
  <c r="C681" i="2"/>
  <c r="B681" i="2"/>
  <c r="N680" i="2"/>
  <c r="J680" i="2"/>
  <c r="I680" i="2"/>
  <c r="H680" i="2"/>
  <c r="G680" i="2"/>
  <c r="F680" i="2"/>
  <c r="E680" i="2"/>
  <c r="D680" i="2"/>
  <c r="C680" i="2"/>
  <c r="B680" i="2"/>
  <c r="N679" i="2"/>
  <c r="J679" i="2"/>
  <c r="I679" i="2"/>
  <c r="H679" i="2"/>
  <c r="G679" i="2"/>
  <c r="F679" i="2"/>
  <c r="E679" i="2"/>
  <c r="D679" i="2"/>
  <c r="C679" i="2"/>
  <c r="B679" i="2"/>
  <c r="N678" i="2"/>
  <c r="J678" i="2"/>
  <c r="I678" i="2"/>
  <c r="H678" i="2"/>
  <c r="G678" i="2"/>
  <c r="F678" i="2"/>
  <c r="E678" i="2"/>
  <c r="D678" i="2"/>
  <c r="C678" i="2"/>
  <c r="B678" i="2"/>
  <c r="N677" i="2"/>
  <c r="J677" i="2"/>
  <c r="I677" i="2"/>
  <c r="H677" i="2"/>
  <c r="G677" i="2"/>
  <c r="F677" i="2"/>
  <c r="E677" i="2"/>
  <c r="D677" i="2"/>
  <c r="C677" i="2"/>
  <c r="B677" i="2"/>
  <c r="N676" i="2"/>
  <c r="J676" i="2"/>
  <c r="I676" i="2"/>
  <c r="H676" i="2"/>
  <c r="G676" i="2"/>
  <c r="F676" i="2"/>
  <c r="E676" i="2"/>
  <c r="D676" i="2"/>
  <c r="C676" i="2"/>
  <c r="B676" i="2"/>
  <c r="N675" i="2"/>
  <c r="J675" i="2"/>
  <c r="I675" i="2"/>
  <c r="H675" i="2"/>
  <c r="G675" i="2"/>
  <c r="F675" i="2"/>
  <c r="E675" i="2"/>
  <c r="D675" i="2"/>
  <c r="C675" i="2"/>
  <c r="B675" i="2"/>
  <c r="N674" i="2"/>
  <c r="J674" i="2"/>
  <c r="I674" i="2"/>
  <c r="H674" i="2"/>
  <c r="G674" i="2"/>
  <c r="F674" i="2"/>
  <c r="E674" i="2"/>
  <c r="D674" i="2"/>
  <c r="C674" i="2"/>
  <c r="B674" i="2"/>
  <c r="N673" i="2"/>
  <c r="J673" i="2"/>
  <c r="I673" i="2"/>
  <c r="H673" i="2"/>
  <c r="G673" i="2"/>
  <c r="F673" i="2"/>
  <c r="E673" i="2"/>
  <c r="D673" i="2"/>
  <c r="C673" i="2"/>
  <c r="B673" i="2"/>
  <c r="N672" i="2"/>
  <c r="J672" i="2"/>
  <c r="I672" i="2"/>
  <c r="H672" i="2"/>
  <c r="G672" i="2"/>
  <c r="F672" i="2"/>
  <c r="E672" i="2"/>
  <c r="D672" i="2"/>
  <c r="C672" i="2"/>
  <c r="B672" i="2"/>
  <c r="N671" i="2"/>
  <c r="J671" i="2"/>
  <c r="I671" i="2"/>
  <c r="H671" i="2"/>
  <c r="G671" i="2"/>
  <c r="F671" i="2"/>
  <c r="E671" i="2"/>
  <c r="D671" i="2"/>
  <c r="C671" i="2"/>
  <c r="B671" i="2"/>
  <c r="N670" i="2"/>
  <c r="J670" i="2"/>
  <c r="I670" i="2"/>
  <c r="H670" i="2"/>
  <c r="G670" i="2"/>
  <c r="F670" i="2"/>
  <c r="E670" i="2"/>
  <c r="D670" i="2"/>
  <c r="C670" i="2"/>
  <c r="B670" i="2"/>
  <c r="N669" i="2"/>
  <c r="J669" i="2"/>
  <c r="I669" i="2"/>
  <c r="H669" i="2"/>
  <c r="G669" i="2"/>
  <c r="F669" i="2"/>
  <c r="E669" i="2"/>
  <c r="D669" i="2"/>
  <c r="C669" i="2"/>
  <c r="B669" i="2"/>
  <c r="N668" i="2"/>
  <c r="J668" i="2"/>
  <c r="I668" i="2"/>
  <c r="H668" i="2"/>
  <c r="G668" i="2"/>
  <c r="F668" i="2"/>
  <c r="E668" i="2"/>
  <c r="D668" i="2"/>
  <c r="C668" i="2"/>
  <c r="B668" i="2"/>
  <c r="N667" i="2"/>
  <c r="J667" i="2"/>
  <c r="I667" i="2"/>
  <c r="H667" i="2"/>
  <c r="G667" i="2"/>
  <c r="F667" i="2"/>
  <c r="E667" i="2"/>
  <c r="D667" i="2"/>
  <c r="C667" i="2"/>
  <c r="B667" i="2"/>
  <c r="N666" i="2"/>
  <c r="J666" i="2"/>
  <c r="I666" i="2"/>
  <c r="H666" i="2"/>
  <c r="G666" i="2"/>
  <c r="F666" i="2"/>
  <c r="E666" i="2"/>
  <c r="D666" i="2"/>
  <c r="C666" i="2"/>
  <c r="B666" i="2"/>
  <c r="N665" i="2"/>
  <c r="J665" i="2"/>
  <c r="I665" i="2"/>
  <c r="H665" i="2"/>
  <c r="G665" i="2"/>
  <c r="F665" i="2"/>
  <c r="E665" i="2"/>
  <c r="D665" i="2"/>
  <c r="C665" i="2"/>
  <c r="B665" i="2"/>
  <c r="N664" i="2"/>
  <c r="J664" i="2"/>
  <c r="I664" i="2"/>
  <c r="H664" i="2"/>
  <c r="G664" i="2"/>
  <c r="F664" i="2"/>
  <c r="E664" i="2"/>
  <c r="D664" i="2"/>
  <c r="C664" i="2"/>
  <c r="B664" i="2"/>
  <c r="N663" i="2"/>
  <c r="J663" i="2"/>
  <c r="I663" i="2"/>
  <c r="H663" i="2"/>
  <c r="G663" i="2"/>
  <c r="F663" i="2"/>
  <c r="E663" i="2"/>
  <c r="D663" i="2"/>
  <c r="C663" i="2"/>
  <c r="B663" i="2"/>
  <c r="N662" i="2"/>
  <c r="J662" i="2"/>
  <c r="I662" i="2"/>
  <c r="H662" i="2"/>
  <c r="G662" i="2"/>
  <c r="F662" i="2"/>
  <c r="E662" i="2"/>
  <c r="D662" i="2"/>
  <c r="C662" i="2"/>
  <c r="B662" i="2"/>
  <c r="N661" i="2"/>
  <c r="J661" i="2"/>
  <c r="I661" i="2"/>
  <c r="H661" i="2"/>
  <c r="G661" i="2"/>
  <c r="F661" i="2"/>
  <c r="E661" i="2"/>
  <c r="D661" i="2"/>
  <c r="C661" i="2"/>
  <c r="B661" i="2"/>
  <c r="N660" i="2"/>
  <c r="J660" i="2"/>
  <c r="I660" i="2"/>
  <c r="H660" i="2"/>
  <c r="G660" i="2"/>
  <c r="F660" i="2"/>
  <c r="E660" i="2"/>
  <c r="D660" i="2"/>
  <c r="C660" i="2"/>
  <c r="B660" i="2"/>
  <c r="N659" i="2"/>
  <c r="J659" i="2"/>
  <c r="I659" i="2"/>
  <c r="H659" i="2"/>
  <c r="G659" i="2"/>
  <c r="F659" i="2"/>
  <c r="E659" i="2"/>
  <c r="D659" i="2"/>
  <c r="C659" i="2"/>
  <c r="B659" i="2"/>
  <c r="N658" i="2"/>
  <c r="J658" i="2"/>
  <c r="I658" i="2"/>
  <c r="H658" i="2"/>
  <c r="G658" i="2"/>
  <c r="F658" i="2"/>
  <c r="E658" i="2"/>
  <c r="D658" i="2"/>
  <c r="C658" i="2"/>
  <c r="B658" i="2"/>
  <c r="N657" i="2"/>
  <c r="J657" i="2"/>
  <c r="I657" i="2"/>
  <c r="H657" i="2"/>
  <c r="G657" i="2"/>
  <c r="F657" i="2"/>
  <c r="E657" i="2"/>
  <c r="D657" i="2"/>
  <c r="C657" i="2"/>
  <c r="B657" i="2"/>
  <c r="N656" i="2"/>
  <c r="J656" i="2"/>
  <c r="I656" i="2"/>
  <c r="H656" i="2"/>
  <c r="G656" i="2"/>
  <c r="F656" i="2"/>
  <c r="E656" i="2"/>
  <c r="D656" i="2"/>
  <c r="C656" i="2"/>
  <c r="B656" i="2"/>
  <c r="N655" i="2"/>
  <c r="J655" i="2"/>
  <c r="I655" i="2"/>
  <c r="H655" i="2"/>
  <c r="G655" i="2"/>
  <c r="F655" i="2"/>
  <c r="E655" i="2"/>
  <c r="D655" i="2"/>
  <c r="C655" i="2"/>
  <c r="B655" i="2"/>
  <c r="N654" i="2"/>
  <c r="J654" i="2"/>
  <c r="I654" i="2"/>
  <c r="H654" i="2"/>
  <c r="G654" i="2"/>
  <c r="F654" i="2"/>
  <c r="E654" i="2"/>
  <c r="D654" i="2"/>
  <c r="C654" i="2"/>
  <c r="B654" i="2"/>
  <c r="N653" i="2"/>
  <c r="J653" i="2"/>
  <c r="I653" i="2"/>
  <c r="H653" i="2"/>
  <c r="G653" i="2"/>
  <c r="F653" i="2"/>
  <c r="E653" i="2"/>
  <c r="D653" i="2"/>
  <c r="C653" i="2"/>
  <c r="B653" i="2"/>
  <c r="N652" i="2"/>
  <c r="J652" i="2"/>
  <c r="I652" i="2"/>
  <c r="H652" i="2"/>
  <c r="G652" i="2"/>
  <c r="F652" i="2"/>
  <c r="E652" i="2"/>
  <c r="D652" i="2"/>
  <c r="C652" i="2"/>
  <c r="B652" i="2"/>
  <c r="N651" i="2"/>
  <c r="J651" i="2"/>
  <c r="I651" i="2"/>
  <c r="H651" i="2"/>
  <c r="G651" i="2"/>
  <c r="F651" i="2"/>
  <c r="E651" i="2"/>
  <c r="D651" i="2"/>
  <c r="C651" i="2"/>
  <c r="B651" i="2"/>
  <c r="N650" i="2"/>
  <c r="J650" i="2"/>
  <c r="I650" i="2"/>
  <c r="H650" i="2"/>
  <c r="G650" i="2"/>
  <c r="F650" i="2"/>
  <c r="E650" i="2"/>
  <c r="D650" i="2"/>
  <c r="C650" i="2"/>
  <c r="B650" i="2"/>
  <c r="N649" i="2"/>
  <c r="J649" i="2"/>
  <c r="I649" i="2"/>
  <c r="H649" i="2"/>
  <c r="G649" i="2"/>
  <c r="F649" i="2"/>
  <c r="E649" i="2"/>
  <c r="D649" i="2"/>
  <c r="C649" i="2"/>
  <c r="B649" i="2"/>
  <c r="N648" i="2"/>
  <c r="J648" i="2"/>
  <c r="I648" i="2"/>
  <c r="H648" i="2"/>
  <c r="G648" i="2"/>
  <c r="F648" i="2"/>
  <c r="E648" i="2"/>
  <c r="D648" i="2"/>
  <c r="C648" i="2"/>
  <c r="B648" i="2"/>
  <c r="N647" i="2"/>
  <c r="J647" i="2"/>
  <c r="I647" i="2"/>
  <c r="H647" i="2"/>
  <c r="G647" i="2"/>
  <c r="F647" i="2"/>
  <c r="E647" i="2"/>
  <c r="D647" i="2"/>
  <c r="C647" i="2"/>
  <c r="B647" i="2"/>
  <c r="N646" i="2"/>
  <c r="J646" i="2"/>
  <c r="I646" i="2"/>
  <c r="H646" i="2"/>
  <c r="G646" i="2"/>
  <c r="F646" i="2"/>
  <c r="E646" i="2"/>
  <c r="D646" i="2"/>
  <c r="C646" i="2"/>
  <c r="B646" i="2"/>
  <c r="N645" i="2"/>
  <c r="J645" i="2"/>
  <c r="I645" i="2"/>
  <c r="H645" i="2"/>
  <c r="G645" i="2"/>
  <c r="F645" i="2"/>
  <c r="E645" i="2"/>
  <c r="D645" i="2"/>
  <c r="C645" i="2"/>
  <c r="B645" i="2"/>
  <c r="N644" i="2"/>
  <c r="J644" i="2"/>
  <c r="I644" i="2"/>
  <c r="H644" i="2"/>
  <c r="G644" i="2"/>
  <c r="F644" i="2"/>
  <c r="E644" i="2"/>
  <c r="D644" i="2"/>
  <c r="C644" i="2"/>
  <c r="B644" i="2"/>
  <c r="N643" i="2"/>
  <c r="J643" i="2"/>
  <c r="I643" i="2"/>
  <c r="H643" i="2"/>
  <c r="G643" i="2"/>
  <c r="F643" i="2"/>
  <c r="E643" i="2"/>
  <c r="D643" i="2"/>
  <c r="C643" i="2"/>
  <c r="B643" i="2"/>
  <c r="N642" i="2"/>
  <c r="J642" i="2"/>
  <c r="I642" i="2"/>
  <c r="H642" i="2"/>
  <c r="G642" i="2"/>
  <c r="F642" i="2"/>
  <c r="E642" i="2"/>
  <c r="D642" i="2"/>
  <c r="C642" i="2"/>
  <c r="B642" i="2"/>
  <c r="N641" i="2"/>
  <c r="J641" i="2"/>
  <c r="I641" i="2"/>
  <c r="H641" i="2"/>
  <c r="G641" i="2"/>
  <c r="F641" i="2"/>
  <c r="E641" i="2"/>
  <c r="D641" i="2"/>
  <c r="C641" i="2"/>
  <c r="B641" i="2"/>
  <c r="N640" i="2"/>
  <c r="J640" i="2"/>
  <c r="I640" i="2"/>
  <c r="H640" i="2"/>
  <c r="G640" i="2"/>
  <c r="F640" i="2"/>
  <c r="E640" i="2"/>
  <c r="D640" i="2"/>
  <c r="C640" i="2"/>
  <c r="B640" i="2"/>
  <c r="N639" i="2"/>
  <c r="J639" i="2"/>
  <c r="I639" i="2"/>
  <c r="H639" i="2"/>
  <c r="G639" i="2"/>
  <c r="F639" i="2"/>
  <c r="E639" i="2"/>
  <c r="D639" i="2"/>
  <c r="C639" i="2"/>
  <c r="B639" i="2"/>
  <c r="N638" i="2"/>
  <c r="J638" i="2"/>
  <c r="I638" i="2"/>
  <c r="H638" i="2"/>
  <c r="G638" i="2"/>
  <c r="F638" i="2"/>
  <c r="E638" i="2"/>
  <c r="D638" i="2"/>
  <c r="C638" i="2"/>
  <c r="B638" i="2"/>
  <c r="N637" i="2"/>
  <c r="J637" i="2"/>
  <c r="I637" i="2"/>
  <c r="H637" i="2"/>
  <c r="G637" i="2"/>
  <c r="F637" i="2"/>
  <c r="E637" i="2"/>
  <c r="D637" i="2"/>
  <c r="C637" i="2"/>
  <c r="B637" i="2"/>
  <c r="N636" i="2"/>
  <c r="J636" i="2"/>
  <c r="I636" i="2"/>
  <c r="H636" i="2"/>
  <c r="G636" i="2"/>
  <c r="F636" i="2"/>
  <c r="E636" i="2"/>
  <c r="D636" i="2"/>
  <c r="C636" i="2"/>
  <c r="B636" i="2"/>
  <c r="N635" i="2"/>
  <c r="J635" i="2"/>
  <c r="I635" i="2"/>
  <c r="H635" i="2"/>
  <c r="G635" i="2"/>
  <c r="F635" i="2"/>
  <c r="E635" i="2"/>
  <c r="D635" i="2"/>
  <c r="C635" i="2"/>
  <c r="B635" i="2"/>
  <c r="N634" i="2"/>
  <c r="J634" i="2"/>
  <c r="I634" i="2"/>
  <c r="H634" i="2"/>
  <c r="G634" i="2"/>
  <c r="F634" i="2"/>
  <c r="E634" i="2"/>
  <c r="D634" i="2"/>
  <c r="C634" i="2"/>
  <c r="B634" i="2"/>
  <c r="N633" i="2"/>
  <c r="J633" i="2"/>
  <c r="I633" i="2"/>
  <c r="H633" i="2"/>
  <c r="G633" i="2"/>
  <c r="F633" i="2"/>
  <c r="E633" i="2"/>
  <c r="D633" i="2"/>
  <c r="C633" i="2"/>
  <c r="B633" i="2"/>
  <c r="N632" i="2"/>
  <c r="J632" i="2"/>
  <c r="I632" i="2"/>
  <c r="H632" i="2"/>
  <c r="G632" i="2"/>
  <c r="F632" i="2"/>
  <c r="E632" i="2"/>
  <c r="D632" i="2"/>
  <c r="C632" i="2"/>
  <c r="B632" i="2"/>
  <c r="N631" i="2"/>
  <c r="J631" i="2"/>
  <c r="I631" i="2"/>
  <c r="H631" i="2"/>
  <c r="G631" i="2"/>
  <c r="F631" i="2"/>
  <c r="E631" i="2"/>
  <c r="D631" i="2"/>
  <c r="C631" i="2"/>
  <c r="B631" i="2"/>
  <c r="N630" i="2"/>
  <c r="J630" i="2"/>
  <c r="I630" i="2"/>
  <c r="H630" i="2"/>
  <c r="G630" i="2"/>
  <c r="F630" i="2"/>
  <c r="E630" i="2"/>
  <c r="D630" i="2"/>
  <c r="C630" i="2"/>
  <c r="B630" i="2"/>
  <c r="N629" i="2"/>
  <c r="J629" i="2"/>
  <c r="I629" i="2"/>
  <c r="H629" i="2"/>
  <c r="G629" i="2"/>
  <c r="F629" i="2"/>
  <c r="E629" i="2"/>
  <c r="D629" i="2"/>
  <c r="C629" i="2"/>
  <c r="B629" i="2"/>
  <c r="N628" i="2"/>
  <c r="J628" i="2"/>
  <c r="I628" i="2"/>
  <c r="H628" i="2"/>
  <c r="G628" i="2"/>
  <c r="F628" i="2"/>
  <c r="E628" i="2"/>
  <c r="D628" i="2"/>
  <c r="C628" i="2"/>
  <c r="B628" i="2"/>
  <c r="N627" i="2"/>
  <c r="J627" i="2"/>
  <c r="I627" i="2"/>
  <c r="H627" i="2"/>
  <c r="G627" i="2"/>
  <c r="F627" i="2"/>
  <c r="E627" i="2"/>
  <c r="D627" i="2"/>
  <c r="C627" i="2"/>
  <c r="B627" i="2"/>
  <c r="N626" i="2"/>
  <c r="J626" i="2"/>
  <c r="I626" i="2"/>
  <c r="H626" i="2"/>
  <c r="G626" i="2"/>
  <c r="F626" i="2"/>
  <c r="E626" i="2"/>
  <c r="D626" i="2"/>
  <c r="C626" i="2"/>
  <c r="B626" i="2"/>
  <c r="N625" i="2"/>
  <c r="J625" i="2"/>
  <c r="I625" i="2"/>
  <c r="H625" i="2"/>
  <c r="G625" i="2"/>
  <c r="F625" i="2"/>
  <c r="E625" i="2"/>
  <c r="D625" i="2"/>
  <c r="C625" i="2"/>
  <c r="B625" i="2"/>
  <c r="N624" i="2"/>
  <c r="J624" i="2"/>
  <c r="I624" i="2"/>
  <c r="H624" i="2"/>
  <c r="G624" i="2"/>
  <c r="F624" i="2"/>
  <c r="E624" i="2"/>
  <c r="D624" i="2"/>
  <c r="C624" i="2"/>
  <c r="B624" i="2"/>
  <c r="N623" i="2"/>
  <c r="J623" i="2"/>
  <c r="I623" i="2"/>
  <c r="H623" i="2"/>
  <c r="G623" i="2"/>
  <c r="F623" i="2"/>
  <c r="E623" i="2"/>
  <c r="D623" i="2"/>
  <c r="C623" i="2"/>
  <c r="B623" i="2"/>
  <c r="N622" i="2"/>
  <c r="J622" i="2"/>
  <c r="I622" i="2"/>
  <c r="H622" i="2"/>
  <c r="G622" i="2"/>
  <c r="F622" i="2"/>
  <c r="E622" i="2"/>
  <c r="D622" i="2"/>
  <c r="C622" i="2"/>
  <c r="B622" i="2"/>
  <c r="N621" i="2"/>
  <c r="J621" i="2"/>
  <c r="I621" i="2"/>
  <c r="H621" i="2"/>
  <c r="G621" i="2"/>
  <c r="F621" i="2"/>
  <c r="E621" i="2"/>
  <c r="D621" i="2"/>
  <c r="C621" i="2"/>
  <c r="B621" i="2"/>
  <c r="N620" i="2"/>
  <c r="J620" i="2"/>
  <c r="I620" i="2"/>
  <c r="H620" i="2"/>
  <c r="G620" i="2"/>
  <c r="F620" i="2"/>
  <c r="E620" i="2"/>
  <c r="D620" i="2"/>
  <c r="C620" i="2"/>
  <c r="B620" i="2"/>
  <c r="N619" i="2"/>
  <c r="J619" i="2"/>
  <c r="I619" i="2"/>
  <c r="H619" i="2"/>
  <c r="G619" i="2"/>
  <c r="F619" i="2"/>
  <c r="E619" i="2"/>
  <c r="D619" i="2"/>
  <c r="C619" i="2"/>
  <c r="B619" i="2"/>
  <c r="N618" i="2"/>
  <c r="J618" i="2"/>
  <c r="I618" i="2"/>
  <c r="H618" i="2"/>
  <c r="G618" i="2"/>
  <c r="F618" i="2"/>
  <c r="E618" i="2"/>
  <c r="D618" i="2"/>
  <c r="C618" i="2"/>
  <c r="B618" i="2"/>
  <c r="N617" i="2"/>
  <c r="J617" i="2"/>
  <c r="I617" i="2"/>
  <c r="H617" i="2"/>
  <c r="G617" i="2"/>
  <c r="F617" i="2"/>
  <c r="E617" i="2"/>
  <c r="D617" i="2"/>
  <c r="C617" i="2"/>
  <c r="B617" i="2"/>
  <c r="N616" i="2"/>
  <c r="J616" i="2"/>
  <c r="I616" i="2"/>
  <c r="H616" i="2"/>
  <c r="G616" i="2"/>
  <c r="F616" i="2"/>
  <c r="E616" i="2"/>
  <c r="D616" i="2"/>
  <c r="C616" i="2"/>
  <c r="B616" i="2"/>
  <c r="N615" i="2"/>
  <c r="J615" i="2"/>
  <c r="I615" i="2"/>
  <c r="H615" i="2"/>
  <c r="G615" i="2"/>
  <c r="F615" i="2"/>
  <c r="E615" i="2"/>
  <c r="D615" i="2"/>
  <c r="C615" i="2"/>
  <c r="B615" i="2"/>
  <c r="N614" i="2"/>
  <c r="J614" i="2"/>
  <c r="I614" i="2"/>
  <c r="H614" i="2"/>
  <c r="G614" i="2"/>
  <c r="F614" i="2"/>
  <c r="E614" i="2"/>
  <c r="D614" i="2"/>
  <c r="C614" i="2"/>
  <c r="B614" i="2"/>
  <c r="N613" i="2"/>
  <c r="J613" i="2"/>
  <c r="I613" i="2"/>
  <c r="H613" i="2"/>
  <c r="G613" i="2"/>
  <c r="F613" i="2"/>
  <c r="E613" i="2"/>
  <c r="D613" i="2"/>
  <c r="C613" i="2"/>
  <c r="B613" i="2"/>
  <c r="N612" i="2"/>
  <c r="J612" i="2"/>
  <c r="I612" i="2"/>
  <c r="H612" i="2"/>
  <c r="G612" i="2"/>
  <c r="F612" i="2"/>
  <c r="E612" i="2"/>
  <c r="D612" i="2"/>
  <c r="C612" i="2"/>
  <c r="B612" i="2"/>
  <c r="N611" i="2"/>
  <c r="J611" i="2"/>
  <c r="I611" i="2"/>
  <c r="H611" i="2"/>
  <c r="G611" i="2"/>
  <c r="F611" i="2"/>
  <c r="E611" i="2"/>
  <c r="D611" i="2"/>
  <c r="C611" i="2"/>
  <c r="B611" i="2"/>
  <c r="N610" i="2"/>
  <c r="J610" i="2"/>
  <c r="I610" i="2"/>
  <c r="H610" i="2"/>
  <c r="G610" i="2"/>
  <c r="F610" i="2"/>
  <c r="E610" i="2"/>
  <c r="D610" i="2"/>
  <c r="C610" i="2"/>
  <c r="B610" i="2"/>
  <c r="N609" i="2"/>
  <c r="J609" i="2"/>
  <c r="I609" i="2"/>
  <c r="H609" i="2"/>
  <c r="G609" i="2"/>
  <c r="F609" i="2"/>
  <c r="E609" i="2"/>
  <c r="D609" i="2"/>
  <c r="C609" i="2"/>
  <c r="B609" i="2"/>
  <c r="N608" i="2"/>
  <c r="J608" i="2"/>
  <c r="I608" i="2"/>
  <c r="H608" i="2"/>
  <c r="G608" i="2"/>
  <c r="F608" i="2"/>
  <c r="E608" i="2"/>
  <c r="D608" i="2"/>
  <c r="C608" i="2"/>
  <c r="B608" i="2"/>
  <c r="N607" i="2"/>
  <c r="J607" i="2"/>
  <c r="I607" i="2"/>
  <c r="H607" i="2"/>
  <c r="G607" i="2"/>
  <c r="F607" i="2"/>
  <c r="E607" i="2"/>
  <c r="D607" i="2"/>
  <c r="C607" i="2"/>
  <c r="B607" i="2"/>
  <c r="N606" i="2"/>
  <c r="J606" i="2"/>
  <c r="I606" i="2"/>
  <c r="H606" i="2"/>
  <c r="G606" i="2"/>
  <c r="F606" i="2"/>
  <c r="E606" i="2"/>
  <c r="D606" i="2"/>
  <c r="C606" i="2"/>
  <c r="B606" i="2"/>
  <c r="N605" i="2"/>
  <c r="J605" i="2"/>
  <c r="I605" i="2"/>
  <c r="H605" i="2"/>
  <c r="G605" i="2"/>
  <c r="F605" i="2"/>
  <c r="E605" i="2"/>
  <c r="D605" i="2"/>
  <c r="C605" i="2"/>
  <c r="B605" i="2"/>
  <c r="N604" i="2"/>
  <c r="J604" i="2"/>
  <c r="I604" i="2"/>
  <c r="H604" i="2"/>
  <c r="G604" i="2"/>
  <c r="F604" i="2"/>
  <c r="E604" i="2"/>
  <c r="D604" i="2"/>
  <c r="C604" i="2"/>
  <c r="B604" i="2"/>
  <c r="N603" i="2"/>
  <c r="J603" i="2"/>
  <c r="I603" i="2"/>
  <c r="H603" i="2"/>
  <c r="G603" i="2"/>
  <c r="F603" i="2"/>
  <c r="E603" i="2"/>
  <c r="D603" i="2"/>
  <c r="C603" i="2"/>
  <c r="B603" i="2"/>
  <c r="N602" i="2"/>
  <c r="J602" i="2"/>
  <c r="I602" i="2"/>
  <c r="H602" i="2"/>
  <c r="G602" i="2"/>
  <c r="F602" i="2"/>
  <c r="E602" i="2"/>
  <c r="D602" i="2"/>
  <c r="C602" i="2"/>
  <c r="B602" i="2"/>
  <c r="N601" i="2"/>
  <c r="J601" i="2"/>
  <c r="I601" i="2"/>
  <c r="H601" i="2"/>
  <c r="G601" i="2"/>
  <c r="F601" i="2"/>
  <c r="E601" i="2"/>
  <c r="D601" i="2"/>
  <c r="C601" i="2"/>
  <c r="B601" i="2"/>
  <c r="N600" i="2"/>
  <c r="J600" i="2"/>
  <c r="I600" i="2"/>
  <c r="H600" i="2"/>
  <c r="G600" i="2"/>
  <c r="F600" i="2"/>
  <c r="E600" i="2"/>
  <c r="D600" i="2"/>
  <c r="C600" i="2"/>
  <c r="B600" i="2"/>
  <c r="N599" i="2"/>
  <c r="J599" i="2"/>
  <c r="I599" i="2"/>
  <c r="H599" i="2"/>
  <c r="G599" i="2"/>
  <c r="F599" i="2"/>
  <c r="E599" i="2"/>
  <c r="D599" i="2"/>
  <c r="C599" i="2"/>
  <c r="B599" i="2"/>
  <c r="N598" i="2"/>
  <c r="J598" i="2"/>
  <c r="I598" i="2"/>
  <c r="H598" i="2"/>
  <c r="G598" i="2"/>
  <c r="F598" i="2"/>
  <c r="E598" i="2"/>
  <c r="D598" i="2"/>
  <c r="C598" i="2"/>
  <c r="B598" i="2"/>
  <c r="N597" i="2"/>
  <c r="J597" i="2"/>
  <c r="I597" i="2"/>
  <c r="H597" i="2"/>
  <c r="G597" i="2"/>
  <c r="F597" i="2"/>
  <c r="E597" i="2"/>
  <c r="D597" i="2"/>
  <c r="C597" i="2"/>
  <c r="B597" i="2"/>
  <c r="N596" i="2"/>
  <c r="J596" i="2"/>
  <c r="I596" i="2"/>
  <c r="H596" i="2"/>
  <c r="G596" i="2"/>
  <c r="F596" i="2"/>
  <c r="E596" i="2"/>
  <c r="D596" i="2"/>
  <c r="C596" i="2"/>
  <c r="B596" i="2"/>
  <c r="N595" i="2"/>
  <c r="J595" i="2"/>
  <c r="I595" i="2"/>
  <c r="H595" i="2"/>
  <c r="G595" i="2"/>
  <c r="F595" i="2"/>
  <c r="E595" i="2"/>
  <c r="D595" i="2"/>
  <c r="C595" i="2"/>
  <c r="B595" i="2"/>
  <c r="N594" i="2"/>
  <c r="J594" i="2"/>
  <c r="I594" i="2"/>
  <c r="H594" i="2"/>
  <c r="G594" i="2"/>
  <c r="F594" i="2"/>
  <c r="E594" i="2"/>
  <c r="D594" i="2"/>
  <c r="C594" i="2"/>
  <c r="B594" i="2"/>
  <c r="N593" i="2"/>
  <c r="J593" i="2"/>
  <c r="I593" i="2"/>
  <c r="H593" i="2"/>
  <c r="G593" i="2"/>
  <c r="F593" i="2"/>
  <c r="E593" i="2"/>
  <c r="D593" i="2"/>
  <c r="C593" i="2"/>
  <c r="B593" i="2"/>
  <c r="N592" i="2"/>
  <c r="J592" i="2"/>
  <c r="I592" i="2"/>
  <c r="H592" i="2"/>
  <c r="G592" i="2"/>
  <c r="F592" i="2"/>
  <c r="E592" i="2"/>
  <c r="D592" i="2"/>
  <c r="C592" i="2"/>
  <c r="B592" i="2"/>
  <c r="N591" i="2"/>
  <c r="J591" i="2"/>
  <c r="I591" i="2"/>
  <c r="H591" i="2"/>
  <c r="G591" i="2"/>
  <c r="F591" i="2"/>
  <c r="E591" i="2"/>
  <c r="D591" i="2"/>
  <c r="C591" i="2"/>
  <c r="B591" i="2"/>
  <c r="N590" i="2"/>
  <c r="J590" i="2"/>
  <c r="I590" i="2"/>
  <c r="H590" i="2"/>
  <c r="G590" i="2"/>
  <c r="F590" i="2"/>
  <c r="E590" i="2"/>
  <c r="D590" i="2"/>
  <c r="C590" i="2"/>
  <c r="B590" i="2"/>
  <c r="N589" i="2"/>
  <c r="J589" i="2"/>
  <c r="I589" i="2"/>
  <c r="H589" i="2"/>
  <c r="G589" i="2"/>
  <c r="F589" i="2"/>
  <c r="E589" i="2"/>
  <c r="D589" i="2"/>
  <c r="C589" i="2"/>
  <c r="B589" i="2"/>
  <c r="N588" i="2"/>
  <c r="J588" i="2"/>
  <c r="I588" i="2"/>
  <c r="H588" i="2"/>
  <c r="G588" i="2"/>
  <c r="F588" i="2"/>
  <c r="E588" i="2"/>
  <c r="D588" i="2"/>
  <c r="C588" i="2"/>
  <c r="B588" i="2"/>
  <c r="N587" i="2"/>
  <c r="J587" i="2"/>
  <c r="I587" i="2"/>
  <c r="H587" i="2"/>
  <c r="G587" i="2"/>
  <c r="F587" i="2"/>
  <c r="E587" i="2"/>
  <c r="D587" i="2"/>
  <c r="C587" i="2"/>
  <c r="B587" i="2"/>
  <c r="N586" i="2"/>
  <c r="J586" i="2"/>
  <c r="I586" i="2"/>
  <c r="H586" i="2"/>
  <c r="G586" i="2"/>
  <c r="F586" i="2"/>
  <c r="E586" i="2"/>
  <c r="D586" i="2"/>
  <c r="C586" i="2"/>
  <c r="B586" i="2"/>
  <c r="N585" i="2"/>
  <c r="J585" i="2"/>
  <c r="I585" i="2"/>
  <c r="H585" i="2"/>
  <c r="G585" i="2"/>
  <c r="F585" i="2"/>
  <c r="E585" i="2"/>
  <c r="D585" i="2"/>
  <c r="C585" i="2"/>
  <c r="B585" i="2"/>
  <c r="N584" i="2"/>
  <c r="J584" i="2"/>
  <c r="I584" i="2"/>
  <c r="H584" i="2"/>
  <c r="G584" i="2"/>
  <c r="F584" i="2"/>
  <c r="E584" i="2"/>
  <c r="D584" i="2"/>
  <c r="C584" i="2"/>
  <c r="B584" i="2"/>
  <c r="N583" i="2"/>
  <c r="J583" i="2"/>
  <c r="I583" i="2"/>
  <c r="H583" i="2"/>
  <c r="G583" i="2"/>
  <c r="F583" i="2"/>
  <c r="E583" i="2"/>
  <c r="D583" i="2"/>
  <c r="C583" i="2"/>
  <c r="B583" i="2"/>
  <c r="N582" i="2"/>
  <c r="J582" i="2"/>
  <c r="I582" i="2"/>
  <c r="H582" i="2"/>
  <c r="G582" i="2"/>
  <c r="F582" i="2"/>
  <c r="E582" i="2"/>
  <c r="D582" i="2"/>
  <c r="C582" i="2"/>
  <c r="B582" i="2"/>
  <c r="N581" i="2"/>
  <c r="J581" i="2"/>
  <c r="I581" i="2"/>
  <c r="H581" i="2"/>
  <c r="G581" i="2"/>
  <c r="F581" i="2"/>
  <c r="E581" i="2"/>
  <c r="D581" i="2"/>
  <c r="C581" i="2"/>
  <c r="B581" i="2"/>
  <c r="N580" i="2"/>
  <c r="J580" i="2"/>
  <c r="I580" i="2"/>
  <c r="H580" i="2"/>
  <c r="G580" i="2"/>
  <c r="F580" i="2"/>
  <c r="E580" i="2"/>
  <c r="D580" i="2"/>
  <c r="C580" i="2"/>
  <c r="B580" i="2"/>
  <c r="N579" i="2"/>
  <c r="J579" i="2"/>
  <c r="I579" i="2"/>
  <c r="H579" i="2"/>
  <c r="G579" i="2"/>
  <c r="F579" i="2"/>
  <c r="E579" i="2"/>
  <c r="D579" i="2"/>
  <c r="C579" i="2"/>
  <c r="B579" i="2"/>
  <c r="N578" i="2"/>
  <c r="J578" i="2"/>
  <c r="I578" i="2"/>
  <c r="H578" i="2"/>
  <c r="G578" i="2"/>
  <c r="F578" i="2"/>
  <c r="E578" i="2"/>
  <c r="D578" i="2"/>
  <c r="C578" i="2"/>
  <c r="B578" i="2"/>
  <c r="N577" i="2"/>
  <c r="J577" i="2"/>
  <c r="I577" i="2"/>
  <c r="H577" i="2"/>
  <c r="G577" i="2"/>
  <c r="F577" i="2"/>
  <c r="E577" i="2"/>
  <c r="D577" i="2"/>
  <c r="C577" i="2"/>
  <c r="B577" i="2"/>
  <c r="N576" i="2"/>
  <c r="J576" i="2"/>
  <c r="I576" i="2"/>
  <c r="H576" i="2"/>
  <c r="G576" i="2"/>
  <c r="F576" i="2"/>
  <c r="E576" i="2"/>
  <c r="D576" i="2"/>
  <c r="C576" i="2"/>
  <c r="B576" i="2"/>
  <c r="N575" i="2"/>
  <c r="J575" i="2"/>
  <c r="I575" i="2"/>
  <c r="H575" i="2"/>
  <c r="G575" i="2"/>
  <c r="F575" i="2"/>
  <c r="E575" i="2"/>
  <c r="D575" i="2"/>
  <c r="C575" i="2"/>
  <c r="B575" i="2"/>
  <c r="N574" i="2"/>
  <c r="J574" i="2"/>
  <c r="I574" i="2"/>
  <c r="H574" i="2"/>
  <c r="G574" i="2"/>
  <c r="F574" i="2"/>
  <c r="E574" i="2"/>
  <c r="D574" i="2"/>
  <c r="C574" i="2"/>
  <c r="B574" i="2"/>
  <c r="N573" i="2"/>
  <c r="J573" i="2"/>
  <c r="I573" i="2"/>
  <c r="H573" i="2"/>
  <c r="G573" i="2"/>
  <c r="F573" i="2"/>
  <c r="E573" i="2"/>
  <c r="D573" i="2"/>
  <c r="C573" i="2"/>
  <c r="B573" i="2"/>
  <c r="N572" i="2"/>
  <c r="J572" i="2"/>
  <c r="I572" i="2"/>
  <c r="H572" i="2"/>
  <c r="G572" i="2"/>
  <c r="F572" i="2"/>
  <c r="E572" i="2"/>
  <c r="D572" i="2"/>
  <c r="C572" i="2"/>
  <c r="B572" i="2"/>
  <c r="N571" i="2"/>
  <c r="J571" i="2"/>
  <c r="I571" i="2"/>
  <c r="H571" i="2"/>
  <c r="G571" i="2"/>
  <c r="F571" i="2"/>
  <c r="E571" i="2"/>
  <c r="D571" i="2"/>
  <c r="C571" i="2"/>
  <c r="B571" i="2"/>
  <c r="N570" i="2"/>
  <c r="J570" i="2"/>
  <c r="I570" i="2"/>
  <c r="H570" i="2"/>
  <c r="G570" i="2"/>
  <c r="F570" i="2"/>
  <c r="E570" i="2"/>
  <c r="D570" i="2"/>
  <c r="C570" i="2"/>
  <c r="B570" i="2"/>
  <c r="N569" i="2"/>
  <c r="J569" i="2"/>
  <c r="I569" i="2"/>
  <c r="H569" i="2"/>
  <c r="G569" i="2"/>
  <c r="F569" i="2"/>
  <c r="E569" i="2"/>
  <c r="D569" i="2"/>
  <c r="C569" i="2"/>
  <c r="B569" i="2"/>
  <c r="N568" i="2"/>
  <c r="J568" i="2"/>
  <c r="I568" i="2"/>
  <c r="H568" i="2"/>
  <c r="G568" i="2"/>
  <c r="F568" i="2"/>
  <c r="E568" i="2"/>
  <c r="D568" i="2"/>
  <c r="C568" i="2"/>
  <c r="B568" i="2"/>
  <c r="N567" i="2"/>
  <c r="J567" i="2"/>
  <c r="I567" i="2"/>
  <c r="H567" i="2"/>
  <c r="G567" i="2"/>
  <c r="F567" i="2"/>
  <c r="E567" i="2"/>
  <c r="D567" i="2"/>
  <c r="C567" i="2"/>
  <c r="B567" i="2"/>
  <c r="N566" i="2"/>
  <c r="J566" i="2"/>
  <c r="I566" i="2"/>
  <c r="H566" i="2"/>
  <c r="G566" i="2"/>
  <c r="F566" i="2"/>
  <c r="E566" i="2"/>
  <c r="D566" i="2"/>
  <c r="C566" i="2"/>
  <c r="B566" i="2"/>
  <c r="N565" i="2"/>
  <c r="J565" i="2"/>
  <c r="I565" i="2"/>
  <c r="H565" i="2"/>
  <c r="G565" i="2"/>
  <c r="F565" i="2"/>
  <c r="E565" i="2"/>
  <c r="D565" i="2"/>
  <c r="C565" i="2"/>
  <c r="B565" i="2"/>
  <c r="N564" i="2"/>
  <c r="J564" i="2"/>
  <c r="I564" i="2"/>
  <c r="H564" i="2"/>
  <c r="G564" i="2"/>
  <c r="F564" i="2"/>
  <c r="E564" i="2"/>
  <c r="D564" i="2"/>
  <c r="C564" i="2"/>
  <c r="B564" i="2"/>
  <c r="N563" i="2"/>
  <c r="J563" i="2"/>
  <c r="I563" i="2"/>
  <c r="H563" i="2"/>
  <c r="G563" i="2"/>
  <c r="F563" i="2"/>
  <c r="E563" i="2"/>
  <c r="D563" i="2"/>
  <c r="C563" i="2"/>
  <c r="B563" i="2"/>
  <c r="N562" i="2"/>
  <c r="J562" i="2"/>
  <c r="I562" i="2"/>
  <c r="H562" i="2"/>
  <c r="G562" i="2"/>
  <c r="F562" i="2"/>
  <c r="E562" i="2"/>
  <c r="D562" i="2"/>
  <c r="C562" i="2"/>
  <c r="B562" i="2"/>
  <c r="N561" i="2"/>
  <c r="J561" i="2"/>
  <c r="I561" i="2"/>
  <c r="H561" i="2"/>
  <c r="G561" i="2"/>
  <c r="F561" i="2"/>
  <c r="E561" i="2"/>
  <c r="D561" i="2"/>
  <c r="C561" i="2"/>
  <c r="B561" i="2"/>
  <c r="N560" i="2"/>
  <c r="J560" i="2"/>
  <c r="I560" i="2"/>
  <c r="H560" i="2"/>
  <c r="G560" i="2"/>
  <c r="F560" i="2"/>
  <c r="E560" i="2"/>
  <c r="D560" i="2"/>
  <c r="C560" i="2"/>
  <c r="B560" i="2"/>
  <c r="N559" i="2"/>
  <c r="J559" i="2"/>
  <c r="I559" i="2"/>
  <c r="H559" i="2"/>
  <c r="G559" i="2"/>
  <c r="F559" i="2"/>
  <c r="E559" i="2"/>
  <c r="D559" i="2"/>
  <c r="C559" i="2"/>
  <c r="B559" i="2"/>
  <c r="N558" i="2"/>
  <c r="J558" i="2"/>
  <c r="I558" i="2"/>
  <c r="H558" i="2"/>
  <c r="G558" i="2"/>
  <c r="F558" i="2"/>
  <c r="E558" i="2"/>
  <c r="D558" i="2"/>
  <c r="C558" i="2"/>
  <c r="B558" i="2"/>
  <c r="N557" i="2"/>
  <c r="J557" i="2"/>
  <c r="I557" i="2"/>
  <c r="H557" i="2"/>
  <c r="G557" i="2"/>
  <c r="F557" i="2"/>
  <c r="E557" i="2"/>
  <c r="D557" i="2"/>
  <c r="C557" i="2"/>
  <c r="B557" i="2"/>
  <c r="N556" i="2"/>
  <c r="J556" i="2"/>
  <c r="I556" i="2"/>
  <c r="H556" i="2"/>
  <c r="G556" i="2"/>
  <c r="F556" i="2"/>
  <c r="E556" i="2"/>
  <c r="D556" i="2"/>
  <c r="C556" i="2"/>
  <c r="B556" i="2"/>
  <c r="N555" i="2"/>
  <c r="J555" i="2"/>
  <c r="I555" i="2"/>
  <c r="H555" i="2"/>
  <c r="G555" i="2"/>
  <c r="F555" i="2"/>
  <c r="E555" i="2"/>
  <c r="D555" i="2"/>
  <c r="C555" i="2"/>
  <c r="B555" i="2"/>
  <c r="N554" i="2"/>
  <c r="J554" i="2"/>
  <c r="I554" i="2"/>
  <c r="H554" i="2"/>
  <c r="G554" i="2"/>
  <c r="F554" i="2"/>
  <c r="E554" i="2"/>
  <c r="D554" i="2"/>
  <c r="C554" i="2"/>
  <c r="B554" i="2"/>
  <c r="N553" i="2"/>
  <c r="J553" i="2"/>
  <c r="I553" i="2"/>
  <c r="H553" i="2"/>
  <c r="G553" i="2"/>
  <c r="F553" i="2"/>
  <c r="E553" i="2"/>
  <c r="D553" i="2"/>
  <c r="C553" i="2"/>
  <c r="B553" i="2"/>
  <c r="N552" i="2"/>
  <c r="J552" i="2"/>
  <c r="I552" i="2"/>
  <c r="H552" i="2"/>
  <c r="G552" i="2"/>
  <c r="F552" i="2"/>
  <c r="E552" i="2"/>
  <c r="D552" i="2"/>
  <c r="C552" i="2"/>
  <c r="B552" i="2"/>
  <c r="N551" i="2"/>
  <c r="J551" i="2"/>
  <c r="I551" i="2"/>
  <c r="H551" i="2"/>
  <c r="G551" i="2"/>
  <c r="F551" i="2"/>
  <c r="E551" i="2"/>
  <c r="D551" i="2"/>
  <c r="C551" i="2"/>
  <c r="B551" i="2"/>
  <c r="N550" i="2"/>
  <c r="J550" i="2"/>
  <c r="I550" i="2"/>
  <c r="H550" i="2"/>
  <c r="G550" i="2"/>
  <c r="F550" i="2"/>
  <c r="E550" i="2"/>
  <c r="D550" i="2"/>
  <c r="C550" i="2"/>
  <c r="B550" i="2"/>
  <c r="N549" i="2"/>
  <c r="J549" i="2"/>
  <c r="I549" i="2"/>
  <c r="H549" i="2"/>
  <c r="G549" i="2"/>
  <c r="F549" i="2"/>
  <c r="E549" i="2"/>
  <c r="D549" i="2"/>
  <c r="C549" i="2"/>
  <c r="B549" i="2"/>
  <c r="N548" i="2"/>
  <c r="J548" i="2"/>
  <c r="I548" i="2"/>
  <c r="H548" i="2"/>
  <c r="G548" i="2"/>
  <c r="F548" i="2"/>
  <c r="E548" i="2"/>
  <c r="D548" i="2"/>
  <c r="C548" i="2"/>
  <c r="B548" i="2"/>
  <c r="N547" i="2"/>
  <c r="J547" i="2"/>
  <c r="I547" i="2"/>
  <c r="H547" i="2"/>
  <c r="G547" i="2"/>
  <c r="F547" i="2"/>
  <c r="E547" i="2"/>
  <c r="D547" i="2"/>
  <c r="C547" i="2"/>
  <c r="B547" i="2"/>
  <c r="N546" i="2"/>
  <c r="J546" i="2"/>
  <c r="I546" i="2"/>
  <c r="H546" i="2"/>
  <c r="G546" i="2"/>
  <c r="F546" i="2"/>
  <c r="E546" i="2"/>
  <c r="D546" i="2"/>
  <c r="C546" i="2"/>
  <c r="B546" i="2"/>
  <c r="N545" i="2"/>
  <c r="J545" i="2"/>
  <c r="I545" i="2"/>
  <c r="H545" i="2"/>
  <c r="G545" i="2"/>
  <c r="F545" i="2"/>
  <c r="E545" i="2"/>
  <c r="D545" i="2"/>
  <c r="C545" i="2"/>
  <c r="B545" i="2"/>
  <c r="N544" i="2"/>
  <c r="J544" i="2"/>
  <c r="I544" i="2"/>
  <c r="H544" i="2"/>
  <c r="G544" i="2"/>
  <c r="F544" i="2"/>
  <c r="E544" i="2"/>
  <c r="D544" i="2"/>
  <c r="C544" i="2"/>
  <c r="B544" i="2"/>
  <c r="N543" i="2"/>
  <c r="J543" i="2"/>
  <c r="I543" i="2"/>
  <c r="H543" i="2"/>
  <c r="G543" i="2"/>
  <c r="F543" i="2"/>
  <c r="E543" i="2"/>
  <c r="D543" i="2"/>
  <c r="C543" i="2"/>
  <c r="B543" i="2"/>
  <c r="N542" i="2"/>
  <c r="J542" i="2"/>
  <c r="I542" i="2"/>
  <c r="H542" i="2"/>
  <c r="G542" i="2"/>
  <c r="F542" i="2"/>
  <c r="E542" i="2"/>
  <c r="D542" i="2"/>
  <c r="C542" i="2"/>
  <c r="B542" i="2"/>
  <c r="N541" i="2"/>
  <c r="J541" i="2"/>
  <c r="I541" i="2"/>
  <c r="H541" i="2"/>
  <c r="G541" i="2"/>
  <c r="F541" i="2"/>
  <c r="E541" i="2"/>
  <c r="D541" i="2"/>
  <c r="C541" i="2"/>
  <c r="B541" i="2"/>
  <c r="N540" i="2"/>
  <c r="J540" i="2"/>
  <c r="I540" i="2"/>
  <c r="H540" i="2"/>
  <c r="G540" i="2"/>
  <c r="F540" i="2"/>
  <c r="E540" i="2"/>
  <c r="D540" i="2"/>
  <c r="C540" i="2"/>
  <c r="B540" i="2"/>
  <c r="N539" i="2"/>
  <c r="J539" i="2"/>
  <c r="I539" i="2"/>
  <c r="H539" i="2"/>
  <c r="G539" i="2"/>
  <c r="F539" i="2"/>
  <c r="E539" i="2"/>
  <c r="D539" i="2"/>
  <c r="C539" i="2"/>
  <c r="B539" i="2"/>
  <c r="N538" i="2"/>
  <c r="J538" i="2"/>
  <c r="I538" i="2"/>
  <c r="H538" i="2"/>
  <c r="G538" i="2"/>
  <c r="F538" i="2"/>
  <c r="E538" i="2"/>
  <c r="D538" i="2"/>
  <c r="C538" i="2"/>
  <c r="B538" i="2"/>
  <c r="N537" i="2"/>
  <c r="J537" i="2"/>
  <c r="I537" i="2"/>
  <c r="H537" i="2"/>
  <c r="G537" i="2"/>
  <c r="F537" i="2"/>
  <c r="E537" i="2"/>
  <c r="D537" i="2"/>
  <c r="C537" i="2"/>
  <c r="B537" i="2"/>
  <c r="N536" i="2"/>
  <c r="J536" i="2"/>
  <c r="I536" i="2"/>
  <c r="H536" i="2"/>
  <c r="G536" i="2"/>
  <c r="F536" i="2"/>
  <c r="E536" i="2"/>
  <c r="D536" i="2"/>
  <c r="C536" i="2"/>
  <c r="B536" i="2"/>
  <c r="N535" i="2"/>
  <c r="J535" i="2"/>
  <c r="I535" i="2"/>
  <c r="H535" i="2"/>
  <c r="G535" i="2"/>
  <c r="F535" i="2"/>
  <c r="E535" i="2"/>
  <c r="D535" i="2"/>
  <c r="C535" i="2"/>
  <c r="B535" i="2"/>
  <c r="N534" i="2"/>
  <c r="J534" i="2"/>
  <c r="I534" i="2"/>
  <c r="H534" i="2"/>
  <c r="G534" i="2"/>
  <c r="F534" i="2"/>
  <c r="E534" i="2"/>
  <c r="D534" i="2"/>
  <c r="C534" i="2"/>
  <c r="B534" i="2"/>
  <c r="N533" i="2"/>
  <c r="J533" i="2"/>
  <c r="I533" i="2"/>
  <c r="H533" i="2"/>
  <c r="G533" i="2"/>
  <c r="F533" i="2"/>
  <c r="E533" i="2"/>
  <c r="D533" i="2"/>
  <c r="C533" i="2"/>
  <c r="B533" i="2"/>
  <c r="N532" i="2"/>
  <c r="J532" i="2"/>
  <c r="I532" i="2"/>
  <c r="H532" i="2"/>
  <c r="G532" i="2"/>
  <c r="F532" i="2"/>
  <c r="E532" i="2"/>
  <c r="D532" i="2"/>
  <c r="C532" i="2"/>
  <c r="B532" i="2"/>
  <c r="N531" i="2"/>
  <c r="J531" i="2"/>
  <c r="I531" i="2"/>
  <c r="H531" i="2"/>
  <c r="G531" i="2"/>
  <c r="F531" i="2"/>
  <c r="E531" i="2"/>
  <c r="D531" i="2"/>
  <c r="C531" i="2"/>
  <c r="B531" i="2"/>
  <c r="N530" i="2"/>
  <c r="J530" i="2"/>
  <c r="I530" i="2"/>
  <c r="H530" i="2"/>
  <c r="G530" i="2"/>
  <c r="F530" i="2"/>
  <c r="E530" i="2"/>
  <c r="D530" i="2"/>
  <c r="C530" i="2"/>
  <c r="B530" i="2"/>
  <c r="N529" i="2"/>
  <c r="J529" i="2"/>
  <c r="I529" i="2"/>
  <c r="H529" i="2"/>
  <c r="G529" i="2"/>
  <c r="F529" i="2"/>
  <c r="E529" i="2"/>
  <c r="D529" i="2"/>
  <c r="C529" i="2"/>
  <c r="B529" i="2"/>
  <c r="N528" i="2"/>
  <c r="J528" i="2"/>
  <c r="I528" i="2"/>
  <c r="H528" i="2"/>
  <c r="G528" i="2"/>
  <c r="F528" i="2"/>
  <c r="E528" i="2"/>
  <c r="D528" i="2"/>
  <c r="C528" i="2"/>
  <c r="B528" i="2"/>
  <c r="N527" i="2"/>
  <c r="J527" i="2"/>
  <c r="I527" i="2"/>
  <c r="H527" i="2"/>
  <c r="G527" i="2"/>
  <c r="F527" i="2"/>
  <c r="E527" i="2"/>
  <c r="D527" i="2"/>
  <c r="C527" i="2"/>
  <c r="B527" i="2"/>
  <c r="N526" i="2"/>
  <c r="J526" i="2"/>
  <c r="I526" i="2"/>
  <c r="H526" i="2"/>
  <c r="G526" i="2"/>
  <c r="F526" i="2"/>
  <c r="E526" i="2"/>
  <c r="D526" i="2"/>
  <c r="C526" i="2"/>
  <c r="B526" i="2"/>
  <c r="N525" i="2"/>
  <c r="J525" i="2"/>
  <c r="I525" i="2"/>
  <c r="H525" i="2"/>
  <c r="G525" i="2"/>
  <c r="F525" i="2"/>
  <c r="E525" i="2"/>
  <c r="D525" i="2"/>
  <c r="C525" i="2"/>
  <c r="B525" i="2"/>
  <c r="N524" i="2"/>
  <c r="J524" i="2"/>
  <c r="I524" i="2"/>
  <c r="H524" i="2"/>
  <c r="G524" i="2"/>
  <c r="F524" i="2"/>
  <c r="E524" i="2"/>
  <c r="D524" i="2"/>
  <c r="C524" i="2"/>
  <c r="B524" i="2"/>
  <c r="N523" i="2"/>
  <c r="J523" i="2"/>
  <c r="I523" i="2"/>
  <c r="H523" i="2"/>
  <c r="G523" i="2"/>
  <c r="F523" i="2"/>
  <c r="E523" i="2"/>
  <c r="D523" i="2"/>
  <c r="C523" i="2"/>
  <c r="B523" i="2"/>
  <c r="N522" i="2"/>
  <c r="J522" i="2"/>
  <c r="I522" i="2"/>
  <c r="H522" i="2"/>
  <c r="G522" i="2"/>
  <c r="F522" i="2"/>
  <c r="E522" i="2"/>
  <c r="D522" i="2"/>
  <c r="C522" i="2"/>
  <c r="B522" i="2"/>
  <c r="N521" i="2"/>
  <c r="J521" i="2"/>
  <c r="I521" i="2"/>
  <c r="H521" i="2"/>
  <c r="G521" i="2"/>
  <c r="F521" i="2"/>
  <c r="E521" i="2"/>
  <c r="D521" i="2"/>
  <c r="C521" i="2"/>
  <c r="B521" i="2"/>
  <c r="N520" i="2"/>
  <c r="J520" i="2"/>
  <c r="I520" i="2"/>
  <c r="H520" i="2"/>
  <c r="G520" i="2"/>
  <c r="F520" i="2"/>
  <c r="E520" i="2"/>
  <c r="D520" i="2"/>
  <c r="C520" i="2"/>
  <c r="B520" i="2"/>
  <c r="N519" i="2"/>
  <c r="J519" i="2"/>
  <c r="I519" i="2"/>
  <c r="H519" i="2"/>
  <c r="G519" i="2"/>
  <c r="F519" i="2"/>
  <c r="E519" i="2"/>
  <c r="D519" i="2"/>
  <c r="C519" i="2"/>
  <c r="B519" i="2"/>
  <c r="N518" i="2"/>
  <c r="J518" i="2"/>
  <c r="I518" i="2"/>
  <c r="H518" i="2"/>
  <c r="G518" i="2"/>
  <c r="F518" i="2"/>
  <c r="E518" i="2"/>
  <c r="D518" i="2"/>
  <c r="C518" i="2"/>
  <c r="B518" i="2"/>
  <c r="N517" i="2"/>
  <c r="J517" i="2"/>
  <c r="I517" i="2"/>
  <c r="H517" i="2"/>
  <c r="G517" i="2"/>
  <c r="F517" i="2"/>
  <c r="E517" i="2"/>
  <c r="D517" i="2"/>
  <c r="C517" i="2"/>
  <c r="B517" i="2"/>
  <c r="N516" i="2"/>
  <c r="J516" i="2"/>
  <c r="I516" i="2"/>
  <c r="H516" i="2"/>
  <c r="G516" i="2"/>
  <c r="F516" i="2"/>
  <c r="E516" i="2"/>
  <c r="D516" i="2"/>
  <c r="C516" i="2"/>
  <c r="B516" i="2"/>
  <c r="N515" i="2"/>
  <c r="J515" i="2"/>
  <c r="I515" i="2"/>
  <c r="H515" i="2"/>
  <c r="G515" i="2"/>
  <c r="F515" i="2"/>
  <c r="E515" i="2"/>
  <c r="D515" i="2"/>
  <c r="C515" i="2"/>
  <c r="B515" i="2"/>
  <c r="N514" i="2"/>
  <c r="J514" i="2"/>
  <c r="I514" i="2"/>
  <c r="H514" i="2"/>
  <c r="G514" i="2"/>
  <c r="F514" i="2"/>
  <c r="E514" i="2"/>
  <c r="D514" i="2"/>
  <c r="C514" i="2"/>
  <c r="B514" i="2"/>
  <c r="N513" i="2"/>
  <c r="J513" i="2"/>
  <c r="I513" i="2"/>
  <c r="H513" i="2"/>
  <c r="G513" i="2"/>
  <c r="F513" i="2"/>
  <c r="E513" i="2"/>
  <c r="D513" i="2"/>
  <c r="C513" i="2"/>
  <c r="B513" i="2"/>
  <c r="N512" i="2"/>
  <c r="J512" i="2"/>
  <c r="I512" i="2"/>
  <c r="H512" i="2"/>
  <c r="G512" i="2"/>
  <c r="F512" i="2"/>
  <c r="E512" i="2"/>
  <c r="D512" i="2"/>
  <c r="C512" i="2"/>
  <c r="B512" i="2"/>
  <c r="N511" i="2"/>
  <c r="J511" i="2"/>
  <c r="I511" i="2"/>
  <c r="H511" i="2"/>
  <c r="G511" i="2"/>
  <c r="F511" i="2"/>
  <c r="E511" i="2"/>
  <c r="D511" i="2"/>
  <c r="C511" i="2"/>
  <c r="B511" i="2"/>
  <c r="N510" i="2"/>
  <c r="J510" i="2"/>
  <c r="I510" i="2"/>
  <c r="H510" i="2"/>
  <c r="G510" i="2"/>
  <c r="F510" i="2"/>
  <c r="E510" i="2"/>
  <c r="D510" i="2"/>
  <c r="C510" i="2"/>
  <c r="B510" i="2"/>
  <c r="N509" i="2"/>
  <c r="J509" i="2"/>
  <c r="I509" i="2"/>
  <c r="H509" i="2"/>
  <c r="G509" i="2"/>
  <c r="F509" i="2"/>
  <c r="E509" i="2"/>
  <c r="D509" i="2"/>
  <c r="C509" i="2"/>
  <c r="B509" i="2"/>
  <c r="N508" i="2"/>
  <c r="J508" i="2"/>
  <c r="I508" i="2"/>
  <c r="H508" i="2"/>
  <c r="G508" i="2"/>
  <c r="F508" i="2"/>
  <c r="E508" i="2"/>
  <c r="D508" i="2"/>
  <c r="C508" i="2"/>
  <c r="B508" i="2"/>
  <c r="N507" i="2"/>
  <c r="J507" i="2"/>
  <c r="I507" i="2"/>
  <c r="H507" i="2"/>
  <c r="G507" i="2"/>
  <c r="F507" i="2"/>
  <c r="E507" i="2"/>
  <c r="D507" i="2"/>
  <c r="C507" i="2"/>
  <c r="B507" i="2"/>
  <c r="N506" i="2"/>
  <c r="J506" i="2"/>
  <c r="I506" i="2"/>
  <c r="H506" i="2"/>
  <c r="G506" i="2"/>
  <c r="F506" i="2"/>
  <c r="E506" i="2"/>
  <c r="D506" i="2"/>
  <c r="C506" i="2"/>
  <c r="B506" i="2"/>
  <c r="N505" i="2"/>
  <c r="J505" i="2"/>
  <c r="I505" i="2"/>
  <c r="H505" i="2"/>
  <c r="G505" i="2"/>
  <c r="F505" i="2"/>
  <c r="E505" i="2"/>
  <c r="D505" i="2"/>
  <c r="C505" i="2"/>
  <c r="B505" i="2"/>
  <c r="N504" i="2"/>
  <c r="J504" i="2"/>
  <c r="I504" i="2"/>
  <c r="H504" i="2"/>
  <c r="G504" i="2"/>
  <c r="F504" i="2"/>
  <c r="E504" i="2"/>
  <c r="D504" i="2"/>
  <c r="C504" i="2"/>
  <c r="B504" i="2"/>
  <c r="N503" i="2"/>
  <c r="J503" i="2"/>
  <c r="I503" i="2"/>
  <c r="H503" i="2"/>
  <c r="G503" i="2"/>
  <c r="F503" i="2"/>
  <c r="E503" i="2"/>
  <c r="D503" i="2"/>
  <c r="C503" i="2"/>
  <c r="B503" i="2"/>
  <c r="N502" i="2"/>
  <c r="J502" i="2"/>
  <c r="I502" i="2"/>
  <c r="H502" i="2"/>
  <c r="G502" i="2"/>
  <c r="F502" i="2"/>
  <c r="E502" i="2"/>
  <c r="D502" i="2"/>
  <c r="C502" i="2"/>
  <c r="B502" i="2"/>
  <c r="N501" i="2"/>
  <c r="J501" i="2"/>
  <c r="I501" i="2"/>
  <c r="H501" i="2"/>
  <c r="G501" i="2"/>
  <c r="F501" i="2"/>
  <c r="E501" i="2"/>
  <c r="D501" i="2"/>
  <c r="C501" i="2"/>
  <c r="B501" i="2"/>
  <c r="N500" i="2"/>
  <c r="J500" i="2"/>
  <c r="I500" i="2"/>
  <c r="H500" i="2"/>
  <c r="G500" i="2"/>
  <c r="F500" i="2"/>
  <c r="E500" i="2"/>
  <c r="D500" i="2"/>
  <c r="C500" i="2"/>
  <c r="B500" i="2"/>
  <c r="N499" i="2"/>
  <c r="J499" i="2"/>
  <c r="I499" i="2"/>
  <c r="H499" i="2"/>
  <c r="G499" i="2"/>
  <c r="F499" i="2"/>
  <c r="E499" i="2"/>
  <c r="D499" i="2"/>
  <c r="C499" i="2"/>
  <c r="B499" i="2"/>
  <c r="N498" i="2"/>
  <c r="J498" i="2"/>
  <c r="I498" i="2"/>
  <c r="H498" i="2"/>
  <c r="G498" i="2"/>
  <c r="F498" i="2"/>
  <c r="E498" i="2"/>
  <c r="D498" i="2"/>
  <c r="C498" i="2"/>
  <c r="B498" i="2"/>
  <c r="N497" i="2"/>
  <c r="J497" i="2"/>
  <c r="I497" i="2"/>
  <c r="H497" i="2"/>
  <c r="G497" i="2"/>
  <c r="F497" i="2"/>
  <c r="E497" i="2"/>
  <c r="D497" i="2"/>
  <c r="C497" i="2"/>
  <c r="B497" i="2"/>
  <c r="N496" i="2"/>
  <c r="J496" i="2"/>
  <c r="I496" i="2"/>
  <c r="H496" i="2"/>
  <c r="G496" i="2"/>
  <c r="F496" i="2"/>
  <c r="E496" i="2"/>
  <c r="D496" i="2"/>
  <c r="C496" i="2"/>
  <c r="B496" i="2"/>
  <c r="N495" i="2"/>
  <c r="J495" i="2"/>
  <c r="I495" i="2"/>
  <c r="H495" i="2"/>
  <c r="G495" i="2"/>
  <c r="F495" i="2"/>
  <c r="E495" i="2"/>
  <c r="D495" i="2"/>
  <c r="C495" i="2"/>
  <c r="B495" i="2"/>
  <c r="N494" i="2"/>
  <c r="J494" i="2"/>
  <c r="I494" i="2"/>
  <c r="H494" i="2"/>
  <c r="G494" i="2"/>
  <c r="F494" i="2"/>
  <c r="E494" i="2"/>
  <c r="D494" i="2"/>
  <c r="C494" i="2"/>
  <c r="B494" i="2"/>
  <c r="N493" i="2"/>
  <c r="J493" i="2"/>
  <c r="I493" i="2"/>
  <c r="H493" i="2"/>
  <c r="G493" i="2"/>
  <c r="F493" i="2"/>
  <c r="E493" i="2"/>
  <c r="D493" i="2"/>
  <c r="C493" i="2"/>
  <c r="B493" i="2"/>
  <c r="N492" i="2"/>
  <c r="J492" i="2"/>
  <c r="I492" i="2"/>
  <c r="H492" i="2"/>
  <c r="G492" i="2"/>
  <c r="F492" i="2"/>
  <c r="E492" i="2"/>
  <c r="D492" i="2"/>
  <c r="C492" i="2"/>
  <c r="B492" i="2"/>
  <c r="N491" i="2"/>
  <c r="J491" i="2"/>
  <c r="I491" i="2"/>
  <c r="H491" i="2"/>
  <c r="G491" i="2"/>
  <c r="F491" i="2"/>
  <c r="E491" i="2"/>
  <c r="D491" i="2"/>
  <c r="C491" i="2"/>
  <c r="B491" i="2"/>
  <c r="N490" i="2"/>
  <c r="J490" i="2"/>
  <c r="I490" i="2"/>
  <c r="H490" i="2"/>
  <c r="G490" i="2"/>
  <c r="F490" i="2"/>
  <c r="E490" i="2"/>
  <c r="D490" i="2"/>
  <c r="C490" i="2"/>
  <c r="B490" i="2"/>
  <c r="N489" i="2"/>
  <c r="J489" i="2"/>
  <c r="I489" i="2"/>
  <c r="H489" i="2"/>
  <c r="G489" i="2"/>
  <c r="F489" i="2"/>
  <c r="E489" i="2"/>
  <c r="D489" i="2"/>
  <c r="C489" i="2"/>
  <c r="B489" i="2"/>
  <c r="N488" i="2"/>
  <c r="J488" i="2"/>
  <c r="I488" i="2"/>
  <c r="H488" i="2"/>
  <c r="G488" i="2"/>
  <c r="F488" i="2"/>
  <c r="E488" i="2"/>
  <c r="D488" i="2"/>
  <c r="C488" i="2"/>
  <c r="B488" i="2"/>
  <c r="N487" i="2"/>
  <c r="J487" i="2"/>
  <c r="I487" i="2"/>
  <c r="H487" i="2"/>
  <c r="G487" i="2"/>
  <c r="F487" i="2"/>
  <c r="E487" i="2"/>
  <c r="D487" i="2"/>
  <c r="C487" i="2"/>
  <c r="B487" i="2"/>
  <c r="N486" i="2"/>
  <c r="J486" i="2"/>
  <c r="I486" i="2"/>
  <c r="H486" i="2"/>
  <c r="G486" i="2"/>
  <c r="F486" i="2"/>
  <c r="E486" i="2"/>
  <c r="D486" i="2"/>
  <c r="C486" i="2"/>
  <c r="B486" i="2"/>
  <c r="N485" i="2"/>
  <c r="J485" i="2"/>
  <c r="I485" i="2"/>
  <c r="H485" i="2"/>
  <c r="G485" i="2"/>
  <c r="F485" i="2"/>
  <c r="E485" i="2"/>
  <c r="D485" i="2"/>
  <c r="C485" i="2"/>
  <c r="B485" i="2"/>
  <c r="N484" i="2"/>
  <c r="J484" i="2"/>
  <c r="I484" i="2"/>
  <c r="H484" i="2"/>
  <c r="G484" i="2"/>
  <c r="F484" i="2"/>
  <c r="E484" i="2"/>
  <c r="D484" i="2"/>
  <c r="C484" i="2"/>
  <c r="B484" i="2"/>
  <c r="N483" i="2"/>
  <c r="J483" i="2"/>
  <c r="I483" i="2"/>
  <c r="H483" i="2"/>
  <c r="G483" i="2"/>
  <c r="F483" i="2"/>
  <c r="E483" i="2"/>
  <c r="D483" i="2"/>
  <c r="C483" i="2"/>
  <c r="B483" i="2"/>
  <c r="N482" i="2"/>
  <c r="J482" i="2"/>
  <c r="I482" i="2"/>
  <c r="H482" i="2"/>
  <c r="G482" i="2"/>
  <c r="F482" i="2"/>
  <c r="E482" i="2"/>
  <c r="D482" i="2"/>
  <c r="C482" i="2"/>
  <c r="B482" i="2"/>
  <c r="N481" i="2"/>
  <c r="J481" i="2"/>
  <c r="I481" i="2"/>
  <c r="H481" i="2"/>
  <c r="G481" i="2"/>
  <c r="F481" i="2"/>
  <c r="E481" i="2"/>
  <c r="D481" i="2"/>
  <c r="C481" i="2"/>
  <c r="B481" i="2"/>
  <c r="N480" i="2"/>
  <c r="J480" i="2"/>
  <c r="I480" i="2"/>
  <c r="H480" i="2"/>
  <c r="G480" i="2"/>
  <c r="F480" i="2"/>
  <c r="E480" i="2"/>
  <c r="D480" i="2"/>
  <c r="C480" i="2"/>
  <c r="B480" i="2"/>
  <c r="N479" i="2"/>
  <c r="J479" i="2"/>
  <c r="I479" i="2"/>
  <c r="H479" i="2"/>
  <c r="G479" i="2"/>
  <c r="F479" i="2"/>
  <c r="E479" i="2"/>
  <c r="D479" i="2"/>
  <c r="C479" i="2"/>
  <c r="B479" i="2"/>
  <c r="N478" i="2"/>
  <c r="J478" i="2"/>
  <c r="I478" i="2"/>
  <c r="H478" i="2"/>
  <c r="G478" i="2"/>
  <c r="F478" i="2"/>
  <c r="E478" i="2"/>
  <c r="D478" i="2"/>
  <c r="C478" i="2"/>
  <c r="B478" i="2"/>
  <c r="N477" i="2"/>
  <c r="J477" i="2"/>
  <c r="I477" i="2"/>
  <c r="H477" i="2"/>
  <c r="G477" i="2"/>
  <c r="F477" i="2"/>
  <c r="E477" i="2"/>
  <c r="D477" i="2"/>
  <c r="C477" i="2"/>
  <c r="B477" i="2"/>
  <c r="N476" i="2"/>
  <c r="J476" i="2"/>
  <c r="I476" i="2"/>
  <c r="H476" i="2"/>
  <c r="G476" i="2"/>
  <c r="F476" i="2"/>
  <c r="E476" i="2"/>
  <c r="D476" i="2"/>
  <c r="C476" i="2"/>
  <c r="B476" i="2"/>
  <c r="N475" i="2"/>
  <c r="J475" i="2"/>
  <c r="I475" i="2"/>
  <c r="H475" i="2"/>
  <c r="G475" i="2"/>
  <c r="F475" i="2"/>
  <c r="E475" i="2"/>
  <c r="D475" i="2"/>
  <c r="C475" i="2"/>
  <c r="B475" i="2"/>
  <c r="N474" i="2"/>
  <c r="J474" i="2"/>
  <c r="I474" i="2"/>
  <c r="H474" i="2"/>
  <c r="G474" i="2"/>
  <c r="F474" i="2"/>
  <c r="E474" i="2"/>
  <c r="D474" i="2"/>
  <c r="C474" i="2"/>
  <c r="B474" i="2"/>
  <c r="N473" i="2"/>
  <c r="J473" i="2"/>
  <c r="I473" i="2"/>
  <c r="H473" i="2"/>
  <c r="G473" i="2"/>
  <c r="F473" i="2"/>
  <c r="E473" i="2"/>
  <c r="D473" i="2"/>
  <c r="C473" i="2"/>
  <c r="B473" i="2"/>
  <c r="N472" i="2"/>
  <c r="J472" i="2"/>
  <c r="I472" i="2"/>
  <c r="H472" i="2"/>
  <c r="G472" i="2"/>
  <c r="F472" i="2"/>
  <c r="E472" i="2"/>
  <c r="D472" i="2"/>
  <c r="C472" i="2"/>
  <c r="B472" i="2"/>
  <c r="N471" i="2"/>
  <c r="J471" i="2"/>
  <c r="I471" i="2"/>
  <c r="H471" i="2"/>
  <c r="G471" i="2"/>
  <c r="F471" i="2"/>
  <c r="E471" i="2"/>
  <c r="D471" i="2"/>
  <c r="C471" i="2"/>
  <c r="B471" i="2"/>
  <c r="N470" i="2"/>
  <c r="J470" i="2"/>
  <c r="I470" i="2"/>
  <c r="H470" i="2"/>
  <c r="G470" i="2"/>
  <c r="F470" i="2"/>
  <c r="E470" i="2"/>
  <c r="D470" i="2"/>
  <c r="C470" i="2"/>
  <c r="B470" i="2"/>
  <c r="N469" i="2"/>
  <c r="J469" i="2"/>
  <c r="I469" i="2"/>
  <c r="H469" i="2"/>
  <c r="G469" i="2"/>
  <c r="F469" i="2"/>
  <c r="E469" i="2"/>
  <c r="D469" i="2"/>
  <c r="C469" i="2"/>
  <c r="B469" i="2"/>
  <c r="N468" i="2"/>
  <c r="J468" i="2"/>
  <c r="I468" i="2"/>
  <c r="H468" i="2"/>
  <c r="G468" i="2"/>
  <c r="F468" i="2"/>
  <c r="E468" i="2"/>
  <c r="D468" i="2"/>
  <c r="C468" i="2"/>
  <c r="B468" i="2"/>
  <c r="N467" i="2"/>
  <c r="J467" i="2"/>
  <c r="I467" i="2"/>
  <c r="H467" i="2"/>
  <c r="G467" i="2"/>
  <c r="F467" i="2"/>
  <c r="E467" i="2"/>
  <c r="D467" i="2"/>
  <c r="C467" i="2"/>
  <c r="B467" i="2"/>
  <c r="N466" i="2"/>
  <c r="J466" i="2"/>
  <c r="I466" i="2"/>
  <c r="H466" i="2"/>
  <c r="G466" i="2"/>
  <c r="F466" i="2"/>
  <c r="E466" i="2"/>
  <c r="D466" i="2"/>
  <c r="C466" i="2"/>
  <c r="B466" i="2"/>
  <c r="N465" i="2"/>
  <c r="J465" i="2"/>
  <c r="I465" i="2"/>
  <c r="H465" i="2"/>
  <c r="G465" i="2"/>
  <c r="F465" i="2"/>
  <c r="E465" i="2"/>
  <c r="D465" i="2"/>
  <c r="C465" i="2"/>
  <c r="B465" i="2"/>
  <c r="N464" i="2"/>
  <c r="J464" i="2"/>
  <c r="I464" i="2"/>
  <c r="H464" i="2"/>
  <c r="G464" i="2"/>
  <c r="F464" i="2"/>
  <c r="E464" i="2"/>
  <c r="D464" i="2"/>
  <c r="C464" i="2"/>
  <c r="B464" i="2"/>
  <c r="N463" i="2"/>
  <c r="J463" i="2"/>
  <c r="I463" i="2"/>
  <c r="H463" i="2"/>
  <c r="G463" i="2"/>
  <c r="F463" i="2"/>
  <c r="E463" i="2"/>
  <c r="D463" i="2"/>
  <c r="C463" i="2"/>
  <c r="B463" i="2"/>
  <c r="N462" i="2"/>
  <c r="J462" i="2"/>
  <c r="I462" i="2"/>
  <c r="H462" i="2"/>
  <c r="G462" i="2"/>
  <c r="F462" i="2"/>
  <c r="E462" i="2"/>
  <c r="D462" i="2"/>
  <c r="C462" i="2"/>
  <c r="B462" i="2"/>
  <c r="N461" i="2"/>
  <c r="J461" i="2"/>
  <c r="I461" i="2"/>
  <c r="H461" i="2"/>
  <c r="G461" i="2"/>
  <c r="F461" i="2"/>
  <c r="E461" i="2"/>
  <c r="D461" i="2"/>
  <c r="C461" i="2"/>
  <c r="B461" i="2"/>
  <c r="N460" i="2"/>
  <c r="J460" i="2"/>
  <c r="I460" i="2"/>
  <c r="H460" i="2"/>
  <c r="G460" i="2"/>
  <c r="F460" i="2"/>
  <c r="E460" i="2"/>
  <c r="D460" i="2"/>
  <c r="C460" i="2"/>
  <c r="B460" i="2"/>
  <c r="N459" i="2"/>
  <c r="J459" i="2"/>
  <c r="I459" i="2"/>
  <c r="H459" i="2"/>
  <c r="G459" i="2"/>
  <c r="F459" i="2"/>
  <c r="E459" i="2"/>
  <c r="D459" i="2"/>
  <c r="C459" i="2"/>
  <c r="B459" i="2"/>
  <c r="N458" i="2"/>
  <c r="J458" i="2"/>
  <c r="I458" i="2"/>
  <c r="H458" i="2"/>
  <c r="G458" i="2"/>
  <c r="F458" i="2"/>
  <c r="E458" i="2"/>
  <c r="D458" i="2"/>
  <c r="C458" i="2"/>
  <c r="B458" i="2"/>
  <c r="N457" i="2"/>
  <c r="J457" i="2"/>
  <c r="I457" i="2"/>
  <c r="H457" i="2"/>
  <c r="G457" i="2"/>
  <c r="F457" i="2"/>
  <c r="E457" i="2"/>
  <c r="D457" i="2"/>
  <c r="C457" i="2"/>
  <c r="B457" i="2"/>
  <c r="N456" i="2"/>
  <c r="J456" i="2"/>
  <c r="I456" i="2"/>
  <c r="H456" i="2"/>
  <c r="G456" i="2"/>
  <c r="F456" i="2"/>
  <c r="E456" i="2"/>
  <c r="D456" i="2"/>
  <c r="C456" i="2"/>
  <c r="B456" i="2"/>
  <c r="N455" i="2"/>
  <c r="J455" i="2"/>
  <c r="I455" i="2"/>
  <c r="H455" i="2"/>
  <c r="G455" i="2"/>
  <c r="F455" i="2"/>
  <c r="E455" i="2"/>
  <c r="D455" i="2"/>
  <c r="C455" i="2"/>
  <c r="B455" i="2"/>
  <c r="N454" i="2"/>
  <c r="J454" i="2"/>
  <c r="I454" i="2"/>
  <c r="H454" i="2"/>
  <c r="G454" i="2"/>
  <c r="F454" i="2"/>
  <c r="E454" i="2"/>
  <c r="D454" i="2"/>
  <c r="C454" i="2"/>
  <c r="B454" i="2"/>
  <c r="N453" i="2"/>
  <c r="J453" i="2"/>
  <c r="I453" i="2"/>
  <c r="H453" i="2"/>
  <c r="G453" i="2"/>
  <c r="F453" i="2"/>
  <c r="E453" i="2"/>
  <c r="D453" i="2"/>
  <c r="C453" i="2"/>
  <c r="B453" i="2"/>
  <c r="N452" i="2"/>
  <c r="J452" i="2"/>
  <c r="I452" i="2"/>
  <c r="H452" i="2"/>
  <c r="G452" i="2"/>
  <c r="F452" i="2"/>
  <c r="E452" i="2"/>
  <c r="D452" i="2"/>
  <c r="C452" i="2"/>
  <c r="B452" i="2"/>
  <c r="N451" i="2"/>
  <c r="J451" i="2"/>
  <c r="I451" i="2"/>
  <c r="H451" i="2"/>
  <c r="G451" i="2"/>
  <c r="F451" i="2"/>
  <c r="E451" i="2"/>
  <c r="D451" i="2"/>
  <c r="C451" i="2"/>
  <c r="B451" i="2"/>
  <c r="N450" i="2"/>
  <c r="J450" i="2"/>
  <c r="I450" i="2"/>
  <c r="H450" i="2"/>
  <c r="G450" i="2"/>
  <c r="F450" i="2"/>
  <c r="E450" i="2"/>
  <c r="D450" i="2"/>
  <c r="C450" i="2"/>
  <c r="B450" i="2"/>
  <c r="N449" i="2"/>
  <c r="J449" i="2"/>
  <c r="I449" i="2"/>
  <c r="H449" i="2"/>
  <c r="G449" i="2"/>
  <c r="F449" i="2"/>
  <c r="E449" i="2"/>
  <c r="D449" i="2"/>
  <c r="C449" i="2"/>
  <c r="B449" i="2"/>
  <c r="N448" i="2"/>
  <c r="J448" i="2"/>
  <c r="I448" i="2"/>
  <c r="H448" i="2"/>
  <c r="G448" i="2"/>
  <c r="F448" i="2"/>
  <c r="E448" i="2"/>
  <c r="D448" i="2"/>
  <c r="C448" i="2"/>
  <c r="B448" i="2"/>
  <c r="N447" i="2"/>
  <c r="J447" i="2"/>
  <c r="I447" i="2"/>
  <c r="H447" i="2"/>
  <c r="G447" i="2"/>
  <c r="F447" i="2"/>
  <c r="E447" i="2"/>
  <c r="D447" i="2"/>
  <c r="C447" i="2"/>
  <c r="B447" i="2"/>
  <c r="N446" i="2"/>
  <c r="J446" i="2"/>
  <c r="I446" i="2"/>
  <c r="H446" i="2"/>
  <c r="G446" i="2"/>
  <c r="F446" i="2"/>
  <c r="E446" i="2"/>
  <c r="D446" i="2"/>
  <c r="C446" i="2"/>
  <c r="B446" i="2"/>
  <c r="N445" i="2"/>
  <c r="J445" i="2"/>
  <c r="I445" i="2"/>
  <c r="H445" i="2"/>
  <c r="G445" i="2"/>
  <c r="F445" i="2"/>
  <c r="E445" i="2"/>
  <c r="D445" i="2"/>
  <c r="C445" i="2"/>
  <c r="B445" i="2"/>
  <c r="N444" i="2"/>
  <c r="J444" i="2"/>
  <c r="I444" i="2"/>
  <c r="H444" i="2"/>
  <c r="G444" i="2"/>
  <c r="F444" i="2"/>
  <c r="E444" i="2"/>
  <c r="D444" i="2"/>
  <c r="C444" i="2"/>
  <c r="B444" i="2"/>
  <c r="N443" i="2"/>
  <c r="J443" i="2"/>
  <c r="I443" i="2"/>
  <c r="H443" i="2"/>
  <c r="G443" i="2"/>
  <c r="F443" i="2"/>
  <c r="E443" i="2"/>
  <c r="D443" i="2"/>
  <c r="C443" i="2"/>
  <c r="B443" i="2"/>
  <c r="N442" i="2"/>
  <c r="J442" i="2"/>
  <c r="I442" i="2"/>
  <c r="H442" i="2"/>
  <c r="G442" i="2"/>
  <c r="F442" i="2"/>
  <c r="E442" i="2"/>
  <c r="D442" i="2"/>
  <c r="C442" i="2"/>
  <c r="B442" i="2"/>
  <c r="N441" i="2"/>
  <c r="J441" i="2"/>
  <c r="I441" i="2"/>
  <c r="H441" i="2"/>
  <c r="G441" i="2"/>
  <c r="F441" i="2"/>
  <c r="E441" i="2"/>
  <c r="D441" i="2"/>
  <c r="C441" i="2"/>
  <c r="B441" i="2"/>
  <c r="N440" i="2"/>
  <c r="J440" i="2"/>
  <c r="I440" i="2"/>
  <c r="H440" i="2"/>
  <c r="G440" i="2"/>
  <c r="F440" i="2"/>
  <c r="E440" i="2"/>
  <c r="D440" i="2"/>
  <c r="C440" i="2"/>
  <c r="B440" i="2"/>
  <c r="N439" i="2"/>
  <c r="J439" i="2"/>
  <c r="I439" i="2"/>
  <c r="H439" i="2"/>
  <c r="G439" i="2"/>
  <c r="F439" i="2"/>
  <c r="E439" i="2"/>
  <c r="D439" i="2"/>
  <c r="C439" i="2"/>
  <c r="B439" i="2"/>
  <c r="N438" i="2"/>
  <c r="J438" i="2"/>
  <c r="I438" i="2"/>
  <c r="H438" i="2"/>
  <c r="G438" i="2"/>
  <c r="F438" i="2"/>
  <c r="E438" i="2"/>
  <c r="D438" i="2"/>
  <c r="C438" i="2"/>
  <c r="B438" i="2"/>
  <c r="N437" i="2"/>
  <c r="J437" i="2"/>
  <c r="I437" i="2"/>
  <c r="H437" i="2"/>
  <c r="G437" i="2"/>
  <c r="F437" i="2"/>
  <c r="E437" i="2"/>
  <c r="D437" i="2"/>
  <c r="C437" i="2"/>
  <c r="B437" i="2"/>
  <c r="N436" i="2"/>
  <c r="J436" i="2"/>
  <c r="I436" i="2"/>
  <c r="H436" i="2"/>
  <c r="G436" i="2"/>
  <c r="F436" i="2"/>
  <c r="E436" i="2"/>
  <c r="D436" i="2"/>
  <c r="C436" i="2"/>
  <c r="B436" i="2"/>
  <c r="N435" i="2"/>
  <c r="J435" i="2"/>
  <c r="I435" i="2"/>
  <c r="H435" i="2"/>
  <c r="G435" i="2"/>
  <c r="F435" i="2"/>
  <c r="E435" i="2"/>
  <c r="D435" i="2"/>
  <c r="C435" i="2"/>
  <c r="B435" i="2"/>
  <c r="N434" i="2"/>
  <c r="J434" i="2"/>
  <c r="I434" i="2"/>
  <c r="H434" i="2"/>
  <c r="G434" i="2"/>
  <c r="F434" i="2"/>
  <c r="E434" i="2"/>
  <c r="D434" i="2"/>
  <c r="C434" i="2"/>
  <c r="B434" i="2"/>
  <c r="N433" i="2"/>
  <c r="J433" i="2"/>
  <c r="I433" i="2"/>
  <c r="H433" i="2"/>
  <c r="G433" i="2"/>
  <c r="F433" i="2"/>
  <c r="E433" i="2"/>
  <c r="D433" i="2"/>
  <c r="C433" i="2"/>
  <c r="B433" i="2"/>
  <c r="N432" i="2"/>
  <c r="J432" i="2"/>
  <c r="I432" i="2"/>
  <c r="H432" i="2"/>
  <c r="G432" i="2"/>
  <c r="F432" i="2"/>
  <c r="E432" i="2"/>
  <c r="D432" i="2"/>
  <c r="C432" i="2"/>
  <c r="B432" i="2"/>
  <c r="N431" i="2"/>
  <c r="J431" i="2"/>
  <c r="I431" i="2"/>
  <c r="H431" i="2"/>
  <c r="G431" i="2"/>
  <c r="F431" i="2"/>
  <c r="E431" i="2"/>
  <c r="D431" i="2"/>
  <c r="C431" i="2"/>
  <c r="B431" i="2"/>
  <c r="N430" i="2"/>
  <c r="J430" i="2"/>
  <c r="I430" i="2"/>
  <c r="H430" i="2"/>
  <c r="G430" i="2"/>
  <c r="F430" i="2"/>
  <c r="E430" i="2"/>
  <c r="D430" i="2"/>
  <c r="C430" i="2"/>
  <c r="B430" i="2"/>
  <c r="N429" i="2"/>
  <c r="J429" i="2"/>
  <c r="I429" i="2"/>
  <c r="H429" i="2"/>
  <c r="G429" i="2"/>
  <c r="F429" i="2"/>
  <c r="E429" i="2"/>
  <c r="D429" i="2"/>
  <c r="C429" i="2"/>
  <c r="B429" i="2"/>
  <c r="N428" i="2"/>
  <c r="J428" i="2"/>
  <c r="I428" i="2"/>
  <c r="H428" i="2"/>
  <c r="G428" i="2"/>
  <c r="F428" i="2"/>
  <c r="E428" i="2"/>
  <c r="D428" i="2"/>
  <c r="C428" i="2"/>
  <c r="B428" i="2"/>
  <c r="N427" i="2"/>
  <c r="J427" i="2"/>
  <c r="I427" i="2"/>
  <c r="H427" i="2"/>
  <c r="G427" i="2"/>
  <c r="F427" i="2"/>
  <c r="E427" i="2"/>
  <c r="D427" i="2"/>
  <c r="C427" i="2"/>
  <c r="B427" i="2"/>
  <c r="N426" i="2"/>
  <c r="J426" i="2"/>
  <c r="I426" i="2"/>
  <c r="H426" i="2"/>
  <c r="G426" i="2"/>
  <c r="F426" i="2"/>
  <c r="E426" i="2"/>
  <c r="D426" i="2"/>
  <c r="C426" i="2"/>
  <c r="B426" i="2"/>
  <c r="N425" i="2"/>
  <c r="J425" i="2"/>
  <c r="I425" i="2"/>
  <c r="H425" i="2"/>
  <c r="G425" i="2"/>
  <c r="F425" i="2"/>
  <c r="E425" i="2"/>
  <c r="D425" i="2"/>
  <c r="C425" i="2"/>
  <c r="B425" i="2"/>
  <c r="N424" i="2"/>
  <c r="J424" i="2"/>
  <c r="I424" i="2"/>
  <c r="H424" i="2"/>
  <c r="G424" i="2"/>
  <c r="F424" i="2"/>
  <c r="E424" i="2"/>
  <c r="D424" i="2"/>
  <c r="C424" i="2"/>
  <c r="B424" i="2"/>
  <c r="N423" i="2"/>
  <c r="J423" i="2"/>
  <c r="I423" i="2"/>
  <c r="H423" i="2"/>
  <c r="G423" i="2"/>
  <c r="F423" i="2"/>
  <c r="E423" i="2"/>
  <c r="D423" i="2"/>
  <c r="C423" i="2"/>
  <c r="B423" i="2"/>
  <c r="N422" i="2"/>
  <c r="J422" i="2"/>
  <c r="I422" i="2"/>
  <c r="H422" i="2"/>
  <c r="G422" i="2"/>
  <c r="F422" i="2"/>
  <c r="E422" i="2"/>
  <c r="D422" i="2"/>
  <c r="C422" i="2"/>
  <c r="B422" i="2"/>
  <c r="N421" i="2"/>
  <c r="J421" i="2"/>
  <c r="I421" i="2"/>
  <c r="H421" i="2"/>
  <c r="G421" i="2"/>
  <c r="F421" i="2"/>
  <c r="E421" i="2"/>
  <c r="D421" i="2"/>
  <c r="C421" i="2"/>
  <c r="B421" i="2"/>
  <c r="N420" i="2"/>
  <c r="J420" i="2"/>
  <c r="I420" i="2"/>
  <c r="H420" i="2"/>
  <c r="G420" i="2"/>
  <c r="F420" i="2"/>
  <c r="E420" i="2"/>
  <c r="D420" i="2"/>
  <c r="C420" i="2"/>
  <c r="B420" i="2"/>
  <c r="N419" i="2"/>
  <c r="J419" i="2"/>
  <c r="I419" i="2"/>
  <c r="H419" i="2"/>
  <c r="G419" i="2"/>
  <c r="F419" i="2"/>
  <c r="E419" i="2"/>
  <c r="D419" i="2"/>
  <c r="C419" i="2"/>
  <c r="B419" i="2"/>
  <c r="N418" i="2"/>
  <c r="J418" i="2"/>
  <c r="I418" i="2"/>
  <c r="H418" i="2"/>
  <c r="G418" i="2"/>
  <c r="F418" i="2"/>
  <c r="E418" i="2"/>
  <c r="D418" i="2"/>
  <c r="C418" i="2"/>
  <c r="B418" i="2"/>
  <c r="N417" i="2"/>
  <c r="J417" i="2"/>
  <c r="I417" i="2"/>
  <c r="H417" i="2"/>
  <c r="G417" i="2"/>
  <c r="F417" i="2"/>
  <c r="E417" i="2"/>
  <c r="D417" i="2"/>
  <c r="C417" i="2"/>
  <c r="B417" i="2"/>
  <c r="N416" i="2"/>
  <c r="J416" i="2"/>
  <c r="I416" i="2"/>
  <c r="H416" i="2"/>
  <c r="G416" i="2"/>
  <c r="F416" i="2"/>
  <c r="E416" i="2"/>
  <c r="D416" i="2"/>
  <c r="C416" i="2"/>
  <c r="B416" i="2"/>
  <c r="N415" i="2"/>
  <c r="J415" i="2"/>
  <c r="I415" i="2"/>
  <c r="H415" i="2"/>
  <c r="G415" i="2"/>
  <c r="F415" i="2"/>
  <c r="E415" i="2"/>
  <c r="D415" i="2"/>
  <c r="C415" i="2"/>
  <c r="B415" i="2"/>
  <c r="N414" i="2"/>
  <c r="J414" i="2"/>
  <c r="I414" i="2"/>
  <c r="H414" i="2"/>
  <c r="G414" i="2"/>
  <c r="F414" i="2"/>
  <c r="E414" i="2"/>
  <c r="D414" i="2"/>
  <c r="C414" i="2"/>
  <c r="B414" i="2"/>
  <c r="N413" i="2"/>
  <c r="J413" i="2"/>
  <c r="I413" i="2"/>
  <c r="H413" i="2"/>
  <c r="G413" i="2"/>
  <c r="F413" i="2"/>
  <c r="E413" i="2"/>
  <c r="D413" i="2"/>
  <c r="C413" i="2"/>
  <c r="B413" i="2"/>
  <c r="N412" i="2"/>
  <c r="J412" i="2"/>
  <c r="I412" i="2"/>
  <c r="H412" i="2"/>
  <c r="G412" i="2"/>
  <c r="F412" i="2"/>
  <c r="E412" i="2"/>
  <c r="D412" i="2"/>
  <c r="C412" i="2"/>
  <c r="B412" i="2"/>
  <c r="N411" i="2"/>
  <c r="J411" i="2"/>
  <c r="I411" i="2"/>
  <c r="H411" i="2"/>
  <c r="G411" i="2"/>
  <c r="F411" i="2"/>
  <c r="E411" i="2"/>
  <c r="D411" i="2"/>
  <c r="C411" i="2"/>
  <c r="B411" i="2"/>
  <c r="N410" i="2"/>
  <c r="J410" i="2"/>
  <c r="I410" i="2"/>
  <c r="H410" i="2"/>
  <c r="G410" i="2"/>
  <c r="F410" i="2"/>
  <c r="E410" i="2"/>
  <c r="D410" i="2"/>
  <c r="C410" i="2"/>
  <c r="B410" i="2"/>
  <c r="N409" i="2"/>
  <c r="J409" i="2"/>
  <c r="I409" i="2"/>
  <c r="H409" i="2"/>
  <c r="G409" i="2"/>
  <c r="F409" i="2"/>
  <c r="E409" i="2"/>
  <c r="D409" i="2"/>
  <c r="C409" i="2"/>
  <c r="B409" i="2"/>
  <c r="N408" i="2"/>
  <c r="J408" i="2"/>
  <c r="I408" i="2"/>
  <c r="H408" i="2"/>
  <c r="G408" i="2"/>
  <c r="F408" i="2"/>
  <c r="E408" i="2"/>
  <c r="D408" i="2"/>
  <c r="C408" i="2"/>
  <c r="B408" i="2"/>
  <c r="N407" i="2"/>
  <c r="J407" i="2"/>
  <c r="I407" i="2"/>
  <c r="H407" i="2"/>
  <c r="G407" i="2"/>
  <c r="F407" i="2"/>
  <c r="E407" i="2"/>
  <c r="D407" i="2"/>
  <c r="C407" i="2"/>
  <c r="B407" i="2"/>
  <c r="N406" i="2"/>
  <c r="J406" i="2"/>
  <c r="I406" i="2"/>
  <c r="H406" i="2"/>
  <c r="G406" i="2"/>
  <c r="F406" i="2"/>
  <c r="E406" i="2"/>
  <c r="D406" i="2"/>
  <c r="C406" i="2"/>
  <c r="B406" i="2"/>
  <c r="N405" i="2"/>
  <c r="J405" i="2"/>
  <c r="I405" i="2"/>
  <c r="H405" i="2"/>
  <c r="G405" i="2"/>
  <c r="F405" i="2"/>
  <c r="E405" i="2"/>
  <c r="D405" i="2"/>
  <c r="C405" i="2"/>
  <c r="B405" i="2"/>
  <c r="N404" i="2"/>
  <c r="J404" i="2"/>
  <c r="I404" i="2"/>
  <c r="H404" i="2"/>
  <c r="G404" i="2"/>
  <c r="F404" i="2"/>
  <c r="E404" i="2"/>
  <c r="D404" i="2"/>
  <c r="C404" i="2"/>
  <c r="B404" i="2"/>
  <c r="N403" i="2"/>
  <c r="J403" i="2"/>
  <c r="I403" i="2"/>
  <c r="H403" i="2"/>
  <c r="G403" i="2"/>
  <c r="F403" i="2"/>
  <c r="E403" i="2"/>
  <c r="D403" i="2"/>
  <c r="C403" i="2"/>
  <c r="B403" i="2"/>
  <c r="N402" i="2"/>
  <c r="J402" i="2"/>
  <c r="I402" i="2"/>
  <c r="H402" i="2"/>
  <c r="G402" i="2"/>
  <c r="F402" i="2"/>
  <c r="E402" i="2"/>
  <c r="D402" i="2"/>
  <c r="C402" i="2"/>
  <c r="B402" i="2"/>
  <c r="N401" i="2"/>
  <c r="J401" i="2"/>
  <c r="I401" i="2"/>
  <c r="H401" i="2"/>
  <c r="G401" i="2"/>
  <c r="F401" i="2"/>
  <c r="E401" i="2"/>
  <c r="D401" i="2"/>
  <c r="C401" i="2"/>
  <c r="B401" i="2"/>
  <c r="N400" i="2"/>
  <c r="J400" i="2"/>
  <c r="I400" i="2"/>
  <c r="H400" i="2"/>
  <c r="G400" i="2"/>
  <c r="F400" i="2"/>
  <c r="E400" i="2"/>
  <c r="D400" i="2"/>
  <c r="C400" i="2"/>
  <c r="B400" i="2"/>
  <c r="N399" i="2"/>
  <c r="J399" i="2"/>
  <c r="I399" i="2"/>
  <c r="H399" i="2"/>
  <c r="G399" i="2"/>
  <c r="F399" i="2"/>
  <c r="E399" i="2"/>
  <c r="D399" i="2"/>
  <c r="C399" i="2"/>
  <c r="B399" i="2"/>
  <c r="N398" i="2"/>
  <c r="J398" i="2"/>
  <c r="I398" i="2"/>
  <c r="H398" i="2"/>
  <c r="G398" i="2"/>
  <c r="F398" i="2"/>
  <c r="E398" i="2"/>
  <c r="D398" i="2"/>
  <c r="C398" i="2"/>
  <c r="B398" i="2"/>
  <c r="N397" i="2"/>
  <c r="J397" i="2"/>
  <c r="I397" i="2"/>
  <c r="H397" i="2"/>
  <c r="G397" i="2"/>
  <c r="F397" i="2"/>
  <c r="E397" i="2"/>
  <c r="D397" i="2"/>
  <c r="C397" i="2"/>
  <c r="B397" i="2"/>
  <c r="N396" i="2"/>
  <c r="J396" i="2"/>
  <c r="I396" i="2"/>
  <c r="H396" i="2"/>
  <c r="G396" i="2"/>
  <c r="F396" i="2"/>
  <c r="E396" i="2"/>
  <c r="D396" i="2"/>
  <c r="C396" i="2"/>
  <c r="B396" i="2"/>
  <c r="N395" i="2"/>
  <c r="J395" i="2"/>
  <c r="I395" i="2"/>
  <c r="H395" i="2"/>
  <c r="G395" i="2"/>
  <c r="F395" i="2"/>
  <c r="E395" i="2"/>
  <c r="D395" i="2"/>
  <c r="C395" i="2"/>
  <c r="B395" i="2"/>
  <c r="N394" i="2"/>
  <c r="J394" i="2"/>
  <c r="I394" i="2"/>
  <c r="H394" i="2"/>
  <c r="G394" i="2"/>
  <c r="F394" i="2"/>
  <c r="E394" i="2"/>
  <c r="D394" i="2"/>
  <c r="C394" i="2"/>
  <c r="B394" i="2"/>
  <c r="N393" i="2"/>
  <c r="J393" i="2"/>
  <c r="I393" i="2"/>
  <c r="H393" i="2"/>
  <c r="G393" i="2"/>
  <c r="F393" i="2"/>
  <c r="E393" i="2"/>
  <c r="D393" i="2"/>
  <c r="C393" i="2"/>
  <c r="B393" i="2"/>
  <c r="N392" i="2"/>
  <c r="J392" i="2"/>
  <c r="I392" i="2"/>
  <c r="H392" i="2"/>
  <c r="G392" i="2"/>
  <c r="F392" i="2"/>
  <c r="E392" i="2"/>
  <c r="D392" i="2"/>
  <c r="C392" i="2"/>
  <c r="B392" i="2"/>
  <c r="N391" i="2"/>
  <c r="J391" i="2"/>
  <c r="I391" i="2"/>
  <c r="H391" i="2"/>
  <c r="G391" i="2"/>
  <c r="F391" i="2"/>
  <c r="E391" i="2"/>
  <c r="D391" i="2"/>
  <c r="C391" i="2"/>
  <c r="B391" i="2"/>
  <c r="N390" i="2"/>
  <c r="J390" i="2"/>
  <c r="I390" i="2"/>
  <c r="H390" i="2"/>
  <c r="G390" i="2"/>
  <c r="F390" i="2"/>
  <c r="E390" i="2"/>
  <c r="D390" i="2"/>
  <c r="C390" i="2"/>
  <c r="B390" i="2"/>
  <c r="N389" i="2"/>
  <c r="J389" i="2"/>
  <c r="I389" i="2"/>
  <c r="H389" i="2"/>
  <c r="G389" i="2"/>
  <c r="F389" i="2"/>
  <c r="E389" i="2"/>
  <c r="D389" i="2"/>
  <c r="C389" i="2"/>
  <c r="B389" i="2"/>
  <c r="N388" i="2"/>
  <c r="J388" i="2"/>
  <c r="I388" i="2"/>
  <c r="H388" i="2"/>
  <c r="G388" i="2"/>
  <c r="F388" i="2"/>
  <c r="E388" i="2"/>
  <c r="D388" i="2"/>
  <c r="C388" i="2"/>
  <c r="B388" i="2"/>
  <c r="N387" i="2"/>
  <c r="J387" i="2"/>
  <c r="I387" i="2"/>
  <c r="H387" i="2"/>
  <c r="G387" i="2"/>
  <c r="F387" i="2"/>
  <c r="E387" i="2"/>
  <c r="D387" i="2"/>
  <c r="C387" i="2"/>
  <c r="B387" i="2"/>
  <c r="N386" i="2"/>
  <c r="J386" i="2"/>
  <c r="I386" i="2"/>
  <c r="H386" i="2"/>
  <c r="G386" i="2"/>
  <c r="F386" i="2"/>
  <c r="E386" i="2"/>
  <c r="D386" i="2"/>
  <c r="C386" i="2"/>
  <c r="B386" i="2"/>
  <c r="N385" i="2"/>
  <c r="J385" i="2"/>
  <c r="I385" i="2"/>
  <c r="H385" i="2"/>
  <c r="G385" i="2"/>
  <c r="F385" i="2"/>
  <c r="E385" i="2"/>
  <c r="D385" i="2"/>
  <c r="C385" i="2"/>
  <c r="B385" i="2"/>
  <c r="N384" i="2"/>
  <c r="J384" i="2"/>
  <c r="I384" i="2"/>
  <c r="H384" i="2"/>
  <c r="G384" i="2"/>
  <c r="F384" i="2"/>
  <c r="E384" i="2"/>
  <c r="D384" i="2"/>
  <c r="C384" i="2"/>
  <c r="B384" i="2"/>
  <c r="N383" i="2"/>
  <c r="J383" i="2"/>
  <c r="I383" i="2"/>
  <c r="H383" i="2"/>
  <c r="G383" i="2"/>
  <c r="F383" i="2"/>
  <c r="E383" i="2"/>
  <c r="D383" i="2"/>
  <c r="C383" i="2"/>
  <c r="B383" i="2"/>
  <c r="N382" i="2"/>
  <c r="J382" i="2"/>
  <c r="I382" i="2"/>
  <c r="H382" i="2"/>
  <c r="G382" i="2"/>
  <c r="F382" i="2"/>
  <c r="E382" i="2"/>
  <c r="D382" i="2"/>
  <c r="C382" i="2"/>
  <c r="B382" i="2"/>
  <c r="N381" i="2"/>
  <c r="J381" i="2"/>
  <c r="I381" i="2"/>
  <c r="H381" i="2"/>
  <c r="G381" i="2"/>
  <c r="F381" i="2"/>
  <c r="E381" i="2"/>
  <c r="D381" i="2"/>
  <c r="C381" i="2"/>
  <c r="B381" i="2"/>
  <c r="N380" i="2"/>
  <c r="J380" i="2"/>
  <c r="I380" i="2"/>
  <c r="H380" i="2"/>
  <c r="G380" i="2"/>
  <c r="F380" i="2"/>
  <c r="E380" i="2"/>
  <c r="D380" i="2"/>
  <c r="C380" i="2"/>
  <c r="B380" i="2"/>
  <c r="N379" i="2"/>
  <c r="J379" i="2"/>
  <c r="I379" i="2"/>
  <c r="H379" i="2"/>
  <c r="G379" i="2"/>
  <c r="F379" i="2"/>
  <c r="E379" i="2"/>
  <c r="D379" i="2"/>
  <c r="C379" i="2"/>
  <c r="B379" i="2"/>
  <c r="N378" i="2"/>
  <c r="J378" i="2"/>
  <c r="I378" i="2"/>
  <c r="H378" i="2"/>
  <c r="G378" i="2"/>
  <c r="F378" i="2"/>
  <c r="E378" i="2"/>
  <c r="D378" i="2"/>
  <c r="C378" i="2"/>
  <c r="B378" i="2"/>
  <c r="N377" i="2"/>
  <c r="J377" i="2"/>
  <c r="I377" i="2"/>
  <c r="H377" i="2"/>
  <c r="G377" i="2"/>
  <c r="F377" i="2"/>
  <c r="E377" i="2"/>
  <c r="D377" i="2"/>
  <c r="C377" i="2"/>
  <c r="B377" i="2"/>
  <c r="N376" i="2"/>
  <c r="J376" i="2"/>
  <c r="I376" i="2"/>
  <c r="H376" i="2"/>
  <c r="G376" i="2"/>
  <c r="F376" i="2"/>
  <c r="E376" i="2"/>
  <c r="D376" i="2"/>
  <c r="C376" i="2"/>
  <c r="B376" i="2"/>
  <c r="N375" i="2"/>
  <c r="J375" i="2"/>
  <c r="I375" i="2"/>
  <c r="H375" i="2"/>
  <c r="G375" i="2"/>
  <c r="F375" i="2"/>
  <c r="E375" i="2"/>
  <c r="D375" i="2"/>
  <c r="C375" i="2"/>
  <c r="B375" i="2"/>
  <c r="N374" i="2"/>
  <c r="J374" i="2"/>
  <c r="I374" i="2"/>
  <c r="H374" i="2"/>
  <c r="G374" i="2"/>
  <c r="F374" i="2"/>
  <c r="E374" i="2"/>
  <c r="D374" i="2"/>
  <c r="C374" i="2"/>
  <c r="B374" i="2"/>
  <c r="N373" i="2"/>
  <c r="J373" i="2"/>
  <c r="I373" i="2"/>
  <c r="H373" i="2"/>
  <c r="G373" i="2"/>
  <c r="F373" i="2"/>
  <c r="E373" i="2"/>
  <c r="D373" i="2"/>
  <c r="C373" i="2"/>
  <c r="B373" i="2"/>
  <c r="N372" i="2"/>
  <c r="J372" i="2"/>
  <c r="I372" i="2"/>
  <c r="H372" i="2"/>
  <c r="G372" i="2"/>
  <c r="F372" i="2"/>
  <c r="E372" i="2"/>
  <c r="D372" i="2"/>
  <c r="C372" i="2"/>
  <c r="B372" i="2"/>
  <c r="N371" i="2"/>
  <c r="J371" i="2"/>
  <c r="I371" i="2"/>
  <c r="H371" i="2"/>
  <c r="G371" i="2"/>
  <c r="F371" i="2"/>
  <c r="E371" i="2"/>
  <c r="D371" i="2"/>
  <c r="C371" i="2"/>
  <c r="B371" i="2"/>
  <c r="N370" i="2"/>
  <c r="J370" i="2"/>
  <c r="I370" i="2"/>
  <c r="H370" i="2"/>
  <c r="G370" i="2"/>
  <c r="F370" i="2"/>
  <c r="E370" i="2"/>
  <c r="D370" i="2"/>
  <c r="C370" i="2"/>
  <c r="B370" i="2"/>
  <c r="N369" i="2"/>
  <c r="J369" i="2"/>
  <c r="I369" i="2"/>
  <c r="H369" i="2"/>
  <c r="G369" i="2"/>
  <c r="F369" i="2"/>
  <c r="E369" i="2"/>
  <c r="D369" i="2"/>
  <c r="C369" i="2"/>
  <c r="B369" i="2"/>
  <c r="N368" i="2"/>
  <c r="J368" i="2"/>
  <c r="I368" i="2"/>
  <c r="H368" i="2"/>
  <c r="G368" i="2"/>
  <c r="F368" i="2"/>
  <c r="E368" i="2"/>
  <c r="D368" i="2"/>
  <c r="C368" i="2"/>
  <c r="B368" i="2"/>
  <c r="N367" i="2"/>
  <c r="J367" i="2"/>
  <c r="I367" i="2"/>
  <c r="H367" i="2"/>
  <c r="G367" i="2"/>
  <c r="F367" i="2"/>
  <c r="E367" i="2"/>
  <c r="D367" i="2"/>
  <c r="C367" i="2"/>
  <c r="B367" i="2"/>
  <c r="N366" i="2"/>
  <c r="J366" i="2"/>
  <c r="I366" i="2"/>
  <c r="H366" i="2"/>
  <c r="G366" i="2"/>
  <c r="F366" i="2"/>
  <c r="E366" i="2"/>
  <c r="D366" i="2"/>
  <c r="C366" i="2"/>
  <c r="B366" i="2"/>
  <c r="N365" i="2"/>
  <c r="J365" i="2"/>
  <c r="I365" i="2"/>
  <c r="H365" i="2"/>
  <c r="G365" i="2"/>
  <c r="F365" i="2"/>
  <c r="E365" i="2"/>
  <c r="D365" i="2"/>
  <c r="C365" i="2"/>
  <c r="B365" i="2"/>
  <c r="N364" i="2"/>
  <c r="J364" i="2"/>
  <c r="I364" i="2"/>
  <c r="H364" i="2"/>
  <c r="G364" i="2"/>
  <c r="F364" i="2"/>
  <c r="E364" i="2"/>
  <c r="D364" i="2"/>
  <c r="C364" i="2"/>
  <c r="B364" i="2"/>
  <c r="N363" i="2"/>
  <c r="J363" i="2"/>
  <c r="I363" i="2"/>
  <c r="H363" i="2"/>
  <c r="G363" i="2"/>
  <c r="F363" i="2"/>
  <c r="E363" i="2"/>
  <c r="D363" i="2"/>
  <c r="C363" i="2"/>
  <c r="B363" i="2"/>
  <c r="N362" i="2"/>
  <c r="J362" i="2"/>
  <c r="I362" i="2"/>
  <c r="H362" i="2"/>
  <c r="G362" i="2"/>
  <c r="F362" i="2"/>
  <c r="E362" i="2"/>
  <c r="D362" i="2"/>
  <c r="C362" i="2"/>
  <c r="B362" i="2"/>
  <c r="N361" i="2"/>
  <c r="J361" i="2"/>
  <c r="I361" i="2"/>
  <c r="H361" i="2"/>
  <c r="G361" i="2"/>
  <c r="F361" i="2"/>
  <c r="E361" i="2"/>
  <c r="D361" i="2"/>
  <c r="C361" i="2"/>
  <c r="B361" i="2"/>
  <c r="N360" i="2"/>
  <c r="J360" i="2"/>
  <c r="I360" i="2"/>
  <c r="H360" i="2"/>
  <c r="G360" i="2"/>
  <c r="F360" i="2"/>
  <c r="E360" i="2"/>
  <c r="D360" i="2"/>
  <c r="C360" i="2"/>
  <c r="B360" i="2"/>
  <c r="N359" i="2"/>
  <c r="J359" i="2"/>
  <c r="I359" i="2"/>
  <c r="H359" i="2"/>
  <c r="G359" i="2"/>
  <c r="F359" i="2"/>
  <c r="E359" i="2"/>
  <c r="D359" i="2"/>
  <c r="C359" i="2"/>
  <c r="B359" i="2"/>
  <c r="N358" i="2"/>
  <c r="J358" i="2"/>
  <c r="I358" i="2"/>
  <c r="H358" i="2"/>
  <c r="G358" i="2"/>
  <c r="F358" i="2"/>
  <c r="E358" i="2"/>
  <c r="D358" i="2"/>
  <c r="C358" i="2"/>
  <c r="B358" i="2"/>
  <c r="N357" i="2"/>
  <c r="J357" i="2"/>
  <c r="I357" i="2"/>
  <c r="H357" i="2"/>
  <c r="G357" i="2"/>
  <c r="F357" i="2"/>
  <c r="E357" i="2"/>
  <c r="D357" i="2"/>
  <c r="C357" i="2"/>
  <c r="B357" i="2"/>
  <c r="N356" i="2"/>
  <c r="J356" i="2"/>
  <c r="I356" i="2"/>
  <c r="H356" i="2"/>
  <c r="G356" i="2"/>
  <c r="F356" i="2"/>
  <c r="E356" i="2"/>
  <c r="D356" i="2"/>
  <c r="C356" i="2"/>
  <c r="B356" i="2"/>
  <c r="N355" i="2"/>
  <c r="J355" i="2"/>
  <c r="I355" i="2"/>
  <c r="H355" i="2"/>
  <c r="G355" i="2"/>
  <c r="F355" i="2"/>
  <c r="E355" i="2"/>
  <c r="D355" i="2"/>
  <c r="C355" i="2"/>
  <c r="B355" i="2"/>
  <c r="N354" i="2"/>
  <c r="J354" i="2"/>
  <c r="I354" i="2"/>
  <c r="H354" i="2"/>
  <c r="G354" i="2"/>
  <c r="F354" i="2"/>
  <c r="E354" i="2"/>
  <c r="D354" i="2"/>
  <c r="C354" i="2"/>
  <c r="B354" i="2"/>
  <c r="N353" i="2"/>
  <c r="J353" i="2"/>
  <c r="I353" i="2"/>
  <c r="H353" i="2"/>
  <c r="G353" i="2"/>
  <c r="F353" i="2"/>
  <c r="E353" i="2"/>
  <c r="D353" i="2"/>
  <c r="C353" i="2"/>
  <c r="B353" i="2"/>
  <c r="N352" i="2"/>
  <c r="J352" i="2"/>
  <c r="I352" i="2"/>
  <c r="H352" i="2"/>
  <c r="G352" i="2"/>
  <c r="F352" i="2"/>
  <c r="E352" i="2"/>
  <c r="D352" i="2"/>
  <c r="C352" i="2"/>
  <c r="B352" i="2"/>
  <c r="N351" i="2"/>
  <c r="J351" i="2"/>
  <c r="I351" i="2"/>
  <c r="H351" i="2"/>
  <c r="G351" i="2"/>
  <c r="F351" i="2"/>
  <c r="E351" i="2"/>
  <c r="D351" i="2"/>
  <c r="C351" i="2"/>
  <c r="B351" i="2"/>
  <c r="N350" i="2"/>
  <c r="J350" i="2"/>
  <c r="I350" i="2"/>
  <c r="H350" i="2"/>
  <c r="G350" i="2"/>
  <c r="F350" i="2"/>
  <c r="E350" i="2"/>
  <c r="D350" i="2"/>
  <c r="C350" i="2"/>
  <c r="B350" i="2"/>
  <c r="N349" i="2"/>
  <c r="J349" i="2"/>
  <c r="I349" i="2"/>
  <c r="H349" i="2"/>
  <c r="G349" i="2"/>
  <c r="F349" i="2"/>
  <c r="E349" i="2"/>
  <c r="D349" i="2"/>
  <c r="C349" i="2"/>
  <c r="B349" i="2"/>
  <c r="N348" i="2"/>
  <c r="J348" i="2"/>
  <c r="I348" i="2"/>
  <c r="H348" i="2"/>
  <c r="G348" i="2"/>
  <c r="F348" i="2"/>
  <c r="E348" i="2"/>
  <c r="D348" i="2"/>
  <c r="C348" i="2"/>
  <c r="B348" i="2"/>
  <c r="N347" i="2"/>
  <c r="J347" i="2"/>
  <c r="I347" i="2"/>
  <c r="H347" i="2"/>
  <c r="G347" i="2"/>
  <c r="F347" i="2"/>
  <c r="E347" i="2"/>
  <c r="D347" i="2"/>
  <c r="C347" i="2"/>
  <c r="B347" i="2"/>
  <c r="N346" i="2"/>
  <c r="J346" i="2"/>
  <c r="I346" i="2"/>
  <c r="H346" i="2"/>
  <c r="G346" i="2"/>
  <c r="F346" i="2"/>
  <c r="E346" i="2"/>
  <c r="D346" i="2"/>
  <c r="C346" i="2"/>
  <c r="B346" i="2"/>
  <c r="N345" i="2"/>
  <c r="J345" i="2"/>
  <c r="I345" i="2"/>
  <c r="H345" i="2"/>
  <c r="G345" i="2"/>
  <c r="F345" i="2"/>
  <c r="E345" i="2"/>
  <c r="D345" i="2"/>
  <c r="C345" i="2"/>
  <c r="B345" i="2"/>
  <c r="N344" i="2"/>
  <c r="J344" i="2"/>
  <c r="I344" i="2"/>
  <c r="H344" i="2"/>
  <c r="G344" i="2"/>
  <c r="F344" i="2"/>
  <c r="E344" i="2"/>
  <c r="D344" i="2"/>
  <c r="C344" i="2"/>
  <c r="B344" i="2"/>
  <c r="N343" i="2"/>
  <c r="J343" i="2"/>
  <c r="I343" i="2"/>
  <c r="H343" i="2"/>
  <c r="G343" i="2"/>
  <c r="F343" i="2"/>
  <c r="E343" i="2"/>
  <c r="D343" i="2"/>
  <c r="C343" i="2"/>
  <c r="B343" i="2"/>
  <c r="N342" i="2"/>
  <c r="J342" i="2"/>
  <c r="I342" i="2"/>
  <c r="H342" i="2"/>
  <c r="G342" i="2"/>
  <c r="F342" i="2"/>
  <c r="E342" i="2"/>
  <c r="D342" i="2"/>
  <c r="C342" i="2"/>
  <c r="B342" i="2"/>
  <c r="N341" i="2"/>
  <c r="J341" i="2"/>
  <c r="I341" i="2"/>
  <c r="H341" i="2"/>
  <c r="G341" i="2"/>
  <c r="F341" i="2"/>
  <c r="E341" i="2"/>
  <c r="D341" i="2"/>
  <c r="C341" i="2"/>
  <c r="B341" i="2"/>
  <c r="N340" i="2"/>
  <c r="J340" i="2"/>
  <c r="I340" i="2"/>
  <c r="H340" i="2"/>
  <c r="G340" i="2"/>
  <c r="F340" i="2"/>
  <c r="E340" i="2"/>
  <c r="D340" i="2"/>
  <c r="C340" i="2"/>
  <c r="B340" i="2"/>
  <c r="N339" i="2"/>
  <c r="J339" i="2"/>
  <c r="I339" i="2"/>
  <c r="H339" i="2"/>
  <c r="G339" i="2"/>
  <c r="F339" i="2"/>
  <c r="E339" i="2"/>
  <c r="D339" i="2"/>
  <c r="C339" i="2"/>
  <c r="B339" i="2"/>
  <c r="N338" i="2"/>
  <c r="J338" i="2"/>
  <c r="I338" i="2"/>
  <c r="H338" i="2"/>
  <c r="G338" i="2"/>
  <c r="F338" i="2"/>
  <c r="E338" i="2"/>
  <c r="D338" i="2"/>
  <c r="C338" i="2"/>
  <c r="B338" i="2"/>
  <c r="N337" i="2"/>
  <c r="J337" i="2"/>
  <c r="I337" i="2"/>
  <c r="H337" i="2"/>
  <c r="G337" i="2"/>
  <c r="F337" i="2"/>
  <c r="E337" i="2"/>
  <c r="D337" i="2"/>
  <c r="C337" i="2"/>
  <c r="B337" i="2"/>
  <c r="N336" i="2"/>
  <c r="J336" i="2"/>
  <c r="I336" i="2"/>
  <c r="H336" i="2"/>
  <c r="G336" i="2"/>
  <c r="F336" i="2"/>
  <c r="E336" i="2"/>
  <c r="D336" i="2"/>
  <c r="C336" i="2"/>
  <c r="B336" i="2"/>
  <c r="N335" i="2"/>
  <c r="J335" i="2"/>
  <c r="I335" i="2"/>
  <c r="H335" i="2"/>
  <c r="G335" i="2"/>
  <c r="F335" i="2"/>
  <c r="E335" i="2"/>
  <c r="D335" i="2"/>
  <c r="C335" i="2"/>
  <c r="B335" i="2"/>
  <c r="N334" i="2"/>
  <c r="J334" i="2"/>
  <c r="I334" i="2"/>
  <c r="H334" i="2"/>
  <c r="G334" i="2"/>
  <c r="F334" i="2"/>
  <c r="E334" i="2"/>
  <c r="D334" i="2"/>
  <c r="C334" i="2"/>
  <c r="B334" i="2"/>
  <c r="N333" i="2"/>
  <c r="J333" i="2"/>
  <c r="I333" i="2"/>
  <c r="H333" i="2"/>
  <c r="G333" i="2"/>
  <c r="F333" i="2"/>
  <c r="E333" i="2"/>
  <c r="D333" i="2"/>
  <c r="C333" i="2"/>
  <c r="B333" i="2"/>
  <c r="N332" i="2"/>
  <c r="J332" i="2"/>
  <c r="I332" i="2"/>
  <c r="H332" i="2"/>
  <c r="G332" i="2"/>
  <c r="F332" i="2"/>
  <c r="E332" i="2"/>
  <c r="D332" i="2"/>
  <c r="C332" i="2"/>
  <c r="B332" i="2"/>
  <c r="N331" i="2"/>
  <c r="J331" i="2"/>
  <c r="I331" i="2"/>
  <c r="H331" i="2"/>
  <c r="G331" i="2"/>
  <c r="F331" i="2"/>
  <c r="E331" i="2"/>
  <c r="D331" i="2"/>
  <c r="C331" i="2"/>
  <c r="B331" i="2"/>
  <c r="N330" i="2"/>
  <c r="J330" i="2"/>
  <c r="I330" i="2"/>
  <c r="H330" i="2"/>
  <c r="G330" i="2"/>
  <c r="F330" i="2"/>
  <c r="E330" i="2"/>
  <c r="D330" i="2"/>
  <c r="C330" i="2"/>
  <c r="B330" i="2"/>
  <c r="N329" i="2"/>
  <c r="J329" i="2"/>
  <c r="I329" i="2"/>
  <c r="H329" i="2"/>
  <c r="G329" i="2"/>
  <c r="F329" i="2"/>
  <c r="E329" i="2"/>
  <c r="D329" i="2"/>
  <c r="C329" i="2"/>
  <c r="B329" i="2"/>
  <c r="N328" i="2"/>
  <c r="J328" i="2"/>
  <c r="I328" i="2"/>
  <c r="H328" i="2"/>
  <c r="G328" i="2"/>
  <c r="F328" i="2"/>
  <c r="E328" i="2"/>
  <c r="D328" i="2"/>
  <c r="C328" i="2"/>
  <c r="B328" i="2"/>
  <c r="N327" i="2"/>
  <c r="J327" i="2"/>
  <c r="I327" i="2"/>
  <c r="H327" i="2"/>
  <c r="G327" i="2"/>
  <c r="F327" i="2"/>
  <c r="E327" i="2"/>
  <c r="D327" i="2"/>
  <c r="C327" i="2"/>
  <c r="B327" i="2"/>
  <c r="N326" i="2"/>
  <c r="J326" i="2"/>
  <c r="I326" i="2"/>
  <c r="H326" i="2"/>
  <c r="G326" i="2"/>
  <c r="F326" i="2"/>
  <c r="E326" i="2"/>
  <c r="D326" i="2"/>
  <c r="C326" i="2"/>
  <c r="B326" i="2"/>
  <c r="N325" i="2"/>
  <c r="J325" i="2"/>
  <c r="I325" i="2"/>
  <c r="H325" i="2"/>
  <c r="G325" i="2"/>
  <c r="F325" i="2"/>
  <c r="E325" i="2"/>
  <c r="D325" i="2"/>
  <c r="C325" i="2"/>
  <c r="B325" i="2"/>
  <c r="N324" i="2"/>
  <c r="J324" i="2"/>
  <c r="I324" i="2"/>
  <c r="H324" i="2"/>
  <c r="G324" i="2"/>
  <c r="F324" i="2"/>
  <c r="E324" i="2"/>
  <c r="D324" i="2"/>
  <c r="C324" i="2"/>
  <c r="B324" i="2"/>
  <c r="N323" i="2"/>
  <c r="J323" i="2"/>
  <c r="I323" i="2"/>
  <c r="H323" i="2"/>
  <c r="G323" i="2"/>
  <c r="F323" i="2"/>
  <c r="E323" i="2"/>
  <c r="D323" i="2"/>
  <c r="C323" i="2"/>
  <c r="B323" i="2"/>
  <c r="N322" i="2"/>
  <c r="J322" i="2"/>
  <c r="I322" i="2"/>
  <c r="H322" i="2"/>
  <c r="G322" i="2"/>
  <c r="F322" i="2"/>
  <c r="E322" i="2"/>
  <c r="D322" i="2"/>
  <c r="C322" i="2"/>
  <c r="B322" i="2"/>
  <c r="N321" i="2"/>
  <c r="J321" i="2"/>
  <c r="I321" i="2"/>
  <c r="H321" i="2"/>
  <c r="G321" i="2"/>
  <c r="F321" i="2"/>
  <c r="E321" i="2"/>
  <c r="D321" i="2"/>
  <c r="C321" i="2"/>
  <c r="B321" i="2"/>
  <c r="N320" i="2"/>
  <c r="J320" i="2"/>
  <c r="I320" i="2"/>
  <c r="H320" i="2"/>
  <c r="G320" i="2"/>
  <c r="F320" i="2"/>
  <c r="E320" i="2"/>
  <c r="D320" i="2"/>
  <c r="C320" i="2"/>
  <c r="B320" i="2"/>
  <c r="N319" i="2"/>
  <c r="J319" i="2"/>
  <c r="I319" i="2"/>
  <c r="H319" i="2"/>
  <c r="G319" i="2"/>
  <c r="F319" i="2"/>
  <c r="E319" i="2"/>
  <c r="D319" i="2"/>
  <c r="C319" i="2"/>
  <c r="B319" i="2"/>
  <c r="N318" i="2"/>
  <c r="J318" i="2"/>
  <c r="I318" i="2"/>
  <c r="H318" i="2"/>
  <c r="G318" i="2"/>
  <c r="F318" i="2"/>
  <c r="E318" i="2"/>
  <c r="D318" i="2"/>
  <c r="C318" i="2"/>
  <c r="B318" i="2"/>
  <c r="N317" i="2"/>
  <c r="J317" i="2"/>
  <c r="I317" i="2"/>
  <c r="H317" i="2"/>
  <c r="G317" i="2"/>
  <c r="F317" i="2"/>
  <c r="E317" i="2"/>
  <c r="D317" i="2"/>
  <c r="C317" i="2"/>
  <c r="B317" i="2"/>
  <c r="N316" i="2"/>
  <c r="J316" i="2"/>
  <c r="I316" i="2"/>
  <c r="H316" i="2"/>
  <c r="G316" i="2"/>
  <c r="F316" i="2"/>
  <c r="E316" i="2"/>
  <c r="D316" i="2"/>
  <c r="C316" i="2"/>
  <c r="B316" i="2"/>
  <c r="N315" i="2"/>
  <c r="J315" i="2"/>
  <c r="I315" i="2"/>
  <c r="H315" i="2"/>
  <c r="G315" i="2"/>
  <c r="F315" i="2"/>
  <c r="E315" i="2"/>
  <c r="D315" i="2"/>
  <c r="C315" i="2"/>
  <c r="B315" i="2"/>
  <c r="N314" i="2"/>
  <c r="J314" i="2"/>
  <c r="I314" i="2"/>
  <c r="H314" i="2"/>
  <c r="G314" i="2"/>
  <c r="F314" i="2"/>
  <c r="E314" i="2"/>
  <c r="D314" i="2"/>
  <c r="C314" i="2"/>
  <c r="B314" i="2"/>
  <c r="N313" i="2"/>
  <c r="J313" i="2"/>
  <c r="I313" i="2"/>
  <c r="H313" i="2"/>
  <c r="G313" i="2"/>
  <c r="F313" i="2"/>
  <c r="E313" i="2"/>
  <c r="D313" i="2"/>
  <c r="C313" i="2"/>
  <c r="B313" i="2"/>
  <c r="N312" i="2"/>
  <c r="J312" i="2"/>
  <c r="I312" i="2"/>
  <c r="H312" i="2"/>
  <c r="G312" i="2"/>
  <c r="F312" i="2"/>
  <c r="E312" i="2"/>
  <c r="D312" i="2"/>
  <c r="C312" i="2"/>
  <c r="B312" i="2"/>
  <c r="N311" i="2"/>
  <c r="J311" i="2"/>
  <c r="I311" i="2"/>
  <c r="H311" i="2"/>
  <c r="G311" i="2"/>
  <c r="F311" i="2"/>
  <c r="E311" i="2"/>
  <c r="D311" i="2"/>
  <c r="C311" i="2"/>
  <c r="B311" i="2"/>
  <c r="N310" i="2"/>
  <c r="J310" i="2"/>
  <c r="I310" i="2"/>
  <c r="H310" i="2"/>
  <c r="G310" i="2"/>
  <c r="F310" i="2"/>
  <c r="E310" i="2"/>
  <c r="D310" i="2"/>
  <c r="C310" i="2"/>
  <c r="B310" i="2"/>
  <c r="N309" i="2"/>
  <c r="J309" i="2"/>
  <c r="I309" i="2"/>
  <c r="H309" i="2"/>
  <c r="G309" i="2"/>
  <c r="F309" i="2"/>
  <c r="E309" i="2"/>
  <c r="D309" i="2"/>
  <c r="C309" i="2"/>
  <c r="B309" i="2"/>
  <c r="N308" i="2"/>
  <c r="J308" i="2"/>
  <c r="I308" i="2"/>
  <c r="H308" i="2"/>
  <c r="G308" i="2"/>
  <c r="F308" i="2"/>
  <c r="E308" i="2"/>
  <c r="D308" i="2"/>
  <c r="C308" i="2"/>
  <c r="B308" i="2"/>
  <c r="N307" i="2"/>
  <c r="J307" i="2"/>
  <c r="I307" i="2"/>
  <c r="H307" i="2"/>
  <c r="G307" i="2"/>
  <c r="F307" i="2"/>
  <c r="E307" i="2"/>
  <c r="D307" i="2"/>
  <c r="C307" i="2"/>
  <c r="B307" i="2"/>
  <c r="N306" i="2"/>
  <c r="J306" i="2"/>
  <c r="I306" i="2"/>
  <c r="H306" i="2"/>
  <c r="G306" i="2"/>
  <c r="F306" i="2"/>
  <c r="E306" i="2"/>
  <c r="D306" i="2"/>
  <c r="C306" i="2"/>
  <c r="B306" i="2"/>
  <c r="N305" i="2"/>
  <c r="J305" i="2"/>
  <c r="I305" i="2"/>
  <c r="H305" i="2"/>
  <c r="G305" i="2"/>
  <c r="F305" i="2"/>
  <c r="E305" i="2"/>
  <c r="D305" i="2"/>
  <c r="C305" i="2"/>
  <c r="B305" i="2"/>
  <c r="N304" i="2"/>
  <c r="J304" i="2"/>
  <c r="I304" i="2"/>
  <c r="H304" i="2"/>
  <c r="G304" i="2"/>
  <c r="F304" i="2"/>
  <c r="E304" i="2"/>
  <c r="D304" i="2"/>
  <c r="C304" i="2"/>
  <c r="B304" i="2"/>
  <c r="N303" i="2"/>
  <c r="J303" i="2"/>
  <c r="I303" i="2"/>
  <c r="H303" i="2"/>
  <c r="G303" i="2"/>
  <c r="F303" i="2"/>
  <c r="E303" i="2"/>
  <c r="D303" i="2"/>
  <c r="C303" i="2"/>
  <c r="B303" i="2"/>
  <c r="N302" i="2"/>
  <c r="J302" i="2"/>
  <c r="I302" i="2"/>
  <c r="H302" i="2"/>
  <c r="G302" i="2"/>
  <c r="F302" i="2"/>
  <c r="E302" i="2"/>
  <c r="D302" i="2"/>
  <c r="C302" i="2"/>
  <c r="B302" i="2"/>
  <c r="N301" i="2"/>
  <c r="J301" i="2"/>
  <c r="I301" i="2"/>
  <c r="H301" i="2"/>
  <c r="G301" i="2"/>
  <c r="F301" i="2"/>
  <c r="E301" i="2"/>
  <c r="D301" i="2"/>
  <c r="C301" i="2"/>
  <c r="B301" i="2"/>
  <c r="N300" i="2"/>
  <c r="J300" i="2"/>
  <c r="I300" i="2"/>
  <c r="H300" i="2"/>
  <c r="G300" i="2"/>
  <c r="F300" i="2"/>
  <c r="E300" i="2"/>
  <c r="D300" i="2"/>
  <c r="C300" i="2"/>
  <c r="B300" i="2"/>
  <c r="N299" i="2"/>
  <c r="J299" i="2"/>
  <c r="I299" i="2"/>
  <c r="H299" i="2"/>
  <c r="G299" i="2"/>
  <c r="F299" i="2"/>
  <c r="E299" i="2"/>
  <c r="D299" i="2"/>
  <c r="C299" i="2"/>
  <c r="B299" i="2"/>
  <c r="N298" i="2"/>
  <c r="J298" i="2"/>
  <c r="I298" i="2"/>
  <c r="H298" i="2"/>
  <c r="G298" i="2"/>
  <c r="F298" i="2"/>
  <c r="E298" i="2"/>
  <c r="D298" i="2"/>
  <c r="C298" i="2"/>
  <c r="B298" i="2"/>
  <c r="N297" i="2"/>
  <c r="J297" i="2"/>
  <c r="I297" i="2"/>
  <c r="H297" i="2"/>
  <c r="G297" i="2"/>
  <c r="F297" i="2"/>
  <c r="E297" i="2"/>
  <c r="D297" i="2"/>
  <c r="C297" i="2"/>
  <c r="B297" i="2"/>
  <c r="N296" i="2"/>
  <c r="J296" i="2"/>
  <c r="I296" i="2"/>
  <c r="H296" i="2"/>
  <c r="G296" i="2"/>
  <c r="F296" i="2"/>
  <c r="E296" i="2"/>
  <c r="D296" i="2"/>
  <c r="C296" i="2"/>
  <c r="B296" i="2"/>
  <c r="N295" i="2"/>
  <c r="J295" i="2"/>
  <c r="I295" i="2"/>
  <c r="H295" i="2"/>
  <c r="G295" i="2"/>
  <c r="F295" i="2"/>
  <c r="E295" i="2"/>
  <c r="D295" i="2"/>
  <c r="C295" i="2"/>
  <c r="B295" i="2"/>
  <c r="N294" i="2"/>
  <c r="J294" i="2"/>
  <c r="I294" i="2"/>
  <c r="H294" i="2"/>
  <c r="G294" i="2"/>
  <c r="F294" i="2"/>
  <c r="E294" i="2"/>
  <c r="D294" i="2"/>
  <c r="C294" i="2"/>
  <c r="B294" i="2"/>
  <c r="N293" i="2"/>
  <c r="J293" i="2"/>
  <c r="I293" i="2"/>
  <c r="H293" i="2"/>
  <c r="G293" i="2"/>
  <c r="F293" i="2"/>
  <c r="E293" i="2"/>
  <c r="D293" i="2"/>
  <c r="C293" i="2"/>
  <c r="B293" i="2"/>
  <c r="N292" i="2"/>
  <c r="J292" i="2"/>
  <c r="I292" i="2"/>
  <c r="H292" i="2"/>
  <c r="G292" i="2"/>
  <c r="F292" i="2"/>
  <c r="E292" i="2"/>
  <c r="D292" i="2"/>
  <c r="C292" i="2"/>
  <c r="B292" i="2"/>
  <c r="N291" i="2"/>
  <c r="J291" i="2"/>
  <c r="I291" i="2"/>
  <c r="H291" i="2"/>
  <c r="G291" i="2"/>
  <c r="F291" i="2"/>
  <c r="E291" i="2"/>
  <c r="D291" i="2"/>
  <c r="C291" i="2"/>
  <c r="B291" i="2"/>
  <c r="N290" i="2"/>
  <c r="J290" i="2"/>
  <c r="I290" i="2"/>
  <c r="H290" i="2"/>
  <c r="G290" i="2"/>
  <c r="F290" i="2"/>
  <c r="E290" i="2"/>
  <c r="D290" i="2"/>
  <c r="C290" i="2"/>
  <c r="B290" i="2"/>
  <c r="N289" i="2"/>
  <c r="J289" i="2"/>
  <c r="I289" i="2"/>
  <c r="H289" i="2"/>
  <c r="G289" i="2"/>
  <c r="F289" i="2"/>
  <c r="E289" i="2"/>
  <c r="D289" i="2"/>
  <c r="C289" i="2"/>
  <c r="B289" i="2"/>
  <c r="N288" i="2"/>
  <c r="J288" i="2"/>
  <c r="I288" i="2"/>
  <c r="H288" i="2"/>
  <c r="G288" i="2"/>
  <c r="F288" i="2"/>
  <c r="E288" i="2"/>
  <c r="D288" i="2"/>
  <c r="C288" i="2"/>
  <c r="B288" i="2"/>
  <c r="N287" i="2"/>
  <c r="J287" i="2"/>
  <c r="I287" i="2"/>
  <c r="H287" i="2"/>
  <c r="G287" i="2"/>
  <c r="F287" i="2"/>
  <c r="E287" i="2"/>
  <c r="D287" i="2"/>
  <c r="C287" i="2"/>
  <c r="B287" i="2"/>
  <c r="N286" i="2"/>
  <c r="J286" i="2"/>
  <c r="I286" i="2"/>
  <c r="H286" i="2"/>
  <c r="G286" i="2"/>
  <c r="F286" i="2"/>
  <c r="E286" i="2"/>
  <c r="D286" i="2"/>
  <c r="C286" i="2"/>
  <c r="B286" i="2"/>
  <c r="N285" i="2"/>
  <c r="J285" i="2"/>
  <c r="I285" i="2"/>
  <c r="H285" i="2"/>
  <c r="G285" i="2"/>
  <c r="F285" i="2"/>
  <c r="E285" i="2"/>
  <c r="D285" i="2"/>
  <c r="C285" i="2"/>
  <c r="B285" i="2"/>
  <c r="N284" i="2"/>
  <c r="J284" i="2"/>
  <c r="I284" i="2"/>
  <c r="H284" i="2"/>
  <c r="G284" i="2"/>
  <c r="F284" i="2"/>
  <c r="E284" i="2"/>
  <c r="D284" i="2"/>
  <c r="C284" i="2"/>
  <c r="B284" i="2"/>
  <c r="N283" i="2"/>
  <c r="J283" i="2"/>
  <c r="I283" i="2"/>
  <c r="H283" i="2"/>
  <c r="G283" i="2"/>
  <c r="F283" i="2"/>
  <c r="E283" i="2"/>
  <c r="D283" i="2"/>
  <c r="C283" i="2"/>
  <c r="B283" i="2"/>
  <c r="N282" i="2"/>
  <c r="J282" i="2"/>
  <c r="I282" i="2"/>
  <c r="H282" i="2"/>
  <c r="G282" i="2"/>
  <c r="F282" i="2"/>
  <c r="E282" i="2"/>
  <c r="D282" i="2"/>
  <c r="C282" i="2"/>
  <c r="B282" i="2"/>
  <c r="N281" i="2"/>
  <c r="J281" i="2"/>
  <c r="I281" i="2"/>
  <c r="H281" i="2"/>
  <c r="G281" i="2"/>
  <c r="F281" i="2"/>
  <c r="E281" i="2"/>
  <c r="D281" i="2"/>
  <c r="C281" i="2"/>
  <c r="B281" i="2"/>
  <c r="N280" i="2"/>
  <c r="J280" i="2"/>
  <c r="I280" i="2"/>
  <c r="H280" i="2"/>
  <c r="G280" i="2"/>
  <c r="F280" i="2"/>
  <c r="E280" i="2"/>
  <c r="D280" i="2"/>
  <c r="C280" i="2"/>
  <c r="B280" i="2"/>
  <c r="N279" i="2"/>
  <c r="J279" i="2"/>
  <c r="I279" i="2"/>
  <c r="H279" i="2"/>
  <c r="G279" i="2"/>
  <c r="F279" i="2"/>
  <c r="E279" i="2"/>
  <c r="D279" i="2"/>
  <c r="C279" i="2"/>
  <c r="B279" i="2"/>
  <c r="N278" i="2"/>
  <c r="J278" i="2"/>
  <c r="I278" i="2"/>
  <c r="H278" i="2"/>
  <c r="G278" i="2"/>
  <c r="F278" i="2"/>
  <c r="E278" i="2"/>
  <c r="D278" i="2"/>
  <c r="C278" i="2"/>
  <c r="B278" i="2"/>
  <c r="N277" i="2"/>
  <c r="J277" i="2"/>
  <c r="I277" i="2"/>
  <c r="H277" i="2"/>
  <c r="G277" i="2"/>
  <c r="F277" i="2"/>
  <c r="E277" i="2"/>
  <c r="D277" i="2"/>
  <c r="C277" i="2"/>
  <c r="B277" i="2"/>
  <c r="N276" i="2"/>
  <c r="J276" i="2"/>
  <c r="I276" i="2"/>
  <c r="H276" i="2"/>
  <c r="G276" i="2"/>
  <c r="F276" i="2"/>
  <c r="E276" i="2"/>
  <c r="D276" i="2"/>
  <c r="C276" i="2"/>
  <c r="B276" i="2"/>
  <c r="N275" i="2"/>
  <c r="J275" i="2"/>
  <c r="I275" i="2"/>
  <c r="H275" i="2"/>
  <c r="G275" i="2"/>
  <c r="F275" i="2"/>
  <c r="E275" i="2"/>
  <c r="D275" i="2"/>
  <c r="C275" i="2"/>
  <c r="B275" i="2"/>
  <c r="N274" i="2"/>
  <c r="J274" i="2"/>
  <c r="I274" i="2"/>
  <c r="H274" i="2"/>
  <c r="G274" i="2"/>
  <c r="F274" i="2"/>
  <c r="E274" i="2"/>
  <c r="D274" i="2"/>
  <c r="C274" i="2"/>
  <c r="B274" i="2"/>
  <c r="N273" i="2"/>
  <c r="J273" i="2"/>
  <c r="I273" i="2"/>
  <c r="H273" i="2"/>
  <c r="G273" i="2"/>
  <c r="F273" i="2"/>
  <c r="E273" i="2"/>
  <c r="D273" i="2"/>
  <c r="C273" i="2"/>
  <c r="B273" i="2"/>
  <c r="N272" i="2"/>
  <c r="J272" i="2"/>
  <c r="I272" i="2"/>
  <c r="H272" i="2"/>
  <c r="G272" i="2"/>
  <c r="F272" i="2"/>
  <c r="E272" i="2"/>
  <c r="D272" i="2"/>
  <c r="C272" i="2"/>
  <c r="B272" i="2"/>
  <c r="N271" i="2"/>
  <c r="J271" i="2"/>
  <c r="I271" i="2"/>
  <c r="H271" i="2"/>
  <c r="G271" i="2"/>
  <c r="F271" i="2"/>
  <c r="E271" i="2"/>
  <c r="D271" i="2"/>
  <c r="C271" i="2"/>
  <c r="B271" i="2"/>
  <c r="N270" i="2"/>
  <c r="J270" i="2"/>
  <c r="I270" i="2"/>
  <c r="H270" i="2"/>
  <c r="G270" i="2"/>
  <c r="F270" i="2"/>
  <c r="E270" i="2"/>
  <c r="D270" i="2"/>
  <c r="C270" i="2"/>
  <c r="B270" i="2"/>
  <c r="N269" i="2"/>
  <c r="J269" i="2"/>
  <c r="I269" i="2"/>
  <c r="H269" i="2"/>
  <c r="G269" i="2"/>
  <c r="F269" i="2"/>
  <c r="E269" i="2"/>
  <c r="D269" i="2"/>
  <c r="C269" i="2"/>
  <c r="B269" i="2"/>
  <c r="N268" i="2"/>
  <c r="J268" i="2"/>
  <c r="I268" i="2"/>
  <c r="H268" i="2"/>
  <c r="G268" i="2"/>
  <c r="F268" i="2"/>
  <c r="E268" i="2"/>
  <c r="D268" i="2"/>
  <c r="C268" i="2"/>
  <c r="B268" i="2"/>
  <c r="N267" i="2"/>
  <c r="J267" i="2"/>
  <c r="I267" i="2"/>
  <c r="H267" i="2"/>
  <c r="G267" i="2"/>
  <c r="F267" i="2"/>
  <c r="E267" i="2"/>
  <c r="D267" i="2"/>
  <c r="C267" i="2"/>
  <c r="B267" i="2"/>
  <c r="N266" i="2"/>
  <c r="J266" i="2"/>
  <c r="I266" i="2"/>
  <c r="H266" i="2"/>
  <c r="G266" i="2"/>
  <c r="F266" i="2"/>
  <c r="E266" i="2"/>
  <c r="D266" i="2"/>
  <c r="C266" i="2"/>
  <c r="B266" i="2"/>
  <c r="N265" i="2"/>
  <c r="J265" i="2"/>
  <c r="I265" i="2"/>
  <c r="H265" i="2"/>
  <c r="G265" i="2"/>
  <c r="F265" i="2"/>
  <c r="E265" i="2"/>
  <c r="D265" i="2"/>
  <c r="C265" i="2"/>
  <c r="B265" i="2"/>
  <c r="N264" i="2"/>
  <c r="J264" i="2"/>
  <c r="I264" i="2"/>
  <c r="H264" i="2"/>
  <c r="G264" i="2"/>
  <c r="F264" i="2"/>
  <c r="E264" i="2"/>
  <c r="D264" i="2"/>
  <c r="C264" i="2"/>
  <c r="B264" i="2"/>
  <c r="N263" i="2"/>
  <c r="J263" i="2"/>
  <c r="I263" i="2"/>
  <c r="H263" i="2"/>
  <c r="G263" i="2"/>
  <c r="F263" i="2"/>
  <c r="E263" i="2"/>
  <c r="D263" i="2"/>
  <c r="C263" i="2"/>
  <c r="B263" i="2"/>
  <c r="N262" i="2"/>
  <c r="J262" i="2"/>
  <c r="I262" i="2"/>
  <c r="H262" i="2"/>
  <c r="G262" i="2"/>
  <c r="F262" i="2"/>
  <c r="E262" i="2"/>
  <c r="D262" i="2"/>
  <c r="C262" i="2"/>
  <c r="B262" i="2"/>
  <c r="N261" i="2"/>
  <c r="J261" i="2"/>
  <c r="I261" i="2"/>
  <c r="H261" i="2"/>
  <c r="G261" i="2"/>
  <c r="F261" i="2"/>
  <c r="E261" i="2"/>
  <c r="D261" i="2"/>
  <c r="C261" i="2"/>
  <c r="B261" i="2"/>
  <c r="N260" i="2"/>
  <c r="J260" i="2"/>
  <c r="I260" i="2"/>
  <c r="H260" i="2"/>
  <c r="G260" i="2"/>
  <c r="F260" i="2"/>
  <c r="E260" i="2"/>
  <c r="D260" i="2"/>
  <c r="C260" i="2"/>
  <c r="B260" i="2"/>
  <c r="N259" i="2"/>
  <c r="J259" i="2"/>
  <c r="I259" i="2"/>
  <c r="H259" i="2"/>
  <c r="G259" i="2"/>
  <c r="F259" i="2"/>
  <c r="E259" i="2"/>
  <c r="D259" i="2"/>
  <c r="C259" i="2"/>
  <c r="B259" i="2"/>
  <c r="N258" i="2"/>
  <c r="J258" i="2"/>
  <c r="I258" i="2"/>
  <c r="H258" i="2"/>
  <c r="G258" i="2"/>
  <c r="F258" i="2"/>
  <c r="E258" i="2"/>
  <c r="D258" i="2"/>
  <c r="C258" i="2"/>
  <c r="B258" i="2"/>
  <c r="N257" i="2"/>
  <c r="J257" i="2"/>
  <c r="I257" i="2"/>
  <c r="H257" i="2"/>
  <c r="G257" i="2"/>
  <c r="F257" i="2"/>
  <c r="E257" i="2"/>
  <c r="D257" i="2"/>
  <c r="C257" i="2"/>
  <c r="B257" i="2"/>
  <c r="N256" i="2"/>
  <c r="J256" i="2"/>
  <c r="I256" i="2"/>
  <c r="H256" i="2"/>
  <c r="G256" i="2"/>
  <c r="F256" i="2"/>
  <c r="E256" i="2"/>
  <c r="D256" i="2"/>
  <c r="C256" i="2"/>
  <c r="B256" i="2"/>
  <c r="N255" i="2"/>
  <c r="J255" i="2"/>
  <c r="I255" i="2"/>
  <c r="H255" i="2"/>
  <c r="G255" i="2"/>
  <c r="F255" i="2"/>
  <c r="E255" i="2"/>
  <c r="D255" i="2"/>
  <c r="C255" i="2"/>
  <c r="B255" i="2"/>
  <c r="N254" i="2"/>
  <c r="J254" i="2"/>
  <c r="I254" i="2"/>
  <c r="H254" i="2"/>
  <c r="G254" i="2"/>
  <c r="F254" i="2"/>
  <c r="E254" i="2"/>
  <c r="D254" i="2"/>
  <c r="C254" i="2"/>
  <c r="B254" i="2"/>
  <c r="N253" i="2"/>
  <c r="J253" i="2"/>
  <c r="I253" i="2"/>
  <c r="H253" i="2"/>
  <c r="G253" i="2"/>
  <c r="F253" i="2"/>
  <c r="E253" i="2"/>
  <c r="D253" i="2"/>
  <c r="C253" i="2"/>
  <c r="B253" i="2"/>
  <c r="N252" i="2"/>
  <c r="J252" i="2"/>
  <c r="I252" i="2"/>
  <c r="H252" i="2"/>
  <c r="G252" i="2"/>
  <c r="F252" i="2"/>
  <c r="E252" i="2"/>
  <c r="D252" i="2"/>
  <c r="C252" i="2"/>
  <c r="B252" i="2"/>
  <c r="N251" i="2"/>
  <c r="J251" i="2"/>
  <c r="I251" i="2"/>
  <c r="H251" i="2"/>
  <c r="G251" i="2"/>
  <c r="F251" i="2"/>
  <c r="E251" i="2"/>
  <c r="D251" i="2"/>
  <c r="C251" i="2"/>
  <c r="B251" i="2"/>
  <c r="N250" i="2"/>
  <c r="J250" i="2"/>
  <c r="I250" i="2"/>
  <c r="H250" i="2"/>
  <c r="G250" i="2"/>
  <c r="F250" i="2"/>
  <c r="E250" i="2"/>
  <c r="D250" i="2"/>
  <c r="C250" i="2"/>
  <c r="B250" i="2"/>
  <c r="N249" i="2"/>
  <c r="J249" i="2"/>
  <c r="I249" i="2"/>
  <c r="H249" i="2"/>
  <c r="G249" i="2"/>
  <c r="F249" i="2"/>
  <c r="E249" i="2"/>
  <c r="D249" i="2"/>
  <c r="C249" i="2"/>
  <c r="B249" i="2"/>
  <c r="N248" i="2"/>
  <c r="J248" i="2"/>
  <c r="I248" i="2"/>
  <c r="H248" i="2"/>
  <c r="G248" i="2"/>
  <c r="F248" i="2"/>
  <c r="E248" i="2"/>
  <c r="D248" i="2"/>
  <c r="C248" i="2"/>
  <c r="B248" i="2"/>
  <c r="N247" i="2"/>
  <c r="J247" i="2"/>
  <c r="I247" i="2"/>
  <c r="H247" i="2"/>
  <c r="G247" i="2"/>
  <c r="F247" i="2"/>
  <c r="E247" i="2"/>
  <c r="D247" i="2"/>
  <c r="C247" i="2"/>
  <c r="B247" i="2"/>
  <c r="N246" i="2"/>
  <c r="J246" i="2"/>
  <c r="I246" i="2"/>
  <c r="H246" i="2"/>
  <c r="G246" i="2"/>
  <c r="F246" i="2"/>
  <c r="E246" i="2"/>
  <c r="D246" i="2"/>
  <c r="C246" i="2"/>
  <c r="B246" i="2"/>
  <c r="N245" i="2"/>
  <c r="J245" i="2"/>
  <c r="I245" i="2"/>
  <c r="H245" i="2"/>
  <c r="G245" i="2"/>
  <c r="F245" i="2"/>
  <c r="E245" i="2"/>
  <c r="D245" i="2"/>
  <c r="C245" i="2"/>
  <c r="B245" i="2"/>
  <c r="N244" i="2"/>
  <c r="J244" i="2"/>
  <c r="I244" i="2"/>
  <c r="H244" i="2"/>
  <c r="G244" i="2"/>
  <c r="F244" i="2"/>
  <c r="E244" i="2"/>
  <c r="D244" i="2"/>
  <c r="C244" i="2"/>
  <c r="B244" i="2"/>
  <c r="N243" i="2"/>
  <c r="J243" i="2"/>
  <c r="I243" i="2"/>
  <c r="H243" i="2"/>
  <c r="G243" i="2"/>
  <c r="F243" i="2"/>
  <c r="E243" i="2"/>
  <c r="D243" i="2"/>
  <c r="C243" i="2"/>
  <c r="B243" i="2"/>
  <c r="N242" i="2"/>
  <c r="J242" i="2"/>
  <c r="I242" i="2"/>
  <c r="H242" i="2"/>
  <c r="G242" i="2"/>
  <c r="F242" i="2"/>
  <c r="E242" i="2"/>
  <c r="D242" i="2"/>
  <c r="C242" i="2"/>
  <c r="B242" i="2"/>
  <c r="N241" i="2"/>
  <c r="J241" i="2"/>
  <c r="I241" i="2"/>
  <c r="H241" i="2"/>
  <c r="G241" i="2"/>
  <c r="F241" i="2"/>
  <c r="E241" i="2"/>
  <c r="D241" i="2"/>
  <c r="C241" i="2"/>
  <c r="B241" i="2"/>
  <c r="N240" i="2"/>
  <c r="J240" i="2"/>
  <c r="I240" i="2"/>
  <c r="H240" i="2"/>
  <c r="G240" i="2"/>
  <c r="F240" i="2"/>
  <c r="E240" i="2"/>
  <c r="D240" i="2"/>
  <c r="C240" i="2"/>
  <c r="B240" i="2"/>
  <c r="N239" i="2"/>
  <c r="J239" i="2"/>
  <c r="I239" i="2"/>
  <c r="H239" i="2"/>
  <c r="G239" i="2"/>
  <c r="F239" i="2"/>
  <c r="E239" i="2"/>
  <c r="D239" i="2"/>
  <c r="C239" i="2"/>
  <c r="B239" i="2"/>
  <c r="N238" i="2"/>
  <c r="J238" i="2"/>
  <c r="I238" i="2"/>
  <c r="H238" i="2"/>
  <c r="G238" i="2"/>
  <c r="F238" i="2"/>
  <c r="E238" i="2"/>
  <c r="D238" i="2"/>
  <c r="C238" i="2"/>
  <c r="B238" i="2"/>
  <c r="N237" i="2"/>
  <c r="J237" i="2"/>
  <c r="I237" i="2"/>
  <c r="H237" i="2"/>
  <c r="G237" i="2"/>
  <c r="F237" i="2"/>
  <c r="E237" i="2"/>
  <c r="D237" i="2"/>
  <c r="C237" i="2"/>
  <c r="B237" i="2"/>
  <c r="N236" i="2"/>
  <c r="J236" i="2"/>
  <c r="I236" i="2"/>
  <c r="H236" i="2"/>
  <c r="G236" i="2"/>
  <c r="F236" i="2"/>
  <c r="E236" i="2"/>
  <c r="D236" i="2"/>
  <c r="C236" i="2"/>
  <c r="B236" i="2"/>
  <c r="N235" i="2"/>
  <c r="J235" i="2"/>
  <c r="I235" i="2"/>
  <c r="H235" i="2"/>
  <c r="G235" i="2"/>
  <c r="F235" i="2"/>
  <c r="E235" i="2"/>
  <c r="D235" i="2"/>
  <c r="C235" i="2"/>
  <c r="B235" i="2"/>
  <c r="N234" i="2"/>
  <c r="J234" i="2"/>
  <c r="I234" i="2"/>
  <c r="H234" i="2"/>
  <c r="G234" i="2"/>
  <c r="F234" i="2"/>
  <c r="E234" i="2"/>
  <c r="D234" i="2"/>
  <c r="C234" i="2"/>
  <c r="B234" i="2"/>
  <c r="N233" i="2"/>
  <c r="J233" i="2"/>
  <c r="I233" i="2"/>
  <c r="H233" i="2"/>
  <c r="G233" i="2"/>
  <c r="F233" i="2"/>
  <c r="E233" i="2"/>
  <c r="D233" i="2"/>
  <c r="C233" i="2"/>
  <c r="B233" i="2"/>
  <c r="N232" i="2"/>
  <c r="J232" i="2"/>
  <c r="I232" i="2"/>
  <c r="H232" i="2"/>
  <c r="G232" i="2"/>
  <c r="F232" i="2"/>
  <c r="E232" i="2"/>
  <c r="D232" i="2"/>
  <c r="C232" i="2"/>
  <c r="B232" i="2"/>
  <c r="N231" i="2"/>
  <c r="J231" i="2"/>
  <c r="I231" i="2"/>
  <c r="H231" i="2"/>
  <c r="G231" i="2"/>
  <c r="F231" i="2"/>
  <c r="E231" i="2"/>
  <c r="D231" i="2"/>
  <c r="C231" i="2"/>
  <c r="B231" i="2"/>
  <c r="N230" i="2"/>
  <c r="J230" i="2"/>
  <c r="I230" i="2"/>
  <c r="H230" i="2"/>
  <c r="G230" i="2"/>
  <c r="F230" i="2"/>
  <c r="E230" i="2"/>
  <c r="D230" i="2"/>
  <c r="C230" i="2"/>
  <c r="B230" i="2"/>
  <c r="N229" i="2"/>
  <c r="J229" i="2"/>
  <c r="I229" i="2"/>
  <c r="H229" i="2"/>
  <c r="G229" i="2"/>
  <c r="F229" i="2"/>
  <c r="E229" i="2"/>
  <c r="D229" i="2"/>
  <c r="C229" i="2"/>
  <c r="B229" i="2"/>
  <c r="N228" i="2"/>
  <c r="J228" i="2"/>
  <c r="I228" i="2"/>
  <c r="H228" i="2"/>
  <c r="G228" i="2"/>
  <c r="F228" i="2"/>
  <c r="E228" i="2"/>
  <c r="D228" i="2"/>
  <c r="C228" i="2"/>
  <c r="B228" i="2"/>
  <c r="N227" i="2"/>
  <c r="J227" i="2"/>
  <c r="I227" i="2"/>
  <c r="H227" i="2"/>
  <c r="G227" i="2"/>
  <c r="F227" i="2"/>
  <c r="E227" i="2"/>
  <c r="D227" i="2"/>
  <c r="C227" i="2"/>
  <c r="B227" i="2"/>
  <c r="N226" i="2"/>
  <c r="J226" i="2"/>
  <c r="I226" i="2"/>
  <c r="H226" i="2"/>
  <c r="G226" i="2"/>
  <c r="F226" i="2"/>
  <c r="E226" i="2"/>
  <c r="D226" i="2"/>
  <c r="C226" i="2"/>
  <c r="B226" i="2"/>
  <c r="N225" i="2"/>
  <c r="J225" i="2"/>
  <c r="I225" i="2"/>
  <c r="H225" i="2"/>
  <c r="G225" i="2"/>
  <c r="F225" i="2"/>
  <c r="E225" i="2"/>
  <c r="D225" i="2"/>
  <c r="C225" i="2"/>
  <c r="B225" i="2"/>
  <c r="N224" i="2"/>
  <c r="J224" i="2"/>
  <c r="I224" i="2"/>
  <c r="H224" i="2"/>
  <c r="G224" i="2"/>
  <c r="F224" i="2"/>
  <c r="E224" i="2"/>
  <c r="D224" i="2"/>
  <c r="C224" i="2"/>
  <c r="B224" i="2"/>
  <c r="N223" i="2"/>
  <c r="J223" i="2"/>
  <c r="I223" i="2"/>
  <c r="H223" i="2"/>
  <c r="G223" i="2"/>
  <c r="F223" i="2"/>
  <c r="E223" i="2"/>
  <c r="D223" i="2"/>
  <c r="C223" i="2"/>
  <c r="B223" i="2"/>
  <c r="N222" i="2"/>
  <c r="J222" i="2"/>
  <c r="I222" i="2"/>
  <c r="H222" i="2"/>
  <c r="G222" i="2"/>
  <c r="F222" i="2"/>
  <c r="E222" i="2"/>
  <c r="D222" i="2"/>
  <c r="C222" i="2"/>
  <c r="B222" i="2"/>
  <c r="N221" i="2"/>
  <c r="J221" i="2"/>
  <c r="I221" i="2"/>
  <c r="H221" i="2"/>
  <c r="G221" i="2"/>
  <c r="F221" i="2"/>
  <c r="E221" i="2"/>
  <c r="D221" i="2"/>
  <c r="C221" i="2"/>
  <c r="B221" i="2"/>
  <c r="N220" i="2"/>
  <c r="J220" i="2"/>
  <c r="I220" i="2"/>
  <c r="H220" i="2"/>
  <c r="G220" i="2"/>
  <c r="F220" i="2"/>
  <c r="E220" i="2"/>
  <c r="D220" i="2"/>
  <c r="C220" i="2"/>
  <c r="B220" i="2"/>
  <c r="N219" i="2"/>
  <c r="J219" i="2"/>
  <c r="I219" i="2"/>
  <c r="H219" i="2"/>
  <c r="G219" i="2"/>
  <c r="F219" i="2"/>
  <c r="E219" i="2"/>
  <c r="D219" i="2"/>
  <c r="C219" i="2"/>
  <c r="B219" i="2"/>
  <c r="N218" i="2"/>
  <c r="J218" i="2"/>
  <c r="I218" i="2"/>
  <c r="H218" i="2"/>
  <c r="G218" i="2"/>
  <c r="F218" i="2"/>
  <c r="E218" i="2"/>
  <c r="D218" i="2"/>
  <c r="C218" i="2"/>
  <c r="B218" i="2"/>
  <c r="N217" i="2"/>
  <c r="J217" i="2"/>
  <c r="I217" i="2"/>
  <c r="H217" i="2"/>
  <c r="G217" i="2"/>
  <c r="F217" i="2"/>
  <c r="E217" i="2"/>
  <c r="D217" i="2"/>
  <c r="C217" i="2"/>
  <c r="B217" i="2"/>
  <c r="N216" i="2"/>
  <c r="J216" i="2"/>
  <c r="I216" i="2"/>
  <c r="H216" i="2"/>
  <c r="G216" i="2"/>
  <c r="F216" i="2"/>
  <c r="E216" i="2"/>
  <c r="D216" i="2"/>
  <c r="C216" i="2"/>
  <c r="B216" i="2"/>
  <c r="N215" i="2"/>
  <c r="J215" i="2"/>
  <c r="I215" i="2"/>
  <c r="H215" i="2"/>
  <c r="G215" i="2"/>
  <c r="F215" i="2"/>
  <c r="E215" i="2"/>
  <c r="D215" i="2"/>
  <c r="C215" i="2"/>
  <c r="B215" i="2"/>
  <c r="N214" i="2"/>
  <c r="J214" i="2"/>
  <c r="I214" i="2"/>
  <c r="H214" i="2"/>
  <c r="G214" i="2"/>
  <c r="F214" i="2"/>
  <c r="E214" i="2"/>
  <c r="D214" i="2"/>
  <c r="C214" i="2"/>
  <c r="B214" i="2"/>
  <c r="N213" i="2"/>
  <c r="J213" i="2"/>
  <c r="I213" i="2"/>
  <c r="H213" i="2"/>
  <c r="G213" i="2"/>
  <c r="F213" i="2"/>
  <c r="E213" i="2"/>
  <c r="D213" i="2"/>
  <c r="C213" i="2"/>
  <c r="B213" i="2"/>
  <c r="N212" i="2"/>
  <c r="J212" i="2"/>
  <c r="I212" i="2"/>
  <c r="H212" i="2"/>
  <c r="G212" i="2"/>
  <c r="F212" i="2"/>
  <c r="E212" i="2"/>
  <c r="D212" i="2"/>
  <c r="C212" i="2"/>
  <c r="B212" i="2"/>
  <c r="N211" i="2"/>
  <c r="J211" i="2"/>
  <c r="I211" i="2"/>
  <c r="H211" i="2"/>
  <c r="G211" i="2"/>
  <c r="F211" i="2"/>
  <c r="E211" i="2"/>
  <c r="D211" i="2"/>
  <c r="C211" i="2"/>
  <c r="B211" i="2"/>
  <c r="N210" i="2"/>
  <c r="J210" i="2"/>
  <c r="I210" i="2"/>
  <c r="H210" i="2"/>
  <c r="G210" i="2"/>
  <c r="F210" i="2"/>
  <c r="E210" i="2"/>
  <c r="D210" i="2"/>
  <c r="C210" i="2"/>
  <c r="B210" i="2"/>
  <c r="N209" i="2"/>
  <c r="J209" i="2"/>
  <c r="I209" i="2"/>
  <c r="H209" i="2"/>
  <c r="G209" i="2"/>
  <c r="F209" i="2"/>
  <c r="E209" i="2"/>
  <c r="D209" i="2"/>
  <c r="C209" i="2"/>
  <c r="B209" i="2"/>
  <c r="N208" i="2"/>
  <c r="J208" i="2"/>
  <c r="I208" i="2"/>
  <c r="H208" i="2"/>
  <c r="G208" i="2"/>
  <c r="F208" i="2"/>
  <c r="E208" i="2"/>
  <c r="D208" i="2"/>
  <c r="C208" i="2"/>
  <c r="B208" i="2"/>
  <c r="N207" i="2"/>
  <c r="J207" i="2"/>
  <c r="I207" i="2"/>
  <c r="H207" i="2"/>
  <c r="G207" i="2"/>
  <c r="F207" i="2"/>
  <c r="E207" i="2"/>
  <c r="D207" i="2"/>
  <c r="C207" i="2"/>
  <c r="B207" i="2"/>
  <c r="N206" i="2"/>
  <c r="J206" i="2"/>
  <c r="I206" i="2"/>
  <c r="H206" i="2"/>
  <c r="G206" i="2"/>
  <c r="F206" i="2"/>
  <c r="E206" i="2"/>
  <c r="D206" i="2"/>
  <c r="C206" i="2"/>
  <c r="B206" i="2"/>
  <c r="N205" i="2"/>
  <c r="J205" i="2"/>
  <c r="I205" i="2"/>
  <c r="H205" i="2"/>
  <c r="G205" i="2"/>
  <c r="F205" i="2"/>
  <c r="E205" i="2"/>
  <c r="D205" i="2"/>
  <c r="C205" i="2"/>
  <c r="B205" i="2"/>
  <c r="N204" i="2"/>
  <c r="J204" i="2"/>
  <c r="I204" i="2"/>
  <c r="H204" i="2"/>
  <c r="G204" i="2"/>
  <c r="F204" i="2"/>
  <c r="E204" i="2"/>
  <c r="D204" i="2"/>
  <c r="C204" i="2"/>
  <c r="B204" i="2"/>
  <c r="N203" i="2"/>
  <c r="J203" i="2"/>
  <c r="I203" i="2"/>
  <c r="H203" i="2"/>
  <c r="G203" i="2"/>
  <c r="F203" i="2"/>
  <c r="E203" i="2"/>
  <c r="D203" i="2"/>
  <c r="C203" i="2"/>
  <c r="B203" i="2"/>
  <c r="N202" i="2"/>
  <c r="J202" i="2"/>
  <c r="I202" i="2"/>
  <c r="H202" i="2"/>
  <c r="G202" i="2"/>
  <c r="F202" i="2"/>
  <c r="E202" i="2"/>
  <c r="D202" i="2"/>
  <c r="C202" i="2"/>
  <c r="B202" i="2"/>
  <c r="N201" i="2"/>
  <c r="J201" i="2"/>
  <c r="I201" i="2"/>
  <c r="H201" i="2"/>
  <c r="G201" i="2"/>
  <c r="F201" i="2"/>
  <c r="E201" i="2"/>
  <c r="D201" i="2"/>
  <c r="C201" i="2"/>
  <c r="B201" i="2"/>
  <c r="N200" i="2"/>
  <c r="J200" i="2"/>
  <c r="I200" i="2"/>
  <c r="H200" i="2"/>
  <c r="G200" i="2"/>
  <c r="F200" i="2"/>
  <c r="E200" i="2"/>
  <c r="D200" i="2"/>
  <c r="C200" i="2"/>
  <c r="B200" i="2"/>
  <c r="N199" i="2"/>
  <c r="J199" i="2"/>
  <c r="I199" i="2"/>
  <c r="H199" i="2"/>
  <c r="G199" i="2"/>
  <c r="F199" i="2"/>
  <c r="E199" i="2"/>
  <c r="D199" i="2"/>
  <c r="C199" i="2"/>
  <c r="B199" i="2"/>
  <c r="N198" i="2"/>
  <c r="J198" i="2"/>
  <c r="I198" i="2"/>
  <c r="H198" i="2"/>
  <c r="G198" i="2"/>
  <c r="F198" i="2"/>
  <c r="E198" i="2"/>
  <c r="D198" i="2"/>
  <c r="C198" i="2"/>
  <c r="B198" i="2"/>
  <c r="N197" i="2"/>
  <c r="J197" i="2"/>
  <c r="I197" i="2"/>
  <c r="H197" i="2"/>
  <c r="G197" i="2"/>
  <c r="F197" i="2"/>
  <c r="E197" i="2"/>
  <c r="D197" i="2"/>
  <c r="C197" i="2"/>
  <c r="B197" i="2"/>
  <c r="N196" i="2"/>
  <c r="J196" i="2"/>
  <c r="I196" i="2"/>
  <c r="H196" i="2"/>
  <c r="G196" i="2"/>
  <c r="F196" i="2"/>
  <c r="E196" i="2"/>
  <c r="D196" i="2"/>
  <c r="C196" i="2"/>
  <c r="B196" i="2"/>
  <c r="N195" i="2"/>
  <c r="J195" i="2"/>
  <c r="I195" i="2"/>
  <c r="H195" i="2"/>
  <c r="G195" i="2"/>
  <c r="F195" i="2"/>
  <c r="E195" i="2"/>
  <c r="D195" i="2"/>
  <c r="C195" i="2"/>
  <c r="B195" i="2"/>
  <c r="N194" i="2"/>
  <c r="J194" i="2"/>
  <c r="I194" i="2"/>
  <c r="H194" i="2"/>
  <c r="G194" i="2"/>
  <c r="F194" i="2"/>
  <c r="E194" i="2"/>
  <c r="D194" i="2"/>
  <c r="C194" i="2"/>
  <c r="B194" i="2"/>
  <c r="N193" i="2"/>
  <c r="J193" i="2"/>
  <c r="I193" i="2"/>
  <c r="H193" i="2"/>
  <c r="G193" i="2"/>
  <c r="F193" i="2"/>
  <c r="E193" i="2"/>
  <c r="D193" i="2"/>
  <c r="C193" i="2"/>
  <c r="B193" i="2"/>
  <c r="N192" i="2"/>
  <c r="J192" i="2"/>
  <c r="I192" i="2"/>
  <c r="H192" i="2"/>
  <c r="G192" i="2"/>
  <c r="F192" i="2"/>
  <c r="E192" i="2"/>
  <c r="D192" i="2"/>
  <c r="C192" i="2"/>
  <c r="B192" i="2"/>
  <c r="N191" i="2"/>
  <c r="J191" i="2"/>
  <c r="I191" i="2"/>
  <c r="H191" i="2"/>
  <c r="G191" i="2"/>
  <c r="F191" i="2"/>
  <c r="E191" i="2"/>
  <c r="D191" i="2"/>
  <c r="C191" i="2"/>
  <c r="B191" i="2"/>
  <c r="N190" i="2"/>
  <c r="J190" i="2"/>
  <c r="I190" i="2"/>
  <c r="H190" i="2"/>
  <c r="G190" i="2"/>
  <c r="F190" i="2"/>
  <c r="E190" i="2"/>
  <c r="D190" i="2"/>
  <c r="C190" i="2"/>
  <c r="B190" i="2"/>
  <c r="N189" i="2"/>
  <c r="J189" i="2"/>
  <c r="I189" i="2"/>
  <c r="H189" i="2"/>
  <c r="G189" i="2"/>
  <c r="F189" i="2"/>
  <c r="E189" i="2"/>
  <c r="D189" i="2"/>
  <c r="C189" i="2"/>
  <c r="B189" i="2"/>
  <c r="N188" i="2"/>
  <c r="J188" i="2"/>
  <c r="I188" i="2"/>
  <c r="H188" i="2"/>
  <c r="G188" i="2"/>
  <c r="F188" i="2"/>
  <c r="E188" i="2"/>
  <c r="D188" i="2"/>
  <c r="C188" i="2"/>
  <c r="B188" i="2"/>
  <c r="N187" i="2"/>
  <c r="J187" i="2"/>
  <c r="I187" i="2"/>
  <c r="H187" i="2"/>
  <c r="G187" i="2"/>
  <c r="F187" i="2"/>
  <c r="E187" i="2"/>
  <c r="D187" i="2"/>
  <c r="C187" i="2"/>
  <c r="B187" i="2"/>
  <c r="N186" i="2"/>
  <c r="J186" i="2"/>
  <c r="I186" i="2"/>
  <c r="H186" i="2"/>
  <c r="G186" i="2"/>
  <c r="F186" i="2"/>
  <c r="E186" i="2"/>
  <c r="D186" i="2"/>
  <c r="C186" i="2"/>
  <c r="B186" i="2"/>
  <c r="N185" i="2"/>
  <c r="J185" i="2"/>
  <c r="I185" i="2"/>
  <c r="H185" i="2"/>
  <c r="G185" i="2"/>
  <c r="F185" i="2"/>
  <c r="E185" i="2"/>
  <c r="D185" i="2"/>
  <c r="C185" i="2"/>
  <c r="B185" i="2"/>
  <c r="N184" i="2"/>
  <c r="J184" i="2"/>
  <c r="I184" i="2"/>
  <c r="H184" i="2"/>
  <c r="G184" i="2"/>
  <c r="F184" i="2"/>
  <c r="E184" i="2"/>
  <c r="D184" i="2"/>
  <c r="C184" i="2"/>
  <c r="B184" i="2"/>
  <c r="N183" i="2"/>
  <c r="J183" i="2"/>
  <c r="I183" i="2"/>
  <c r="H183" i="2"/>
  <c r="G183" i="2"/>
  <c r="F183" i="2"/>
  <c r="E183" i="2"/>
  <c r="D183" i="2"/>
  <c r="C183" i="2"/>
  <c r="B183" i="2"/>
  <c r="N182" i="2"/>
  <c r="J182" i="2"/>
  <c r="I182" i="2"/>
  <c r="H182" i="2"/>
  <c r="G182" i="2"/>
  <c r="F182" i="2"/>
  <c r="E182" i="2"/>
  <c r="D182" i="2"/>
  <c r="C182" i="2"/>
  <c r="B182" i="2"/>
  <c r="N181" i="2"/>
  <c r="J181" i="2"/>
  <c r="I181" i="2"/>
  <c r="H181" i="2"/>
  <c r="G181" i="2"/>
  <c r="F181" i="2"/>
  <c r="E181" i="2"/>
  <c r="D181" i="2"/>
  <c r="C181" i="2"/>
  <c r="B181" i="2"/>
  <c r="N180" i="2"/>
  <c r="J180" i="2"/>
  <c r="I180" i="2"/>
  <c r="H180" i="2"/>
  <c r="G180" i="2"/>
  <c r="F180" i="2"/>
  <c r="E180" i="2"/>
  <c r="D180" i="2"/>
  <c r="C180" i="2"/>
  <c r="B180" i="2"/>
  <c r="N179" i="2"/>
  <c r="J179" i="2"/>
  <c r="I179" i="2"/>
  <c r="H179" i="2"/>
  <c r="G179" i="2"/>
  <c r="F179" i="2"/>
  <c r="E179" i="2"/>
  <c r="D179" i="2"/>
  <c r="C179" i="2"/>
  <c r="B179" i="2"/>
  <c r="N178" i="2"/>
  <c r="J178" i="2"/>
  <c r="I178" i="2"/>
  <c r="H178" i="2"/>
  <c r="G178" i="2"/>
  <c r="F178" i="2"/>
  <c r="E178" i="2"/>
  <c r="D178" i="2"/>
  <c r="C178" i="2"/>
  <c r="B178" i="2"/>
  <c r="N177" i="2"/>
  <c r="J177" i="2"/>
  <c r="I177" i="2"/>
  <c r="H177" i="2"/>
  <c r="G177" i="2"/>
  <c r="F177" i="2"/>
  <c r="E177" i="2"/>
  <c r="D177" i="2"/>
  <c r="C177" i="2"/>
  <c r="B177" i="2"/>
  <c r="N176" i="2"/>
  <c r="J176" i="2"/>
  <c r="I176" i="2"/>
  <c r="H176" i="2"/>
  <c r="G176" i="2"/>
  <c r="F176" i="2"/>
  <c r="E176" i="2"/>
  <c r="D176" i="2"/>
  <c r="C176" i="2"/>
  <c r="B176" i="2"/>
  <c r="N175" i="2"/>
  <c r="J175" i="2"/>
  <c r="I175" i="2"/>
  <c r="H175" i="2"/>
  <c r="G175" i="2"/>
  <c r="F175" i="2"/>
  <c r="E175" i="2"/>
  <c r="D175" i="2"/>
  <c r="C175" i="2"/>
  <c r="B175" i="2"/>
  <c r="N174" i="2"/>
  <c r="J174" i="2"/>
  <c r="I174" i="2"/>
  <c r="H174" i="2"/>
  <c r="G174" i="2"/>
  <c r="F174" i="2"/>
  <c r="E174" i="2"/>
  <c r="D174" i="2"/>
  <c r="C174" i="2"/>
  <c r="B174" i="2"/>
  <c r="N173" i="2"/>
  <c r="J173" i="2"/>
  <c r="I173" i="2"/>
  <c r="H173" i="2"/>
  <c r="G173" i="2"/>
  <c r="F173" i="2"/>
  <c r="E173" i="2"/>
  <c r="D173" i="2"/>
  <c r="C173" i="2"/>
  <c r="B173" i="2"/>
  <c r="N172" i="2"/>
  <c r="J172" i="2"/>
  <c r="I172" i="2"/>
  <c r="H172" i="2"/>
  <c r="G172" i="2"/>
  <c r="F172" i="2"/>
  <c r="E172" i="2"/>
  <c r="D172" i="2"/>
  <c r="C172" i="2"/>
  <c r="B172" i="2"/>
  <c r="N171" i="2"/>
  <c r="J171" i="2"/>
  <c r="I171" i="2"/>
  <c r="H171" i="2"/>
  <c r="G171" i="2"/>
  <c r="F171" i="2"/>
  <c r="E171" i="2"/>
  <c r="D171" i="2"/>
  <c r="C171" i="2"/>
  <c r="B171" i="2"/>
  <c r="N170" i="2"/>
  <c r="J170" i="2"/>
  <c r="I170" i="2"/>
  <c r="H170" i="2"/>
  <c r="G170" i="2"/>
  <c r="F170" i="2"/>
  <c r="E170" i="2"/>
  <c r="D170" i="2"/>
  <c r="C170" i="2"/>
  <c r="B170" i="2"/>
  <c r="N169" i="2"/>
  <c r="J169" i="2"/>
  <c r="I169" i="2"/>
  <c r="H169" i="2"/>
  <c r="G169" i="2"/>
  <c r="F169" i="2"/>
  <c r="E169" i="2"/>
  <c r="D169" i="2"/>
  <c r="C169" i="2"/>
  <c r="B169" i="2"/>
  <c r="N168" i="2"/>
  <c r="J168" i="2"/>
  <c r="I168" i="2"/>
  <c r="H168" i="2"/>
  <c r="G168" i="2"/>
  <c r="F168" i="2"/>
  <c r="E168" i="2"/>
  <c r="D168" i="2"/>
  <c r="C168" i="2"/>
  <c r="B168" i="2"/>
  <c r="N167" i="2"/>
  <c r="J167" i="2"/>
  <c r="I167" i="2"/>
  <c r="H167" i="2"/>
  <c r="G167" i="2"/>
  <c r="F167" i="2"/>
  <c r="E167" i="2"/>
  <c r="D167" i="2"/>
  <c r="C167" i="2"/>
  <c r="B167" i="2"/>
  <c r="N166" i="2"/>
  <c r="J166" i="2"/>
  <c r="I166" i="2"/>
  <c r="H166" i="2"/>
  <c r="G166" i="2"/>
  <c r="F166" i="2"/>
  <c r="E166" i="2"/>
  <c r="D166" i="2"/>
  <c r="C166" i="2"/>
  <c r="B166" i="2"/>
  <c r="N165" i="2"/>
  <c r="J165" i="2"/>
  <c r="I165" i="2"/>
  <c r="H165" i="2"/>
  <c r="G165" i="2"/>
  <c r="F165" i="2"/>
  <c r="E165" i="2"/>
  <c r="D165" i="2"/>
  <c r="C165" i="2"/>
  <c r="B165" i="2"/>
  <c r="N164" i="2"/>
  <c r="J164" i="2"/>
  <c r="I164" i="2"/>
  <c r="H164" i="2"/>
  <c r="G164" i="2"/>
  <c r="F164" i="2"/>
  <c r="E164" i="2"/>
  <c r="D164" i="2"/>
  <c r="C164" i="2"/>
  <c r="B164" i="2"/>
  <c r="N163" i="2"/>
  <c r="J163" i="2"/>
  <c r="I163" i="2"/>
  <c r="H163" i="2"/>
  <c r="G163" i="2"/>
  <c r="F163" i="2"/>
  <c r="E163" i="2"/>
  <c r="D163" i="2"/>
  <c r="C163" i="2"/>
  <c r="B163" i="2"/>
  <c r="N162" i="2"/>
  <c r="J162" i="2"/>
  <c r="I162" i="2"/>
  <c r="H162" i="2"/>
  <c r="G162" i="2"/>
  <c r="F162" i="2"/>
  <c r="E162" i="2"/>
  <c r="D162" i="2"/>
  <c r="C162" i="2"/>
  <c r="B162" i="2"/>
  <c r="N161" i="2"/>
  <c r="J161" i="2"/>
  <c r="I161" i="2"/>
  <c r="H161" i="2"/>
  <c r="G161" i="2"/>
  <c r="F161" i="2"/>
  <c r="E161" i="2"/>
  <c r="D161" i="2"/>
  <c r="C161" i="2"/>
  <c r="B161" i="2"/>
  <c r="N160" i="2"/>
  <c r="J160" i="2"/>
  <c r="I160" i="2"/>
  <c r="H160" i="2"/>
  <c r="G160" i="2"/>
  <c r="F160" i="2"/>
  <c r="E160" i="2"/>
  <c r="D160" i="2"/>
  <c r="C160" i="2"/>
  <c r="B160" i="2"/>
  <c r="N159" i="2"/>
  <c r="J159" i="2"/>
  <c r="I159" i="2"/>
  <c r="H159" i="2"/>
  <c r="G159" i="2"/>
  <c r="F159" i="2"/>
  <c r="E159" i="2"/>
  <c r="D159" i="2"/>
  <c r="C159" i="2"/>
  <c r="B159" i="2"/>
  <c r="N158" i="2"/>
  <c r="J158" i="2"/>
  <c r="I158" i="2"/>
  <c r="H158" i="2"/>
  <c r="G158" i="2"/>
  <c r="F158" i="2"/>
  <c r="E158" i="2"/>
  <c r="D158" i="2"/>
  <c r="C158" i="2"/>
  <c r="B158" i="2"/>
  <c r="N157" i="2"/>
  <c r="J157" i="2"/>
  <c r="I157" i="2"/>
  <c r="H157" i="2"/>
  <c r="G157" i="2"/>
  <c r="F157" i="2"/>
  <c r="E157" i="2"/>
  <c r="D157" i="2"/>
  <c r="C157" i="2"/>
  <c r="B157" i="2"/>
  <c r="N156" i="2"/>
  <c r="J156" i="2"/>
  <c r="I156" i="2"/>
  <c r="H156" i="2"/>
  <c r="G156" i="2"/>
  <c r="F156" i="2"/>
  <c r="E156" i="2"/>
  <c r="D156" i="2"/>
  <c r="C156" i="2"/>
  <c r="B156" i="2"/>
  <c r="N155" i="2"/>
  <c r="J155" i="2"/>
  <c r="I155" i="2"/>
  <c r="H155" i="2"/>
  <c r="G155" i="2"/>
  <c r="F155" i="2"/>
  <c r="E155" i="2"/>
  <c r="D155" i="2"/>
  <c r="C155" i="2"/>
  <c r="B155" i="2"/>
  <c r="N154" i="2"/>
  <c r="J154" i="2"/>
  <c r="I154" i="2"/>
  <c r="H154" i="2"/>
  <c r="G154" i="2"/>
  <c r="F154" i="2"/>
  <c r="E154" i="2"/>
  <c r="D154" i="2"/>
  <c r="C154" i="2"/>
  <c r="B154" i="2"/>
  <c r="N153" i="2"/>
  <c r="J153" i="2"/>
  <c r="I153" i="2"/>
  <c r="H153" i="2"/>
  <c r="G153" i="2"/>
  <c r="F153" i="2"/>
  <c r="E153" i="2"/>
  <c r="D153" i="2"/>
  <c r="C153" i="2"/>
  <c r="B153" i="2"/>
  <c r="N152" i="2"/>
  <c r="J152" i="2"/>
  <c r="I152" i="2"/>
  <c r="H152" i="2"/>
  <c r="G152" i="2"/>
  <c r="F152" i="2"/>
  <c r="E152" i="2"/>
  <c r="D152" i="2"/>
  <c r="C152" i="2"/>
  <c r="B152" i="2"/>
  <c r="N151" i="2"/>
  <c r="J151" i="2"/>
  <c r="I151" i="2"/>
  <c r="H151" i="2"/>
  <c r="G151" i="2"/>
  <c r="F151" i="2"/>
  <c r="E151" i="2"/>
  <c r="D151" i="2"/>
  <c r="C151" i="2"/>
  <c r="B151" i="2"/>
  <c r="N150" i="2"/>
  <c r="J150" i="2"/>
  <c r="I150" i="2"/>
  <c r="H150" i="2"/>
  <c r="G150" i="2"/>
  <c r="F150" i="2"/>
  <c r="E150" i="2"/>
  <c r="D150" i="2"/>
  <c r="C150" i="2"/>
  <c r="B150" i="2"/>
  <c r="N149" i="2"/>
  <c r="J149" i="2"/>
  <c r="I149" i="2"/>
  <c r="H149" i="2"/>
  <c r="G149" i="2"/>
  <c r="F149" i="2"/>
  <c r="E149" i="2"/>
  <c r="D149" i="2"/>
  <c r="C149" i="2"/>
  <c r="B149" i="2"/>
  <c r="N148" i="2"/>
  <c r="J148" i="2"/>
  <c r="I148" i="2"/>
  <c r="H148" i="2"/>
  <c r="G148" i="2"/>
  <c r="F148" i="2"/>
  <c r="E148" i="2"/>
  <c r="D148" i="2"/>
  <c r="C148" i="2"/>
  <c r="B148" i="2"/>
  <c r="N147" i="2"/>
  <c r="J147" i="2"/>
  <c r="I147" i="2"/>
  <c r="H147" i="2"/>
  <c r="G147" i="2"/>
  <c r="F147" i="2"/>
  <c r="E147" i="2"/>
  <c r="D147" i="2"/>
  <c r="C147" i="2"/>
  <c r="B147" i="2"/>
  <c r="N146" i="2"/>
  <c r="J146" i="2"/>
  <c r="I146" i="2"/>
  <c r="H146" i="2"/>
  <c r="G146" i="2"/>
  <c r="F146" i="2"/>
  <c r="E146" i="2"/>
  <c r="D146" i="2"/>
  <c r="C146" i="2"/>
  <c r="B146" i="2"/>
  <c r="N145" i="2"/>
  <c r="J145" i="2"/>
  <c r="I145" i="2"/>
  <c r="H145" i="2"/>
  <c r="G145" i="2"/>
  <c r="F145" i="2"/>
  <c r="E145" i="2"/>
  <c r="D145" i="2"/>
  <c r="C145" i="2"/>
  <c r="B145" i="2"/>
  <c r="N144" i="2"/>
  <c r="J144" i="2"/>
  <c r="I144" i="2"/>
  <c r="H144" i="2"/>
  <c r="G144" i="2"/>
  <c r="F144" i="2"/>
  <c r="E144" i="2"/>
  <c r="D144" i="2"/>
  <c r="C144" i="2"/>
  <c r="B144" i="2"/>
  <c r="N143" i="2"/>
  <c r="J143" i="2"/>
  <c r="I143" i="2"/>
  <c r="H143" i="2"/>
  <c r="G143" i="2"/>
  <c r="F143" i="2"/>
  <c r="E143" i="2"/>
  <c r="D143" i="2"/>
  <c r="C143" i="2"/>
  <c r="B143" i="2"/>
  <c r="N142" i="2"/>
  <c r="J142" i="2"/>
  <c r="I142" i="2"/>
  <c r="H142" i="2"/>
  <c r="G142" i="2"/>
  <c r="F142" i="2"/>
  <c r="E142" i="2"/>
  <c r="D142" i="2"/>
  <c r="C142" i="2"/>
  <c r="B142" i="2"/>
  <c r="N141" i="2"/>
  <c r="J141" i="2"/>
  <c r="I141" i="2"/>
  <c r="H141" i="2"/>
  <c r="G141" i="2"/>
  <c r="F141" i="2"/>
  <c r="E141" i="2"/>
  <c r="D141" i="2"/>
  <c r="C141" i="2"/>
  <c r="B141" i="2"/>
  <c r="N140" i="2"/>
  <c r="J140" i="2"/>
  <c r="I140" i="2"/>
  <c r="H140" i="2"/>
  <c r="G140" i="2"/>
  <c r="F140" i="2"/>
  <c r="E140" i="2"/>
  <c r="D140" i="2"/>
  <c r="C140" i="2"/>
  <c r="B140" i="2"/>
  <c r="N139" i="2"/>
  <c r="J139" i="2"/>
  <c r="I139" i="2"/>
  <c r="H139" i="2"/>
  <c r="G139" i="2"/>
  <c r="F139" i="2"/>
  <c r="E139" i="2"/>
  <c r="D139" i="2"/>
  <c r="C139" i="2"/>
  <c r="B139" i="2"/>
  <c r="N138" i="2"/>
  <c r="J138" i="2"/>
  <c r="I138" i="2"/>
  <c r="H138" i="2"/>
  <c r="G138" i="2"/>
  <c r="F138" i="2"/>
  <c r="E138" i="2"/>
  <c r="D138" i="2"/>
  <c r="C138" i="2"/>
  <c r="B138" i="2"/>
  <c r="N137" i="2"/>
  <c r="J137" i="2"/>
  <c r="I137" i="2"/>
  <c r="H137" i="2"/>
  <c r="G137" i="2"/>
  <c r="F137" i="2"/>
  <c r="E137" i="2"/>
  <c r="D137" i="2"/>
  <c r="C137" i="2"/>
  <c r="B137" i="2"/>
  <c r="N136" i="2"/>
  <c r="J136" i="2"/>
  <c r="I136" i="2"/>
  <c r="H136" i="2"/>
  <c r="G136" i="2"/>
  <c r="F136" i="2"/>
  <c r="E136" i="2"/>
  <c r="D136" i="2"/>
  <c r="C136" i="2"/>
  <c r="B136" i="2"/>
  <c r="N135" i="2"/>
  <c r="J135" i="2"/>
  <c r="I135" i="2"/>
  <c r="H135" i="2"/>
  <c r="G135" i="2"/>
  <c r="F135" i="2"/>
  <c r="E135" i="2"/>
  <c r="D135" i="2"/>
  <c r="C135" i="2"/>
  <c r="B135" i="2"/>
  <c r="N134" i="2"/>
  <c r="J134" i="2"/>
  <c r="I134" i="2"/>
  <c r="H134" i="2"/>
  <c r="G134" i="2"/>
  <c r="F134" i="2"/>
  <c r="E134" i="2"/>
  <c r="D134" i="2"/>
  <c r="C134" i="2"/>
  <c r="B134" i="2"/>
  <c r="N133" i="2"/>
  <c r="J133" i="2"/>
  <c r="I133" i="2"/>
  <c r="H133" i="2"/>
  <c r="G133" i="2"/>
  <c r="F133" i="2"/>
  <c r="E133" i="2"/>
  <c r="D133" i="2"/>
  <c r="C133" i="2"/>
  <c r="B133" i="2"/>
  <c r="N132" i="2"/>
  <c r="J132" i="2"/>
  <c r="I132" i="2"/>
  <c r="H132" i="2"/>
  <c r="G132" i="2"/>
  <c r="F132" i="2"/>
  <c r="E132" i="2"/>
  <c r="D132" i="2"/>
  <c r="C132" i="2"/>
  <c r="B132" i="2"/>
  <c r="N131" i="2"/>
  <c r="J131" i="2"/>
  <c r="I131" i="2"/>
  <c r="H131" i="2"/>
  <c r="G131" i="2"/>
  <c r="F131" i="2"/>
  <c r="E131" i="2"/>
  <c r="D131" i="2"/>
  <c r="C131" i="2"/>
  <c r="B131" i="2"/>
  <c r="N130" i="2"/>
  <c r="J130" i="2"/>
  <c r="I130" i="2"/>
  <c r="H130" i="2"/>
  <c r="G130" i="2"/>
  <c r="F130" i="2"/>
  <c r="E130" i="2"/>
  <c r="D130" i="2"/>
  <c r="C130" i="2"/>
  <c r="B130" i="2"/>
  <c r="N129" i="2"/>
  <c r="J129" i="2"/>
  <c r="I129" i="2"/>
  <c r="H129" i="2"/>
  <c r="G129" i="2"/>
  <c r="F129" i="2"/>
  <c r="E129" i="2"/>
  <c r="D129" i="2"/>
  <c r="C129" i="2"/>
  <c r="B129" i="2"/>
  <c r="N128" i="2"/>
  <c r="J128" i="2"/>
  <c r="I128" i="2"/>
  <c r="H128" i="2"/>
  <c r="G128" i="2"/>
  <c r="F128" i="2"/>
  <c r="E128" i="2"/>
  <c r="D128" i="2"/>
  <c r="C128" i="2"/>
  <c r="B128" i="2"/>
  <c r="N127" i="2"/>
  <c r="J127" i="2"/>
  <c r="I127" i="2"/>
  <c r="H127" i="2"/>
  <c r="G127" i="2"/>
  <c r="F127" i="2"/>
  <c r="E127" i="2"/>
  <c r="D127" i="2"/>
  <c r="C127" i="2"/>
  <c r="B127" i="2"/>
  <c r="N126" i="2"/>
  <c r="J126" i="2"/>
  <c r="I126" i="2"/>
  <c r="H126" i="2"/>
  <c r="G126" i="2"/>
  <c r="F126" i="2"/>
  <c r="E126" i="2"/>
  <c r="D126" i="2"/>
  <c r="C126" i="2"/>
  <c r="B126" i="2"/>
  <c r="N125" i="2"/>
  <c r="J125" i="2"/>
  <c r="I125" i="2"/>
  <c r="H125" i="2"/>
  <c r="G125" i="2"/>
  <c r="F125" i="2"/>
  <c r="E125" i="2"/>
  <c r="D125" i="2"/>
  <c r="C125" i="2"/>
  <c r="B125" i="2"/>
  <c r="N124" i="2"/>
  <c r="J124" i="2"/>
  <c r="I124" i="2"/>
  <c r="H124" i="2"/>
  <c r="G124" i="2"/>
  <c r="F124" i="2"/>
  <c r="E124" i="2"/>
  <c r="D124" i="2"/>
  <c r="C124" i="2"/>
  <c r="B124" i="2"/>
  <c r="N123" i="2"/>
  <c r="J123" i="2"/>
  <c r="I123" i="2"/>
  <c r="H123" i="2"/>
  <c r="G123" i="2"/>
  <c r="F123" i="2"/>
  <c r="E123" i="2"/>
  <c r="D123" i="2"/>
  <c r="C123" i="2"/>
  <c r="B123" i="2"/>
  <c r="N122" i="2"/>
  <c r="J122" i="2"/>
  <c r="I122" i="2"/>
  <c r="H122" i="2"/>
  <c r="G122" i="2"/>
  <c r="F122" i="2"/>
  <c r="E122" i="2"/>
  <c r="D122" i="2"/>
  <c r="C122" i="2"/>
  <c r="B122" i="2"/>
  <c r="N121" i="2"/>
  <c r="J121" i="2"/>
  <c r="I121" i="2"/>
  <c r="H121" i="2"/>
  <c r="G121" i="2"/>
  <c r="F121" i="2"/>
  <c r="E121" i="2"/>
  <c r="D121" i="2"/>
  <c r="C121" i="2"/>
  <c r="B121" i="2"/>
  <c r="N120" i="2"/>
  <c r="J120" i="2"/>
  <c r="I120" i="2"/>
  <c r="H120" i="2"/>
  <c r="G120" i="2"/>
  <c r="F120" i="2"/>
  <c r="E120" i="2"/>
  <c r="D120" i="2"/>
  <c r="C120" i="2"/>
  <c r="B120" i="2"/>
  <c r="N119" i="2"/>
  <c r="J119" i="2"/>
  <c r="I119" i="2"/>
  <c r="H119" i="2"/>
  <c r="G119" i="2"/>
  <c r="F119" i="2"/>
  <c r="E119" i="2"/>
  <c r="D119" i="2"/>
  <c r="C119" i="2"/>
  <c r="B119" i="2"/>
  <c r="N118" i="2"/>
  <c r="J118" i="2"/>
  <c r="I118" i="2"/>
  <c r="H118" i="2"/>
  <c r="G118" i="2"/>
  <c r="F118" i="2"/>
  <c r="E118" i="2"/>
  <c r="D118" i="2"/>
  <c r="C118" i="2"/>
  <c r="B118" i="2"/>
  <c r="N117" i="2"/>
  <c r="J117" i="2"/>
  <c r="I117" i="2"/>
  <c r="H117" i="2"/>
  <c r="G117" i="2"/>
  <c r="F117" i="2"/>
  <c r="E117" i="2"/>
  <c r="D117" i="2"/>
  <c r="C117" i="2"/>
  <c r="B117" i="2"/>
  <c r="N116" i="2"/>
  <c r="J116" i="2"/>
  <c r="I116" i="2"/>
  <c r="H116" i="2"/>
  <c r="G116" i="2"/>
  <c r="F116" i="2"/>
  <c r="E116" i="2"/>
  <c r="D116" i="2"/>
  <c r="C116" i="2"/>
  <c r="B116" i="2"/>
  <c r="N115" i="2"/>
  <c r="J115" i="2"/>
  <c r="I115" i="2"/>
  <c r="H115" i="2"/>
  <c r="G115" i="2"/>
  <c r="F115" i="2"/>
  <c r="E115" i="2"/>
  <c r="D115" i="2"/>
  <c r="C115" i="2"/>
  <c r="B115" i="2"/>
  <c r="N114" i="2"/>
  <c r="J114" i="2"/>
  <c r="I114" i="2"/>
  <c r="H114" i="2"/>
  <c r="G114" i="2"/>
  <c r="F114" i="2"/>
  <c r="E114" i="2"/>
  <c r="D114" i="2"/>
  <c r="C114" i="2"/>
  <c r="B114" i="2"/>
  <c r="N113" i="2"/>
  <c r="J113" i="2"/>
  <c r="I113" i="2"/>
  <c r="H113" i="2"/>
  <c r="G113" i="2"/>
  <c r="F113" i="2"/>
  <c r="E113" i="2"/>
  <c r="D113" i="2"/>
  <c r="C113" i="2"/>
  <c r="B113" i="2"/>
  <c r="N112" i="2"/>
  <c r="J112" i="2"/>
  <c r="I112" i="2"/>
  <c r="H112" i="2"/>
  <c r="G112" i="2"/>
  <c r="F112" i="2"/>
  <c r="E112" i="2"/>
  <c r="D112" i="2"/>
  <c r="C112" i="2"/>
  <c r="B112" i="2"/>
  <c r="N111" i="2"/>
  <c r="J111" i="2"/>
  <c r="I111" i="2"/>
  <c r="H111" i="2"/>
  <c r="G111" i="2"/>
  <c r="F111" i="2"/>
  <c r="E111" i="2"/>
  <c r="D111" i="2"/>
  <c r="C111" i="2"/>
  <c r="B111" i="2"/>
  <c r="N110" i="2"/>
  <c r="J110" i="2"/>
  <c r="I110" i="2"/>
  <c r="H110" i="2"/>
  <c r="G110" i="2"/>
  <c r="F110" i="2"/>
  <c r="E110" i="2"/>
  <c r="D110" i="2"/>
  <c r="C110" i="2"/>
  <c r="B110" i="2"/>
  <c r="N109" i="2"/>
  <c r="J109" i="2"/>
  <c r="I109" i="2"/>
  <c r="H109" i="2"/>
  <c r="G109" i="2"/>
  <c r="F109" i="2"/>
  <c r="E109" i="2"/>
  <c r="D109" i="2"/>
  <c r="C109" i="2"/>
  <c r="B109" i="2"/>
  <c r="N108" i="2"/>
  <c r="J108" i="2"/>
  <c r="I108" i="2"/>
  <c r="H108" i="2"/>
  <c r="G108" i="2"/>
  <c r="F108" i="2"/>
  <c r="E108" i="2"/>
  <c r="D108" i="2"/>
  <c r="C108" i="2"/>
  <c r="B108" i="2"/>
  <c r="N107" i="2"/>
  <c r="J107" i="2"/>
  <c r="I107" i="2"/>
  <c r="H107" i="2"/>
  <c r="G107" i="2"/>
  <c r="F107" i="2"/>
  <c r="E107" i="2"/>
  <c r="D107" i="2"/>
  <c r="C107" i="2"/>
  <c r="B107" i="2"/>
  <c r="N106" i="2"/>
  <c r="J106" i="2"/>
  <c r="I106" i="2"/>
  <c r="H106" i="2"/>
  <c r="G106" i="2"/>
  <c r="F106" i="2"/>
  <c r="E106" i="2"/>
  <c r="D106" i="2"/>
  <c r="C106" i="2"/>
  <c r="B106" i="2"/>
  <c r="N105" i="2"/>
  <c r="J105" i="2"/>
  <c r="I105" i="2"/>
  <c r="H105" i="2"/>
  <c r="G105" i="2"/>
  <c r="F105" i="2"/>
  <c r="E105" i="2"/>
  <c r="D105" i="2"/>
  <c r="C105" i="2"/>
  <c r="B105" i="2"/>
  <c r="N104" i="2"/>
  <c r="J104" i="2"/>
  <c r="I104" i="2"/>
  <c r="H104" i="2"/>
  <c r="G104" i="2"/>
  <c r="F104" i="2"/>
  <c r="E104" i="2"/>
  <c r="D104" i="2"/>
  <c r="C104" i="2"/>
  <c r="B104" i="2"/>
  <c r="N103" i="2"/>
  <c r="J103" i="2"/>
  <c r="I103" i="2"/>
  <c r="H103" i="2"/>
  <c r="G103" i="2"/>
  <c r="F103" i="2"/>
  <c r="E103" i="2"/>
  <c r="D103" i="2"/>
  <c r="C103" i="2"/>
  <c r="B103" i="2"/>
  <c r="N102" i="2"/>
  <c r="J102" i="2"/>
  <c r="I102" i="2"/>
  <c r="H102" i="2"/>
  <c r="G102" i="2"/>
  <c r="F102" i="2"/>
  <c r="E102" i="2"/>
  <c r="D102" i="2"/>
  <c r="C102" i="2"/>
  <c r="B102" i="2"/>
  <c r="N101" i="2"/>
  <c r="J101" i="2"/>
  <c r="I101" i="2"/>
  <c r="H101" i="2"/>
  <c r="G101" i="2"/>
  <c r="F101" i="2"/>
  <c r="E101" i="2"/>
  <c r="D101" i="2"/>
  <c r="C101" i="2"/>
  <c r="B101" i="2"/>
  <c r="N100" i="2"/>
  <c r="J100" i="2"/>
  <c r="I100" i="2"/>
  <c r="H100" i="2"/>
  <c r="G100" i="2"/>
  <c r="F100" i="2"/>
  <c r="E100" i="2"/>
  <c r="D100" i="2"/>
  <c r="C100" i="2"/>
  <c r="B100" i="2"/>
  <c r="N99" i="2"/>
  <c r="J99" i="2"/>
  <c r="I99" i="2"/>
  <c r="H99" i="2"/>
  <c r="G99" i="2"/>
  <c r="F99" i="2"/>
  <c r="E99" i="2"/>
  <c r="D99" i="2"/>
  <c r="C99" i="2"/>
  <c r="B99" i="2"/>
  <c r="N98" i="2"/>
  <c r="J98" i="2"/>
  <c r="I98" i="2"/>
  <c r="H98" i="2"/>
  <c r="G98" i="2"/>
  <c r="F98" i="2"/>
  <c r="E98" i="2"/>
  <c r="D98" i="2"/>
  <c r="C98" i="2"/>
  <c r="B98" i="2"/>
  <c r="N97" i="2"/>
  <c r="J97" i="2"/>
  <c r="I97" i="2"/>
  <c r="H97" i="2"/>
  <c r="G97" i="2"/>
  <c r="F97" i="2"/>
  <c r="E97" i="2"/>
  <c r="D97" i="2"/>
  <c r="C97" i="2"/>
  <c r="B97" i="2"/>
  <c r="N96" i="2"/>
  <c r="J96" i="2"/>
  <c r="I96" i="2"/>
  <c r="H96" i="2"/>
  <c r="G96" i="2"/>
  <c r="F96" i="2"/>
  <c r="E96" i="2"/>
  <c r="D96" i="2"/>
  <c r="C96" i="2"/>
  <c r="B96" i="2"/>
  <c r="N95" i="2"/>
  <c r="J95" i="2"/>
  <c r="I95" i="2"/>
  <c r="H95" i="2"/>
  <c r="G95" i="2"/>
  <c r="F95" i="2"/>
  <c r="E95" i="2"/>
  <c r="D95" i="2"/>
  <c r="C95" i="2"/>
  <c r="B95" i="2"/>
  <c r="N94" i="2"/>
  <c r="J94" i="2"/>
  <c r="I94" i="2"/>
  <c r="H94" i="2"/>
  <c r="G94" i="2"/>
  <c r="F94" i="2"/>
  <c r="E94" i="2"/>
  <c r="D94" i="2"/>
  <c r="C94" i="2"/>
  <c r="B94" i="2"/>
  <c r="N93" i="2"/>
  <c r="J93" i="2"/>
  <c r="I93" i="2"/>
  <c r="H93" i="2"/>
  <c r="G93" i="2"/>
  <c r="F93" i="2"/>
  <c r="E93" i="2"/>
  <c r="D93" i="2"/>
  <c r="C93" i="2"/>
  <c r="B93" i="2"/>
  <c r="N92" i="2"/>
  <c r="J92" i="2"/>
  <c r="I92" i="2"/>
  <c r="H92" i="2"/>
  <c r="G92" i="2"/>
  <c r="F92" i="2"/>
  <c r="E92" i="2"/>
  <c r="D92" i="2"/>
  <c r="C92" i="2"/>
  <c r="B92" i="2"/>
  <c r="N91" i="2"/>
  <c r="J91" i="2"/>
  <c r="I91" i="2"/>
  <c r="H91" i="2"/>
  <c r="G91" i="2"/>
  <c r="F91" i="2"/>
  <c r="E91" i="2"/>
  <c r="D91" i="2"/>
  <c r="C91" i="2"/>
  <c r="B91" i="2"/>
  <c r="N90" i="2"/>
  <c r="J90" i="2"/>
  <c r="I90" i="2"/>
  <c r="H90" i="2"/>
  <c r="G90" i="2"/>
  <c r="F90" i="2"/>
  <c r="E90" i="2"/>
  <c r="D90" i="2"/>
  <c r="C90" i="2"/>
  <c r="B90" i="2"/>
  <c r="N89" i="2"/>
  <c r="J89" i="2"/>
  <c r="I89" i="2"/>
  <c r="H89" i="2"/>
  <c r="G89" i="2"/>
  <c r="F89" i="2"/>
  <c r="E89" i="2"/>
  <c r="D89" i="2"/>
  <c r="C89" i="2"/>
  <c r="B89" i="2"/>
  <c r="N88" i="2"/>
  <c r="J88" i="2"/>
  <c r="I88" i="2"/>
  <c r="H88" i="2"/>
  <c r="G88" i="2"/>
  <c r="F88" i="2"/>
  <c r="E88" i="2"/>
  <c r="D88" i="2"/>
  <c r="C88" i="2"/>
  <c r="B88" i="2"/>
  <c r="N87" i="2"/>
  <c r="J87" i="2"/>
  <c r="I87" i="2"/>
  <c r="H87" i="2"/>
  <c r="G87" i="2"/>
  <c r="F87" i="2"/>
  <c r="E87" i="2"/>
  <c r="D87" i="2"/>
  <c r="C87" i="2"/>
  <c r="B87" i="2"/>
  <c r="N86" i="2"/>
  <c r="J86" i="2"/>
  <c r="I86" i="2"/>
  <c r="H86" i="2"/>
  <c r="G86" i="2"/>
  <c r="F86" i="2"/>
  <c r="E86" i="2"/>
  <c r="D86" i="2"/>
  <c r="C86" i="2"/>
  <c r="B86" i="2"/>
  <c r="N85" i="2"/>
  <c r="J85" i="2"/>
  <c r="I85" i="2"/>
  <c r="H85" i="2"/>
  <c r="G85" i="2"/>
  <c r="F85" i="2"/>
  <c r="E85" i="2"/>
  <c r="D85" i="2"/>
  <c r="C85" i="2"/>
  <c r="B85" i="2"/>
  <c r="N84" i="2"/>
  <c r="J84" i="2"/>
  <c r="I84" i="2"/>
  <c r="H84" i="2"/>
  <c r="G84" i="2"/>
  <c r="F84" i="2"/>
  <c r="E84" i="2"/>
  <c r="D84" i="2"/>
  <c r="C84" i="2"/>
  <c r="B84" i="2"/>
  <c r="N83" i="2"/>
  <c r="J83" i="2"/>
  <c r="I83" i="2"/>
  <c r="H83" i="2"/>
  <c r="G83" i="2"/>
  <c r="F83" i="2"/>
  <c r="E83" i="2"/>
  <c r="D83" i="2"/>
  <c r="C83" i="2"/>
  <c r="B83" i="2"/>
  <c r="N82" i="2"/>
  <c r="J82" i="2"/>
  <c r="I82" i="2"/>
  <c r="H82" i="2"/>
  <c r="G82" i="2"/>
  <c r="F82" i="2"/>
  <c r="E82" i="2"/>
  <c r="D82" i="2"/>
  <c r="C82" i="2"/>
  <c r="B82" i="2"/>
  <c r="N81" i="2"/>
  <c r="J81" i="2"/>
  <c r="I81" i="2"/>
  <c r="H81" i="2"/>
  <c r="G81" i="2"/>
  <c r="F81" i="2"/>
  <c r="E81" i="2"/>
  <c r="D81" i="2"/>
  <c r="C81" i="2"/>
  <c r="B81" i="2"/>
  <c r="N80" i="2"/>
  <c r="J80" i="2"/>
  <c r="I80" i="2"/>
  <c r="H80" i="2"/>
  <c r="G80" i="2"/>
  <c r="F80" i="2"/>
  <c r="E80" i="2"/>
  <c r="D80" i="2"/>
  <c r="C80" i="2"/>
  <c r="B80" i="2"/>
  <c r="N79" i="2"/>
  <c r="J79" i="2"/>
  <c r="I79" i="2"/>
  <c r="H79" i="2"/>
  <c r="G79" i="2"/>
  <c r="F79" i="2"/>
  <c r="E79" i="2"/>
  <c r="D79" i="2"/>
  <c r="C79" i="2"/>
  <c r="B79" i="2"/>
  <c r="N78" i="2"/>
  <c r="J78" i="2"/>
  <c r="I78" i="2"/>
  <c r="H78" i="2"/>
  <c r="G78" i="2"/>
  <c r="F78" i="2"/>
  <c r="E78" i="2"/>
  <c r="D78" i="2"/>
  <c r="C78" i="2"/>
  <c r="B78" i="2"/>
  <c r="N77" i="2"/>
  <c r="J77" i="2"/>
  <c r="I77" i="2"/>
  <c r="H77" i="2"/>
  <c r="G77" i="2"/>
  <c r="F77" i="2"/>
  <c r="E77" i="2"/>
  <c r="D77" i="2"/>
  <c r="C77" i="2"/>
  <c r="B77" i="2"/>
  <c r="N76" i="2"/>
  <c r="J76" i="2"/>
  <c r="I76" i="2"/>
  <c r="H76" i="2"/>
  <c r="G76" i="2"/>
  <c r="F76" i="2"/>
  <c r="E76" i="2"/>
  <c r="D76" i="2"/>
  <c r="C76" i="2"/>
  <c r="B76" i="2"/>
  <c r="N75" i="2"/>
  <c r="J75" i="2"/>
  <c r="I75" i="2"/>
  <c r="H75" i="2"/>
  <c r="G75" i="2"/>
  <c r="F75" i="2"/>
  <c r="E75" i="2"/>
  <c r="D75" i="2"/>
  <c r="C75" i="2"/>
  <c r="B75" i="2"/>
  <c r="N74" i="2"/>
  <c r="J74" i="2"/>
  <c r="I74" i="2"/>
  <c r="H74" i="2"/>
  <c r="G74" i="2"/>
  <c r="F74" i="2"/>
  <c r="E74" i="2"/>
  <c r="D74" i="2"/>
  <c r="C74" i="2"/>
  <c r="B74" i="2"/>
  <c r="N73" i="2"/>
  <c r="J73" i="2"/>
  <c r="I73" i="2"/>
  <c r="H73" i="2"/>
  <c r="G73" i="2"/>
  <c r="F73" i="2"/>
  <c r="E73" i="2"/>
  <c r="D73" i="2"/>
  <c r="C73" i="2"/>
  <c r="B73" i="2"/>
  <c r="N72" i="2"/>
  <c r="J72" i="2"/>
  <c r="I72" i="2"/>
  <c r="H72" i="2"/>
  <c r="G72" i="2"/>
  <c r="F72" i="2"/>
  <c r="E72" i="2"/>
  <c r="D72" i="2"/>
  <c r="C72" i="2"/>
  <c r="B72" i="2"/>
  <c r="N71" i="2"/>
  <c r="J71" i="2"/>
  <c r="I71" i="2"/>
  <c r="H71" i="2"/>
  <c r="G71" i="2"/>
  <c r="F71" i="2"/>
  <c r="E71" i="2"/>
  <c r="D71" i="2"/>
  <c r="C71" i="2"/>
  <c r="B71" i="2"/>
  <c r="N70" i="2"/>
  <c r="J70" i="2"/>
  <c r="I70" i="2"/>
  <c r="H70" i="2"/>
  <c r="G70" i="2"/>
  <c r="F70" i="2"/>
  <c r="E70" i="2"/>
  <c r="D70" i="2"/>
  <c r="C70" i="2"/>
  <c r="B70" i="2"/>
  <c r="N69" i="2"/>
  <c r="J69" i="2"/>
  <c r="I69" i="2"/>
  <c r="H69" i="2"/>
  <c r="G69" i="2"/>
  <c r="F69" i="2"/>
  <c r="E69" i="2"/>
  <c r="D69" i="2"/>
  <c r="C69" i="2"/>
  <c r="B69" i="2"/>
  <c r="N68" i="2"/>
  <c r="J68" i="2"/>
  <c r="I68" i="2"/>
  <c r="H68" i="2"/>
  <c r="G68" i="2"/>
  <c r="F68" i="2"/>
  <c r="E68" i="2"/>
  <c r="D68" i="2"/>
  <c r="C68" i="2"/>
  <c r="B68" i="2"/>
  <c r="N67" i="2"/>
  <c r="J67" i="2"/>
  <c r="I67" i="2"/>
  <c r="H67" i="2"/>
  <c r="G67" i="2"/>
  <c r="F67" i="2"/>
  <c r="E67" i="2"/>
  <c r="D67" i="2"/>
  <c r="C67" i="2"/>
  <c r="B67" i="2"/>
  <c r="N66" i="2"/>
  <c r="J66" i="2"/>
  <c r="I66" i="2"/>
  <c r="H66" i="2"/>
  <c r="G66" i="2"/>
  <c r="F66" i="2"/>
  <c r="E66" i="2"/>
  <c r="D66" i="2"/>
  <c r="C66" i="2"/>
  <c r="B66" i="2"/>
  <c r="N65" i="2"/>
  <c r="J65" i="2"/>
  <c r="I65" i="2"/>
  <c r="H65" i="2"/>
  <c r="G65" i="2"/>
  <c r="F65" i="2"/>
  <c r="E65" i="2"/>
  <c r="D65" i="2"/>
  <c r="C65" i="2"/>
  <c r="B65" i="2"/>
  <c r="N64" i="2"/>
  <c r="J64" i="2"/>
  <c r="I64" i="2"/>
  <c r="H64" i="2"/>
  <c r="G64" i="2"/>
  <c r="F64" i="2"/>
  <c r="E64" i="2"/>
  <c r="D64" i="2"/>
  <c r="C64" i="2"/>
  <c r="B64" i="2"/>
  <c r="N63" i="2"/>
  <c r="J63" i="2"/>
  <c r="I63" i="2"/>
  <c r="H63" i="2"/>
  <c r="G63" i="2"/>
  <c r="F63" i="2"/>
  <c r="E63" i="2"/>
  <c r="D63" i="2"/>
  <c r="C63" i="2"/>
  <c r="B63" i="2"/>
  <c r="N62" i="2"/>
  <c r="J62" i="2"/>
  <c r="I62" i="2"/>
  <c r="H62" i="2"/>
  <c r="G62" i="2"/>
  <c r="F62" i="2"/>
  <c r="E62" i="2"/>
  <c r="D62" i="2"/>
  <c r="C62" i="2"/>
  <c r="B62" i="2"/>
  <c r="N61" i="2"/>
  <c r="J61" i="2"/>
  <c r="I61" i="2"/>
  <c r="H61" i="2"/>
  <c r="G61" i="2"/>
  <c r="F61" i="2"/>
  <c r="E61" i="2"/>
  <c r="D61" i="2"/>
  <c r="C61" i="2"/>
  <c r="B61" i="2"/>
  <c r="N60" i="2"/>
  <c r="J60" i="2"/>
  <c r="I60" i="2"/>
  <c r="H60" i="2"/>
  <c r="G60" i="2"/>
  <c r="F60" i="2"/>
  <c r="E60" i="2"/>
  <c r="D60" i="2"/>
  <c r="C60" i="2"/>
  <c r="B60" i="2"/>
  <c r="N59" i="2"/>
  <c r="J59" i="2"/>
  <c r="I59" i="2"/>
  <c r="H59" i="2"/>
  <c r="G59" i="2"/>
  <c r="F59" i="2"/>
  <c r="E59" i="2"/>
  <c r="D59" i="2"/>
  <c r="C59" i="2"/>
  <c r="B59" i="2"/>
  <c r="N58" i="2"/>
  <c r="J58" i="2"/>
  <c r="I58" i="2"/>
  <c r="H58" i="2"/>
  <c r="G58" i="2"/>
  <c r="F58" i="2"/>
  <c r="E58" i="2"/>
  <c r="D58" i="2"/>
  <c r="C58" i="2"/>
  <c r="B58" i="2"/>
  <c r="N57" i="2"/>
  <c r="J57" i="2"/>
  <c r="I57" i="2"/>
  <c r="H57" i="2"/>
  <c r="G57" i="2"/>
  <c r="F57" i="2"/>
  <c r="E57" i="2"/>
  <c r="D57" i="2"/>
  <c r="C57" i="2"/>
  <c r="B57" i="2"/>
  <c r="N56" i="2"/>
  <c r="J56" i="2"/>
  <c r="I56" i="2"/>
  <c r="H56" i="2"/>
  <c r="G56" i="2"/>
  <c r="F56" i="2"/>
  <c r="E56" i="2"/>
  <c r="D56" i="2"/>
  <c r="C56" i="2"/>
  <c r="B56" i="2"/>
  <c r="N55" i="2"/>
  <c r="J55" i="2"/>
  <c r="I55" i="2"/>
  <c r="H55" i="2"/>
  <c r="G55" i="2"/>
  <c r="F55" i="2"/>
  <c r="E55" i="2"/>
  <c r="D55" i="2"/>
  <c r="C55" i="2"/>
  <c r="B55" i="2"/>
  <c r="N54" i="2"/>
  <c r="J54" i="2"/>
  <c r="I54" i="2"/>
  <c r="H54" i="2"/>
  <c r="G54" i="2"/>
  <c r="F54" i="2"/>
  <c r="E54" i="2"/>
  <c r="D54" i="2"/>
  <c r="C54" i="2"/>
  <c r="B54" i="2"/>
  <c r="N53" i="2"/>
  <c r="J53" i="2"/>
  <c r="I53" i="2"/>
  <c r="H53" i="2"/>
  <c r="G53" i="2"/>
  <c r="F53" i="2"/>
  <c r="E53" i="2"/>
  <c r="D53" i="2"/>
  <c r="C53" i="2"/>
  <c r="B53" i="2"/>
  <c r="N52" i="2"/>
  <c r="J52" i="2"/>
  <c r="I52" i="2"/>
  <c r="H52" i="2"/>
  <c r="G52" i="2"/>
  <c r="F52" i="2"/>
  <c r="E52" i="2"/>
  <c r="D52" i="2"/>
  <c r="C52" i="2"/>
  <c r="B52" i="2"/>
  <c r="N51" i="2"/>
  <c r="J51" i="2"/>
  <c r="I51" i="2"/>
  <c r="H51" i="2"/>
  <c r="G51" i="2"/>
  <c r="F51" i="2"/>
  <c r="E51" i="2"/>
  <c r="D51" i="2"/>
  <c r="C51" i="2"/>
  <c r="B51" i="2"/>
  <c r="N50" i="2"/>
  <c r="J50" i="2"/>
  <c r="I50" i="2"/>
  <c r="H50" i="2"/>
  <c r="G50" i="2"/>
  <c r="F50" i="2"/>
  <c r="E50" i="2"/>
  <c r="D50" i="2"/>
  <c r="C50" i="2"/>
  <c r="B50" i="2"/>
  <c r="N49" i="2"/>
  <c r="J49" i="2"/>
  <c r="I49" i="2"/>
  <c r="H49" i="2"/>
  <c r="G49" i="2"/>
  <c r="F49" i="2"/>
  <c r="E49" i="2"/>
  <c r="D49" i="2"/>
  <c r="C49" i="2"/>
  <c r="B49" i="2"/>
  <c r="N48" i="2"/>
  <c r="J48" i="2"/>
  <c r="I48" i="2"/>
  <c r="H48" i="2"/>
  <c r="G48" i="2"/>
  <c r="F48" i="2"/>
  <c r="E48" i="2"/>
  <c r="D48" i="2"/>
  <c r="C48" i="2"/>
  <c r="B48" i="2"/>
  <c r="N47" i="2"/>
  <c r="J47" i="2"/>
  <c r="I47" i="2"/>
  <c r="H47" i="2"/>
  <c r="G47" i="2"/>
  <c r="F47" i="2"/>
  <c r="E47" i="2"/>
  <c r="D47" i="2"/>
  <c r="C47" i="2"/>
  <c r="B47" i="2"/>
  <c r="N46" i="2"/>
  <c r="J46" i="2"/>
  <c r="I46" i="2"/>
  <c r="H46" i="2"/>
  <c r="G46" i="2"/>
  <c r="F46" i="2"/>
  <c r="E46" i="2"/>
  <c r="D46" i="2"/>
  <c r="C46" i="2"/>
  <c r="B46" i="2"/>
  <c r="N45" i="2"/>
  <c r="J45" i="2"/>
  <c r="I45" i="2"/>
  <c r="H45" i="2"/>
  <c r="G45" i="2"/>
  <c r="F45" i="2"/>
  <c r="E45" i="2"/>
  <c r="D45" i="2"/>
  <c r="C45" i="2"/>
  <c r="B45" i="2"/>
  <c r="N44" i="2"/>
  <c r="J44" i="2"/>
  <c r="I44" i="2"/>
  <c r="H44" i="2"/>
  <c r="G44" i="2"/>
  <c r="F44" i="2"/>
  <c r="E44" i="2"/>
  <c r="D44" i="2"/>
  <c r="C44" i="2"/>
  <c r="B44" i="2"/>
  <c r="N43" i="2"/>
  <c r="J43" i="2"/>
  <c r="I43" i="2"/>
  <c r="H43" i="2"/>
  <c r="G43" i="2"/>
  <c r="F43" i="2"/>
  <c r="E43" i="2"/>
  <c r="D43" i="2"/>
  <c r="C43" i="2"/>
  <c r="B43" i="2"/>
  <c r="N42" i="2"/>
  <c r="J42" i="2"/>
  <c r="I42" i="2"/>
  <c r="H42" i="2"/>
  <c r="G42" i="2"/>
  <c r="F42" i="2"/>
  <c r="E42" i="2"/>
  <c r="D42" i="2"/>
  <c r="C42" i="2"/>
  <c r="B42" i="2"/>
  <c r="N41" i="2"/>
  <c r="J41" i="2"/>
  <c r="I41" i="2"/>
  <c r="H41" i="2"/>
  <c r="G41" i="2"/>
  <c r="F41" i="2"/>
  <c r="E41" i="2"/>
  <c r="D41" i="2"/>
  <c r="C41" i="2"/>
  <c r="B41" i="2"/>
  <c r="N40" i="2"/>
  <c r="J40" i="2"/>
  <c r="I40" i="2"/>
  <c r="H40" i="2"/>
  <c r="G40" i="2"/>
  <c r="F40" i="2"/>
  <c r="E40" i="2"/>
  <c r="D40" i="2"/>
  <c r="C40" i="2"/>
  <c r="B40" i="2"/>
  <c r="N39" i="2"/>
  <c r="J39" i="2"/>
  <c r="I39" i="2"/>
  <c r="H39" i="2"/>
  <c r="G39" i="2"/>
  <c r="F39" i="2"/>
  <c r="E39" i="2"/>
  <c r="D39" i="2"/>
  <c r="C39" i="2"/>
  <c r="B39" i="2"/>
  <c r="N38" i="2"/>
  <c r="J38" i="2"/>
  <c r="I38" i="2"/>
  <c r="H38" i="2"/>
  <c r="G38" i="2"/>
  <c r="F38" i="2"/>
  <c r="E38" i="2"/>
  <c r="D38" i="2"/>
  <c r="C38" i="2"/>
  <c r="B38" i="2"/>
  <c r="N37" i="2"/>
  <c r="J37" i="2"/>
  <c r="I37" i="2"/>
  <c r="H37" i="2"/>
  <c r="G37" i="2"/>
  <c r="F37" i="2"/>
  <c r="E37" i="2"/>
  <c r="D37" i="2"/>
  <c r="C37" i="2"/>
  <c r="B37" i="2"/>
  <c r="N36" i="2"/>
  <c r="J36" i="2"/>
  <c r="I36" i="2"/>
  <c r="H36" i="2"/>
  <c r="G36" i="2"/>
  <c r="F36" i="2"/>
  <c r="E36" i="2"/>
  <c r="D36" i="2"/>
  <c r="C36" i="2"/>
  <c r="B36" i="2"/>
  <c r="N35" i="2"/>
  <c r="J35" i="2"/>
  <c r="I35" i="2"/>
  <c r="H35" i="2"/>
  <c r="G35" i="2"/>
  <c r="F35" i="2"/>
  <c r="E35" i="2"/>
  <c r="D35" i="2"/>
  <c r="C35" i="2"/>
  <c r="B35" i="2"/>
  <c r="N34" i="2"/>
  <c r="J34" i="2"/>
  <c r="I34" i="2"/>
  <c r="H34" i="2"/>
  <c r="G34" i="2"/>
  <c r="F34" i="2"/>
  <c r="E34" i="2"/>
  <c r="D34" i="2"/>
  <c r="C34" i="2"/>
  <c r="B34" i="2"/>
  <c r="N33" i="2"/>
  <c r="J33" i="2"/>
  <c r="I33" i="2"/>
  <c r="H33" i="2"/>
  <c r="G33" i="2"/>
  <c r="F33" i="2"/>
  <c r="E33" i="2"/>
  <c r="D33" i="2"/>
  <c r="C33" i="2"/>
  <c r="B33" i="2"/>
  <c r="N32" i="2"/>
  <c r="J32" i="2"/>
  <c r="I32" i="2"/>
  <c r="H32" i="2"/>
  <c r="G32" i="2"/>
  <c r="F32" i="2"/>
  <c r="E32" i="2"/>
  <c r="D32" i="2"/>
  <c r="C32" i="2"/>
  <c r="B32" i="2"/>
  <c r="N31" i="2"/>
  <c r="J31" i="2"/>
  <c r="I31" i="2"/>
  <c r="H31" i="2"/>
  <c r="G31" i="2"/>
  <c r="F31" i="2"/>
  <c r="E31" i="2"/>
  <c r="D31" i="2"/>
  <c r="C31" i="2"/>
  <c r="B31" i="2"/>
  <c r="N30" i="2"/>
  <c r="J30" i="2"/>
  <c r="I30" i="2"/>
  <c r="H30" i="2"/>
  <c r="G30" i="2"/>
  <c r="F30" i="2"/>
  <c r="E30" i="2"/>
  <c r="D30" i="2"/>
  <c r="C30" i="2"/>
  <c r="B30" i="2"/>
  <c r="N29" i="2"/>
  <c r="J29" i="2"/>
  <c r="I29" i="2"/>
  <c r="H29" i="2"/>
  <c r="G29" i="2"/>
  <c r="F29" i="2"/>
  <c r="E29" i="2"/>
  <c r="D29" i="2"/>
  <c r="C29" i="2"/>
  <c r="B29" i="2"/>
  <c r="N28" i="2"/>
  <c r="J28" i="2"/>
  <c r="I28" i="2"/>
  <c r="H28" i="2"/>
  <c r="G28" i="2"/>
  <c r="F28" i="2"/>
  <c r="E28" i="2"/>
  <c r="D28" i="2"/>
  <c r="C28" i="2"/>
  <c r="B28" i="2"/>
  <c r="N27" i="2"/>
  <c r="J27" i="2"/>
  <c r="I27" i="2"/>
  <c r="H27" i="2"/>
  <c r="G27" i="2"/>
  <c r="F27" i="2"/>
  <c r="E27" i="2"/>
  <c r="D27" i="2"/>
  <c r="C27" i="2"/>
  <c r="B27" i="2"/>
  <c r="N26" i="2"/>
  <c r="J26" i="2"/>
  <c r="I26" i="2"/>
  <c r="H26" i="2"/>
  <c r="G26" i="2"/>
  <c r="F26" i="2"/>
  <c r="E26" i="2"/>
  <c r="D26" i="2"/>
  <c r="C26" i="2"/>
  <c r="B26" i="2"/>
  <c r="N25" i="2"/>
  <c r="J25" i="2"/>
  <c r="I25" i="2"/>
  <c r="H25" i="2"/>
  <c r="G25" i="2"/>
  <c r="F25" i="2"/>
  <c r="E25" i="2"/>
  <c r="D25" i="2"/>
  <c r="C25" i="2"/>
  <c r="B25" i="2"/>
  <c r="N24" i="2"/>
  <c r="J24" i="2"/>
  <c r="I24" i="2"/>
  <c r="H24" i="2"/>
  <c r="G24" i="2"/>
  <c r="F24" i="2"/>
  <c r="E24" i="2"/>
  <c r="D24" i="2"/>
  <c r="C24" i="2"/>
  <c r="B24" i="2"/>
  <c r="N23" i="2"/>
  <c r="J23" i="2"/>
  <c r="I23" i="2"/>
  <c r="H23" i="2"/>
  <c r="G23" i="2"/>
  <c r="F23" i="2"/>
  <c r="E23" i="2"/>
  <c r="D23" i="2"/>
  <c r="C23" i="2"/>
  <c r="B23" i="2"/>
  <c r="N22" i="2"/>
  <c r="J22" i="2"/>
  <c r="I22" i="2"/>
  <c r="H22" i="2"/>
  <c r="G22" i="2"/>
  <c r="F22" i="2"/>
  <c r="E22" i="2"/>
  <c r="D22" i="2"/>
  <c r="C22" i="2"/>
  <c r="B22" i="2"/>
  <c r="N21" i="2"/>
  <c r="J21" i="2"/>
  <c r="I21" i="2"/>
  <c r="H21" i="2"/>
  <c r="G21" i="2"/>
  <c r="F21" i="2"/>
  <c r="E21" i="2"/>
  <c r="D21" i="2"/>
  <c r="C21" i="2"/>
  <c r="B21" i="2"/>
  <c r="N20" i="2"/>
  <c r="J20" i="2"/>
  <c r="I20" i="2"/>
  <c r="H20" i="2"/>
  <c r="G20" i="2"/>
  <c r="F20" i="2"/>
  <c r="E20" i="2"/>
  <c r="D20" i="2"/>
  <c r="C20" i="2"/>
  <c r="B20" i="2"/>
  <c r="N19" i="2"/>
  <c r="J19" i="2"/>
  <c r="I19" i="2"/>
  <c r="H19" i="2"/>
  <c r="G19" i="2"/>
  <c r="F19" i="2"/>
  <c r="E19" i="2"/>
  <c r="D19" i="2"/>
  <c r="C19" i="2"/>
  <c r="B19" i="2"/>
  <c r="N18" i="2"/>
  <c r="J18" i="2"/>
  <c r="I18" i="2"/>
  <c r="H18" i="2"/>
  <c r="G18" i="2"/>
  <c r="F18" i="2"/>
  <c r="E18" i="2"/>
  <c r="D18" i="2"/>
  <c r="C18" i="2"/>
  <c r="B18" i="2"/>
  <c r="N17" i="2"/>
  <c r="J17" i="2"/>
  <c r="I17" i="2"/>
  <c r="H17" i="2"/>
  <c r="G17" i="2"/>
  <c r="F17" i="2"/>
  <c r="E17" i="2"/>
  <c r="D17" i="2"/>
  <c r="C17" i="2"/>
  <c r="B17" i="2"/>
  <c r="N16" i="2"/>
  <c r="J16" i="2"/>
  <c r="I16" i="2"/>
  <c r="H16" i="2"/>
  <c r="G16" i="2"/>
  <c r="F16" i="2"/>
  <c r="E16" i="2"/>
  <c r="D16" i="2"/>
  <c r="C16" i="2"/>
  <c r="B16" i="2"/>
  <c r="N15" i="2"/>
  <c r="J15" i="2"/>
  <c r="I15" i="2"/>
  <c r="H15" i="2"/>
  <c r="G15" i="2"/>
  <c r="F15" i="2"/>
  <c r="E15" i="2"/>
  <c r="D15" i="2"/>
  <c r="C15" i="2"/>
  <c r="B15" i="2"/>
  <c r="N14" i="2"/>
  <c r="J14" i="2"/>
  <c r="I14" i="2"/>
  <c r="H14" i="2"/>
  <c r="G14" i="2"/>
  <c r="F14" i="2"/>
  <c r="E14" i="2"/>
  <c r="D14" i="2"/>
  <c r="C14" i="2"/>
  <c r="B14" i="2"/>
  <c r="N13" i="2"/>
  <c r="J13" i="2"/>
  <c r="I13" i="2"/>
  <c r="H13" i="2"/>
  <c r="G13" i="2"/>
  <c r="F13" i="2"/>
  <c r="E13" i="2"/>
  <c r="D13" i="2"/>
  <c r="C13" i="2"/>
  <c r="B13" i="2"/>
  <c r="N12" i="2"/>
  <c r="J12" i="2"/>
  <c r="I12" i="2"/>
  <c r="H12" i="2"/>
  <c r="G12" i="2"/>
  <c r="F12" i="2"/>
  <c r="E12" i="2"/>
  <c r="D12" i="2"/>
  <c r="C12" i="2"/>
  <c r="B12" i="2"/>
  <c r="N11" i="2"/>
  <c r="J11" i="2"/>
  <c r="I11" i="2"/>
  <c r="H11" i="2"/>
  <c r="G11" i="2"/>
  <c r="F11" i="2"/>
  <c r="E11" i="2"/>
  <c r="D11" i="2"/>
  <c r="C11" i="2"/>
  <c r="B11" i="2"/>
  <c r="N10" i="2"/>
  <c r="J10" i="2"/>
  <c r="I10" i="2"/>
  <c r="H10" i="2"/>
  <c r="G10" i="2"/>
  <c r="F10" i="2"/>
  <c r="E10" i="2"/>
  <c r="D10" i="2"/>
  <c r="C10" i="2"/>
  <c r="B10" i="2"/>
  <c r="N9" i="2"/>
  <c r="J9" i="2"/>
  <c r="I9" i="2"/>
  <c r="H9" i="2"/>
  <c r="G9" i="2"/>
  <c r="F9" i="2"/>
  <c r="E9" i="2"/>
  <c r="D9" i="2"/>
  <c r="C9" i="2"/>
  <c r="B9" i="2"/>
  <c r="N8" i="2"/>
  <c r="J8" i="2"/>
  <c r="I8" i="2"/>
  <c r="H8" i="2"/>
  <c r="G8" i="2"/>
  <c r="F8" i="2"/>
  <c r="E8" i="2"/>
  <c r="D8" i="2"/>
  <c r="C8" i="2"/>
  <c r="B8" i="2"/>
  <c r="N7" i="2"/>
  <c r="J7" i="2"/>
  <c r="I7" i="2"/>
  <c r="H7" i="2"/>
  <c r="G7" i="2"/>
  <c r="F7" i="2"/>
  <c r="E7" i="2"/>
  <c r="D7" i="2"/>
  <c r="C7" i="2"/>
  <c r="B7" i="2"/>
  <c r="N6" i="2"/>
  <c r="J6" i="2"/>
  <c r="I6" i="2"/>
  <c r="H6" i="2"/>
  <c r="G6" i="2"/>
  <c r="F6" i="2"/>
  <c r="E6" i="2"/>
  <c r="D6" i="2"/>
  <c r="C6" i="2"/>
  <c r="B6" i="2"/>
  <c r="N5" i="2"/>
  <c r="J5" i="2"/>
  <c r="I5" i="2"/>
  <c r="H5" i="2"/>
  <c r="G5" i="2"/>
  <c r="F5" i="2"/>
  <c r="E5" i="2"/>
  <c r="D5" i="2"/>
  <c r="C5" i="2"/>
  <c r="B5" i="2"/>
  <c r="N4" i="2"/>
  <c r="J4" i="2"/>
  <c r="I4" i="2"/>
  <c r="H4" i="2"/>
  <c r="G4" i="2"/>
  <c r="F4" i="2"/>
  <c r="E4" i="2"/>
  <c r="D4" i="2"/>
  <c r="C4" i="2"/>
  <c r="B4" i="2"/>
  <c r="N3" i="2"/>
  <c r="J3" i="2"/>
  <c r="I3" i="2"/>
  <c r="H3" i="2"/>
  <c r="G3" i="2"/>
  <c r="F3" i="2"/>
  <c r="E3" i="2"/>
  <c r="D3" i="2"/>
  <c r="C3" i="2"/>
  <c r="B3" i="2"/>
  <c r="E2" i="2"/>
  <c r="N2" i="2"/>
  <c r="J2" i="2"/>
  <c r="I2" i="2"/>
  <c r="H2" i="2"/>
  <c r="G2" i="2"/>
  <c r="F2" i="2"/>
  <c r="D2" i="2"/>
  <c r="C2" i="2"/>
  <c r="B2" i="2"/>
  <c r="K2265" i="2"/>
  <c r="K2261" i="2"/>
  <c r="K2257" i="2"/>
  <c r="K2253" i="2"/>
  <c r="K2249" i="2"/>
  <c r="K2245" i="2"/>
  <c r="K2241" i="2"/>
  <c r="K2237" i="2"/>
  <c r="K2233" i="2"/>
  <c r="K2229" i="2"/>
  <c r="K2225" i="2"/>
  <c r="K2221" i="2"/>
  <c r="K2217" i="2"/>
  <c r="K2213" i="2"/>
  <c r="K2209" i="2"/>
  <c r="K2205" i="2"/>
  <c r="K2201" i="2"/>
  <c r="K2197" i="2"/>
  <c r="K2193" i="2"/>
  <c r="K2189" i="2"/>
  <c r="K2185" i="2"/>
  <c r="K2181" i="2"/>
  <c r="K2177" i="2"/>
  <c r="K2173" i="2"/>
  <c r="K2169" i="2"/>
  <c r="K2165" i="2"/>
  <c r="K2161" i="2"/>
  <c r="K2157" i="2"/>
  <c r="K2153" i="2"/>
  <c r="K2149" i="2"/>
  <c r="K2145" i="2"/>
  <c r="K2141" i="2"/>
  <c r="K2137" i="2"/>
  <c r="K2133" i="2"/>
  <c r="K2129" i="2"/>
  <c r="K2125" i="2"/>
  <c r="K2121" i="2"/>
  <c r="K2117" i="2"/>
  <c r="K2113" i="2"/>
  <c r="K2109" i="2"/>
  <c r="K2105" i="2"/>
  <c r="K2101" i="2"/>
  <c r="K2097" i="2"/>
  <c r="K2093" i="2"/>
  <c r="K2089" i="2"/>
  <c r="K2085" i="2"/>
  <c r="K2081" i="2"/>
  <c r="K2077" i="2"/>
  <c r="K2073" i="2"/>
  <c r="K2069" i="2"/>
  <c r="K2065" i="2"/>
  <c r="K2061" i="2"/>
  <c r="K2057" i="2"/>
  <c r="K2053" i="2"/>
  <c r="K2049" i="2"/>
  <c r="K2045" i="2"/>
  <c r="K2041" i="2"/>
  <c r="K2037" i="2"/>
  <c r="K2033" i="2"/>
  <c r="K2029" i="2"/>
  <c r="K2025" i="2"/>
  <c r="K2021" i="2"/>
  <c r="K2017" i="2"/>
  <c r="K2013" i="2"/>
  <c r="K2009" i="2"/>
  <c r="K2005" i="2"/>
  <c r="K2001" i="2"/>
  <c r="K1997" i="2"/>
  <c r="K1993" i="2"/>
  <c r="K1989" i="2"/>
  <c r="K1985" i="2"/>
  <c r="K1981" i="2"/>
  <c r="K1977" i="2"/>
  <c r="K2268" i="2"/>
  <c r="K2264" i="2"/>
  <c r="K2260" i="2"/>
  <c r="K2256" i="2"/>
  <c r="K2252" i="2"/>
  <c r="K2248" i="2"/>
  <c r="K2244" i="2"/>
  <c r="K2240" i="2"/>
  <c r="K2236" i="2"/>
  <c r="K2232" i="2"/>
  <c r="K2228" i="2"/>
  <c r="K2224" i="2"/>
  <c r="K2220" i="2"/>
  <c r="K2216" i="2"/>
  <c r="K2212" i="2"/>
  <c r="K2208" i="2"/>
  <c r="K2204" i="2"/>
  <c r="K2200" i="2"/>
  <c r="K2196" i="2"/>
  <c r="K2192" i="2"/>
  <c r="K2188" i="2"/>
  <c r="K2184" i="2"/>
  <c r="K2180" i="2"/>
  <c r="K2176" i="2"/>
  <c r="K2172" i="2"/>
  <c r="K2168" i="2"/>
  <c r="K2164" i="2"/>
  <c r="K2160" i="2"/>
  <c r="K2156" i="2"/>
  <c r="K2152" i="2"/>
  <c r="K2148" i="2"/>
  <c r="K2144" i="2"/>
  <c r="K2140" i="2"/>
  <c r="K2136" i="2"/>
  <c r="K2132" i="2"/>
  <c r="K2128" i="2"/>
  <c r="K2124" i="2"/>
  <c r="K2120" i="2"/>
  <c r="K2116" i="2"/>
  <c r="K2112" i="2"/>
  <c r="K2108" i="2"/>
  <c r="K2104" i="2"/>
  <c r="K2100" i="2"/>
  <c r="K2096" i="2"/>
  <c r="K2092" i="2"/>
  <c r="K2088" i="2"/>
  <c r="K2084" i="2"/>
  <c r="K2080" i="2"/>
  <c r="K2076" i="2"/>
  <c r="K2072" i="2"/>
  <c r="K2068" i="2"/>
  <c r="K2064" i="2"/>
  <c r="K2060" i="2"/>
  <c r="K2056" i="2"/>
  <c r="K2052" i="2"/>
  <c r="K2048" i="2"/>
  <c r="K2044" i="2"/>
  <c r="K2040" i="2"/>
  <c r="K2036" i="2"/>
  <c r="K2032" i="2"/>
  <c r="K2028" i="2"/>
  <c r="K2024" i="2"/>
  <c r="K2020" i="2"/>
  <c r="K2016" i="2"/>
  <c r="K2012" i="2"/>
  <c r="K2008" i="2"/>
  <c r="K2004" i="2"/>
  <c r="K2000" i="2"/>
  <c r="K1996" i="2"/>
  <c r="K1992" i="2"/>
  <c r="K1988" i="2"/>
  <c r="K1984" i="2"/>
  <c r="K1980" i="2"/>
  <c r="K1976" i="2"/>
  <c r="K1972" i="2"/>
  <c r="K1968" i="2"/>
  <c r="K1964" i="2"/>
  <c r="K1960" i="2"/>
  <c r="K1956" i="2"/>
  <c r="K1952" i="2"/>
  <c r="K1948" i="2"/>
  <c r="K1944" i="2"/>
  <c r="K1940" i="2"/>
  <c r="K1936" i="2"/>
  <c r="K1932" i="2"/>
  <c r="K1928" i="2"/>
  <c r="K1924" i="2"/>
  <c r="K1920" i="2"/>
  <c r="K1916" i="2"/>
  <c r="K1912" i="2"/>
  <c r="K1908" i="2"/>
  <c r="K1904" i="2"/>
  <c r="K1900" i="2"/>
  <c r="K1896" i="2"/>
  <c r="K1892" i="2"/>
  <c r="K1888" i="2"/>
  <c r="K1884" i="2"/>
  <c r="K1880" i="2"/>
  <c r="K1876" i="2"/>
  <c r="K1872" i="2"/>
  <c r="K1868" i="2"/>
  <c r="K1864" i="2"/>
  <c r="K1860" i="2"/>
  <c r="K1856" i="2"/>
  <c r="K1852" i="2"/>
  <c r="K1848" i="2"/>
  <c r="K1844" i="2"/>
  <c r="K1840" i="2"/>
  <c r="K1836" i="2"/>
  <c r="K1832" i="2"/>
  <c r="K1828" i="2"/>
  <c r="K1824" i="2"/>
  <c r="K1820" i="2"/>
  <c r="K1816" i="2"/>
  <c r="K1812" i="2"/>
  <c r="K1808" i="2"/>
  <c r="K1804" i="2"/>
  <c r="K1800" i="2"/>
  <c r="K1796" i="2"/>
  <c r="K1792" i="2"/>
  <c r="K1788" i="2"/>
  <c r="K1784" i="2"/>
  <c r="K1780" i="2"/>
  <c r="K1776" i="2"/>
  <c r="K1772" i="2"/>
  <c r="K1768" i="2"/>
  <c r="K1764" i="2"/>
  <c r="K2266" i="2"/>
  <c r="K2258" i="2"/>
  <c r="K2250" i="2"/>
  <c r="K2242" i="2"/>
  <c r="K2234" i="2"/>
  <c r="K2226" i="2"/>
  <c r="K2218" i="2"/>
  <c r="K2210" i="2"/>
  <c r="K2202" i="2"/>
  <c r="K2194" i="2"/>
  <c r="K2186" i="2"/>
  <c r="K2178" i="2"/>
  <c r="K2170" i="2"/>
  <c r="K2162" i="2"/>
  <c r="K2154" i="2"/>
  <c r="K2146" i="2"/>
  <c r="K2138" i="2"/>
  <c r="K2130" i="2"/>
  <c r="K2122" i="2"/>
  <c r="K2114" i="2"/>
  <c r="K2106" i="2"/>
  <c r="K2098" i="2"/>
  <c r="K2090" i="2"/>
  <c r="K2082" i="2"/>
  <c r="K2074" i="2"/>
  <c r="K2066" i="2"/>
  <c r="K2058" i="2"/>
  <c r="K2050" i="2"/>
  <c r="K2042" i="2"/>
  <c r="K2034" i="2"/>
  <c r="K2026" i="2"/>
  <c r="K2263" i="2"/>
  <c r="K2255" i="2"/>
  <c r="K2247" i="2"/>
  <c r="K2239" i="2"/>
  <c r="K2231" i="2"/>
  <c r="K2223" i="2"/>
  <c r="K2215" i="2"/>
  <c r="K2207" i="2"/>
  <c r="K2199" i="2"/>
  <c r="K2191" i="2"/>
  <c r="K2183" i="2"/>
  <c r="K2175" i="2"/>
  <c r="K2167" i="2"/>
  <c r="K2159" i="2"/>
  <c r="K2151" i="2"/>
  <c r="K2143" i="2"/>
  <c r="K2135" i="2"/>
  <c r="K2127" i="2"/>
  <c r="K2119" i="2"/>
  <c r="K2111" i="2"/>
  <c r="K2103" i="2"/>
  <c r="K2095" i="2"/>
  <c r="K2087" i="2"/>
  <c r="K2079" i="2"/>
  <c r="K2071" i="2"/>
  <c r="K2063" i="2"/>
  <c r="K2055" i="2"/>
  <c r="K2047" i="2"/>
  <c r="K2039" i="2"/>
  <c r="K2031" i="2"/>
  <c r="K2023" i="2"/>
  <c r="K2015" i="2"/>
  <c r="K2007" i="2"/>
  <c r="K1999" i="2"/>
  <c r="K1991" i="2"/>
  <c r="K1983" i="2"/>
  <c r="K1975" i="2"/>
  <c r="K1970" i="2"/>
  <c r="K1965" i="2"/>
  <c r="K1959" i="2"/>
  <c r="K1954" i="2"/>
  <c r="K1949" i="2"/>
  <c r="K1943" i="2"/>
  <c r="K1938" i="2"/>
  <c r="K1933" i="2"/>
  <c r="K1927" i="2"/>
  <c r="K1922" i="2"/>
  <c r="K1917" i="2"/>
  <c r="K1911" i="2"/>
  <c r="K1906" i="2"/>
  <c r="K1901" i="2"/>
  <c r="K1895" i="2"/>
  <c r="K1890" i="2"/>
  <c r="K1885" i="2"/>
  <c r="K1879" i="2"/>
  <c r="K1874" i="2"/>
  <c r="K1869" i="2"/>
  <c r="K1863" i="2"/>
  <c r="K1858" i="2"/>
  <c r="K1853" i="2"/>
  <c r="K1847" i="2"/>
  <c r="K1842" i="2"/>
  <c r="K1837" i="2"/>
  <c r="K1831" i="2"/>
  <c r="K1826" i="2"/>
  <c r="K1821" i="2"/>
  <c r="K1815" i="2"/>
  <c r="K1810" i="2"/>
  <c r="K1805" i="2"/>
  <c r="K1799" i="2"/>
  <c r="K1794" i="2"/>
  <c r="K1789" i="2"/>
  <c r="K1783" i="2"/>
  <c r="K1778" i="2"/>
  <c r="K1773" i="2"/>
  <c r="K1767" i="2"/>
  <c r="K1762" i="2"/>
  <c r="K1758" i="2"/>
  <c r="K1754" i="2"/>
  <c r="K1750" i="2"/>
  <c r="K1746" i="2"/>
  <c r="K1742" i="2"/>
  <c r="K1738" i="2"/>
  <c r="K1734" i="2"/>
  <c r="K1730" i="2"/>
  <c r="K1726" i="2"/>
  <c r="K1722" i="2"/>
  <c r="K1718" i="2"/>
  <c r="K1714" i="2"/>
  <c r="K1710" i="2"/>
  <c r="K1706" i="2"/>
  <c r="K1702" i="2"/>
  <c r="K1698" i="2"/>
  <c r="K1694" i="2"/>
  <c r="K1690" i="2"/>
  <c r="K1686" i="2"/>
  <c r="K1682" i="2"/>
  <c r="K1678" i="2"/>
  <c r="K1674" i="2"/>
  <c r="K1670" i="2"/>
  <c r="K1666" i="2"/>
  <c r="K1662" i="2"/>
  <c r="K1658" i="2"/>
  <c r="K1654" i="2"/>
  <c r="K1650" i="2"/>
  <c r="K1646" i="2"/>
  <c r="K1642" i="2"/>
  <c r="K1638" i="2"/>
  <c r="K1634" i="2"/>
  <c r="K1630" i="2"/>
  <c r="K1626" i="2"/>
  <c r="K1622" i="2"/>
  <c r="K1618" i="2"/>
  <c r="K1614" i="2"/>
  <c r="K1610" i="2"/>
  <c r="K1606" i="2"/>
  <c r="K1602" i="2"/>
  <c r="K1598" i="2"/>
  <c r="K1594" i="2"/>
  <c r="K1590" i="2"/>
  <c r="K1586" i="2"/>
  <c r="K1582" i="2"/>
  <c r="K1578" i="2"/>
  <c r="K1574" i="2"/>
  <c r="K1570" i="2"/>
  <c r="K1566" i="2"/>
  <c r="K1562" i="2"/>
  <c r="K2262" i="2"/>
  <c r="K2254" i="2"/>
  <c r="K2246" i="2"/>
  <c r="K2238" i="2"/>
  <c r="K2230" i="2"/>
  <c r="K2222" i="2"/>
  <c r="K2214" i="2"/>
  <c r="K2206" i="2"/>
  <c r="K2198" i="2"/>
  <c r="K2190" i="2"/>
  <c r="K2182" i="2"/>
  <c r="K2174" i="2"/>
  <c r="K2166" i="2"/>
  <c r="K2158" i="2"/>
  <c r="K2150" i="2"/>
  <c r="K2142" i="2"/>
  <c r="K2134" i="2"/>
  <c r="K2126" i="2"/>
  <c r="K2118" i="2"/>
  <c r="K2110" i="2"/>
  <c r="K2102" i="2"/>
  <c r="K2094" i="2"/>
  <c r="K2086" i="2"/>
  <c r="K2078" i="2"/>
  <c r="K2070" i="2"/>
  <c r="K2062" i="2"/>
  <c r="K2054" i="2"/>
  <c r="K2046" i="2"/>
  <c r="K2038" i="2"/>
  <c r="K2030" i="2"/>
  <c r="K2022" i="2"/>
  <c r="K2014" i="2"/>
  <c r="K2006" i="2"/>
  <c r="K1998" i="2"/>
  <c r="K1990" i="2"/>
  <c r="K1982" i="2"/>
  <c r="K1974" i="2"/>
  <c r="K1969" i="2"/>
  <c r="K1963" i="2"/>
  <c r="K1958" i="2"/>
  <c r="K1953" i="2"/>
  <c r="K1947" i="2"/>
  <c r="K1942" i="2"/>
  <c r="K1937" i="2"/>
  <c r="K1931" i="2"/>
  <c r="K1926" i="2"/>
  <c r="K1921" i="2"/>
  <c r="K1915" i="2"/>
  <c r="K1910" i="2"/>
  <c r="K1905" i="2"/>
  <c r="K1899" i="2"/>
  <c r="K1894" i="2"/>
  <c r="K1889" i="2"/>
  <c r="K1883" i="2"/>
  <c r="K1878" i="2"/>
  <c r="K1873" i="2"/>
  <c r="K1867" i="2"/>
  <c r="K1862" i="2"/>
  <c r="K1857" i="2"/>
  <c r="K1851" i="2"/>
  <c r="K1846" i="2"/>
  <c r="K1841" i="2"/>
  <c r="K1835" i="2"/>
  <c r="K1830" i="2"/>
  <c r="K1825" i="2"/>
  <c r="K1819" i="2"/>
  <c r="K1814" i="2"/>
  <c r="K1809" i="2"/>
  <c r="K1803" i="2"/>
  <c r="K1798" i="2"/>
  <c r="K1793" i="2"/>
  <c r="K1787" i="2"/>
  <c r="K1782" i="2"/>
  <c r="K1777" i="2"/>
  <c r="K1771" i="2"/>
  <c r="K1766" i="2"/>
  <c r="K1761" i="2"/>
  <c r="K1757" i="2"/>
  <c r="K1753" i="2"/>
  <c r="K1749" i="2"/>
  <c r="K1745" i="2"/>
  <c r="K1741" i="2"/>
  <c r="K1737" i="2"/>
  <c r="K1733" i="2"/>
  <c r="K1729" i="2"/>
  <c r="K1725" i="2"/>
  <c r="K1721" i="2"/>
  <c r="K1717" i="2"/>
  <c r="K1713" i="2"/>
  <c r="K1709" i="2"/>
  <c r="K1705" i="2"/>
  <c r="K1701" i="2"/>
  <c r="K1697" i="2"/>
  <c r="K1693" i="2"/>
  <c r="K1689" i="2"/>
  <c r="K1685" i="2"/>
  <c r="K1681" i="2"/>
  <c r="K1677" i="2"/>
  <c r="K1673" i="2"/>
  <c r="K1669" i="2"/>
  <c r="K1665" i="2"/>
  <c r="K1661" i="2"/>
  <c r="K1657" i="2"/>
  <c r="K1653" i="2"/>
  <c r="K1649" i="2"/>
  <c r="K1645" i="2"/>
  <c r="K1641" i="2"/>
  <c r="K1637" i="2"/>
  <c r="K1633" i="2"/>
  <c r="K1629" i="2"/>
  <c r="K1625" i="2"/>
  <c r="K1621" i="2"/>
  <c r="K1617" i="2"/>
  <c r="K1613" i="2"/>
  <c r="K1609" i="2"/>
  <c r="K1605" i="2"/>
  <c r="K1601" i="2"/>
  <c r="K1597" i="2"/>
  <c r="K1593" i="2"/>
  <c r="K1589" i="2"/>
  <c r="K1585" i="2"/>
  <c r="K1581" i="2"/>
  <c r="K1577" i="2"/>
  <c r="K1573" i="2"/>
  <c r="K1569" i="2"/>
  <c r="K1565" i="2"/>
  <c r="K1561" i="2"/>
  <c r="K2267" i="2"/>
  <c r="K2259" i="2"/>
  <c r="K2251" i="2"/>
  <c r="K2243" i="2"/>
  <c r="K2235" i="2"/>
  <c r="K2227" i="2"/>
  <c r="K2219" i="2"/>
  <c r="K2211" i="2"/>
  <c r="K2203" i="2"/>
  <c r="K2195" i="2"/>
  <c r="K2187" i="2"/>
  <c r="K2179" i="2"/>
  <c r="K2171" i="2"/>
  <c r="K2163" i="2"/>
  <c r="K2155" i="2"/>
  <c r="K2147" i="2"/>
  <c r="K2139" i="2"/>
  <c r="K2131" i="2"/>
  <c r="K2123" i="2"/>
  <c r="K2115" i="2"/>
  <c r="K2107" i="2"/>
  <c r="K2099" i="2"/>
  <c r="K2091" i="2"/>
  <c r="K2083" i="2"/>
  <c r="K2075" i="2"/>
  <c r="K2067" i="2"/>
  <c r="K2059" i="2"/>
  <c r="K2051" i="2"/>
  <c r="K2043" i="2"/>
  <c r="K2018" i="2"/>
  <c r="K2002" i="2"/>
  <c r="K1986" i="2"/>
  <c r="K1971" i="2"/>
  <c r="K1961" i="2"/>
  <c r="K1950" i="2"/>
  <c r="K1939" i="2"/>
  <c r="K1929" i="2"/>
  <c r="K1918" i="2"/>
  <c r="K1907" i="2"/>
  <c r="K1897" i="2"/>
  <c r="K1886" i="2"/>
  <c r="K1875" i="2"/>
  <c r="K1865" i="2"/>
  <c r="K1854" i="2"/>
  <c r="K1843" i="2"/>
  <c r="K1833" i="2"/>
  <c r="K1822" i="2"/>
  <c r="K1811" i="2"/>
  <c r="K1801" i="2"/>
  <c r="K1790" i="2"/>
  <c r="K1779" i="2"/>
  <c r="K1769" i="2"/>
  <c r="K1759" i="2"/>
  <c r="K1751" i="2"/>
  <c r="K1743" i="2"/>
  <c r="K1735" i="2"/>
  <c r="K1727" i="2"/>
  <c r="K1695" i="2"/>
  <c r="K1679" i="2"/>
  <c r="K1647" i="2"/>
  <c r="K1599" i="2"/>
  <c r="K1555" i="2"/>
  <c r="K1527" i="2"/>
  <c r="K2035" i="2"/>
  <c r="K2011" i="2"/>
  <c r="K1995" i="2"/>
  <c r="K1979" i="2"/>
  <c r="K1967" i="2"/>
  <c r="K1957" i="2"/>
  <c r="K1946" i="2"/>
  <c r="K1935" i="2"/>
  <c r="K1925" i="2"/>
  <c r="K1914" i="2"/>
  <c r="K1903" i="2"/>
  <c r="K1893" i="2"/>
  <c r="K1882" i="2"/>
  <c r="K1871" i="2"/>
  <c r="K1861" i="2"/>
  <c r="K1850" i="2"/>
  <c r="K1839" i="2"/>
  <c r="K1829" i="2"/>
  <c r="K1818" i="2"/>
  <c r="K1807" i="2"/>
  <c r="K1797" i="2"/>
  <c r="K1786" i="2"/>
  <c r="K1775" i="2"/>
  <c r="K1765" i="2"/>
  <c r="K1756" i="2"/>
  <c r="K1748" i="2"/>
  <c r="K1740" i="2"/>
  <c r="K1732" i="2"/>
  <c r="K1724" i="2"/>
  <c r="K1716" i="2"/>
  <c r="K1708" i="2"/>
  <c r="K1700" i="2"/>
  <c r="K1692" i="2"/>
  <c r="K1684" i="2"/>
  <c r="K1676" i="2"/>
  <c r="K1668" i="2"/>
  <c r="K1660" i="2"/>
  <c r="K1652" i="2"/>
  <c r="K1644" i="2"/>
  <c r="K1636" i="2"/>
  <c r="K1628" i="2"/>
  <c r="K1620" i="2"/>
  <c r="K1612" i="2"/>
  <c r="K1604" i="2"/>
  <c r="K1596" i="2"/>
  <c r="K1588" i="2"/>
  <c r="K1580" i="2"/>
  <c r="K1572" i="2"/>
  <c r="K1564" i="2"/>
  <c r="K1558" i="2"/>
  <c r="K1554" i="2"/>
  <c r="K1550" i="2"/>
  <c r="K1546" i="2"/>
  <c r="K1542" i="2"/>
  <c r="K1538" i="2"/>
  <c r="K1534" i="2"/>
  <c r="K1530" i="2"/>
  <c r="K1526" i="2"/>
  <c r="K1522" i="2"/>
  <c r="K1518" i="2"/>
  <c r="K1514" i="2"/>
  <c r="K1510" i="2"/>
  <c r="K1703" i="2"/>
  <c r="K1663" i="2"/>
  <c r="K1639" i="2"/>
  <c r="K1615" i="2"/>
  <c r="K1591" i="2"/>
  <c r="K1567" i="2"/>
  <c r="K1547" i="2"/>
  <c r="K1535" i="2"/>
  <c r="K1523" i="2"/>
  <c r="K1515" i="2"/>
  <c r="K2027" i="2"/>
  <c r="K2010" i="2"/>
  <c r="K1994" i="2"/>
  <c r="K1978" i="2"/>
  <c r="K1966" i="2"/>
  <c r="K1955" i="2"/>
  <c r="K1945" i="2"/>
  <c r="K1934" i="2"/>
  <c r="K1923" i="2"/>
  <c r="K1913" i="2"/>
  <c r="K1902" i="2"/>
  <c r="K1891" i="2"/>
  <c r="K1881" i="2"/>
  <c r="K1870" i="2"/>
  <c r="K1859" i="2"/>
  <c r="K1849" i="2"/>
  <c r="K1838" i="2"/>
  <c r="K1827" i="2"/>
  <c r="K1817" i="2"/>
  <c r="K1806" i="2"/>
  <c r="K1795" i="2"/>
  <c r="K1785" i="2"/>
  <c r="K1774" i="2"/>
  <c r="K1763" i="2"/>
  <c r="K1755" i="2"/>
  <c r="K1747" i="2"/>
  <c r="K1739" i="2"/>
  <c r="K1731" i="2"/>
  <c r="K1723" i="2"/>
  <c r="K1715" i="2"/>
  <c r="K1707" i="2"/>
  <c r="K1699" i="2"/>
  <c r="K1691" i="2"/>
  <c r="K1683" i="2"/>
  <c r="K1675" i="2"/>
  <c r="K1667" i="2"/>
  <c r="K1659" i="2"/>
  <c r="K1651" i="2"/>
  <c r="K1643" i="2"/>
  <c r="K1635" i="2"/>
  <c r="K1627" i="2"/>
  <c r="K1619" i="2"/>
  <c r="K1611" i="2"/>
  <c r="K1603" i="2"/>
  <c r="K1595" i="2"/>
  <c r="K1587" i="2"/>
  <c r="K1579" i="2"/>
  <c r="K1571" i="2"/>
  <c r="K1563" i="2"/>
  <c r="K1557" i="2"/>
  <c r="K1553" i="2"/>
  <c r="K1549" i="2"/>
  <c r="K1545" i="2"/>
  <c r="K1541" i="2"/>
  <c r="K1537" i="2"/>
  <c r="K1533" i="2"/>
  <c r="K1529" i="2"/>
  <c r="K1525" i="2"/>
  <c r="K1521" i="2"/>
  <c r="K1517" i="2"/>
  <c r="K1513" i="2"/>
  <c r="K1640" i="2"/>
  <c r="K1624" i="2"/>
  <c r="K1608" i="2"/>
  <c r="K1600" i="2"/>
  <c r="K1584" i="2"/>
  <c r="K1576" i="2"/>
  <c r="K1560" i="2"/>
  <c r="K1556" i="2"/>
  <c r="K1552" i="2"/>
  <c r="K1544" i="2"/>
  <c r="K1536" i="2"/>
  <c r="K1532" i="2"/>
  <c r="K1524" i="2"/>
  <c r="K1520" i="2"/>
  <c r="K1512" i="2"/>
  <c r="K1719" i="2"/>
  <c r="K1687" i="2"/>
  <c r="K1655" i="2"/>
  <c r="K1631" i="2"/>
  <c r="K1607" i="2"/>
  <c r="K1583" i="2"/>
  <c r="K1559" i="2"/>
  <c r="K1543" i="2"/>
  <c r="K1539" i="2"/>
  <c r="K1519" i="2"/>
  <c r="K1511" i="2"/>
  <c r="K2019" i="2"/>
  <c r="K2003" i="2"/>
  <c r="K1987" i="2"/>
  <c r="K1973" i="2"/>
  <c r="K1962" i="2"/>
  <c r="K1951" i="2"/>
  <c r="K1941" i="2"/>
  <c r="K1930" i="2"/>
  <c r="K1919" i="2"/>
  <c r="K1909" i="2"/>
  <c r="K1898" i="2"/>
  <c r="K1887" i="2"/>
  <c r="K1877" i="2"/>
  <c r="K1866" i="2"/>
  <c r="K1855" i="2"/>
  <c r="K1845" i="2"/>
  <c r="K1834" i="2"/>
  <c r="K1823" i="2"/>
  <c r="K1813" i="2"/>
  <c r="K1802" i="2"/>
  <c r="K1791" i="2"/>
  <c r="K1781" i="2"/>
  <c r="K1770" i="2"/>
  <c r="K1760" i="2"/>
  <c r="K1752" i="2"/>
  <c r="K1744" i="2"/>
  <c r="K1736" i="2"/>
  <c r="K1728" i="2"/>
  <c r="K1720" i="2"/>
  <c r="K1712" i="2"/>
  <c r="K1704" i="2"/>
  <c r="K1696" i="2"/>
  <c r="K1688" i="2"/>
  <c r="K1680" i="2"/>
  <c r="K1672" i="2"/>
  <c r="K1664" i="2"/>
  <c r="K1656" i="2"/>
  <c r="K1648" i="2"/>
  <c r="K1632" i="2"/>
  <c r="K1616" i="2"/>
  <c r="K1592" i="2"/>
  <c r="K1568" i="2"/>
  <c r="K1548" i="2"/>
  <c r="K1540" i="2"/>
  <c r="K1528" i="2"/>
  <c r="K1516" i="2"/>
  <c r="K1711" i="2"/>
  <c r="K1671" i="2"/>
  <c r="K1623" i="2"/>
  <c r="K1575" i="2"/>
  <c r="K1551" i="2"/>
  <c r="K1531" i="2"/>
  <c r="K1502" i="2"/>
  <c r="K1450" i="2"/>
  <c r="K1382" i="2"/>
  <c r="K1330" i="2"/>
  <c r="K1225" i="2"/>
  <c r="K969" i="2"/>
  <c r="K713" i="2"/>
  <c r="K457" i="2"/>
  <c r="K201" i="2"/>
  <c r="K7" i="2"/>
  <c r="K1216" i="2"/>
  <c r="K960" i="2"/>
  <c r="K704" i="2"/>
  <c r="K448" i="2"/>
  <c r="K192" i="2"/>
  <c r="K1413" i="2"/>
  <c r="K1320" i="2"/>
  <c r="K1061" i="2"/>
  <c r="K805" i="2"/>
  <c r="K549" i="2"/>
  <c r="K293" i="2"/>
  <c r="K37" i="2"/>
  <c r="K1292" i="2"/>
  <c r="K1036" i="2"/>
  <c r="K780" i="2"/>
  <c r="K524" i="2"/>
  <c r="K268" i="2"/>
  <c r="K51" i="2"/>
  <c r="K1443" i="2"/>
  <c r="K1153" i="2"/>
  <c r="K897" i="2"/>
  <c r="K641" i="2"/>
  <c r="K1422" i="2"/>
  <c r="K1370" i="2"/>
  <c r="K1506" i="2"/>
  <c r="K1432" i="2"/>
  <c r="K1145" i="2"/>
  <c r="K889" i="2"/>
  <c r="K633" i="2"/>
  <c r="K377" i="2"/>
  <c r="K121" i="2"/>
  <c r="K1420" i="2"/>
  <c r="K1390" i="2"/>
  <c r="K1338" i="2"/>
  <c r="K1474" i="2"/>
  <c r="K1389" i="2"/>
  <c r="K1113" i="2"/>
  <c r="K857" i="2"/>
  <c r="K601" i="2"/>
  <c r="K345" i="2"/>
  <c r="K89" i="2"/>
  <c r="K1377" i="2"/>
  <c r="K1104" i="2"/>
  <c r="K848" i="2"/>
  <c r="K592" i="2"/>
  <c r="K336" i="2"/>
  <c r="K80" i="2"/>
  <c r="K1275" i="2"/>
  <c r="K1205" i="2"/>
  <c r="K949" i="2"/>
  <c r="K693" i="2"/>
  <c r="K437" i="2"/>
  <c r="K1482" i="2"/>
  <c r="K1001" i="2"/>
  <c r="K135" i="2"/>
  <c r="K864" i="2"/>
  <c r="K352" i="2"/>
  <c r="K1291" i="2"/>
  <c r="K965" i="2"/>
  <c r="K453" i="2"/>
  <c r="K21" i="2"/>
  <c r="K1196" i="2"/>
  <c r="K860" i="2"/>
  <c r="K508" i="2"/>
  <c r="K172" i="2"/>
  <c r="K1287" i="2"/>
  <c r="K1137" i="2"/>
  <c r="K801" i="2"/>
  <c r="K465" i="2"/>
  <c r="K209" i="2"/>
  <c r="K39" i="2"/>
  <c r="K1208" i="2"/>
  <c r="K952" i="2"/>
  <c r="K696" i="2"/>
  <c r="K440" i="2"/>
  <c r="K184" i="2"/>
  <c r="K1424" i="2"/>
  <c r="K1139" i="2"/>
  <c r="K1309" i="2"/>
  <c r="K1053" i="2"/>
  <c r="K797" i="2"/>
  <c r="K541" i="2"/>
  <c r="K285" i="2"/>
  <c r="K29" i="2"/>
  <c r="K1418" i="2"/>
  <c r="K937" i="2"/>
  <c r="K1484" i="2"/>
  <c r="K816" i="2"/>
  <c r="K304" i="2"/>
  <c r="K1469" i="2"/>
  <c r="K917" i="2"/>
  <c r="K405" i="2"/>
  <c r="K5" i="2"/>
  <c r="K809" i="2"/>
  <c r="K752" i="2"/>
  <c r="K1384" i="2"/>
  <c r="K341" i="2"/>
  <c r="K1212" i="2"/>
  <c r="K748" i="2"/>
  <c r="K300" i="2"/>
  <c r="K1303" i="2"/>
  <c r="K1041" i="2"/>
  <c r="K593" i="2"/>
  <c r="K225" i="2"/>
  <c r="K1409" i="2"/>
  <c r="K1048" i="2"/>
  <c r="K712" i="2"/>
  <c r="K360" i="2"/>
  <c r="K103" i="2"/>
  <c r="K1155" i="2"/>
  <c r="K1229" i="2"/>
  <c r="K893" i="2"/>
  <c r="K557" i="2"/>
  <c r="K205" i="2"/>
  <c r="K1404" i="2"/>
  <c r="K1124" i="2"/>
  <c r="K868" i="2"/>
  <c r="K1374" i="2"/>
  <c r="K1322" i="2"/>
  <c r="K1458" i="2"/>
  <c r="K1368" i="2"/>
  <c r="K1097" i="2"/>
  <c r="K841" i="2"/>
  <c r="K585" i="2"/>
  <c r="K329" i="2"/>
  <c r="K73" i="2"/>
  <c r="K1356" i="2"/>
  <c r="K1088" i="2"/>
  <c r="K832" i="2"/>
  <c r="K576" i="2"/>
  <c r="K320" i="2"/>
  <c r="K64" i="2"/>
  <c r="K1491" i="2"/>
  <c r="K1189" i="2"/>
  <c r="K933" i="2"/>
  <c r="K677" i="2"/>
  <c r="K421" i="2"/>
  <c r="K165" i="2"/>
  <c r="K1457" i="2"/>
  <c r="K1164" i="2"/>
  <c r="K908" i="2"/>
  <c r="K652" i="2"/>
  <c r="K396" i="2"/>
  <c r="K140" i="2"/>
  <c r="K1344" i="2"/>
  <c r="K1281" i="2"/>
  <c r="K1025" i="2"/>
  <c r="K769" i="2"/>
  <c r="K513" i="2"/>
  <c r="K1498" i="2"/>
  <c r="K1430" i="2"/>
  <c r="K1378" i="2"/>
  <c r="K1273" i="2"/>
  <c r="K1017" i="2"/>
  <c r="K761" i="2"/>
  <c r="K505" i="2"/>
  <c r="K249" i="2"/>
  <c r="K16" i="2"/>
  <c r="K1264" i="2"/>
  <c r="K1466" i="2"/>
  <c r="K1398" i="2"/>
  <c r="K1346" i="2"/>
  <c r="K1241" i="2"/>
  <c r="K985" i="2"/>
  <c r="K729" i="2"/>
  <c r="K473" i="2"/>
  <c r="K217" i="2"/>
  <c r="K63" i="2"/>
  <c r="K1232" i="2"/>
  <c r="K976" i="2"/>
  <c r="K720" i="2"/>
  <c r="K464" i="2"/>
  <c r="K208" i="2"/>
  <c r="K1435" i="2"/>
  <c r="K1341" i="2"/>
  <c r="K1077" i="2"/>
  <c r="K821" i="2"/>
  <c r="K565" i="2"/>
  <c r="K309" i="2"/>
  <c r="K1362" i="2"/>
  <c r="K489" i="2"/>
  <c r="K1120" i="2"/>
  <c r="K608" i="2"/>
  <c r="K96" i="2"/>
  <c r="K1221" i="2"/>
  <c r="K709" i="2"/>
  <c r="K197" i="2"/>
  <c r="K1393" i="2"/>
  <c r="K1020" i="2"/>
  <c r="K684" i="2"/>
  <c r="K348" i="2"/>
  <c r="K1493" i="2"/>
  <c r="K1315" i="2"/>
  <c r="K977" i="2"/>
  <c r="K625" i="2"/>
  <c r="K337" i="2"/>
  <c r="K81" i="2"/>
  <c r="K1345" i="2"/>
  <c r="K1080" i="2"/>
  <c r="K824" i="2"/>
  <c r="K568" i="2"/>
  <c r="K312" i="2"/>
  <c r="K56" i="2"/>
  <c r="K1267" i="2"/>
  <c r="K1480" i="2"/>
  <c r="K1181" i="2"/>
  <c r="K925" i="2"/>
  <c r="K669" i="2"/>
  <c r="K413" i="2"/>
  <c r="K157" i="2"/>
  <c r="K1447" i="2"/>
  <c r="K1496" i="2"/>
  <c r="K425" i="2"/>
  <c r="K1072" i="2"/>
  <c r="K560" i="2"/>
  <c r="K48" i="2"/>
  <c r="K1173" i="2"/>
  <c r="K661" i="2"/>
  <c r="K181" i="2"/>
  <c r="K1478" i="2"/>
  <c r="K1313" i="2"/>
  <c r="K240" i="2"/>
  <c r="K853" i="2"/>
  <c r="K47" i="2"/>
  <c r="K988" i="2"/>
  <c r="K540" i="2"/>
  <c r="K60" i="2"/>
  <c r="K1265" i="2"/>
  <c r="K817" i="2"/>
  <c r="K385" i="2"/>
  <c r="K49" i="2"/>
  <c r="K1224" i="2"/>
  <c r="K872" i="2"/>
  <c r="K536" i="2"/>
  <c r="K200" i="2"/>
  <c r="K1317" i="2"/>
  <c r="K1437" i="2"/>
  <c r="K1069" i="2"/>
  <c r="K717" i="2"/>
  <c r="K381" i="2"/>
  <c r="K45" i="2"/>
  <c r="K1252" i="2"/>
  <c r="K996" i="2"/>
  <c r="K740" i="2"/>
  <c r="K484" i="2"/>
  <c r="K228" i="2"/>
  <c r="K1483" i="2"/>
  <c r="K1183" i="2"/>
  <c r="K1386" i="2"/>
  <c r="K1453" i="2"/>
  <c r="K903" i="2"/>
  <c r="K393" i="2"/>
  <c r="K1441" i="2"/>
  <c r="K896" i="2"/>
  <c r="K384" i="2"/>
  <c r="K1328" i="2"/>
  <c r="K997" i="2"/>
  <c r="K485" i="2"/>
  <c r="K115" i="2"/>
  <c r="K972" i="2"/>
  <c r="K460" i="2"/>
  <c r="K1429" i="2"/>
  <c r="K1089" i="2"/>
  <c r="K577" i="2"/>
  <c r="K1494" i="2"/>
  <c r="K1347" i="2"/>
  <c r="K825" i="2"/>
  <c r="K313" i="2"/>
  <c r="K1335" i="2"/>
  <c r="K1462" i="2"/>
  <c r="K1305" i="2"/>
  <c r="K793" i="2"/>
  <c r="K281" i="2"/>
  <c r="K1296" i="2"/>
  <c r="K784" i="2"/>
  <c r="K272" i="2"/>
  <c r="K1427" i="2"/>
  <c r="K885" i="2"/>
  <c r="K373" i="2"/>
  <c r="K745" i="2"/>
  <c r="K736" i="2"/>
  <c r="K1363" i="2"/>
  <c r="K325" i="2"/>
  <c r="K1116" i="2"/>
  <c r="K428" i="2"/>
  <c r="K1421" i="2"/>
  <c r="K721" i="2"/>
  <c r="K145" i="2"/>
  <c r="K1144" i="2"/>
  <c r="K632" i="2"/>
  <c r="K120" i="2"/>
  <c r="K1075" i="2"/>
  <c r="K989" i="2"/>
  <c r="K477" i="2"/>
  <c r="K79" i="2"/>
  <c r="K681" i="2"/>
  <c r="K688" i="2"/>
  <c r="K1301" i="2"/>
  <c r="K277" i="2"/>
  <c r="K297" i="2"/>
  <c r="K1109" i="2"/>
  <c r="K1084" i="2"/>
  <c r="K188" i="2"/>
  <c r="K929" i="2"/>
  <c r="K129" i="2"/>
  <c r="K968" i="2"/>
  <c r="K280" i="2"/>
  <c r="K1059" i="2"/>
  <c r="K813" i="2"/>
  <c r="K125" i="2"/>
  <c r="K1060" i="2"/>
  <c r="K612" i="2"/>
  <c r="K292" i="2"/>
  <c r="K1397" i="2"/>
  <c r="K1055" i="2"/>
  <c r="K1406" i="2"/>
  <c r="K105" i="2"/>
  <c r="K416" i="2"/>
  <c r="K1029" i="2"/>
  <c r="K69" i="2"/>
  <c r="K1068" i="2"/>
  <c r="K620" i="2"/>
  <c r="K156" i="2"/>
  <c r="K1379" i="2"/>
  <c r="K913" i="2"/>
  <c r="K449" i="2"/>
  <c r="K113" i="2"/>
  <c r="K1288" i="2"/>
  <c r="K936" i="2"/>
  <c r="K600" i="2"/>
  <c r="K264" i="2"/>
  <c r="K1403" i="2"/>
  <c r="K1043" i="2"/>
  <c r="K1133" i="2"/>
  <c r="K781" i="2"/>
  <c r="K445" i="2"/>
  <c r="K109" i="2"/>
  <c r="K1300" i="2"/>
  <c r="K1044" i="2"/>
  <c r="K788" i="2"/>
  <c r="K532" i="2"/>
  <c r="K276" i="2"/>
  <c r="K87" i="2"/>
  <c r="K1231" i="2"/>
  <c r="K975" i="2"/>
  <c r="K719" i="2"/>
  <c r="K463" i="2"/>
  <c r="K873" i="2"/>
  <c r="K1448" i="2"/>
  <c r="K1244" i="2"/>
  <c r="K316" i="2"/>
  <c r="K1073" i="2"/>
  <c r="K241" i="2"/>
  <c r="K1064" i="2"/>
  <c r="K392" i="2"/>
  <c r="K1171" i="2"/>
  <c r="K909" i="2"/>
  <c r="K237" i="2"/>
  <c r="K1140" i="2"/>
  <c r="K628" i="2"/>
  <c r="K116" i="2"/>
  <c r="K1071" i="2"/>
  <c r="K639" i="2"/>
  <c r="K303" i="2"/>
  <c r="K1099" i="2"/>
  <c r="K739" i="2"/>
  <c r="K1426" i="2"/>
  <c r="K112" i="2"/>
  <c r="K1415" i="2"/>
  <c r="K476" i="2"/>
  <c r="K1201" i="2"/>
  <c r="K353" i="2"/>
  <c r="K1176" i="2"/>
  <c r="K488" i="2"/>
  <c r="K1283" i="2"/>
  <c r="K1021" i="2"/>
  <c r="K333" i="2"/>
  <c r="K1220" i="2"/>
  <c r="K708" i="2"/>
  <c r="K196" i="2"/>
  <c r="K1151" i="2"/>
  <c r="K703" i="2"/>
  <c r="K367" i="2"/>
  <c r="K1195" i="2"/>
  <c r="K803" i="2"/>
  <c r="K544" i="2"/>
  <c r="K149" i="2"/>
  <c r="K668" i="2"/>
  <c r="K1464" i="2"/>
  <c r="K497" i="2"/>
  <c r="K1324" i="2"/>
  <c r="K648" i="2"/>
  <c r="K1467" i="2"/>
  <c r="K1165" i="2"/>
  <c r="K493" i="2"/>
  <c r="K1340" i="2"/>
  <c r="K820" i="2"/>
  <c r="K308" i="2"/>
  <c r="K1263" i="2"/>
  <c r="K767" i="2"/>
  <c r="K1342" i="2"/>
  <c r="K368" i="2"/>
  <c r="K53" i="2"/>
  <c r="K572" i="2"/>
  <c r="K1336" i="2"/>
  <c r="K433" i="2"/>
  <c r="K1256" i="2"/>
  <c r="K584" i="2"/>
  <c r="K1381" i="2"/>
  <c r="K1101" i="2"/>
  <c r="K429" i="2"/>
  <c r="K1284" i="2"/>
  <c r="K772" i="2"/>
  <c r="K260" i="2"/>
  <c r="K1215" i="2"/>
  <c r="K751" i="2"/>
  <c r="K415" i="2"/>
  <c r="K1259" i="2"/>
  <c r="K843" i="2"/>
  <c r="K503" i="2"/>
  <c r="K151" i="2"/>
  <c r="K1230" i="2"/>
  <c r="K974" i="2"/>
  <c r="K590" i="2"/>
  <c r="K250" i="2"/>
  <c r="K1011" i="2"/>
  <c r="K667" i="2"/>
  <c r="K327" i="2"/>
  <c r="K1369" i="2"/>
  <c r="K1098" i="2"/>
  <c r="K842" i="2"/>
  <c r="K586" i="2"/>
  <c r="K55" i="2"/>
  <c r="K355" i="2"/>
  <c r="K1278" i="2"/>
  <c r="K942" i="2"/>
  <c r="K302" i="2"/>
  <c r="K1095" i="2"/>
  <c r="K627" i="2"/>
  <c r="K179" i="2"/>
  <c r="K1146" i="2"/>
  <c r="K810" i="2"/>
  <c r="K474" i="2"/>
  <c r="K1243" i="2"/>
  <c r="K835" i="2"/>
  <c r="K491" i="2"/>
  <c r="K95" i="2"/>
  <c r="K1206" i="2"/>
  <c r="K950" i="2"/>
  <c r="K694" i="2"/>
  <c r="K438" i="2"/>
  <c r="K182" i="2"/>
  <c r="K1143" i="2"/>
  <c r="K763" i="2"/>
  <c r="K423" i="2"/>
  <c r="K1465" i="2"/>
  <c r="K1170" i="2"/>
  <c r="K914" i="2"/>
  <c r="K658" i="2"/>
  <c r="K402" i="2"/>
  <c r="K146" i="2"/>
  <c r="K734" i="2"/>
  <c r="K318" i="2"/>
  <c r="K19" i="2"/>
  <c r="K194" i="2"/>
  <c r="K382" i="2"/>
  <c r="K351" i="2"/>
  <c r="K439" i="2"/>
  <c r="K1353" i="2"/>
  <c r="K1006" i="2"/>
  <c r="K478" i="2"/>
  <c r="K1223" i="2"/>
  <c r="K711" i="2"/>
  <c r="K263" i="2"/>
  <c r="K1210" i="2"/>
  <c r="K874" i="2"/>
  <c r="K538" i="2"/>
  <c r="K58" i="2"/>
  <c r="K899" i="2"/>
  <c r="K555" i="2"/>
  <c r="K215" i="2"/>
  <c r="K1254" i="2"/>
  <c r="K998" i="2"/>
  <c r="K742" i="2"/>
  <c r="K1446" i="2"/>
  <c r="K1289" i="2"/>
  <c r="K777" i="2"/>
  <c r="K265" i="2"/>
  <c r="K1280" i="2"/>
  <c r="K768" i="2"/>
  <c r="K256" i="2"/>
  <c r="K1405" i="2"/>
  <c r="K869" i="2"/>
  <c r="K357" i="2"/>
  <c r="K1372" i="2"/>
  <c r="K844" i="2"/>
  <c r="K332" i="2"/>
  <c r="K1271" i="2"/>
  <c r="K961" i="2"/>
  <c r="K1486" i="2"/>
  <c r="K1366" i="2"/>
  <c r="K1209" i="2"/>
  <c r="K697" i="2"/>
  <c r="K185" i="2"/>
  <c r="K1454" i="2"/>
  <c r="K1334" i="2"/>
  <c r="K1177" i="2"/>
  <c r="K665" i="2"/>
  <c r="K153" i="2"/>
  <c r="K1168" i="2"/>
  <c r="K656" i="2"/>
  <c r="K144" i="2"/>
  <c r="K1269" i="2"/>
  <c r="K757" i="2"/>
  <c r="K245" i="2"/>
  <c r="K233" i="2"/>
  <c r="K480" i="2"/>
  <c r="K1093" i="2"/>
  <c r="K117" i="2"/>
  <c r="K940" i="2"/>
  <c r="K252" i="2"/>
  <c r="K1233" i="2"/>
  <c r="K545" i="2"/>
  <c r="K17" i="2"/>
  <c r="K1016" i="2"/>
  <c r="K504" i="2"/>
  <c r="K1509" i="2"/>
  <c r="K1395" i="2"/>
  <c r="K861" i="2"/>
  <c r="K349" i="2"/>
  <c r="K1470" i="2"/>
  <c r="K169" i="2"/>
  <c r="K432" i="2"/>
  <c r="K1045" i="2"/>
  <c r="K85" i="2"/>
  <c r="K1008" i="2"/>
  <c r="K597" i="2"/>
  <c r="K876" i="2"/>
  <c r="K1451" i="2"/>
  <c r="K689" i="2"/>
  <c r="K99" i="2"/>
  <c r="K792" i="2"/>
  <c r="K104" i="2"/>
  <c r="K1331" i="2"/>
  <c r="K637" i="2"/>
  <c r="K23" i="2"/>
  <c r="K932" i="2"/>
  <c r="K548" i="2"/>
  <c r="K164" i="2"/>
  <c r="K1312" i="2"/>
  <c r="K991" i="2"/>
  <c r="K1490" i="2"/>
  <c r="K1184" i="2"/>
  <c r="K160" i="2"/>
  <c r="K773" i="2"/>
  <c r="K1436" i="2"/>
  <c r="K956" i="2"/>
  <c r="K492" i="2"/>
  <c r="K40" i="2"/>
  <c r="K1249" i="2"/>
  <c r="K785" i="2"/>
  <c r="K369" i="2"/>
  <c r="K33" i="2"/>
  <c r="K1192" i="2"/>
  <c r="K856" i="2"/>
  <c r="K520" i="2"/>
  <c r="K168" i="2"/>
  <c r="K1299" i="2"/>
  <c r="K1416" i="2"/>
  <c r="K1037" i="2"/>
  <c r="K701" i="2"/>
  <c r="K365" i="2"/>
  <c r="K13" i="2"/>
  <c r="K1236" i="2"/>
  <c r="K980" i="2"/>
  <c r="K724" i="2"/>
  <c r="K468" i="2"/>
  <c r="K212" i="2"/>
  <c r="K1461" i="2"/>
  <c r="K1167" i="2"/>
  <c r="K911" i="2"/>
  <c r="K655" i="2"/>
  <c r="K399" i="2"/>
  <c r="K1399" i="2"/>
  <c r="K906" i="2"/>
  <c r="K1004" i="2"/>
  <c r="K108" i="2"/>
  <c r="K849" i="2"/>
  <c r="K65" i="2"/>
  <c r="K904" i="2"/>
  <c r="K216" i="2"/>
  <c r="K1459" i="2"/>
  <c r="K749" i="2"/>
  <c r="K61" i="2"/>
  <c r="K1012" i="2"/>
  <c r="K500" i="2"/>
  <c r="K1504" i="2"/>
  <c r="K943" i="2"/>
  <c r="K559" i="2"/>
  <c r="K239" i="2"/>
  <c r="K995" i="2"/>
  <c r="K651" i="2"/>
  <c r="K553" i="2"/>
  <c r="K1237" i="2"/>
  <c r="K1148" i="2"/>
  <c r="K236" i="2"/>
  <c r="K993" i="2"/>
  <c r="K177" i="2"/>
  <c r="K1000" i="2"/>
  <c r="K328" i="2"/>
  <c r="K1107" i="2"/>
  <c r="K845" i="2"/>
  <c r="K173" i="2"/>
  <c r="K1092" i="2"/>
  <c r="K580" i="2"/>
  <c r="K68" i="2"/>
  <c r="K1023" i="2"/>
  <c r="K623" i="2"/>
  <c r="K287" i="2"/>
  <c r="K1067" i="2"/>
  <c r="K1411" i="2"/>
  <c r="K155" i="2"/>
  <c r="K1351" i="2"/>
  <c r="K444" i="2"/>
  <c r="K1185" i="2"/>
  <c r="K321" i="2"/>
  <c r="K1160" i="2"/>
  <c r="K472" i="2"/>
  <c r="K1251" i="2"/>
  <c r="K1005" i="2"/>
  <c r="K317" i="2"/>
  <c r="K1204" i="2"/>
  <c r="K692" i="2"/>
  <c r="K180" i="2"/>
  <c r="K1135" i="2"/>
  <c r="K687" i="2"/>
  <c r="K1065" i="2"/>
  <c r="K1307" i="2"/>
  <c r="K1260" i="2"/>
  <c r="K364" i="2"/>
  <c r="K1105" i="2"/>
  <c r="K257" i="2"/>
  <c r="K1096" i="2"/>
  <c r="K408" i="2"/>
  <c r="K1187" i="2"/>
  <c r="K941" i="2"/>
  <c r="K253" i="2"/>
  <c r="K1156" i="2"/>
  <c r="K644" i="2"/>
  <c r="K132" i="2"/>
  <c r="K1087" i="2"/>
  <c r="K671" i="2"/>
  <c r="K319" i="2"/>
  <c r="K1131" i="2"/>
  <c r="K759" i="2"/>
  <c r="K419" i="2"/>
  <c r="K1460" i="2"/>
  <c r="K1166" i="2"/>
  <c r="K910" i="2"/>
  <c r="K430" i="2"/>
  <c r="K42" i="2"/>
  <c r="K923" i="2"/>
  <c r="K583" i="2"/>
  <c r="K243" i="2"/>
  <c r="K1290" i="2"/>
  <c r="K1034" i="2"/>
  <c r="K778" i="2"/>
  <c r="K522" i="2"/>
  <c r="K867" i="2"/>
  <c r="K227" i="2"/>
  <c r="K1198" i="2"/>
  <c r="K862" i="2"/>
  <c r="K14" i="2"/>
  <c r="K967" i="2"/>
  <c r="K519" i="2"/>
  <c r="K1433" i="2"/>
  <c r="K1066" i="2"/>
  <c r="K730" i="2"/>
  <c r="K394" i="2"/>
  <c r="K1115" i="2"/>
  <c r="K747" i="2"/>
  <c r="K407" i="2"/>
  <c r="K1428" i="2"/>
  <c r="K1142" i="2"/>
  <c r="K886" i="2"/>
  <c r="K630" i="2"/>
  <c r="K374" i="2"/>
  <c r="K118" i="2"/>
  <c r="K1019" i="2"/>
  <c r="K679" i="2"/>
  <c r="K339" i="2"/>
  <c r="K1380" i="2"/>
  <c r="K1106" i="2"/>
  <c r="K850" i="2"/>
  <c r="K594" i="2"/>
  <c r="K338" i="2"/>
  <c r="K82" i="2"/>
  <c r="K622" i="2"/>
  <c r="K206" i="2"/>
  <c r="K186" i="2"/>
  <c r="K2" i="2"/>
  <c r="K94" i="2"/>
  <c r="K1163" i="2"/>
  <c r="K311" i="2"/>
  <c r="K1262" i="2"/>
  <c r="K926" i="2"/>
  <c r="K222" i="2"/>
  <c r="K1063" i="2"/>
  <c r="K603" i="2"/>
  <c r="K3" i="2"/>
  <c r="K1130" i="2"/>
  <c r="K794" i="2"/>
  <c r="K442" i="2"/>
  <c r="K1211" i="2"/>
  <c r="K811" i="2"/>
  <c r="K471" i="2"/>
  <c r="K1492" i="2"/>
  <c r="K1190" i="2"/>
  <c r="K934" i="2"/>
  <c r="K678" i="2"/>
  <c r="K422" i="2"/>
  <c r="K166" i="2"/>
  <c r="K1111" i="2"/>
  <c r="K743" i="2"/>
  <c r="K403" i="2"/>
  <c r="K1444" i="2"/>
  <c r="K1154" i="2"/>
  <c r="K898" i="2"/>
  <c r="K642" i="2"/>
  <c r="K386" i="2"/>
  <c r="K66" i="2"/>
  <c r="K138" i="2"/>
  <c r="K715" i="2"/>
  <c r="K183" i="2"/>
  <c r="K1150" i="2"/>
  <c r="K798" i="2"/>
  <c r="K330" i="2"/>
  <c r="K902" i="2"/>
  <c r="K455" i="2"/>
  <c r="K1310" i="2"/>
  <c r="K1033" i="2"/>
  <c r="K9" i="2"/>
  <c r="K512" i="2"/>
  <c r="K1125" i="2"/>
  <c r="K101" i="2"/>
  <c r="K588" i="2"/>
  <c r="K1217" i="2"/>
  <c r="K1434" i="2"/>
  <c r="K953" i="2"/>
  <c r="K1505" i="2"/>
  <c r="K1475" i="2"/>
  <c r="K409" i="2"/>
  <c r="K912" i="2"/>
  <c r="K1349" i="2"/>
  <c r="K501" i="2"/>
  <c r="K992" i="2"/>
  <c r="K581" i="2"/>
  <c r="K604" i="2"/>
  <c r="K881" i="2"/>
  <c r="K1272" i="2"/>
  <c r="K248" i="2"/>
  <c r="K1117" i="2"/>
  <c r="K93" i="2"/>
  <c r="K944" i="2"/>
  <c r="K533" i="2"/>
  <c r="K1477" i="2"/>
  <c r="K412" i="2"/>
  <c r="K305" i="2"/>
  <c r="K456" i="2"/>
  <c r="K973" i="2"/>
  <c r="K1188" i="2"/>
  <c r="K356" i="2"/>
  <c r="K1119" i="2"/>
  <c r="K617" i="2"/>
  <c r="K1285" i="2"/>
  <c r="K1180" i="2"/>
  <c r="K284" i="2"/>
  <c r="K1009" i="2"/>
  <c r="K193" i="2"/>
  <c r="K1032" i="2"/>
  <c r="K344" i="2"/>
  <c r="K1123" i="2"/>
  <c r="K877" i="2"/>
  <c r="K189" i="2"/>
  <c r="K1108" i="2"/>
  <c r="K596" i="2"/>
  <c r="K84" i="2"/>
  <c r="K1039" i="2"/>
  <c r="K527" i="2"/>
  <c r="K288" i="2"/>
  <c r="K556" i="2"/>
  <c r="K417" i="2"/>
  <c r="K552" i="2"/>
  <c r="K1085" i="2"/>
  <c r="K1268" i="2"/>
  <c r="K244" i="2"/>
  <c r="K735" i="2"/>
  <c r="K1227" i="2"/>
  <c r="K483" i="2"/>
  <c r="K213" i="2"/>
  <c r="K1485" i="2"/>
  <c r="K1367" i="2"/>
  <c r="K1488" i="2"/>
  <c r="K509" i="2"/>
  <c r="K836" i="2"/>
  <c r="K1279" i="2"/>
  <c r="K447" i="2"/>
  <c r="K887" i="2"/>
  <c r="K645" i="2"/>
  <c r="K1472" i="2"/>
  <c r="K163" i="2"/>
  <c r="K136" i="2"/>
  <c r="K653" i="2"/>
  <c r="K948" i="2"/>
  <c r="K1419" i="2"/>
  <c r="K511" i="2"/>
  <c r="K469" i="2"/>
  <c r="K1365" i="2"/>
  <c r="K1473" i="2"/>
  <c r="K72" i="2"/>
  <c r="K589" i="2"/>
  <c r="K900" i="2"/>
  <c r="K1355" i="2"/>
  <c r="K495" i="2"/>
  <c r="K931" i="2"/>
  <c r="K247" i="2"/>
  <c r="K1038" i="2"/>
  <c r="K78" i="2"/>
  <c r="K755" i="2"/>
  <c r="K1455" i="2"/>
  <c r="K905" i="2"/>
  <c r="K431" i="2"/>
  <c r="K1396" i="2"/>
  <c r="K510" i="2"/>
  <c r="K731" i="2"/>
  <c r="K1242" i="2"/>
  <c r="K554" i="2"/>
  <c r="K919" i="2"/>
  <c r="K235" i="2"/>
  <c r="K1014" i="2"/>
  <c r="K502" i="2"/>
  <c r="K91" i="2"/>
  <c r="K507" i="2"/>
  <c r="K1234" i="2"/>
  <c r="K722" i="2"/>
  <c r="K210" i="2"/>
  <c r="K414" i="2"/>
  <c r="K43" i="2"/>
  <c r="K143" i="2"/>
  <c r="K1481" i="2"/>
  <c r="K670" i="2"/>
  <c r="K819" i="2"/>
  <c r="K1306" i="2"/>
  <c r="K618" i="2"/>
  <c r="K983" i="2"/>
  <c r="K299" i="2"/>
  <c r="K1062" i="2"/>
  <c r="K550" i="2"/>
  <c r="K230" i="2"/>
  <c r="K999" i="2"/>
  <c r="K571" i="2"/>
  <c r="K75" i="2"/>
  <c r="K1090" i="2"/>
  <c r="K770" i="2"/>
  <c r="K450" i="2"/>
  <c r="K31" i="2"/>
  <c r="K271" i="2"/>
  <c r="K291" i="2"/>
  <c r="K1070" i="2"/>
  <c r="K398" i="2"/>
  <c r="K1031" i="2"/>
  <c r="K347" i="2"/>
  <c r="K1274" i="2"/>
  <c r="K938" i="2"/>
  <c r="K602" i="2"/>
  <c r="K234" i="2"/>
  <c r="K963" i="2"/>
  <c r="K619" i="2"/>
  <c r="K279" i="2"/>
  <c r="K1302" i="2"/>
  <c r="K1046" i="2"/>
  <c r="K790" i="2"/>
  <c r="K534" i="2"/>
  <c r="K278" i="2"/>
  <c r="K22" i="2"/>
  <c r="K891" i="2"/>
  <c r="K551" i="2"/>
  <c r="K211" i="2"/>
  <c r="K1266" i="2"/>
  <c r="K1010" i="2"/>
  <c r="K754" i="2"/>
  <c r="K498" i="2"/>
  <c r="K242" i="2"/>
  <c r="K12" i="2"/>
  <c r="K462" i="2"/>
  <c r="K62" i="2"/>
  <c r="K951" i="2"/>
  <c r="K267" i="2"/>
  <c r="K1214" i="2"/>
  <c r="K878" i="2"/>
  <c r="K142" i="2"/>
  <c r="K987" i="2"/>
  <c r="K539" i="2"/>
  <c r="K1476" i="2"/>
  <c r="K1082" i="2"/>
  <c r="K746" i="2"/>
  <c r="K410" i="2"/>
  <c r="K1147" i="2"/>
  <c r="K771" i="2"/>
  <c r="K427" i="2"/>
  <c r="K1449" i="2"/>
  <c r="K1158" i="2"/>
  <c r="K901" i="2"/>
  <c r="K646" i="2"/>
  <c r="K390" i="2"/>
  <c r="K134" i="2"/>
  <c r="K1047" i="2"/>
  <c r="K699" i="2"/>
  <c r="K359" i="2"/>
  <c r="K1401" i="2"/>
  <c r="K1122" i="2"/>
  <c r="K866" i="2"/>
  <c r="K610" i="2"/>
  <c r="K354" i="2"/>
  <c r="K98" i="2"/>
  <c r="K654" i="2"/>
  <c r="K238" i="2"/>
  <c r="K218" i="2"/>
  <c r="K298" i="2"/>
  <c r="K1371" i="2"/>
  <c r="K1261" i="2"/>
  <c r="K175" i="2"/>
  <c r="K123" i="2"/>
  <c r="K685" i="2"/>
  <c r="K543" i="2"/>
  <c r="K1318" i="2"/>
  <c r="K649" i="2"/>
  <c r="K1152" i="2"/>
  <c r="K128" i="2"/>
  <c r="K741" i="2"/>
  <c r="K1228" i="2"/>
  <c r="K204" i="2"/>
  <c r="K833" i="2"/>
  <c r="K1442" i="2"/>
  <c r="K569" i="2"/>
  <c r="K1326" i="2"/>
  <c r="K1049" i="2"/>
  <c r="K25" i="2"/>
  <c r="K528" i="2"/>
  <c r="K1141" i="2"/>
  <c r="K1414" i="2"/>
  <c r="K224" i="2"/>
  <c r="K1500" i="2"/>
  <c r="K92" i="2"/>
  <c r="K401" i="2"/>
  <c r="K888" i="2"/>
  <c r="K1339" i="2"/>
  <c r="K733" i="2"/>
  <c r="K1350" i="2"/>
  <c r="K176" i="2"/>
  <c r="K1479" i="2"/>
  <c r="K133" i="2"/>
  <c r="K1400" i="2"/>
  <c r="K1304" i="2"/>
  <c r="K1445" i="2"/>
  <c r="K461" i="2"/>
  <c r="K804" i="2"/>
  <c r="K100" i="2"/>
  <c r="K927" i="2"/>
  <c r="K928" i="2"/>
  <c r="K517" i="2"/>
  <c r="K828" i="2"/>
  <c r="K1408" i="2"/>
  <c r="K673" i="2"/>
  <c r="K1495" i="2"/>
  <c r="K776" i="2"/>
  <c r="K88" i="2"/>
  <c r="K1293" i="2"/>
  <c r="K621" i="2"/>
  <c r="K1489" i="2"/>
  <c r="K916" i="2"/>
  <c r="K404" i="2"/>
  <c r="K1376" i="2"/>
  <c r="K847" i="2"/>
  <c r="K335" i="2"/>
  <c r="K389" i="2"/>
  <c r="K1323" i="2"/>
  <c r="K1452" i="2"/>
  <c r="K24" i="2"/>
  <c r="K573" i="2"/>
  <c r="K884" i="2"/>
  <c r="K1333" i="2"/>
  <c r="K479" i="2"/>
  <c r="K907" i="2"/>
  <c r="K1136" i="2"/>
  <c r="K924" i="2"/>
  <c r="K753" i="2"/>
  <c r="K840" i="2"/>
  <c r="K1373" i="2"/>
  <c r="K32" i="2"/>
  <c r="K452" i="2"/>
  <c r="K895" i="2"/>
  <c r="K223" i="2"/>
  <c r="K361" i="2"/>
  <c r="K1132" i="2"/>
  <c r="K945" i="2"/>
  <c r="K984" i="2"/>
  <c r="K1091" i="2"/>
  <c r="K141" i="2"/>
  <c r="K564" i="2"/>
  <c r="K1007" i="2"/>
  <c r="K41" i="2"/>
  <c r="K1052" i="2"/>
  <c r="K865" i="2"/>
  <c r="K920" i="2"/>
  <c r="K1501" i="2"/>
  <c r="K77" i="2"/>
  <c r="K516" i="2"/>
  <c r="K959" i="2"/>
  <c r="K255" i="2"/>
  <c r="K675" i="2"/>
  <c r="K1375" i="2"/>
  <c r="K846" i="2"/>
  <c r="K1255" i="2"/>
  <c r="K499" i="2"/>
  <c r="K1226" i="2"/>
  <c r="K714" i="2"/>
  <c r="K631" i="2"/>
  <c r="K1118" i="2"/>
  <c r="K154" i="2"/>
  <c r="K391" i="2"/>
  <c r="K986" i="2"/>
  <c r="K314" i="2"/>
  <c r="K663" i="2"/>
  <c r="K1343" i="2"/>
  <c r="K822" i="2"/>
  <c r="K310" i="2"/>
  <c r="K935" i="2"/>
  <c r="K251" i="2"/>
  <c r="K1042" i="2"/>
  <c r="K530" i="2"/>
  <c r="K18" i="2"/>
  <c r="K110" i="2"/>
  <c r="K702" i="2"/>
  <c r="K779" i="2"/>
  <c r="K1182" i="2"/>
  <c r="K119" i="2"/>
  <c r="K475" i="2"/>
  <c r="K1050" i="2"/>
  <c r="K378" i="2"/>
  <c r="K727" i="2"/>
  <c r="K1407" i="2"/>
  <c r="K870" i="2"/>
  <c r="K486" i="2"/>
  <c r="K102" i="2"/>
  <c r="K915" i="2"/>
  <c r="K487" i="2"/>
  <c r="K1359" i="2"/>
  <c r="K1026" i="2"/>
  <c r="K706" i="2"/>
  <c r="K322" i="2"/>
  <c r="K494" i="2"/>
  <c r="K1035" i="2"/>
  <c r="K1439" i="2"/>
  <c r="K990" i="2"/>
  <c r="K190" i="2"/>
  <c r="K795" i="2"/>
  <c r="K219" i="2"/>
  <c r="K1194" i="2"/>
  <c r="K858" i="2"/>
  <c r="K506" i="2"/>
  <c r="K28" i="2"/>
  <c r="K875" i="2"/>
  <c r="K535" i="2"/>
  <c r="K195" i="2"/>
  <c r="K1238" i="2"/>
  <c r="K982" i="2"/>
  <c r="K726" i="2"/>
  <c r="K470" i="2"/>
  <c r="K214" i="2"/>
  <c r="K1207" i="2"/>
  <c r="K807" i="2"/>
  <c r="K467" i="2"/>
  <c r="K1508" i="2"/>
  <c r="K1202" i="2"/>
  <c r="K946" i="2"/>
  <c r="K690" i="2"/>
  <c r="K434" i="2"/>
  <c r="K178" i="2"/>
  <c r="K814" i="2"/>
  <c r="K366" i="2"/>
  <c r="K171" i="2"/>
  <c r="K695" i="2"/>
  <c r="K27" i="2"/>
  <c r="K1134" i="2"/>
  <c r="K782" i="2"/>
  <c r="K202" i="2"/>
  <c r="K883" i="2"/>
  <c r="K435" i="2"/>
  <c r="K1348" i="2"/>
  <c r="K1002" i="2"/>
  <c r="K666" i="2"/>
  <c r="K346" i="2"/>
  <c r="K1027" i="2"/>
  <c r="K683" i="2"/>
  <c r="K343" i="2"/>
  <c r="K1364" i="2"/>
  <c r="K1094" i="2"/>
  <c r="K838" i="2"/>
  <c r="K582" i="2"/>
  <c r="K326" i="2"/>
  <c r="K70" i="2"/>
  <c r="K955" i="2"/>
  <c r="K615" i="2"/>
  <c r="K275" i="2"/>
  <c r="K1316" i="2"/>
  <c r="K1058" i="2"/>
  <c r="K802" i="2"/>
  <c r="K546" i="2"/>
  <c r="K290" i="2"/>
  <c r="K34" i="2"/>
  <c r="K542" i="2"/>
  <c r="K126" i="2"/>
  <c r="K74" i="2"/>
  <c r="K266" i="2"/>
  <c r="K764" i="2"/>
  <c r="K636" i="2"/>
  <c r="K1149" i="2"/>
  <c r="K420" i="2"/>
  <c r="K1308" i="2"/>
  <c r="K1121" i="2"/>
  <c r="K1112" i="2"/>
  <c r="K424" i="2"/>
  <c r="K957" i="2"/>
  <c r="K1172" i="2"/>
  <c r="K148" i="2"/>
  <c r="K591" i="2"/>
  <c r="K796" i="2"/>
  <c r="K728" i="2"/>
  <c r="K372" i="2"/>
  <c r="K567" i="2"/>
  <c r="K44" i="2"/>
  <c r="K964" i="2"/>
  <c r="K1157" i="2"/>
  <c r="K296" i="2"/>
  <c r="K1076" i="2"/>
  <c r="K981" i="2"/>
  <c r="K232" i="2"/>
  <c r="K1028" i="2"/>
  <c r="K575" i="2"/>
  <c r="K331" i="2"/>
  <c r="K254" i="2"/>
  <c r="K111" i="2"/>
  <c r="K1503" i="2"/>
  <c r="K859" i="2"/>
  <c r="K634" i="2"/>
  <c r="K323" i="2"/>
  <c r="K54" i="2"/>
  <c r="K1298" i="2"/>
  <c r="K274" i="2"/>
  <c r="K36" i="2"/>
  <c r="K830" i="2"/>
  <c r="K698" i="2"/>
  <c r="K1126" i="2"/>
  <c r="K1239" i="2"/>
  <c r="K1218" i="2"/>
  <c r="K107" i="2"/>
  <c r="K638" i="2"/>
  <c r="K1018" i="2"/>
  <c r="K1051" i="2"/>
  <c r="K1110" i="2"/>
  <c r="K342" i="2"/>
  <c r="K979" i="2"/>
  <c r="K1337" i="2"/>
  <c r="K562" i="2"/>
  <c r="K574" i="2"/>
  <c r="K375" i="2"/>
  <c r="K1159" i="2"/>
  <c r="K1178" i="2"/>
  <c r="K11" i="2"/>
  <c r="K167" i="2"/>
  <c r="K454" i="2"/>
  <c r="K787" i="2"/>
  <c r="K1186" i="2"/>
  <c r="K162" i="2"/>
  <c r="K71" i="2"/>
  <c r="K1394" i="2"/>
  <c r="K521" i="2"/>
  <c r="K1024" i="2"/>
  <c r="K1499" i="2"/>
  <c r="K613" i="2"/>
  <c r="K1100" i="2"/>
  <c r="K76" i="2"/>
  <c r="K705" i="2"/>
  <c r="K1314" i="2"/>
  <c r="K441" i="2"/>
  <c r="K1402" i="2"/>
  <c r="K921" i="2"/>
  <c r="K1463" i="2"/>
  <c r="K400" i="2"/>
  <c r="K1013" i="2"/>
  <c r="K1257" i="2"/>
  <c r="K1456" i="2"/>
  <c r="K1276" i="2"/>
  <c r="K1387" i="2"/>
  <c r="K273" i="2"/>
  <c r="K760" i="2"/>
  <c r="K1203" i="2"/>
  <c r="K605" i="2"/>
  <c r="K1193" i="2"/>
  <c r="K1392" i="2"/>
  <c r="K1325" i="2"/>
  <c r="K1329" i="2"/>
  <c r="K1169" i="2"/>
  <c r="K1128" i="2"/>
  <c r="K1235" i="2"/>
  <c r="K301" i="2"/>
  <c r="K676" i="2"/>
  <c r="K4" i="2"/>
  <c r="K863" i="2"/>
  <c r="K672" i="2"/>
  <c r="K261" i="2"/>
  <c r="K732" i="2"/>
  <c r="K1507" i="2"/>
  <c r="K561" i="2"/>
  <c r="K1388" i="2"/>
  <c r="K680" i="2"/>
  <c r="K35" i="2"/>
  <c r="K1213" i="2"/>
  <c r="K525" i="2"/>
  <c r="K1383" i="2"/>
  <c r="K852" i="2"/>
  <c r="K340" i="2"/>
  <c r="K1295" i="2"/>
  <c r="K783" i="2"/>
  <c r="K1354" i="2"/>
  <c r="K8" i="2"/>
  <c r="K1297" i="2"/>
  <c r="K1240" i="2"/>
  <c r="K1360" i="2"/>
  <c r="K397" i="2"/>
  <c r="K756" i="2"/>
  <c r="K1199" i="2"/>
  <c r="K383" i="2"/>
  <c r="K823" i="2"/>
  <c r="K624" i="2"/>
  <c r="K700" i="2"/>
  <c r="K529" i="2"/>
  <c r="K664" i="2"/>
  <c r="K1197" i="2"/>
  <c r="K1361" i="2"/>
  <c r="K324" i="2"/>
  <c r="K799" i="2"/>
  <c r="K131" i="2"/>
  <c r="K1056" i="2"/>
  <c r="K892" i="2"/>
  <c r="K737" i="2"/>
  <c r="K808" i="2"/>
  <c r="K1352" i="2"/>
  <c r="K147" i="2"/>
  <c r="K436" i="2"/>
  <c r="K879" i="2"/>
  <c r="K880" i="2"/>
  <c r="K812" i="2"/>
  <c r="K657" i="2"/>
  <c r="K744" i="2"/>
  <c r="K1277" i="2"/>
  <c r="K1468" i="2"/>
  <c r="K388" i="2"/>
  <c r="K831" i="2"/>
  <c r="K191" i="2"/>
  <c r="K587" i="2"/>
  <c r="K1294" i="2"/>
  <c r="K766" i="2"/>
  <c r="K1127" i="2"/>
  <c r="K411" i="2"/>
  <c r="K1162" i="2"/>
  <c r="K650" i="2"/>
  <c r="K459" i="2"/>
  <c r="K1022" i="2"/>
  <c r="K139" i="2"/>
  <c r="K283" i="2"/>
  <c r="K890" i="2"/>
  <c r="K122" i="2"/>
  <c r="K579" i="2"/>
  <c r="K1270" i="2"/>
  <c r="K758" i="2"/>
  <c r="K246" i="2"/>
  <c r="K851" i="2"/>
  <c r="K159" i="2"/>
  <c r="K978" i="2"/>
  <c r="K466" i="2"/>
  <c r="K83" i="2"/>
  <c r="K30" i="2"/>
  <c r="K606" i="2"/>
  <c r="K611" i="2"/>
  <c r="K1086" i="2"/>
  <c r="K90" i="2"/>
  <c r="K371" i="2"/>
  <c r="K954" i="2"/>
  <c r="K282" i="2"/>
  <c r="K643" i="2"/>
  <c r="K1321" i="2"/>
  <c r="K806" i="2"/>
  <c r="K358" i="2"/>
  <c r="K38" i="2"/>
  <c r="K827" i="2"/>
  <c r="K315" i="2"/>
  <c r="K1282" i="2"/>
  <c r="K962" i="2"/>
  <c r="K578" i="2"/>
  <c r="K258" i="2"/>
  <c r="K174" i="2"/>
  <c r="K547" i="2"/>
  <c r="K1332" i="2"/>
  <c r="K894" i="2"/>
  <c r="K10" i="2"/>
  <c r="K691" i="2"/>
  <c r="K1497" i="2"/>
  <c r="K1114" i="2"/>
  <c r="K762" i="2"/>
  <c r="K426" i="2"/>
  <c r="K1179" i="2"/>
  <c r="K791" i="2"/>
  <c r="K451" i="2"/>
  <c r="K1471" i="2"/>
  <c r="K1174" i="2"/>
  <c r="K918" i="2"/>
  <c r="K662" i="2"/>
  <c r="K406" i="2"/>
  <c r="K150" i="2"/>
  <c r="K1079" i="2"/>
  <c r="K723" i="2"/>
  <c r="K379" i="2"/>
  <c r="K1423" i="2"/>
  <c r="K1138" i="2"/>
  <c r="K882" i="2"/>
  <c r="K626" i="2"/>
  <c r="K370" i="2"/>
  <c r="K114" i="2"/>
  <c r="K686" i="2"/>
  <c r="K270" i="2"/>
  <c r="K106" i="2"/>
  <c r="K523" i="2"/>
  <c r="K1417" i="2"/>
  <c r="K1054" i="2"/>
  <c r="K558" i="2"/>
  <c r="K59" i="2"/>
  <c r="K775" i="2"/>
  <c r="K307" i="2"/>
  <c r="K1258" i="2"/>
  <c r="K922" i="2"/>
  <c r="K570" i="2"/>
  <c r="K170" i="2"/>
  <c r="K939" i="2"/>
  <c r="K599" i="2"/>
  <c r="K259" i="2"/>
  <c r="K1286" i="2"/>
  <c r="K1030" i="2"/>
  <c r="K774" i="2"/>
  <c r="K518" i="2"/>
  <c r="K262" i="2"/>
  <c r="K6" i="2"/>
  <c r="K871" i="2"/>
  <c r="K531" i="2"/>
  <c r="K187" i="2"/>
  <c r="K1250" i="2"/>
  <c r="K994" i="2"/>
  <c r="K738" i="2"/>
  <c r="K482" i="2"/>
  <c r="K226" i="2"/>
  <c r="K127" i="2"/>
  <c r="K446" i="2"/>
  <c r="K46" i="2"/>
  <c r="K20" i="2"/>
  <c r="K1438" i="2"/>
  <c r="K137" i="2"/>
  <c r="K640" i="2"/>
  <c r="K1253" i="2"/>
  <c r="K229" i="2"/>
  <c r="K716" i="2"/>
  <c r="K1357" i="2"/>
  <c r="K607" i="2"/>
  <c r="K1078" i="2"/>
  <c r="K526" i="2"/>
  <c r="K947" i="2"/>
  <c r="K1083" i="2"/>
  <c r="K614" i="2"/>
  <c r="K659" i="2"/>
  <c r="K514" i="2"/>
  <c r="K1246" i="2"/>
  <c r="K563" i="2"/>
  <c r="K362" i="2"/>
  <c r="K363" i="2"/>
  <c r="K598" i="2"/>
  <c r="K635" i="2"/>
  <c r="K1074" i="2"/>
  <c r="K306" i="2"/>
  <c r="K158" i="2"/>
  <c r="K958" i="2"/>
  <c r="K647" i="2"/>
  <c r="K826" i="2"/>
  <c r="K855" i="2"/>
  <c r="K966" i="2"/>
  <c r="K198" i="2"/>
  <c r="K443" i="2"/>
  <c r="K674" i="2"/>
  <c r="K750" i="2"/>
  <c r="K286" i="2"/>
  <c r="K1161" i="2"/>
  <c r="K1358" i="2"/>
  <c r="K1081" i="2"/>
  <c r="K57" i="2"/>
  <c r="K1410" i="2"/>
  <c r="K537" i="2"/>
  <c r="K1040" i="2"/>
  <c r="K67" i="2"/>
  <c r="K629" i="2"/>
  <c r="K1248" i="2"/>
  <c r="K837" i="2"/>
  <c r="K1057" i="2"/>
  <c r="K1431" i="2"/>
  <c r="K376" i="2"/>
  <c r="K1245" i="2"/>
  <c r="K221" i="2"/>
  <c r="K1200" i="2"/>
  <c r="K789" i="2"/>
  <c r="K496" i="2"/>
  <c r="K481" i="2"/>
  <c r="K616" i="2"/>
  <c r="K1319" i="2"/>
  <c r="K1247" i="2"/>
  <c r="K1129" i="2"/>
  <c r="K380" i="2"/>
  <c r="K289" i="2"/>
  <c r="K1219" i="2"/>
  <c r="K269" i="2"/>
  <c r="K660" i="2"/>
  <c r="K1103" i="2"/>
  <c r="K800" i="2"/>
  <c r="K609" i="2"/>
  <c r="K1425" i="2"/>
  <c r="K815" i="2"/>
  <c r="K725" i="2"/>
  <c r="K152" i="2"/>
  <c r="K1440" i="2"/>
  <c r="K971" i="2"/>
  <c r="K220" i="2"/>
  <c r="K161" i="2"/>
  <c r="K829" i="2"/>
  <c r="K52" i="2"/>
  <c r="K124" i="2"/>
  <c r="K97" i="2"/>
  <c r="K765" i="2"/>
  <c r="K15" i="2"/>
  <c r="K1015" i="2"/>
  <c r="K1102" i="2"/>
  <c r="K839" i="2"/>
  <c r="K970" i="2"/>
  <c r="K458" i="2"/>
  <c r="K718" i="2"/>
  <c r="K1327" i="2"/>
  <c r="K1003" i="2"/>
  <c r="K566" i="2"/>
  <c r="K595" i="2"/>
  <c r="K786" i="2"/>
  <c r="K26" i="2"/>
  <c r="K203" i="2"/>
  <c r="K1412" i="2"/>
  <c r="K387" i="2"/>
  <c r="K294" i="2"/>
  <c r="K231" i="2"/>
  <c r="K834" i="2"/>
  <c r="K130" i="2"/>
  <c r="K395" i="2"/>
  <c r="K1191" i="2"/>
  <c r="K1391" i="2"/>
  <c r="K682" i="2"/>
  <c r="K707" i="2"/>
  <c r="K1385" i="2"/>
  <c r="K854" i="2"/>
  <c r="K86" i="2"/>
  <c r="K295" i="2"/>
  <c r="K818" i="2"/>
  <c r="K50" i="2"/>
  <c r="K207" i="2"/>
  <c r="K1311" i="2"/>
  <c r="K350" i="2"/>
  <c r="K199" i="2"/>
  <c r="K490" i="2"/>
  <c r="K515" i="2"/>
  <c r="K1222" i="2"/>
  <c r="K710" i="2"/>
  <c r="K1175" i="2"/>
  <c r="K1487" i="2"/>
  <c r="K930" i="2"/>
  <c r="K418" i="2"/>
  <c r="K334" i="2"/>
</calcChain>
</file>

<file path=xl/connections.xml><?xml version="1.0" encoding="utf-8"?>
<connections xmlns="http://schemas.openxmlformats.org/spreadsheetml/2006/main">
  <connection id="1" name="fragrance_hotel_ruby_data_20141025" type="6" refreshedVersion="5" background="1" saveData="1">
    <textPr codePage="65001" sourceFile="\\psf\Home\Documents\MTech-EBAC\Semester 2\Text Mining\Assignment\import.io\Test Data\fragrance_hotel_ruby_data_20141025.csv" comma="1">
      <textFields count="16">
        <textField/>
        <textField/>
        <textField/>
        <textField/>
        <textField/>
        <textField/>
        <textField/>
        <textField/>
        <textField/>
        <textField/>
        <textField/>
        <textField/>
        <textField/>
        <textField/>
        <textField/>
        <textField/>
      </textFields>
    </textPr>
  </connection>
  <connection id="2" name="fullerton_hotel_data_20141025" type="6" refreshedVersion="5" background="1" saveData="1">
    <textPr codePage="65001" sourceFile="\\psf\Home\Documents\MTech-EBAC\Semester 2\Text Mining\Assignment\import.io\fullerton_hotel_data_20141025.csv" comma="1">
      <textFields count="16">
        <textField/>
        <textField/>
        <textField/>
        <textField/>
        <textField/>
        <textField/>
        <textField/>
        <textField/>
        <textField/>
        <textField/>
        <textField/>
        <textField/>
        <textField/>
        <textField/>
        <textField/>
        <textField/>
      </textFields>
    </textPr>
  </connection>
  <connection id="3" name="hotel81_bencoolen_data_20140929" type="6" refreshedVersion="5" background="1" saveData="1">
    <textPr sourceFile="\\psf\Home\Documents\MTech-EBAC\Semester 2\Text Mining\Assignment\import.io\Test Data\hotel81_bencoolen_data_20140929.csv" comma="1">
      <textFields count="16">
        <textField/>
        <textField/>
        <textField/>
        <textField/>
        <textField/>
        <textField/>
        <textField/>
        <textField/>
        <textField/>
        <textField/>
        <textField/>
        <textField/>
        <textField/>
        <textField/>
        <textField/>
        <textField/>
      </textFields>
    </textPr>
  </connection>
  <connection id="4" name="hotel81_star_data_20141025" type="6" refreshedVersion="5" background="1" saveData="1">
    <textPr codePage="65001" sourceFile="\\psf\Home\Documents\MTech-EBAC\Semester 2\Text Mining\Assignment\import.io\Test Data\hotel81_star_data_20141025.csv" comma="1">
      <textFields count="16">
        <textField/>
        <textField/>
        <textField/>
        <textField/>
        <textField/>
        <textField/>
        <textField/>
        <textField/>
        <textField/>
        <textField/>
        <textField/>
        <textField/>
        <textField/>
        <textField/>
        <textField/>
        <textField/>
      </textFields>
    </textPr>
  </connection>
  <connection id="5" name="mbs_data_20140924" type="6" refreshedVersion="5" background="1" saveData="1">
    <textPr codePage="65001" sourceFile="\\psf\Home\Documents\MTech-EBAC\Semester 2\Text Mining\Assignment\import.io\mbs_data_20140924.csv" comma="1">
      <textFields count="16">
        <textField/>
        <textField/>
        <textField/>
        <textField/>
        <textField/>
        <textField/>
        <textField/>
        <textField/>
        <textField/>
        <textField/>
        <textField/>
        <textField/>
        <textField/>
        <textField/>
        <textField/>
        <textField/>
      </textFields>
    </textPr>
  </connection>
  <connection id="6" name="victoria_hotel_data_20141025" type="6" refreshedVersion="5" background="1" saveData="1">
    <textPr codePage="65001" sourceFile="\\psf\Home\Documents\MTech-EBAC\Semester 2\Text Mining\Assignment\import.io\Test Data\victoria_hotel_data_20141025.csv" comma="1">
      <textFields count="16">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<sst xmlns="http://schemas.openxmlformats.org/spreadsheetml/2006/main" count="62632" uniqueCount="9651">
  <si>
    <t>_input</t>
  </si>
  <si>
    <t>_num</t>
  </si>
  <si>
    <t>_widgetName</t>
  </si>
  <si>
    <t>_source</t>
  </si>
  <si>
    <t>_resultNumber</t>
  </si>
  <si>
    <t>_pageUrl</t>
  </si>
  <si>
    <t>reviewer_name</t>
  </si>
  <si>
    <t>reviewer_loc</t>
  </si>
  <si>
    <t>reviewer_score</t>
  </si>
  <si>
    <t>review_header</t>
  </si>
  <si>
    <t>review_text</t>
  </si>
  <si>
    <t>addtn_info</t>
  </si>
  <si>
    <t>addtn_score1</t>
  </si>
  <si>
    <t>addtn_score2</t>
  </si>
  <si>
    <t>addtn_score3</t>
  </si>
  <si>
    <t>review_dt</t>
  </si>
  <si>
    <t>&lt;img class="sprite-rating_s_fill rating_s_fill s40" property="v:rating" content="4.0" src="http://c1.tacdn.com/img2/x.gif" alt="4 of 5 stars" /&gt;</t>
  </si>
  <si>
    <t>Stayed July 2014 travelled as a couple</t>
  </si>
  <si>
    <t>&lt;li class="recommend-answer"&gt; &lt;span class="rate sprite-rating_ss rating_ss"&gt; &lt;img class="sprite-rating_ss_fill rating_ss_fill ss20" src="http://c1.tacdn.com/img2/x.gif" alt="2 of 5 stars" /&gt; &lt;/span&gt; Value&lt;/li&gt;; &lt;li class="recommend-answer"&gt; &lt;span class="rate sprite-rating_ss rating_ss"&gt; &lt;img class="sprite-rating_ss_fill rating_ss_fill ss40" src="http://c1.tacdn.com/img2/x.gif" alt="4 of 5 stars" /&gt; &lt;/span&gt; Rooms&lt;/li&gt;</t>
  </si>
  <si>
    <t>&lt;li class="recommend-answer"&gt; &lt;span class="rate sprite-rating_ss rating_ss"&gt; &lt;img class="sprite-rating_ss_fill rating_ss_fill ss30" src="http://c1.tacdn.com/img2/x.gif" alt="3 of 5 stars" /&gt; &lt;/span&gt; Service&lt;/li&gt;</t>
  </si>
  <si>
    <t>Reviewed 24 July 2014</t>
  </si>
  <si>
    <t>Singapore Singapore</t>
  </si>
  <si>
    <t>&lt;img class="sprite-rating_s_fill rating_s_fill s10" src="http://c1.tacdn.com/img2/x.gif" alt="1 of 5 stars" /&gt;</t>
  </si>
  <si>
    <t>Stayed July 2014 travelled with family</t>
  </si>
  <si>
    <t>&lt;li class="recommend-answer"&gt; &lt;span class="rate sprite-rating_ss rating_ss"&gt; &lt;img class="sprite-rating_ss_fill rating_ss_fill ss10" src="http://c1.tacdn.com/img2/x.gif" alt="1 of 5 stars" /&gt; &lt;/span&gt; Value&lt;/li&gt;; &lt;li class="recommend-answer"&gt; &lt;span class="rate sprite-rating_ss rating_ss"&gt; &lt;img class="sprite-rating_ss_fill rating_ss_fill ss10" src="http://c1.tacdn.com/img2/x.gif" alt="1 of 5 stars" /&gt; &lt;/span&gt; Service&lt;/li&gt;</t>
  </si>
  <si>
    <t>&lt;img class="sprite-rating_s_fill rating_s_fill s30" src="http://c1.tacdn.com/img2/x.gif" alt="3 of 5 stars" /&gt;</t>
  </si>
  <si>
    <t>&lt;img class="sprite-rating_s_fill rating_s_fill s40" src="http://c1.tacdn.com/img2/x.gif" alt="4 of 5 stars" /&gt;</t>
  </si>
  <si>
    <t>Stayed July 2014</t>
  </si>
  <si>
    <t>&lt;li class="recommend-answer"&gt; &lt;span class="rate sprite-rating_ss rating_ss"&gt; &lt;img class="sprite-rating_ss_fill rating_ss_fill ss40" src="http://c1.tacdn.com/img2/x.gif" alt="4 of 5 stars" /&gt; &lt;/span&gt; Value&lt;/li&gt;; &lt;li class="recommend-answer"&gt; &lt;span class="rate sprite-rating_ss rating_ss"&gt; &lt;img class="sprite-rating_ss_fill rating_ss_fill ss40" src="http://c1.tacdn.com/img2/x.gif" alt="4 of 5 stars" /&gt; &lt;/span&gt; Rooms&lt;/li&gt;</t>
  </si>
  <si>
    <t>&lt;li class="recommend-answer"&gt; &lt;span class="rate sprite-rating_ss rating_ss"&gt; &lt;img class="sprite-rating_ss_fill rating_ss_fill ss50" src="http://c1.tacdn.com/img2/x.gif" alt="5 of 5 stars" /&gt; &lt;/span&gt; Location&lt;/li&gt;; &lt;li class="recommend-answer"&gt; &lt;span class="rate sprite-rating_ss rating_ss"&gt; &lt;img class="sprite-rating_ss_fill rating_ss_fill ss40" src="http://c1.tacdn.com/img2/x.gif" alt="4 of 5 stars" /&gt; &lt;/span&gt; Cleanliness&lt;/li&gt;</t>
  </si>
  <si>
    <t>&lt;li class="recommend-answer"&gt; &lt;span class="rate sprite-rating_ss rating_ss"&gt; &lt;img class="sprite-rating_ss_fill rating_ss_fill ss40" src="http://c1.tacdn.com/img2/x.gif" alt="4 of 5 stars" /&gt; &lt;/span&gt; Service&lt;/li&gt;</t>
  </si>
  <si>
    <t>London</t>
  </si>
  <si>
    <t>&lt;li class="recommend-answer"&gt; &lt;span class="rate sprite-rating_ss rating_ss"&gt; &lt;img class="sprite-rating_ss_fill rating_ss_fill ss30" src="http://c1.tacdn.com/img2/x.gif" alt="3 of 5 stars" /&gt; &lt;/span&gt; Value&lt;/li&gt;; &lt;li class="recommend-answer"&gt; &lt;span class="rate sprite-rating_ss rating_ss"&gt; &lt;img class="sprite-rating_ss_fill rating_ss_fill ss40" src="http://c1.tacdn.com/img2/x.gif" alt="4 of 5 stars" /&gt; &lt;/span&gt; Rooms&lt;/li&gt;</t>
  </si>
  <si>
    <t>&lt;li class="recommend-answer"&gt; &lt;span class="rate sprite-rating_ss rating_ss"&gt; &lt;img class="sprite-rating_ss_fill rating_ss_fill ss50" src="http://c1.tacdn.com/img2/x.gif" alt="5 of 5 stars" /&gt; &lt;/span&gt; Location&lt;/li&gt;; &lt;li class="recommend-answer"&gt; &lt;span class="rate sprite-rating_ss rating_ss"&gt; &lt;img class="sprite-rating_ss_fill rating_ss_fill ss50" src="http://c1.tacdn.com/img2/x.gif" alt="5 of 5 stars" /&gt; &lt;/span&gt; Cleanliness&lt;/li&gt;</t>
  </si>
  <si>
    <t>Singapore</t>
  </si>
  <si>
    <t>Stayed August 2014 travelled as a couple</t>
  </si>
  <si>
    <t>&lt;li class="recommend-answer"&gt; &lt;span class="rate sprite-rating_ss rating_ss"&gt; &lt;img class="sprite-rating_ss_fill rating_ss_fill ss50" src="http://c1.tacdn.com/img2/x.gif" alt="5 of 5 stars" /&gt; &lt;/span&gt; Service&lt;/li&gt;</t>
  </si>
  <si>
    <t>Stayed August 2014</t>
  </si>
  <si>
    <t>&lt;li class="recommend-answer"&gt; &lt;span class="rate sprite-rating_ss rating_ss"&gt; &lt;img class="sprite-rating_ss_fill rating_ss_fill ss40" src="http://c1.tacdn.com/img2/x.gif" alt="4 of 5 stars" /&gt; &lt;/span&gt; Location&lt;/li&gt;; &lt;li class="recommend-answer"&gt; &lt;span class="rate sprite-rating_ss rating_ss"&gt; &lt;img class="sprite-rating_ss_fill rating_ss_fill ss40" src="http://c1.tacdn.com/img2/x.gif" alt="4 of 5 stars" /&gt; &lt;/span&gt; Cleanliness&lt;/li&gt;</t>
  </si>
  <si>
    <t>&lt;li class="recommend-answer"&gt; &lt;span class="rate sprite-rating_ss rating_ss"&gt; &lt;img class="sprite-rating_ss_fill rating_ss_fill ss10" src="http://c1.tacdn.com/img2/x.gif" alt="1 of 5 stars" /&gt; &lt;/span&gt; Service&lt;/li&gt;</t>
  </si>
  <si>
    <t>Perth Australia</t>
  </si>
  <si>
    <t>Stayed August 2014 travelled with family</t>
  </si>
  <si>
    <t>&lt;li class="recommend-answer"&gt; &lt;span class="rate sprite-rating_ss rating_ss"&gt; &lt;img class="sprite-rating_ss_fill rating_ss_fill ss40" src="http://c1.tacdn.com/img2/x.gif" alt="4 of 5 stars" /&gt; &lt;/span&gt; Value&lt;/li&gt;; &lt;li class="recommend-answer"&gt; &lt;span class="rate sprite-rating_ss rating_ss"&gt; &lt;img class="sprite-rating_ss_fill rating_ss_fill ss30" src="http://c1.tacdn.com/img2/x.gif" alt="3 of 5 stars" /&gt; &lt;/span&gt; Rooms&lt;/li&gt;</t>
  </si>
  <si>
    <t>London United Kingdom</t>
  </si>
  <si>
    <t>&lt;img class="sprite-rating_s_fill rating_s_fill s10" property="v:rating" content="1.0" src="http://c1.tacdn.com/img2/x.gif" alt="1 of 5 stars" /&gt;</t>
  </si>
  <si>
    <t>&lt;li class="recommend-answer"&gt; &lt;span class="rate sprite-rating_ss rating_ss"&gt; &lt;img class="sprite-rating_ss_fill rating_ss_fill ss10" src="http://c1.tacdn.com/img2/x.gif" alt="1 of 5 stars" /&gt; &lt;/span&gt; Value&lt;/li&gt;; &lt;li class="recommend-answer"&gt; &lt;span class="rate sprite-rating_ss rating_ss"&gt; &lt;img class="sprite-rating_ss_fill rating_ss_fill ss10" src="http://c1.tacdn.com/img2/x.gif" alt="1 of 5 stars" /&gt; &lt;/span&gt; Rooms&lt;/li&gt;</t>
  </si>
  <si>
    <t>&lt;li class="recommend-answer"&gt; &lt;span class="rate sprite-rating_ss rating_ss"&gt; &lt;img class="sprite-rating_ss_fill rating_ss_fill ss10" src="http://c1.tacdn.com/img2/x.gif" alt="1 of 5 stars" /&gt; &lt;/span&gt; Location&lt;/li&gt;; &lt;li class="recommend-answer"&gt; &lt;span class="rate sprite-rating_ss rating_ss"&gt; &lt;img class="sprite-rating_ss_fill rating_ss_fill ss20" src="http://c1.tacdn.com/img2/x.gif" alt="2 of 5 stars" /&gt; &lt;/span&gt; Cleanliness&lt;/li&gt;</t>
  </si>
  <si>
    <t>Paris</t>
  </si>
  <si>
    <t>&lt;img class="sprite-rating_s_fill rating_s_fill s20" src="http://c1.tacdn.com/img2/x.gif" alt="2 of 5 stars" /&gt;</t>
  </si>
  <si>
    <t>&lt;li class="recommend-answer"&gt; &lt;span class="rate sprite-rating_ss rating_ss"&gt; &lt;img class="sprite-rating_ss_fill rating_ss_fill ss20" src="http://c1.tacdn.com/img2/x.gif" alt="2 of 5 stars" /&gt; &lt;/span&gt; Value&lt;/li&gt;; &lt;li class="recommend-answer"&gt; &lt;span class="rate sprite-rating_ss rating_ss"&gt; &lt;img class="sprite-rating_ss_fill rating_ss_fill ss10" src="http://c1.tacdn.com/img2/x.gif" alt="1 of 5 stars" /&gt; &lt;/span&gt; Rooms&lt;/li&gt;</t>
  </si>
  <si>
    <t>Reviewed 3 August 2014</t>
  </si>
  <si>
    <t>&lt;li class="recommend-answer"&gt; &lt;span class="rate sprite-rating_ss rating_ss"&gt; &lt;img class="sprite-rating_ss_fill rating_ss_fill ss40" src="http://c1.tacdn.com/img2/x.gif" alt="4 of 5 stars" /&gt; &lt;/span&gt; Location&lt;/li&gt;; &lt;li class="recommend-answer"&gt; &lt;span class="rate sprite-rating_ss rating_ss"&gt; &lt;img class="sprite-rating_ss_fill rating_ss_fill ss30" src="http://c1.tacdn.com/img2/x.gif" alt="3 of 5 stars" /&gt; &lt;/span&gt; Service&lt;/li&gt;</t>
  </si>
  <si>
    <t>&lt;li class="recommend-answer"&gt; &lt;span class="rate sprite-rating_ss rating_ss"&gt; &lt;img class="sprite-rating_ss_fill rating_ss_fill ss10" src="http://c1.tacdn.com/img2/x.gif" alt="1 of 5 stars" /&gt; &lt;/span&gt; Sleep Quality&lt;/li&gt;</t>
  </si>
  <si>
    <t>Reviewed 1 August 2014</t>
  </si>
  <si>
    <t>Phuket Thailand</t>
  </si>
  <si>
    <t>&lt;li class="recommend-answer"&gt; &lt;span class="rate sprite-rating_ss rating_ss"&gt; &lt;img class="sprite-rating_ss_fill rating_ss_fill ss50" src="http://c1.tacdn.com/img2/x.gif" alt="5 of 5 stars" /&gt; &lt;/span&gt; Location&lt;/li&gt;; &lt;li class="recommend-answer"&gt; &lt;span class="rate sprite-rating_ss rating_ss"&gt; &lt;img class="sprite-rating_ss_fill rating_ss_fill ss40" src="http://c1.tacdn.com/img2/x.gif" alt="4 of 5 stars" /&gt; &lt;/span&gt; Service&lt;/li&gt;</t>
  </si>
  <si>
    <t>Reviewed 31 July 2014</t>
  </si>
  <si>
    <t>Stayed October 2013 travelled as a couple</t>
  </si>
  <si>
    <t>&lt;li class="recommend-answer"&gt; &lt;span class="rate sprite-rating_ss rating_ss"&gt; &lt;img class="sprite-rating_ss_fill rating_ss_fill ss50" src="http://c1.tacdn.com/img2/x.gif" alt="5 of 5 stars" /&gt; &lt;/span&gt; Location&lt;/li&gt;; &lt;li class="recommend-answer"&gt; &lt;span class="rate sprite-rating_ss rating_ss"&gt; &lt;img class="sprite-rating_ss_fill rating_ss_fill ss40" src="http://c1.tacdn.com/img2/x.gif" alt="4 of 5 stars" /&gt; &lt;/span&gt; Rooms&lt;/li&gt;</t>
  </si>
  <si>
    <t>Reviewed 2 weeks ago</t>
  </si>
  <si>
    <t>Stayed August 2014 travelled with friends</t>
  </si>
  <si>
    <t>Reviewed 3 weeks ago</t>
  </si>
  <si>
    <t>Bali Indonesia</t>
  </si>
  <si>
    <t>Stayed August 2014 travelled on business</t>
  </si>
  <si>
    <t>&lt;li class="recommend-answer"&gt; &lt;span class="rate sprite-rating_ss rating_ss"&gt; &lt;img class="sprite-rating_ss_fill rating_ss_fill ss40" src="http://c1.tacdn.com/img2/x.gif" alt="4 of 5 stars" /&gt; &lt;/span&gt; Value&lt;/li&gt;; &lt;li class="recommend-answer"&gt; &lt;span class="rate sprite-rating_ss rating_ss"&gt; &lt;img class="sprite-rating_ss_fill rating_ss_fill ss50" src="http://c1.tacdn.com/img2/x.gif" alt="5 of 5 stars" /&gt; &lt;/span&gt; Service&lt;/li&gt;</t>
  </si>
  <si>
    <t>&lt;li class="recommend-answer"&gt; &lt;span class="rate sprite-rating_ss rating_ss"&gt; &lt;img class="sprite-rating_ss_fill rating_ss_fill ss40" src="http://c1.tacdn.com/img2/x.gif" alt="4 of 5 stars" /&gt; &lt;/span&gt; Sleep Quality&lt;/li&gt;</t>
  </si>
  <si>
    <t>&lt;li class="recommend-answer"&gt; &lt;span class="rate sprite-rating_ss rating_ss"&gt; &lt;img class="sprite-rating_ss_fill rating_ss_fill ss20" src="http://c1.tacdn.com/img2/x.gif" alt="2 of 5 stars" /&gt; &lt;/span&gt; Service&lt;/li&gt;</t>
  </si>
  <si>
    <t>Jakarta Indonesia</t>
  </si>
  <si>
    <t>&lt;img class="sprite-rating_s_fill rating_s_fill s50" src="http://c1.tacdn.com/img2/x.gif" alt="5 of 5 stars" /&gt;</t>
  </si>
  <si>
    <t>Reviewed 4 weeks ago</t>
  </si>
  <si>
    <t>&lt;img class="sprite-rating_s_fill rating_s_fill s20" property="v:rating" content="2.0" src="http://c1.tacdn.com/img2/x.gif" alt="2 of 5 stars" /&gt;</t>
  </si>
  <si>
    <t>&lt;li class="recommend-answer"&gt; &lt;span class="rate sprite-rating_ss rating_ss"&gt; &lt;img class="sprite-rating_ss_fill rating_ss_fill ss50" src="http://c1.tacdn.com/img2/x.gif" alt="5 of 5 stars" /&gt; &lt;/span&gt; Location&lt;/li&gt;; &lt;li class="recommend-answer"&gt; &lt;span class="rate sprite-rating_ss rating_ss"&gt; &lt;img class="sprite-rating_ss_fill rating_ss_fill ss10" src="http://c1.tacdn.com/img2/x.gif" alt="1 of 5 stars" /&gt; &lt;/span&gt; Cleanliness&lt;/li&gt;</t>
  </si>
  <si>
    <t>Stayed June 2014 travelled with family</t>
  </si>
  <si>
    <t>&lt;li class="recommend-answer"&gt; &lt;span class="rate sprite-rating_ss rating_ss"&gt; &lt;img class="sprite-rating_ss_fill rating_ss_fill ss30" src="http://c1.tacdn.com/img2/x.gif" alt="3 of 5 stars" /&gt; &lt;/span&gt; Rooms&lt;/li&gt;</t>
  </si>
  <si>
    <t>&lt;li class="recommend-answer"&gt; &lt;span class="rate sprite-rating_ss rating_ss"&gt; &lt;img class="sprite-rating_ss_fill rating_ss_fill ss40" src="http://c1.tacdn.com/img2/x.gif" alt="4 of 5 stars" /&gt; &lt;/span&gt; Cleanliness&lt;/li&gt;</t>
  </si>
  <si>
    <t>&lt;li class="recommend-answer"&gt; &lt;span class="rate sprite-rating_ss rating_ss"&gt; &lt;img class="sprite-rating_ss_fill rating_ss_fill ss50" src="http://c1.tacdn.com/img2/x.gif" alt="5 of 5 stars" /&gt; &lt;/span&gt; Value&lt;/li&gt;; &lt;li class="recommend-answer"&gt; &lt;span class="rate sprite-rating_ss rating_ss"&gt; &lt;img class="sprite-rating_ss_fill rating_ss_fill ss30" src="http://c1.tacdn.com/img2/x.gif" alt="3 of 5 stars" /&gt; &lt;/span&gt; Rooms&lt;/li&gt;</t>
  </si>
  <si>
    <t>Bangkok Thailand</t>
  </si>
  <si>
    <t>&lt;li class="recommend-answer"&gt; &lt;span class="rate sprite-rating_ss rating_ss"&gt; &lt;img class="sprite-rating_ss_fill rating_ss_fill ss40" src="http://c1.tacdn.com/img2/x.gif" alt="4 of 5 stars" /&gt; &lt;/span&gt; Value&lt;/li&gt;; &lt;li class="recommend-answer"&gt; &lt;span class="rate sprite-rating_ss rating_ss"&gt; &lt;img class="sprite-rating_ss_fill rating_ss_fill ss40" src="http://c1.tacdn.com/img2/x.gif" alt="4 of 5 stars" /&gt; &lt;/span&gt; Service&lt;/li&gt;</t>
  </si>
  <si>
    <t>&lt;li class="recommend-answer"&gt; &lt;span class="rate sprite-rating_ss rating_ss"&gt; &lt;img class="sprite-rating_ss_fill rating_ss_fill ss50" src="http://c1.tacdn.com/img2/x.gif" alt="5 of 5 stars" /&gt; &lt;/span&gt; Location&lt;/li&gt;</t>
  </si>
  <si>
    <t>Manila Philippines</t>
  </si>
  <si>
    <t>&lt;img class="sprite-rating_s_fill rating_s_fill s30" property="v:rating" content="3.0" src="http://c1.tacdn.com/img2/x.gif" alt="3 of 5 stars" /&gt;</t>
  </si>
  <si>
    <t>Auckland Region New Zealand</t>
  </si>
  <si>
    <t>&lt;li class="recommend-answer"&gt; &lt;span class="rate sprite-rating_ss rating_ss"&gt; &lt;img class="sprite-rating_ss_fill rating_ss_fill ss20" src="http://c1.tacdn.com/img2/x.gif" alt="2 of 5 stars" /&gt; &lt;/span&gt; Value&lt;/li&gt;; &lt;li class="recommend-answer"&gt; &lt;span class="rate sprite-rating_ss rating_ss"&gt; &lt;img class="sprite-rating_ss_fill rating_ss_fill ss20" src="http://c1.tacdn.com/img2/x.gif" alt="2 of 5 stars" /&gt; &lt;/span&gt; Rooms&lt;/li&gt;</t>
  </si>
  <si>
    <t>&lt;li class="recommend-answer"&gt; &lt;span class="rate sprite-rating_ss rating_ss"&gt; &lt;img class="sprite-rating_ss_fill rating_ss_fill ss40" src="http://c1.tacdn.com/img2/x.gif" alt="4 of 5 stars" /&gt; &lt;/span&gt; Location&lt;/li&gt;; &lt;li class="recommend-answer"&gt; &lt;span class="rate sprite-rating_ss rating_ss"&gt; &lt;img class="sprite-rating_ss_fill rating_ss_fill ss10" src="http://c1.tacdn.com/img2/x.gif" alt="1 of 5 stars" /&gt; &lt;/span&gt; Cleanliness&lt;/li&gt;</t>
  </si>
  <si>
    <t>Reviewed 28 July 2014</t>
  </si>
  <si>
    <t>Stayed August 2012 travelled on business</t>
  </si>
  <si>
    <t>&lt;li class="recommend-answer"&gt; &lt;span class="rate sprite-rating_ss rating_ss"&gt; &lt;img class="sprite-rating_ss_fill rating_ss_fill ss20" src="http://c1.tacdn.com/img2/x.gif" alt="2 of 5 stars" /&gt; &lt;/span&gt; Value&lt;/li&gt;; &lt;li class="recommend-answer"&gt; &lt;span class="rate sprite-rating_ss rating_ss"&gt; &lt;img class="sprite-rating_ss_fill rating_ss_fill ss30" src="http://c1.tacdn.com/img2/x.gif" alt="3 of 5 stars" /&gt; &lt;/span&gt; Rooms&lt;/li&gt;</t>
  </si>
  <si>
    <t>&lt;li class="recommend-answer"&gt; &lt;span class="rate sprite-rating_ss rating_ss"&gt; &lt;img class="sprite-rating_ss_fill rating_ss_fill ss40" src="http://c1.tacdn.com/img2/x.gif" alt="4 of 5 stars" /&gt; &lt;/span&gt; Sleep Quality&lt;/li&gt;; &lt;li class="recommend-answer"&gt; &lt;span class="rate sprite-rating_ss rating_ss"&gt; &lt;img class="sprite-rating_ss_fill rating_ss_fill ss30" src="http://c1.tacdn.com/img2/x.gif" alt="3 of 5 stars" /&gt; &lt;/span&gt; Service&lt;/li&gt;</t>
  </si>
  <si>
    <t>Stayed August 2012 travelled as a couple</t>
  </si>
  <si>
    <t>&lt;li class="recommend-answer"&gt; &lt;span class="rate sprite-rating_ss rating_ss"&gt; &lt;img class="sprite-rating_ss_fill rating_ss_fill ss30" src="http://c1.tacdn.com/img2/x.gif" alt="3 of 5 stars" /&gt; &lt;/span&gt; Value&lt;/li&gt;; &lt;li class="recommend-answer"&gt; &lt;span class="rate sprite-rating_ss rating_ss"&gt; &lt;img class="sprite-rating_ss_fill rating_ss_fill ss20" src="http://c1.tacdn.com/img2/x.gif" alt="2 of 5 stars" /&gt; &lt;/span&gt; Rooms&lt;/li&gt;</t>
  </si>
  <si>
    <t>&lt;li class="recommend-answer"&gt; &lt;span class="rate sprite-rating_ss rating_ss"&gt; &lt;img class="sprite-rating_ss_fill rating_ss_fill ss30" src="http://c1.tacdn.com/img2/x.gif" alt="3 of 5 stars" /&gt; &lt;/span&gt; Location&lt;/li&gt;; &lt;li class="recommend-answer"&gt; &lt;span class="rate sprite-rating_ss rating_ss"&gt; &lt;img class="sprite-rating_ss_fill rating_ss_fill ss30" src="http://c1.tacdn.com/img2/x.gif" alt="3 of 5 stars" /&gt; &lt;/span&gt; Cleanliness&lt;/li&gt;</t>
  </si>
  <si>
    <t>&lt;li class="recommend-answer"&gt; &lt;span class="rate sprite-rating_ss rating_ss"&gt; &lt;img class="sprite-rating_ss_fill rating_ss_fill ss20" src="http://c1.tacdn.com/img2/x.gif" alt="2 of 5 stars" /&gt; &lt;/span&gt; Sleep Quality&lt;/li&gt;; &lt;li class="recommend-answer"&gt; &lt;span class="rate sprite-rating_ss rating_ss"&gt; &lt;img class="sprite-rating_ss_fill rating_ss_fill ss30" src="http://c1.tacdn.com/img2/x.gif" alt="3 of 5 stars" /&gt; &lt;/span&gt; Service&lt;/li&gt;</t>
  </si>
  <si>
    <t>Reviewed 16 August 2012</t>
  </si>
  <si>
    <t>Stayed November 2011 travelled with friends</t>
  </si>
  <si>
    <t>&lt;li class="recommend-answer"&gt; &lt;span class="rate sprite-rating_ss rating_ss"&gt; &lt;img class="sprite-rating_ss_fill rating_ss_fill ss50" src="http://c1.tacdn.com/img2/x.gif" alt="5 of 5 stars" /&gt; &lt;/span&gt; Value&lt;/li&gt;; &lt;li class="recommend-answer"&gt; &lt;span class="rate sprite-rating_ss rating_ss"&gt; &lt;img class="sprite-rating_ss_fill rating_ss_fill ss40" src="http://c1.tacdn.com/img2/x.gif" alt="4 of 5 stars" /&gt; &lt;/span&gt; Rooms&lt;/li&gt;</t>
  </si>
  <si>
    <t>&lt;li class="recommend-answer"&gt; &lt;span class="rate sprite-rating_ss rating_ss"&gt; &lt;img class="sprite-rating_ss_fill rating_ss_fill ss50" src="http://c1.tacdn.com/img2/x.gif" alt="5 of 5 stars" /&gt; &lt;/span&gt; Sleep Quality&lt;/li&gt;; &lt;li class="recommend-answer"&gt; &lt;span class="rate sprite-rating_ss rating_ss"&gt; &lt;img class="sprite-rating_ss_fill rating_ss_fill ss40" src="http://c1.tacdn.com/img2/x.gif" alt="4 of 5 stars" /&gt; &lt;/span&gt; Service&lt;/li&gt;</t>
  </si>
  <si>
    <t>Reviewed 4 August 2012</t>
  </si>
  <si>
    <t>Jakarta Jakarta Raya Indonesia</t>
  </si>
  <si>
    <t>Stayed July 2011 travelled with family</t>
  </si>
  <si>
    <t>&lt;li class="recommend-answer"&gt; &lt;span class="rate sprite-rating_ss rating_ss"&gt; &lt;img class="sprite-rating_ss_fill rating_ss_fill ss30" src="http://c1.tacdn.com/img2/x.gif" alt="3 of 5 stars" /&gt; &lt;/span&gt; Value&lt;/li&gt;; &lt;li class="recommend-answer"&gt; &lt;span class="rate sprite-rating_ss rating_ss"&gt; &lt;img class="sprite-rating_ss_fill rating_ss_fill ss30" src="http://c1.tacdn.com/img2/x.gif" alt="3 of 5 stars" /&gt; &lt;/span&gt; Rooms&lt;/li&gt;</t>
  </si>
  <si>
    <t>&lt;li class="recommend-answer"&gt; &lt;span class="rate sprite-rating_ss rating_ss"&gt; &lt;img class="sprite-rating_ss_fill rating_ss_fill ss30" src="http://c1.tacdn.com/img2/x.gif" alt="3 of 5 stars" /&gt; &lt;/span&gt; Sleep Quality&lt;/li&gt;; &lt;li class="recommend-answer"&gt; &lt;span class="rate sprite-rating_ss rating_ss"&gt; &lt;img class="sprite-rating_ss_fill rating_ss_fill ss30" src="http://c1.tacdn.com/img2/x.gif" alt="3 of 5 stars" /&gt; &lt;/span&gt; Service&lt;/li&gt;</t>
  </si>
  <si>
    <t>Reviewed 5 June 2012</t>
  </si>
  <si>
    <t>Edinburgh United Kingdom</t>
  </si>
  <si>
    <t>Stayed May 2012 travelled solo</t>
  </si>
  <si>
    <t>Reviewed 29 May 2012</t>
  </si>
  <si>
    <t>Stayed June 2014 travelled on business</t>
  </si>
  <si>
    <t>&lt;li class="recommend-answer"&gt; &lt;span class="rate sprite-rating_ss rating_ss"&gt; &lt;img class="sprite-rating_ss_fill rating_ss_fill ss50" src="http://c1.tacdn.com/img2/x.gif" alt="5 of 5 stars" /&gt; &lt;/span&gt; Value&lt;/li&gt;; &lt;li class="recommend-answer"&gt; &lt;span class="rate sprite-rating_ss rating_ss"&gt; &lt;img class="sprite-rating_ss_fill rating_ss_fill ss50" src="http://c1.tacdn.com/img2/x.gif" alt="5 of 5 stars" /&gt; &lt;/span&gt; Service&lt;/li&gt;</t>
  </si>
  <si>
    <t>&lt;li class="recommend-answer"&gt; &lt;span class="rate sprite-rating_ss rating_ss"&gt; &lt;img class="sprite-rating_ss_fill rating_ss_fill ss50" src="http://c1.tacdn.com/img2/x.gif" alt="5 of 5 stars" /&gt; &lt;/span&gt; Sleep Quality&lt;/li&gt;; &lt;li class="recommend-answer"&gt; &lt;span class="rate sprite-rating_ss rating_ss"&gt; &lt;img class="sprite-rating_ss_fill rating_ss_fill ss50" src="http://c1.tacdn.com/img2/x.gif" alt="5 of 5 stars" /&gt; &lt;/span&gt; Service&lt;/li&gt;</t>
  </si>
  <si>
    <t>&lt;li class="recommend-answer"&gt; &lt;span class="rate sprite-rating_ss rating_ss"&gt; &lt;img class="sprite-rating_ss_fill rating_ss_fill ss50" src="http://c1.tacdn.com/img2/x.gif" alt="5 of 5 stars" /&gt; &lt;/span&gt; Location&lt;/li&gt;; &lt;li class="recommend-answer"&gt; &lt;span class="rate sprite-rating_ss rating_ss"&gt; &lt;img class="sprite-rating_ss_fill rating_ss_fill ss30" src="http://c1.tacdn.com/img2/x.gif" alt="3 of 5 stars" /&gt; &lt;/span&gt; Cleanliness&lt;/li&gt;</t>
  </si>
  <si>
    <t>&lt;li class="recommend-answer"&gt; &lt;span class="rate sprite-rating_ss rating_ss"&gt; &lt;img class="sprite-rating_ss_fill rating_ss_fill ss30" src="http://c1.tacdn.com/img2/x.gif" alt="3 of 5 stars" /&gt; &lt;/span&gt; Sleep Quality&lt;/li&gt;; &lt;li class="recommend-answer"&gt; &lt;span class="rate sprite-rating_ss rating_ss"&gt; &lt;img class="sprite-rating_ss_fill rating_ss_fill ss40" src="http://c1.tacdn.com/img2/x.gif" alt="4 of 5 stars" /&gt; &lt;/span&gt; Service&lt;/li&gt;</t>
  </si>
  <si>
    <t>&lt;li class="recommend-answer"&gt; &lt;span class="rate sprite-rating_ss rating_ss"&gt; &lt;img class="sprite-rating_ss_fill rating_ss_fill ss40" src="http://c1.tacdn.com/img2/x.gif" alt="4 of 5 stars" /&gt; &lt;/span&gt; Location&lt;/li&gt;; &lt;li class="recommend-answer"&gt; &lt;span class="rate sprite-rating_ss rating_ss"&gt; &lt;img class="sprite-rating_ss_fill rating_ss_fill ss30" src="http://c1.tacdn.com/img2/x.gif" alt="3 of 5 stars" /&gt; &lt;/span&gt; Cleanliness&lt;/li&gt;</t>
  </si>
  <si>
    <t>&lt;li class="recommend-answer"&gt; &lt;span class="rate sprite-rating_ss rating_ss"&gt; &lt;img class="sprite-rating_ss_fill rating_ss_fill ss30" src="http://c1.tacdn.com/img2/x.gif" alt="3 of 5 stars" /&gt; &lt;/span&gt; Sleep Quality&lt;/li&gt;; &lt;li class="recommend-answer"&gt; &lt;span class="rate sprite-rating_ss rating_ss"&gt; &lt;img class="sprite-rating_ss_fill rating_ss_fill ss50" src="http://c1.tacdn.com/img2/x.gif" alt="5 of 5 stars" /&gt; &lt;/span&gt; Service&lt;/li&gt;</t>
  </si>
  <si>
    <t>Stayed March 2012 travelled as a couple</t>
  </si>
  <si>
    <t>Reviewed 2 April 2012</t>
  </si>
  <si>
    <t>&lt;li class="recommend-answer"&gt; &lt;span class="rate sprite-rating_ss rating_ss"&gt; &lt;img class="sprite-rating_ss_fill rating_ss_fill ss40" src="http://c1.tacdn.com/img2/x.gif" alt="4 of 5 stars" /&gt; &lt;/span&gt; Location&lt;/li&gt;; &lt;li class="recommend-answer"&gt; &lt;span class="rate sprite-rating_ss rating_ss"&gt; &lt;img class="sprite-rating_ss_fill rating_ss_fill ss20" src="http://c1.tacdn.com/img2/x.gif" alt="2 of 5 stars" /&gt; &lt;/span&gt; Cleanliness&lt;/li&gt;</t>
  </si>
  <si>
    <t>Malaysia</t>
  </si>
  <si>
    <t>&lt;li class="recommend-answer"&gt; &lt;span class="rate sprite-rating_ss rating_ss"&gt; &lt;img class="sprite-rating_ss_fill rating_ss_fill ss30" src="http://c1.tacdn.com/img2/x.gif" alt="3 of 5 stars" /&gt; &lt;/span&gt; Sleep Quality&lt;/li&gt;; &lt;li class="recommend-answer"&gt; &lt;span class="rate sprite-rating_ss rating_ss"&gt; &lt;img class="sprite-rating_ss_fill rating_ss_fill ss20" src="http://c1.tacdn.com/img2/x.gif" alt="2 of 5 stars" /&gt; &lt;/span&gt; Service&lt;/li&gt;</t>
  </si>
  <si>
    <t>Tel Aviv Israel</t>
  </si>
  <si>
    <t>Stayed March 2012</t>
  </si>
  <si>
    <t>&lt;li class="recommend-answer"&gt; &lt;span class="rate sprite-rating_ss rating_ss"&gt; &lt;img class="sprite-rating_ss_fill rating_ss_fill ss50" src="http://c1.tacdn.com/img2/x.gif" alt="5 of 5 stars" /&gt; &lt;/span&gt; Location&lt;/li&gt;; &lt;li class="recommend-answer"&gt; &lt;span class="rate sprite-rating_ss rating_ss"&gt; &lt;img class="sprite-rating_ss_fill rating_ss_fill ss20" src="http://c1.tacdn.com/img2/x.gif" alt="2 of 5 stars" /&gt; &lt;/span&gt; Cleanliness&lt;/li&gt;</t>
  </si>
  <si>
    <t>Manila</t>
  </si>
  <si>
    <t>Stayed August 2011 travelled with friends</t>
  </si>
  <si>
    <t>Stayed June 2014</t>
  </si>
  <si>
    <t>&lt;li class="recommend-answer"&gt; &lt;span class="rate sprite-rating_ss rating_ss"&gt; &lt;img class="sprite-rating_ss_fill rating_ss_fill ss40" src="http://c1.tacdn.com/img2/x.gif" alt="4 of 5 stars" /&gt; &lt;/span&gt; Sleep Quality&lt;/li&gt;; &lt;li class="recommend-answer"&gt; &lt;span class="rate sprite-rating_ss rating_ss"&gt; &lt;img class="sprite-rating_ss_fill rating_ss_fill ss50" src="http://c1.tacdn.com/img2/x.gif" alt="5 of 5 stars" /&gt; &lt;/span&gt; Service&lt;/li&gt;</t>
  </si>
  <si>
    <t>Manchester</t>
  </si>
  <si>
    <t>Stayed May 2012 travelled as a couple</t>
  </si>
  <si>
    <t>Reviewed 23 May 2012</t>
  </si>
  <si>
    <t>Reviewed 18 May 2012</t>
  </si>
  <si>
    <t>Stayed May 2011 travelled as a couple</t>
  </si>
  <si>
    <t>Stayed April 2012 travelled on business</t>
  </si>
  <si>
    <t>&lt;li class="recommend-answer"&gt; &lt;span class="rate sprite-rating_ss rating_ss"&gt; &lt;img class="sprite-rating_ss_fill rating_ss_fill ss10" src="http://c1.tacdn.com/img2/x.gif" alt="1 of 5 stars" /&gt; &lt;/span&gt; Value&lt;/li&gt;; &lt;li class="recommend-answer"&gt; &lt;span class="rate sprite-rating_ss rating_ss"&gt; &lt;img class="sprite-rating_ss_fill rating_ss_fill ss20" src="http://c1.tacdn.com/img2/x.gif" alt="2 of 5 stars" /&gt; &lt;/span&gt; Rooms&lt;/li&gt;</t>
  </si>
  <si>
    <t>&lt;li class="recommend-answer"&gt; &lt;span class="rate sprite-rating_ss rating_ss"&gt; &lt;img class="sprite-rating_ss_fill rating_ss_fill ss20" src="http://c1.tacdn.com/img2/x.gif" alt="2 of 5 stars" /&gt; &lt;/span&gt; Sleep Quality&lt;/li&gt;; &lt;li class="recommend-answer"&gt; &lt;span class="rate sprite-rating_ss rating_ss"&gt; &lt;img class="sprite-rating_ss_fill rating_ss_fill ss20" src="http://c1.tacdn.com/img2/x.gif" alt="2 of 5 stars" /&gt; &lt;/span&gt; Service&lt;/li&gt;</t>
  </si>
  <si>
    <t>Reviewed 18 April 2012</t>
  </si>
  <si>
    <t>Stayed September 2011 travelled as a couple</t>
  </si>
  <si>
    <t>&lt;li class="recommend-answer"&gt; &lt;span class="rate sprite-rating_ss rating_ss"&gt; &lt;img class="sprite-rating_ss_fill rating_ss_fill ss50" src="http://c1.tacdn.com/img2/x.gif" alt="5 of 5 stars" /&gt; &lt;/span&gt; Value&lt;/li&gt;; &lt;li class="recommend-answer"&gt; &lt;span class="rate sprite-rating_ss rating_ss"&gt; &lt;img class="sprite-rating_ss_fill rating_ss_fill ss50" src="http://c1.tacdn.com/img2/x.gif" alt="5 of 5 stars" /&gt; &lt;/span&gt; Rooms&lt;/li&gt;</t>
  </si>
  <si>
    <t>&lt;li class="recommend-answer"&gt; &lt;span class="rate sprite-rating_ss rating_ss"&gt; &lt;img class="sprite-rating_ss_fill rating_ss_fill ss50" src="http://c1.tacdn.com/img2/x.gif" alt="5 of 5 stars" /&gt; &lt;/span&gt; Sleep Quality&lt;/li&gt;; &lt;li class="recommend-answer"&gt; &lt;span class="rate sprite-rating_ss rating_ss"&gt; &lt;img class="sprite-rating_ss_fill rating_ss_fill ss20" src="http://c1.tacdn.com/img2/x.gif" alt="2 of 5 stars" /&gt; &lt;/span&gt; Service&lt;/li&gt;</t>
  </si>
  <si>
    <t>Reviewed 9 April 2012</t>
  </si>
  <si>
    <t>&lt;li class="recommend-answer"&gt; &lt;span class="rate sprite-rating_ss rating_ss"&gt; &lt;img class="sprite-rating_ss_fill rating_ss_fill ss40" src="http://c1.tacdn.com/img2/x.gif" alt="4 of 5 stars" /&gt; &lt;/span&gt; Sleep Quality&lt;/li&gt;; &lt;li class="recommend-answer"&gt; &lt;span class="rate sprite-rating_ss rating_ss"&gt; &lt;img class="sprite-rating_ss_fill rating_ss_fill ss40" src="http://c1.tacdn.com/img2/x.gif" alt="4 of 5 stars" /&gt; &lt;/span&gt; Service&lt;/li&gt;</t>
  </si>
  <si>
    <t>Reviewed 16 June 2014</t>
  </si>
  <si>
    <t>Reviewed 15 June 2014</t>
  </si>
  <si>
    <t>&lt;img class="sprite-rating_s_fill rating_s_fill s50" property="v:rating" content="5.0" src="http://c1.tacdn.com/img2/x.gif" alt="5 of 5 stars" /&gt;</t>
  </si>
  <si>
    <t>Stayed April 2014 travelled solo</t>
  </si>
  <si>
    <t>&lt;li class="recommend-answer"&gt; &lt;span class="rate sprite-rating_ss rating_ss"&gt; &lt;img class="sprite-rating_ss_fill rating_ss_fill ss40" src="http://c1.tacdn.com/img2/x.gif" alt="4 of 5 stars" /&gt; &lt;/span&gt; Value&lt;/li&gt;; &lt;li class="recommend-answer"&gt; &lt;span class="rate sprite-rating_ss rating_ss"&gt; &lt;img class="sprite-rating_ss_fill rating_ss_fill ss50" src="http://c1.tacdn.com/img2/x.gif" alt="5 of 5 stars" /&gt; &lt;/span&gt; Rooms&lt;/li&gt;</t>
  </si>
  <si>
    <t>Stayed July 2013</t>
  </si>
  <si>
    <t>Stayed April 2014 travelled as a couple</t>
  </si>
  <si>
    <t>Stayed March 2014 travelled on business</t>
  </si>
  <si>
    <t>&lt;li class="recommend-answer"&gt; &lt;span class="rate sprite-rating_ss rating_ss"&gt; &lt;img class="sprite-rating_ss_fill rating_ss_fill ss10" src="http://c1.tacdn.com/img2/x.gif" alt="1 of 5 stars" /&gt; &lt;/span&gt; Sleep Quality&lt;/li&gt;; &lt;li class="recommend-answer"&gt; &lt;span class="rate sprite-rating_ss rating_ss"&gt; &lt;img class="sprite-rating_ss_fill rating_ss_fill ss40" src="http://c1.tacdn.com/img2/x.gif" alt="4 of 5 stars" /&gt; &lt;/span&gt; Service&lt;/li&gt;</t>
  </si>
  <si>
    <t>&lt;li class="recommend-answer"&gt; &lt;span class="rate sprite-rating_ss rating_ss"&gt; &lt;img class="sprite-rating_ss_fill rating_ss_fill ss10" src="http://c1.tacdn.com/img2/x.gif" alt="1 of 5 stars" /&gt; &lt;/span&gt; Sleep Quality&lt;/li&gt;; &lt;li class="recommend-answer"&gt; &lt;span class="rate sprite-rating_ss rating_ss"&gt; &lt;img class="sprite-rating_ss_fill rating_ss_fill ss10" src="http://c1.tacdn.com/img2/x.gif" alt="1 of 5 stars" /&gt; &lt;/span&gt; Service&lt;/li&gt;</t>
  </si>
  <si>
    <t>Stayed November 2013 travelled with friends</t>
  </si>
  <si>
    <t>Melbourne Australia</t>
  </si>
  <si>
    <t>Stayed April 2014</t>
  </si>
  <si>
    <t>&lt;li class="recommend-answer"&gt; &lt;span class="rate sprite-rating_ss rating_ss"&gt; &lt;img class="sprite-rating_ss_fill rating_ss_fill ss30" src="http://c1.tacdn.com/img2/x.gif" alt="3 of 5 stars" /&gt; &lt;/span&gt; Location&lt;/li&gt;; &lt;li class="recommend-answer"&gt; &lt;span class="rate sprite-rating_ss rating_ss"&gt; &lt;img class="sprite-rating_ss_fill rating_ss_fill ss20" src="http://c1.tacdn.com/img2/x.gif" alt="2 of 5 stars" /&gt; &lt;/span&gt; Cleanliness&lt;/li&gt;</t>
  </si>
  <si>
    <t>Reviewed 12 April 2014</t>
  </si>
  <si>
    <t>Stayed March 2014 travelled as a couple</t>
  </si>
  <si>
    <t>Reviewed 4 April 2014</t>
  </si>
  <si>
    <t>manila</t>
  </si>
  <si>
    <t>Luzon Philippines</t>
  </si>
  <si>
    <t>Stayed March 2014 travelled solo</t>
  </si>
  <si>
    <t>Stayed December 2010 travelled as a couple</t>
  </si>
  <si>
    <t>Reviewed 13 November 2011</t>
  </si>
  <si>
    <t>Mumbai (Bombay) India</t>
  </si>
  <si>
    <t>Stayed May 2011 travelled with family</t>
  </si>
  <si>
    <t>Reviewed 6 November 2011</t>
  </si>
  <si>
    <t>Cebu Island Philippines</t>
  </si>
  <si>
    <t>Stayed October 2011 travelled with family</t>
  </si>
  <si>
    <t>Reviewed 3 November 2011</t>
  </si>
  <si>
    <t>sydney</t>
  </si>
  <si>
    <t>Stayed October 2011 travelled as a couple</t>
  </si>
  <si>
    <t>Stayed September 2011 travelled with family</t>
  </si>
  <si>
    <t>Reviewed 13 September 2011</t>
  </si>
  <si>
    <t>Stayed August 2011 travelled as a couple</t>
  </si>
  <si>
    <t>&lt;li class="recommend-answer"&gt; &lt;span class="rate sprite-rating_ss rating_ss"&gt; &lt;img class="sprite-rating_ss_fill rating_ss_fill ss10" src="http://c1.tacdn.com/img2/x.gif" alt="1 of 5 stars" /&gt; &lt;/span&gt; Value&lt;/li&gt;; &lt;li class="recommend-answer"&gt; &lt;span class="rate sprite-rating_ss rating_ss"&gt; &lt;img class="sprite-rating_ss_fill rating_ss_fill ss10" src="http://c1.tacdn.com/img2/x.gif" alt="1 of 5 stars" /&gt; &lt;/span&gt; Cleanliness&lt;/li&gt;</t>
  </si>
  <si>
    <t>Reviewed 12 September 2011</t>
  </si>
  <si>
    <t>&lt;li class="recommend-answer"&gt; &lt;span class="rate sprite-rating_ss rating_ss"&gt; &lt;img class="sprite-rating_ss_fill rating_ss_fill ss30" src="http://c1.tacdn.com/img2/x.gif" alt="3 of 5 stars" /&gt; &lt;/span&gt; Value&lt;/li&gt;; &lt;li class="recommend-answer"&gt; &lt;span class="rate sprite-rating_ss rating_ss"&gt; &lt;img class="sprite-rating_ss_fill rating_ss_fill ss30" src="http://c1.tacdn.com/img2/x.gif" alt="3 of 5 stars" /&gt; &lt;/span&gt; Cleanliness&lt;/li&gt;</t>
  </si>
  <si>
    <t>Reviewed 31 August 2011</t>
  </si>
  <si>
    <t>Reviewed 24 August 2011</t>
  </si>
  <si>
    <t>Stayed January 2011 travelled with family</t>
  </si>
  <si>
    <t>&lt;li class="recommend-answer"&gt; &lt;span class="rate sprite-rating_ss rating_ss"&gt; &lt;img class="sprite-rating_ss_fill rating_ss_fill ss20" src="http://c1.tacdn.com/img2/x.gif" alt="2 of 5 stars" /&gt; &lt;/span&gt; Value&lt;/li&gt;; &lt;li class="recommend-answer"&gt; &lt;span class="rate sprite-rating_ss rating_ss"&gt; &lt;img class="sprite-rating_ss_fill rating_ss_fill ss20" src="http://c1.tacdn.com/img2/x.gif" alt="2 of 5 stars" /&gt; &lt;/span&gt; Cleanliness&lt;/li&gt;</t>
  </si>
  <si>
    <t>&lt;li class="recommend-answer"&gt; &lt;span class="rate sprite-rating_ss rating_ss"&gt; &lt;img class="sprite-rating_ss_fill rating_ss_fill ss10" src="http://c1.tacdn.com/img2/x.gif" alt="1 of 5 stars" /&gt; &lt;/span&gt; Sleep Quality&lt;/li&gt;; &lt;li class="recommend-answer"&gt; &lt;span class="rate sprite-rating_ss rating_ss"&gt; &lt;img class="sprite-rating_ss_fill rating_ss_fill ss30" src="http://c1.tacdn.com/img2/x.gif" alt="3 of 5 stars" /&gt; &lt;/span&gt; Service&lt;/li&gt;</t>
  </si>
  <si>
    <t>Stayed February 2014 travelled as a couple</t>
  </si>
  <si>
    <t>Reviewed 27 February 2014</t>
  </si>
  <si>
    <t>Stayed January 2014 travelled with friends</t>
  </si>
  <si>
    <t>Beijing China</t>
  </si>
  <si>
    <t>Reviewed 29 July 2011</t>
  </si>
  <si>
    <t>Stayed February 2011 travelled on business</t>
  </si>
  <si>
    <t>Reviewed 27 July 2011</t>
  </si>
  <si>
    <t>Stayed June 2011 travelled with family</t>
  </si>
  <si>
    <t>Reviewed 27 June 2011</t>
  </si>
  <si>
    <t>Kuala Lumpur Malaysia</t>
  </si>
  <si>
    <t>Stayed May 2011 travelled with friends</t>
  </si>
  <si>
    <t>Kota Kinabalu Malaysia</t>
  </si>
  <si>
    <t>Stayed June 2011 travelled as a couple</t>
  </si>
  <si>
    <t>&lt;li class="recommend-answer"&gt; &lt;span class="rate sprite-rating_ss rating_ss"&gt; &lt;img class="sprite-rating_ss_fill rating_ss_fill ss30" src="http://c1.tacdn.com/img2/x.gif" alt="3 of 5 stars" /&gt; &lt;/span&gt; Value&lt;/li&gt;; &lt;li class="recommend-answer"&gt; &lt;span class="rate sprite-rating_ss rating_ss"&gt; &lt;img class="sprite-rating_ss_fill rating_ss_fill ss40" src="http://c1.tacdn.com/img2/x.gif" alt="4 of 5 stars" /&gt; &lt;/span&gt; Cleanliness&lt;/li&gt;</t>
  </si>
  <si>
    <t>&lt;li class="recommend-answer"&gt; &lt;span class="rate sprite-rating_ss rating_ss"&gt; &lt;img class="sprite-rating_ss_fill rating_ss_fill ss40" src="http://c1.tacdn.com/img2/x.gif" alt="4 of 5 stars" /&gt; &lt;/span&gt; Sleep Quality&lt;/li&gt;; &lt;li class="recommend-answer"&gt; &lt;span class="rate sprite-rating_ss rating_ss"&gt; &lt;img class="sprite-rating_ss_fill rating_ss_fill ss20" src="http://c1.tacdn.com/img2/x.gif" alt="2 of 5 stars" /&gt; &lt;/span&gt; Service&lt;/li&gt;</t>
  </si>
  <si>
    <t>Stayed March 2011</t>
  </si>
  <si>
    <t>Reviewed 9 June 2011</t>
  </si>
  <si>
    <t>Hong Kong China</t>
  </si>
  <si>
    <t>Stayed August 2010 travelled on business</t>
  </si>
  <si>
    <t>Reviewed 3 June 2011</t>
  </si>
  <si>
    <t>Makati Philippines</t>
  </si>
  <si>
    <t>Stayed April 2011 travelled with friends</t>
  </si>
  <si>
    <t>Stayed April 2011 travelled as a couple</t>
  </si>
  <si>
    <t>Stayed October 2012 travelled as a couple</t>
  </si>
  <si>
    <t>Brisbane</t>
  </si>
  <si>
    <t>Stayed October 2012</t>
  </si>
  <si>
    <t>Cardiff United Kingdom</t>
  </si>
  <si>
    <t>Stayed September 2012 travelled with family</t>
  </si>
  <si>
    <t>Paris France</t>
  </si>
  <si>
    <t>Stayed March 2011 travelled as a couple</t>
  </si>
  <si>
    <t>Reviewed 25 March 2011</t>
  </si>
  <si>
    <t>Jakarta</t>
  </si>
  <si>
    <t>Stayed December 2010 travelled with family</t>
  </si>
  <si>
    <t>Reviewed 5 February 2011</t>
  </si>
  <si>
    <t>Stayed January 2011 travelled with friends</t>
  </si>
  <si>
    <t>Stayed January 2011 travelled as a couple</t>
  </si>
  <si>
    <t>Reviewed 25 January 2011</t>
  </si>
  <si>
    <t>Stayed December 2012 travelled with family</t>
  </si>
  <si>
    <t>Reviewed 23 December 2012</t>
  </si>
  <si>
    <t>Stayed November 2012</t>
  </si>
  <si>
    <t>Stayed August 2012 travelled with friends</t>
  </si>
  <si>
    <t>Reviewed 14 November 2012</t>
  </si>
  <si>
    <t>Reviewed 6 November 2012</t>
  </si>
  <si>
    <t>Reviewed 28 October 2012</t>
  </si>
  <si>
    <t>Stayed November 2010</t>
  </si>
  <si>
    <t>Reviewed 5 January 2011</t>
  </si>
  <si>
    <t>Bangkok</t>
  </si>
  <si>
    <t>Stayed October 2010 travelled on business</t>
  </si>
  <si>
    <t>Stayed November 2010 travelled as a couple</t>
  </si>
  <si>
    <t>Stayed November 2010 travelled with family</t>
  </si>
  <si>
    <t>Stayed January 2013 travelled with family</t>
  </si>
  <si>
    <t>Reviewed 28 January 2013</t>
  </si>
  <si>
    <t>Stayed January 2013 travelled with friends</t>
  </si>
  <si>
    <t>Reviewed 25 January 2013</t>
  </si>
  <si>
    <t>Stayed December 2012 travelled with friends</t>
  </si>
  <si>
    <t>&lt;li class="recommend-answer"&gt; &lt;span class="rate sprite-rating_ss rating_ss"&gt; &lt;img class="sprite-rating_ss_fill rating_ss_fill ss30" src="http://c1.tacdn.com/img2/x.gif" alt="3 of 5 stars" /&gt; &lt;/span&gt; Location&lt;/li&gt;; &lt;li class="recommend-answer"&gt; &lt;span class="rate sprite-rating_ss rating_ss"&gt; &lt;img class="sprite-rating_ss_fill rating_ss_fill ss40" src="http://c1.tacdn.com/img2/x.gif" alt="4 of 5 stars" /&gt; &lt;/span&gt; Cleanliness&lt;/li&gt;</t>
  </si>
  <si>
    <t>Reviewed 22 January 2013</t>
  </si>
  <si>
    <t>Surabaya Indonesia</t>
  </si>
  <si>
    <t>Reviewed 3 January 2013</t>
  </si>
  <si>
    <t>Sydney Australia</t>
  </si>
  <si>
    <t>Reviewed 2 January 2013</t>
  </si>
  <si>
    <t>Stayed September 2013 travelled as a couple</t>
  </si>
  <si>
    <t>Stayed September 2013 travelled with family</t>
  </si>
  <si>
    <t>Stayed January 2013 travelled on business</t>
  </si>
  <si>
    <t>Auckland New Zealand</t>
  </si>
  <si>
    <t>Stayed August 2013 travelled with family</t>
  </si>
  <si>
    <t>Stayed October 2012 travelled with family</t>
  </si>
  <si>
    <t>Stayed April 2012</t>
  </si>
  <si>
    <t>Reviewed 26 February 2013</t>
  </si>
  <si>
    <t>Stayed February 2013 travelled with friends</t>
  </si>
  <si>
    <t>Stayed February 2013 travelled as a couple</t>
  </si>
  <si>
    <t>Stayed January 2013</t>
  </si>
  <si>
    <t>Reviewed 4 February 2013</t>
  </si>
  <si>
    <t>Stayed August 2010 travelled with family</t>
  </si>
  <si>
    <t>&lt;li class="recommend-answer"&gt; &lt;span class="rate sprite-rating_ss rating_ss"&gt; &lt;img class="sprite-rating_ss_fill rating_ss_fill ss20" src="http://c1.tacdn.com/img2/x.gif" alt="2 of 5 stars" /&gt; &lt;/span&gt; Sleep Quality&lt;/li&gt;; &lt;li class="recommend-answer"&gt; &lt;span class="rate sprite-rating_ss rating_ss"&gt; &lt;img class="sprite-rating_ss_fill rating_ss_fill ss10" src="http://c1.tacdn.com/img2/x.gif" alt="1 of 5 stars" /&gt; &lt;/span&gt; Service&lt;/li&gt;</t>
  </si>
  <si>
    <t>Kuala Lumpur</t>
  </si>
  <si>
    <t>&lt;li class="recommend-answer"&gt; &lt;span class="rate sprite-rating_ss rating_ss"&gt; &lt;img class="sprite-rating_ss_fill rating_ss_fill ss10" src="http://c1.tacdn.com/img2/x.gif" alt="1 of 5 stars" /&gt; &lt;/span&gt; Value&lt;/li&gt;; &lt;li class="recommend-answer"&gt; &lt;span class="rate sprite-rating_ss rating_ss"&gt; &lt;img class="sprite-rating_ss_fill rating_ss_fill ss30" src="http://c1.tacdn.com/img2/x.gif" alt="3 of 5 stars" /&gt; &lt;/span&gt; Rooms&lt;/li&gt;</t>
  </si>
  <si>
    <t>New Delhi India</t>
  </si>
  <si>
    <t>Stayed November 2013 travelled on business</t>
  </si>
  <si>
    <t>Stayed October 2013</t>
  </si>
  <si>
    <t>Reviewed 27 October 2013</t>
  </si>
  <si>
    <t>Stayed October 2013 travelled with friends</t>
  </si>
  <si>
    <t>Reviewed 24 October 2013</t>
  </si>
  <si>
    <t>Stayed November 2012 travelled with friends</t>
  </si>
  <si>
    <t>Stayed July 2013 travelled with friends</t>
  </si>
  <si>
    <t>Stayed September 2013 travelled on business</t>
  </si>
  <si>
    <t>Reviewed 16 September 2013</t>
  </si>
  <si>
    <t>Stayed July 2013 travelled solo</t>
  </si>
  <si>
    <t>Sydney</t>
  </si>
  <si>
    <t>Stayed May 2013 travelled solo</t>
  </si>
  <si>
    <t>Los Angeles California</t>
  </si>
  <si>
    <t>Stayed July 2010 travelled as a couple</t>
  </si>
  <si>
    <t>&lt;li class="recommend-answer"&gt; &lt;span class="rate sprite-rating_ss rating_ss"&gt; &lt;img class="sprite-rating_ss_fill rating_ss_fill ss30" src="http://c1.tacdn.com/img2/x.gif" alt="3 of 5 stars" /&gt; &lt;/span&gt; Sleep Quality&lt;/li&gt;; &lt;li class="recommend-answer"&gt; &lt;span class="rate sprite-rating_ss rating_ss"&gt; &lt;img class="sprite-rating_ss_fill rating_ss_fill ss10" src="http://c1.tacdn.com/img2/x.gif" alt="1 of 5 stars" /&gt; &lt;/span&gt; Service&lt;/li&gt;</t>
  </si>
  <si>
    <t>Stayed June 2010 travelled on business</t>
  </si>
  <si>
    <t>Stayed May 2010 travelled as a couple</t>
  </si>
  <si>
    <t>Stayed March 2013 travelled with family</t>
  </si>
  <si>
    <t>Reviewed 31 March 2013</t>
  </si>
  <si>
    <t>Stayed April 2012 travelled as a couple</t>
  </si>
  <si>
    <t>Stayed March 2013</t>
  </si>
  <si>
    <t>Amsterdam The Netherlands</t>
  </si>
  <si>
    <t>Stayed November 2013 travelled as a couple</t>
  </si>
  <si>
    <t>Reviewed 28 December 2013</t>
  </si>
  <si>
    <t>Bangalore</t>
  </si>
  <si>
    <t>&lt;li class="recommend-answer"&gt; &lt;span class="rate sprite-rating_ss rating_ss"&gt; &lt;img class="sprite-rating_ss_fill rating_ss_fill ss40" src="http://c1.tacdn.com/img2/x.gif" alt="4 of 5 stars" /&gt; &lt;/span&gt; Location&lt;/li&gt;</t>
  </si>
  <si>
    <t>Stayed December 2013 travelled with family</t>
  </si>
  <si>
    <t>singapore</t>
  </si>
  <si>
    <t>Stayed December 2013</t>
  </si>
  <si>
    <t>Stayed July 2013 travelled on business</t>
  </si>
  <si>
    <t>Stayed June 2013</t>
  </si>
  <si>
    <t>Pune India</t>
  </si>
  <si>
    <t>Stayed February 2013 travelled with family</t>
  </si>
  <si>
    <t>Adelaide Australia</t>
  </si>
  <si>
    <t>Stayed April 2013 travelled with family</t>
  </si>
  <si>
    <t>Reviewed 9 April 2013</t>
  </si>
  <si>
    <t>Stayed April 2013</t>
  </si>
  <si>
    <t>Reviewed 5 April 2013</t>
  </si>
  <si>
    <t>Stayed March 2013 travelled as a couple</t>
  </si>
  <si>
    <t>Stayed June 2010 travelled as a couple</t>
  </si>
  <si>
    <t>Geneva Switzerland</t>
  </si>
  <si>
    <t>Stayed January 2014 travelled with family</t>
  </si>
  <si>
    <t>&lt;li class="recommend-answer"&gt; &lt;span class="rate sprite-rating_ss rating_ss"&gt; &lt;img class="sprite-rating_ss_fill rating_ss_fill ss20" src="http://c1.tacdn.com/img2/x.gif" alt="2 of 5 stars" /&gt; &lt;/span&gt; Sleep Quality&lt;/li&gt;; &lt;li class="recommend-answer"&gt; &lt;span class="rate sprite-rating_ss rating_ss"&gt; &lt;img class="sprite-rating_ss_fill rating_ss_fill ss40" src="http://c1.tacdn.com/img2/x.gif" alt="4 of 5 stars" /&gt; &lt;/span&gt; Service&lt;/li&gt;</t>
  </si>
  <si>
    <t>Reviewed 2 January 2014</t>
  </si>
  <si>
    <t>Reviewed 31 December 2013</t>
  </si>
  <si>
    <t>Stayed May 2013 travelled with family</t>
  </si>
  <si>
    <t>Stayed May 2013</t>
  </si>
  <si>
    <t>Stayed May 2013 travelled on business</t>
  </si>
  <si>
    <t>Reviewed 16 June 2013</t>
  </si>
  <si>
    <t>Reviewed 13 June 2013</t>
  </si>
  <si>
    <t>Stayed May 2013 travelled with friends</t>
  </si>
  <si>
    <t>Reviewed 14 May 2013</t>
  </si>
  <si>
    <t>Stayed April 2013 travelled as a couple</t>
  </si>
  <si>
    <t>Mumbai</t>
  </si>
  <si>
    <t>Darwin Australia</t>
  </si>
  <si>
    <t>score_value</t>
  </si>
  <si>
    <t>MonthOfStay</t>
  </si>
  <si>
    <t>TravelledAs</t>
  </si>
  <si>
    <t>Reviewed 1 week ago</t>
  </si>
  <si>
    <t>Taipei Taiwan</t>
  </si>
  <si>
    <t>Stayed September 2014 travelled as a couple</t>
  </si>
  <si>
    <t>&lt;li class="recommend-answer"&gt; &lt;span class="rate sprite-rating_ss rating_ss"&gt; &lt;img class="sprite-rating_ss_fill rating_ss_fill ss40" src="http://c1.tacdn.com/img2/x.gif" alt="4 of 5 stars" /&gt; &lt;/span&gt; Value&lt;/li&gt;; &lt;li class="recommend-answer"&gt; &lt;span class="rate sprite-rating_ss rating_ss"&gt; &lt;img class="sprite-rating_ss_fill rating_ss_fill ss40" src="http://c1.tacdn.com/img2/x.gif" alt="4 of 5 stars" /&gt; &lt;/span&gt; Cleanliness&lt;/li&gt;</t>
  </si>
  <si>
    <t>Dusseldorf Germany</t>
  </si>
  <si>
    <t>&lt;li class="recommend-answer"&gt; &lt;span class="rate sprite-rating_ss rating_ss"&gt; &lt;img class="sprite-rating_ss_fill rating_ss_fill ss50" src="http://c1.tacdn.com/img2/x.gif" alt="5 of 5 stars" /&gt; &lt;/span&gt; Rooms&lt;/li&gt;</t>
  </si>
  <si>
    <t>&lt;li class="recommend-answer"&gt; &lt;span class="rate sprite-rating_ss rating_ss"&gt; &lt;img class="sprite-rating_ss_fill rating_ss_fill ss50" src="http://c1.tacdn.com/img2/x.gif" alt="5 of 5 stars" /&gt; &lt;/span&gt; Cleanliness&lt;/li&gt;</t>
  </si>
  <si>
    <t>Reviewed 5 days ago NEW</t>
  </si>
  <si>
    <t>&lt;li class="recommend-answer"&gt; &lt;span class="rate sprite-rating_ss rating_ss"&gt; &lt;img class="sprite-rating_ss_fill rating_ss_fill ss50" src="http://c1.tacdn.com/img2/x.gif" alt="5 of 5 stars" /&gt; &lt;/span&gt; Sleep Quality&lt;/li&gt;; &lt;li class="recommend-answer"&gt; &lt;span class="rate sprite-rating_ss rating_ss"&gt; &lt;img class="sprite-rating_ss_fill rating_ss_fill ss50" src="http://c1.tacdn.com/img2/x.gif" alt="5 of 5 stars" /&gt; &lt;/span&gt; Rooms&lt;/li&gt;</t>
  </si>
  <si>
    <t>Stayed September 2014 travelled with family</t>
  </si>
  <si>
    <t>&lt;li class="recommend-answer"&gt; &lt;span class="rate sprite-rating_ss rating_ss"&gt; &lt;img class="sprite-rating_ss_fill rating_ss_fill ss30" src="http://c1.tacdn.com/img2/x.gif" alt="3 of 5 stars" /&gt; &lt;/span&gt; Value&lt;/li&gt;; &lt;li class="recommend-answer"&gt; &lt;span class="rate sprite-rating_ss rating_ss"&gt; &lt;img class="sprite-rating_ss_fill rating_ss_fill ss30" src="http://c1.tacdn.com/img2/x.gif" alt="3 of 5 stars" /&gt; &lt;/span&gt; Service&lt;/li&gt;</t>
  </si>
  <si>
    <t>“Excellent”</t>
  </si>
  <si>
    <t>&lt;li class="recommend-answer"&gt; &lt;span class="rate sprite-rating_ss rating_ss"&gt; &lt;img class="sprite-rating_ss_fill rating_ss_fill ss30" src="http://c1.tacdn.com/img2/x.gif" alt="3 of 5 stars" /&gt; &lt;/span&gt; Location&lt;/li&gt;; &lt;li class="recommend-answer"&gt; &lt;span class="rate sprite-rating_ss rating_ss"&gt; &lt;img class="sprite-rating_ss_fill rating_ss_fill ss50" src="http://c1.tacdn.com/img2/x.gif" alt="5 of 5 stars" /&gt; &lt;/span&gt; Cleanliness&lt;/li&gt;</t>
  </si>
  <si>
    <t>Stayed January 2014 travelled as a couple</t>
  </si>
  <si>
    <t>Stayed October 2013 travelled with family</t>
  </si>
  <si>
    <t>Washington DC</t>
  </si>
  <si>
    <t>Stayed September 2014 travelled solo</t>
  </si>
  <si>
    <t>&lt;li class="recommend-answer"&gt; &lt;span class="rate sprite-rating_ss rating_ss"&gt; &lt;img class="sprite-rating_ss_fill rating_ss_fill ss50" src="http://c1.tacdn.com/img2/x.gif" alt="5 of 5 stars" /&gt; &lt;/span&gt; Location&lt;/li&gt;; &lt;li class="recommend-answer"&gt; &lt;span class="rate sprite-rating_ss rating_ss"&gt; &lt;img class="sprite-rating_ss_fill rating_ss_fill ss50" src="http://c1.tacdn.com/img2/x.gif" alt="5 of 5 stars" /&gt; &lt;/span&gt; Service&lt;/li&gt;</t>
  </si>
  <si>
    <t>&lt;li class="recommend-answer"&gt; &lt;span class="rate sprite-rating_ss rating_ss"&gt; &lt;img class="sprite-rating_ss_fill rating_ss_fill ss50" src="http://c1.tacdn.com/img2/x.gif" alt="5 of 5 stars" /&gt; &lt;/span&gt; Sleep Quality&lt;/li&gt;</t>
  </si>
  <si>
    <t>Stayed April 2014 travelled with family</t>
  </si>
  <si>
    <t>Reviewed yesterday NEW</t>
  </si>
  <si>
    <t>UK</t>
  </si>
  <si>
    <t>Stayed September 2014 travelled on business</t>
  </si>
  <si>
    <t>&lt;li class="recommend-answer"&gt; &lt;span class="rate sprite-rating_ss rating_ss"&gt; &lt;img class="sprite-rating_ss_fill rating_ss_fill ss40" src="http://c1.tacdn.com/img2/x.gif" alt="4 of 5 stars" /&gt; &lt;/span&gt; Location&lt;/li&gt;; &lt;li class="recommend-answer"&gt; &lt;span class="rate sprite-rating_ss rating_ss"&gt; &lt;img class="sprite-rating_ss_fill rating_ss_fill ss50" src="http://c1.tacdn.com/img2/x.gif" alt="5 of 5 stars" /&gt; &lt;/span&gt; Cleanliness&lt;/li&gt;</t>
  </si>
  <si>
    <t>Seoul</t>
  </si>
  <si>
    <t>Vienna Austria</t>
  </si>
  <si>
    <t>&lt;li class="recommend-answer"&gt; &lt;span class="rate sprite-rating_ss rating_ss"&gt; &lt;img class="sprite-rating_ss_fill rating_ss_fill ss40" src="http://c1.tacdn.com/img2/x.gif" alt="4 of 5 stars" /&gt; &lt;/span&gt; Location&lt;/li&gt;; &lt;li class="recommend-answer"&gt; &lt;span class="rate sprite-rating_ss rating_ss"&gt; &lt;img class="sprite-rating_ss_fill rating_ss_fill ss50" src="http://c1.tacdn.com/img2/x.gif" alt="5 of 5 stars" /&gt; &lt;/span&gt; Service&lt;/li&gt;</t>
  </si>
  <si>
    <t>Reviewed 3 days ago NEW</t>
  </si>
  <si>
    <t>Reviewed 4 days ago NEW</t>
  </si>
  <si>
    <t>&lt;li class="recommend-answer"&gt; &lt;span class="rate sprite-rating_ss rating_ss"&gt; &lt;img class="sprite-rating_ss_fill rating_ss_fill ss50" src="http://c1.tacdn.com/img2/x.gif" alt="5 of 5 stars" /&gt; &lt;/span&gt; Value&lt;/li&gt;; &lt;li class="recommend-answer"&gt; &lt;span class="rate sprite-rating_ss rating_ss"&gt; &lt;img class="sprite-rating_ss_fill rating_ss_fill ss50" src="http://c1.tacdn.com/img2/x.gif" alt="5 of 5 stars" /&gt; &lt;/span&gt; Cleanliness&lt;/li&gt;</t>
  </si>
  <si>
    <t>Reviewed 6 days ago NEW</t>
  </si>
  <si>
    <t>Tokyo Japan</t>
  </si>
  <si>
    <t>&lt;li class="recommend-answer"&gt; &lt;span class="rate sprite-rating_ss rating_ss"&gt; &lt;img class="sprite-rating_ss_fill rating_ss_fill ss40" src="http://c1.tacdn.com/img2/x.gif" alt="4 of 5 stars" /&gt; &lt;/span&gt; Sleep Quality&lt;/li&gt;; &lt;li class="recommend-answer"&gt; &lt;span class="rate sprite-rating_ss rating_ss"&gt; &lt;img class="sprite-rating_ss_fill rating_ss_fill ss10" src="http://c1.tacdn.com/img2/x.gif" alt="1 of 5 stars" /&gt; &lt;/span&gt; Service&lt;/li&gt;</t>
  </si>
  <si>
    <t>Glasgow United Kingdom</t>
  </si>
  <si>
    <t>&lt;li class="recommend-answer"&gt; &lt;span class="rate sprite-rating_ss rating_ss"&gt; &lt;img class="sprite-rating_ss_fill rating_ss_fill ss50" src="http://c1.tacdn.com/img2/x.gif" alt="5 of 5 stars" /&gt; &lt;/span&gt; Sleep Quality&lt;/li&gt;; &lt;li class="recommend-answer"&gt; &lt;span class="rate sprite-rating_ss rating_ss"&gt; &lt;img class="sprite-rating_ss_fill rating_ss_fill ss50" src="http://c1.tacdn.com/img2/x.gif" alt="5 of 5 stars" /&gt; &lt;/span&gt; Cleanliness&lt;/li&gt;</t>
  </si>
  <si>
    <t>Reviewed 1 week ago NEW</t>
  </si>
  <si>
    <t>Melbourne</t>
  </si>
  <si>
    <t>Perth</t>
  </si>
  <si>
    <t>&lt;li class="recommend-answer"&gt; &lt;span class="rate sprite-rating_ss rating_ss"&gt; &lt;img class="sprite-rating_ss_fill rating_ss_fill ss30" src="http://c1.tacdn.com/img2/x.gif" alt="3 of 5 stars" /&gt; &lt;/span&gt; Value&lt;/li&gt;; &lt;li class="recommend-answer"&gt; &lt;span class="rate sprite-rating_ss rating_ss"&gt; &lt;img class="sprite-rating_ss_fill rating_ss_fill ss50" src="http://c1.tacdn.com/img2/x.gif" alt="5 of 5 stars" /&gt; &lt;/span&gt; Rooms&lt;/li&gt;</t>
  </si>
  <si>
    <t>&lt;li class="recommend-answer"&gt; &lt;span class="rate sprite-rating_ss rating_ss"&gt; &lt;img class="sprite-rating_ss_fill rating_ss_fill ss10" src="http://c1.tacdn.com/img2/x.gif" alt="1 of 5 stars" /&gt; &lt;/span&gt; Value&lt;/li&gt;; &lt;li class="recommend-answer"&gt; &lt;span class="rate sprite-rating_ss rating_ss"&gt; &lt;img class="sprite-rating_ss_fill rating_ss_fill ss40" src="http://c1.tacdn.com/img2/x.gif" alt="4 of 5 stars" /&gt; &lt;/span&gt; Rooms&lt;/li&gt;</t>
  </si>
  <si>
    <t>&lt;li class="recommend-answer"&gt; &lt;span class="rate sprite-rating_ss rating_ss"&gt; &lt;img class="sprite-rating_ss_fill rating_ss_fill ss50" src="http://c1.tacdn.com/img2/x.gif" alt="5 of 5 stars" /&gt; &lt;/span&gt; Location&lt;/li&gt;; &lt;li class="recommend-answer"&gt; &lt;span class="rate sprite-rating_ss rating_ss"&gt; &lt;img class="sprite-rating_ss_fill rating_ss_fill ss50" src="http://c1.tacdn.com/img2/x.gif" alt="5 of 5 stars" /&gt; &lt;/span&gt; Rooms&lt;/li&gt;</t>
  </si>
  <si>
    <t>Brisbane Australia</t>
  </si>
  <si>
    <t>england</t>
  </si>
  <si>
    <t>Stayed July 2012 travelled as a couple</t>
  </si>
  <si>
    <t>Reviewed 31 July 2012</t>
  </si>
  <si>
    <t>“Great stay”</t>
  </si>
  <si>
    <t>Stayed July 2012 travelled with family</t>
  </si>
  <si>
    <t>Stayed April 2012 travelled with family</t>
  </si>
  <si>
    <t>Stayed November 2011 travelled as a couple</t>
  </si>
  <si>
    <t>&lt;li class="recommend-answer"&gt; &lt;span class="rate sprite-rating_ss rating_ss"&gt; &lt;img class="sprite-rating_ss_fill rating_ss_fill ss40" src="http://c1.tacdn.com/img2/x.gif" alt="4 of 5 stars" /&gt; &lt;/span&gt; Location&lt;/li&gt;; &lt;li class="recommend-answer"&gt; &lt;span class="rate sprite-rating_ss rating_ss"&gt; &lt;img class="sprite-rating_ss_fill rating_ss_fill ss40" src="http://c1.tacdn.com/img2/x.gif" alt="4 of 5 stars" /&gt; &lt;/span&gt; Rooms&lt;/li&gt;</t>
  </si>
  <si>
    <t>&lt;li class="recommend-answer"&gt; &lt;span class="rate sprite-rating_ss rating_ss"&gt; &lt;img class="sprite-rating_ss_fill rating_ss_fill ss20" src="http://c1.tacdn.com/img2/x.gif" alt="2 of 5 stars" /&gt; &lt;/span&gt; Value&lt;/li&gt;; &lt;li class="recommend-answer"&gt; &lt;span class="rate sprite-rating_ss rating_ss"&gt; &lt;img class="sprite-rating_ss_fill rating_ss_fill ss50" src="http://c1.tacdn.com/img2/x.gif" alt="5 of 5 stars" /&gt; &lt;/span&gt; Rooms&lt;/li&gt;</t>
  </si>
  <si>
    <t>&lt;li class="recommend-answer"&gt; &lt;span class="rate sprite-rating_ss rating_ss"&gt; &lt;img class="sprite-rating_ss_fill rating_ss_fill ss50" src="http://c1.tacdn.com/img2/x.gif" alt="5 of 5 stars" /&gt; &lt;/span&gt; Sleep Quality&lt;/li&gt;; &lt;li class="recommend-answer"&gt; &lt;span class="rate sprite-rating_ss rating_ss"&gt; &lt;img class="sprite-rating_ss_fill rating_ss_fill ss30" src="http://c1.tacdn.com/img2/x.gif" alt="3 of 5 stars" /&gt; &lt;/span&gt; Service&lt;/li&gt;</t>
  </si>
  <si>
    <t>&lt;li class="recommend-answer"&gt; &lt;span class="rate sprite-rating_ss rating_ss"&gt; &lt;img class="sprite-rating_ss_fill rating_ss_fill ss30" src="http://c1.tacdn.com/img2/x.gif" alt="3 of 5 stars" /&gt; &lt;/span&gt; Cleanliness&lt;/li&gt;</t>
  </si>
  <si>
    <t>Stayed November 2013</t>
  </si>
  <si>
    <t>Seoul South Korea</t>
  </si>
  <si>
    <t>“best hotel in singapore”</t>
  </si>
  <si>
    <t>&lt;li class="recommend-answer"&gt; &lt;span class="rate sprite-rating_ss rating_ss"&gt; &lt;img class="sprite-rating_ss_fill rating_ss_fill ss20" src="http://c1.tacdn.com/img2/x.gif" alt="2 of 5 stars" /&gt; &lt;/span&gt; Location&lt;/li&gt;; &lt;li class="recommend-answer"&gt; &lt;span class="rate sprite-rating_ss rating_ss"&gt; &lt;img class="sprite-rating_ss_fill rating_ss_fill ss40" src="http://c1.tacdn.com/img2/x.gif" alt="4 of 5 stars" /&gt; &lt;/span&gt; Cleanliness&lt;/li&gt;</t>
  </si>
  <si>
    <t>“Amazing!!!”</t>
  </si>
  <si>
    <t>“Overrated”</t>
  </si>
  <si>
    <t>&lt;li class="recommend-answer"&gt; &lt;span class="rate sprite-rating_ss rating_ss"&gt; &lt;img class="sprite-rating_ss_fill rating_ss_fill ss20" src="http://c1.tacdn.com/img2/x.gif" alt="2 of 5 stars" /&gt; &lt;/span&gt; Value&lt;/li&gt;; &lt;li class="recommend-answer"&gt; &lt;span class="rate sprite-rating_ss rating_ss"&gt; &lt;img class="sprite-rating_ss_fill rating_ss_fill ss30" src="http://c1.tacdn.com/img2/x.gif" alt="3 of 5 stars" /&gt; &lt;/span&gt; Service&lt;/li&gt;</t>
  </si>
  <si>
    <t>Stayed March 2012 travelled with family</t>
  </si>
  <si>
    <t>Stayed March 2012 travelled on business</t>
  </si>
  <si>
    <t>Stayed November 2011 travelled with family</t>
  </si>
  <si>
    <t>Stayed February 2012 travelled with family</t>
  </si>
  <si>
    <t>“Amazing Hotel”</t>
  </si>
  <si>
    <t>Stayed June 2012 travelled as a couple</t>
  </si>
  <si>
    <t>Stayed May 2012</t>
  </si>
  <si>
    <t>Reviewed 1 August 2012</t>
  </si>
  <si>
    <t>Stayed July 2012 travelled on business</t>
  </si>
  <si>
    <t>Washington DC District of Columbia</t>
  </si>
  <si>
    <t>Stayed July 2011 travelled as a couple</t>
  </si>
  <si>
    <t>Stayed June 2011 travelled on business</t>
  </si>
  <si>
    <t>“Amazing hotel”</t>
  </si>
  <si>
    <t>&lt;li class="recommend-answer"&gt; &lt;span class="rate sprite-rating_ss rating_ss"&gt; &lt;img class="sprite-rating_ss_fill rating_ss_fill ss30" src="http://c1.tacdn.com/img2/x.gif" alt="3 of 5 stars" /&gt; &lt;/span&gt; Value&lt;/li&gt;; &lt;li class="recommend-answer"&gt; &lt;span class="rate sprite-rating_ss rating_ss"&gt; &lt;img class="sprite-rating_ss_fill rating_ss_fill ss50" src="http://c1.tacdn.com/img2/x.gif" alt="5 of 5 stars" /&gt; &lt;/span&gt; Cleanliness&lt;/li&gt;</t>
  </si>
  <si>
    <t>&lt;li class="recommend-answer"&gt; &lt;span class="rate sprite-rating_ss rating_ss"&gt; &lt;img class="sprite-rating_ss_fill rating_ss_fill ss40" src="http://c1.tacdn.com/img2/x.gif" alt="4 of 5 stars" /&gt; &lt;/span&gt; Rooms&lt;/li&gt;</t>
  </si>
  <si>
    <t>delhi</t>
  </si>
  <si>
    <t>Stayed April 2014 travelled on business</t>
  </si>
  <si>
    <t>&lt;li class="recommend-answer"&gt; &lt;span class="rate sprite-rating_ss rating_ss"&gt; &lt;img class="sprite-rating_ss_fill rating_ss_fill ss40" src="http://c1.tacdn.com/img2/x.gif" alt="4 of 5 stars" /&gt; &lt;/span&gt; Sleep Quality&lt;/li&gt;; &lt;li class="recommend-answer"&gt; &lt;span class="rate sprite-rating_ss rating_ss"&gt; &lt;img class="sprite-rating_ss_fill rating_ss_fill ss40" src="http://c1.tacdn.com/img2/x.gif" alt="4 of 5 stars" /&gt; &lt;/span&gt; Cleanliness&lt;/li&gt;</t>
  </si>
  <si>
    <t>Indonesia</t>
  </si>
  <si>
    <t>“Best Hotel in Singapore”</t>
  </si>
  <si>
    <t>&lt;li class="recommend-answer"&gt; &lt;span class="rate sprite-rating_ss rating_ss"&gt; &lt;img class="sprite-rating_ss_fill rating_ss_fill ss40" src="http://c1.tacdn.com/img2/x.gif" alt="4 of 5 stars" /&gt; &lt;/span&gt; Value&lt;/li&gt;; &lt;li class="recommend-answer"&gt; &lt;span class="rate sprite-rating_ss rating_ss"&gt; &lt;img class="sprite-rating_ss_fill rating_ss_fill ss50" src="http://c1.tacdn.com/img2/x.gif" alt="5 of 5 stars" /&gt; &lt;/span&gt; Cleanliness&lt;/li&gt;</t>
  </si>
  <si>
    <t>San Francisco California</t>
  </si>
  <si>
    <t>Stayed December 2013 travelled with friends</t>
  </si>
  <si>
    <t>“Fantastic”</t>
  </si>
  <si>
    <t>Stayed February 2014 travelled with family</t>
  </si>
  <si>
    <t>Ho Chi Minh City null Vietnam</t>
  </si>
  <si>
    <t>Orlando Florida</t>
  </si>
  <si>
    <t>Stayed October 2013 travelled on business</t>
  </si>
  <si>
    <t>“Awesome”</t>
  </si>
  <si>
    <t>Brussels Belgium</t>
  </si>
  <si>
    <t>Stayed October 2011 travelled on business</t>
  </si>
  <si>
    <t>Frankfurt Germany</t>
  </si>
  <si>
    <t>Singapore null Singapore</t>
  </si>
  <si>
    <t>Stockholm Sweden</t>
  </si>
  <si>
    <t>Reviewed 30 July 2012</t>
  </si>
  <si>
    <t>Brisbane Queensland Australia</t>
  </si>
  <si>
    <t>Reviewed 29 July 2012</t>
  </si>
  <si>
    <t>Reviewed 2 August 2012</t>
  </si>
  <si>
    <t>Stayed February 2012 travelled as a couple</t>
  </si>
  <si>
    <t>Stayed December 2011 travelled as a couple</t>
  </si>
  <si>
    <t>Gold Coast Australia</t>
  </si>
  <si>
    <t>new york</t>
  </si>
  <si>
    <t>Stayed July 2014 travelled with friends</t>
  </si>
  <si>
    <t>Stayed July 2011</t>
  </si>
  <si>
    <t>Stayed July 2011 travelled on business</t>
  </si>
  <si>
    <t>Stayed July 2011 travelled solo</t>
  </si>
  <si>
    <t>&lt;li class="recommend-answer"&gt; &lt;span class="rate sprite-rating_ss rating_ss"&gt; &lt;img class="sprite-rating_ss_fill rating_ss_fill ss20" src="http://c1.tacdn.com/img2/x.gif" alt="2 of 5 stars" /&gt; &lt;/span&gt; Value&lt;/li&gt;; &lt;li class="recommend-answer"&gt; &lt;span class="rate sprite-rating_ss rating_ss"&gt; &lt;img class="sprite-rating_ss_fill rating_ss_fill ss30" src="http://c1.tacdn.com/img2/x.gif" alt="3 of 5 stars" /&gt; &lt;/span&gt; Cleanliness&lt;/li&gt;</t>
  </si>
  <si>
    <t>“Disappointed”</t>
  </si>
  <si>
    <t>Germany</t>
  </si>
  <si>
    <t>“Fantastic hotel”</t>
  </si>
  <si>
    <t>Reviewed 27 March 2012</t>
  </si>
  <si>
    <t>Reviewed 31 March 2012</t>
  </si>
  <si>
    <t>Stayed August 2011 travelled with family</t>
  </si>
  <si>
    <t>Dubai United Arab Emirates</t>
  </si>
  <si>
    <t>Toronto</t>
  </si>
  <si>
    <t>Stayed July 2012</t>
  </si>
  <si>
    <t>philippines</t>
  </si>
  <si>
    <t>Stayed July 2013 travelled with family</t>
  </si>
  <si>
    <t>Reviewed 27 August 2013</t>
  </si>
  <si>
    <t>Hong Kong</t>
  </si>
  <si>
    <t>Stayed August 2013</t>
  </si>
  <si>
    <t>“Great hotel”</t>
  </si>
  <si>
    <t>Stayed August 2013 travelled as a couple</t>
  </si>
  <si>
    <t>Manchester United Kingdom</t>
  </si>
  <si>
    <t>Reviewed 3 August 2012</t>
  </si>
  <si>
    <t>Stayed August 2012 travelled with family</t>
  </si>
  <si>
    <t>Stayed December 2012 travelled as a couple</t>
  </si>
  <si>
    <t>Stayed September 2012 travelled as a couple</t>
  </si>
  <si>
    <t>Reviewed 29 December 2012</t>
  </si>
  <si>
    <t>New York City New York</t>
  </si>
  <si>
    <t>Stayed December 2010</t>
  </si>
  <si>
    <t>Reviewed 20 July 2011</t>
  </si>
  <si>
    <t>Stayed January 2011 travelled on business</t>
  </si>
  <si>
    <t>Reviewed 21 January 2011</t>
  </si>
  <si>
    <t>Stayed January 2011</t>
  </si>
  <si>
    <t>Oslo</t>
  </si>
  <si>
    <t>Stayed February 2011 travelled as a couple</t>
  </si>
  <si>
    <t>Reviewed 25 July 2011</t>
  </si>
  <si>
    <t>Thessaloniki Greece</t>
  </si>
  <si>
    <t>Stayed November 2011 travelled solo</t>
  </si>
  <si>
    <t>Reviewed 2 May 2012</t>
  </si>
  <si>
    <t>“Good but not great”</t>
  </si>
  <si>
    <t>Stayed May 2012 travelled with friends</t>
  </si>
  <si>
    <t>“First Class Experience”</t>
  </si>
  <si>
    <t>Berlin Germany</t>
  </si>
  <si>
    <t>Reviewed 25 March 2012</t>
  </si>
  <si>
    <t>“Good business hotel”</t>
  </si>
  <si>
    <t>Reviewed 28 July 2012</t>
  </si>
  <si>
    <t>Stayed September 2011 travelled with friends</t>
  </si>
  <si>
    <t>Stayed June 2013 travelled as a couple</t>
  </si>
  <si>
    <t>Reviewed 23 August 2013</t>
  </si>
  <si>
    <t>&lt;li class="recommend-answer"&gt; &lt;span class="rate sprite-rating_ss rating_ss"&gt; &lt;img class="sprite-rating_ss_fill rating_ss_fill ss10" src="http://c1.tacdn.com/img2/x.gif" alt="1 of 5 stars" /&gt; &lt;/span&gt; Sleep Quality&lt;/li&gt;; &lt;li class="recommend-answer"&gt; &lt;span class="rate sprite-rating_ss rating_ss"&gt; &lt;img class="sprite-rating_ss_fill rating_ss_fill ss50" src="http://c1.tacdn.com/img2/x.gif" alt="5 of 5 stars" /&gt; &lt;/span&gt; Service&lt;/li&gt;</t>
  </si>
  <si>
    <t>Stayed June 2013 travelled solo</t>
  </si>
  <si>
    <t>Reviewed 22 August 2013</t>
  </si>
  <si>
    <t>Stayed June 2013 travelled with family</t>
  </si>
  <si>
    <t>Reviewed 26 August 2013</t>
  </si>
  <si>
    <t>Asia</t>
  </si>
  <si>
    <t>Stayed June 2012 travelled on business</t>
  </si>
  <si>
    <t>Reviewed 28 December 2012</t>
  </si>
  <si>
    <t>Sydney New South Wales Australia</t>
  </si>
  <si>
    <t>Stayed December 2012 travelled solo</t>
  </si>
  <si>
    <t>Newcastle Australia</t>
  </si>
  <si>
    <t>Stayed April 2011 travelled with family</t>
  </si>
  <si>
    <t>melbourne</t>
  </si>
  <si>
    <t>jakarta</t>
  </si>
  <si>
    <t>&lt;li class="recommend-answer"&gt; &lt;span class="rate sprite-rating_ss rating_ss"&gt; &lt;img class="sprite-rating_ss_fill rating_ss_fill ss50" src="http://c1.tacdn.com/img2/x.gif" alt="5 of 5 stars" /&gt; &lt;/span&gt; Value&lt;/li&gt;; &lt;li class="recommend-answer"&gt; &lt;span class="rate sprite-rating_ss rating_ss"&gt; &lt;img class="sprite-rating_ss_fill rating_ss_fill ss40" src="http://c1.tacdn.com/img2/x.gif" alt="4 of 5 stars" /&gt; &lt;/span&gt; Cleanliness&lt;/li&gt;</t>
  </si>
  <si>
    <t>Stayed November 2010 travelled on business</t>
  </si>
  <si>
    <t>australia</t>
  </si>
  <si>
    <t>&lt;li class="recommend-answer"&gt; &lt;span class="rate sprite-rating_ss rating_ss"&gt; &lt;img class="sprite-rating_ss_fill rating_ss_fill ss20" src="http://c1.tacdn.com/img2/x.gif" alt="2 of 5 stars" /&gt; &lt;/span&gt; Location&lt;/li&gt;; &lt;li class="recommend-answer"&gt; &lt;span class="rate sprite-rating_ss rating_ss"&gt; &lt;img class="sprite-rating_ss_fill rating_ss_fill ss50" src="http://c1.tacdn.com/img2/x.gif" alt="5 of 5 stars" /&gt; &lt;/span&gt; Cleanliness&lt;/li&gt;</t>
  </si>
  <si>
    <t>Stayed September 2011</t>
  </si>
  <si>
    <t>Reviewed 28 April 2012</t>
  </si>
  <si>
    <t>Stayed April 2012 travelled with friends</t>
  </si>
  <si>
    <t>Canberra Australia</t>
  </si>
  <si>
    <t>Stayed April 2014 travelled with friends</t>
  </si>
  <si>
    <t>Tokyo</t>
  </si>
  <si>
    <t>Stayed December 2011 travelled with family</t>
  </si>
  <si>
    <t>Reviewed 24 March 2012</t>
  </si>
  <si>
    <t>Reviewed 27 July 2012</t>
  </si>
  <si>
    <t>hong kong</t>
  </si>
  <si>
    <t>Stayed July 2012 travelled solo</t>
  </si>
  <si>
    <t>Reviewed 29 August 2013</t>
  </si>
  <si>
    <t>Toronto Canada</t>
  </si>
  <si>
    <t>England</t>
  </si>
  <si>
    <t>Reviewed 24 August 2013</t>
  </si>
  <si>
    <t>Stayed August 2013 travelled on business</t>
  </si>
  <si>
    <t>Windsor United Kingdom</t>
  </si>
  <si>
    <t>Colin M</t>
  </si>
  <si>
    <t>Hobart Australia</t>
  </si>
  <si>
    <t>Australia</t>
  </si>
  <si>
    <t>Reviewed 5 August 2012</t>
  </si>
  <si>
    <t>Reviewed 1 January 2013</t>
  </si>
  <si>
    <t>Stayed December 2012</t>
  </si>
  <si>
    <t>KL</t>
  </si>
  <si>
    <t>Stayed December 2012 travelled on business</t>
  </si>
  <si>
    <t>Reviewed 27 December 2012</t>
  </si>
  <si>
    <t>Reviewed 19 July 2011</t>
  </si>
  <si>
    <t>Stayed November 2012 travelled with family</t>
  </si>
  <si>
    <t>Dubai</t>
  </si>
  <si>
    <t>Stayed June 2013 travelled with friends</t>
  </si>
  <si>
    <t>bangkok</t>
  </si>
  <si>
    <t>Reviewed 17 January 2011</t>
  </si>
  <si>
    <t>Stayed December 2010 travelled with friends</t>
  </si>
  <si>
    <t>Reviewed 26 July 2011</t>
  </si>
  <si>
    <t>Stayed August 2010 travelled as a couple</t>
  </si>
  <si>
    <t>Stayed March 2011 travelled on business</t>
  </si>
  <si>
    <t>jolly999</t>
  </si>
  <si>
    <t>Stayed July 2010 travelled on business</t>
  </si>
  <si>
    <t>london</t>
  </si>
  <si>
    <t>Reviewed 27 June 2010</t>
  </si>
  <si>
    <t>Reviewed 4 May 2012</t>
  </si>
  <si>
    <t>Stayed September 2011 travelled on business</t>
  </si>
  <si>
    <t>Stayed May 2012 travelled with family</t>
  </si>
  <si>
    <t>Stayed May 2010 travelled on business</t>
  </si>
  <si>
    <t>Stayed May 2010</t>
  </si>
  <si>
    <t>Stayed May 2010 travelled with family</t>
  </si>
  <si>
    <t>Stayed November 2011 travelled on business</t>
  </si>
  <si>
    <t>Penang Island Malaysia</t>
  </si>
  <si>
    <t>Reviewed 22 March 2012</t>
  </si>
  <si>
    <t>Reviewed 30 August 2013</t>
  </si>
  <si>
    <t>Ho Chi Minh City Vietnam</t>
  </si>
  <si>
    <t>Stayed November 2012 travelled on business</t>
  </si>
  <si>
    <t>Reviewed 19 August 2013</t>
  </si>
  <si>
    <t>Melbourne Victoria Australia</t>
  </si>
  <si>
    <t>Zurich Switzerland</t>
  </si>
  <si>
    <t>Reviewed 23 April 2012</t>
  </si>
  <si>
    <t>Surrey</t>
  </si>
  <si>
    <t>Reviewed 6 August 2012</t>
  </si>
  <si>
    <t>Stayed May 2012 travelled on business</t>
  </si>
  <si>
    <t>Texas</t>
  </si>
  <si>
    <t>Ben S</t>
  </si>
  <si>
    <t>Stayed January 2014 travelled on business</t>
  </si>
  <si>
    <t>Stayed August 2013 travelled with friends</t>
  </si>
  <si>
    <t>Stayed July 2013 travelled as a couple</t>
  </si>
  <si>
    <t>Stayed January 2012</t>
  </si>
  <si>
    <t>Stayed January 2012 travelled on business</t>
  </si>
  <si>
    <t>Reviewed 21 January 2012</t>
  </si>
  <si>
    <t>Stayed January 2012 travelled with family</t>
  </si>
  <si>
    <t>Reviewed 5 June 2013</t>
  </si>
  <si>
    <t>Stayed May 2013 travelled as a couple</t>
  </si>
  <si>
    <t>Reviewed 3 June 2013</t>
  </si>
  <si>
    <t>Reviewed 17 June 2013</t>
  </si>
  <si>
    <t>Boston Massachusetts</t>
  </si>
  <si>
    <t>Stayed June 2013 travelled on business</t>
  </si>
  <si>
    <t>Reviewed 14 June 2013</t>
  </si>
  <si>
    <t>Edinburgh</t>
  </si>
  <si>
    <t>“Good”</t>
  </si>
  <si>
    <t>Reviewed 7 August 2012</t>
  </si>
  <si>
    <t>Reviewed 23 January 2012</t>
  </si>
  <si>
    <t>Reviewed 26 January 2011</t>
  </si>
  <si>
    <t>Reviewed 15 January 2011</t>
  </si>
  <si>
    <t>&lt;li class="recommend-answer"&gt; &lt;span class="rate sprite-rating_ss rating_ss"&gt; &lt;img class="sprite-rating_ss_fill rating_ss_fill ss30" src="http://c1.tacdn.com/img2/x.gif" alt="3 of 5 stars" /&gt; &lt;/span&gt; Sleep Quality&lt;/li&gt;; &lt;li class="recommend-answer"&gt; &lt;span class="rate sprite-rating_ss rating_ss"&gt; &lt;img class="sprite-rating_ss_fill rating_ss_fill ss50" src="http://c1.tacdn.com/img2/x.gif" alt="5 of 5 stars" /&gt; &lt;/span&gt; Cleanliness&lt;/li&gt;</t>
  </si>
  <si>
    <t>Reviewed 25 January 2012</t>
  </si>
  <si>
    <t>Stayed January 2012 travelled with friends</t>
  </si>
  <si>
    <t>Reviewed 5 May 2012</t>
  </si>
  <si>
    <t>Moscow Russia</t>
  </si>
  <si>
    <t>Stayed September 2010 travelled as a couple</t>
  </si>
  <si>
    <t>Stayed September 2010 travelled on business</t>
  </si>
  <si>
    <t>Reviewed 27 September 2010</t>
  </si>
  <si>
    <t>&lt;li class="recommend-answer"&gt; &lt;span class="rate sprite-rating_ss rating_ss"&gt; &lt;img class="sprite-rating_ss_fill rating_ss_fill ss10" src="http://c1.tacdn.com/img2/x.gif" alt="1 of 5 stars" /&gt; &lt;/span&gt; Location&lt;/li&gt;; &lt;li class="recommend-answer"&gt; &lt;span class="rate sprite-rating_ss rating_ss"&gt; &lt;img class="sprite-rating_ss_fill rating_ss_fill ss30" src="http://c1.tacdn.com/img2/x.gif" alt="3 of 5 stars" /&gt; &lt;/span&gt; Cleanliness&lt;/li&gt;</t>
  </si>
  <si>
    <t>Reviewed 13 May 2010</t>
  </si>
  <si>
    <t>dbasha</t>
  </si>
  <si>
    <t>Guildford United Kingdom</t>
  </si>
  <si>
    <t>“Excellent Hotel”</t>
  </si>
  <si>
    <t>Shanghai China</t>
  </si>
  <si>
    <t>Stayed February 2012</t>
  </si>
  <si>
    <t>Peter M</t>
  </si>
  <si>
    <t>Wellington New Zealand</t>
  </si>
  <si>
    <t>“Stunning”</t>
  </si>
  <si>
    <t>Reviewed 22 April 2012</t>
  </si>
  <si>
    <t>“Fantastic Hotel!”</t>
  </si>
  <si>
    <t>Reviewed 21 April 2012</t>
  </si>
  <si>
    <t>Stayed January 2013 travelled as a couple</t>
  </si>
  <si>
    <t>Reviewed 5 February 2013</t>
  </si>
  <si>
    <t>Stayed March 2013 travelled on business</t>
  </si>
  <si>
    <t>Reviewed 11 April 2013</t>
  </si>
  <si>
    <t>Stayed April 2013 travelled on business</t>
  </si>
  <si>
    <t>Stayed November 2012 travelled as a couple</t>
  </si>
  <si>
    <t>Philadelphia Pennsylvania</t>
  </si>
  <si>
    <t>London England United Kingdom</t>
  </si>
  <si>
    <t>Reviewed 20 January 2012</t>
  </si>
  <si>
    <t>Stayed December 2011</t>
  </si>
  <si>
    <t>Johannesburg South Africa</t>
  </si>
  <si>
    <t>Stayed January 2012 travelled as a couple</t>
  </si>
  <si>
    <t>SG</t>
  </si>
  <si>
    <t>Aberdeen United Kingdom</t>
  </si>
  <si>
    <t>“Good hotel”</t>
  </si>
  <si>
    <t>“Just perfect!”</t>
  </si>
  <si>
    <t>Stayed May 2011 travelled on business</t>
  </si>
  <si>
    <t>“Never again”</t>
  </si>
  <si>
    <t>&lt;li class="recommend-answer"&gt; &lt;span class="rate sprite-rating_ss rating_ss"&gt; &lt;img class="sprite-rating_ss_fill rating_ss_fill ss10" src="http://c1.tacdn.com/img2/x.gif" alt="1 of 5 stars" /&gt; &lt;/span&gt; Value&lt;/li&gt;; &lt;li class="recommend-answer"&gt; &lt;span class="rate sprite-rating_ss rating_ss"&gt; &lt;img class="sprite-rating_ss_fill rating_ss_fill ss30" src="http://c1.tacdn.com/img2/x.gif" alt="3 of 5 stars" /&gt; &lt;/span&gt; Cleanliness&lt;/li&gt;</t>
  </si>
  <si>
    <t>Reviewed 17 July 2011</t>
  </si>
  <si>
    <t>Reviewed 24 December 2012</t>
  </si>
  <si>
    <t>Reviewed 28 May 2012</t>
  </si>
  <si>
    <t>Reviewed 18 June 2013</t>
  </si>
  <si>
    <t>Reviewed 8 August 2012</t>
  </si>
  <si>
    <t>Stayed June 2012 travelled with family</t>
  </si>
  <si>
    <t>Adelaide</t>
  </si>
  <si>
    <t>Reviewed 29 January 2011</t>
  </si>
  <si>
    <t>Reviewed 14 January 2011</t>
  </si>
  <si>
    <t>Reviewed 27 January 2012</t>
  </si>
  <si>
    <t>Stayed July 2010 travelled with family</t>
  </si>
  <si>
    <t>Reviewed 7 May 2012</t>
  </si>
  <si>
    <t>Pasig Philippines</t>
  </si>
  <si>
    <t>Reviewed 6 May 2012</t>
  </si>
  <si>
    <t>Stayed September 2010 travelled with family</t>
  </si>
  <si>
    <t>Oslo Norway</t>
  </si>
  <si>
    <t>“Better than I expected”</t>
  </si>
  <si>
    <t>Switzerland</t>
  </si>
  <si>
    <t>Reviewed 26 September 2010</t>
  </si>
  <si>
    <t>Chris M</t>
  </si>
  <si>
    <t>BillM1964</t>
  </si>
  <si>
    <t>York United Kingdom</t>
  </si>
  <si>
    <t>Reviewed 26 April 2012</t>
  </si>
  <si>
    <t>perth</t>
  </si>
  <si>
    <t>Houston Texas</t>
  </si>
  <si>
    <t>Reviewed 1 September 2013</t>
  </si>
  <si>
    <t>Stayed February 2013 travelled solo</t>
  </si>
  <si>
    <t>DharmaHMC</t>
  </si>
  <si>
    <t>Reviewed 4 September 2012</t>
  </si>
  <si>
    <t>Atlanta Georgia</t>
  </si>
  <si>
    <t>Stayed February 2013 travelled on business</t>
  </si>
  <si>
    <t>Stayed March 2013 travelled with friends</t>
  </si>
  <si>
    <t>Columbus Ohio</t>
  </si>
  <si>
    <t>Mullumbimby Australia</t>
  </si>
  <si>
    <t>Reviewed 4 January 2013</t>
  </si>
  <si>
    <t>Stayed September 2013 travelled with friends</t>
  </si>
  <si>
    <t>“Outstanding!”</t>
  </si>
  <si>
    <t>Reviewed 15 July 2012</t>
  </si>
  <si>
    <t>Reviewed 12 June 2012</t>
  </si>
  <si>
    <t>Stayed June 2012 travelled solo</t>
  </si>
  <si>
    <t>Reviewed 11 June 2012</t>
  </si>
  <si>
    <t>Reviewed 7 June 2013</t>
  </si>
  <si>
    <t>Reviewed 6 June 2013</t>
  </si>
  <si>
    <t>Reviewed 2 June 2013</t>
  </si>
  <si>
    <t>Dosada</t>
  </si>
  <si>
    <t>Beijing</t>
  </si>
  <si>
    <t>London UK</t>
  </si>
  <si>
    <t>Reviewed 7 July 2012</t>
  </si>
  <si>
    <t>Rome Italy</t>
  </si>
  <si>
    <t>Reviewed 6 July 2012</t>
  </si>
  <si>
    <t>joycekwong</t>
  </si>
  <si>
    <t>Reviewed 27 May 2012</t>
  </si>
  <si>
    <t>Reviewed 31 May 2012</t>
  </si>
  <si>
    <t>Reviewed 30 May 2012</t>
  </si>
  <si>
    <t>Reviewed 12 June 2013</t>
  </si>
  <si>
    <t>alfaromeo8c</t>
  </si>
  <si>
    <t>Petaling Jaya</t>
  </si>
  <si>
    <t>uk</t>
  </si>
  <si>
    <t>Johannesburg</t>
  </si>
  <si>
    <t>Reviewed 12 January 2011</t>
  </si>
  <si>
    <t>Reviewed 28 July 2011</t>
  </si>
  <si>
    <t>Stayed July 2010 travelled with friends</t>
  </si>
  <si>
    <t>Reviewed 30 January 2012</t>
  </si>
  <si>
    <t>Stayed December 2011 travelled on business</t>
  </si>
  <si>
    <t>Reviewed 17 October 2013</t>
  </si>
  <si>
    <t>USA</t>
  </si>
  <si>
    <t>canberra</t>
  </si>
  <si>
    <t>Stayed March 2014</t>
  </si>
  <si>
    <t>Hanoi Vietnam</t>
  </si>
  <si>
    <t>Reviewed 17 February 2013</t>
  </si>
  <si>
    <t>Reviewed 16 February 2013</t>
  </si>
  <si>
    <t>Stayed December 2013 travelled as a couple</t>
  </si>
  <si>
    <t>&lt;li class="recommend-answer"&gt; &lt;span class="rate sprite-rating_ss rating_ss"&gt; &lt;img class="sprite-rating_ss_fill rating_ss_fill ss30" src="http://c1.tacdn.com/img2/x.gif" alt="3 of 5 stars" /&gt; &lt;/span&gt; Value&lt;/li&gt;; &lt;li class="recommend-answer"&gt; &lt;span class="rate sprite-rating_ss rating_ss"&gt; &lt;img class="sprite-rating_ss_fill rating_ss_fill ss40" src="http://c1.tacdn.com/img2/x.gif" alt="4 of 5 stars" /&gt; &lt;/span&gt; Service&lt;/li&gt;</t>
  </si>
  <si>
    <t>Stayed June 2011</t>
  </si>
  <si>
    <t>Reviewed 4 June 2012</t>
  </si>
  <si>
    <t>Stayed April 2013 travelled solo</t>
  </si>
  <si>
    <t>Reviewed 1 June 2012</t>
  </si>
  <si>
    <t>Philippines</t>
  </si>
  <si>
    <t>“Wonderful”</t>
  </si>
  <si>
    <t>Reviewed 26 May 2012</t>
  </si>
  <si>
    <t>Isabel089</t>
  </si>
  <si>
    <t>Montreal Canada</t>
  </si>
  <si>
    <t>Reviewed 11 June 2013</t>
  </si>
  <si>
    <t>Bristol</t>
  </si>
  <si>
    <t>Stayed December 2010 travelled on business</t>
  </si>
  <si>
    <t>Mike9000ft</t>
  </si>
  <si>
    <t>Denver</t>
  </si>
  <si>
    <t>mumbai</t>
  </si>
  <si>
    <t>Liverpool United Kingdom</t>
  </si>
  <si>
    <t>“Nice hotel”</t>
  </si>
  <si>
    <t>Reviewed 1 May 2013</t>
  </si>
  <si>
    <t>Reviewed 9 May 2012</t>
  </si>
  <si>
    <t>“Wow”</t>
  </si>
  <si>
    <t>Sao Paulo SP</t>
  </si>
  <si>
    <t>Reviewed 1 October 2010</t>
  </si>
  <si>
    <t>Reviewed 15 October 2013</t>
  </si>
  <si>
    <t>Ottawa Canada</t>
  </si>
  <si>
    <t>David L</t>
  </si>
  <si>
    <t>Reviewed 1 February 2012</t>
  </si>
  <si>
    <t>“Wonderful experience”</t>
  </si>
  <si>
    <t>Reviewed 1 October 2011</t>
  </si>
  <si>
    <t>Reviewed 30 September 2011</t>
  </si>
  <si>
    <t>Stayed December 2010 travelled solo</t>
  </si>
  <si>
    <t>Reviewed 3 March 2011</t>
  </si>
  <si>
    <t>Stayed February 2011 travelled with family</t>
  </si>
  <si>
    <t>Reviewed 7 March 2011</t>
  </si>
  <si>
    <t>“A Unique Hotel in Singapore”</t>
  </si>
  <si>
    <t>Reviewed 31 October 2013</t>
  </si>
  <si>
    <t>Jeddah Saudi Arabia</t>
  </si>
  <si>
    <t>asia</t>
  </si>
  <si>
    <t>Reviewed 2 February 2012</t>
  </si>
  <si>
    <t>Reviewed 4 October 2011</t>
  </si>
  <si>
    <t>Adelaide South Australia Australia</t>
  </si>
  <si>
    <t>Reviewed 25 October 2012</t>
  </si>
  <si>
    <t>Stayed September 2012 travelled on business</t>
  </si>
  <si>
    <t>Reviewed 24 October 2012</t>
  </si>
  <si>
    <t>Shanghai</t>
  </si>
  <si>
    <t>“Fabulous!”</t>
  </si>
  <si>
    <t>Stayed October 2010 travelled with family</t>
  </si>
  <si>
    <t>Reviewed 1 November 2013</t>
  </si>
  <si>
    <t>“Very good but...”</t>
  </si>
  <si>
    <t>Stayed October 2013 travelled solo</t>
  </si>
  <si>
    <t>“excellent”</t>
  </si>
  <si>
    <t>Reviewed 29 October 2013</t>
  </si>
  <si>
    <t>Reviewed 5 October 2011</t>
  </si>
  <si>
    <t>Vancouver Canada</t>
  </si>
  <si>
    <t>Stayed October 2012 travelled on business</t>
  </si>
  <si>
    <t>Reviewed 26 October 2012</t>
  </si>
  <si>
    <t>Coussies</t>
  </si>
  <si>
    <t>Reviewed 23 October 2012</t>
  </si>
  <si>
    <t>Brighton United Kingdom</t>
  </si>
  <si>
    <t>Reviewed 19 April 2012</t>
  </si>
  <si>
    <t>Gerrards Cross United Kingdom</t>
  </si>
  <si>
    <t>“Great location and facilities”</t>
  </si>
  <si>
    <t>Stayed October 2010 travelled as a couple</t>
  </si>
  <si>
    <t>Reviewed 18 October 2010</t>
  </si>
  <si>
    <t>Suffolk UK</t>
  </si>
  <si>
    <t>Reviewed 7 January 2013</t>
  </si>
  <si>
    <t>Reviewed 6 January 2013</t>
  </si>
  <si>
    <t>Reviewed 2 November 2013</t>
  </si>
  <si>
    <t>Stayed September 2013 travelled solo</t>
  </si>
  <si>
    <t>Reviewed 28 October 2013</t>
  </si>
  <si>
    <t>Stayed February 2012 travelled on business</t>
  </si>
  <si>
    <t>“Great location”</t>
  </si>
  <si>
    <t>Stayed December 2011 travelled with friends</t>
  </si>
  <si>
    <t>Seattle Washington</t>
  </si>
  <si>
    <t>Reviewed 22 October 2012</t>
  </si>
  <si>
    <t>Reviewed 21 October 2012</t>
  </si>
  <si>
    <t>chicago</t>
  </si>
  <si>
    <t>Hampshire</t>
  </si>
  <si>
    <t>Reviewed 15 October 2010</t>
  </si>
  <si>
    <t>Stayed August 2011</t>
  </si>
  <si>
    <t>Reviewed 22 August 2011</t>
  </si>
  <si>
    <t>Stayed August 2011 travelled on business</t>
  </si>
  <si>
    <t>Reviewed 8 January 2013</t>
  </si>
  <si>
    <t>“Excellent hotel”</t>
  </si>
  <si>
    <t>Reviewed 5 January 2013</t>
  </si>
  <si>
    <t>Stayed October 2012 travelled with friends</t>
  </si>
  <si>
    <t>“Great!”</t>
  </si>
  <si>
    <t>Stayed October 2011</t>
  </si>
  <si>
    <t>Reviewed 26 September 2011</t>
  </si>
  <si>
    <t>Stayed August 2012</t>
  </si>
  <si>
    <t>Canberra</t>
  </si>
  <si>
    <t>Reviewed 12 March 2011</t>
  </si>
  <si>
    <t>Reviewed 11 March 2011</t>
  </si>
  <si>
    <t>Stayed August 2011 travelled solo</t>
  </si>
  <si>
    <t>HK</t>
  </si>
  <si>
    <t>Reviewed 9 January 2013</t>
  </si>
  <si>
    <t>Reviewed 4 November 2013</t>
  </si>
  <si>
    <t>Reviewed 9 October 2011</t>
  </si>
  <si>
    <t>Reviewed 9 October 2012</t>
  </si>
  <si>
    <t>Copenhagen Denmark</t>
  </si>
  <si>
    <t>Reviewed 23 February 2011</t>
  </si>
  <si>
    <t>“Excellent experience!”</t>
  </si>
  <si>
    <t>Reviewed 13 March 2011</t>
  </si>
  <si>
    <t>“Outstanding”</t>
  </si>
  <si>
    <t>Auckland</t>
  </si>
  <si>
    <t>Cambridge</t>
  </si>
  <si>
    <t>malaysia</t>
  </si>
  <si>
    <t>Reviewed 10 January 2013</t>
  </si>
  <si>
    <t>“Exceptional”</t>
  </si>
  <si>
    <t>Reviewed 5 November 2013</t>
  </si>
  <si>
    <t>paris</t>
  </si>
  <si>
    <t>Robert L</t>
  </si>
  <si>
    <t>Reviewed 22 September 2011</t>
  </si>
  <si>
    <t>Reviewed 10 October 2012</t>
  </si>
  <si>
    <t>Christine H</t>
  </si>
  <si>
    <t>Gary A</t>
  </si>
  <si>
    <t>Reviewed 18 February 2011</t>
  </si>
  <si>
    <t>Reviewed 16 February 2011</t>
  </si>
  <si>
    <t>The Hague The Netherlands</t>
  </si>
  <si>
    <t>Reviewed 8 October 2010</t>
  </si>
  <si>
    <t>“Beautiful Hotel”</t>
  </si>
  <si>
    <t>“Disappointing”</t>
  </si>
  <si>
    <t>Stayed July 2014 travelled on business</t>
  </si>
  <si>
    <t>Newcastle</t>
  </si>
  <si>
    <t>Reviewed 15 January 2014</t>
  </si>
  <si>
    <t>Reviewed 14 January 2014</t>
  </si>
  <si>
    <t>Reviewed 11 January 2013</t>
  </si>
  <si>
    <t>New Delhi</t>
  </si>
  <si>
    <t>Stayed November 2013 travelled with family</t>
  </si>
  <si>
    <t>“Outstanding hotel”</t>
  </si>
  <si>
    <t>Stayed February 2012 travelled solo</t>
  </si>
  <si>
    <t>Reviewed 31 October 2012</t>
  </si>
  <si>
    <t>Reviewed 12 October 2011</t>
  </si>
  <si>
    <t>Reviewed 4 March 2012</t>
  </si>
  <si>
    <t>Reviewed 11 October 2012</t>
  </si>
  <si>
    <t>Stayed February 2011 travelled solo</t>
  </si>
  <si>
    <t>Reviewed 15 April 2012</t>
  </si>
  <si>
    <t>Orange County</t>
  </si>
  <si>
    <t>Reviewed 7 December 2013</t>
  </si>
  <si>
    <t>Reviewed 16 October 2012</t>
  </si>
  <si>
    <t>Reviewed 15 October 2012</t>
  </si>
  <si>
    <t>NSW</t>
  </si>
  <si>
    <t>Reviewed 18 October 2012</t>
  </si>
  <si>
    <t>Reviewed 16 August 2011</t>
  </si>
  <si>
    <t>Reviewed 28 June 2013</t>
  </si>
  <si>
    <t>Reviewed 27 June 2013</t>
  </si>
  <si>
    <t>Reviewed 29 September 2012</t>
  </si>
  <si>
    <t>Mumbai Maharashtra India</t>
  </si>
  <si>
    <t>Reviewed 28 September 2012</t>
  </si>
  <si>
    <t>“Great hotel great service”</t>
  </si>
  <si>
    <t>Reviewed 13 January 2014</t>
  </si>
  <si>
    <t>&lt;li class="recommend-answer"&gt; &lt;span class="rate sprite-rating_ss rating_ss"&gt; &lt;img class="sprite-rating_ss_fill rating_ss_fill ss40" src="http://c1.tacdn.com/img2/x.gif" alt="4 of 5 stars" /&gt; &lt;/span&gt; Location&lt;/li&gt;; &lt;li class="recommend-answer"&gt; &lt;span class="rate sprite-rating_ss rating_ss"&gt; &lt;img class="sprite-rating_ss_fill rating_ss_fill ss10" src="http://c1.tacdn.com/img2/x.gif" alt="1 of 5 stars" /&gt; &lt;/span&gt; Service&lt;/li&gt;</t>
  </si>
  <si>
    <t>Reviewed 13 October 2011</t>
  </si>
  <si>
    <t>Reviewed 20 September 2011</t>
  </si>
  <si>
    <t>Cambridge United Kingdom</t>
  </si>
  <si>
    <t>Reviewed 2 March 2012</t>
  </si>
  <si>
    <t>Reviewed 1 March 2012</t>
  </si>
  <si>
    <t>Reviewed 6 October 2012</t>
  </si>
  <si>
    <t>Stayed September 2012</t>
  </si>
  <si>
    <t>bearyleo</t>
  </si>
  <si>
    <t>“Staycation”</t>
  </si>
  <si>
    <t>Reviewed 6 December 2013</t>
  </si>
  <si>
    <t>Reviewed 5 December 2013</t>
  </si>
  <si>
    <t>Reviewed 18 March 2011</t>
  </si>
  <si>
    <t>Reviewed 17 October 2011</t>
  </si>
  <si>
    <t>Reviewed 16 October 2011</t>
  </si>
  <si>
    <t>Jude M</t>
  </si>
  <si>
    <t>Reviewed 6 August 2013</t>
  </si>
  <si>
    <t>Sofia Bulgaria</t>
  </si>
  <si>
    <t>Reviewed 4 August 2013</t>
  </si>
  <si>
    <t>“Beautiful hotel”</t>
  </si>
  <si>
    <t>Chennai (Madras) India</t>
  </si>
  <si>
    <t>Reviewed 26 June 2013</t>
  </si>
  <si>
    <t>Reviewed 3 August 2011</t>
  </si>
  <si>
    <t>Reviewed 2 August 2011</t>
  </si>
  <si>
    <t>Reviewed 16 January 2014</t>
  </si>
  <si>
    <t>Stayed January 2014</t>
  </si>
  <si>
    <t>Birmingham United Kingdom</t>
  </si>
  <si>
    <t>Reviewed 30 September 2012</t>
  </si>
  <si>
    <t>Stayed March 2013 travelled solo</t>
  </si>
  <si>
    <t>Reviewed 8 March 2013</t>
  </si>
  <si>
    <t>Reviewed 7 March 2013</t>
  </si>
  <si>
    <t>Rea901</t>
  </si>
  <si>
    <t>Darwin Northern Territory Australia</t>
  </si>
  <si>
    <t>“Fabulous”</t>
  </si>
  <si>
    <t>Reviewed 3 July 2012</t>
  </si>
  <si>
    <t>Reviewed 29 June 2012</t>
  </si>
  <si>
    <t>Reviewed 20 May 2012</t>
  </si>
  <si>
    <t>XXPhoebeXX</t>
  </si>
  <si>
    <t>Central Coast NSW</t>
  </si>
  <si>
    <t>Reviewed 21 May 2012</t>
  </si>
  <si>
    <t>Reviewed 19 May 2012</t>
  </si>
  <si>
    <t>Reviewed 24 May 2012</t>
  </si>
  <si>
    <t>Jane C</t>
  </si>
  <si>
    <t>Reviewed 27 June 2012</t>
  </si>
  <si>
    <t>“Fantastic Hotel”</t>
  </si>
  <si>
    <t>Reviewed 5 July 2012</t>
  </si>
  <si>
    <t>Reviewed 26 June 2012</t>
  </si>
  <si>
    <t>janjazz</t>
  </si>
  <si>
    <t>Yamba Australia</t>
  </si>
  <si>
    <t>Frankfurt</t>
  </si>
  <si>
    <t>Reviewed 25 June 2012</t>
  </si>
  <si>
    <t>Reviewed 12 August 2012</t>
  </si>
  <si>
    <t>Stayed August 2012 travelled solo</t>
  </si>
  <si>
    <t>PPW-BNE</t>
  </si>
  <si>
    <t>Coventry</t>
  </si>
  <si>
    <t>Michael F</t>
  </si>
  <si>
    <t>Reviewed 30 July 2011</t>
  </si>
  <si>
    <t>Reviewed 16 May 2012</t>
  </si>
  <si>
    <t>Reviewed 14 August 2012</t>
  </si>
  <si>
    <t>Reviewed 19 March 2011</t>
  </si>
  <si>
    <t>Berwick Australia</t>
  </si>
  <si>
    <t>Cairo Egypt</t>
  </si>
  <si>
    <t>Reviewed 2 January 2012</t>
  </si>
  <si>
    <t>“Excellent Stay”</t>
  </si>
  <si>
    <t>Reviewed 15 August 2012</t>
  </si>
  <si>
    <t>Reviewed 20 June 2011</t>
  </si>
  <si>
    <t>Pattaya Thailand</t>
  </si>
  <si>
    <t>SINGAPORE</t>
  </si>
  <si>
    <t>Reviewed 12 August 2011</t>
  </si>
  <si>
    <t>Reviewed 21 October 2011</t>
  </si>
  <si>
    <t>Reviewed 24 March 2011</t>
  </si>
  <si>
    <t>Turin Italy</t>
  </si>
  <si>
    <t>Reviewed 19 June 2011</t>
  </si>
  <si>
    <t>Cape Town Central South Africa</t>
  </si>
  <si>
    <t>&lt;li class="recommend-answer"&gt; &lt;span class="rate sprite-rating_ss rating_ss"&gt; &lt;img class="sprite-rating_ss_fill rating_ss_fill ss40" src="http://c1.tacdn.com/img2/x.gif" alt="4 of 5 stars" /&gt; &lt;/span&gt; Location&lt;/li&gt;; &lt;li class="recommend-answer"&gt; &lt;span class="rate sprite-rating_ss rating_ss"&gt; &lt;img class="sprite-rating_ss_fill rating_ss_fill ss40" src="http://c1.tacdn.com/img2/x.gif" alt="4 of 5 stars" /&gt; &lt;/span&gt; Service&lt;/li&gt;</t>
  </si>
  <si>
    <t>Reviewed 17 August 2012</t>
  </si>
  <si>
    <t>Vientiane Laos</t>
  </si>
  <si>
    <t>Noosa Australia</t>
  </si>
  <si>
    <t>Dallas Texas</t>
  </si>
  <si>
    <t>Perth Western Australia</t>
  </si>
  <si>
    <t>Reviewed 20 October 2011</t>
  </si>
  <si>
    <t>scotland</t>
  </si>
  <si>
    <t>Reviewed 19 October 2011</t>
  </si>
  <si>
    <t>“Amazing hotel!”</t>
  </si>
  <si>
    <t>Portland Oregon</t>
  </si>
  <si>
    <t>“Great Hotel”</t>
  </si>
  <si>
    <t>Reviewed 25 June 2013</t>
  </si>
  <si>
    <t>Stayed November 2012 travelled solo</t>
  </si>
  <si>
    <t>Reviewed 22 June 2011</t>
  </si>
  <si>
    <t>Reviewed 14 August 2011</t>
  </si>
  <si>
    <t>“Great Service”</t>
  </si>
  <si>
    <t>Reviewed 29 December 2011</t>
  </si>
  <si>
    <t>Quezon City</t>
  </si>
  <si>
    <t>Stayed December 2011 travelled solo</t>
  </si>
  <si>
    <t>Antwerp Belgium</t>
  </si>
  <si>
    <t>Taipei</t>
  </si>
  <si>
    <t>Reviewed 1 July 2011</t>
  </si>
  <si>
    <t>Reviewed 27 March 2011</t>
  </si>
  <si>
    <t>Reviewed 24 October 2011</t>
  </si>
  <si>
    <t>Stayed April 2011 travelled on business</t>
  </si>
  <si>
    <t>Reviewed 5 November 2010</t>
  </si>
  <si>
    <t>Reviewed 4 November 2010</t>
  </si>
  <si>
    <t>cendut</t>
  </si>
  <si>
    <t>California</t>
  </si>
  <si>
    <t>Reviewed 15 September 2011</t>
  </si>
  <si>
    <t>Reviewed 4 August 2011</t>
  </si>
  <si>
    <t>Reviewed 20 August 2012</t>
  </si>
  <si>
    <t>Monte-Carlo Monaco</t>
  </si>
  <si>
    <t>Shah Alam Malaysia</t>
  </si>
  <si>
    <t>Pinkpeonie</t>
  </si>
  <si>
    <t>&lt;li class="recommend-answer"&gt; &lt;span class="rate sprite-rating_ss rating_ss"&gt; &lt;img class="sprite-rating_ss_fill rating_ss_fill ss50" src="http://c1.tacdn.com/img2/x.gif" alt="5 of 5 stars" /&gt; &lt;/span&gt; Location&lt;/li&gt;; &lt;li class="recommend-answer"&gt; &lt;span class="rate sprite-rating_ss rating_ss"&gt; &lt;img class="sprite-rating_ss_fill rating_ss_fill ss10" src="http://c1.tacdn.com/img2/x.gif" alt="1 of 5 stars" /&gt; &lt;/span&gt; Service&lt;/li&gt;</t>
  </si>
  <si>
    <t>Stayed November 2010 travelled with friends</t>
  </si>
  <si>
    <t>Reviewed 24 June 2013</t>
  </si>
  <si>
    <t>Reviewed 10 September 2011</t>
  </si>
  <si>
    <t>Reviewed 9 September 2011</t>
  </si>
  <si>
    <t>Reviewed 27 December 2011</t>
  </si>
  <si>
    <t>Reviewed 16 September 2011</t>
  </si>
  <si>
    <t>&lt;li class="recommend-answer"&gt; &lt;span class="rate sprite-rating_ss rating_ss"&gt; &lt;img class="sprite-rating_ss_fill rating_ss_fill ss50" src="http://c1.tacdn.com/img2/x.gif" alt="5 of 5 stars" /&gt; &lt;/span&gt; Location&lt;/li&gt;; &lt;li class="recommend-answer"&gt; &lt;span class="rate sprite-rating_ss rating_ss"&gt; &lt;img class="sprite-rating_ss_fill rating_ss_fill ss30" src="http://c1.tacdn.com/img2/x.gif" alt="3 of 5 stars" /&gt; &lt;/span&gt; Service&lt;/li&gt;</t>
  </si>
  <si>
    <t>Reviewed 8 January 2012</t>
  </si>
  <si>
    <t>Victoria</t>
  </si>
  <si>
    <t>Reviewed 3 October 2013</t>
  </si>
  <si>
    <t>Reviewed 2 October 2013</t>
  </si>
  <si>
    <t>peggiT</t>
  </si>
  <si>
    <t>Reviewed 9 November 2010</t>
  </si>
  <si>
    <t>Reviewed 23 June 2013</t>
  </si>
  <si>
    <t>Reviewed 6 September 2011</t>
  </si>
  <si>
    <t>Reviewed 26 December 2011</t>
  </si>
  <si>
    <t>Reviewed 18 September 2011</t>
  </si>
  <si>
    <t>Reviewed 11 January 2012</t>
  </si>
  <si>
    <t>“The Best Hotel in Singapore”</t>
  </si>
  <si>
    <t>Reviewed 12 January 2012</t>
  </si>
  <si>
    <t>Bath United Kingdom</t>
  </si>
  <si>
    <t>Manama Bahrain</t>
  </si>
  <si>
    <t>Reviewed 31 May 2013</t>
  </si>
  <si>
    <t>Reviewed 29 May 2013</t>
  </si>
  <si>
    <t>Reviewed 15 January 2012</t>
  </si>
  <si>
    <t>Reviewed 1 June 2013</t>
  </si>
  <si>
    <t>“Poor service”</t>
  </si>
  <si>
    <t>Reviewed 16 January 2012</t>
  </si>
  <si>
    <t>Cannes France</t>
  </si>
  <si>
    <t>Reviewed 28 May 2013</t>
  </si>
  <si>
    <t>Reviewed 27 May 2013</t>
  </si>
  <si>
    <t>Reviewed 17 January 2012</t>
  </si>
  <si>
    <t>JoanneDown</t>
  </si>
  <si>
    <t>Peterborough United Kingdom</t>
  </si>
  <si>
    <t>San Francisco</t>
  </si>
  <si>
    <t>Jack W</t>
  </si>
  <si>
    <t>Reviewed 3 November 2012</t>
  </si>
  <si>
    <t>“Perfect!!!”</t>
  </si>
  <si>
    <t>Reviewed 4 November 2012</t>
  </si>
  <si>
    <t>Reviewed 2 November 2012</t>
  </si>
  <si>
    <t>Reviewed 5 November 2012</t>
  </si>
  <si>
    <t>Reviewed 8 June 2012</t>
  </si>
  <si>
    <t>Reviewed 16 November 2012</t>
  </si>
  <si>
    <t>Reviewed 15 November 2012</t>
  </si>
  <si>
    <t>Reviewed 9 June 2012</t>
  </si>
  <si>
    <t>Reviewed 13 November 2012</t>
  </si>
  <si>
    <t>Cairo Al Qahirah Egypt</t>
  </si>
  <si>
    <t>Reviewed 22 February 2014</t>
  </si>
  <si>
    <t>Reviewed 11 November 2012</t>
  </si>
  <si>
    <t>Reviewed 17 November 2012</t>
  </si>
  <si>
    <t>Jersey United Kingdom</t>
  </si>
  <si>
    <t>Reviewed 10 June 2012</t>
  </si>
  <si>
    <t>brisbane</t>
  </si>
  <si>
    <t>Reviewed 12 November 2011</t>
  </si>
  <si>
    <t>Los Angeles</t>
  </si>
  <si>
    <t>Reviewed 19 November 2011</t>
  </si>
  <si>
    <t>Reviewed 18 November 2011</t>
  </si>
  <si>
    <t>Reviewed 10 November 2012</t>
  </si>
  <si>
    <t>Reviewed 19 November 2012</t>
  </si>
  <si>
    <t>Reviewed 18 November 2012</t>
  </si>
  <si>
    <t>Stayed February 2014</t>
  </si>
  <si>
    <t>Stayed February 2014 travelled on business</t>
  </si>
  <si>
    <t>Reviewed 29 August 2010</t>
  </si>
  <si>
    <t>Reviewed 13 September 2010</t>
  </si>
  <si>
    <t>Reviewed 12 September 2010</t>
  </si>
  <si>
    <t>Dublin</t>
  </si>
  <si>
    <t>Stayed November 2011</t>
  </si>
  <si>
    <t>“Great stopover”</t>
  </si>
  <si>
    <t>“Excellent Service”</t>
  </si>
  <si>
    <t>Reviewed 9 November 2012</t>
  </si>
  <si>
    <t>Scottsdale AZ</t>
  </si>
  <si>
    <t>Reviewed 15 September 2010</t>
  </si>
  <si>
    <t>Reviewed 10 November 2011</t>
  </si>
  <si>
    <t>Reviewed 21 November 2011</t>
  </si>
  <si>
    <t>Chicago</t>
  </si>
  <si>
    <t>Reviewed 16 November 2011</t>
  </si>
  <si>
    <t>AdityaMenon</t>
  </si>
  <si>
    <t>Reviewed 18 February 2014</t>
  </si>
  <si>
    <t>Reviewed 13 June 2012</t>
  </si>
  <si>
    <t>Reviewed 23 August 2010</t>
  </si>
  <si>
    <t>Whitby Canada</t>
  </si>
  <si>
    <t>Reviewed 20 September 2010</t>
  </si>
  <si>
    <t>Reviewed 15 November 2011</t>
  </si>
  <si>
    <t>Boston</t>
  </si>
  <si>
    <t>Reviewed 8 November 2011</t>
  </si>
  <si>
    <t>New York</t>
  </si>
  <si>
    <t>“One of the best”</t>
  </si>
  <si>
    <t>Reviewed 5 March 2013</t>
  </si>
  <si>
    <t>fhuda</t>
  </si>
  <si>
    <t>Reviewed 22 November 2011</t>
  </si>
  <si>
    <t>David D</t>
  </si>
  <si>
    <t>Reviewed 8 November 2012</t>
  </si>
  <si>
    <t>BullnBush</t>
  </si>
  <si>
    <t>Reviewed 23 November 2011</t>
  </si>
  <si>
    <t>mozilla_monster</t>
  </si>
  <si>
    <t>kenneth1613</t>
  </si>
  <si>
    <t>Reviewed 14 August 2010</t>
  </si>
  <si>
    <t>Reviewed 7 November 2011</t>
  </si>
  <si>
    <t>Aarhus Denmark</t>
  </si>
  <si>
    <t>Reviewed 4 March 2013</t>
  </si>
  <si>
    <t>Reviewed 3 March 2013</t>
  </si>
  <si>
    <t>TobySimkin</t>
  </si>
  <si>
    <t>“one of the best”</t>
  </si>
  <si>
    <t>Reviewed 26 November 2011</t>
  </si>
  <si>
    <t>vwhk</t>
  </si>
  <si>
    <t>Reviewed 5 August 2010</t>
  </si>
  <si>
    <t>Darwin</t>
  </si>
  <si>
    <t>Reviewed 5 November 2011</t>
  </si>
  <si>
    <t>Reviewed 2 March 2013</t>
  </si>
  <si>
    <t>Reviewed 1 March 2013</t>
  </si>
  <si>
    <t>&lt;li class="recommend-answer"&gt; &lt;span class="rate sprite-rating_ss rating_ss"&gt; &lt;img class="sprite-rating_ss_fill rating_ss_fill ss20" src="http://c1.tacdn.com/img2/x.gif" alt="2 of 5 stars" /&gt; &lt;/span&gt; Value&lt;/li&gt;; &lt;li class="recommend-answer"&gt; &lt;span class="rate sprite-rating_ss rating_ss"&gt; &lt;img class="sprite-rating_ss_fill rating_ss_fill ss20" src="http://c1.tacdn.com/img2/x.gif" alt="2 of 5 stars" /&gt; &lt;/span&gt; Service&lt;/li&gt;</t>
  </si>
  <si>
    <t>Reviewed 10 September 2013</t>
  </si>
  <si>
    <t>Denpasar Indonesia</t>
  </si>
  <si>
    <t>Stayed September 2013</t>
  </si>
  <si>
    <t>Reviewed 9 April 2011</t>
  </si>
  <si>
    <t>Reviewed 8 April 2011</t>
  </si>
  <si>
    <t>Reviewed 9 March 2013</t>
  </si>
  <si>
    <t>Reviewed 2 August 2010</t>
  </si>
  <si>
    <t>Reviewed 9 September 2013</t>
  </si>
  <si>
    <t>Reviewed 8 June 2011</t>
  </si>
  <si>
    <t>Reviewed 10 March 2013</t>
  </si>
  <si>
    <t>Reviewed 29 November 2011</t>
  </si>
  <si>
    <t>Lisbon Portugal</t>
  </si>
  <si>
    <t>“Very Nice Hotel”</t>
  </si>
  <si>
    <t>Reviewed 28 April 2013</t>
  </si>
  <si>
    <t>Reviewed 3 June 2012</t>
  </si>
  <si>
    <t>JBPtraveller</t>
  </si>
  <si>
    <t>Reviewed 8 September 2013</t>
  </si>
  <si>
    <t>Reviewed 4 April 2011</t>
  </si>
  <si>
    <t>Danidive</t>
  </si>
  <si>
    <t>Reviewed 14 April 2011</t>
  </si>
  <si>
    <t>Aylesbury United Kingdom</t>
  </si>
  <si>
    <t>Reviewed 10 May 2012</t>
  </si>
  <si>
    <t>Reviewed 12 May 2012</t>
  </si>
  <si>
    <t>Reviewed 10 May 2013</t>
  </si>
  <si>
    <t>Reviewed 14 May 2012</t>
  </si>
  <si>
    <t>Reviewed 9 May 2013</t>
  </si>
  <si>
    <t>Stayed December 2013 travelled on business</t>
  </si>
  <si>
    <t>Reviewed 29 December 2013</t>
  </si>
  <si>
    <t>Reviewed 1 January 2014</t>
  </si>
  <si>
    <t>Reviewed 13 May 2013</t>
  </si>
  <si>
    <t>Reviewed 26 March 2014</t>
  </si>
  <si>
    <t>Reviewed 3 January 2014</t>
  </si>
  <si>
    <t>John S</t>
  </si>
  <si>
    <t>Reviewed 27 March 2014</t>
  </si>
  <si>
    <t>Scamfinder</t>
  </si>
  <si>
    <t>Reviewed 8 May 2013</t>
  </si>
  <si>
    <t>Oxford United Kingdom</t>
  </si>
  <si>
    <t>Munich</t>
  </si>
  <si>
    <t>Hong Kong null Hong Kong</t>
  </si>
  <si>
    <t>“Could have been better...”</t>
  </si>
  <si>
    <t>Reviewed 19 January 2013</t>
  </si>
  <si>
    <t>Bern Switzerland</t>
  </si>
  <si>
    <t>Reviewed 2 September 2011</t>
  </si>
  <si>
    <t>Reviewed 20 January 2013</t>
  </si>
  <si>
    <t>Reviewed 1 September 2011</t>
  </si>
  <si>
    <t>Reviewed 21 January 2013</t>
  </si>
  <si>
    <t>Florence Italy</t>
  </si>
  <si>
    <t>Reviewed 16 January 2013</t>
  </si>
  <si>
    <t>Stayed January 2013 travelled solo</t>
  </si>
  <si>
    <t>javemar</t>
  </si>
  <si>
    <t>Reviewed 15 January 2013</t>
  </si>
  <si>
    <t>“Excellent stay”</t>
  </si>
  <si>
    <t>Reviewed 16 November 2013</t>
  </si>
  <si>
    <t>Oxford</t>
  </si>
  <si>
    <t>Reviewed 11 April 2012</t>
  </si>
  <si>
    <t>Legal_itinerant</t>
  </si>
  <si>
    <t>&lt;li class="recommend-answer"&gt; &lt;span class="rate sprite-rating_ss rating_ss"&gt; &lt;img class="sprite-rating_ss_fill rating_ss_fill ss30" src="http://c1.tacdn.com/img2/x.gif" alt="3 of 5 stars" /&gt; &lt;/span&gt; Sleep Quality&lt;/li&gt;; &lt;li class="recommend-answer"&gt; &lt;span class="rate sprite-rating_ss rating_ss"&gt; &lt;img class="sprite-rating_ss_fill rating_ss_fill ss40" src="http://c1.tacdn.com/img2/x.gif" alt="4 of 5 stars" /&gt; &lt;/span&gt; Rooms&lt;/li&gt;</t>
  </si>
  <si>
    <t>Reviewed 26 July 2014</t>
  </si>
  <si>
    <t>Tampere Finland</t>
  </si>
  <si>
    <t>Reviewed 2 August 2014</t>
  </si>
  <si>
    <t>“Best hotel in Singapore”</t>
  </si>
  <si>
    <t>“excellent hotel”</t>
  </si>
  <si>
    <t>abhishek15</t>
  </si>
  <si>
    <t>Reviewed 8 April 2012</t>
  </si>
  <si>
    <t>Reviewed 7 April 2012</t>
  </si>
  <si>
    <t>Reviewed 23 July 2014</t>
  </si>
  <si>
    <t>Reviewed 5 April 2012</t>
  </si>
  <si>
    <t>Reviewed 4 August 2014</t>
  </si>
  <si>
    <t>Reviewed 13 October 2012</t>
  </si>
  <si>
    <t>Reviewed 8 April 2014</t>
  </si>
  <si>
    <t>Reviewed 6 April 2013</t>
  </si>
  <si>
    <t>Chennai</t>
  </si>
  <si>
    <t>Reviewed 5 April 2014</t>
  </si>
  <si>
    <t>Osaka Japan</t>
  </si>
  <si>
    <t>Reviewed 8 January 2014</t>
  </si>
  <si>
    <t>Reviewed 7 January 2014</t>
  </si>
  <si>
    <t>Reviewed 7 April 2013</t>
  </si>
  <si>
    <t>Reviewed 3 April 2014</t>
  </si>
  <si>
    <t>Stayed March 2014 travelled with family</t>
  </si>
  <si>
    <t>Karratha Australia</t>
  </si>
  <si>
    <t>Reviewed 9 January 2014</t>
  </si>
  <si>
    <t>Reviewed 29 January 2013</t>
  </si>
  <si>
    <t>Reviewed 4 April 2013</t>
  </si>
  <si>
    <t>Reviewed 8 April 2013</t>
  </si>
  <si>
    <t>Reviewed 11 April 2014</t>
  </si>
  <si>
    <t>Northern Ireland</t>
  </si>
  <si>
    <t>Reviewed 31 March 2014</t>
  </si>
  <si>
    <t>Reviewed 30 January 2013</t>
  </si>
  <si>
    <t>“disappointing”</t>
  </si>
  <si>
    <t>Toulouse France</t>
  </si>
  <si>
    <t>syed a</t>
  </si>
  <si>
    <t>Barabbas_10</t>
  </si>
  <si>
    <t>Reviewed 6 January 2014</t>
  </si>
  <si>
    <t>“Expensive but worth it”</t>
  </si>
  <si>
    <t>Reviewed 3 April 2013</t>
  </si>
  <si>
    <t>Reviewed 11 January 2014</t>
  </si>
  <si>
    <t>Reviewed 2 February 2013</t>
  </si>
  <si>
    <t>Limassol Cyprus</t>
  </si>
  <si>
    <t>Reviewed 14 April 2014</t>
  </si>
  <si>
    <t>Reviewed 12 January 2014</t>
  </si>
  <si>
    <t>KennethLimBW</t>
  </si>
  <si>
    <t>Reviewed 1 April 2013</t>
  </si>
  <si>
    <t>&lt;li class="recommend-answer"&gt; &lt;span class="rate sprite-rating_ss rating_ss"&gt; &lt;img class="sprite-rating_ss_fill rating_ss_fill ss40" src="http://c1.tacdn.com/img2/x.gif" alt="4 of 5 stars" /&gt; &lt;/span&gt; Sleep Quality&lt;/li&gt;; &lt;li class="recommend-answer"&gt; &lt;span class="rate sprite-rating_ss rating_ss"&gt; &lt;img class="sprite-rating_ss_fill rating_ss_fill ss30" src="http://c1.tacdn.com/img2/x.gif" alt="3 of 5 stars" /&gt; &lt;/span&gt; Rooms&lt;/li&gt;</t>
  </si>
  <si>
    <t>Stratford-upon-Avon United Kingdom</t>
  </si>
  <si>
    <t>ReneTong</t>
  </si>
  <si>
    <t>&lt;li class="recommend-answer"&gt; &lt;span class="rate sprite-rating_ss rating_ss"&gt; &lt;img class="sprite-rating_ss_fill rating_ss_fill ss10" src="http://c1.tacdn.com/img2/x.gif" alt="1 of 5 stars" /&gt; &lt;/span&gt; Value&lt;/li&gt;; &lt;li class="recommend-answer"&gt; &lt;span class="rate sprite-rating_ss rating_ss"&gt; &lt;img class="sprite-rating_ss_fill rating_ss_fill ss30" src="http://c1.tacdn.com/img2/x.gif" alt="3 of 5 stars" /&gt; &lt;/span&gt; Service&lt;/li&gt;</t>
  </si>
  <si>
    <t>Reviewed 24 January 2013</t>
  </si>
  <si>
    <t>hotel</t>
  </si>
  <si>
    <t>GPS001</t>
  </si>
  <si>
    <t>&lt;li class="recommend-answer"&gt; &lt;span class="rate sprite-rating_ss rating_ss"&gt; &lt;img class="sprite-rating_ss_fill rating_ss_fill ss40" src="http://c1.tacdn.com/img2/x.gif" alt="4 of 5 stars" /&gt; &lt;/span&gt; Location&lt;/li&gt;; &lt;li class="recommend-answer"&gt; &lt;span class="rate sprite-rating_ss rating_ss"&gt; &lt;img class="sprite-rating_ss_fill rating_ss_fill ss10" src="http://c1.tacdn.com/img2/x.gif" alt="1 of 5 stars" /&gt; &lt;/span&gt; Rooms&lt;/li&gt;</t>
  </si>
  <si>
    <t>Reviewed 19 July 2014</t>
  </si>
  <si>
    <t>“Enjoyable Stay”</t>
  </si>
  <si>
    <t>Michael R</t>
  </si>
  <si>
    <t>Reviewed 19 August 2014</t>
  </si>
  <si>
    <t>Reviewed 16 August 2014</t>
  </si>
  <si>
    <t>Reviewed 8 August 2014</t>
  </si>
  <si>
    <t>&lt;li class="recommend-answer"&gt; &lt;span class="rate sprite-rating_ss rating_ss"&gt; &lt;img class="sprite-rating_ss_fill rating_ss_fill ss30" src="http://c1.tacdn.com/img2/x.gif" alt="3 of 5 stars" /&gt; &lt;/span&gt; Location&lt;/li&gt;; &lt;li class="recommend-answer"&gt; &lt;span class="rate sprite-rating_ss rating_ss"&gt; &lt;img class="sprite-rating_ss_fill rating_ss_fill ss30" src="http://c1.tacdn.com/img2/x.gif" alt="3 of 5 stars" /&gt; &lt;/span&gt; Rooms&lt;/li&gt;</t>
  </si>
  <si>
    <t>Denver Colorado</t>
  </si>
  <si>
    <t>Reviewed 17 January 2014</t>
  </si>
  <si>
    <t>London England</t>
  </si>
  <si>
    <t>Reviewed 24 August 2014</t>
  </si>
  <si>
    <t>Reviewed 20 August 2014</t>
  </si>
  <si>
    <t>Stayed November 2009 travelled on business</t>
  </si>
  <si>
    <t>Reviewed 3 October 2010</t>
  </si>
  <si>
    <t>Reviewed 23 December 2013</t>
  </si>
  <si>
    <t>Reviewed 20 December 2013</t>
  </si>
  <si>
    <t>Reviewed 19 December 2013</t>
  </si>
  <si>
    <t>Reviewed 28 January 2014</t>
  </si>
  <si>
    <t>Reviewed 25 January 2014</t>
  </si>
  <si>
    <t>Reviewed 19 January 2014</t>
  </si>
  <si>
    <t>Stayed November 2007 travelled on business</t>
  </si>
  <si>
    <t>Delhi</t>
  </si>
  <si>
    <t>“Amazing Stay”</t>
  </si>
  <si>
    <t>Stayed December 2009 travelled on business</t>
  </si>
  <si>
    <t>Reviewed 2 December 2012</t>
  </si>
  <si>
    <t>“A great stay”</t>
  </si>
  <si>
    <t>Reviewed 10 December 2013</t>
  </si>
  <si>
    <t>“Superb”</t>
  </si>
  <si>
    <t>Reviewed 6 February 2014</t>
  </si>
  <si>
    <t>Reviewed 1 February 2014</t>
  </si>
  <si>
    <t>“Great Business Hotel”</t>
  </si>
  <si>
    <t>Stayed April 2010 travelled as a couple</t>
  </si>
  <si>
    <t>“Worth the price”</t>
  </si>
  <si>
    <t>“Home away from home”</t>
  </si>
  <si>
    <t>Reviewed 18 December 2012</t>
  </si>
  <si>
    <t>Reviewed 30 November 2013</t>
  </si>
  <si>
    <t>Reviewed 21 November 2013</t>
  </si>
  <si>
    <t>Reviewed 12 February 2014</t>
  </si>
  <si>
    <t>Reviewed 11 February 2014</t>
  </si>
  <si>
    <t>Reviewed 10 February 2014</t>
  </si>
  <si>
    <t>Scotland</t>
  </si>
  <si>
    <t>Stayed April 2010 travelled on business</t>
  </si>
  <si>
    <t>Reviewed 24 March 2010</t>
  </si>
  <si>
    <t>“Fine”</t>
  </si>
  <si>
    <t>Reviewed 13 February 2012</t>
  </si>
  <si>
    <t>Turku Finland</t>
  </si>
  <si>
    <t>Brussels</t>
  </si>
  <si>
    <t>worldman1</t>
  </si>
  <si>
    <t>“Lovely hotel”</t>
  </si>
  <si>
    <t>Reviewed 20 November 2013</t>
  </si>
  <si>
    <t>Reviewed 15 November 2013</t>
  </si>
  <si>
    <t>Reviewed 6 March 2014</t>
  </si>
  <si>
    <t>Reviewed 4 March 2014</t>
  </si>
  <si>
    <t>Reviewed 5 May 2014</t>
  </si>
  <si>
    <t>Reviewed 29 April 2014</t>
  </si>
  <si>
    <t>Reviewed 25 April 2014</t>
  </si>
  <si>
    <t>Stayed January 2010 travelled as a couple</t>
  </si>
  <si>
    <t>Stayed October 2009 travelled on business</t>
  </si>
  <si>
    <t>&lt;li class="recommend-answer"&gt; &lt;span class="rate sprite-rating_ss rating_ss"&gt; &lt;img class="sprite-rating_ss_fill rating_ss_fill ss40" src="http://c1.tacdn.com/img2/x.gif" alt="4 of 5 stars" /&gt; &lt;/span&gt; Check-in / front desk&lt;/li&gt;; &lt;li class="recommend-answer"&gt; &lt;span class="rate sprite-rating_ss rating_ss"&gt; &lt;img class="sprite-rating_ss_fill rating_ss_fill ss50" src="http://c1.tacdn.com/img2/x.gif" alt="5 of 5 stars" /&gt; &lt;/span&gt; Service&lt;/li&gt;</t>
  </si>
  <si>
    <t>Stayed March 2007</t>
  </si>
  <si>
    <t>Stayed January 2007 travelled on business</t>
  </si>
  <si>
    <t>&lt;li class="recommend-answer"&gt; &lt;span class="rate sprite-rating_ss rating_ss"&gt; &lt;img class="sprite-rating_ss_fill rating_ss_fill ss40" src="http://c1.tacdn.com/img2/x.gif" alt="4 of 5 stars" /&gt; &lt;/span&gt; Check-in / front desk&lt;/li&gt;; &lt;li class="recommend-answer"&gt; &lt;span class="rate sprite-rating_ss rating_ss"&gt; &lt;img class="sprite-rating_ss_fill rating_ss_fill ss40" src="http://c1.tacdn.com/img2/x.gif" alt="4 of 5 stars" /&gt; &lt;/span&gt; Service&lt;/li&gt;</t>
  </si>
  <si>
    <t>Shafort</t>
  </si>
  <si>
    <t>&lt;li class="recommend-answer"&gt; &lt;span class="rate sprite-rating_ss rating_ss"&gt; &lt;img class="sprite-rating_ss_fill rating_ss_fill ss30" src="http://c1.tacdn.com/img2/x.gif" alt="3 of 5 stars" /&gt; &lt;/span&gt; Check-in / front desk&lt;/li&gt;; &lt;li class="recommend-answer"&gt; &lt;span class="rate sprite-rating_ss rating_ss"&gt; &lt;img class="sprite-rating_ss_fill rating_ss_fill ss30" src="http://c1.tacdn.com/img2/x.gif" alt="3 of 5 stars" /&gt; &lt;/span&gt; Service&lt;/li&gt;</t>
  </si>
  <si>
    <t>Reviewed 20 April 2011</t>
  </si>
  <si>
    <t>Reviewed 18 April 2011</t>
  </si>
  <si>
    <t>“Nice Hotel”</t>
  </si>
  <si>
    <t>Reviewed 23 December 2011</t>
  </si>
  <si>
    <t>Reviewed 22 December 2011</t>
  </si>
  <si>
    <t>Reviewed 18 December 2011</t>
  </si>
  <si>
    <t>Reviewed 13 December 2011</t>
  </si>
  <si>
    <t>Reviewed 12 December 2011</t>
  </si>
  <si>
    <t>Reviewed 3 September 2012</t>
  </si>
  <si>
    <t>Reviewed 12 March 2014</t>
  </si>
  <si>
    <t>SNRinLondon</t>
  </si>
  <si>
    <t>&lt;li class="recommend-answer"&gt; &lt;span class="rate sprite-rating_ss rating_ss"&gt; &lt;img class="sprite-rating_ss_fill rating_ss_fill ss20" src="http://c1.tacdn.com/img2/x.gif" alt="2 of 5 stars" /&gt; &lt;/span&gt; Check-in / front desk&lt;/li&gt;; &lt;li class="recommend-answer"&gt; &lt;span class="rate sprite-rating_ss rating_ss"&gt; &lt;img class="sprite-rating_ss_fill rating_ss_fill ss20" src="http://c1.tacdn.com/img2/x.gif" alt="2 of 5 stars" /&gt; &lt;/span&gt; Service&lt;/li&gt;</t>
  </si>
  <si>
    <t>Stayed December 2009 travelled as a couple</t>
  </si>
  <si>
    <t>Reviewed 4 December 2009</t>
  </si>
  <si>
    <t>Stayed October 2009 travelled with family</t>
  </si>
  <si>
    <t>Reviewed 1 January 2008</t>
  </si>
  <si>
    <t>Stayed October 2007 travelled on business</t>
  </si>
  <si>
    <t>Stayed August 2007 travelled as a couple</t>
  </si>
  <si>
    <t>&lt;li class="recommend-answer"&gt; &lt;span class="rate sprite-rating_ss rating_ss"&gt; &lt;img class="sprite-rating_ss_fill rating_ss_fill ss50" src="http://c1.tacdn.com/img2/x.gif" alt="5 of 5 stars" /&gt; &lt;/span&gt; Check-in / front desk&lt;/li&gt;; &lt;li class="recommend-answer"&gt; &lt;span class="rate sprite-rating_ss rating_ss"&gt; &lt;img class="sprite-rating_ss_fill rating_ss_fill ss40" src="http://c1.tacdn.com/img2/x.gif" alt="4 of 5 stars" /&gt; &lt;/span&gt; Service&lt;/li&gt;</t>
  </si>
  <si>
    <t>Stayed August 2007 travelled on business</t>
  </si>
  <si>
    <t>&lt;li class="recommend-answer"&gt; &lt;span class="rate sprite-rating_ss rating_ss"&gt; &lt;img class="sprite-rating_ss_fill rating_ss_fill ss50" src="http://c1.tacdn.com/img2/x.gif" alt="5 of 5 stars" /&gt; &lt;/span&gt; Check-in / front desk&lt;/li&gt;; &lt;li class="recommend-answer"&gt; &lt;span class="rate sprite-rating_ss rating_ss"&gt; &lt;img class="sprite-rating_ss_fill rating_ss_fill ss50" src="http://c1.tacdn.com/img2/x.gif" alt="5 of 5 stars" /&gt; &lt;/span&gt; Service&lt;/li&gt;</t>
  </si>
  <si>
    <t>Reviewed 16 May 2011</t>
  </si>
  <si>
    <t>Reviewed 27 April 2011</t>
  </si>
  <si>
    <t>Reviewed 7 December 2011</t>
  </si>
  <si>
    <t>Reviewed 6 December 2011</t>
  </si>
  <si>
    <t>Reviewed 30 November 2011</t>
  </si>
  <si>
    <t>Reviewed 18 March 2012</t>
  </si>
  <si>
    <t>Reviewed 10 March 2012</t>
  </si>
  <si>
    <t>Reviewed 14 July 2011</t>
  </si>
  <si>
    <t>Reviewed 9 July 2011</t>
  </si>
  <si>
    <t>MaxSpark</t>
  </si>
  <si>
    <t>Reviewed 30 August 2012</t>
  </si>
  <si>
    <t>Reviewed 27 August 2012</t>
  </si>
  <si>
    <t>Reviewed 24 August 2012</t>
  </si>
  <si>
    <t>Reviewed 23 August 2012</t>
  </si>
  <si>
    <t>Stayed August 2008 travelled on business</t>
  </si>
  <si>
    <t>Stayed August 2009 travelled as a couple</t>
  </si>
  <si>
    <t>Stayed May 2009 travelled as a couple</t>
  </si>
  <si>
    <t>Stayed May 2009 travelled with family</t>
  </si>
  <si>
    <t>&lt;li class="recommend-answer"&gt; &lt;span class="rate sprite-rating_ss rating_ss"&gt; &lt;img class="sprite-rating_ss_fill rating_ss_fill ss30" src="http://c1.tacdn.com/img2/x.gif" alt="3 of 5 stars" /&gt; &lt;/span&gt; Check-in / front desk&lt;/li&gt;; &lt;li class="recommend-answer"&gt; &lt;span class="rate sprite-rating_ss rating_ss"&gt; &lt;img class="sprite-rating_ss_fill rating_ss_fill ss40" src="http://c1.tacdn.com/img2/x.gif" alt="4 of 5 stars" /&gt; &lt;/span&gt; Service&lt;/li&gt;</t>
  </si>
  <si>
    <t>Stayed February 2008 travelled on business</t>
  </si>
  <si>
    <t>“Good Business Hotel”</t>
  </si>
  <si>
    <t>Stayed February 2007 travelled as a couple</t>
  </si>
  <si>
    <t>LukChang</t>
  </si>
  <si>
    <t>Reviewed 13 October 2013</t>
  </si>
  <si>
    <t>Reviewed 5 August 2011</t>
  </si>
  <si>
    <t>Reviewed 12 August 2013</t>
  </si>
  <si>
    <t>Reviewed 11 August 2013</t>
  </si>
  <si>
    <t>Stayed March 2008 travelled on business</t>
  </si>
  <si>
    <t>Reviewed 11 June 2009</t>
  </si>
  <si>
    <t>&lt;li class="recommend-answer"&gt; &lt;span class="rate sprite-rating_ss rating_ss"&gt; &lt;img class="sprite-rating_ss_fill rating_ss_fill ss20" src="http://c1.tacdn.com/img2/x.gif" alt="2 of 5 stars" /&gt; &lt;/span&gt; Check-in / front desk&lt;/li&gt;; &lt;li class="recommend-answer"&gt; &lt;span class="rate sprite-rating_ss rating_ss"&gt; &lt;img class="sprite-rating_ss_fill rating_ss_fill ss10" src="http://c1.tacdn.com/img2/x.gif" alt="1 of 5 stars" /&gt; &lt;/span&gt; Service&lt;/li&gt;</t>
  </si>
  <si>
    <t>EZT</t>
  </si>
  <si>
    <t>Stayed May 2009 travelled on business</t>
  </si>
  <si>
    <t>&lt;li class="recommend-answer"&gt; &lt;span class="rate sprite-rating_ss rating_ss"&gt; &lt;img class="sprite-rating_ss_fill rating_ss_fill ss30" src="http://c1.tacdn.com/img2/x.gif" alt="3 of 5 stars" /&gt; &lt;/span&gt; Check-in / front desk&lt;/li&gt;; &lt;li class="recommend-answer"&gt; &lt;span class="rate sprite-rating_ss rating_ss"&gt; &lt;img class="sprite-rating_ss_fill rating_ss_fill ss50" src="http://c1.tacdn.com/img2/x.gif" alt="5 of 5 stars" /&gt; &lt;/span&gt; Service&lt;/li&gt;</t>
  </si>
  <si>
    <t>Stayed August 2008 travelled as a couple</t>
  </si>
  <si>
    <t>Reviewed 12 October 2013</t>
  </si>
  <si>
    <t>Reviewed 8 October 2013</t>
  </si>
  <si>
    <t>Reviewed 7 October 2013</t>
  </si>
  <si>
    <t>Reviewed 15 August 2013</t>
  </si>
  <si>
    <t>Reviewed 9 August 2013</t>
  </si>
  <si>
    <t>Reviewed 8 August 2013</t>
  </si>
  <si>
    <t>Reviewed 7 August 2013</t>
  </si>
  <si>
    <t>Reviewed 3 August 2013</t>
  </si>
  <si>
    <t>Reviewed 24 February 2013</t>
  </si>
  <si>
    <t>Reviewed 19 February 2013</t>
  </si>
  <si>
    <t>Reviewed 12 February 2013</t>
  </si>
  <si>
    <t>Reviewed 12 July 2012</t>
  </si>
  <si>
    <t>Stayed December 2008 travelled on business</t>
  </si>
  <si>
    <t>Reviewed 27 April 2009</t>
  </si>
  <si>
    <t>Stayed March 2009 travelled on business</t>
  </si>
  <si>
    <t>Stayed January 2009 travelled on business</t>
  </si>
  <si>
    <t>Reviewed 6 October 2013</t>
  </si>
  <si>
    <t>Reviewed 28 September 2013</t>
  </si>
  <si>
    <t>Reviewed 25 September 2013</t>
  </si>
  <si>
    <t>Reviewed 31 July 2013</t>
  </si>
  <si>
    <t>Reviewed 27 March 2013</t>
  </si>
  <si>
    <t>Reviewed 19 March 2013</t>
  </si>
  <si>
    <t>Surrey England</t>
  </si>
  <si>
    <t>Reviewed 10 July 2012</t>
  </si>
  <si>
    <t>Reviewed 2 July 2012</t>
  </si>
  <si>
    <t>Reviewed 30 March 2013</t>
  </si>
  <si>
    <t>Reviewed 16 April 2013</t>
  </si>
  <si>
    <t>“Good for business”</t>
  </si>
  <si>
    <t>Reviewed 27 April 2013</t>
  </si>
  <si>
    <t>Reviewed 3 May 2013</t>
  </si>
  <si>
    <t>Graeme B</t>
  </si>
  <si>
    <t>Reviewed 2 May 2013</t>
  </si>
  <si>
    <t>Reviewed 10 July 2013</t>
  </si>
  <si>
    <t>Reviewed 7 July 2013</t>
  </si>
  <si>
    <t>Reviewed 12 July 2013</t>
  </si>
  <si>
    <t>&lt;li class="recommend-answer"&gt; &lt;span class="rate sprite-rating_ss rating_ss"&gt; &lt;img class="sprite-rating_ss_fill rating_ss_fill ss20" src="http://c1.tacdn.com/img2/x.gif" alt="2 of 5 stars" /&gt; &lt;/span&gt; Sleep Quality&lt;/li&gt;</t>
  </si>
  <si>
    <t>Reviewed 22 July 2014</t>
  </si>
  <si>
    <t>Reviewed 6 August 2014</t>
  </si>
  <si>
    <t>Reviewed 5 August 2014</t>
  </si>
  <si>
    <t>Stayed August 2014 travelled solo</t>
  </si>
  <si>
    <t>&lt;li class="recommend-answer"&gt; &lt;span class="rate sprite-rating_ss rating_ss"&gt; &lt;img class="sprite-rating_ss_fill rating_ss_fill ss30" src="http://c1.tacdn.com/img2/x.gif" alt="3 of 5 stars" /&gt; &lt;/span&gt; Value&lt;/li&gt;; &lt;li class="recommend-answer"&gt; &lt;span class="rate sprite-rating_ss rating_ss"&gt; &lt;img class="sprite-rating_ss_fill rating_ss_fill ss10" src="http://c1.tacdn.com/img2/x.gif" alt="1 of 5 stars" /&gt; &lt;/span&gt; Cleanliness&lt;/li&gt;</t>
  </si>
  <si>
    <t>&lt;li class="recommend-answer"&gt; &lt;span class="rate sprite-rating_ss rating_ss"&gt; &lt;img class="sprite-rating_ss_fill rating_ss_fill ss40" src="http://c1.tacdn.com/img2/x.gif" alt="4 of 5 stars" /&gt; &lt;/span&gt; Value&lt;/li&gt;; &lt;li class="recommend-answer"&gt; &lt;span class="rate sprite-rating_ss rating_ss"&gt; &lt;img class="sprite-rating_ss_fill rating_ss_fill ss30" src="http://c1.tacdn.com/img2/x.gif" alt="3 of 5 stars" /&gt; &lt;/span&gt; Service&lt;/li&gt;</t>
  </si>
  <si>
    <t>“Great Location”</t>
  </si>
  <si>
    <t>“Excellent service”</t>
  </si>
  <si>
    <t>Reviewed 10 June 2014</t>
  </si>
  <si>
    <t>Jane S</t>
  </si>
  <si>
    <t>Reviewed 22 April 2014</t>
  </si>
  <si>
    <t>Reviewed 23 March 2014</t>
  </si>
  <si>
    <t>Reviewed 14 March 2014</t>
  </si>
  <si>
    <t>Reviewed 7 March 2014</t>
  </si>
  <si>
    <t>Reviewed 15 February 2014</t>
  </si>
  <si>
    <t>&lt;li class="recommend-answer"&gt; &lt;span class="rate sprite-rating_ss rating_ss"&gt; &lt;img class="sprite-rating_ss_fill rating_ss_fill ss10" src="http://c1.tacdn.com/img2/x.gif" alt="1 of 5 stars" /&gt; &lt;/span&gt; Check-in / front desk&lt;/li&gt;; &lt;li class="recommend-answer"&gt; &lt;span class="rate sprite-rating_ss rating_ss"&gt; &lt;img class="sprite-rating_ss_fill rating_ss_fill ss10" src="http://c1.tacdn.com/img2/x.gif" alt="1 of 5 stars" /&gt; &lt;/span&gt; Service&lt;/li&gt;</t>
  </si>
  <si>
    <t>Reviewed 26 September 2013</t>
  </si>
  <si>
    <t>Reviewed 21 September 2013</t>
  </si>
  <si>
    <t>Reviewed 15 March 2013</t>
  </si>
  <si>
    <t>Stayed November 2009 travelled as a couple</t>
  </si>
  <si>
    <t>Reviewed 20 September 2013</t>
  </si>
  <si>
    <t>Stayed June 2010 travelled solo</t>
  </si>
  <si>
    <t>Reviewed 22 June 2010</t>
  </si>
  <si>
    <t>Reviewed 20 March 2013</t>
  </si>
  <si>
    <t>Reviewed 18 March 2013</t>
  </si>
  <si>
    <t>Reviewed 17 March 2013</t>
  </si>
  <si>
    <t>Reviewed 26 December 2013</t>
  </si>
  <si>
    <t>Reviewed 24 November 2013</t>
  </si>
  <si>
    <t>Reviewed 27 July 2013</t>
  </si>
  <si>
    <t>Reviewed 14 July 2013</t>
  </si>
  <si>
    <t>Reviewed 13 April 2013</t>
  </si>
  <si>
    <t>Reviewed 4 May 2010</t>
  </si>
  <si>
    <t>Reviewed 6 July 2013</t>
  </si>
  <si>
    <t>Reviewed 5 May 2013</t>
  </si>
  <si>
    <t>Reviewed 30 January 2014</t>
  </si>
  <si>
    <t>Reviewed 9 February 2014</t>
  </si>
  <si>
    <t>Reviewed 16 March 2014</t>
  </si>
  <si>
    <t>&lt;li class="recommend-answer"&gt; &lt;span class="rate sprite-rating_ss rating_ss"&gt; &lt;img class="sprite-rating_ss_fill rating_ss_fill ss40" src="http://c1.tacdn.com/img2/x.gif" alt="4 of 5 stars" /&gt; &lt;/span&gt; Value&lt;/li&gt;; &lt;li class="recommend-answer"&gt; &lt;span class="rate sprite-rating_ss rating_ss"&gt; &lt;img class="sprite-rating_ss_fill rating_ss_fill ss10" src="http://c1.tacdn.com/img2/x.gif" alt="1 of 5 stars" /&gt; &lt;/span&gt; Rooms&lt;/li&gt;</t>
  </si>
  <si>
    <t>Reviewed 9 November 2013</t>
  </si>
  <si>
    <t>Reviewed 21 March 2014</t>
  </si>
  <si>
    <t>Reviewed 29 November 2012</t>
  </si>
  <si>
    <t>Reviewed 6 September 2012</t>
  </si>
  <si>
    <t>Reviewed 22 April 2013</t>
  </si>
  <si>
    <t>Reviewed 29 May 2010</t>
  </si>
  <si>
    <t>Stayed March 2010 travelled solo</t>
  </si>
  <si>
    <t>Stayed February 2010 travelled as a couple</t>
  </si>
  <si>
    <t>Dubai Dubai United Arab Emirates</t>
  </si>
  <si>
    <t>Reviewed 24 July 2013</t>
  </si>
  <si>
    <t>Reviewed 2 December 2013</t>
  </si>
  <si>
    <t>Yogyakarta Indonesia</t>
  </si>
  <si>
    <t>Reviewed 23 September 2013</t>
  </si>
  <si>
    <t>Reviewed 7 September 2013</t>
  </si>
  <si>
    <t>Reviewed 4 September 2013</t>
  </si>
  <si>
    <t>Reviewed 11 August 2014</t>
  </si>
  <si>
    <t>Reviewed 7 August 2014</t>
  </si>
  <si>
    <t>Reviewed 16 March 2013</t>
  </si>
  <si>
    <t>Reviewed 18 February 2013</t>
  </si>
  <si>
    <t>Reviewed 7 February 2013</t>
  </si>
  <si>
    <t>Reviewed 1 February 2013</t>
  </si>
  <si>
    <t>Reviewed 9 December 2012</t>
  </si>
  <si>
    <t>Reviewed 29 March 2010</t>
  </si>
  <si>
    <t>Reviewed 5 December 2012</t>
  </si>
  <si>
    <t>Reviewed 6 November 2009</t>
  </si>
  <si>
    <t>Reviewed 1 September 2012</t>
  </si>
  <si>
    <t>Reviewed 15 June 2012</t>
  </si>
  <si>
    <t>Reviewed 11 March 2012</t>
  </si>
  <si>
    <t>Stayed November 2008 travelled as a couple</t>
  </si>
  <si>
    <t>Stayed August 2008 travelled with family</t>
  </si>
  <si>
    <t>&lt;li class="recommend-answer"&gt; &lt;span class="rate sprite-rating_ss rating_ss"&gt; &lt;img class="sprite-rating_ss_fill rating_ss_fill ss40" src="http://c1.tacdn.com/img2/x.gif" alt="4 of 5 stars" /&gt; &lt;/span&gt; Check-in / front desk&lt;/li&gt;; &lt;li class="recommend-answer"&gt; &lt;span class="rate sprite-rating_ss rating_ss"&gt; &lt;img class="sprite-rating_ss_fill rating_ss_fill ss30" src="http://c1.tacdn.com/img2/x.gif" alt="3 of 5 stars" /&gt; &lt;/span&gt; Service&lt;/li&gt;</t>
  </si>
  <si>
    <t>Reviewed 21 July 2013</t>
  </si>
  <si>
    <t>Reviewed 8 June 2013</t>
  </si>
  <si>
    <t>Reviewed 18 April 2013</t>
  </si>
  <si>
    <t>Reviewed 26 April 2014</t>
  </si>
  <si>
    <t>Reviewed 26 August 2010</t>
  </si>
  <si>
    <t>Reviewed 29 September 2013</t>
  </si>
  <si>
    <t>Reviewed 22 September 2013</t>
  </si>
  <si>
    <t>Reviewed 10 March 2014</t>
  </si>
  <si>
    <t>Reviewed 8 March 2014</t>
  </si>
  <si>
    <t>Reviewed 1 March 2014</t>
  </si>
  <si>
    <t>Reviewed 3 April 2010</t>
  </si>
  <si>
    <t>Aberdeen</t>
  </si>
  <si>
    <t>Reviewed 29 November 2013</t>
  </si>
  <si>
    <t>Reviewed 27 November 2013</t>
  </si>
  <si>
    <t>Reviewed 14 November 2013</t>
  </si>
  <si>
    <t>Reviewed 22 February 2013</t>
  </si>
  <si>
    <t>Reviewed 17 December 2013</t>
  </si>
  <si>
    <t>Reviewed 17 July 2012</t>
  </si>
  <si>
    <t>Stayed June 2009 travelled with family</t>
  </si>
  <si>
    <t>Reviewed 5 weeks ago</t>
  </si>
  <si>
    <t>Reviewed 2 May 2014</t>
  </si>
  <si>
    <t>Reviewed 19 April 2014</t>
  </si>
  <si>
    <t>Reviewed 13 November 2013</t>
  </si>
  <si>
    <t>Reviewed 16 February 2014</t>
  </si>
  <si>
    <t>Reviewed 11 February 2012</t>
  </si>
  <si>
    <t>“Excellent location”</t>
  </si>
  <si>
    <t>Reviewed 18 July 2013</t>
  </si>
  <si>
    <t>Reviewed 23 April 2013</t>
  </si>
  <si>
    <t>Reviewed 22 August 2010</t>
  </si>
  <si>
    <t>Reviewed 25 July 2010</t>
  </si>
  <si>
    <t>Reviewed 20 February 2013</t>
  </si>
  <si>
    <t>Reviewed 3 October 2012</t>
  </si>
  <si>
    <t>Reviewed 22 November 2012</t>
  </si>
  <si>
    <t>score</t>
  </si>
  <si>
    <t>Nice France</t>
  </si>
  <si>
    <t>“Very nice”</t>
  </si>
  <si>
    <t>Reviewed 10 August 2014</t>
  </si>
  <si>
    <t>Reviewed 9 August 2014</t>
  </si>
  <si>
    <t>“Faultless”</t>
  </si>
  <si>
    <t>“Wonderful Stay”</t>
  </si>
  <si>
    <t>Reviewed 13 August 2014</t>
  </si>
  <si>
    <t>“Elegant”</t>
  </si>
  <si>
    <t>Reviewed 18 August 2014</t>
  </si>
  <si>
    <t>“Sublime”</t>
  </si>
  <si>
    <t>“Step back in time”</t>
  </si>
  <si>
    <t>Reviewed 12 June 2014</t>
  </si>
  <si>
    <t>Zug Switzerland</t>
  </si>
  <si>
    <t>adelme</t>
  </si>
  <si>
    <t>Tampa Florida</t>
  </si>
  <si>
    <t>“Top Class”</t>
  </si>
  <si>
    <t>Reviewed 5 September 2013</t>
  </si>
  <si>
    <t>hixy</t>
  </si>
  <si>
    <t>Reviewed 27 September 2013</t>
  </si>
  <si>
    <t>Reviewed 24 September 2013</t>
  </si>
  <si>
    <t>Reviewed 8 September 2009</t>
  </si>
  <si>
    <t>Stayed June 2009 travelled as a couple</t>
  </si>
  <si>
    <t>Reviewed 20 August 2009</t>
  </si>
  <si>
    <t>Reviewed 16 August 2009</t>
  </si>
  <si>
    <t>Stayed July 2009 travelled on business</t>
  </si>
  <si>
    <t>Reviewed 2 July 2009</t>
  </si>
  <si>
    <t>Reviewed 17 December 2012</t>
  </si>
  <si>
    <t>Reviewed 16 December 2012</t>
  </si>
  <si>
    <t>Reviewed 13 December 2012</t>
  </si>
  <si>
    <t>“Impressive but Expensive”</t>
  </si>
  <si>
    <t>“The Best of the Best”</t>
  </si>
  <si>
    <t>Reviewed 24 May 2011</t>
  </si>
  <si>
    <t>351pete</t>
  </si>
  <si>
    <t>Porto Portugal</t>
  </si>
  <si>
    <t>“Stunning hotel”</t>
  </si>
  <si>
    <t>Reviewed 28 April 2014</t>
  </si>
  <si>
    <t>Reviewed 27 April 2014</t>
  </si>
  <si>
    <t>Royal Tunbridge Wells United Kingdom</t>
  </si>
  <si>
    <t>Reviewed 30 September 2013</t>
  </si>
  <si>
    <t>Reviewed 16 June 2012</t>
  </si>
  <si>
    <t>Reviewed 14 June 2012</t>
  </si>
  <si>
    <t>Stayed September 2009 travelled on business</t>
  </si>
  <si>
    <t>Rhodesian</t>
  </si>
  <si>
    <t>SWEDEN</t>
  </si>
  <si>
    <t>Reviewed 22 June 2009</t>
  </si>
  <si>
    <t>Reviewed 14 June 2009</t>
  </si>
  <si>
    <t>Reviewed 3 June 2009</t>
  </si>
  <si>
    <t>Yorkshire</t>
  </si>
  <si>
    <t>Reviewed 3 November 2009</t>
  </si>
  <si>
    <t>Stayed March 2008 travelled as a couple</t>
  </si>
  <si>
    <t>aiguebelle</t>
  </si>
  <si>
    <t>Stayed April 2009 travelled as a couple</t>
  </si>
  <si>
    <t>Reviewed 21 April 2009</t>
  </si>
  <si>
    <t>Stayed March 2009 travelled as a couple</t>
  </si>
  <si>
    <t>Stayed May 2008 travelled on business</t>
  </si>
  <si>
    <t>bambasydney</t>
  </si>
  <si>
    <t>Missjane06</t>
  </si>
  <si>
    <t>Harrogate United Kingdom</t>
  </si>
  <si>
    <t>Stayed November 2009 travelled with family</t>
  </si>
  <si>
    <t>Stayed October 2009 travelled as a couple</t>
  </si>
  <si>
    <t>Northants</t>
  </si>
  <si>
    <t>Stayed September 2007 travelled on business</t>
  </si>
  <si>
    <t>Stayed December 2008 travelled as a couple</t>
  </si>
  <si>
    <t>Reviewed 11 July 2012</t>
  </si>
  <si>
    <t>Reviewed 8 December 2009</t>
  </si>
  <si>
    <t>Reviewed 19 November 2009</t>
  </si>
  <si>
    <t>Reviewed 16 March 2012</t>
  </si>
  <si>
    <t>München</t>
  </si>
  <si>
    <t>Stayed February 2010 travelled on business</t>
  </si>
  <si>
    <t>Stayed March 2010 travelled as a couple</t>
  </si>
  <si>
    <t>Reviewed 7 March 2010</t>
  </si>
  <si>
    <t>Stayed January 2009 travelled with family</t>
  </si>
  <si>
    <t>Reviewed 19 December 2008</t>
  </si>
  <si>
    <t>Anelie</t>
  </si>
  <si>
    <t>malviyam</t>
  </si>
  <si>
    <t>Reviewed 29 December 2009</t>
  </si>
  <si>
    <t>Reviewed 14 December 2009</t>
  </si>
  <si>
    <t>Reviewed 13 July 2012</t>
  </si>
  <si>
    <t>Isle of Man United Kingdom</t>
  </si>
  <si>
    <t>Reviewed 19 February 2010</t>
  </si>
  <si>
    <t>Reviewed 17 February 2010</t>
  </si>
  <si>
    <t>Stayed April 2010 travelled with friends</t>
  </si>
  <si>
    <t>Reviewed 15 April 2010</t>
  </si>
  <si>
    <t>Stayed February 2008 travelled as a couple</t>
  </si>
  <si>
    <t>Stayed October 2008 travelled as a couple</t>
  </si>
  <si>
    <t>Reviewed 5 November 2008</t>
  </si>
  <si>
    <t>Reviewed 21 February 2013</t>
  </si>
  <si>
    <t>Newcastle United Kingdom</t>
  </si>
  <si>
    <t>Reviewed 18 January 2010</t>
  </si>
  <si>
    <t>Stayed January 2008 travelled as a couple</t>
  </si>
  <si>
    <t>Jasonleg</t>
  </si>
  <si>
    <t>“Exceptional Service”</t>
  </si>
  <si>
    <t>Reviewed 19 February 2012</t>
  </si>
  <si>
    <t>Stayed May 2008 travelled as a couple</t>
  </si>
  <si>
    <t>Stayed October 2007 travelled as a couple</t>
  </si>
  <si>
    <t>Reviewed 25 February 2013</t>
  </si>
  <si>
    <t>“Classic”</t>
  </si>
  <si>
    <t>Stayed January 2010 travelled with family</t>
  </si>
  <si>
    <t>Stayed February 2007 travelled on business</t>
  </si>
  <si>
    <t>Stayed March 2007 travelled on business</t>
  </si>
  <si>
    <t>Greenwich Connecticut</t>
  </si>
  <si>
    <t>Winchester United Kingdom</t>
  </si>
  <si>
    <t>gccqueen</t>
  </si>
  <si>
    <t>bristol</t>
  </si>
  <si>
    <t>“Fantastic experience”</t>
  </si>
  <si>
    <t>“Wonderful Experience”</t>
  </si>
  <si>
    <t>Reviewed 21 August 2012</t>
  </si>
  <si>
    <t>“Spoil yourself!”</t>
  </si>
  <si>
    <t>Stayed November 2005</t>
  </si>
  <si>
    <t>Stayed August 2005</t>
  </si>
  <si>
    <t>Reviewed 20 August 2011</t>
  </si>
  <si>
    <t>Stayed June 2006</t>
  </si>
  <si>
    <t>Reviewed 28 June 2006</t>
  </si>
  <si>
    <t>Denmark</t>
  </si>
  <si>
    <t>Mkgw1</t>
  </si>
  <si>
    <t>Reviewed 1 November 2011</t>
  </si>
  <si>
    <t>tokyo</t>
  </si>
  <si>
    <t>SibylleZM</t>
  </si>
  <si>
    <t>Reviewed 2 November 2010</t>
  </si>
  <si>
    <t>Reviewed 3 March 2014</t>
  </si>
  <si>
    <t>Reviewed 22 March 2014</t>
  </si>
  <si>
    <t>Reviewed 19 March 2014</t>
  </si>
  <si>
    <t>Reviewed 2 March 2014</t>
  </si>
  <si>
    <t>Fort Lauderdale Florida</t>
  </si>
  <si>
    <t>steve t</t>
  </si>
  <si>
    <t>Whitchurch United Kingdom</t>
  </si>
  <si>
    <t>BonsaiGirl</t>
  </si>
  <si>
    <t>Sciurus83</t>
  </si>
  <si>
    <t>Engelburg Schweiz</t>
  </si>
  <si>
    <t>Claes71</t>
  </si>
  <si>
    <t>Reviewed 22 January 2011</t>
  </si>
  <si>
    <t>Leeds UK</t>
  </si>
  <si>
    <t>Horsham United Kingdom</t>
  </si>
  <si>
    <t>Stayed August 2007</t>
  </si>
  <si>
    <t>Stayed May 2007 travelled with family</t>
  </si>
  <si>
    <t>Stayed June 2007 travelled as a couple</t>
  </si>
  <si>
    <t>Reviewed 17 July 2007</t>
  </si>
  <si>
    <t>Reviewed 7 September 2012</t>
  </si>
  <si>
    <t>“Perfection”</t>
  </si>
  <si>
    <t>&lt;li class="recommend-answer"&gt; &lt;span class="rate sprite-rating_ss rating_ss"&gt; &lt;img class="sprite-rating_ss_fill rating_ss_fill ss50" src="http://c1.tacdn.com/img2/x.gif" alt="5 of 5 stars" /&gt; &lt;/span&gt; Check-in / front desk&lt;/li&gt;; &lt;li class="recommend-answer"&gt; &lt;span class="rate sprite-rating_ss rating_ss"&gt; &lt;img class="sprite-rating_ss_fill rating_ss_fill ss50" src="http://c1.tacdn.com/img2/x.gif" alt="5 of 5 stars" /&gt; &lt;/span&gt; Cleanliness&lt;/li&gt;</t>
  </si>
  <si>
    <t>Zürich</t>
  </si>
  <si>
    <t>Reviewed 19 June 2007</t>
  </si>
  <si>
    <t>Stayed April 2007 travelled on business</t>
  </si>
  <si>
    <t>&lt;li class="recommend-answer"&gt; &lt;span class="rate sprite-rating_ss rating_ss"&gt; &lt;img class="sprite-rating_ss_fill rating_ss_fill ss30" src="http://c1.tacdn.com/img2/x.gif" alt="3 of 5 stars" /&gt; &lt;/span&gt; Check-in / front desk&lt;/li&gt;; &lt;li class="recommend-answer"&gt; &lt;span class="rate sprite-rating_ss rating_ss"&gt; &lt;img class="sprite-rating_ss_fill rating_ss_fill ss10" src="http://c1.tacdn.com/img2/x.gif" alt="1 of 5 stars" /&gt; &lt;/span&gt; Service&lt;/li&gt;</t>
  </si>
  <si>
    <t>mongoose111</t>
  </si>
  <si>
    <t>Reviewed 18 March 2007</t>
  </si>
  <si>
    <t>sydney australia</t>
  </si>
  <si>
    <t>Stayed June 2008 travelled as a couple</t>
  </si>
  <si>
    <t>Reviewed 16 December 2013</t>
  </si>
  <si>
    <t>Reviewed 17 April 2013</t>
  </si>
  <si>
    <t>Reviewed 21 July 2008</t>
  </si>
  <si>
    <t>Reviewed 22 December 2013</t>
  </si>
  <si>
    <t>“An experience”</t>
  </si>
  <si>
    <t>Reviewed 12 November 2013</t>
  </si>
  <si>
    <t>Reviewed 11 November 2013</t>
  </si>
  <si>
    <t>Reviewed 10 November 2013</t>
  </si>
  <si>
    <t>Stayed April 2008 travelled as a couple</t>
  </si>
  <si>
    <t>Reviewed 20 August 2008</t>
  </si>
  <si>
    <t>“Simply the Best”</t>
  </si>
  <si>
    <t>Reviewed 3 December 2012</t>
  </si>
  <si>
    <t>Reviewed 28 November 2012</t>
  </si>
  <si>
    <t>Reviewed 6 December 2012</t>
  </si>
  <si>
    <t>Reviewed 9 October 2013</t>
  </si>
  <si>
    <t>Stayed October 2006 travelled as a couple</t>
  </si>
  <si>
    <t>Stayed August 2006 travelled as a couple</t>
  </si>
  <si>
    <t>Reviewed 14 September 2006</t>
  </si>
  <si>
    <t>fullerton_hotel_data_20141025</t>
  </si>
  <si>
    <t>http://www.tripadvisor.com.sg/ShowUserReviews-g294265-d306173-r230045653-The_Fullerton_Hotel_Singapore-Singapore.html#REVIEWS</t>
  </si>
  <si>
    <t>vic123v</t>
  </si>
  <si>
    <t>“Terrible experience from start to end”</t>
  </si>
  <si>
    <t>I’m a Marriott Platinum Elite member for several years and have stayed literally hundreds of nights at Courtyard Marriott JW and Ritz in many countries (incl. Singapore) for business. Was recommended by a Singaporean acquaintance to stay at this "iconic" hotel for a change so I gave it a go. And if the experience was good I would’ve ultimately transferred all my stays in Singapore there going forward. What a TERRIBLE decision of mine. I had 2 rooms at the Fullerton (room 336 &amp; 338) for Fri-Sun Sep 12th-14th 2014. The car park is ~5 mins walk from the lobby with POOR walking directions. Plus I had 2 trolley bags (1 was very large &amp; heavy). The carpeted floor made it extremely hard to drag with me. Upon arriving at the hotel’s LG 2 hotel staff in suits just stared and nodded at me (rather than offering to help with my luggage like any other normal hotel). At the check-in desk STILL not 1 person including the person checking me in offered to help with my luggage. Next when I voiced some difficulties with entering the car park to them I was shockingly told I was being “SARCASTIC”. Unbelievable. The rooms had a STALE smell in the air like water trapped for awhile. The carpark is free for guests if you request for a voucher which I wasn’t told of until I asked. (Like they were hoping no one asked so they could profit extra from parking.) I had asked a favour to the Concierge to have my room service food at the lobby dining area to not disturb my room guest which he said ok to. 10 minutes after sitting down waiter comes to me saying the area is closed. We got REPEATEDLY locked out of our rooms as the room cards just didn’t work again &amp; again (twice right after we had JUST gotten replacements). Simply appears we were too UNIMPORTANT a customer or that foreigners like Malaysians were NOT WELCOME there. Good luck to anyone who has booked a night there. What an embarassment to Singapore and its reputation as a first-class service-oriented destination.</t>
  </si>
  <si>
    <t>&lt;li class="recommend-answer"&gt; &lt;span class="rate sprite-rating_ss rating_ss"&gt; &lt;img class="sprite-rating_ss_fill rating_ss_fill ss10" src="http://c1.tacdn.com/img2/x.gif" alt="1 of 5 stars" /&gt; &lt;/span&gt; Sleep Quality&lt;/li&gt;; &lt;li class="recommend-answer"&gt; &lt;span class="rate sprite-rating_ss rating_ss"&gt; &lt;img class="sprite-rating_ss_fill rating_ss_fill ss10" src="http://c1.tacdn.com/img2/x.gif" alt="1 of 5 stars" /&gt; &lt;/span&gt; Cleanliness&lt;/li&gt;</t>
  </si>
  <si>
    <t>florence830</t>
  </si>
  <si>
    <t>“An Excellent stay!”</t>
  </si>
  <si>
    <t>Spent a week in Singapore with my friend for his business trip. Great location as it located at the financial center in Singapore. Also there are many famous attractions nearby the hotel. Convenient transportation!Beautiful harborfront view from rooms. Staffs are so friendly and kind. Comfortable stay! Definitely a good choice if you are planning for your business trip!</t>
  </si>
  <si>
    <t>Sandy897</t>
  </si>
  <si>
    <t>Terrigal Australia</t>
  </si>
  <si>
    <t>“Great hotel in Singapore”</t>
  </si>
  <si>
    <t>We have stayed many times on our stopover in Singapore and it never disappoints to impress you the building is a standout in old colonial architecture and now it overlooks the amazing Marina Bay Sands The staff are always friendly and helpful offering assistance with anything no matter how small Its not a cheap hotel but its one of the better ones to stay at The breakfast is a wonderful buffet so you will find something to enjoy If you can afford it it is definitely worth it</t>
  </si>
  <si>
    <t>Reviewed 20 September 2014</t>
  </si>
  <si>
    <t>beccac122</t>
  </si>
  <si>
    <t>We only had a one night stay at the Fullerton Hotel and booked it at the last minute to finish off our honeymoon stay. We were greeted in our incredibly spacious room by a lovely bottle of wine chocolate cake and a greeting letter from the general manager. We had a number of incidents during our stay such as me breaking my suitcase zip and losing our key card the staff were so amenable and unpretentious offering us a swift replacement of card and allowing us to change my clothes over to my new suitcase even after having checked out. We were also allowed to take advantage of the rest of the facilities throughout the day and a taxi was offered and booked for us to take us to the airport. The only let down.......that we only stayed for one night.</t>
  </si>
  <si>
    <t>Reviewed 19 September 2014</t>
  </si>
  <si>
    <t>JonaGico</t>
  </si>
  <si>
    <t>“No Regrets”</t>
  </si>
  <si>
    <t>It was a last minute booking choice of hotel that i ended up but NO REGRETS. My visitors/relatives were so much pleased of the ambience..from the smell of the lobby alive real ORCHIDS very welcoming staff the interesting historical exterior the elegant interior.i found that the room was small for a five star hotel and the carpet needs attention but still it provided us the comfort that we needed at least.I got the notion that the check in process was a bit slow the fact that we waited as there were many guests and only 3 attending front office staff were available but there was this Ms. Gladys who was very attentive and assisted us in a very friendly and professional manner even though i knew she was busy.I would like to commend her for giving us the impression that the Fullerton Hotel was the right choice and i will make it my own brand choice of hotel ;) cheers. Also I would like to mention the RESERVATION Team who were very considerate when i made double bookings I really appreciated their service.</t>
  </si>
  <si>
    <t>http://www.tripadvisor.com.sg/ShowUserReviews-g294265-d306173-r233182927-The_Fullerton_Hotel_Singapore-Singapore.html#REVIEWS</t>
  </si>
  <si>
    <t>Ellemay</t>
  </si>
  <si>
    <t>“A grand old lady.!”</t>
  </si>
  <si>
    <t>The Fullerton Hotel is a beautiful old classical building sitting pretty on the edge of the Singapore River. The Fullerton Hotel is a major landmark very similar to the Raffles Hotel. Location - Perfect for getting around especially close to Boat Quay with all it's fabulous restaurants &amp; the Marina Sands complex. Its a 5 minutes walk to the Metro. Room - Quay rooms are very spacious offering gorgeous views of the Singapore River. Facilities - Offers outdoor infinity swimming pool  fabulous coffee/ tea rooms / rooftop restaurant &amp; bar / gym / spa &amp; wonderful cake shop. Restaurants - The Italian Lighthouse restaurant on level 8 is fabulous especially for the awesome views which overlook the river &amp; Marina Sands. A very romantic evening. We enjoyed having coffee &amp; cakes in the courtyard café which was again excellent. Breakfast was fantastic with a plethora of choices from Asian to Western cuisine. Staff - A credit to this establishment. All were extremely friendly &amp; helpful although at times a little slow in the courtyard café. Overall - A majestic grand old building which oozes charm &amp; character. The location is wonderful especially being to walk outside to the riverfront with its endless cafes &amp; restaurants.</t>
  </si>
  <si>
    <t>Loveagoodroom</t>
  </si>
  <si>
    <t>“Expect the best”</t>
  </si>
  <si>
    <t>The Fullerton really is a Singaporean institution - top notch service from check in to check out. Food - The variety and quality of the breakfast at either the restaurants is amazing. If you have the chance to enjoy the in room dining package it is definitely worth while. We enjoyed a 5 course meal with wine at a very reasonable price. Location - can't beat it. Amazing views from most rooms including the courtyard rooms which look into the stunning architecture of this amazing building. Extras - luxury bvgari toiletry sets (stole a few of those :D) fluffy bathrobes extensive newspaper and magazine selection yoga mats in most rooms and some really great pens if that's your thing.... Stayed here on multiple occasions and cannot find fault.</t>
  </si>
  <si>
    <t>Christopher S</t>
  </si>
  <si>
    <t>Oxted United Kingdom</t>
  </si>
  <si>
    <t>“Lovely hotel but watch your bill”</t>
  </si>
  <si>
    <t>We have just completed a 4 night stay at this historic hotel. Much like its near neighbour Raffles there is a lot of history attached to it and it certainly makes you feel as though you are somewhere special. The atrium is fantastic with a superb staircase leading down to the ballroom. The rooms are of a reasonable size - we were in a room with a balcony overlooking Boat Quay - and are well furnished and very comfortable. Breakfast offers a vast buffet of high quality. Situated as it is within 5 mins walk of Boat Quay with its array of good restaurants we did not eat here. It is also within 5 mins walk of the Metro making it a good location to base yourself to enable access to the rest of Singapore. Given the above I would normally rate this 5star but one little thing - the inclusion of several items which we had not had from the mini bar - on our bill was not something I expect from a top class hotel. The items were removed without question but how/why did they get there in the first place. Well worth a visit but just check your bill.</t>
  </si>
  <si>
    <t>Stayed October 2014 travelled as a couple</t>
  </si>
  <si>
    <t>delph-h</t>
  </si>
  <si>
    <t>Boisemont France</t>
  </si>
  <si>
    <t>“Great location and outstanding service”</t>
  </si>
  <si>
    <t>I have just stayed at the Fullerton Hotel for 3 nights and it has been a wonderful experience. It is a beautiful historical landmark (the old Post office) of the city striking visually in front of a row of modern skyscrapers. It makes you feel like you're staying somewhere special. It is conveniently located just by the Singapore river with great views on the bridges and Boat Quay. It is super central with Raffles Place underground station (MRT) just 5 minutes away on foot (and that station is a knot of 3 lines so it'll take you anywhere). The service is just amazing. We were staying on the executive floor and everyone was incredibly friendly smiling calling us by our name making us feel at home. One of the men in charge there was particularly friendly and helpful : thank you again Fazdly for going out of your way to help me get my boarding pass despite the various difficulties. A lovely young lady (sorry I can't remember the name it started with an S) also helped us get organized for our last day in the hotel making all the facilities available to us despite the fact that we had checked out... The various services of the executive floor were really worth the extra price : pleasant and quiet breakfast (with champagne for those who like it) great afternoon tea with delicious scones and clotted cream evening drinks with little canapés. The swimming pool was a real dream : very comfortable lounge chairs never too crowded pleasant water (quite warm which was great !) and an unbelievable view on the Singapore river and Cavannah bridge. I could have stayed there for hours it was so relaxing. Nice choice of background music too not too intrusive.... On our last day there we left our luggage when checking out in the morning but we were given a pass to be able to access the lounge for afternoon tea and to be able to spend some time at the pool too. We were able to take a shower at the spa before leaving for the airport which is definitely convenient when you've been walking all day in a hot and humid weather. It was a luxury to be able to refresh like this before taking a long haul flight home... The room was comfortable there were fabulously soft bathrobes and great Bulgari amenities. The only downside was the decoration of the room itself : very bland not interesting could have been anywhere in the world. But it was a really minor negative in the face of all the overwhelming positives. I would definitely go back !!</t>
  </si>
  <si>
    <t>Roger H</t>
  </si>
  <si>
    <t>“Elegant Hotel”</t>
  </si>
  <si>
    <t>The Quay rooms were extremely spacious. Location and practicality is excellent. Close to MRT Clark Quay and Marina Bay. What more do you want. The chocolate buffet was fantastic but the jazz part was a let down. Not even sure if they had any jazz playing live too busy deciding what chocolate to have ?</t>
  </si>
  <si>
    <t>http://www.tripadvisor.com.sg/ShowUserReviews-g294265-d306173-r236111402-The_Fullerton_Hotel_Singapore-Singapore.html#REVIEWS</t>
  </si>
  <si>
    <t>Greynomad_10</t>
  </si>
  <si>
    <t>“Another Great Singapore Hotel”</t>
  </si>
  <si>
    <t>From the moment of arrival to departure friendly and helpful staff despite them being extremley busy during the Formula 1 period. Room was very comfortable large clean and quite. Club lounge had excellent evening snacks and breakfast was also excellent. Manager went out of his way to get us a taxi so that we would not be late for next appointment. Great location for Boat Quay/Clarke Quay and nearby underground train station.</t>
  </si>
  <si>
    <t>Kohmmm</t>
  </si>
  <si>
    <t>“exellent place in Singapore central”</t>
  </si>
  <si>
    <t>Choose here when you travel in Singapore! The comfortable bed will let you forget travel's tried. Or any business trip. Cuz there are many Banks near around. Near Marina bayBoat QuayCollar quayChinatown.</t>
  </si>
  <si>
    <t>Stayed October 2014 travelled with family</t>
  </si>
  <si>
    <t>b k</t>
  </si>
  <si>
    <t>“A great heritage hotel with absolutely no disadvantages”</t>
  </si>
  <si>
    <t>Beautifully restored old post office is a delight to stay in. There are no disadvantages to the hotel being an old building and the staff are everything you would want in a first class hotel. The buffet breakfast is superb with enough differences each day to hold your interest. The hotels location overlooking the marina is perfect and you can walk round the are in the evening. It is also close to a metro station.</t>
  </si>
  <si>
    <t>FredrickKnows</t>
  </si>
  <si>
    <t>“Colonial Charm in Modern Singapore”</t>
  </si>
  <si>
    <t>Stayed for six nights in a Straits Club room overlooking Singapore River and pool area. Service was exceptional - especially in the Club Lounge where staff greet you by name (the first time they greet you by name was a bit strange giving they had not met us before!). The extra cost for a Straits Club room is well worth it - includes champagne breakfast afternoon tea (lovely scones) and evening cocktails (and bottomless champagne between 6 and 8 pm). The building is the old post office converted into a hotel so don't expect the modern ubiquitous square rooms offered by most large luxury hotel chains - would be impossible to compare the accommodation against say Ritz Carton but would say The Fullerton exceeds on service. The Fullerton has character and colonial charm; something different amongst the glass skyscrapers of downtown. Will definitely be staying again on our next visit to Singapore.</t>
  </si>
  <si>
    <t>hkdhkd</t>
  </si>
  <si>
    <t>“Dissapointed”</t>
  </si>
  <si>
    <t>Is it really a 6 star ? This kept crossing my mind on almost every incident along my stay. Was in Singapore for a Wedding also at the Fullerton. First impression was nice the building and all. Then... turned in to a busy and small car park. My car waited on queue for a few minutes. No staffs were on floor I dragged two luggage and a bag up a short but felt long stairs only. there was a slope I could have used but the entrance was blocked with a parking car. Conciege I asked where the Check in desk was and he simply pointed at a direction. I continued to drag my luggage and no one seems to care as it looked busy at 4pm. Check in took forever I was asked to sit but I got up and found that a Trainee was working on my papers and a Senior came and cancelled everything and even changed my room number so started he all over turns out he cancelled it also and finally used the previous order cos he had mixed up the paperwork. Trainee took me to my room we walked around the whole left wing and found no room not to say but all this while I was dragging my 2 luggage myself. He then kept apologizing that he was new and finally asked a maid. well he read a 7 but it was actually a 1. No invisible or secret room I was sad. Room was good and spacious. Bed/Pillows were very comfy. Housekeeping was good. Banquet staffs and manager services were terrible eg: I asked for a chair I was replied with Why do I need one ? Well cos one was missing from our 12 person table :P Guest will open doors and Hotel staffs will bash in immediately I dont mind opening doors for anyone just dont bash in and brush me along the process. I run out of hair gel and asked concierge if their housekeeping had any and was replied with a blunt NO! We Dont. I asked the closest Convenient store direction and again a hand pointing 'behind HSBC building walk a few minutes' These guys must be really stressed or is it me asking too many questions. BTW his directions was wrong or least not precise. I had better service asking a local store in the park and was giving excellent guide. Room service was good food was not hot enough though. A disappointing experience ! I dont even wanna continue. I struggled there for 4 days. but then again its a few minutes walk to nearby areas Fullerton Bay Hotel a street of restaurants on both walking directions the MRT and a few more minutes walk to Jumbo and Pa Ku Tey almost at Clarke station then walk further is Clarke...</t>
  </si>
  <si>
    <t>http://www.tripadvisor.com.sg/ShowUserReviews-g294265-d306173-r228781939-The_Fullerton_Hotel_Singapore-Singapore.html#REVIEWS</t>
  </si>
  <si>
    <t>naomi_indira</t>
  </si>
  <si>
    <t>“The Fullerton Hotel simply elegant!”</t>
  </si>
  <si>
    <t>We were stayed for 3 nights at this hotel A historic building (used to be the General Post Office) expertly converted to a top-class hotel. Our room overlook the Singapore River exactly above the outdoor infinity swimming pool. The rooms are very clean modern and stylish the bed is very comfortable the amenities provided are top-notch. The buffet breakfast is EXCELLENT with a lot of choice for any taste from japanese chinese indian Indonesian western etc. Enjoy leisurely afternoon tea the hotel’s famed chocolate buffet or an elegant cocktail at the Courtyard and great Chinese food at Jade Restaurant. Highly recommend this hotel. The staff the facilities the location everything were excellent!</t>
  </si>
  <si>
    <t>Reviewed 14 September 2014</t>
  </si>
  <si>
    <t>Super U</t>
  </si>
  <si>
    <t>“Short but beautiful stay”</t>
  </si>
  <si>
    <t>I stayed at the Club Floor for a weekend getaway. Service was attentive yet not intrusive. The team members never failed to make you feel at home. Pool had great views of the legendary SIngapore River. Quiet and peaceful. Great for a night swim too. This definitely a must do if you want a quiet weekend getaway.</t>
  </si>
  <si>
    <t>Reviewed 9 September 2014</t>
  </si>
  <si>
    <t>Timothy D</t>
  </si>
  <si>
    <t>“Elegant &amp; Unique Old School Luxury”</t>
  </si>
  <si>
    <t>The Fullerton Hotel is a beautifully refurbished colonial building on the waterfront in Singapore. The views are amazing service friendly &amp; food excellent. I highly recommend a Singapore Sling on the roof terrace and the town restaurant breakfast.</t>
  </si>
  <si>
    <t>Reviewed 7 September 2014</t>
  </si>
  <si>
    <t>EJJM2014</t>
  </si>
  <si>
    <t>“Top pick for Singapore business”</t>
  </si>
  <si>
    <t>Great location within walking distance of both the business district and the Quays for the evening. Spacious clean well equipped rooms. Beautiful lobby area for having coffee meeting good cocktail bar. Definitely a place to return to.</t>
  </si>
  <si>
    <t>Reviewed 6 September 2014</t>
  </si>
  <si>
    <t>Cloh3001</t>
  </si>
  <si>
    <t>“Gorgeous Hotel but Food Quality are disappointing !”</t>
  </si>
  <si>
    <t>Overall impression of hotel : Very Good / Gorgeous looking hotel This review is about Wedding Banquet food standard: Its Superb disappointing! Attended wedding banquet in August. Attended with a very high expectation of food quality after knowing how expensive she has to pay for the banquet. Presentation of food and service was good and acceptable. With such high class hotel definitely disappointing with the quality and standard of the food served. Food do not taste fresh (especially the first cold dish contain some seafood). Second dish was soup but within the same table of 10 serve bowls of soup 3 bowls was served tasted blend than the rest (felt like hot water was just added on). Overall definitely not worth the price to pay. Its definitely not worth for guest attended giving min. $150 red packet. Wedding couples that decide to go with this hotel will definitely only worth paying for the Hotel reputation ambience and probably the 1 night stay that come with the deal. But for invited guest attended its definitely a rip off...</t>
  </si>
  <si>
    <t>http://www.tripadvisor.com.sg/ShowUserReviews-g294265-d306173-r230661534-The_Fullerton_Hotel_Singapore-Singapore.html#REVIEWS</t>
  </si>
  <si>
    <t>TravelPEAK</t>
  </si>
  <si>
    <t>“Excellent location room and service”</t>
  </si>
  <si>
    <t>My favourite hotel in Singapore! Location is perfect - close to the Bay Area and great for a morning or late afternoon run. Staff are friendly. The breakfast is probably one of the best in Asia - extensive and yet still upholding the quality of a 5star hotel. I stayed for business but would definitely consider for leisure also. It's close to the train station restaurants and bars park area etc... I think location beats Fullerton Bay but the Bay certainly have it's pluses!!!</t>
  </si>
  <si>
    <t>workhardplayhard56</t>
  </si>
  <si>
    <t>“G.H. MUMM”</t>
  </si>
  <si>
    <t>AWESOME reception party for formula 1 presented by the champagne house G.H. MUMM 100% service given by all staff from the hotel. a terrific setting on the roof top and the champagne flowed non stop thank you all so much JGB</t>
  </si>
  <si>
    <t>VGAO88</t>
  </si>
  <si>
    <t>“Fantastic Hotel - Better than Marina Bay Sands”</t>
  </si>
  <si>
    <t>This was my third time in Singapore and decided to try something different from Marina Bay Sands. Stayed here for 3 nights in August and it was fantastic. The atmosphere was wonderful rooms were excellent and staff were very helpful. Every time i needed something from room service the item was delivery quickly and i would also receive a followup call in my room to see if the item was delivery very thoughtful. I had a heritage room and the room was excellentvery clean very big. Location was a major plus. Short stroll to the Merlion and Boat Quay perfect for after dinner/night time walks and also not to far from the MRT station. One thing i really liked about this hotel was that my flight was at night at 11pm but had checkout was at 10am because the hotel was full however the hotel arranged for my bags to be kept and allowed me to keep using the facilities such as the showers etc until we were ready to go to the airport which i thought was excellent as it gave me a chance to freshen up before my flight. I highly recommend this hotel and prefer this hotel over Marina Bay Sands. Will be the only hotel i stay at in my future trips back to Singapore.</t>
  </si>
  <si>
    <t>lKjetil</t>
  </si>
  <si>
    <t>“Great food at the Fullerton! ”</t>
  </si>
  <si>
    <t>I stayed here for 3 weeks in June and had a good time. The restaurants in this hotel are absolutely great and especially the buffet at the Town restaurant is a bargain. The Fullerton's grand exterior is matched in the lobby and restaurants but the room I had was a bit worn out and could use an upgrade. The same was the case for the hallway. The pool is nice with the view over Singapore river and the Boat Quay area</t>
  </si>
  <si>
    <t>Nikolaos P</t>
  </si>
  <si>
    <t>“"A Special Place"”</t>
  </si>
  <si>
    <t>I travel from Australia to Greece and purposely choose to stopover in Singapore just to stay at The Fullerton Hotel The service towards myself and my family when they too have stayed is unsurpassed The staff are so professional and welcome me us as though we were family This iconic hotel lets us rest enjoy its delights in their exceptional restaurant (the best buffet I/we have had anywhere in the world) and at the end of a day a special place is their Straits Club. My last stay was in August and as usual I felt so welcome When I returned home a month later I received a Birthday Card from the Hotel Manager what more can one say We as a family are hoping to return in the New Year for a luxurious long rest and of course to enjoy wonderful Singapore</t>
  </si>
  <si>
    <t>http://www.tripadvisor.com.sg/ShowUserReviews-g294265-d306173-r235460501-The_Fullerton_Hotel_Singapore-Singapore.html#REVIEWS</t>
  </si>
  <si>
    <t>Hengky D</t>
  </si>
  <si>
    <t>“Not so impressed”</t>
  </si>
  <si>
    <t>I book furleton hotel because my friend said that the hotell looks njce and they have hi standart for thia hotel. Ok i will try....i stay 3 nights My room is like...small....1 queen size bed and the letter U for walking around. But the bathroom its like so big. I think the same size with the bedroom. So the toilet is so big it kills the bedroom. Overall its just an avarage for me. Nothing special. The mrt station quiet near. But i cant find any seven eleven or any mini market that open close by..... The price of this hotel is quiet expensive. nothing special for me. Thank you</t>
  </si>
  <si>
    <t>Arthur V</t>
  </si>
  <si>
    <t>“HIGH TEA”</t>
  </si>
  <si>
    <t>As a Special treat for our 40th Wedding Anniversary my wife and I had High Tea at the Fullerton Hotel in thr Courtyard. The hotel itself is extremely well presented but if you want to see the Koi up close be mindful that you may get wet! The Courtyard is well presented and the Staff extremely attentive to your needs. The High Tea itself was superb with a good variety of choices in both sweet and saviuory tastes. We were seated near the bar and the Bledisloe Cup was on and Sheri the Manager of the bar actually moved some hotel decorations so that we could see the play. She even switched the TV to a bigger one just so we could see it better. Balaan our Waiter went out of his way to make sure that everything was perfect and made sure that our trays of food were always kept full with beautiful things. I especially liked the Bourbon Tea and many thanks to Balaan for giving me some tea bags which I will enjoy back at the hotel. At the end he gave us a free glass of Champagne with a chocolate anniversay cake as well as a photo. All in all I would thoroughly recommend the Fullerton High Tea to anyone visiting Singapore it is well worth it.</t>
  </si>
  <si>
    <t>Worley C</t>
  </si>
  <si>
    <t>Liphook United Kingdom</t>
  </si>
  <si>
    <t>“Pricey but worth the splurge”</t>
  </si>
  <si>
    <t>Great location excellent service and good rooms make this an ideal choice for a city break in Singapore. Yes it is a bit expensive but felt worth the extra. Clearly some business travel but also plenty of people on holiday too.</t>
  </si>
  <si>
    <t>Philip_Yeoh</t>
  </si>
  <si>
    <t>“Good but could be better”</t>
  </si>
  <si>
    <t>Being a 6-star hotel I had great expectations of my first stay here at this establishment. Prior to my stay here I was at the Swissotel Stamford so comparisons are inevitable. I checked in at 1 pm and was told that my room would only be ready at 2 as the hotel was experiencing a high occupancy. So I waited—would have appreciated a welcome drink or someone coming to tell me that my room was ready but...nothing. The biggest disappointment was when I was told I'd be in Room 753. Believe me this room was SMALL (see my photo) and it faced the Singapore River instead of the harbor. Moreover there was NO balcony at all...a huge disappointment when the room in the Swissotel had one which offered stunning views of Marina Bay. I voiced this out in the Guest questionnaire and got a reply from the Front Office Manager who did apologize and said that my preferences had been taken into consideration for my next stay. However no matter how you look at it it's the first time that counts—I was impressed with the Swissotel because I paid for a harbor view there and they gave me a room with a splendid view of the harbor and a balcony. Positives—the bathroom in the Fullerton is better and classier. Everything I could hope and ask for is there. The bed is very comfortable housekeeping is good. The American breakfast in the Town Restaurant offers a wide variety and overall quality of the food is good. Staff (especially Joe) are very pleasant and accommodating. One Fullerton and the Fullerton Bay Hotel are close by and linked and it's a 10-minute walk away. Would I stay here again? I'm not too sure. Although the Raffles Place MRT is a short walk away this hotel is not so self-contained as the Swissotel which has the huge Raffles City Mall under its roof and City Hall MRT station. I'll have to think about this when I next visit Singapore.</t>
  </si>
  <si>
    <t>Stayed October 2014 travelled solo</t>
  </si>
  <si>
    <t>“The Fullerton Sponge Hotel”</t>
  </si>
  <si>
    <t>I stayed here on a family vacation for a week and had high expectations on arrival. The building is indeed beautiful but after that things begin to slid. Our first room was large but dark amusingly the hotel leaves a note about leaving the curtains open for us to enjoy the view I'm not entirely sure the view of the offices in the next building are worth the effort but I appreciate the sentiment. After the first day we started to become aware of the increasing dampness in our room the floor bedding and seats were all wet to touch and this soon extended to all of our clothes. We reported the situation to management who acted quickly to put in a dehumidifier in the room. After twice having to empty the unit with only minimal reduction in dampness we requested to move rooms. This was no trouble although we did lose belongings in the transfer never to be seen again. The second room again required a dehumidifier but the unit seemed to cope with the smaller room better. In all we removed about 15L of water from the unit over a 48 hour period. The dampness seems to be worse if the air conditioner is running so we ended up with a hot dry room better than a cool damp one I guess. The toiletries in the room are average at best. We were unable to use any of the bars when we attempted due to closure for private functions. The included buffet is good without being exceptional. The gym is small but serviceable for a quick workout it feels a little full when there are more than 3 people there as does the pool. Service from the reception and restaurant staff was very good but at a hotel of this rating I would expect to have the doors opened for me (the rotating door seemed to always be broken) but this was certainly not the case. A final tip book a cab if you are heading out the rank can be a very long wait at peak times.</t>
  </si>
  <si>
    <t>http://www.tripadvisor.com.sg/ShowUserReviews-g294265-d306173-r231503669-The_Fullerton_Hotel_Singapore-Singapore.html#REVIEWS</t>
  </si>
  <si>
    <t>djmontano</t>
  </si>
  <si>
    <t>“Central”</t>
  </si>
  <si>
    <t>This former post-office building turned into a hotel is very conveniently located. Service is warm and efficient. There are a number of good restaurants and bars around the neighborhood. My only quip is that the windows of the rooms are rather small.</t>
  </si>
  <si>
    <t>brnrd_h</t>
  </si>
  <si>
    <t>“The Heritage Hotel in Centrai Business District”</t>
  </si>
  <si>
    <t>It's another comeback to this heritage hotel in Central Commercial Business District; nostalgia versus new. The weekend stay cation at Straits club room is both comfortable and pampered with good service by staff in Straits Club Lounge; Mr. Hideo Ms Doris and Mr. Louis Mr. Jerry in Town Restaurant and last but not least the team from Fullerton Express Call Centre. They were helpful accommodating and served with smile and passion. Especially the Call Centre who made it a point to follow up for things that requested; morning call newspaper delivery and coffee capsules replacement. It's precisely that these little thoughts and details that made the difference though most hotel industries will normally offer a good service. Also like the meals and snacks being served in The Straits Club Lounge that you do not go hungry during the almost 18 hours' operations. Gym is 24/7 and well equipped with swimming pool and spa facilities. The General Manager Mr. Giovanni Viterale also gave a personal touch with a gift token when checking in and follow up personal acknowledgement after the stay. Will definite make a comeback to the hotel again</t>
  </si>
  <si>
    <t>Globe-Baron</t>
  </si>
  <si>
    <t>“A grand hotel for a grand experience”</t>
  </si>
  <si>
    <t>I've stayed at the Fullerton hotel several times now as our company has a corporate rate there. You cannot help being struck by the sheer size of the downstairs area of this hotel with its impressive stairwell leading down to a Koi carp pond at the lower level. Reception staff are always very polite and courteous which is a good start to any hotel experience. On this trip I was stunned by the accommodation which was more like an apartment than a room. There was a large separate sitting room while the bedroom had a big en suite bathroom. Breakfast is downstairs off the main lobby area and you are immediately struck by the large variety of different cuisine on offer with everything from Asian to full english tastes catered for. My only compliant was that I was booked in for just the one night - I'd have loved to have stayed in that suite for a few more nights!</t>
  </si>
  <si>
    <t>Irantraveller</t>
  </si>
  <si>
    <t>“Wonderful actually worth it”</t>
  </si>
  <si>
    <t>If you book the straights club the service and the throughout day food you get to eat is worth it. The staff are all wonderful. The hotel itself is beautiful with much history. I really recommend this place. The river is right outside and you can walk it's honestly wonderful.</t>
  </si>
  <si>
    <t>Nickjcthompson</t>
  </si>
  <si>
    <t>“Great place gotten too expensive....”</t>
  </si>
  <si>
    <t>Checked in again and enjoyed the stay but noted that the prices had gone up significantly since I started staying there over the years. It's hard to turn your back on such a great place but alas it's now time to say good bye - I'm finding alternative accomodation</t>
  </si>
  <si>
    <t>&lt;li class="recommend-answer"&gt; &lt;span class="rate sprite-rating_ss rating_ss"&gt; &lt;img class="sprite-rating_ss_fill rating_ss_fill ss20" src="http://c1.tacdn.com/img2/x.gif" alt="2 of 5 stars" /&gt; &lt;/span&gt; Value&lt;/li&gt;; &lt;li class="recommend-answer"&gt; &lt;span class="rate sprite-rating_ss rating_ss"&gt; &lt;img class="sprite-rating_ss_fill rating_ss_fill ss40" src="http://c1.tacdn.com/img2/x.gif" alt="4 of 5 stars" /&gt; &lt;/span&gt; Service&lt;/li&gt;</t>
  </si>
  <si>
    <t>http://www.tripadvisor.com.sg/ShowUserReviews-g294265-d306173-r234080976-The_Fullerton_Hotel_Singapore-Singapore.html#REVIEWS</t>
  </si>
  <si>
    <t>Trinatrina</t>
  </si>
  <si>
    <t>“We loved this hotel”</t>
  </si>
  <si>
    <t>The location was perfect - right on the Singapore River. It is at the end of Boat Quay which was lined with restaurants. The staff was helpful and the room was very comfortable. We had a complete breakfast every morning with eggs or waffles made to order and fresh fruit cereals and yogurts Chinese dim sum selections and amazing bread put out on a buffet. After touring the city it was good to come back and change for dinner have cocktails and figure out dinner. It was good value for the money. We would definitely stay here again.</t>
  </si>
  <si>
    <t>roy43</t>
  </si>
  <si>
    <t>“Damp room”</t>
  </si>
  <si>
    <t>My husband has just returned form a business trip to the Fullerton Hotel Singapore. His room had a problem with the air conditioning which meant that all his clothes were damp and very unpleasant for the duration of the trip. Despite complaining to the hotel whilst there nothing was done to rectify the situation adn even worse an email to the manager has had no response. Appalling service and quality.</t>
  </si>
  <si>
    <t>Stayed October 2014 travelled on business</t>
  </si>
  <si>
    <t>&lt;li class="recommend-answer"&gt; &lt;span class="rate sprite-rating_ss rating_ss"&gt; &lt;img class="sprite-rating_ss_fill rating_ss_fill ss10" src="http://c1.tacdn.com/img2/x.gif" alt="1 of 5 stars" /&gt; &lt;/span&gt; Sleep Quality&lt;/li&gt;; &lt;li class="recommend-answer"&gt; &lt;span class="rate sprite-rating_ss rating_ss"&gt; &lt;img class="sprite-rating_ss_fill rating_ss_fill ss10" src="http://c1.tacdn.com/img2/x.gif" alt="1 of 5 stars" /&gt; &lt;/span&gt; Rooms&lt;/li&gt;</t>
  </si>
  <si>
    <t>ben c</t>
  </si>
  <si>
    <t>as a regular traveller to singapore i had always wanted to try the fullerton given it is such a landmark. massively disappointed by the characterless interior drab rooms and indifferent staff. I also left with large lumps/bites on the side I sleep on - the hotel obviously claim these are not from their beds but I wont take the chance again. there are a number of good hotels in singapore and for the money this just isn't one of them. shame.</t>
  </si>
  <si>
    <t>Greg2003</t>
  </si>
  <si>
    <t>“Reliable”</t>
  </si>
  <si>
    <t>Its a nice hotel but much depends on the specifics of your room. They can vary quite a bit. We got a very good rate and for the price it was excellent. Serviceable breakfast. Nice rooftop bar. Great riverside location. The sister property at Fullerton Bay is superior but its also more expensive.</t>
  </si>
  <si>
    <t>patrick074</t>
  </si>
  <si>
    <t>This is the iconic landmark along the Singapore River. The building exterior is very impressive. However for the price asked by this hotel the courtyard facing rooms are really not worth the price. No balcony and the windows are facing indoor. Basically no view at all. The service are not acceptable for 5 star establishment in Singapore. Stayed 2 nights here and the house keeping is among the worst I have come across. Another annoying facts is during breakfast time when asked for outside seating the common answer you get is 'outside seating is full' but with another check by ourself we found that there were still table available. I thought this only happened to us but I noticed the staff would give the same answer without checking to other diners. This is rather sad that such an iconic building but yet let down by the service.</t>
  </si>
  <si>
    <t>&lt;li class="recommend-answer"&gt; &lt;span class="rate sprite-rating_ss rating_ss"&gt; &lt;img class="sprite-rating_ss_fill rating_ss_fill ss40" src="http://c1.tacdn.com/img2/x.gif" alt="4 of 5 stars" /&gt; &lt;/span&gt; Sleep Quality&lt;/li&gt;; &lt;li class="recommend-answer"&gt; &lt;span class="rate sprite-rating_ss rating_ss"&gt; &lt;img class="sprite-rating_ss_fill rating_ss_fill ss30" src="http://c1.tacdn.com/img2/x.gif" alt="3 of 5 stars" /&gt; &lt;/span&gt; Cleanliness&lt;/li&gt;</t>
  </si>
  <si>
    <t>http://www.tripadvisor.com.sg/ShowUserReviews-g294265-d306173-r146346526-The_Fullerton_Hotel_Singapore-Singapore.html#REVIEWS</t>
  </si>
  <si>
    <t>“Yet another stay - they did not fail to impress me”</t>
  </si>
  <si>
    <t>Cleared leave and did not know what to do. Went ahead and booked The Fullerton again though wanted to try their new sister property The Fullerton Bay but could not do so as they were full. Smooth arrival experience but one thing that stunned me was that while my partner and I were checking in a girl came from behind and greeted us by name and wished us "welcome back". She also specifically remembered us from our last visit and said that it has been some time since we came back. It was very impressive that after all these months she still remembered us. Room was nice. The same Quay room on Level 6 that we had from our last visit was assigned to us. Beautiful and unobstructed views of the Marina and its very nice to see the daily laser light show at Marina Bay Sands from the comfort of our balcony. Fruits chocolates and a welcome back card from the General Manager. We were not in a suite and found this touch to be extremently thoughtful. When we were brought to the room the personnel told us that thier swimming pool was closed for renovation and that we could use the pool at The Fullerton Bay instead. We were also told that they have the hotel car to chauffer us back and forth which we found to be very thoughtful too. We came down a couple of hours later unannounced and the Concierge immediately tucked us into the hotel car and took us over. We were received and shown up to the pool by one of the personnel there. We were also asked what time we wanted to go back and they arranged for the same car to pick us back to our hotel. It was really seamless. The pool at Fullerton Bay was amazing. Spectacular views. Lantern - the roof top bar to get your drinks and lounge by the pool. We forgot our sunscreen cream and they actually had 4 different types there provided for their guests. That was just a class above rest we thought. We checked out the next day. Late checkout at 3pm was arranged as part of the package we booked. Again quick reminder if we had cleared our safe box and if we had all our travel documents with us - not that we had used it but to remind was very thoughtful. Once again - it was a very relaxing stay and the plus point was that we still used the facilities in Fullerton Bay even without staying with them. We think the next time we will stay at Fullerton Bay to try something different but The Fullerton will always remain as an amazing place to spend your weekend.</t>
  </si>
  <si>
    <t>FUN333</t>
  </si>
  <si>
    <t>Poinciana Florida</t>
  </si>
  <si>
    <t>“Great service &amp; location”</t>
  </si>
  <si>
    <t>The Fullerton was the perfect choice for our initial visit to Singapore. Centrally located there are numerous places of interest within a comfortable walking distance. We booked a Quay view room with access to the Straits Club where breakfast afternoon tea and evening cocktails were included. The Concierge staff was amazing. We will definitely stay here again when we return to Singapore.</t>
  </si>
  <si>
    <t>vodnici</t>
  </si>
  <si>
    <t>Kent UK</t>
  </si>
  <si>
    <t>“Everything you could expect from a five star hotel with lovely touches and great location.”</t>
  </si>
  <si>
    <t>Stayed here in October for four nights and really enjoyed it. This was a bit above the normal star rating of hotels we are used too but we got a pretty decent last minute deal (£700 for the 4 nights total although the Monday night was twice the price of the preceding 3 nights because it is a popular hotel for businessmen). We found everything very well done as you would expect and the rooms were very quiet and spacious for Singapore. Nice surprises included a choice of 9 pillow types a safe with a power supply inside to charge laptops/phones when locked away a desk with all the stationery you might need real orchids in the bathroom all your toiletries lined up every afternoon by room service and a bath that Julia Roberts would have been happy with! We didn't have breakfast in the hotel (£26/person) but when you're in Singapore the hawker centres are the place to go and there are plenty that are not too far and provide all the variety you could possibly want. We did have coffee and tea in the attrium one afternoon which was sublime and a great atmosphere with the piano playing in the background. The swimming pool on the roof was our favourite especially in the evening about 6pm when it was deserted and you can lie back in the water and watch the marina bay sights come to life for the evening. As a Fullerton guest we also used the Fullerton Bay hotel roof pool which is even better! If you do nothing else go and try it. The views through the glass sides are amazing and there are semi-private mini pools along one side. The location of the hotel is perfect for walking around marina bay and exploring the city both at night (on foot) or getting to the metro in the heat of the day. The architecture of the hotel is amazing and it really stands out against the backdrop of modern skyscrapers especially at night.</t>
  </si>
  <si>
    <t>Reviewed 25 November 2012</t>
  </si>
  <si>
    <t>SydneyFlash</t>
  </si>
  <si>
    <t>“Good Business Hotel if Staying in the "Right Place" is Important”</t>
  </si>
  <si>
    <t>This is a good hotel if you are in Singapore for business and need to impress. There are better and more affordable places if you are on holiday. Pluses - great location in the CDB for getting around and with Boat Quay and Clarkes Quay restaurants and bars a short walk - impressive colonial building that has been very well restored and recycled into a hotel - good public areas - good breakfast and interesting buffets in the lobby lounge at lunch that cater for a quick business catch up - very good service - made the "right impression" with business contacts Minuses - no where near shopping areas (though Marina Square is walkable across the river and park) - pool area is way too small with deckchairs jammed in and not enough of them. Pool itself is OK - rooms are variable in size - working around the historical legacy has meant compromises. - if you are facing the road side on a lower floor there is traffic noise - service can be too much - while trying to work in my room I eventually left the do not disturb sign on permanently as someone seemed to be checking something every half hour. - its not cheap</t>
  </si>
  <si>
    <t>David98</t>
  </si>
  <si>
    <t>“Good location good ( not great) hotel”</t>
  </si>
  <si>
    <t>Spent 8 nights here on business . Excellent long stay deal inclusive of wifi and breakfast. Good service spacious rooms in need of some refurbishment now. Very well run location perfect for my needs. Highly reccomended for the business traveller who is cost conscious.</t>
  </si>
  <si>
    <t>http://www.tripadvisor.com.sg/ShowUserReviews-g294265-d306173-r117575817-The_Fullerton_Hotel_Singapore-Singapore.html#REVIEWS</t>
  </si>
  <si>
    <t>“Amazing... we will definitely be back!!”</t>
  </si>
  <si>
    <t>My friends and I booked in under the National Day package to experience the live fireworks they had at the Marina Bay. Fullerton was amazing from the very beginning. On the eve of our check in there was a courteousy call given to forewarn us on the road closures and due to this the hotel made early check in possible so that we do not have be caught in the traffic. As promised check in was made possible at 11am. We were greeted by receptionist Shivan. Check in was fast and efficient. He brought us to the room explained the room and also what the National Day package was inclusive of. The package included access to the viewing deck for 2 Adults and 2 Children and as we were only there as a party of 3 Adults Shivan made it possible for all 3 of us to view the fireworks. We really appreciated the flexibility. Overall it was a very organized night. There were counters where we could obtain our tags and we were personally shown by the guest relations to the viewing deck. The deck has free flow of refreshments. We had an amazing view of the fireworks which all 3 of us thoroughly enjoyed. Check out was quick and fast. We had paid our bills the night before and there was nothing else to pay on the day we departed. Andrew who handled our check out was very nice. He ensured all was well with our stay and walked all the way out to get us a taxi. The breakfast in the morning was not too bad. Good food variety but the Cafe was a little crowded (it is expected as I am sure many locals would have checked in for the same purpose we had checked in). Overall people in Fullerton serve with their heart. Fullerton also has the best view for fireworks so we will definitely make it a point to be back.</t>
  </si>
  <si>
    <t>donSeoul_SouthKorea</t>
  </si>
  <si>
    <t>“Charming with some structural limitations.”</t>
  </si>
  <si>
    <t>The charm of the Fullerton begins with its imposing yet sophisticated external appearance. At night it becomes the highlight of the Singaporean skyline establishing a dramatic contrast to the Marina Bay Sands megaplex. In fact the Fullerton adds a touch of class to the entire city maintaining Singapore's charm - a distinction that few modern Asian cities can claim. The service at the Fullerton is by no means lesser than one should expect from a 5 star hotel. The only problem with the Fullerton perhaps arises from its architectural structure. Because it was a post-office turned hotel accomodation quality is varied. While some rooms boast a magnificent view of the quay others face inward into the hotel interior or worse face office buildings across the road. This inconsistency will be main reason behind some of these conflicting reviews here. Breakfast service is fantastic. The staff go out of their way to find the seating you desire. Coffee and tea are refilled promptly without the need for gesturing. The food quality is perhaps too good; there are many wonderful local items at hand that leave you with little desire to go out and try out the local delicacies that make Singapore so wonderful. A special shout out to Lucy for her attentive service. Location wise its hard to beat. Surrounded by the Central Business District/ Chinatown Boat Quay leading to Clarke Quay Victoria Hall leading to Raffles City almost all of major Singaporean landmarks are accessible by foot. If you want to get on the MRT Raffles Place Station is right around the corner. The Fullerton is a marvel in every sense of the word. The only downside is that rooms with amazing views are limited so one must pay a premium to experience these. I can only guess that to the frequent traveller charm will be eventually outweighed by consistent luxury and guaranteed views. Because of this I would definitely recommend a stay at the Fullerton but there are better alternatives for repeat travellers such as the Mandarin Oriental and the Ritz-Carlton Millenia.</t>
  </si>
  <si>
    <t>RoarDBL</t>
  </si>
  <si>
    <t>Saitama Japan</t>
  </si>
  <si>
    <t>“Very good”</t>
  </si>
  <si>
    <t>We stayed in a Key room with a view overlooking Marlion statue. It is spectacular. Location is very good. It is near Raffles Place MRT station and national museum. Very close to Clark Quay areas where there are a lot of restaurants along the Singapore river. Breakfast is also fantastic sitting by the river sipping coffee watching people walking along the river. I wish that complementary wifi is available. You pay for internet.</t>
  </si>
  <si>
    <t>Diana009</t>
  </si>
  <si>
    <t>“Blown away”</t>
  </si>
  <si>
    <t>Just returned from a fantastic stay at the Fullerton. We were expecting it to be good but it really surpassed our expectations. The view from our quay room was fabulous and well worth the extra supplement. We were upgraded to the Straits club which really enhanced our experience we especially enjoyed the cocktail and canapé hour each night! The service and attention to detail shown by the staff was fantastic we felt like truly valued guests. We were even given chocolates and wine in our room on the day of our wedding anniversary. If we are in Singapore again we will certainly return.</t>
  </si>
  <si>
    <t>greatholsAsia</t>
  </si>
  <si>
    <t>“Lovely Stay - Does need some tweeking though.”</t>
  </si>
  <si>
    <t>This is the second time we have stayed at the Fullerton this time we went as a family and took two rooms. Always a pleasant stay but we did have a few gripes this time. Again we stayed on the Straits Club Floor it would be nice on arrival to be able to check in at the Straits Club Floor but again we were sent straight to the ground floor reception. A person who meets and greets would be good. I think next time we will just go directly to it. Last time our room was located very close to the Club Lounge but this time we were on the opposite side. Which is no problem at all until there was a function held on the Saturday night and we were kept awake with tolleys containing clinking glasses bottles crockery etc. constanly being wheeled past our rooms. Then a party took place in the opposite room and at that point we called Reception to complain and to their credit they stoped the noise from the party fairly swiftly. Next time we will ensure we are not located on the corridor to the function room. As returning guests we were expecting a note or at check in a welcome back but that didn't happen small detail but attention to detail counts. The hotel is in a brilliant location right next to the river and the property itself is the old Post Office Building a lovely old colonial building. The rooms are spacious although they are getting a little dated but the beds are very comfortable and the bathroomis a great size with Molton Brown toiletries. Overall the cleanliness of the room was very good. The Straits Lounge is very relaxing and the staff offered a very professional service. The children were provided with small slippers and were left a personlised plate of cookies and sweets in their room which was a very nice touch. The swimming pool is in an amazing location and you can swim and look the amazing building one side a the river the other. We ate in the Ground Floor restaurant for dinner and had the sea food buffet. The food was excellent but unfortunately the service was very poor. There seemed to be a sortage of service staff. Service would most certainly have to be improved before we ate there again. Overall again a very pleasant stay.</t>
  </si>
  <si>
    <t>http://www.tripadvisor.com.sg/ShowUserReviews-g294265-d306173-r226492421-The_Fullerton_Hotel_Singapore-Singapore.html#REVIEWS</t>
  </si>
  <si>
    <t>Win T</t>
  </si>
  <si>
    <t>“Old school comfort in Singapore”</t>
  </si>
  <si>
    <t>Stayed here on business so I can't vouch for the "value." It's housed in an old converted post office but the hotel is up to date on all accounts as the staff accommodations and location were all top notch. Breakfast and lunch buffets were excellent.</t>
  </si>
  <si>
    <t>Reviewed 3 September 2014</t>
  </si>
  <si>
    <t>DJHeath34</t>
  </si>
  <si>
    <t>“Timeless Elegance”</t>
  </si>
  <si>
    <t>The Fullerton Hotel in Singapore must be one of the most elegant hotels I have stayed at. Originally the Post Office building it was refurbished as a hotel and stylishly so. There is more to the hotel. The location is ideal. It is right by the CBD for those wanting to do business. For those wanting a more relaxing time Boat Quay and Clarke Quay are an easy walk and have a fine array of cuisine choices. You can even use an underground walkway to 1 Fullerton where there are more restaurants and of course the famous Merlion and spectacular views of the harbour and Marina Bay Sands. A truly fantastic place to stay.</t>
  </si>
  <si>
    <t>Reviewed 2 September 2014</t>
  </si>
  <si>
    <t>DL1944</t>
  </si>
  <si>
    <t>“Fantastic location”</t>
  </si>
  <si>
    <t>Stayed for three days after Vietnam and Cambodia trip. Very luxurious great views over the water from room thought room a bit on the small side but made up for with huge bathroom. Nowhere to put cases and as only staying three nights like to have it accessible. Great under road system to get to Lion and walk round bay to Gardens by the Bay. Breakfast buffet was O.K. nothing special service not bad. Up on the rooftop bar where the views are fantastic to watch the light show but the same can't be said for the cocktails very mediocre better to stick with a beer. Restaurant up there was excellent but I felt overpriced but then I felt Singapore was overpriced apart from Chinatown and little India. Afternoon tea looked fabulous but didn't sample. Great location but pricey.</t>
  </si>
  <si>
    <t>MANDALA2</t>
  </si>
  <si>
    <t>BALEARES</t>
  </si>
  <si>
    <t>“Amazing hotel with luxury comfort and history”</t>
  </si>
  <si>
    <t>We stayed at this historic hotel in the financial heart of Singapore location near the metro and shopping areas bars restaurants etc... The hotel is spectacular our perfectly equipped River view room and a balcony with table and flowers bathroom very bright after a tiring day of sightseeing a swim in the infinity pool overlooking the river si of the most relaxing no doubt a magnificent hotel full of history and glamour a hotel to recommend without doubt.</t>
  </si>
  <si>
    <t>Sugar1612</t>
  </si>
  <si>
    <t>“Great location clean and nice room”</t>
  </si>
  <si>
    <t>We had an awesome staycation. The room was clean and service was good. Great facilities within the hotel. We love the swimming pool! Nice night view from the swimming pool. Hotel staff was friendly and nice. Great service!</t>
  </si>
  <si>
    <t>http://www.tripadvisor.com.sg/ShowUserReviews-g294265-d306173-r235075951-The_Fullerton_Hotel_Singapore-Singapore.html#REVIEWS</t>
  </si>
  <si>
    <t>Amstec</t>
  </si>
  <si>
    <t>“Traditional charm”</t>
  </si>
  <si>
    <t>Stayed here whilst mixing business and pleasure usually a mistake as you can't really relax. The room allocated was large but had an odd bed configuration when making inquiry to reception was told that the Fullerton doesn't have twin rooms and can only offer rooms with two singles! How odd. anyway keen to make the stay no fuss and enjoy the old world charm was up early to watch an EPL game of the TV at 4:00am local time - only to have that spoilt by the TV packing up! After asking for help repeatedly nothing was resolved and i missed the entire game. The staff and management made no attempt to help and sent a technician about 2 hours later to fix it. This hotel says they cater for business travellers but I think they are lost as to who are their real target market and they send confused signals to both business and holiday guests ! sorry guys that the impression you left with us. Nice traditional high tea and great food in a charming old world environment and i will visit again for that but won't be staying there.</t>
  </si>
  <si>
    <t>Mei H</t>
  </si>
  <si>
    <t>“Missing”</t>
  </si>
  <si>
    <t>Pillows soft bed hard and uninteresting offerings at brekkie (read - bland and rather salty)...is just the tip... Missing too on our several visits...door men who greet or usher one into the once bustling halls of a postal agency. Perhaps it is an establishment that depends much on its position both in local history and city scape (having a local transport hub and business district nearby for example)...to fill their halls... It does not measure up even more...when a senior management staff speaks in half truths and displays what may be taken as a prejudicial approach towards certain guests. Another thing that management should look into...the crows that visit when there are food in the al-fresco area. IT is a different vibe on sentosa where peacocks and such have known to freely roam. It might be a good thing to do...come with no expectations and you may be vowed</t>
  </si>
  <si>
    <t>OnceaCabby</t>
  </si>
  <si>
    <t>The furnishings and decor in this hotel are starting to look a little dated and you get the feeling that the Management are concentrating on their new hotel across the main road - the Fullerton Bay. In saying that the bed was comfortable and the size of the courtyard room was fine for a short 2 day stay. Humidity is a problem in Singapore and I think this hotel suffers from dampness because of its older architecture. Not a big problem during my stay but an issue I was certaibly aware of during the stay. Not a big issue but its about time the supplier of the toiletries in the bathrooms were changed - they are poor quality.</t>
  </si>
  <si>
    <t>Aninditadk</t>
  </si>
  <si>
    <t>“Center of Singapore”</t>
  </si>
  <si>
    <t>The hotel is great. me and my brother stay there to see the F1 Singapore grand prix. the circuit (which is the streets of singapore) are near from the hotel. we can even see the circuit from our room. the hotel were very nice. they gave the rundown of the grandprix to inform all the guests who stayed there about the activities. the service of this hotel is nice. they ask us if needed to clean up the room or exchange the towel or even if somehow we need more mineral waters twice a day (morning and evening). the hotel is near Merlion and Singapore River and MRT also.</t>
  </si>
  <si>
    <t>HayleyHarrogate</t>
  </si>
  <si>
    <t>“Brunch was fantastic”</t>
  </si>
  <si>
    <t>I went to the Sunday brunch at The Fullerton with my boyfriend and his family and it was amazing. We had all you can drink champagne and the waiters were very generous as soon as you had a sip it was topped up! The variety of food was extensive with Sunday dinners seafood Asian Indian and Italian I tried almost everything and it was all great! You could also have all you can drink cocktails I got a frozen margarita which was lovely. To top it all of we had some in house entertainment with musicians coming round and singing to every table a relevant song. We had booked a table outside the view was lovely but since we are British we couldn't handle the heat whilst eating. We asked to move inside and the waiters were very helpful in fulfilling our needs. I would recommend to others to sit inside. Overall the experience was amazing and is a compulsory activity if you're visiting Singapore!</t>
  </si>
  <si>
    <t>http://www.tripadvisor.com.sg/ShowUserReviews-g294265-d306173-r234829838-The_Fullerton_Hotel_Singapore-Singapore.html#REVIEWS</t>
  </si>
  <si>
    <t>beuz-7</t>
  </si>
  <si>
    <t>“an average stay and poor services at the bar”</t>
  </si>
  <si>
    <t>I stayed there for a week end the room was quite nice (even if i would say that some of the finishing needs to be reconsidered) The major dispatointment was at the bar: we got our dringk after 35 minutes 3 times orderingn and 2 wrong drink served</t>
  </si>
  <si>
    <t>Kerry G</t>
  </si>
  <si>
    <t>Fannie Bay</t>
  </si>
  <si>
    <t>“Questionable Sales Policy at Fullerton”</t>
  </si>
  <si>
    <t>Unfortunately we were not able to enjoy our planned stay at the Fullerton. Whilst it was our mistake in not booking an extra nights accommodation in order to obtain a early check in (arrived off an 12 hr Europe flight at 5am). Due to my wide being unwell we needed to secure alternative accommodation in Singapore that enabled a 8am check in. The Fullerton with their 2pm check in time thus had 8 hours to re-sale the room and given the high occupancy rate we thought that at the very least we would get a partial if not a full refund. Unfortunately not the case. The end result is that they probably did re-sell our room and thus achieved great sales figures but at what cost? -</t>
  </si>
  <si>
    <t>chriss1708</t>
  </si>
  <si>
    <t>“give it a miss”</t>
  </si>
  <si>
    <t>well arrived by hotel rolls royce great and thats where the good ends.shown loft suite the smell of mildew and damp was so bad and as for view a main road they state bay view you would have to be a giraffe to get a glimpse .so next room fullerton suite 8th floor nice view but the hotel had just painted and varnished the fumes so bad the cleaner didn't want to enter room and also an extra 130 sing per night .after two hours explained this room was not fit on health resins .well sir can we offer you a suite at fullerton bay hotel our partner hotel taken by hotel car and shown bay suite no ex floor etc but room looks good next surprise this will cost extra 700 sing per night so now I'm up to 1400 sing per night and 4hrs later .this was a disaster and the worst management i have ever had.will never give this hotel chain my business again shame on fullerton management .booked out and stayed conrad hilton .this was a long stay booking 12 nights and fullerton just dose not deserve my or your business .</t>
  </si>
  <si>
    <t>cliveWa</t>
  </si>
  <si>
    <t>WA</t>
  </si>
  <si>
    <t>I have stayed in a number of hotels in Singapore and this one is my favourite so far. It has fantastic colonial charm and is in a great position between Clarke Quay and the Marina. The swimming pool was great and overlooked the river. We had a suite which was clean reasonably large and well furnished. The service was excellent. Babysitting was a bit expensive as it was charged per child whereas this normally only applies if you have more than two children. Other than that the hotel worked well with young children. You also have access to the facilities at the sister hotel the Fullerton Bay which has a fantastic rooftop bar overlooking the Marina. Whilst not cheap it is good value for money.</t>
  </si>
  <si>
    <t>hels155</t>
  </si>
  <si>
    <t>We spent 7 days at the fullerton and were very happy with the sty- the pay tv wasn't working but once reported we had two service people to the room to try to fix it unfortunately it could not be fixed then - we thought no ore of it - however on the next night when we checked the tv it was fixed. The cake boutique proved to be a big temptation - we liked that after 7pm the cakes were half price - the buffet breakfast was great with a huge selection - kept you going till evening meal - just a little cake from the cake boutique!! A day after leaving singapore we discovered that we had left two items of clothing in the room -this has been promptly followed up via email - unfortunately it will $90 to send to Australia - I don't think so? Overall a great place to stay much preferred to orchard road - where have previously stayed MRT is great to get around and very close to the hotel - if you want a good coffee go to Costa close by in Change Alley. Would go back agin.</t>
  </si>
  <si>
    <t>http://www.tripadvisor.com.sg/ShowUserReviews-g294265-d306173-r146802547-The_Fullerton_Hotel_Singapore-Singapore.html#REVIEWS</t>
  </si>
  <si>
    <t>Kevintari</t>
  </si>
  <si>
    <t>“Best location in Singapore!”</t>
  </si>
  <si>
    <t>I'm actually staying at the Fullerton as I write this review...it's the other one of two hotels I always stay at in Singapore. This is a beautiful classic hotel. Huge open looming lobby high tea excellent breakfast that features from from nearly every nationality in the country. But the best part is the location. Clark the is absolutely beautiful at night and the outdoor restaurants and bars are steps away including chili crab at the famous Jumbo Seafood! The rooms are very large and well-appointed staff is excellent (particularly the valets one has actually come to recognize me after several trips). They're not fall all over you great but very professional and attentive. But the location...seriously it's worth it just for that but the hotel offers so much more.</t>
  </si>
  <si>
    <t>S D</t>
  </si>
  <si>
    <t>“Not just a hotel... but an actual travel through time!”</t>
  </si>
  <si>
    <t>The one thing i have always hated about mordern hotels is their cookie cutter one size fits all approach to all facets of hotel living. I'm not lucky enough to be able to afford an on demand tailor made experience so i have to deal with what the hotel has to offer. And the mordern corporation run hotels are all bland versions of the same "grand" "luxury" and "sophisticated" varieties. although these might apeal to the once a blue moon traveller but to the well travelled these are nothing more than plastered smiles and industrial sized run of the mill breakfast buffets. Among all this haze of grand mediocreness i found Fullerton hotel full of surprises. Even for a 5 star hotel that boasts tradition and an actual monumental 100plus year old history it was quiet a pleasant surprise to see that the staff and management still prided itself over making the residents feel like adolescent sons of nawabs maharajas and dukes of the bygone days. Your whims are treated as excitable challenges by the staff no matter what "class" of room you have chosen; from the massive chambers on the middle floors have their own high ceilinged charm of an old colonial darbar or the Royal post office (which this hotel actually was during the British times) to the smaller charming balconied sort-of-army-officer-qaurters overlooking the entire river and boat quay area on the higher floors of the building you get the same treatment of respect and cheerful service from all staff and management. This place is not just a hotel its a cultural and traditional monument in the heart of the beautiful green and calm part of downtown Singapore. And you arent just staying here while in Singapore you are actually experiencing the grandeur and elegance of living in the good old days of Asia. This is the sort of place where a midnight swim in the deserted infinity pool overlooking the river and the city lights is not just a possibiliy but an actual must do. You are not in a casino driven architectural behemoth which could be a post modern version of indoor living bunker but infact in an exquisit historical garden struture with sunlight from every shiny window and green vistas from all balconies and riverside cafes and restaurants. This is the sort of place you can lounge in any corner of the building with a nice book and it feels as if you are back in one of those corridors of your grandparents summer house where hours went by just admiring one part of the day and it would still not end :) *sighhhh...* Ive already stretched this review too much but not because i wanted to but because the sheer memory evokes my nostalgia of the time i stayed there and the experiences this hotel gave me. Not just the city itself which is another story all together. Hope you guys enjoy this place as much as i did. Cheers.</t>
  </si>
  <si>
    <t>“Not just a hotel... its like living in Singapore of the British colony haydays. Fantastic.”</t>
  </si>
  <si>
    <t>duyster</t>
  </si>
  <si>
    <t>Overveen</t>
  </si>
  <si>
    <t>“Good business hotel with a great location”</t>
  </si>
  <si>
    <t>Very friendly staff relaxing atmosphere and a great location. Hotel pickup service at a price but very well organised. Pool is currently (nov 12) in renovation causing some disturbance for some rooms at the lower floors.</t>
  </si>
  <si>
    <t>Jooay</t>
  </si>
  <si>
    <t>The hotel was absolutely beautiful. We had a room on the 3rd floor with a balcony. Very comfortable beds. One of the best breakfasts I've ever had. They had everything! Highly recommend this hotel. Would book again.</t>
  </si>
  <si>
    <t>http://www.tripadvisor.com.sg/ShowUserReviews-g294265-d306173-r145711778-The_Fullerton_Hotel_Singapore-Singapore.html#REVIEWS</t>
  </si>
  <si>
    <t>Mabbie_Chin</t>
  </si>
  <si>
    <t>“Fantastic Baby!”</t>
  </si>
  <si>
    <t>I came across the Time for Two deal from a magazine and was instantly won over by the fab review on The Fullerton Hotel. Booked a Quay room with a complimentary in-room dinner bubble bath free wifi a bottle of wine and complimentary breakfast for two! As I was celebrating my fiancé's birthday the hotel had sweetly prepared a superb delicious cake for him as a surprise and a birthday card to him from Mr. Giovanni the GM. I was able to check in early for my stay on the weekend been upgraded to the suite (damn spacious) for free - with a Singapore River view facing MICA Singapore thank you Christian! I know it's dumb of me to reject the suite upgrade but I had originally wanted a room with the view facing MBS! I heard people raving about it but it's fine I will come back soon ;) We also took a free taxi shuttle service to Raffles City Shopping Centre! The in-room dinner was nice we chose the Malay set dinner and the Chef had managed to change it to chicken curry for us upon request. The breakfast spread was good too! I love the varieties and the ambience. Overall the stay was fantastic and I can't wait to come back again!</t>
  </si>
  <si>
    <t>SplodgeInternational</t>
  </si>
  <si>
    <t>“Renovations leading to significant noise in some rooms”</t>
  </si>
  <si>
    <t>I've stayed at the Fullerton a number of times and come back because of its location and the generally good experiences I've had. I stayed on the 6th floor last week however and have to report that there is a significant amount of noise coming from renovation works of the upper floors. I can accept that this needs to be done and is welcome but during the day not the evening/night. On my second night I couldn't get to sleep because of the noise and was then woken up at 10.30pm by what sounded like someone dropping large metal objects onto the hard floor above my room. Be careful which room you have......this is not acceptable hotelier behavior at $500 a night....</t>
  </si>
  <si>
    <t>spiritboy</t>
  </si>
  <si>
    <t>“A great hotel”</t>
  </si>
  <si>
    <t>Ok this place has it all. Good service good food and an even better location. Adding to all of this is the character and charm of the hotel. My only advice to you is that you look at booking a room on the top floors or at least ones that have a view of either Marina Bay or the river. I will be going back.</t>
  </si>
  <si>
    <t>zumibruce</t>
  </si>
  <si>
    <t>“City hotel with excellent location”</t>
  </si>
  <si>
    <t>Travelled with my wife on our way to Bali stopover in Singapore for 2 nights. Location: very convenient from the airport grab a taxi and you will arrive at the hotel in 20mins for around 20SGD. Check-in: smoothly ran the lady swiftly allocated a room and accompanied to the lift. Room: 209 courtyard view room decent size view wasn't great and you can smell the lobby's food but it's only for 2 nights what could you ask more. Breakfast: probably the best variety we have seen for a while with mixture of western Chinese Indians and Japanese. One thing to warn is that it's so busy and crowded even Fullerton's size is not that big compared to other hotels such as Marina sands bay. Pool: decent size and view is great water temperature is also comfortable. Overall convenient location in the centre of Singapore no highlight as it's a city hotel too many travellers to look after for a limited number of staff. Would recommend to travellers for 1-3 nights stay.</t>
  </si>
  <si>
    <t>glennbrad</t>
  </si>
  <si>
    <t>“Terrible treatment”</t>
  </si>
  <si>
    <t>Checking at the Fullerton took more than 30 minutes though we were the only people checking in. Although we had been upgraded in advance of our arrival at the hotel the (western) staff at the front desk spend more than 30 minutes attempting to find a room at a lower category. I can't be certain but I expect this was due to her own personal bigotry. There was no apology for the delay or for the conspiratorial whispers. Despite this shocking treatment at check-in we were satisfied with the hotel overall as most of the staff were very professional and the pool area was lovely.</t>
  </si>
  <si>
    <t>http://www.tripadvisor.com.sg/ShowUserReviews-g294265-d306173-r192531485-The_Fullerton_Hotel_Singapore-Singapore.html#REVIEWS</t>
  </si>
  <si>
    <t>“Business not Families”</t>
  </si>
  <si>
    <t>Have staid at the Fullerton previously for business but came back during a Singapore stop over with the family on the back of a good two night deal that included breakfast internet and late check out. This is a good hotel for business but I would have reservations about taking the family back - its just not set up for that audience. Rooms are a bit small as is the pool area. Its in the CDB so not that convenient for shopping (though Singapore is so expensive generally now that consideration is almost redundant). Another annoyance was the attempt to cancel the late check out on the basis that its "subject to availability" when I had a confirming email to the contrary. Sure they backed off but the tone of the discussion was clearly a try on and at the price we were paying - even with the deal - really not on.</t>
  </si>
  <si>
    <t>breezy888</t>
  </si>
  <si>
    <t>“Old and Unkept”</t>
  </si>
  <si>
    <t>Stayed at The Fullerton Hotel as it was close to office had some meetings in the function rooms as well. Meeting facilities look like a scary scene out of a 80s movie. Restrooms are old spolit and dirty. Stayed at the Courtyard guestroom you could tell from the state that rooms are old.</t>
  </si>
  <si>
    <t>Nelson_Mi</t>
  </si>
  <si>
    <t>We had a nice stay at the Fullerton over the Christmas holiday. Nice room reasonably comfortable helpful staff. But nothing about the hotel was really great. Our suite was plenty big but an awkward loft arrangement that was fine for us but would not have done well for people needing more quiet and privacy in a true suite. The hotel common spaces are pretty limited and small the special club room was depressing and over Christmas everything was quite crowded. Don't get me wrong the Fullerton is still a lovely classic hotel and we were happy enough there but nothing about it quite thrilled and next time I'm in Singapore I'll look elsewhere. Sure can't beat the location for convenience though!</t>
  </si>
  <si>
    <t>shantanugodambe</t>
  </si>
  <si>
    <t>“Old world charm”</t>
  </si>
  <si>
    <t>This hotel was the best option for all business travellers till the new Fuller Bay View Hotel came along closeby. However this hotel still charms travellers with its old world feel and history. Good food excellent breakfast spread and the best lunch buffet in the city. The room that I got didnt have a view as it opened in the lobby. So unfortunately I had to keep the curtains drawn all through my stay. I found my room to be stuffy. Good service and staff but if modern amenities is what you look for and are willing to pay more then Fullertan Bay View is the place to stay. The location is lovely and one can walk to both Clarke Quay and Boat Quay. Its well lit up at night and looks beautiful from outside.</t>
  </si>
  <si>
    <t>Reviewed 27 January 2014</t>
  </si>
  <si>
    <t>GouFam</t>
  </si>
  <si>
    <t>This was a return visit to The Fullerton with our Children in tow this time and I must say this hotel is majestic. The children were spoilt with plates of treats on arrival at 3 am in the morning and the service was impeccable.the rooms are huge and well appointed. A true 5 star hotel in a fabulous location... Will return</t>
  </si>
  <si>
    <t>http://www.tripadvisor.com.sg/ShowUserReviews-g294265-d306173-r183602655-The_Fullerton_Hotel_Singapore-Singapore.html#REVIEWS</t>
  </si>
  <si>
    <t>“Very pleasant stay yet again.”</t>
  </si>
  <si>
    <t>We have just returned from a three night stay at the Fullerton again staying on Straits Club Floor. Service was its usual high standard. Staff very pleasant and efficient as always. It was nice to see that some refurbishment has taken place. During our last stay the pool was looking very sad with old chairs and broken paving stones around the pool. This time all the paving slabs have been replaced as has all the furniture a huge improvement. We have stayed at the Fullerton many times and will continue to do so. My only gripe is that some thing really must be done about the very noisy china trollies that are wheeled around the corridors very late at night on the Club Floor.</t>
  </si>
  <si>
    <t>Considered</t>
  </si>
  <si>
    <t>“Sadly dissappointed”</t>
  </si>
  <si>
    <t>I had been wanting to stay at the Fullerton Hotel for some time and after an excellent stay at the Fullerton Bay Hotel in 2011 I was looking forward to the opportunity. Unfortunately it did not live up to expectations whilst the stay was largely satisfactory it is not what you would expect from a 5 star hotel with the accompanying price tag. It started at check-in with the offer from the very pleasant service staff to check if a late check out could be arranged as I had a late flight departure. She advised me she would check and message me once she had an answer one way or the other - alas this never occurred. My room was located on the 4th floor just around the corner from the elevator (Quay Room) - I arrived to find numerous chairs and a fold up table in the hall way around my room - I thought nothing of it until later in the stay when it became obvious why this continually occurred. The door directly opposite mine had a wheelchair sign on it which I initially thought nothing of - however on seeing staff exit the door the next afternoon it is not a wheelchair access point but rather the kitchen and an apparent staging area for the large conference/function room located on the 4th floor (which is booked out almost 100% of the time). This resulted in foot traffic and furniture removal noise until approximately 2300hrs both nights I stayed - not overly disturbing for me but a potential source of annoyance to some people I am sure along with the ever present stacks of chairs tables and other items in the guest hallway. The room itself is unfortunately showing signs of being in need of refurbishment - many of the fixtures are showing obvious signs of damage and age and the bathroom has a somewhat liberal dosing of sealant in the shower to overcome mould and tile issues. The bed was excellent and very comfortable and the turn down staff were fantastic. The staff at the hotel are efficient and polite but seem to lack a genuine warmth - though I can understand why when you observe the way they are treated by some of the guests. All in all not a bad stay but not what I was expecting from such a well regarded hotel.</t>
  </si>
  <si>
    <t>EJM_10</t>
  </si>
  <si>
    <t>“Lovely Stay”</t>
  </si>
  <si>
    <t>Just got back last week from staying at The Fullerton for 4 nights. It really is a great old dame of a hotel. You will love the atmosphere in the lobby we saw 3 weddings a Halloween party and lots of people traffice during out stay it provided a fantastic ambience. Our room was lovely we stayed in a Quay Room which was lovely not huge but a nice enough size room which had everything in it that you would expect from a Hotel of this quality. We had a balcony and an amazing view over to Marina Bay Sands etc.... The pool was small but lovely you will have to take your chances on getting a spot at the pool especially if you go around lunch time/early afternoon but we were lucky each time we headed up. There are towels there iced water etc.....was very good. The only down side to our stay at The Fullerton was the terrible Food &amp; Beverage service. Don't get me wrong the staff are all absolutely lovely but my god the service moved at the speed of a snail. We went to have a pre dinner drink downstairs before heading out we still hadn't received anything in an hour we cancelled our order as we had an reservation to make. We ordered lunch by the pool one day and a sandwich and hamburger took an hour and a half to appear. I then tried to order Room Service one night while my husband was out with work colleagues. I tried calling 3 times it rang out. I then rang the Front Desk who then put me through to Room Service only to have it ring out again (when I say ring out it just rang continually for minutes on end with no answer or diversion to any other department) I ended up eating an apple I had in my bag for dinner. Not great. BUT apart from that I would have no hesitation in staying at The Fullerton again or recommending it but maybe just keep in mind that you are not going to get any drinks or food quickly (or at all) Btw: Our bed was also incredibly hard ( and this is coming from a person who prefers a firm bed ) so might be worth asking if that is the norm if you have problems sleeping on something so solid!</t>
  </si>
  <si>
    <t>planes_need_leg_room</t>
  </si>
  <si>
    <t>“Luxurious hotel”</t>
  </si>
  <si>
    <t>Everything about this luxurious hotel is wonderful. Because it is an old building it has character which the standard luxury hotel chains do not. We stayed in a quayside room with a lovely view of the Marina Bay Sands light show at night. The breakfast buffet is incredible and because of the hotel location you are able to just step out of the hotel and walk to wherever you need. All the staff are very friendly and helpful too - our plane arrived at 5:30am and since our room wasn't ready yet reception gave us access to relax by the pool and prioritised our room to be cleaned. Highly recommended.</t>
  </si>
  <si>
    <t>loz626</t>
  </si>
  <si>
    <t>Foulridge United Kingdom</t>
  </si>
  <si>
    <t>Stayed at this beautiful hotel for 3 nights. The hotel is in a great location close to MRT stations and across from Marina Bay Sands. It is also very close to restaurants shops bars etc. The building itself is awesome with some beautiful features. On arrival staff were very attentive friendly and helpful. Check in was easy and a chap showed us to our room. We had a room on the 6th floor win a balcony and amazing views overlooking the Marina Bay Sands big wheel Merlion and other iconic buildings and sites. The room was plenty big enough with great features and amenities including a 4 piece bathroom. Housekeeping was very good and included a turn down service each evening. We had breakfast included which was plentiful and very tasty. It was a buffet but nothing went cold and everything was regularly topped up. Again staff we're very good and couldn't do enough. Very good hotel looks stunning great staff and rooms. Would stay again and recommend</t>
  </si>
  <si>
    <t>http://www.tripadvisor.com.sg/ShowUserReviews-g294265-d306173-r116990952-The_Fullerton_Hotel_Singapore-Singapore.html#REVIEWS</t>
  </si>
  <si>
    <t>Pabs_HK</t>
  </si>
  <si>
    <t>“Best location for Singapore's CBD”</t>
  </si>
  <si>
    <t>Been staying here for years my two other alternates are the Fairmont Singapore and Ritz Carlton Singapore. This hotel is the best when hopping between meetings within the CBD. Service is ok... But not what it used to be. service at the Ritz and Fairmont are better. Light house rest on the top floor is good value for business lunch</t>
  </si>
  <si>
    <t>Oriental_Guest</t>
  </si>
  <si>
    <t>“Food let it down”</t>
  </si>
  <si>
    <t>The hotel is conveniently located in the business centre of Singapore. It has good internet connectivity from all over the hotel with good speed. Unfortunately what let it down is the food is very blunt as already mentioned by some other visitors.</t>
  </si>
  <si>
    <t>Tanya_Han</t>
  </si>
  <si>
    <t>“Charming hotel”</t>
  </si>
  <si>
    <t>This review is supposed to be written last year but i was too lazy to do that... Sorry Fullerton because you deserve a great review for the fabulous room and service i received during my staycation! I stayed there for one night with my husband to celebrate his birthday upon knowing that we were upgraded to executive floor - that's great! Large room attentive service wonderful food and the free flow wines &amp; champagnes! We loved every bit of the stay and will be back definitely!</t>
  </si>
  <si>
    <t>SingaporeStephy</t>
  </si>
  <si>
    <t>“Fullerton fabulous in every way”</t>
  </si>
  <si>
    <t>I recently stayed in a Fullerton Suite at The Fullerton Hotel Singapore. From the minute I checked in to the minute I checked out everything was superb. Efficient service from the front desk and housekeeping and all of my requests were met within minutes. I had asked for more chairs for a party I was hosting later that evening and a large ice box and both items arrived within minutes. Guests staying in The Fullerton Suite have the use of The Straits Club for afternoon tea evening cocktails and canapes and breakfast. The Fullerton Suite is well equipped and luxurious with Bulgari bathroom products TWG tea and other extras. There was a fantastic outdoor space for entertaining. The views of Singapore are spectacular especially for the National Day fireworks! All of my guests were impressed and I would have no hesitation in hiring this suite again. Infact my guests have already requested i do the same next year!</t>
  </si>
  <si>
    <t>Farnee</t>
  </si>
  <si>
    <t>“Room is great! Pity the wall of balcony is so high though!”</t>
  </si>
  <si>
    <t>It was a 'staycation' for my family and we love everything about the room! It has this gigantic bathroom - and my son was so excited abt the huge bath tub. Room was pretty spacious even after we added a cot beside the king size bed. Very comfortable hotel for families even though i imagine it would mostly be business travellers staying there. Room and furnishings felt pretty new too. Everything was clean really enjoyed my short stay there. But pity about the balcony! So my husband and I would usually stay up to chat over wine and we had deliberately chosen a room overlooking the Singapore River for the view. But nobody warned us that the view would be blocked by the high walls of the balcony + the plants they had grown over it. So we actually had to climb onto the ledge and sit on it to take in the views. Very uncomfy and not to say dangerous too.. But other than that everything else was good. Of course location wise you gotta drive to get to the nearby malls like suntect or marina square. But great if you plan to go down to boat quay or clarke quay for clubbing or pubbing. Highly recommended for business travellers! Hmm but not so sure if i will come back again with family as swimming pool is pretty small and the surroundings except for the mueseum are not really kids friendly.</t>
  </si>
  <si>
    <t>http://www.tripadvisor.com.sg/ShowUserReviews-g294265-d306173-r117895894-The_Fullerton_Hotel_Singapore-Singapore.html#REVIEWS</t>
  </si>
  <si>
    <t>missylo</t>
  </si>
  <si>
    <t>“Fabulous view one of a kind in-room dining excellent service”</t>
  </si>
  <si>
    <t>I went on a weekend getaway to celebrate my partner's birthday and booked a night's stay at the Fullerton. It was the best hotel experience I've ever had. From the checking in to checking out service was very good. The receptionist checked me in and escorted us to our room on the 2nd highest floor. Not only did she escort us she also showed us the room and explained the use of the control (that operated the room lights and curtains). We had a Quay Room and faced the Ocean (Merlion Esplanade Marina Bay Sands Arts Science Museum). It was a nice view. I hadn't experienced an in-room dining service that the fullerton offers. We ordered some Chicken Rice and Pasta for a late lunch and Room service rolled in a table to serve us. The food was kept in a warming compartment under the table to keep it warm during the transport. The best part though was dinner. A 4 course in-room dining service where the manager came to our room to see that everything was well. He also asked us how long we'd like to have our starters before serving the main course etc. A very friendly and approachable fella. The food itself was also very good. The soups and salad were rich and tasty and my steak was very tasty. Guess you'll have to try it yourself! They were very sweet about the birthday celebration wishing my partner happy birthday. They served us a complementary birthday cake (quite a large slice we couldn't finish it!) and wrote a little birthday card too. The room itself was luxurious the bathroom had a large tub and a nice rain shower adjacent to it. There was also a balcony where you could go outside to enjoy the sights. We saw the night light show (marina bay sands). Never had I been able to stay a full 24 hours in a hotel room and want to stay in it longer. (well technically I was there for 22hrs). I would love to go there again. note: the package that I signed up for was the weekend getaway that included complimentary bathrobes breakfast buffet 4 course in-room dining meal and bubblebath as well as a choice of house wine or bouquet of flowers. I went for the house wine and it was a nice white wine (cost about 70SGD).</t>
  </si>
  <si>
    <t>Rhone_Man</t>
  </si>
  <si>
    <t>“Nice and central”</t>
  </si>
  <si>
    <t>Travelling to Singapore on business I was advised by colleagues to stay at the Fullerton as it was right in the middle of the business area and easy to walk to all of my meetings. The hotel certainly is central and it is also very nice and well appointed. Food was generally excellent. Rooms were clean and comfortable although slightly austere. I was left with the distinct impression that it was trying to pass itself off as a compatriot of Raffles but without quite pulling it off. Two things particularly irked me during my stay at the Fullerton (and I may just have been unlucky). During my second night there and ahead of my meetings the following day some moron started doing construction work down the hall at about 2am which lasted until 3.30am. Full on power tools drilling hammering. No one at front desk answered when I rang to complain. That I find enormously tiresome. Secondly on my way to the airport I realised I had left my suit jacket on the back of a chair. I telephone the hotel who took my details and assured me that they would send my suit jacket to my office in Hong Kong. However the suit jacket never turned up. Disappointing.</t>
  </si>
  <si>
    <t>noslenhog</t>
  </si>
  <si>
    <t>“Top-Notch Service”</t>
  </si>
  <si>
    <t>My wife and I got married at the Hotel in end-August and stayed there for two nights. From start to finish the Hotel staff and managers made us feel like Kings and Queens. Each time we saw them we were personally greeted. Further they pulled no stops in providing us all they could. For instance one of their staff had the initiative to offer us a bottle of champagne on the morning of the day we were about to check out just to sweeten the last day of our stay. Coordinating with the hotel on our wedding was also made very easy by their prompt and flexible service (where possible). All in all the Hotel has left a distinctive mark on our memories and we will certainly be back again when the occasion calls for it. Kudos to management and staff of the Fullerton Hotel for what was an unforgettable 3 days.</t>
  </si>
  <si>
    <t>Diana014</t>
  </si>
  <si>
    <t>North East England</t>
  </si>
  <si>
    <t>“Good but a little Disappointing”</t>
  </si>
  <si>
    <t>We stayed here at the end of a fabulous holiday in KL and Borneo. I was looking forward to staying in this hotel which I expected to be wonderful in every way. It was good but very impersonal and some things did not match my expectations. I would say that it is a good hotel and very well situated in the heart of all the sights in Singapore. However I would add that: Firstly despite arriving late afternoon we had to wait for a couple of hours before the room was ready. We had upgraded to a Quay room and when we finally got to the room it did have fabulous views however the room itself was quite small and a little tired looking for a 5 star hotel. Breakfast was good but no one seemed to want to go the extra mile to be helpful - I asked if I could have pancakes and was told  'No we aren't doing them today'! Also tea came as a top up from a jug and was luke warm - I think for the price they charged for breakfast they could bring you a pot! The hotel was good but bearing in mind it is a 5 star hotel it didn't have the Wow factor that I expected - and it was just silly little things that let it down.</t>
  </si>
  <si>
    <t>“charming...”</t>
  </si>
  <si>
    <t>what can I say? the service is impeccable afternoon tea on par with the Langham... overall surrounded by history and shopping is just a stone's throw away. rooms are spacious and quiet yet chaos begins 5 minutes out from main doors... perfect hotel for a shopping escapade...</t>
  </si>
  <si>
    <t>http://www.tripadvisor.com.sg/ShowUserReviews-g294265-d306173-r225894730-The_Fullerton_Hotel_Singapore-Singapore.html#REVIEWS</t>
  </si>
  <si>
    <t>MichaelBooth1</t>
  </si>
  <si>
    <t>“Beautiful hotel and quite a nice room”</t>
  </si>
  <si>
    <t>The Fullerton is a classic conveniently located beautiful historic look nice lobby and rooms were quite nice. Ended up paying extra for a quay room but you get nothing special and view didn't even match the website. Hence go with the normal room and it's not bad. Was happy overall and would recommend!</t>
  </si>
  <si>
    <t>Reviewed 1 September 2014</t>
  </si>
  <si>
    <t>glentromie</t>
  </si>
  <si>
    <t>new norcia Australia</t>
  </si>
  <si>
    <t>“A grand lady”</t>
  </si>
  <si>
    <t>I booked 3 rooms for the 6 of us when visiting for a long weekend. We have stayed here before and love the elgance of the hotel and the quality staff. We chose the Straits Club level to enjoy the champagne for breakfast (if desired) but more so for predinner drinks from 6 - 8pm. With the price of drinks in Singapore it is certainly worth the extra to enjoy wine cocktails or Louis Roderer champagne. We were disapointed in 2 of our rooms in so much as the views were not as good as we have experienced before. The hotel was busy but they offered for us to change rooms but after 2 days it was too much of a hassle to pack up. The Straits Club breakfast is a little disappointing due to its small offering but we did enjoy the breakfast in the Town restaurant most mornings but I particularly missed having a glss of champagne to accompany it. On check out we realised we had been charged for the 2 complimentary pressings ($36) so that did take quite a while too long in my husband's opinion to sort out. At least they deducted one shirt laundering due to the mix up. We left for an early flight the next morning and we were presented with a breakfast pack of pastries and water. (a nice touch). The highlight for us was Ramli a waiter in the Town Restaurant welcoming us with a huge smile of recognition even though it was 4 years since we saw him last the The Fullerton. He took the time to find my husband outside the restaurant to say hello. He is an asset to the hotel as are all the staff.</t>
  </si>
  <si>
    <t>Brian S</t>
  </si>
  <si>
    <t>This is a very good hotel with excellent staff and all the services you could possibly ask for It's not cheap but if you want to spoil yourself this is the hotel to do it Very clean surroundings food and bars are excellent Rooms extra large bathrooms large and modern Right on boat key so if you want to get into the taste of Singapore it's only 2 minutes away This hotel is full of history</t>
  </si>
  <si>
    <t>Reviewed 31 August 2014</t>
  </si>
  <si>
    <t>Superdario25</t>
  </si>
  <si>
    <t>“Nice with some drawbacks”</t>
  </si>
  <si>
    <t>The hotel is beautiful but we were not entirely happy with it: - The gym employee added us on facebook; he had our names from the registration list. That's a no-go - The courtyard room sucks. You don't have any daylight and don't even know if you should leave the room with sunglasses or with an umbrella. - The concierge is useless. We asked for a recommendation for sushi and he made a reservation at one of the most expensive restaurants in Singapore (menu $ 200++) without asking what our price range is. We are in our early 20s.... - details which are not accepable for a 5 star hotel such as no refill of shampoo. There are also some advantages (location building spacious rooms) but we would rather choose the stamford next time. And remember: do not take a room with courtyard view.</t>
  </si>
  <si>
    <t>JH1052</t>
  </si>
  <si>
    <t>Lausanne Switzerland</t>
  </si>
  <si>
    <t>“Five stars are too few...”</t>
  </si>
  <si>
    <t>One of the best hotels I have ever stayed in. Our family (couple with 3 teenage sons aged 16 14 and 11 years) spend 3 night here in August and we LOVED it. The Fullerton is a classic hotel with outstanding service. The staff is simply incredible and the installations are beautiful. Rooms were rather small (courtyard view) but very tastefully decorated and great beds. Softest bathing gown I have ever tried (forgot to buy one to bring back home). Outdoor infinity pool is small but was never crowded - again perfect poolside service. Having a swim at night looking at the Singapore skyline was incredible. We had access to the Straits Club which was great - champagne breakfast (although we had breakfast in the main lobby - super quality) afternoon tea and cocktails at night. The waiters here are the friendliest and most service minded we have ever experienced - and they were great with the kids. I cannot recommend this hotel enough. If you don´t need a huge room - I don´t think you can find much better options anywhere in Singapore.</t>
  </si>
  <si>
    <t>Reviewed 30 August 2014</t>
  </si>
  <si>
    <t>http://www.tripadvisor.com.sg/ShowUserReviews-g294265-d306173-r147528408-The_Fullerton_Hotel_Singapore-Singapore.html#REVIEWS</t>
  </si>
  <si>
    <t>TheAlbas</t>
  </si>
  <si>
    <t>“Awesome luxurious experience!”</t>
  </si>
  <si>
    <t>My husband decided to surprise me and celebrate our wedding anniversary at The Fullerton Heritage Hotel. Whenever I see this hotel I can feel from the outside that it is brimming with history and elegance and have always been curious if its services and facilities would complement its facade. Once we stepped in it was just fantastic. Indeed it is huge but the feeling is very homey reinforced by the interiors of the season. Check in was a breeze with our special commendation and thanks to your staff Fazdly. His simple gesture of getting out of the front desk to personally show us where the elevator is even if it was just near and can easily point made a wow impression on us. We've stayed in other luxury hotels but have not been given that kind of assistance. We have been upgraded and our room was perfect. Spacious and clean with an incredible view! We had the time for two package and again everything was great except for my foie gras that was overly fried. We were informed that pool is under renovation but can go to Fullerton Bay for a swim. However there was a private event that night and we can only go there the next morning. We decided then to just take photos at the lobby and that's when my husband was abruptly approached by a staff in brown uniform and asked 'Are you guys staying here?' which my husband found to be quite rude and insulting. We're not sure if this is a practice and wondered if outsiders are not allowed (which if yes would be strange) because a lot were taking photos and we noticed that we're the only ones questioned at that time. The next day we requested if we can have late check out as we wanted to swim but was denied which is fine because we understand that the hotel is running full. Though I had to make 3 follow ups if the transport is ready when we passed by front desk to go to concierge Fazdly approached and surprised us again by informing us that we can stay until 1pm. He also walked us again towards concierge. Just started to make our day! We would also like to commend Gavin who was our driver. Very professional and friendly. And the pool was just lovely and view is amazing! Daniel and a young Chinese man with glasses were attentive of our needs. We were also given wet towels and cold water spray since it was a hot perfect day plus fruits on stick for refreshment. Overall we truly did have an excellent stay in this hotel. The glitches were easily compensated by the professionalism of other staff. Small details are magnified by simple gestures which made our experience in this hotel totally grand.</t>
  </si>
  <si>
    <t>PortPower_67</t>
  </si>
  <si>
    <t>“Splendid hotel in fantastic location”</t>
  </si>
  <si>
    <t>We stayed in the Fullerton he oral on recommendation from a friend - what a wonderful hotel - a historic building overflowing with charm whilt being fitted out with all the modern conveniences luxuries and comforts. Unfortunately the pool was being renovated while we there and I was so looking forward to relaxing by the pool after escaping the European winter and a long flight. The hotel did offer transfers to the nearby Fullerton bay hotel but I didn't take up this option. My partner was very unwell on arrival and the hotel accommodated us early which we greatly appreciated. The room service was efficient and very polite. All the staff were very friendly and engaging. Breakfast was amazing - all tastes catered for. In addition the hotel is well located amongst the historic centre of singapore with a great range of restaurants and cafes in walking distance. We will definitely stay here again - thanks for looking after us.</t>
  </si>
  <si>
    <t>timothymarkwebb</t>
  </si>
  <si>
    <t>“Great combination of history grandeur &amp; service”</t>
  </si>
  <si>
    <t>I stayed in the Fullerton on a recommendation whilst on business and thoroughly enjoyed my stay. The style and decor isn't quite me as I prefer modern clean design but the hotel is stylish but in a more grown up way. The location is fantastic and the public areas (Lobby if you can call it a lobby as it is huge and impressive) are stunning. I was there at the start of the festive holiday season and the Christmas decorations were amazing. Prices aren't cheap (room rates food and drink etc) but this is a top-end hotel and so to be expected. The level of service was exemplary and the staff at all levels charming friendly and willing to help. I managed to get an upgrade and the staff in the executive floor were superb. The pool area is a little small and got busy first thing in the morning (8am) and then mid afternoon but fit for purpose. All in all very good. The sister hotel the Fullerton Bay is more modern chic and worth a walk around and a drink on the rooftop bar but I plan on staying at the Fullerton next time i am in SIngapore.</t>
  </si>
  <si>
    <t>Reviewed 11 December 2012</t>
  </si>
  <si>
    <t>Giorgio P</t>
  </si>
  <si>
    <t>“A grand classic”</t>
  </si>
  <si>
    <t>Great service and location. Classic but not 'stuffy'. A premium location with beautiful views over the quay. At present the spa &amp; pool area is closed for renovations however guests can use the facilities at Fullerton Bay Hotel across the road. Will definitely stay again here next time I travel to Singapore.</t>
  </si>
  <si>
    <t>bernard o</t>
  </si>
  <si>
    <t>“Heavenly experience on Earth .”</t>
  </si>
  <si>
    <t>I have travelled the world  and had the pleasure of staying in many Top Hotels . The Fullerton in Singapore was a Heavenly experience delivered thru its Staff  coupled with a great Location  and wonderful layout of the Hotel . I will be coming back for another great experience .</t>
  </si>
  <si>
    <t>http://www.tripadvisor.com.sg/ShowUserReviews-g294265-d306173-r145570255-The_Fullerton_Hotel_Singapore-Singapore.html#REVIEWS</t>
  </si>
  <si>
    <t>“OK - but not great.”</t>
  </si>
  <si>
    <t>I have stayed in this hotel several times because I like the location - but the location and character of the building are the key selling points - it can be disappointing inside. My most recent stay was in a heritage room - this is something of a lottery as might be expected from an old converted building. You really never know what you are going to get. The rooms are advertised as 38 - 71 sq metres for example. The room in my most recent stay had a flight of stairs just inside the room leading down to a small thin room with the bed at one end and the TV at the other - too far away to be of use from the bed. The "window" in the room was behind the bed and overlooking the bay but it a tiny window of about 2 square feet at chest height the rest was a concrete beam. So very little natural light in the room. There were also renovations going on in the hotel - so there was loud drilling and hammering noises all afternoon on 16th and 17th November. There was no mention of this at the time of reservation upon check-in or via a letter in the room apologising for the disturbance - at times almost deafening. It was something of a noisy weekend. The hotel has only one bar - the Post Bar in which we were stranded on the Friday evening due to heavy rain outside. There was a function in the bar that evening with a young DJ playing an appalling selection of house techno music at unbelievable volumes. It was not possible to speak to even the person next to you. Only pleadings some several customers - all of whom looked like jazz/ bossa nova type customers in their 40s and 50s - had the music reduced to bearable levels. Many others simply left and suffered the rain in search of quieter drinks. Worthwhile if you like old buildings with character - but with all the flaws that tend to accompany such hotels.</t>
  </si>
  <si>
    <t>GerardN</t>
  </si>
  <si>
    <t>“Excellent service ... a few details need improvement”</t>
  </si>
  <si>
    <t>I arrived yesterday at this very nice hotel. The service at check-in was flawless and couldn't have been more helpful. The room was a bit disappointing - it's on a non-smoker floor but the smell of smoke was over powering. Not really the hotel's fault but the inconsiderate actions of the person who stayed here before. Otherwise fine but perhaps a bit dated. I expected more character based on the website. Nonetheless deserves to be one of Singapore's premier properties. Safe wasn't working but will be fixed today. Breakfast was outstanding (expensive @ US$40 if not included in rate which luckily it was in my case).</t>
  </si>
  <si>
    <t>Lonelyasacloud</t>
  </si>
  <si>
    <t>“Not a bad place for business not the best”</t>
  </si>
  <si>
    <t>I stayed at the Fullerton on a business trip in November. From the outside it is a beautiful building and it is quite nicely located in the central business district. It purports to be a '6 star' hotel though and here I must disagree except in its pricing of food (£26 for breakfast?)! It's a 5 star hotel because various slip-ups while I was there disappointed me. First of all the cleaning staff were not very attentive about replacing tea &amp; coffee faclities leaving me with no milk by day 2. Then despite the cost of the breakfast buffet I found the staff overly keen to seat you in the dark seats by the entrance and not by the windows and the buffet itself while extensive is fairly randomly laid out across the breadth and length of the big (&amp;multi-level) eating area. The rooms are pretty small &amp; the layout doesn't make sense - the TV is so far from the bed it's not actually very easy to watch. Finally i found reception and concierge staff to be rather slow and some struggled with English. I also watched them be quite unhelpful to a Japanese guest who was trying to work the lift. They remained behind the desk despite the fact that he was struggling and couldn't understand what they said. All in all it's hardly a hardship to stay here but not quite worth the reputation it purports itself to have</t>
  </si>
  <si>
    <t>Graf-Spinola</t>
  </si>
  <si>
    <t>Düsseldorf</t>
  </si>
  <si>
    <t>“Good hotel and good location”</t>
  </si>
  <si>
    <t>Very good Hotel in a good location. Very good service from profesional and friendly staff. Nice pool with a view and good breakfast buffet with international choice. The quay rooms were large with a nice view. Good deals for the weekend! We would come again</t>
  </si>
  <si>
    <t>Pawanpreet</t>
  </si>
  <si>
    <t>“Good place to Stay”</t>
  </si>
  <si>
    <t>Nice warm place next to the the main business hub. It provides one both the place for comfortable stay as also proximity to important offices and thus making Business sense. It also offers great cuisine which is amazing in taste and appealing to eyes. variety is too much!</t>
  </si>
  <si>
    <t>http://www.tripadvisor.com.sg/ShowUserReviews-g294265-d306173-r131516241-The_Fullerton_Hotel_Singapore-Singapore.html#REVIEWS</t>
  </si>
  <si>
    <t>“Stunning...”</t>
  </si>
  <si>
    <t>Once home to the General Post Office The Fullerton Hotel Singapore is a luxury hotel with very luxurious rooms and suites. My husband and I stayed here for 3 nights after our conference at The St. Regis just to mix things up a bit and loving and having a huge appreciation of architect and design I was blown away by this stunning building and landmark hotel. The rooms are definately of five star standard and I found this to be very serene and oh so comfortable I especially loved the bath....... The hotel features a beautiful outdoor swimming pool which was lovely to relax at after a busy day and a luxury wing of high end retailers including an art gallery and two very prestigious jewellry stores which were lovely to browse through and appreciate the stunning jewels and art. We enjoyed drinks at the bar which had a lovely ambience and the staff provide a very personalised experience I even managed to be given an Umbrella as I loved it so much as a souvenir. I would definately recommend staying at The Fullerton for leisure comfort and serenity. I would love to take the children as I believe it to be very family friendly. This grandoise hotel located within a central Singapore location in the heart of the financial and arts districts The Fullerton hotel successfully blends rich heritage with contemporary style stunning on all levels.....and an added bonus it is very close to the amazing Indochine restaurant which we ate at twice....mmm......</t>
  </si>
  <si>
    <t>travels46</t>
  </si>
  <si>
    <t>Florida</t>
  </si>
  <si>
    <t>“Still a great place”</t>
  </si>
  <si>
    <t>I've stayed at the Fullerton several times before. I like special buildings and the Fullerton is just that. Almost every room has a different shape because the hotel was an old Post Office in colonial days. The location on the Singapore River is good even though it is on the edge of the business/financial district. Boat Quay with all it's restaurants and night spots is just a block upriver. The Lau Pa Sat hawker Center is about three blocks away and the Merlion if that's important to you is just across the road. The Sunday Brunch at the Fullerton is legendary if expensive. There seems to be an endless supply of champagne because the staff continues topping off your glass and the variety of foods is awesome. Even though Singapore has many newer hotels I still like the Fullerton.</t>
  </si>
  <si>
    <t>pcfialho</t>
  </si>
  <si>
    <t>“Service not in pair with a 5 star hotel”</t>
  </si>
  <si>
    <t>I booked a RC Cruise starting in Singapore so I decided to splurge and spend a night at a 5 star hotel. After a lot of reserarch I decided to stay at the Fullerton and booked through dhr.com for a very good price with breakfast included. The hotel is beautifull and the rooms are huge. I stayed on a Courtyard room that has no exterior view. The amenities were the most complete I had ever seen location perfect everything was just nearby. Breakfast was excellent the pool quite small but great views from there. I was upset with their policy of saying that they need a CC as "insurance" and without other warning I was charged 200 sgd. I had pre paid the room. Then during breakfast they ask me to sign a bill of aprox. 90 sgd. I say I had already paid the answer was yes yes but can you please sign anyway you wont be charged!!!!!!! well I certainly wont sign for an undue bill!!!! Anyway I have to say beautifull hotel policy and service not in pair. Hope they sort it out.</t>
  </si>
  <si>
    <t>Travelchicme</t>
  </si>
  <si>
    <t>I just love historical places. If you feel the same and you're in SG Fullerton is one pf the best places to stay. Situated in the heart of the city it's impressive structure by the riverbank its opulence is tied to their great service. Would definitely visit again.</t>
  </si>
  <si>
    <t>kkv1981</t>
  </si>
  <si>
    <t>“Beautiful Hotel Great Location Excellent Service”</t>
  </si>
  <si>
    <t>Beautiful Hotel with fantastic service all round. Check in service was great and very personal. Room was very comfy and good size with a balcony looking over the river and part of the skyline. Loved the pool here and the view. Great food and lobby lounge is definitely worth having afternoon tea in. Highly recommend this hotel.</t>
  </si>
  <si>
    <t>http://www.tripadvisor.com.sg/ShowUserReviews-g294265-d306173-r191969050-The_Fullerton_Hotel_Singapore-Singapore.html#REVIEWS</t>
  </si>
  <si>
    <t>I got a chance to stay at the fullerton hotel. its like the best location u can get and the best hotel. Although a small hotel as compared to MBS and its more expensive. But awesome view of the MBS and the MBFC towers. Best time to live here would be during the races.</t>
  </si>
  <si>
    <t>kst1</t>
  </si>
  <si>
    <t>Merced CA</t>
  </si>
  <si>
    <t>“Loved it!!”</t>
  </si>
  <si>
    <t>We stayed here for 1 night between Christmas and New Year and absolutely loved it. Based on the reviews here we booked an upgraded Quay Room with balcony and Marina Views. We ended up in Room 609 which had perfect views of Marina Bay Sands. The lobby area was very lively owing to the holiday crowd etc. Perhaps for the same reason our room was not ready till 3 PM. Anyhow loved our room. Quite spacious with a comfortable bed. Shower/bathroom area was quite big and impressive. We ordered room service for dinner and it was prompt and timely. Had dinner while we watched the laser/light show across the bay (pics attached). We had the buffet breakfast in the morning which was quite impressive. It is quite expensive and the only reason we did it was that it was included in our room rate and was a very good deal. Otherwise we would have skipped it. The lobby area itself is quite nice and also has a nice bakery/pastry shop although expensive. This location is very convenient for walking to the Merlion statue area or Marina Bay Sands. Overall we loved the hotel and our stay here.</t>
  </si>
  <si>
    <t>dongevelhof</t>
  </si>
  <si>
    <t>“Fullerton hotel - Singapore - May 2013.”</t>
  </si>
  <si>
    <t>Classic hotel Like - Standard things like bed / shower / ac - professional staff - gym Dislike - swimming pool Conclusion. The hotel is located in a classic building. If you like history this is the place to stay. Personally our preferences are modern 5 star hotels.</t>
  </si>
  <si>
    <t>Reviewed 24 January 2014</t>
  </si>
  <si>
    <t>Anita W</t>
  </si>
  <si>
    <t>“Short start of the new year”</t>
  </si>
  <si>
    <t>We booked the New Years Party very early as this is the place to go. Yes it all was fine - the food was excellent - the live music ok. When we arrived the process of who gets a wrist band and where to get a wrist band showed that the stuff was not all on one page. Ok. still all the decoration of the food was enormous - very beautiful and a wonderful selection. You only need to know after the count down party in the hall all the food was cleared. The tables were set for next morning breakfast. This gives you the feeling of being kicked out. It was not even 1/2 past mid night. If they would allow another hour to go yes extra payment for the employees is needed it would give a much better feeling for all the guests.</t>
  </si>
  <si>
    <t>RLM3</t>
  </si>
  <si>
    <t>Seattle WA</t>
  </si>
  <si>
    <t>The Fullerton has a great central location. Our room felt small--too much furniture and odds and ends laying around on nightstands. This would have been fine for a business traveller but wasn't the best fit for our family. Service was okay but not outstanding for the price (e.g. missed turndown on one of our three nights). A good hotel in a city with a lot of great hotel options.</t>
  </si>
  <si>
    <t>http://www.tripadvisor.com.sg/ShowUserReviews-g294265-d306173-r192959612-The_Fullerton_Hotel_Singapore-Singapore.html#REVIEWS</t>
  </si>
  <si>
    <t>crackling79</t>
  </si>
  <si>
    <t>Newton Abbot United Kingdom</t>
  </si>
  <si>
    <t>“Very Comfortable”</t>
  </si>
  <si>
    <t>We stayed for 2 nights on the way to Australia &amp; the hotel was beautifully decorated for Christmas. Our room was large and had a huge bathtub in a well proportioned bathroom but unfortunately our balcony had no view but that wasn’t really important because we were sightseeing for most of our visit. I understand you can spend more money to receive views of the river. The breakfast in the main restaurant had a lot of choice but was very busy &amp; we missed personal service from the waiters continually dashing around. Raffles was far better (but more expensive) on our last visit to Singapore. Every member of staff we spoke to was very friendly &amp; did everything to make our stay enjoyable &amp; the perfect location makes staying here again very possible. The free WiFi has resulted in me giving this hotel a very good 4.</t>
  </si>
  <si>
    <t>Reviewed 4 February 2014</t>
  </si>
  <si>
    <t>GnarlyGK</t>
  </si>
  <si>
    <t>“Could not ask for a better stay - Thank You!”</t>
  </si>
  <si>
    <t>Thank you to the Fullerton Hotel for a wonderful stay that my wife and I had Jan 2014. From the moment we stepped through the entrance to checkout our stay was one of the best hotel experiences we have had. Commencing with checkin the hotel / staff graciously and very generously upgraded us to a lovely suite level room even though we had only booked a standard one. From here our experience at The Fullerton was superb; A sophisticated lobby and beautiful general hotel surrounds. Location is excellent convenient and a walk to many interesting sights walks restaurants bars. Rooms are comfortable well appointed with a luxurious feel. Service is equal to the best of any hotel we have been to. All staff were consistently polite friendly and helpful throughout our stay. What differentiates the service at The Fullerton however was that we found many staff actively made an effort to actually talk to you in a warm and friendly manner which made us feel very welcome and comfortable at the hotel which made our stay all the more pleasant. Note if you are looking for a hotel with the latest mimimalist design and furnishings this wouldn't be the hotel for you. We found though the decor may seem a little older it is of exceptional design and quality so that it imparts a timeless feel of luxury and elegance that transcends more modern trends. Cannot recommend this hotel highly enough absolutely worth the room rates. So Thank You to The Fullerton Hotel and most importantly its staff for making our stay in Singapore one we won't forget we wish we could have been there for more than just 2 days!!</t>
  </si>
  <si>
    <t>Reviewed 2 February 2014</t>
  </si>
  <si>
    <t>Brenda S</t>
  </si>
  <si>
    <t>“Very beautiful but crazy expensive”</t>
  </si>
  <si>
    <t>I stayed here for 5 nights during Chinese New Year and the hotel was beautifully decorated. The lobby is gigantic and really beautiful. My room was large and had a nice bathtub. However the balcony was pretty worthless and there was no view. If you are planning to spend such an amount of money ask for one with a view of the bay. I paid around 400 Singapore dollars on average ex vat an tips which add an additional 17% and this did not include breakfast. The breakfast was amazing though with a lot of choice and fresh baked eggs. All you could think off was there. But the costs were an additional 54 Singapore dollars ex. Singapore is expensive but I'm not sure if it is worth the money as all you do is sleep here. The hotel has several restaurants which are supposed to be really good. I only tried the lunch downstairs and the buffet is fantastic. Lots of choice and definitely safe some room for dessert lovely.</t>
  </si>
  <si>
    <t>cyberdoc1</t>
  </si>
  <si>
    <t>Doonan Australia</t>
  </si>
  <si>
    <t>“Great location for NYE”</t>
  </si>
  <si>
    <t>Stayed 3 nights over NYE and was very happy with the service as a Straits guest. Yes its perhaps showing some age but then it wasn't built yesterday and what a location! Staff bent over backwards to help with some room issues we had and had fantastic service in the Straits Club with great cocktails. For NYE they arranged a one hour all you could eat and drink on the rooftop of One Fullerton and it could be one of the best locations in Singapore to view the Fireworks.</t>
  </si>
  <si>
    <t>CHR1S72</t>
  </si>
  <si>
    <t>“The aging queen of Singapore”</t>
  </si>
  <si>
    <t>I have stayed at the Fullerton quite a few times now and have always found the experience a good one. A few years back the Fullerton was THE place to stay but it is now starting to show it's age and may soon be in need of a refurb. The service however is becoming more polished by the year the staff is truly outstanding! Overall I would say this is still a good place for a business traveller to stay but I can only hope some TLC is applied to the interior other than the grand atrium.</t>
  </si>
  <si>
    <t>http://www.tripadvisor.com.sg/ShowUserReviews-g294265-d306173-r184458176-The_Fullerton_Hotel_Singapore-Singapore.html#REVIEWS</t>
  </si>
  <si>
    <t>CliftTravels</t>
  </si>
  <si>
    <t>“Very helpful in a difficult situation”</t>
  </si>
  <si>
    <t>Stayed at the Fullerton for 3 nights in November. The hotel is beautiful has excellent breakfast and a great pool overlooking the river. I enjoyed my stay but only realised how good the service is after I had checked out. I had already gone through airport security and immigration when I realised that I had stupidly forgotten some items in the safe. I called the hotel and they sent a driver to the airport to hand over my things and did not even charge me. I was very grateful and will definitely stay there again. I was also lucky to meet a very understanding lady at immigration who helped me to get in and out and still catch my flight...</t>
  </si>
  <si>
    <t>“Feels like home”</t>
  </si>
  <si>
    <t>My husband toddler daughter and myself visit Singapore and the region every year for business followed by holiday. We have stayed at The Fullerton at least four times and the service gets better and better. We have just returned from a 9 day stay there and once again we are left with a feeling of hospitality genuine care for each guest taking into account personal circumstances and preferences. This should be the norm in my opinion but in practice many hotels fall short especially big established institutions like The Fullerton. The place has kept its high standards the booking system is very efficient and they keep record of any previous stay and experiences. I am quite particular about view and any kind of noisepractically can move room endlessly until i am happy. So we had a splendid room initially overlooking the marina but with a hint of car noise. They moved us without any fuss the following day the front desk manager personally moved my bags! The Town restaurant is fantasstic. The breakfast is of excellent quality and the staff are great.They welcomed my husband and toddler every morning at 7am while i was having a later start and then again at 8/9 am when i arrived with genuine care. My birthday was at the time of our stay and they had organised a lovely cake at breakfast a card and a polaroid camera to take photos. Maisara is one of the restaurant senior staff and she showed so much professionalism and warmth towards us and our baby. She was great. We will definitely be back.</t>
  </si>
  <si>
    <t>EllisNic</t>
  </si>
  <si>
    <t>“Excellent Sunday Buffet”</t>
  </si>
  <si>
    <t>Magnificent spread and variety of foods and cuisines. In particular the prawnslobsterpork bellysushi and an great array of deserts to complete the experience. Good service and staff. The champagne wines and drinks are all included. Will return.</t>
  </si>
  <si>
    <t>Jamesinmanila</t>
  </si>
  <si>
    <t>“A wonderful colonial style hotel right on the Singapore River”</t>
  </si>
  <si>
    <t>We recently spent three nights at The Fullerton during a brief holiday in Singapore. We had visited the hotel before but had not stayed there so we were looking forward to finally having some time in the hotel. The check-in was very easy and Harris the young man who greeted us was charming and helpful. We had opted for a river view room and it turned out to be a great choice- a lovely room with a balcony overlooking the Singapore River and the colonial heart of the city. The room itself was very comfortable with lovely furnishings and a fantastic walk-through bathroom as well as a nice desk area and huge flat screen TV. - The hotel lobby is most impressive. It is built around a central atrium and the ground floor houses the hotel reception a large bar area and the hotel's main restaurant called Town. Many of the hotel rooms look into the atrium rather than the outside so that might be a bit of a disappointment if you don't know this when you are booking your room. The rooms facing the outside of the hotel are lovely and are probably worth the extra cost. The location of the hotel could not be better as it is right at the mouth of the Singapore River just across the Cavenagh Bridge from the Asian Civilisations Museum the Victoria Hall the Padang and Raffles City. It is also adjacent to the CBD Boat Quay and it is only a short walk to Chinatown the Esplanade theatres and Marina Bay. The building itself is very grand with its neo-classical architecture- it served for many years as the GPO in Singapore. The pool area is located on the side of the hotel facing the river and it is a lovely area not large but well designed with comfortable loungers and sofas a perfect place to relax. The pool is great too and an ideal place to cool off after wandering around the city. The gym was excellent too- modern and well-equipped. All in all we really enjoyed our few days at The Fullerton. It is a lovely oasis in the middle of the city and a perfect location for both business guests and tourists. We were very impressed with the staff at the hotel who were unfailingly polite and helpful and who genuinely seemed to enjoy their jobs. The hotel doorman was particularly lovely- always friendly chatty and very helpful. We would definitely recommend The Fullerton if you are looking for a lovely colonial style hotel right in the heart of the city- you won't be disappointed!</t>
  </si>
  <si>
    <t>spinkspaper</t>
  </si>
  <si>
    <t>“eating in at the hotel”</t>
  </si>
  <si>
    <t>My business colleague and I stayed one night at this Hotel we inadvertently arrived at the Fullerton Bay Hotel across the street and the staff were incredibly helpful in getting us over to the correct Hotel.I have seldom been treated so exceptionally well by a doorman or front desk manager. Full marks to them. Unfortunately our experience at the Fullerton Hotel was less enjoyable. Both me and my business partner suffered food poisening the next day which lasted for two weeks. We are adamant that this was not contracted anywhere else because this was the only meal we shared together.Can't say that we definitely got it at the restaurant but Just wondering if any other guests experienced stomach upsets during the week of 11th October 2013?</t>
  </si>
  <si>
    <t>http://www.tripadvisor.com.sg/ShowUserReviews-g294265-d306173-r183148401-The_Fullerton_Hotel_Singapore-Singapore.html#REVIEWS</t>
  </si>
  <si>
    <t>humean</t>
  </si>
  <si>
    <t>“Everything was perfect”</t>
  </si>
  <si>
    <t>I stayed here for one night for business in October 2013. When you arrive a little difficult at first to find reception but the service oncee you find reception is excellent. I was upgraded to a suite with excellent views over the Bay and the Padang. Room itself was huge very well kitted out with a massive bathroom. Bed was very comfortable and room was quiet at night. I used the fitness room which was excellent. Lots of very modern equipment and good service. Breakfast was superb. While a little crowded when I arrived I had a nice table and the choice of what to eat is terrific. As I arrived on a Sunday night a little quiet around the hotel as the hotel is in the CBD area but great for work the next day.</t>
  </si>
  <si>
    <t>JamesK_travels</t>
  </si>
  <si>
    <t>“Great hotel in a great location”</t>
  </si>
  <si>
    <t>Spent three nights here and loved it. The hotel is beautiful and being in a historic building is a lot of fun. The room was a little small but not a problem. The buffet breakfast was one of the nicest I've ever seen. The staff was very friendly and helpful. The location was great I loved being able to go out and walk along the water. Also there is a stop for the boat tour right next to the hotel. We paid a little bit extra for the Straights Club which was well worth it you are able to go in the afternoon and get snacks and drinks (free Moet &amp; Chandon) also got free wifi which was well worth it. Great overall experience.</t>
  </si>
  <si>
    <t>ctwino</t>
  </si>
  <si>
    <t>Connecticut</t>
  </si>
  <si>
    <t>“Beautiful classic hotel prefer others for business”</t>
  </si>
  <si>
    <t>There is very little wrong about the hotel between the beautiful building strong service and great location. Even so on business I would prefer the Conrad - I had an inside room and the lobby noise goes on well into the night. this is not something that would bother me if I was in Singapore on pleasure (and I would probably stay here if so) but when one gets in late or has early flights/meetings this is a downside. The location is great however although even though the Conrad is across in Suntech City they are a bit crisper and the rooms larger/quieter and just a better business hotel in my opinion. The view from the rooftop bar at the Fullerton is a must though. Random side note: towels are not exactly soft for a luxury hotel. In the end would stay for pleasure but for business one should weigh location vs. other needs.</t>
  </si>
  <si>
    <t>tonyandnaomi</t>
  </si>
  <si>
    <t>“Classy Hotel”</t>
  </si>
  <si>
    <t>We stayed for 6 days in October this is a beautiful hotel. The staff are really good check in is great . We stayed in a Quay room on the 6th floor room 601 had direct views over the Marina and you could watch the light show on your balcony every night. I was sick and had to be taken to hospital while I was there the staff are amazing. From telling my husband to go to the hospital then the cleaning staff coming in and giving me water and cleaning while I was in bed. Also the room service is really good. This hotel isn't cheap but you pay for what you get and being that it's right between the Marina and Clarke Key and you can walk everywhere it's a great location. The only thing I would say is the price of coffee and soft drink at $14.00 SING. I find it to be having travelled a lot through Asia really over the top. But it's such a wonderful building big classic rooms great view would go back again. Also fitness centre really good. See you soon Fullerton.</t>
  </si>
  <si>
    <t>Ming47</t>
  </si>
  <si>
    <t>“This is a one of the most hospitality &amp; beautiful hotel that I ever stay at!!!”</t>
  </si>
  <si>
    <t>Hi I'm from sunny Sydney me &amp; my wife recently stay at this beautiful hotel for 3 night the hospitality the services the very friendly &amp; helpful staffs shown to us were unbelievable. They make our stay so very enjoyable and because we celebration of our 36 years wedding anniversary there they even provide wine &amp; strawberry with the hotel compliment which gave us a great surprise! I would not hesitate to recommend this great hotel to anyone!!! And if I ever passing Singapore I certainly would stay there!</t>
  </si>
  <si>
    <t>http://www.tripadvisor.com.sg/ShowUserReviews-g294265-d306173-r116297553-The_Fullerton_Hotel_Singapore-Singapore.html#REVIEWS</t>
  </si>
  <si>
    <t>lite1973</t>
  </si>
  <si>
    <t>“impeccable service with panoramic view in CBD”</t>
  </si>
  <si>
    <t>historical hotel at perfect location easy to access anywhere. only 5 mins to mrt raffles place station. stayed at straits club quay double room for a week on 861 panoramic view of singapore. don't miss their breadfast buffet international cuisines well-served (never get bored) breadfast served outdoor by the river too but too many crows waiting for your dishes. must try: their lighthouse restaurant serves italian cuisine **impeccable service worth every penny u spent** love it and will be back next year!!!</t>
  </si>
  <si>
    <t>Steelo41</t>
  </si>
  <si>
    <t>“Colonial Charm and Peaceful Setting”</t>
  </si>
  <si>
    <t>The Fullerton was one of the nicest city hotels I have ever visited. Unlike the generic 5 star hotels that characterise many busy cities the Fullerton is full of charm and its colonial architecture is stunning. Location wise its worth noting that a shopping trip on Orchard Road requires a 5-10 minute cab ride. For some this may be a problem but I found cabs plentiful and for around $10 no problem at all. The Fullerton is adjacent to the gorgeous gardens surrounding the Asian Civilisation Museum and is a short stroll to Boat Quay. Also a short stroll away are the restaurants and waterfront promenades that overlook the new Marina Bay Sands Precinct. We only ate breakfast at the hotel and that was divine. Rooms were spacious - the reception doing a good job on the check in up-sell. The pool was the perfect end to a day exploring but watch the slippery tiles! The fullerton will now be my hotel of choice in Singapore. I look forward to my next trip.</t>
  </si>
  <si>
    <t>GentlePetal</t>
  </si>
  <si>
    <t>“Special treat”</t>
  </si>
  <si>
    <t>Spending a week at The Fullerton was a special treat. The hotel was lovely and everything was spot on including the location. Be warned though - this is a five star hotel with five star prices! We have happy memories of several visits to Singapore and were really disappointed to find this trip that profit (or rip off in some cases) was now more important than service so we doubt we'll be going back. Would highly recommend The Fullerton though.</t>
  </si>
  <si>
    <t>Boppojr</t>
  </si>
  <si>
    <t>“Still Amazing”</t>
  </si>
  <si>
    <t>This place just keeps getting better. Whilst its starting to show its age in the rooms its by no means old the staff are impeccably trained the service is 2nd to none the venue is stunning the location is fantastic and the food is amazing.. Book inline with the hotel and get a better rate and often an upgrade.. you wont be disappointed.</t>
  </si>
  <si>
    <t>keithfitz</t>
  </si>
  <si>
    <t>“Expensive but worth it...”</t>
  </si>
  <si>
    <t>Excellent quality all around. Helpful staff. Great location just next to Boat Quay. Expensive compared to some of the alternatives but at least you get your money's worth. Good quality food. Excellent lobby lounge.</t>
  </si>
  <si>
    <t>http://www.tripadvisor.com.sg/ShowUserReviews-g294265-d306173-r118180216-The_Fullerton_Hotel_Singapore-Singapore.html#REVIEWS</t>
  </si>
  <si>
    <t>VanViet</t>
  </si>
  <si>
    <t>Haiphong Vietnam</t>
  </si>
  <si>
    <t>“One of the best in Singapore”</t>
  </si>
  <si>
    <t>I had a 2 day stop-over here and found it a great place to stay. A lot of the clientele are business travellers but as stop-over tourist I found it very good. It has a lovely location next to the river with good walks to Boat Quay and Clark Quay and is also a short walk to the Raffles Place MRT. Rooms are not large but evry well-appointed with one of the best bathrooms I have ever had. Service is good and the building has a lot of atmosphere. Good poll too with great views. The Post Bar is one of the places for a cocktail in the city especially on Friday evening. Not cheap but all in all a great place if you want to splurge.</t>
  </si>
  <si>
    <t>paul c</t>
  </si>
  <si>
    <t>“Does what it says on the tin”</t>
  </si>
  <si>
    <t>A luxurious - without being too over the top - hotel well situated within easy reach of the business district. Very professional service and relaxed atmosphere' whilst this hotel isn't cheap it delivers competently on every level.</t>
  </si>
  <si>
    <t>M4ttp</t>
  </si>
  <si>
    <t>“Beautiful architecture on the outside slightly tired on the inside.”</t>
  </si>
  <si>
    <t>Family visit to the Fullerton had to take 2 rooms for the 4 of us as my son is now 12 years old and classed as an adult so made the 3 nights quite expensive. The hotel is housed in a very beautiful building in a great location. The rooms are slightly old fashioned and tired although nice and clean. Service very good with friendly and attentive staff. The pool is small for a hotel of this size although guests can use the Fullerton Bay hotel which is a short walk and a fantastic roof top facility. We used the Fullerton pool late one evening and found it to be quite dirty. Breakfast was excellent but not included in our booking so was expensive especially for the kids but great selection of food at a high standard.</t>
  </si>
  <si>
    <t>Wang75</t>
  </si>
  <si>
    <t>“Great hotel for tourist”</t>
  </si>
  <si>
    <t>I stayed there for 3 nights at weekend with my parents and kid. This hotel is beside Singapore river some attractions and good restaurant is just few steps away. Hotel room is big and with superb decoration the breakfast is very good everything is just perfect. My parents and kid love the hotel very much!</t>
  </si>
  <si>
    <t>cnroadster</t>
  </si>
  <si>
    <t>“Good for Business and for Tourism”</t>
  </si>
  <si>
    <t>Went to this hotel twice for business trips. It is a landmark hotel in Singapore but does not live only from that. In fact besides the privileged location close to many attractions  good restaurants the River and the F1 track it offers very good services clean and very comfortable rooms and some sort of atmosphere which makes the place welcoming. One high point is the swimming pool overlooking the River and the bridge ideal if you arrive from a long flight in the end of the afternoon. For the business traveller I saw some people having business breakfast meetings there and there are even more convenient rooms and lounges for that effect. Also from that hotel it is convenient to go for meetings in Singapore but also explore tourist attractions. Recently new hotels have come to Singapore particularly at the new Marina complex. i still like this one and would recommend it to anyone.</t>
  </si>
  <si>
    <t>http://www.tripadvisor.com.sg/ShowUserReviews-g294265-d306173-r225390987-The_Fullerton_Hotel_Singapore-Singapore.html#REVIEWS</t>
  </si>
  <si>
    <t>Russ2912</t>
  </si>
  <si>
    <t>“Great staff great place great location”</t>
  </si>
  <si>
    <t>Stayed here as part of my honeymoon and have found the hotel to be brilliant really helpful staff and great quality accommodation. The location is perfect for exploring Singapore and Taxi's are relatively cheap for going to zoo and visiting other further locations advised in lonely planet. If I ever come back I would def stay here again.</t>
  </si>
  <si>
    <t>NansOC</t>
  </si>
  <si>
    <t>“Beautiful historic hotel; great location and service”</t>
  </si>
  <si>
    <t>I have stayed at The Fullerton Hotel on three separate occasions during the past 6 months. I have stayed at other hotels in Singapore but The Fullerton definitely is my favorite. As other reviewers have mentioned the property has a very interesting history and free tours of the property are offered to hotel guests. Rooms: The rooms are very clean and the amenities provided are top-notch. The beds are comfortable and the rooms are modern and stylish. If possible try to get a room with something other than a courtyard view. Location: The Fullerton is located in the Marina Bay area and there are lots of restaurants and bars within walking distance. The Marina area is very lively at night. It also is about a 3 minute walk away from the Asian Civilzations Museum which definitely is worth checking out if you are in the area. Singapore's main business district also is withing walking distance of The Fullerton. Food: The breakfast buffet at The Fullerton is quite good but my favorite place to eat on site is the Indian lunch buffet. They serve an excellent high tea at the hotel as well. I thought that The Town Restaurant was just okay though. Tips: -Be sure to sign up for their iPrestige Rewards program. It's free to sign up and you will receive your choice of a free welcome drink $10 food credit free pressing for an item of clothing etc. Only a few hotels participate in this rewards program but it is worth signing up for since you get a freebie right away. -The service is great here. Here's one example: If you find that your cab driver will not accept credit cards for some reason and you don't have Singaporean currency the hotel will cover the cost of your cab and add it to your room.</t>
  </si>
  <si>
    <t>Reviewed 29 August 2014</t>
  </si>
  <si>
    <t>davgill</t>
  </si>
  <si>
    <t>Faversham United Kingdom</t>
  </si>
  <si>
    <t>“Very good but flawed....”</t>
  </si>
  <si>
    <t>This is a great hotel in many ways - top location magnificent heritage building very good service and large rooms but it just fell short in a couple of areas to justify a top rating. Specifically: - the rooms could do with some freshening up - this was my 3rd stay the first being about 10 years ago and the decor doesn't seem to have changed at all since my first visit. I understand the notion of timeless elegance etc but it's all starting to feel just a little dated. - our Heritage Room on the 5th floor was spacious and well appointed and had a huge balcony area but unfortunately the balcony had a 10 ft masonry wall around it effectively blocking out any sort of a view. All we could see was the top of the HSBC building! - breakfast spread was amazing - my wife loved it and thinks I'm being really picky mentioning this - but too many items were left to stand too long so that stuff like bacon baked beans hash browns etc were lukewarm at best. Despite all this I must reiterate that we did enjoy our stay but next time in Singapore I think I would be inclined to try somwhere else.</t>
  </si>
  <si>
    <t>Reviewed 27 August 2014</t>
  </si>
  <si>
    <t>Maruzz</t>
  </si>
  <si>
    <t>“Singapore is Fullerton!!!”</t>
  </si>
  <si>
    <t>I travel a lot all over the world Singapore was a surprise for me as the city of excellence: everything well done cleaned well organized and Fullerton is the best mirror of this reality! The building is historic as it was the old base of the Poste Office and the hotel organizes a tour for guests and also for tourists not in the hotel. Elegant fully luxury equipped in the centre large with any facilities 24 hours gym beautiful pool (not at so high level as one in Marina but panoramic as well and not caothic as one in Marina) panoramic restaurant and many restaurants of different cuisine to choose all of high level. There is also a sweet buffet where you can eat special desserts pastries cakes mousse esotic fruits chocolates... at every time. The buffet restaurant is EXCELLENT with a choice for any taste (excellent fish also oyster and row fish) japanese chinese indian Italian french mexican vegetarian...; the breakfast is until 11am. Room are large and comfortable it's a really pleasure stay! Concierges are very nice and helpful they also offer you a bottle of water as courtesy and remember everything happend to you. My stay in Fullerton was amazing and surely when I'll come back to Singapore it's my unique choise and I do suggest it!</t>
  </si>
  <si>
    <t>DaveKinlan</t>
  </si>
  <si>
    <t>“A First rate service and top quality hotel”</t>
  </si>
  <si>
    <t>We booked the hotel primarily for its proximity to the Boat Quay Marina Bay and the Gardens by the Bay which are all within walking distance. The quayside room with balcony we booked based on other tripadvisor reviews was excellant with stunning views of the Marina Sands hotel and evening lightshow. The hotel is of top quality and service from reception onwards was not notch nothing was too much trouble. We had a 615am departure and the reception even arranged a takeaway breakfast bag for us! We had one meal in the Lighthouse Restaraunt on the rooftop pretty pricey even after the 30% deduction for being a hotel guest so definately a one-off treat.</t>
  </si>
  <si>
    <t>Reviewed 26 August 2014</t>
  </si>
  <si>
    <t>http://www.tripadvisor.com.sg/ShowUserReviews-g294265-d306173-r114769625-The_Fullerton_Hotel_Singapore-Singapore.html#REVIEWS</t>
  </si>
  <si>
    <t>haskinskj</t>
  </si>
  <si>
    <t>Southeast U.S.</t>
  </si>
  <si>
    <t>“Great location with great view in historic remodeled building”</t>
  </si>
  <si>
    <t>We stayed for two nights at the Fullerton Hotel our last two nights of a three week Asia trip. We stayed in a suite on the fourth floor. The room was immaculate with a living room separated from the bedroom and a bathroom with tub and shower stall between them. The suite was well decorated and showed no signs of wear. Water pressure in the bathroom was excellent (not always the case in other hotels we stayed in). We heard no noise from adjoining rooms. We stayed in a "club" suite so had access to the hotel lounge. We had breakfast in the lounge and enjoyed two evenings of cocktails during happy hour. This was greatly appreciated as it reduced the expenses quite a bit! A gin on the rocks (double) with olives was $40 Singapore at the bar! The staff were highly accommodating and we felt well taken care of. The location was very good if you had business in the financial district a little less so if you were a tourist--you would have to walk a bit to the tourist spots except for the Merlion which was right beside the hotel. We were directly across from the Marina Bay Sands resort and had perfect views for their nighly lights show. We had dinner one night in the Lighthouse restaurant at the top of the Fullerton and the food was very very good with excellent wine choices. We have no problem recommending this to others as a fine place to stay.</t>
  </si>
  <si>
    <t>SWKA</t>
  </si>
  <si>
    <t>“Room with(out) a view……”</t>
  </si>
  <si>
    <t>This hotel looks fantastic from the outside a beautifully preserved colonial masterpiece (formerly the Post Office HQ). The location is idea for both tourists and business customers. In our experience this is where the superlatives end. While the Fullerton Hotel markets itself as a 5-star hotel it struggles to live up to this rating (nearer 3-4 stars). Rather than maintaining the colonial feel in the interior it has been turned into a ghastly lake of marble. The service is OK in general but inconsistent. Back to the room (Post Master) my wife booked in for three weeks and they gave her a room with a view of a wall! It was an enclosed terrace (with no furniture) with a glimpse of the view through three holes in the wall (fine for those 6’ 6” and over); a photo has been uploaded with this review. The room itself was more akin to a motel room built-in furniture all along one wall etc. The bathroom was fine except the shower leaked like a sieve with a river of water flowing into the toilet (and signs of many botched jobs trying to fix the problem). Room cleanliness was OK but a few surfaces were dusty. The real gripe is that you would expect that they would give someone staying for three weeks a decent room even at the corporate rate. A few of observations to note: - The Courtyard rooms are interior rooms that face into the atrium with very little sunlight noise from the lobby below and no way of knowing what the weather is like outside - The Roof Garden area for entertaining is in fact indoors and suspended over the atrium (and noisy) - Getting a taxi to the airport on Sunday evening took a lot longer than expected (long queue and ineffective doorman) - The Lantern Bar at the Fullerton Bay Hotel next door was a great spot for drinks and bar snacks (or dinner) with great views of the bay and the evening light-show. Highly recommended – it can get very crowded so ensure you get the concierge at the Fullerton Hotel to book you a table - The high speed wireless internet is excellent and free (and works all around the hotel including the pool) Service on a slow night on the terrace of the Post Bar was very very slow - not just for us but for everyone. We had to point out the waitress that there we other people waiting for service (and who arrived before us). At breakfast you get dumped at your table by the person who greets you with no explanation of the options or service. Weekend buffet breakfast is a scrum as they seem to let everyone in without thought as to their ability to feed/service the crowd. Only eat outside if you are willing to share your meal with the birds! (The only place in Singapore that seems to have this issue). The pool is pleasant but small and they have tried to squeeze far too many sunbeds into the small area – pool service is patchy (most of the time they provide a phone with a number to call). A pool-side meal that was meant to be hot was cold (including the French fries). Pool meals were not taken away and quickly attract birds that pecked at the unfinished meals scattering food everywhere. We have stayed at a number of the four and five star hotels in Singapore and this one would rate as being relatively poor quality and value despite the fantastic build and location.</t>
  </si>
  <si>
    <t>Reviewed 26 June 2011</t>
  </si>
  <si>
    <t>RiavS</t>
  </si>
  <si>
    <t>“Beautiful historic hotel well worth the money!!”</t>
  </si>
  <si>
    <t>We stayed at the Fullerton on our last night in Singapore and I must say it is truly a fantastic hotel. The service is impeccable and the staff very courteous and helpful. As it was our anniversary the staff were lovely in providing us with a complimentary upgrade without us knowing until they had escorted us to our room on the Straits Floor. We had initially booked a Courtyard room and were upgraded to a Heritage room. Whilst there wasn't a view the room is lovely and furnished beautifully. the bathroom is very spacious with marble finishes. There was complimentary tea and water available as well. Because it was our anniversary the staff provided us with a complimentary bottle of French Red Wine and two platters with chocolate and fruit all waiting for us when we returned to our rooms. If this isn't exceptional service then I don't know what is. Breakfast at the Fullerton is amazing with a vast variety of cuisines available. The waiters are very attentive always smiling as they walk past. I would like to thank the staff at the Fullerton Hotel for making our Anniversary ever so special. We will most definitely return in the future without a doubt.</t>
  </si>
  <si>
    <t>sunnysandgroper</t>
  </si>
  <si>
    <t>“yet another great stay at the Fullerton”</t>
  </si>
  <si>
    <t>The fullerton is truly my favourite hotel in Singapore. The service is always fantastic (though not sure about the new safari style uniforms of the doormen ... I prefer the old ones but maybe I'll get used to them eventually) and a breath of fresh air. Stayed in the Straits club rooms so picked up a free breakfast each day (and free internet). Fairly simple fair compared to the full breakfast downstairs but at least you don't have to pay full hotel rates for it - and given what I eat in the morning I struggle to justify the cost. Still I was never able to drink the Moet they offered each morning! My biggest complaint was a light feature outside my room which was on all night and the curtains wouldn't block out ... I stayed on the 4th floor room 443 in fact and from looking at the building all the 4th floor rooms on entrance/pool side would all have the same problem. Next time I stay I'd be asking for one on the Marina side or not on the 4th floor. While the service style of building and great rooms are the main attraction I believe the location of the hotel is also sensational. Right on the river near Indochine and Boat Quay and next to the Merlion. A short walk through the park to the underground connectino to Raffles City and Marina Square ... so very convenient for shopping. I've stayed at many places in Singapore and while I stray from time to time I always keep coming back to the Fullerton.</t>
  </si>
  <si>
    <t>faradie</t>
  </si>
  <si>
    <t>Ipoh</t>
  </si>
  <si>
    <t>“A Great Product”</t>
  </si>
  <si>
    <t>I took advantage of the "2 nights for the price of 1" offer this weekend. The staff was very kind to upgrade us to a 2nd floor room facing the sea when I requested if there was a possibility of an upgrade. I have usually stayed in hotels like the Pan Pac and Oriental in Marina Bay but this was special. Perhaps what was outstanding what was the ambience and atmosphere of the place and the staff service which was of a very high standard. The location was also very good very near the MRT which provided easy access to the airport. If the management is reading this pls budget for a japanese bidet then I would rate you 10 out of 10!</t>
  </si>
  <si>
    <t>http://www.tripadvisor.com.sg/ShowUserReviews-g294265-d306173-r112875764-The_Fullerton_Hotel_Singapore-Singapore.html#REVIEWS</t>
  </si>
  <si>
    <t>silvo-11</t>
  </si>
  <si>
    <t>Tianjin China</t>
  </si>
  <si>
    <t>“Birds at breakfast table and swimming pool pose a serious health risk”</t>
  </si>
  <si>
    <t>This hotel advertises as a 5 star but the reality is very different. Not only is the cleanliness below par but also the customer service and the birds at breakfast and in the swimming pool pose a serious health risk. We were given a room with windows so small it felt like a prison and the blurb on the internet regarding original features is misleading. If you choose to eat outside then you are expected to share your dining experience with crows and other birds which fly around on the tables and amongst clean cutlery. The hotel staff seem to have excepted this as the norm and no attempt is made to keep them away for example taking away food quickly in order not to encourage them to stay. Furthermore the birds also make an appearance in the swimming pool were they congregate and drink from the edge of the pool - one bird even showed up with a dead fish in its mouth. Once again this seems to be the norm at the hotel and no preventative measures where taken for example providing an alternative bird bath so as to discourage contact with water that humans are in contact with. From my point of view this is a serious health risk because birds carry diseases. Psittacosis can be spread through contact with bird droppings and avian flu can virus (H5N1) can spread through contact with feces and saliva. The management at the hotel just shrug their shoulders and say they cannot do anything. They were unwilling to compensate us for this experience which was a serious health risk to us and our 4 year old son aswell as an undesirable start to our holiday. If this is part of your normal daily life at the hotel then perhaps you should mention the birds and health risks on your website and other promotional material. We left after one night and found other hotels for the same price but with much higher standards eg Mandarin Oriental which has far superior facilities.</t>
  </si>
  <si>
    <t>Reviewed 12 June 2011</t>
  </si>
  <si>
    <t>TravelTalks</t>
  </si>
  <si>
    <t>“One of the best hotels I have ever stayed.”</t>
  </si>
  <si>
    <t>I cannot stop talking about this hotel since I got back from my trip. I got a peek into their amazing service from the time I initiated the booking. We had booked 2 rooms for 2 nights and I had made several special requests which were fulfilled to the T even before we arrived. Most importantly I had asked for an early check in at 8am for my parents and could not wait until 2pm after a long night flight. Right off during the booking I was assured that the hotel will oblige us with it. The Fullerton is an epitome of luxury the massive rooms and even bigger bathrooms. My 2 yr old son fell in love with their bathroom so much so that one of us had to guard the bathroom door to keep him from climbing into the tub. However they need to improve the lighting in the rooms since they appear a bit dull and dark due to lack of lighting. The location couldn’t be more perfect by the river near to most attractions you can stroll to the other side or the river where you will find loads of pubs and restaurants serving the best Singapore chilly crab. The service was impeccable right from the concierge who would go out of their way to suggest which taxis/routes to take so that the cost would be cheaper; to the reception housekeeping room service staff. You get a feeling they just can’t do enough to please you more. My son fell sick with a viral infection and being Sunday all clinics were closed and the house doctor was off ( shouldn’t they be available 24hrs? ). The receptionist went out of his way to guide us to the Raffles hospital and made sure he enquired about the visit on our return. The breakfast buffet was lavish with loads of options to suit every palate. I cannot comment a lot on their food since we had lunch just once at the Town restaurant which was good. Our only regret was not getting a chance to see the swimming pool after reading so much about it in the past reviews. I would definitely return to this hotel on my next visit.</t>
  </si>
  <si>
    <t>fun1234599</t>
  </si>
  <si>
    <t>San Ramon California</t>
  </si>
  <si>
    <t>“renovation needed.”</t>
  </si>
  <si>
    <t>carpet needs to be replaced in the hallway and rooms. We had to request a change of room twice due to strong mild dew smell. In one of the room the mirror was almost falling off the wall. Check in was tremendously slow and some of the front desk personnel was just plain rude and unprofessional.</t>
  </si>
  <si>
    <t>“Drinks and dinner at the Fullerton”</t>
  </si>
  <si>
    <t>I met with a friend at the Fullerton Hotel for drinks. The hotel was great! ... it had a very nice lobby. We went straight to the Post Bar which was look lively. Service could have been much better. I felt that they were short on staff and the people that were there were not as attentive. We order some food from Jade and I was very impressed with the Wasabi Shrimp. However they were charging a lot of money for very very very small quantities. Between me and my friend we ordered two dishes at first and clearly it wasn't enough to even satisfy one of us. I was quite disappointed with that. Will I go back to this hotel? - not sure ... maybe for drinks during happy hour and perhaps just for the Wasabi Shrimps. Oh the Chinese restaurant doesn't have any dim sum ...not that I expect all the Chinese restaurants to have them. But yeah I really wanted some that day so its just something I thought was worth mentioning.</t>
  </si>
  <si>
    <t>MissPS</t>
  </si>
  <si>
    <t>“One of the best reasons to visit Singapore! Sets the benchmark.”</t>
  </si>
  <si>
    <t>I stayed here with my husband and two young children for two nights on our way to Europe. Our stay and experience was unbelievable - it was absolute luxury!! Our room was opulent comfortable and refreshingly cool (it was very hot in Singapore). We had a quay side room with a large balcony from which to take in the incredible view of the river 'old' and 'new' Singapore and the two bridges (which looked stunning when lit up at night). Our children were absolutely delighted with everything the hotel had to offer and it has set the benchmark for them. The kids are still talking about the amazing breakfasts the beautiful pool (overlooking the river) which we felt we had all to ourselves the giant fish in the hotel lobby pond and the excellent service from all the staff. I only wish I could be sitting on the gorgeous hotel terrace which overlooks the pool with a G&amp;T in hand totally pampered right now.</t>
  </si>
  <si>
    <t>http://www.tripadvisor.com.sg/ShowUserReviews-g294265-d306173-r147765132-The_Fullerton_Hotel_Singapore-Singapore.html#REVIEWS</t>
  </si>
  <si>
    <t>sjbsteven</t>
  </si>
  <si>
    <t>“Good Business Location”</t>
  </si>
  <si>
    <t>The Fullerton is an impressive looking old world building from the outside. I had a standard room for 3 nights which was not as impressive. The room seemed a little small however the bathroom area was fine. The hotel was busy with functions however good service was maintained. Disappointingly the swimming pool was under renovation which I was not advised of at the time of booking. If known I would have stayed elsewhere.</t>
  </si>
  <si>
    <t>Reviewed 20 December 2012</t>
  </si>
  <si>
    <t>vak88</t>
  </si>
  <si>
    <t>“Expected More”</t>
  </si>
  <si>
    <t>Perhaps I falsely had high expectations but I was expecting more of this hotel. I'm sure we weren't staying in any kind of their prime rooms but with the atmosphere this hotel gives off I would expect all rooms to still have a 'wow' factor. Awkwardly arranged furniture (re: room spacing). Comfortable beds. Bathroom was nice clean and spacious (a highlight of the room). Unfortunately we did have to wait a while before our room was actually ready. Concierge was helpful. Good location. Main highlight was the chocolate buffet available on the main floor. It is a tasty experience worth making time for (as we did on our last night). Overall - Nothing bad yet nothing great. Recommended.</t>
  </si>
  <si>
    <t>Reviewed 19 December 2012</t>
  </si>
  <si>
    <t>Bo-Alanood</t>
  </si>
  <si>
    <t>“Heritage re-defined to modern standards”</t>
  </si>
  <si>
    <t>This is one of the oldest buildings in Singapore which once was occupied by government authorities. The architecture and design of the Hotel is very classical and rich and you get a sense of old heritage mixed with modern design. Service of hotel is very personalized and attentive. No issues with this Hotel except for the distribution of furniture of the room. I stayed in the heritage room (one of the luxury spacious rooms) but found that although it has all what you expect in a five star hotel but in the wrong place. As you enter the room the sofa (sofa bed) if facing the door and on your left is a good sized LCD TV with a cupboard. On the right is a cozy relaxing king bed facing the window. My problem is that neither the sofa nor rhe bed face the TV!!!! The could have been better designed. As for the price most of singapore five star hotels are expensive so this hotel is not much different from the others. Singapore is quiet small and well connected by the metro (underground trains) and there is a very close station next to the hotel.</t>
  </si>
  <si>
    <t>Hanuman44</t>
  </si>
  <si>
    <t>“Exceptional hotel in prime location”</t>
  </si>
  <si>
    <t>In expensive Singapore the Fullerton Hotel provided good value for a five star hotel. It was ideally located near many attractions taxis and other public transportation including the reasonably priced Singapore Airline Hop On/Off sightseeing bus that circles much of the island. The hotel staff was exceptionally pleasant and service-minded and went out of their way to be helpful. The room was a bit on the small size for a five star hotel but was otherwise perfect. The bed and linens were truly comfortable and luxurious. I paid a few extra dollars for a room with an expansive water view and balcony on the seventh floor. One night the new casino hotel across the water put on a sound and light show for which my room had a perfect view. The room service food was delicious and carefully prepared. I would definitely stay at the Fullerton again on a future trip.</t>
  </si>
  <si>
    <t>archanamandelia</t>
  </si>
  <si>
    <t>“Pleasant stay”</t>
  </si>
  <si>
    <t>The location of the hotel is very good. It is close to the MRT and boat quay and shopping areas.It has a lovely view of Marina Sands Bay and at night it is magnificent specially the laser shows.The rooms are very clean and comfortable and the bathrooms are large enough and very clean.. A bit on the expensive side but given the location it is advisable to stay here specially if one is not going for many days. The shopping at Marina Sands Bay and Raffles Place is good. There is good connectivity to Orchard Road which is the main shopping area.</t>
  </si>
  <si>
    <t>http://www.tripadvisor.com.sg/ShowUserReviews-g294265-d306173-r145382817-The_Fullerton_Hotel_Singapore-Singapore.html#REVIEWS</t>
  </si>
  <si>
    <t>LondonR</t>
  </si>
  <si>
    <t>“Superb character hotel.”</t>
  </si>
  <si>
    <t>We stayed for a few days in Singapore and this hotel really made our time in Singapore special. Gracious and charming and with several first-rate and not overpriced restaurants. The range and quality of the breakfasts buffet luncheons and the special Sunday dim sum lunch were so much better than the sad Clarke's Quay tourist traps. Our room beautifully fitted and serviced faced onto the river and a lovely view. The only let-down was the poor shallow training of the reception and bell-boy staff. Polite yes but a manager was needed to sort out anything more than superficial queries. Should do better please. Pay extra for a good room worth every penny sorry cent!</t>
  </si>
  <si>
    <t>CezCLee</t>
  </si>
  <si>
    <t>“Awesome Hotel! Awesome location!”</t>
  </si>
  <si>
    <t>My husband and I decided to go to Singapore over the weekend and thankfully one of the on line hotel agents were giving a very enticing deal for this hotel. We upgraded to Club floor because of the afternoon tea cocktail and buffet breakfast. I especially enjoyed the sumptuous buffet breakfast but not much on the cocktail. It was not as good as I expected from a 5 star hotel in Singapore. The staff in the front desk were really nice and accommodating even the door man. Same goes with few of the staff in the club floor coz honestly not all were as nice as their colleague. The room given to us were fronting the beautiful span of Marina Bay. I especially love to chill outside the balcony of our room at night. Awesome room view awesome place for the weekend too. Behind the hotel is the Singapore River.There are plenty of restaurants to choose from when you simply want to dine by the river. The location of this hotel is really awesome.</t>
  </si>
  <si>
    <t>“This hotel is like an elderly lady with its own charm”</t>
  </si>
  <si>
    <t>If you fancy a trendier hotel then stay at the hotel’s younger sister; The Fullerton Bay Hotel. However The Fullerton Hotel Singapore has with its historic building its own charm. The two-storey duplex suite offers great views and a beautiful terrace to enjoy the outdoors.</t>
  </si>
  <si>
    <t>HulaSydney</t>
  </si>
  <si>
    <t>“Excellent Service and Heritage Feel”</t>
  </si>
  <si>
    <t>Stayed on a business trip and could not fault the exceptional service. It was such a nice change to stay at the Fullerton and as a frequent business traveller a wonderful change from the standard business 'chain' hotels. I requested some information from concierge on some local shopping within 5 minutes a hand drawn map was delivered to my room and then a follow up call. Personal but not over the top. Just balanced good quality service. The room itself was compact but well designed. A stunning bathroom great facilities and the buffet breakfast/lunch was outstanding. Sadly as I was working so not much chance to use the facilities other than a quick swim each day the pool and setting was exceptional. Great heritage building and location. Thoroughly recommended.</t>
  </si>
  <si>
    <t>SJY1</t>
  </si>
  <si>
    <t>“fantastic colonial-style hotel in superb location”</t>
  </si>
  <si>
    <t>Singapore behemoth in a fantastic water-side location. A little corporate if you're here on leisure but worth ignoring that for great location within easy walking distance to riverside bar area. We walked to Chinatown easily. Very near a subway stop we took the metro from the airport easily and for just S$6.20 for two and for that you get S$2 returned as a deposit on your tickets (like an Oyster card in London).</t>
  </si>
  <si>
    <t>http://www.tripadvisor.com.sg/ShowUserReviews-g294265-d306173-r175029081-The_Fullerton_Hotel_Singapore-Singapore.html#REVIEWS</t>
  </si>
  <si>
    <t>“Facilities Closed”</t>
  </si>
  <si>
    <t>This is an average 5 star in a delightful old building. I think it gets so well reviewed because it is populated by persons who don't stay in hotels regularly that are celebrating birthdays anniversaries etc. If you are used to 5 star hotels in Asia you will find the rooms average at best and a little dated. I stayed on Saturday 31st August and chose the hotel because I had invited a group of friends to meet me in the hotel's only bar - the Post Bar. Nothing was said at check-in but when I went down to make sure we could get adequate seating in the bar I found it to be closed for a private function causing me considerable inconvenience. Hotels have function rooms and these should be the venues for private functions - not the hotels only bar. I do think hotels that sacrifice their guests in favour of extra money from non-guests do not deserve a return visit. Overall - a very disappointing stay.</t>
  </si>
  <si>
    <t>Dij0hn</t>
  </si>
  <si>
    <t>Arnold Maryland</t>
  </si>
  <si>
    <t>We stayed at the Fullerton post-cruise into Singapore. We checked into the hotel at 10am and as expected the room wasn't available. They offered us the opportunity to take a shower in the hotel spa as well as store our luggage until the room was available. Additionally when we checked out they couldn't extend our room later than 1pm but made the same offer before we left for the airport at 6:00 pm for an overseas flight home. This is just an example of the incredible customer service we received. The hotel is in a prime location on the river for sightseeing and dining. The views from our room were incredible. We had a balcony room overlooking the river.</t>
  </si>
  <si>
    <t>bluedusk</t>
  </si>
  <si>
    <t>“Awesome Staycation”</t>
  </si>
  <si>
    <t>Celebrated my birthday by rewarding myself with a 2N stay at the Fullerton. Upon checking in we asked politely if it is possible to upgrade our courtyard room and it was granted to us! (we got a Quay room which the view was way better). However do take note that this is upon availability and request. The Quay room was awesome and I really like the layout of the room. The beds and pillows were of top quality (though we did not try the pillow menu the original ones were comfty enough) Room Service was prompt and food delicious - we loved the little simple touches of the presentation of the room service and little complimentary chocolates that tasted divine. What is a birthday without a cake? We were pleasantly surprised with a free chocolate cake upon returning to our room in our first night. It was one of the best chocolate cakes I have ever tasted. Breakfast at The Town was a pleasant experience though I personally would not pay extra to eat there (breakfast was included in my room package). Reason being that though the quality was there paying more than S$50 for a breakfast is not really value for money. Having said that we did enjoy the food and ambience very much. We caught the fireworks at the rooftop at One Fullerton as part of the NDP Package and it was one of the best place to catch the beautiful fireworks. We had people serving us with free flow soft drinks and it was really awesome not having to squeeze with thousands of people. After the fireworks we need not squeeze and brave the crowds to go home but comfortably return to our hotel room for a nice quiet evening. It was truly one of the best birthdays I ever had and thanks to The Fullerton for their great service and thoughtfulness.</t>
  </si>
  <si>
    <t>travellers_from_oz</t>
  </si>
  <si>
    <t>“A brilliant hotel”</t>
  </si>
  <si>
    <t>We stayed at the Fullerton for 4 nights in August. Service at all levels is efficient and always polite. We had one Quay room and one Courtyard room. Both are of a good size. the Quay room was smaller but with a great view of the river and the city. Showers are good quality and beds are comfortable. Tea and bath products are of good quality. We had high tea there which was the best I have had in Singapore. The closest MRT is Raffles Place just across the road (though there is an entry on the same side of the road so you don't actually have to cross so it is pretty easy to get anywhere in Singapore though taxis come to the front of the hotel frequently if MRT is not your thing. The pool is pretty small but with a nice view to the city. We had a great stay here there was nothing to fault and we would definitely stay here again. One of the best hotels in Singapore for sure.</t>
  </si>
  <si>
    <t>Bill133</t>
  </si>
  <si>
    <t>“One of the best hotel in Singapore”</t>
  </si>
  <si>
    <t>I stayed at The Fullerton for 2 nights and it was one of the best hotel in SG super good location and can walk to most of the attraction places. There is a tunnel at the basement to walk directly to the water front where you can catch the 9:30pm light show. The hotel breakfast is excellent and many different selection we spent over a hour each day to enjoy the breakfast. The pool is relatively small but good for a little swim and enjoy the Sun. The Gym is not so big but with everything you need. Price is expensive but worth it.</t>
  </si>
  <si>
    <t>http://www.tripadvisor.com.sg/ShowUserReviews-g294265-d306173-r131748593-The_Fullerton_Hotel_Singapore-Singapore.html#REVIEWS</t>
  </si>
  <si>
    <t>migsy13</t>
  </si>
  <si>
    <t>“Cha-Ching!”</t>
  </si>
  <si>
    <t>Great hotel in fantastic location... Nice cocktail bar downstairs (but be prepared to part with some serious $$$.) Food is also on the pricey side however the hotel is so close to some great places to eat that there is no need to eat in-house. Love the pond full of Koi fish down in the basement. Rooms were well appointed and spotlessly clean. Staff went above and beyond the call of duty during our stay even managing to source an overseas publication for us at short notice. Love this place.</t>
  </si>
  <si>
    <t>penster72</t>
  </si>
  <si>
    <t>“Fullerton Hotel Singapore”</t>
  </si>
  <si>
    <t>Fantstic hotel luxurious and the Singapore Sling is special. The Breakfast is good with a large variety of food. Easy to reach all Singapore has to offer via a shortbTaxi ride or walk to the Raffles Quay MRT station.</t>
  </si>
  <si>
    <t>Simon W</t>
  </si>
  <si>
    <t>“Time for an upgrade”</t>
  </si>
  <si>
    <t>Hotel is still good but starting to fall behind its competitors. Central location (and good breakfast) are still strong selling points but rooms feel dated and service not up to high Singapore standards. Bar is dull.</t>
  </si>
  <si>
    <t>sunrise27</t>
  </si>
  <si>
    <t>“Beautiful and personal”</t>
  </si>
  <si>
    <t>I've stayed in this hotel twice. Both times I was charmed by it's heritage and the beautiful building. What has changed from my first stay 1 year ago was the service. The staff at all levels were helpful and sincere. When they approoached to ask if we needed anything it didn't feel like taht were merely doing it as part of their job. The Courtyard room I stayed in wasn't big. The bathroom though was generous in terms of space and the bathtub was bigger than most 5 star hotels. Location was good for us since we love the marina and singapore river region. Overall a palce I'll definately visit again.</t>
  </si>
  <si>
    <t>Mush5273</t>
  </si>
  <si>
    <t>“Shocking!”</t>
  </si>
  <si>
    <t>I honestly can't believe how terrible this place is compared to its reputation. We were supposedly upgraded to a courtyard room it's so small I had to put my golf bag in the bathroom. The entire hallway is dusty and smells like it hasn't been cleaned in decades. I'm an asthmatic and very sensitive to dust so even though I paid for another night I checked out! The bed is way too hard like a brick couldn't sleep at all hated the pillows. The furniture is all so old and worn. Laundry was ridiculously expensive. Staff dont seem too interested in guests. Its a decent location thats about all inhave to say thats good about this hotel. I don't know how this place can claim to be a 5 star it's not even close. If you're in two minds about staying here don't! It's in urgent need of renovations.</t>
  </si>
  <si>
    <t>http://www.tripadvisor.com.sg/ShowUserReviews-g294265-d306173-r131180524-The_Fullerton_Hotel_Singapore-Singapore.html#REVIEWS</t>
  </si>
  <si>
    <t>Alastair F</t>
  </si>
  <si>
    <t>“Fullerton Hotel June 2012”</t>
  </si>
  <si>
    <t>I stayed at the Fullerton for the first time in June. I'm a regular traveller to Sinapore on business and had stayed previously in many of the central hotels including Marina Bay Sands. I booked a quay view room and on arrival the room I was given on the 6th floor to the front corner overlooking the quay and bay and it was very noisy from live music outside even though I was on the 6th floor! (not sure where from) but given that it was a Friday evening not surprising I suppose. However being tired from a flight I couldn't sleep. I asked to be changed and the duty manager Justine kindly found me an 'inside'' room for that evening which over looked the central atrium or courtyard. These are very quiet rooms but lack any outside view but it was just what I needed. If its a view you want be sure to book an outside room. The next morning I was changed to an outside room on the 8th floor to the back of the hotel which was very quiet. All my bags were moved and Justine had sorted everything so there was no stress. Although he was not working the next day he had briefed all staff and the change of the rooms was seemless. Full marks to him. In terms of customer service all of the staff I met were friendly and couldn't do enough to help they were first class. Breakfast is expensive but it's very good and in my view as good as MBS and actually not dissimilar in price. The hotel is clean service is efficient and courteous and judging my own experience above customer service is excellent. The location is good close to CBD and also a short walk from Boat Clarke and Robertson Quays and an inexpensive taxi ride from other locations including Orchard Road for shopping. I would also recommend Indochine restaurant a short walk across the bridge outside where Wilson will make you most welcome. In summary I will definitely stay at the Fullerton again. Thank you for a wonderful stay.</t>
  </si>
  <si>
    <t>Marc L</t>
  </si>
  <si>
    <t>Gevrey-Chambertin France</t>
  </si>
  <si>
    <t>“Damp rooms and issues at check in.”</t>
  </si>
  <si>
    <t>I wanted to like this hotel! The ambience is wonderful and the location is great. Upon arrival i was told that they didn't receive the fax from my company regarding the payment on our credit card. They then locked up $1500 on my credit card before eventually found the paperwork two days later. Then i went to my room which was extremely damp and the air conditioner was so cold. All of my other reviews prove I am reasonably easy to please. Didn't get off to the best start and never really improved. Breakfast was a positive. Im returning to Singapore for business in July and will look elsewhere.</t>
  </si>
  <si>
    <t>HarryScranners</t>
  </si>
  <si>
    <t>Ras Al Khaimah United Arab Emirates</t>
  </si>
  <si>
    <t>Probably the grandest converted General Post Ever! It really is a step back in time in the best possible way. Its central location provides everything thats required for a visit. The hotel can be self contained with restaurants bars and cafes but Boat quay is on your door step for more treats. Staff were fantastic and I've yet to see another hotel in Singapore compete with them. The Loft suites are roomy well equipped and very good value. Do take time to stroll round the hotel there are a few hidden surprises to be found e.g. the Lighthouse restaurant. Afternoon tea on the terrace is a must.</t>
  </si>
  <si>
    <t>tireddad</t>
  </si>
  <si>
    <t>Just had 5 days here as part of a two week Asian business trip. I have stayed here many times and it is always excellent. This time was no exception. The service is first class. The location for the central business district is superb as is the location for entertaining in the evening. This has got to be one of the best hotels in Asia</t>
  </si>
  <si>
    <t>“Fullerton Singapore”</t>
  </si>
  <si>
    <t>Nicely situated nicely furnished to lounge in the lobby and spoil yourself room I had was large but lacking furniture to fill it no natural light coming in from the window bathroom was a treat xxl bath and nice shower For a nice evening stroll or good walk Boat quay - Clark quay - Roberstones quay just follow the river start at the Merlion opposite the Fullerton passing restaurants bars people jogging kids playing sundowns best lights of the restaurants reflected in the river and the different smells of food</t>
  </si>
  <si>
    <t>http://www.tripadvisor.com.sg/ShowUserReviews-g294265-d306173-r191496364-The_Fullerton_Hotel_Singapore-Singapore.html#REVIEWS</t>
  </si>
  <si>
    <t>“Really nice but rooms were a little cold”</t>
  </si>
  <si>
    <t>I stayed here for 2 nights in the courtyard room. Check in was quick as always in Singapore very efficient and friendly. Our room was lovely and huge with really high ceilings. But the room just felt a bit cold and empty with not much in the way of furnishings. Breakfast was great but after staying at the Shangri La last time the fullerton was lacking something. The rooftop bar was nice and the high tea here is wonderful!! I used to live in Singapore and went there many times. Its in a great central area....close to bars restaurants and if you are keen only a half hour walk to Marina Bay Sands. Also walking distance to Clarke and Boat Quay. I cant say anything bad about this hotel its a really lovely place but when i go back i will be staying at the Shangri La again and not at the Fullerton.</t>
  </si>
  <si>
    <t>Reviewed 21 January 2014</t>
  </si>
  <si>
    <t>JETHampshire</t>
  </si>
  <si>
    <t>“Wonderful even better second time”</t>
  </si>
  <si>
    <t>My wife and I chose the Fullerton to stay on our second visit to Singapore at the beginning of January we had a two night stay prior to joining the Celebrity Millenium cruise that departed Singapore. On this occasion we had a Marina Bay View room and were delighted with it and our overall stay did not disappoint us. The hotel was decorated beautifully for Christmas on our visit and in fact we returned there yesterday(post cruise) for afternoon tea and it was again beautifully decorated for the Chinese New Year festivities at the end of January. The hotel has all that you would expect from a 5 star hotel these days but manages to uphold traditional values and touches that in our opinion make it the number one hotel to stay in whilst in Singapore. Yesterday we had the most wonderful afternoon tea there and their offering is in a league of it's own and having sampled London's afternoon tea offerings well the Fullerton tops the lot. If we return again to Singapore then we would stay only at the Fullerton it's perfect in everyway.</t>
  </si>
  <si>
    <t>Caroline S</t>
  </si>
  <si>
    <t>Chichester United Kingdom</t>
  </si>
  <si>
    <t>“A classic.”</t>
  </si>
  <si>
    <t>Brilliant room and view excellent location and good breakfast buffet. Efficient and friendly staff. We were there before Christmas and the decorations were just lovely. The hotel offers free guided tours a couple of times a week and these were well worth doing the guide was friendly and knowledgeable.</t>
  </si>
  <si>
    <t>Indstrl</t>
  </si>
  <si>
    <t>“The best Singapore has to offer!”</t>
  </si>
  <si>
    <t>Magnificent rooms in the best location. Service to match. Could not ask for a better home in this town. Postcard views in an historical building with a world class atmosphere. Top floor suites are the bomb!</t>
  </si>
  <si>
    <t>armpal</t>
  </si>
  <si>
    <t>Palm Beach Gardens Florida</t>
  </si>
  <si>
    <t>“Great location ”</t>
  </si>
  <si>
    <t>Could not ask for a better location in Singapore. Classic hotel. We took advantage of the 2 complimentary Heritage tours and were delighted by both. Food may be expensive at hotel but this is Singapore where eating is an activity - food courts are in walking distance.</t>
  </si>
  <si>
    <t>http://www.tripadvisor.com.sg/ShowUserReviews-g294265-d306173-r193403822-The_Fullerton_Hotel_Singapore-Singapore.html#REVIEWS</t>
  </si>
  <si>
    <t>S W</t>
  </si>
  <si>
    <t>“Always the best in Singapore”</t>
  </si>
  <si>
    <t>I always try to stay in Fullerton whenever I am in Singapore. It is beautiful from outside. And unlike other old places turned into hotel the interior is very modern and comfortable as well. Everything is great. The only complaint is the breakfast at Town Restaurant is not good. They never change the menu for the past three years. There was one time when I stayed there for 10 days and they have the same food every day. The quality of breakfast food is not a five star status. I wish they can really improve the breakfast.</t>
  </si>
  <si>
    <t>Reviewed 8 February 2014</t>
  </si>
  <si>
    <t>Marie B</t>
  </si>
  <si>
    <t>“Rating purely rated on The Post Bar”</t>
  </si>
  <si>
    <t>Attended the post bar which used to be a regular haunt to unwind after a long week. Took a close friend and family member there and enjoyed many beverages. The tone of the place soon changed as one by one "females" of "questionable" character started to occupy quite a few of the seats lining the front of the bar. Some patrons were going up chatting to them clearly asking them their business rate which appeared to be too much as they went back to their own side of the room. I guess their rate are higher than those charged by establishments on orchard road but then again they don't have to pay 21++ for a drink! even though they never appeared to drink any. Enough was enough so we had to bring it to the attention of the Post Bar duty manger who shall remain anonymous. We pointed out that we do not expect this kind of carryings on in such a "family friendly" hotel? We also pointed out do they want to be tarnished with a reputation that the Post Bar in The Fullerton is a place to go for soliciting? He agreed that it was not but was quite happy to let them stay. We decided to pay our bill and depart as they clearly prefer patrons of a different set of morals a self respect than us decent folk. I thought I would take the time to post this so that you can make an informed choice when booking your place to stay in Singapore. I am sure a lot of people who pay hundreds of dollars to stay in such a place would not appreciate the management allowing this to go on. A word to the management please have a strict policy and put your guests first!</t>
  </si>
  <si>
    <t>&lt;li class="recommend-answer"&gt; &lt;span class="rate sprite-rating_ss rating_ss"&gt; &lt;img class="sprite-rating_ss_fill rating_ss_fill ss10" src="http://c1.tacdn.com/img2/x.gif" alt="1 of 5 stars" /&gt; &lt;/span&gt; Value&lt;/li&gt;; &lt;li class="recommend-answer"&gt; &lt;span class="rate sprite-rating_ss rating_ss"&gt; &lt;img class="sprite-rating_ss_fill rating_ss_fill ss20" src="http://c1.tacdn.com/img2/x.gif" alt="2 of 5 stars" /&gt; &lt;/span&gt; Service&lt;/li&gt;</t>
  </si>
  <si>
    <t>Ronnie S</t>
  </si>
  <si>
    <t>“old world charm 7 star service”</t>
  </si>
  <si>
    <t>I have been to over 100 5 star hotels worldwide.this hotel would be one of the best. Service is of an amazing standard.the breakfast and dinner buffets are also of a very high standard. Many 5 star hotels in singapore but few would match the Fullerton. The location is very central.high speed internet works perfectly as well.</t>
  </si>
  <si>
    <t>bo</t>
  </si>
  <si>
    <t>Saint Julian's Malta</t>
  </si>
  <si>
    <t>“Great choice”</t>
  </si>
  <si>
    <t>The location can't be beaten. The service is impeccable and unbelievably polished. Effortless and nothing is too much trouble. The room was a little disappointing at first glance but proved to be extremely comfortable. Excellent choice at breakfast. No queueing no waiting. A truly 5 star experience.</t>
  </si>
  <si>
    <t>OshoKamat</t>
  </si>
  <si>
    <t>“Aah Luxury by the Quay”</t>
  </si>
  <si>
    <t>One of the most recognised hotel in Singapore and I assume as famous as the Marina Bay. Walking distance from the financial district and my office Hence got lucky and got booked there. The rooms are big and the bathroom is luxurious. The main feature is the fantastic bed which makes you crash as soon as you lie down on it. The check in service around the hotel is superb and they aim the please. The breakfast spread is huge and if you have the time its to be had in the open overlooking the morning joggers at the quay.. Every party scene is a hop skip away and so are some restaurants next door. Only problem is getting a taxi from the hotel as you have a long queue. But the doorman is efficient and gives priority to people leaving for the airport. Overall a stay worth bragging about..</t>
  </si>
  <si>
    <t>http://www.tripadvisor.com.sg/ShowUserReviews-g294265-d306173-r184723367-The_Fullerton_Hotel_Singapore-Singapore.html#REVIEWS</t>
  </si>
  <si>
    <t>cathhall</t>
  </si>
  <si>
    <t>Hallowell</t>
  </si>
  <si>
    <t>I rarely give my hotels a 5-star rating as I think it must be reserved for a truly outstanding property. But the Fullerton Hotel in Singapore comes as close to perfect as I have ever experienced and so will get 5 stars from me. Its location is ideal as we were able to walk almost everywhere we wanted to go. It is in the historic district and has walking access to museums as well as the Marina Bay Park. We had a room with a little balcony that overlooked the bay and had a ring-side seat of the laser light show projected over the bay each night from the mega-hotel Marina Bay Sands which was directly across from us. The Fullerton is a beautifully restored historic building. The lobby is spacious and graciously-appointed with a winding staircase in the middle that leads down to a pond full of colorful fish. The middle of the building is a huge atrium with sky-lights providing natural light. The brass is polished the marble gleaming and the chairs plush. I cannot say enough about the service. Upon our arrival we were assisted by doormen and bellmen and after check-in a young man from the front desk escorted us to our room showed us how everything worked (including the electric drapery pulls) and personally walked us over to the Straits Club where we enjoyed concierge privileges. When I had a problem with accessing WiFi on my I-Pad the concierge took quite a bit of time to help me. He also answered all our touristy questions with patience and good humor. We felt well-cared for. The servers in the Straits Club always called us by name. Not overly-familiar first names but as Mr. and Mrs. All the hotel personnel were polite and well-spoken. American hotels should take lessons there. The restaurants ranged from casual to elegant and the food and service were superb. Whatever requests for modifications of menu items were gladly indulged. If you are planning a special celebration The Lighthouse restaurant on the top floor has an interesting take on Italian food attentive service and also provides a panoramic view of the City which is a-glow with lights at night. Book early as it is small and intimate. Our room was not huge but nicely appointed spotlessly clean and very comfortable. There were welcoming gifts of a flowering plant and book about the history of the hotel. Complimentary little slippers were provided. The toiletries were top-notch. Bathroom was large and had granite counter tops. Although you will find that Singapore is generally an expensive place to visit the Fullerton Hotel is a very good value. I have paid far more in Boston for quite ordinary hotels. There are several properties in Singapore with Fullerton in their name so make sure that this is the one you are booking. And so I hereby award The Fullerton 5 stars.</t>
  </si>
  <si>
    <t>Beekeeper888</t>
  </si>
  <si>
    <t>“Very disappointing”</t>
  </si>
  <si>
    <t>I am visiting Singapore on business and this hotel is not my usual choice but because of close location to our client we decided to stay. Upon arriving close to one in the morning from the airport there were no doorman to help bring my luggages. I has to leave them outside to get help. My first room was very spacious but facing the lobby below and at 7 am it felt like 7 pm. I requested a different room as I was going to stay for a week. They were very accommodating and give me a room facing outside of the building. Again very spacious but I have to step down vis short stairs to the bed room. Very unusual arrangement. But that was not the worst part of it. My next room neighbor was having all night party two nights in row screaming loudly and sounded like they were gambling in the room. Finally today at 3 am I just could not stand it any longer. I called the front desk but it took them forever to come and ask my neighbor and their guests to end this so I had to do it myself. I travel very frequently in Asia and this never happened. Also the bathroom is huge but Plumbing is very shoddy and I had water leak after I took my shower. Unfortunately I will never come back here to stay.</t>
  </si>
  <si>
    <t>FreqTraveler007</t>
  </si>
  <si>
    <t>“Brilliant hotel and service. 5 star in every aspect”</t>
  </si>
  <si>
    <t>We recently stayed at the Fullerton for 4 days and this hotel exceed my expectations in every aspect. The service is exemplary and there was no request that couldn't be met. The Fullerton is worth every cent. I will return every year. It has a great location the rooms are lovely and the breakfast is great. I can't recommend the Fullerton enough. You need to try high tea as well.</t>
  </si>
  <si>
    <t>Gameshow101</t>
  </si>
  <si>
    <t>“Got to be one of the best”</t>
  </si>
  <si>
    <t>I have to say Fullerton Hotel Singapore has got to be one of the best hotels in Singapore that I have stayed in. Everytime I come for a business meeting I would definitely stay here. Service is excellent food is great location is best.</t>
  </si>
  <si>
    <t>Mitch1946</t>
  </si>
  <si>
    <t>“A little piece of Empire.”</t>
  </si>
  <si>
    <t>We have stayed in Singapore a number of times usually at the high-rise palaces but always liked the look of the Fullerton and resolved to stay there one day. What a joy it was all we imagined a beautiful colonial masterpiece oozing history and charm with sublime service and exquisite decor. Try to stay on the Club floor inclusive breakfast afternoon tea cocktails and supper and the genteel atmosphere of the colonial club it once was.</t>
  </si>
  <si>
    <t>http://www.tripadvisor.com.sg/ShowUserReviews-g294265-d306173-r183004968-The_Fullerton_Hotel_Singapore-Singapore.html#REVIEWS</t>
  </si>
  <si>
    <t>Korgo</t>
  </si>
  <si>
    <t>“Beautiful Building with Fabulous Stay !! :)”</t>
  </si>
  <si>
    <t>Stayed at this hotel on my birthday celebration for 1 night. Their staffs are superb friendly and attentive. Courtyard room deisgn is simple and classic most importantly its clean and comfortable. But the TV is a bit small. The hotel breakfast was awesome with many variety of foods. Have a birthday cake surprise from the hotel and the cake was amazing !! Me n my husband love it very much. Overall we're enjoyed staying at this hotel and for sure we will be back !</t>
  </si>
  <si>
    <t>Donna S</t>
  </si>
  <si>
    <t>The Fullerton Hotel was previously the GPO. It is a beautiful building. This Hotel is extremely well located. Breakfast caters for everybody with foods from around the world on offer. We also had dinner at the Hotel at an outdoor table overlooking the river. This was very good - and not bad value. The pool is simply gorgeous and overlooks the river. The gym is extremely well equipped and maintained.</t>
  </si>
  <si>
    <t>Go100go</t>
  </si>
  <si>
    <t>“An iconic building and a great hotel”</t>
  </si>
  <si>
    <t>I always stayed so far at the Fullerton and I always enjoyed it. The service a great the breakfast really good and I like the location. The rooms are nice but more classy then modern a clean carpet nice bathrooms but no Nespresso machine. The fitness is good.</t>
  </si>
  <si>
    <t>Romulus66</t>
  </si>
  <si>
    <t>“Great location for business”</t>
  </si>
  <si>
    <t>I have stayed many times at the Fullerton and other hotels in Singapore. The first and most obvious point about the Fullerton is that it has been converted from its original use as the general post office into an hotel rather than being custom built as an hotel. Although the building is splendid in both appearance and location it does suffer in some regards as a consequence of having been converted for use as an hotel. The rooms are not uniform in size (some may find this an attraction) but it does mean that luck plays a part. On this visit to Asia I had two stays at the Fullerton interspersed with a trip to Kuala Lumpur and on both occasions I had an excellent room but it has not always been so. The rooms are usually quite narrow and the single armchair that is found in each room (with a large footstool) can be a dangerous hazard if getting up in the dark. There are UK style three point plugs in the room and a thoughtful touch is that there is a three plug extension cable in each room for those that have lots of things to charge up (which means most of us these days). The bathrooms are reasonably well set out and each has a separate walk-in shower and bath (standard fare for Asian hotels and something I wish some European hotels would learn from). There are plenty of towels and the toiletries are adequate if unspectacular. The rooms contain a decent television which have an adequate if unspectacular selection of channels. There is also a DVD player. There is a decent choice of restaurants and the enjoyable if very expensive Post Bar. The hotel has a decent if unspectacular gym (the machines have televisions which makes the exercise a little more bearable) and decent changing rooms. There is a lovely and functional infinity pool with a view over the river. I am a fan of the Club floor where those paying a premium for a Club room can enjoy a "Club lounge" at which breakfast is served as are afternoon tea and early evening cocktails. Finally the location which is outstanding for business people with meetings in the business district. Holding the last meeting of the afternoon within walking distance of the hotel (which in Singapore means not far) negates the extraordinarily badly timed daily taxi shift change and avoids a very uncomfortable and long wait for a taxi. Overall I think that the Fullerton is a very good hotel but far from perfect and were it not for its location I would be very tempted to look elsewhere - particularly as there are many very good alternatives available at a cheaper cost.</t>
  </si>
  <si>
    <t>Little_Sea_Mom</t>
  </si>
  <si>
    <t>“One of the best hotel I've ever stayed in”</t>
  </si>
  <si>
    <t>Service: Very good. Staff are very professional and always willing to help. Value for money: Good when compare with other hotel with the same price. Quality of sleep: I like the bed. The pillow is a bit flat but other than that it is OK. I think you can request for a new one. Cleanliness: Perfect. Very clean and well maintained Location: Perfect. Close to the business district MRT and restaurants. Very convenience. Room: Spacious. The only thing that I don't like is that I have one window but it open into the hotel lobby area. So there is no view or sunlight. I think you need to upgrade your room to obtain the one with view of the river or city. Breakfast: Variety of food to select from. Good quality food.</t>
  </si>
  <si>
    <t>http://www.tripadvisor.com.sg/ShowUserReviews-g294265-d306173-r220652744-The_Fullerton_Hotel_Singapore-Singapore.html#REVIEWS</t>
  </si>
  <si>
    <t>“Another excellent stay”</t>
  </si>
  <si>
    <t>Great location for a business stay and the bar overlooking the harbor is a must do for the laser light shows. Rooms clean service excellent great buffet breakfast. My previous complaint of a room that was noisy on the courtyard (previous trip) was solved by the hotel giving me a free switch to an outdoor view - perfect. A great stay</t>
  </si>
  <si>
    <t>wenna l</t>
  </si>
  <si>
    <t>“great place”</t>
  </si>
  <si>
    <t>amazing building good location good service. breakfast is good and of many choice the most great is breakfast can be haven at the riverside with a great view. swimming pool is not very big but with a great viewtoo. the hotel stuff is very nice. they have English and Chinese service.</t>
  </si>
  <si>
    <t>dskid</t>
  </si>
  <si>
    <t>Overland Park Kansas</t>
  </si>
  <si>
    <t>“Mixed Feelings”</t>
  </si>
  <si>
    <t>I spent four days in Singapore last week on business and stayed at the Fullerton because it was within easy walking distance to my meetings. I’ve been to Singapore a number of times and have always wanted to stay at the Fullerton so I was pleased to finally have the opportunity. I have to say given its generally excellent reputation and my high expectations that I was disappointed. If a 3.5 rating was available I’d have probably chosen that as an overall rating. I was in room 669 at the end of the hall overlooking the river. It was a very nice view though I didn’t stand at the window looking out all that much. The curious thing about the room is that it’s on two levels. Entering the room at the hall level there is a large closet on the right and the bathroom on the left. I had to go down five steps to get to the bedroom. There is no nightlight on the steps so navigating them can prove a little challenging if one must use the bathroom in the middle of the night – less of an issue turning on bright room lights if one is traveling alone. While the closet is large the clothes bar isn’t very long and there aren’t a lot of hangers. There are maybe three smallish drawers in there that are sufficient for one person but would be inadequate for two people staying more than a couple of days (I filled two of them with four days’ worth of folded clothes). There is an ironing board and iron. The bathroom is reasonably large with a separate enclosure for the toilet. I had a tub and shower. The towels were large and relatively thick though some seemed a little thin. There was sufficient space to the right of the sink for me to lay out my toiletries. The housekeeper put a small towel under them the first day and kept them neatly arranged thereafter. Space for toiletries could be a problem if two were sharing the room. There was a nice assortment of amenities provided. The bedroom had positive and negative aspects. The bed appeared to be a king but was in fact two double beds pushed together and made up with king-sized linens. The gap between the two beds was very noticeable. There were four large feather pillows that didn’t get too flat. I didn’t notice until the next to the last day there that there was a very extensive pillow menu in the binder containing the hotel’s services. I’d like to have known about that before check-in or seen a card by the bed. There was an analog alarm clock by the bed that had a dead battery the day I arrived. One nice feature of the clock is that when picked up a light comes on so one can see it in the middle of the night. The room had a nice sized oval table that serves as the desk. The desk chair is more than adequate. A recent review complains about the TV channels. Having some extended time in the room on this trip I concur. There aren’t that many channels to begin with and very few in English. I recall: Entertainment Discovery HBO CNN BBC News and Russia Today. There may have been one other that I’m forgetting. There was only one radio channel and it didn’t work. Another review commented that the rooms were in need of refurbishment and I agree. The carpeting on the steps was close to being worn through in a couple of places and the room seemed generally dull and tired. The A/C did work very well though I was happy with the temperature upon arrival and never attempted to make a change. I only had breakfast there and it was one of the best I’ve seen anywhere in the world (I think only the one at the Mulia in Jakarta might be better) though for S$54 it should be pretty good. I sat at a table outside along the river every day and thoroughly enjoyed the view and experience. There was attentive service bringing orange juice tea and various coffees. They even offered to bring other beverages from the buffet. Dirty dishes were promptly removed. Likewise the general housekeeping services were very good. The only negative was the day when I turned on my “make up room” light at about 10 but didn’t get service until after 4. The room price was S$453 and for that price there are other hotels in Singapore that I prefer. I ordered a 500ml bottle of Evian in the lobby one morning and was a little shocked to see that it cost S$11.75. Thank you for taking the time to read this. If you found it useful I will appreciate a Yes vote below.</t>
  </si>
  <si>
    <t>fattyliver1986</t>
  </si>
  <si>
    <t>“timeless hotel”</t>
  </si>
  <si>
    <t>this hotel is the type of hotel you would choose if you are seeking for the equivalent of timeless collection be it a watch bag shoes.. the hotel will make you feel homely but yet stylish comfortable but yet posh.. i was pleasantly upgraded to a duplex apartment room 279 and despite the high volume during this peak hotel period the staff were able to reserve the upgraded room for me. from the apartment there was a balcony and you could see the traffic and the marina bay floating platform. (would be very lovely to book a room on August 9th Singapore National Day to see the fireworks). i would agree with some of the reviewers here that perhaps the hotel needs a image upgrade as you could see that the hotel is pretty old. however i dont know if i am just biased but i think that is the whole point of it. the hotel makes you feel comfortable yet majestic.. there is a very lovely English Colonial feeling to the whole atmosphere. and dont forget to visit the boutique standing cake shop at level one.. their macaroons and marble cheesecake are a steal...the inroom dining for scrambled eggs were awesome too..</t>
  </si>
  <si>
    <t>mibry</t>
  </si>
  <si>
    <t>“Fullerton or Swisshotel for business trip?”</t>
  </si>
  <si>
    <t>I am a frequent business visitor to Singapore and alternate between the Fullerton and the Swisshotel Stamford. The Fullerton is my preferred option because of its location for business - I am going in and out of meetings in the CBD and you can walk from the Fullerton whereas the Swisshotel requires a cab (try getting a cab from the CBD at rush hour when it's raining). The price of the Fullerton is quite variable - it's sometimes comparable to the Swisshotel and sometimes much higher in which case I stay at the Swisshotel. The public areas and service are superb. The rooms are very comfortable but don't have much of a wow factor - better than the standard rooms in the Swisshotel but not as good as the executive rooms. The worst feature of the (cheaper) rooms is the atrium view. This makes the rooms quite dark and you have no idea what's happening outside - e.g. pouring with rain. Compared to the amazing views from the Swisshotel (at one time the world's tallest hotel) this is a let down.</t>
  </si>
  <si>
    <t>http://www.tripadvisor.com.sg/ShowUserReviews-g294265-d306173-r116252614-The_Fullerton_Hotel_Singapore-Singapore.html#REVIEWS</t>
  </si>
  <si>
    <t>“Not Quite up to the Hype”</t>
  </si>
  <si>
    <t>The Fullerton in Singapore has very nice rooms and a great location but is not quite wealth the price. The rooms while beautiful and large picked up a lot of noise from the streets - so be early to rise if you stay here. Also the staff while extremely friendly were not quite trained and passed the buck a good bit. I had a brand new shirt cleaned and it come back with a whole in it. The fix after much debate and trouble a patch - unacceptable. The restaurant is very good but high on price as well. If you like cars there are always Lambos Bentleys and Ferraris out front.</t>
  </si>
  <si>
    <t>PaulD-UK</t>
  </si>
  <si>
    <t>“Excellence”</t>
  </si>
  <si>
    <t>I have stayed at the Fullerton many times. The latest 2 occasions were on my family holiday. There were 5 of us for 2 nights and then 1 night both in July 2011 at the beginning and end of the vacation. This hotel is truly excellent. the whole family love it. A list of pluses follows. Not much has gone wrong for me in 15 or so stays here.... Breakfast is outstanding. The ambience and rooms are modern comfortable and stylish but not over the top. It is set in a great place in terms of the site and the historic building. The pool is brilliantly situated. We were upgraded to the Straits Club on our first stay a nice touch. Service is excellent and the koi in the downstairs foyer are somehow very peaceful in a bustling hotel setting. I have difficulty in thinking how they could really improve a lot.</t>
  </si>
  <si>
    <t>MichaelS_aus</t>
  </si>
  <si>
    <t>“Remarkably luxurious and Relaxing”</t>
  </si>
  <si>
    <t>Checked in on 22/07/2011 for 3 days holiday trip. The hotel was always presented with elegance grandeur and the distinctive flowery smell. The staffs were delightful. Everyone was ready to serve you with welcoming smile. Noted: Warren from the front desk mate I hope to see you again! Thank you for all your assistance. The beds are not the American standard size but the room and amenities were exemptionally clean and always smell fresh. I love the fresh orchids in the bathroom. This is a hotel where you will feel at home give value to your money and earn your trust. I need to move from small room to a bigger room at the rooftop. As my schedule was busy I need to leave all my luggage in the small room. The staffs transfer all my stuff to the new room. No more no less. These includes my valuables left on the study desk. The butler was also entertaining and always attentive to the guest needs. None in my 3 days stay I open the door of my taxi. This is definitely a place that you will miss and promise to come back soon.</t>
  </si>
  <si>
    <t>RajeevThakkar</t>
  </si>
  <si>
    <t>“Old Fox with young and modern heart (Interiors)”</t>
  </si>
  <si>
    <t>Old Façade with young and modern interiors very comfortable and convenient and in the heart of business district. Would surely return back.</t>
  </si>
  <si>
    <t>kaywai</t>
  </si>
  <si>
    <t>“Wonderful!”</t>
  </si>
  <si>
    <t>I reside in Singapore and had to look for a place to stay when my house was being renovated. I found a great 2-for-1 deal over the weekend at Fullerton Hotel. The hotel is beautiful and housed in the historical General Post Office of Singapore. It is within walking distance to Raffles Place MRT station Merlion Park Esplanade Park Boat Quay Esplanade and many other attractions. My check-in experience was great. I booked 2 rooms and asked for adjoining rooms. However they were not available. Jeric at the front desk tried very hard to accommodate us when he saw how young our kids were and took almost 15-20 minutes searching for rooms. The rooms were nicely furnished with huge bathrooms. I only wished that the mattresses could be a little softer. On the whole a great stay!</t>
  </si>
  <si>
    <t>http://www.tripadvisor.com.sg/ShowUserReviews-g294265-d306173-r123344249-The_Fullerton_Hotel_Singapore-Singapore.html#REVIEWS</t>
  </si>
  <si>
    <t>“fullerton group never disappointed you during your journey”</t>
  </si>
  <si>
    <t>room wise: i have returned this jan12 and chose to stay at room 667 for 8 days with a balcony that i can actually walk out to enjoy the exquisite views of the picturesque river. since i was stayed on 8/f with a balcony with no door to access last year. location wise: cultural centres of victoria theatre and concert Hall the asian civilisations museum and the esplanade (theatres) are within walking distance. the latest marina bay sand just acrros the bay 5 mins by cab and 20 mins by foot. dining at hotel: breadfast only serve till 10:30 and don' miss it. their room dining service are fabulous foods are delicious but not enuff variety. usually takes about 45mins to an hour to arrive after order placed. chill at their boathouse (prelude) after sight-seeing kinda relaxing after a long day :-) don't change SGD at the hotel it's appo. 7-8% higher than local exchange store. i'll be back next year!!! love you</t>
  </si>
  <si>
    <t>DanO68</t>
  </si>
  <si>
    <t>Somerset West South Africa</t>
  </si>
  <si>
    <t>“Loved staying here. Luxurious.”</t>
  </si>
  <si>
    <t>I really enjoyed my stay at the Fullerton and can’t find much to fault it. To start off with the location is great right on the river in the heart of the business district. There are endless trails along the river for running walking and general sightseeing. I actually walked over to Fort Canning Park and Orchard Road with little effort. There is a huge choice of places to eat in the area right along the river only a few 100 meters from the hotel. The rooms are huge and nicely decorated and mine had a nice balcony with great views over the river. Everything was well maintained clean and in good order – except for my door handle to the balcony which fell off when I tried to lock the door! Maintenance was supposed to come around to fix it but they never turned up – slightly disappointing. The bed was comfy the room was quiet and I had a great sleep. The bathroom and shower were simply awesome. The free Wifi internet connection was a great bonus but the minibar was the most expensive I’d ever seen - $12 for a can of Coke! The buffet breakfast was amazing and I would gladly go back just for the breakfasts. I didn’t eat any other meals at the hotel so can’t comment on that. The fitness center was actually pretty good. There was a selection of about 10 good quality cardio machines plus a variety of free weights and weight machines. I had some good workouts here. The hotel staff were all friendly and efficient and check-in and check-out were a breeze. Overall I had a great stay here though I felt it was a bit pricey at about $400 per night. I do recommend it but I would probably look for something a bit more reasonably priced for my next stay in Singapore.</t>
  </si>
  <si>
    <t>ScottTheTraveler</t>
  </si>
  <si>
    <t>North Caldwell New Jersey</t>
  </si>
  <si>
    <t>“A Really Nice Hotel”</t>
  </si>
  <si>
    <t>I stayed for two nights right before Christmas and I had a great stay. My rating is based on the following: 1) VERY friendly and helpful staff 2) Quiet and comfortable room; great shower! 3) Great location (1 block from the metro - walking distance to Chinatown - located along the river which made for a nice evening stroll) 4) Very good food (had both the breakfast and dinner buffets which were extensive and outstanding - even the fish was which is rare on a buffet) I might take off half a star because I thought the meals were too pricey esp. breakfast (The breakfast and dinner were ~SGD50/SG$80 respectively - they were included in my first night's rate but not my second.). I've seen people complain about the view (I didn't have much of one) but really I did not come to Singapore to look out of my room. Go outside and look around - views everywhere. Tip: Take a cab to the hotel if your flight arrives late - I arrived at midnight so the metro wasn't running. The cab was very fast and reasonable (SGD 27). Tip: Take the metro to the airport if you have few bags. It was cheap (~SGD 2) and easy (1 block walk and 1 connection) but the mall which houses the metro entrance has a number of 1/2 steps without ramps so it was a bit annoying toting my bag on wheels over the steps. Booking: My first night I arrived without a reservation (hotel gave me a promotional rate that included 2 meals and a boat ride) I got a great discounted rate for the 2nd night from Expedia (no meals included)</t>
  </si>
  <si>
    <t>chiantiBill</t>
  </si>
  <si>
    <t>Stayed overnight on a stopover from australia. Perfect for the job. Good rooms great pool for the jetlagwonderful breakfast accomodating staff with a well priced late check-out deal. Could not ask for more. To be really picky the carpets in the bedrooms are a bit yucky but otherwise fab. My son said that the buffet supper was one of his best ever meals!</t>
  </si>
  <si>
    <t>Enikuse</t>
  </si>
  <si>
    <t>BKK</t>
  </si>
  <si>
    <t>“Reasonable price for promotion rate”</t>
  </si>
  <si>
    <t>We took promotion for standard room with lobby view for SGD 250++. Compare to the price the room rate is reasonable because you cannot open the curtain or else everyone in lobby and the opposite room can see through you room. However if we have to stay in a full rate I will not recommend this hotel for anyone.</t>
  </si>
  <si>
    <t>http://www.tripadvisor.com.sg/ShowUserReviews-g294265-d306173-r118446555-The_Fullerton_Hotel_Singapore-Singapore.html#REVIEWS</t>
  </si>
  <si>
    <t>farmerboyNorthants</t>
  </si>
  <si>
    <t>“Really nice stay would recommend”</t>
  </si>
  <si>
    <t>Every time I visit Singapore (when on business) I always try and stay at this hotel the hotel is fantastic really good quality throughout. It's in a nice location overlooking the water and has a range of nice coffee shops bars and restaurants just over the road which overlook some of the amazing new hotels and buildings that have recently popped up in Singapore. The hotel is mainly aimed at adults or business travellers they haven't got children’s rooms that interconnect or have pull out beds etc. This time I travelled without my family so it was my first choice. Pretty much all of Singapore is exceptionally expensive I guess that this hotel is in line with everyone else. Food and drinks were expensive in the bar and hotel restaurant however as I was travelling on business I didn't really look at the pricing. Breakfast was one of the best I have ever had! Bed's were a little hard for me however I find this is the case in most Asian hotels. I ended up sleeping on the duvet to make it softer. While in Singapore make sure you go to: &gt; The Botanic gardens are really nice. &gt; Get yourself a handmade suit at the far east shopping centre &gt; Go to Clarke Key to party the food is all pretty good but it's expensive! &gt; Go to the beaches at Santosa Island</t>
  </si>
  <si>
    <t>Bob d</t>
  </si>
  <si>
    <t>great location real 5 star service and elegant room fantastic breakfast and great sunday brunch ! love it</t>
  </si>
  <si>
    <t>Nicolas P</t>
  </si>
  <si>
    <t>“Full Fullerton”</t>
  </si>
  <si>
    <t>loved the breakfast buffet and rooms disliked the taxi queues - a real drag waiting. The Swimming pool could do with being better attended when people are there - service was really slow and expensive!</t>
  </si>
  <si>
    <t>cjm1308</t>
  </si>
  <si>
    <t>“Worth the $”</t>
  </si>
  <si>
    <t>We had a stop over night were lucky enough to get upgrade  was all good friendly and helpful staff etc fast broadband...</t>
  </si>
  <si>
    <t>“Great packaging decent content flawed design”</t>
  </si>
  <si>
    <t>First the very good: location in Singapore's CBD next to Boat Quay and Raffles Place MRT station. Hard to beat particularly for finance or legal types. The hotel has a lot of style. It was redeveloped from the old post office keeping the distinctive facade of this historic Singapore landmark. This turns into its main flaw as the rooms' design has had to fit into a frame that was never made for a hotel. The rooms I stayed in were large but oddly shaped: in one case the main door opened directly into the bed with the bathroom behind it and near the window; in another case a broad but shallow room with a wide window into the internal atrium. While this offers a change from the standard business hotel layout (deep room outside window bathroom and corridor first) it also takes away the sense of privacy and cosiness one expects while on the road. The lobby does a decent job at being hipper than most. Restaurants are up to standard as is hotel service. The rather obscure gym contrasts with a nice outdoor pool. Bottom line for me: I tried the hotel shortly after its opening a few years ago. I was unconvinced so it took me a while before trying again earlier this year. I guess I will try it again in a few years but not too soon.</t>
  </si>
  <si>
    <t>http://www.tripadvisor.com.sg/ShowUserReviews-g294265-d306173-r224233248-The_Fullerton_Hotel_Singapore-Singapore.html#REVIEWS</t>
  </si>
  <si>
    <t>Celinetsy</t>
  </si>
  <si>
    <t>“Disappointing stay”</t>
  </si>
  <si>
    <t>The Fullerton Hotel Singapore is a well-known 5 star luxury hotel yet the service was so apathetic that it seems all the staff had woke up from the wrong side of the bed. however after reading some of the recent reviews about how great the service is it makes me that the staff are giving us not-up-to-standard service because we were two young ladies who look like we walked into a place that is too expensive for us. Room itself was impeccable completed with bathtub and a rather old TV. Amenities were old and only basic maintenance was seen to. More details at http://wanderlust-tales.blogspot.sg/2014/08/the-fullerton-hotel.html or http://wanderlust-tales.blogspot.sg/</t>
  </si>
  <si>
    <t>Reviewed 25 August 2014</t>
  </si>
  <si>
    <t>riving</t>
  </si>
  <si>
    <t>“A more sophisticated hotel.”</t>
  </si>
  <si>
    <t>Stayed for 3 days in Aug. 2014. First rate service quality hotel sumptuous breakfast beautiful interior. Compared to the anonymous international hotels The Fullerton offers personal comprehensive service. It's a quality hotel and my family and I only left with very fond memories.</t>
  </si>
  <si>
    <t>“Worth every cent.”</t>
  </si>
  <si>
    <t>Stayed here for 2 nights at the end of a two week trip. Decided to finish in style and was not disappointed. Club Room 605 balcony with a stunning view of the Bay. Sit and watch the laser show from the Marina Bay Sands at 8.00 and 9.30pm. Breakfast in the Club rooms was perfect with champagne and butler service. Afternoon tea with scones and cream and then Cocktail hour with open bar and buffet. Well worth the extra money to upgrade. The pool is located on the river side and is quiet and peaceful. You also have access to the pool at the Fullerton Bay which is rooftop with spectacular views. All in all a fantastic experience. Staff and amenities were first class. When leaving you can access the spa change rooms to shower after checkout if you have a late flight. I've stayed in many hotels in Singapore and would rate this number one.</t>
  </si>
  <si>
    <t>Reviewed 22 August 2014</t>
  </si>
  <si>
    <t>pacmanRutland</t>
  </si>
  <si>
    <t>Rutland</t>
  </si>
  <si>
    <t>“Wonderful hotel of historic interest”</t>
  </si>
  <si>
    <t>If you can stay here! Very different from the usual ultra-modern hotel in Singapore. A historic building (used to be the General Post Office) expertly converted to a top-class hotel. The lobby is a sight not to be missed. Transport connections right outside the door and within walking distance of many attractions. Excellent spacious rooms great service and good food. Expensive of course bur everything is in Singapore. Lovely infinity swimming pool overlooking the river and the far bank where Raffles landed. I would definitely stay here again.</t>
  </si>
  <si>
    <t>Lynne W</t>
  </si>
  <si>
    <t>“Fabulous hotel ”</t>
  </si>
  <si>
    <t>Stayed here for 4 nights and had a good time. The staff are approachable willing to help. The breakfast was what you would expect of a hotel of that standard and had a wide choice of food. We had a courtyard room we though it was lovely and had plenty of space. The location was perfect easy to get to most places within walking distance. The hotel itself is stunning inside and out. I would Recommend it and yes we will be going back.</t>
  </si>
  <si>
    <t>http://www.tripadvisor.com.sg/ShowUserReviews-g294265-d306173-r177320488-The_Fullerton_Hotel_Singapore-Singapore.html#REVIEWS</t>
  </si>
  <si>
    <t>“love this place”</t>
  </si>
  <si>
    <t>I was back in Singapore last week and again stayed at the Fullerton. The vibe of the hotel is great it's extremely relaxing after a busy day to walk back into the lobby. I can't remember the number of times I have stayed here but each time confirms my preference. The proximity to the Marina Gardens and River is fantastic and encourages a morning walk/run. Although small the pool has a wonderful view to the city and over the river. The only downside of the hotel is the network of one way streets that mean it takes a little longer to get there by taxi but that small inconvenience is a price worth paying to stay there!</t>
  </si>
  <si>
    <t>Winibel</t>
  </si>
  <si>
    <t>“Wonderful Hotel: Great location Outstanding Staff”</t>
  </si>
  <si>
    <t>My niece and I have had a two day stop over in Singapore and have stayed at The Fullerton! This is a beautiful Heritage Hotel situated near Marina Bay. We have a fabulous view across the river toward the Marina Bay Resort and have been able to watch the laser show from our room. The service has been exceptional. The staff are so friendly and so willing to offer assistance. I give full credit to the management who train their staff to such a high standard. The little added extras i the room - just add to the comfort and enjoyment of the place.The whole ambiance of this hotel is superb- the floral arrangements are just stunning. The grand prix is on here next weekend and I would love to be here for that. New Years Eve celebrations sound amazing here too. I think I will have to start saving for my return trip. i would recommend this place to everyone!!</t>
  </si>
  <si>
    <t>pierreLim14</t>
  </si>
  <si>
    <t>“Good Stay”</t>
  </si>
  <si>
    <t>Probably my 3th time @ Fullerton again (2nd time this year) We got a nice Esplanade Room (Rm 0805 Aug 30th) with a lovely harbour view. During my booking I was still deliberating between the Quay room and Esplanade room. The customer service lady (believe she's Vivian/Vivien) a very nice young lady with specs and she sought permission and shown me personally to view the esplanade room - Wow ! Room comfy quite spacious actually but find a little too empty. Would prefer a bigger TV. Nice bathroom. Had a yummy but costly lunch @ Jade. We tried lighthouse last time and it offers a good italian crusine. Wish to stay here again. Really wanted to try the LOFT suite - it seems fabulous. The only letdown of the stay (although no fault of the hotel) is there was an Army Half Marathon on Sunday Morning. Because our room are sort of the closest to the Esplanade bridge where the event was held we could hear everything quite clear. The noise start like 3-4am in the morning and lastly till 7-8am. We woke up several times annoyed by the announcement and loud music. Wish the hotel could have let us know early there is such an event so we would choose another date for the stay</t>
  </si>
  <si>
    <t>Sexyychic</t>
  </si>
  <si>
    <t>“Such a comfy bed”</t>
  </si>
  <si>
    <t>For designed  feeling like in French Civilization  it's romantic feeling  the room is quite small but very comfortable bed  lovely room serviced  but not pleasant cuisine  nothing special on room serviced menu taste was alright  but such lovely pool view and quite big pool. Coming back - Preferable checkin somewhere else at the same rate hotel :):)</t>
  </si>
  <si>
    <t>Carolyn T</t>
  </si>
  <si>
    <t>“Great location excellent staff”</t>
  </si>
  <si>
    <t>Thoroughly enjoyed our 6 night stay at the Fullerton Hotel. There was a problem with our booking when we arrived around 5pm on a busy Saturday afternoon. When booking (and on several emails with the hotel) we had requested 2 adjoining Heritage rooms with twin beds as my 2 sisters and I were travelling with our mum. The rooms that we had booked were not available. Shaun at the reception desk was very polite and patient as we discussed alternative rooms/arrangements. When finally settling on rooms we were advised that the rooms weren't ready. Were given complimentary tea in the Courtyard. The manager on duty then approached us to discuss the room situation. In the end we agreed to 2 Courtyard rooms for the Saturday night and then an upgrade to Esplanade rooms for the following 5 nights. While this was a bit inconvenient the view from our Esplanade rooms more than made up for it. I fully expected this to be an indicator of how the rest of stay would be but was happily proved wrong. We stayed in Esplanade rooms on the top floor with fantastic views one overlooking the marina and the other over the river. The room over the marina had a great view of the laser show from the Marina Bay Sands. The rooms were spacious and quiet. Have seen other reviews about external facing rooms being noisy but we didn't have that problem (maybe because we were on the top floor well away from the street). The buffet breakfast was included in our stay and it was fantastic. Choose from English Japanese Indian Chinese delights pastries omelettes cooked while you wait and best of all freshly cooked waffles. Dinner at the lighthouse was good with excellent food and fantastic view of the laser light show. We didn't realise at the time of booking but we given a good discount as we were guests of the hotel. Pros - the staff are very helpful polite and friendly - concierge desk staff are very knowledgeable about things to do in and around Singapore and will organise and book your itinerary - spacious room comfortable bed good pillow (used feather pillow provided and didn't select anything from the pillow menu) lovely marble bathroom with good deep bath tub - complimentary wifi - close to MRT station Raffles Place (2 mins) - close to Boat Quay for restaurants (though it is very tourist focused) (5 mins) - Cake Boutique makes a lovely citrus tart and other wonderful cakes and pastries - taxis come regularly to the front door but it can be a bit of a wait during busy periods - historic tour of the hotel available for guests - great buffet breakfast - pc's with internet access in the business room Cons - no power point access close to a mirror in any of our rooms - hotel can be very busy with functions/weddings - Lighthouse restaurant was booked out on several nights due to functions so we could only get in on one night The beautiful historic building is only second to the fantastic staff the hotel's best asset. From the porters to the restaurant staff we had nothing but excellent service. Special thanks to Yuana who organised our itinerary and MaiSarah who provided excellent service in the restaurant and gave us tips on things to see and do. Overall - when can I move in?</t>
  </si>
  <si>
    <t>http://www.tripadvisor.com.sg/ShowUserReviews-g294265-d306173-r115181786-The_Fullerton_Hotel_Singapore-Singapore.html#REVIEWS</t>
  </si>
  <si>
    <t>“Excellent hotel excellent location”</t>
  </si>
  <si>
    <t>The Fullerton is is quite a marking point Singapore sitting as it does at the end of Boat Quay and on the side of the main Business district. I never stayed there but I had been 3 times at its little brother the Fullerton Bay which is simply excellent. As this one was full I selected the biggest brother and I was not disappointed. The room was excellent with a nice balcony overlooking the small but cosy swimming pool. The service and reception were all at the top. Breakfast is served in a nice area where they have also lunches and dinners with buffet type and à la carte menus. The buffet were not exceptional but very good. The location of the hotel is simply perfect if you need to work in the CBD and then relax in the great Boat Quay Clarke Quay areas. I found no faults in this hotel and while the Bay is more luxurious and selective (and more expensive) it is really a recommended choice.</t>
  </si>
  <si>
    <t>John2France</t>
  </si>
  <si>
    <t>Linlithgow Scotland</t>
  </si>
  <si>
    <t>“Tasteful Luxury &amp; Excellent Service”</t>
  </si>
  <si>
    <t>Stayed for 3 nights this week and everything was to the usual high standards. The location is fantastic forth Quays area and the business district.staff attitude and service is up there with the best and had the pleasure of meeting the GM Giovanni personally - a gentleman and hard task master! Breakfast is a real pleasure such that you just want to linger and graze the fantastic selection of treats on offer. Drinks are quite expensive but not outlandish given the setting. I will be back - hopefully soon!</t>
  </si>
  <si>
    <t>marcuswy</t>
  </si>
  <si>
    <t>“It's a gem in the city!!!”</t>
  </si>
  <si>
    <t>We are very pleased with our stay there. Speechless! Thanks to the Front Desk people who are so attentive especially Ms. Katie (Korean) Mr. Warren and Mr. Andrew. They made us feel like home. Thank you very much!</t>
  </si>
  <si>
    <t>mm5520</t>
  </si>
  <si>
    <t>“a superb hotel - period!”</t>
  </si>
  <si>
    <t>A brlliant hotel - with superb access and in a wonderful location too. Check out the lighthouse for a late evening beer and sites of the city!</t>
  </si>
  <si>
    <t>ahs4y</t>
  </si>
  <si>
    <t>“Nice hotel with convenient location”</t>
  </si>
  <si>
    <t>Stayed here for a couple of days on business travel. Had stayed before but this time they gave me a room that was smelling of smoke. Asked them to change and they did it immediately. Service as always was very good and prompt. The buffet breakfast is good but after staying a few times gets old after a while. Location is great - walking distance to Boat Quay Raffles Quay and a few MRT stops away from Orchard. Shops/malls within walking distance.</t>
  </si>
  <si>
    <t>http://www.tripadvisor.com.sg/ShowUserReviews-g294265-d306173-r108835442-The_Fullerton_Hotel_Singapore-Singapore.html#REVIEWS</t>
  </si>
  <si>
    <t>Marcvg</t>
  </si>
  <si>
    <t>We stay here twice a year and have done so since the hotel opened aqnd have held a number of evening functions at the hotel. Unfortunately The Fullerton do not give any credit or attach any importance to repeat and loyal customers. We needed a late check out but were only offered 2 hours which is not worth a thing. The hotel is nice but the service is very poor. Shame the hotel does not value customers</t>
  </si>
  <si>
    <t>Reviewed 19 May 2011</t>
  </si>
  <si>
    <t>ED5611</t>
  </si>
  <si>
    <t>Prague Czech Republic</t>
  </si>
  <si>
    <t>“Something is missing”</t>
  </si>
  <si>
    <t>I always stayed in Mandarin Oriental in Singapore but I liked the architecture of the Fullerton building and decided to give it a try. Well the next time I shall be back in Mandarin Oriental I guess. Why? There were some details which spoiled the overall experience. The building is beautiful and in a very good location (although the former harbor has changed a lot since I visited Singapore the first time 10 years ago and the sea view disappeared as a result of the Sands hotel/casino monster). The room was clean and nice (I stayed in Heritage room) but this is what you expect in 5-star hotel anyway. The swimming pool overlooking the "old Singapore" and Singapore river is spectacular. We were travelling with a small kid and I obviously reserved a non-smoking room but upon our arrival (very late at night) we were assigned a room which was smoking in the past (or at least some guest was smoking in the room). They apparently tried to clean it but once somebody is smoking in a room with a carpet and fabric upholstery that room retain the typical smell for a very long time. I reported it to the front desk and they offered another room but something like this should not happen in the 5-star hotel in the first place. Also the WC started to leak the water on the floor during our stay. Couple days after departure I received an electronic questionnaire about my stay reported the problems and checked the box that I would like to get the response. I have never heard from the Fullerton since then. To make the long story short ... The Fullerton can be easily true 5-star property if it provides "5-star care" to its customers which does not seem to be the case. Also the staff was nice and friendly ... but lacked the nobleness of people who are proud of serving their customers (compared with Mandarin Oriental). To be fair ... the hotel provides free of charge high speed internet with an excellent bandwidth (both downlink and uplink).</t>
  </si>
  <si>
    <t>Reviewed 17 May 2011</t>
  </si>
  <si>
    <t>nicolesianz</t>
  </si>
  <si>
    <t>“Fullerton Hotel!!the best!”</t>
  </si>
  <si>
    <t>my partner and i stayed in The Fullerton on 1st may 2011. he aked me to marry him there!! it was a joy. the hotel staff made our stay extremely comfortable. everyone was friendly and smiled with their hearts. i travelled all over the world and can detect if their smiles are real or just for show. trust me i can sense they are egar to make you happy. of cos there are some minor glitches like when we were dining at the lighthouse we were given a wrong order of food. but the service staff apologised and things was rectified immediately. the pool was small but thats understandable as the building is a historical building but it is very romantic esp at night with the lights and the silence was appreciated. the pool boy there a chinese lad was so helpfull with our request for drink orders and what impressed me was he got us extra towels when he saw us looking for it without us asking. we had a couple's spa package at the hotel spa could not remember the name. it was fantastic!! the people at the spa was so polite and treatments were explained to us even before our treatment started! the spa reception went thru details and made sure we were happy with the treatments and type of products used. usually when i went for sa treatments the spa reception only asked me to fill a form and treatment started without asking me what i like or dislike this was practiced in banyan tree and spas in thailand and australia. i was pleasently surprised by their survice. the spa therapist was great my therapist who was taiwanese spoke very little english but was attentive gave me extra towels to cover myself when she sense i was a little cold! our chambermaid was a lovely chinese lady who never failed to smile and greet us with her warmest smiles during our 3 night stay there! it really made my day when i see her. one very good thing abt The Fullerton was even after you check out you could return and use the showers the gym or pool before your leave for your flight at night. this was very much appreciated. i cannot recall any hotel that does that. great job. however getting a cab is a problem take the subway instead.</t>
  </si>
  <si>
    <t>Zion51</t>
  </si>
  <si>
    <t>“Good but not heading the right way...”</t>
  </si>
  <si>
    <t>I have travelled several times to the Fullerton. I had mixed feelings about this hotel (and still do) as its not your everyday business hotel. Location is very nice and you can easily access all parts of town from there. Service is good but not that impressive (getting in the hotel with your luggage and not having anyone to hold the door is never a good first impression). The rooms are the main problem for me. If you like playing lottery you'll be happy there. As this is (if I recall correctly) an old post office refurbished in a hotel rooms can vary significantly in size and comfort. If you are lucky you get an outside view if your not you see the inside of the buidling (didn't call that a view because its not). If you face the inside your room will look grey and light coming from outside will feel really dim. The furniture in the room is fine but looks a lot like Ikea to me. Not that I dont like the Nordic style but I would expect either something more elaborated than Ikea in a top rated hotel. The bed feels like climbing the Himalaya (seriously its the highest bed I've seen in the region). Its not a problem (you dont need a ladder no worries) but it feels strange as the comfort of the bed is good but not that different from other hotels with lower beds! The swimming pool is great and the even though it is small (not a real swimming distance if I recall properly) its a very pleasant place to hang out and relax after a day of hard work! I have not tried the restaurants as I had breakfast lunch and dinner outside since it is walking distance from a lot of local restaurants.</t>
  </si>
  <si>
    <t>Reviewed 12 May 2011</t>
  </si>
  <si>
    <t>9x10y11z</t>
  </si>
  <si>
    <t>We stayed here for a long weekend end February 2011. There is no denying the Fullerton a beautiful hotel on the outside. However the interior was not quite so. We had a corporate rate room with a courtyard view which is not a view at all! While large in size it was dark and lacked style or ambience. The decor was sparse and dull and a little shabby. The bathroom was fine. We didn't have time to use the pool but it looked fab. We chose not to eat at the hotel. Overall our stay was ok. But I was extremely disappointed with the 20 minute express manicure at their spa. The therapist spoke no English and seemed unsure of what to do the end result was not good. Plus the nail area is not up to the standard you would expect in a major hotel. The furniture was tatty and the wall decoration of palm trees appallingly tacky. They could do so much better with a little effort. Given the abundant choice of luxury hotels in Singapore next time I will try another one rather than return here.</t>
  </si>
  <si>
    <t>Reviewed 8 May 2011</t>
  </si>
  <si>
    <t>http://www.tripadvisor.com.sg/ShowUserReviews-g294265-d306173-r147951311-The_Fullerton_Hotel_Singapore-Singapore.html#REVIEWS</t>
  </si>
  <si>
    <t>AllaroundAsia</t>
  </si>
  <si>
    <t>“One of the best locations in singapore”</t>
  </si>
  <si>
    <t>If planning to stay a few days in Singapore consider the Fullerton for it's prime location. Regarding service others may be comparable (Raffles ShangriLa Conrad) but they are lacking the grandeur of colonial history and the prime location just where the Singapore River enters the bay: CBD Esplanade Boat Quay Raffles Quay and Chinatown are just in front of its doorstep. We found the breakfast only to be average (for a 5 star hotel) but don't miss high tea in the lobby .</t>
  </si>
  <si>
    <t>s j l</t>
  </si>
  <si>
    <t>“Wonderful! Delightful!”</t>
  </si>
  <si>
    <t>We were really impressed especially with the thoughtfulness and helpfulness of the staff from the food the serving of the food the Christmas decor and ambience of the hotel to the efficient and pleasant check out. We will be back that's for sure.</t>
  </si>
  <si>
    <t>zerocoke</t>
  </si>
  <si>
    <t>We stayed at the Fullerton to celebrate my wife’s birthday in August. We got a large Quay room that has view of the Marina Bay. The room was classy but a bit small. The bath room was huge and luxury. The carpet was a bit dated. The reception was professional and led us to our room with courtesy. The housekeeping crew were excellent and sincere. We’ve been to the Fullerton for dinners at the Lobby and The Town Restaurant in the past. For this stay we had dinner buffet at the Town Restaurant. But the selections and quality were fair. Separately we had the Hainanese Chicken Rice at the Lobby. We think it is one of the best in Singapore. And the Creme Blulee is a must also! The hotel is nicely situated in CBD and within walking distance to nearby attractions Merlion Park Clarke Quay Marina Bay etc.</t>
  </si>
  <si>
    <t>Reviewed 21 December 2012</t>
  </si>
  <si>
    <t>Hewesema</t>
  </si>
  <si>
    <t>Savannah Georgia</t>
  </si>
  <si>
    <t>“Staff poorly trained for emergencies”</t>
  </si>
  <si>
    <t>The Fullerton is an older hotel that has been completely renovated. The rooms are excellent with flat screen TVs automatic lighting and drapery controls and very large baths with separate soaker tubs and showers. The lobby is a courtyard with the lower end rooms facing the interior. Our room had a spectacular view of the harbor. The service was excellent on check in and baggage delivery. We had arrived in Singapore after an 18 hour flight from NewYork and were delighted that our room was available early. Unfortunately there was a fire alarm shortly after we went to bed that advised everyone to immediately evacuate the hotel. So down the fire stairs we went in our pajamas where we ended up in the lobby. But it was just a drill. They were supposed to have told us about the drill when we checked in they were supposed to have announced that this was just a drill and they were supposed to have knocked on our door in advance to warn us. Clearly the emergency procedures fell down in a number of areas. However I spoke with the General Manager who was very apologetic and gracious. This was a pretty big mistake but the reaction of the General Manager and his staff was precisely what you would want it to be. So I will stay here again without question.</t>
  </si>
  <si>
    <t>RebeccaFRegan</t>
  </si>
  <si>
    <t>“Surprised to find this was just OK ....”</t>
  </si>
  <si>
    <t>Stayed for a one night staycation in early December and found the accommodation to be distinctly average. This in itself was a surprise. I have eaten at The Town Restaurant endless times and attended brunches and the bar at The Fullerton many times and always found The Fullerton to offer exceptional service and an impressive experience. Sadly staying at the hotel just didnt measure up to my expectations. I stayed in Room 589. The decor is looking tired and the room just didn't have the feel of a 5 star hotel. When we needed to go out later in the evening being a guest didn't garner any favor with the concierge when it came to getting a cab and we had to wait with everyone else. Was also told the swimming pool was closed but if I wanted to swim I could be transported to the parent hotel over the road .... I understand the hotel is very busy and there are patrons visiting the restaurants bars shops or just to visit the amazing building but I was expecting a little more as a guest and this was not forthcoming.</t>
  </si>
  <si>
    <t>http://www.tripadvisor.com.sg/ShowUserReviews-g294265-d306173-r144916450-The_Fullerton_Hotel_Singapore-Singapore.html#REVIEWS</t>
  </si>
  <si>
    <t>Shellfire</t>
  </si>
  <si>
    <t>London W.8.</t>
  </si>
  <si>
    <t>“If you are looking for some character in Singapore . . .”</t>
  </si>
  <si>
    <t>. . . then you could do a lot worse than stay at The Fullerton. This city heaves with high end accommodation but this converted old Post Office on the banks of the very modest Singapore River (more of a creek) does look out over some fine old buildings and is a quick walk to the Padang and St Andrew's Cathedral. What remains of the old city (precious little) is also on the doorstep. Who knows how long that will remain with Singapore's relentless development plans. The rooms are very comfortable breakfasts excellent staff incredibly helpful and there is a very pleasant pool overlooking the 'river'. If you feel like having a sense of place when you are abroad this is for you. It is a very good hotel and delivers all that it claims. Do remember to ask for 'a room with a view'.</t>
  </si>
  <si>
    <t>I_am_Fira</t>
  </si>
  <si>
    <t>This hotel is a historic building. It is a nice western architecture (when the light is lit at night). It used to be a post office and turned into a hotel so the accommodation rooms are not in a normal shape like other built-to-be a hotel. Some rooms has stairs (we’re talking about a regular deluxe room or what the hotel called courtyard) which you will not want it to be there. The lowest category rooms has glass window look over the hotel lobby. Some room has no window. The quay room has a view of Marina Bay but the room is smaller than the courtyard one. The hotel is in good location near business district. MRT station is only a block away. Many rooms are not well ventilated like the room on the 6 and 7th floor. When stepping into the room I thought I was in the Italian restaurant. The room was filled with tomatoes pasta smell every late afternoon. My colleague was staying on another wing also experience the same thing but she had that smell every morning. The room is clean and well maintained. The service is good. Buffet breakfast has variety of food and taste good. There are many restaurants in the hotel that you can choose. I like the sandwiches at the Post bar and the Pekking duck at Jade restaurant. Lighthouse is an Italian restaurant on Level 8. The food there is nice also and the view of Singapore city at night on the rooftop is also nice. It’s different from the view that you’ll see on Level 57 of the Marina Bay Sand.</t>
  </si>
  <si>
    <t>Tony S</t>
  </si>
  <si>
    <t>“Great Hotel in a Great Location”</t>
  </si>
  <si>
    <t>I've stayed at the Fullerton twice now and think it's a great hotel in Singapore very well situated by Boat Quay and close to everything. The hotel building itself is something else it used to be a colonial post office and is absolutely stunning. The rooms are very good really comfy beds and all the facilities you would expect.</t>
  </si>
  <si>
    <t>Matt T</t>
  </si>
  <si>
    <t>What a great hotel - you must stay here. I stayed here for five nights and I cannot fault it. The room was great comfortable and clean the location was perfect being in the heart of the city and breakfast was extensive. Perfect and I will have no hesitation in staying again. I was told the pool was great but I did not get there. I went for some good runs and the staff had maps to show the way.</t>
  </si>
  <si>
    <t>Samfromsingapore</t>
  </si>
  <si>
    <t>“If u like the architecture..history...”</t>
  </si>
  <si>
    <t>Yes…the view is spectacular.. if your room is facing the sea you will have a panoramic view spanning the skyscraper-banks in Shenton Way to the iconic Singapore Esplanade Theatre. And with the recent addition to the skyline - the Marina Sands..right in front! And yes.. i love the architecture of the Fullerton..with it's old world charm. That's about all the good I can say about the Fullerton.</t>
  </si>
  <si>
    <t>http://www.tripadvisor.com.sg/ShowUserReviews-g294265-d306173-r173722162-The_Fullerton_Hotel_Singapore-Singapore.html#REVIEWS</t>
  </si>
  <si>
    <t>Timbosan</t>
  </si>
  <si>
    <t>“Brilliant! If you want to spoil yourself with old time opulence you shouldn't pass this by”</t>
  </si>
  <si>
    <t>After travelling Europe and Africa for months the Fullerton was the last hotel we stayed in and was a fitting end to a fantastic time. The staff couldn't do enough to assist in our every need the rooms were spacious quite beautifully clean and appointed with all you could want. Little extras like a turn down service which included a 2nd clean up of the room or the use of a chauffeur driven Mercedes to take you to the hot shopping spots just added to the experience. A balcony overlooking the river or access to their sister hotels swimming pool (they DO have a pool of their own as well) was gorgeous. We've stayed in many 5 star hotels however this one will be always considered to be in our list of favourites.</t>
  </si>
  <si>
    <t>camillemadison</t>
  </si>
  <si>
    <t>“Impressive location beautiful rooms”</t>
  </si>
  <si>
    <t>This was our first visit to the Fullerton and we were very happy with it. Upon arriving we were given a free upgrade from a garden view room to a river view room and I honestly think we would not have been so enthusiastic about the hotel had we stayed in the original room! The hotel is magnificent both in internal and external design and the river view room was plush and elegant. Staff were friendly professional and eager to please and we particularly enjoyed the excellent view service and food we received at the Lighthouse Bar which is not to be missed! The pool areas are gorgeous and well-maintained. I also enjoyed a good experience at the in-house spa where I got the best manicure and pedicure of my life. The staff was also aware that we were celebrating a special occasion and arranged for an absolutely gorgeous plate of mixed chocolate truffles and a bottle of wine to be sent to our room which we very much appreciated. The only possible disappointment was the Club lounge which due to it's floor plan (it is in an open space that other guests must walk through to access their rooms) makes it feel rather impersonal and not very exclusive. The staff while very friendly had to be asked multiple times for simple requests like extra cutlery (on one occasion I had to ask four times for a glass of water). It is an expensive place to stay but we felt it was worth it. However again I'm not sure we would feel the same way if we had not gotten the upgrade. In any case it's a magnificent place especially for first-timers to Singapore as the view and the riverfront infinity pool are just fantastic.</t>
  </si>
  <si>
    <t>kawaiitraveller</t>
  </si>
  <si>
    <t>“Hotel with a great location and great rooms”</t>
  </si>
  <si>
    <t>I stayed here for three nights during a short city break. I’ve been to Singapore many times and I found the location of this hotel to be the most convenient. However my stay wasn’t perfect. When we arrived there were not any doormen stationed outside the hotel and so we struggled with our cases up the steps to the entrance so my first impression was poor. The desk is a little far from the main entrance so luckily a staff member appeared to take my luggage and escorted me to check in which was quick. I was offered an upgrade which included breakfast and afternoon tea which seemed like a good deal but I choose not to pay extra since I knew I would not be spending much time at the hotel. I was shown to my room and my luggage arrived promptly after. It’s a shame my room overlooked the hotel lobby as I like to know how the weather is. The room was nice with a large bathroom. I would say my stay was pretty average and I will probably stay elsewhere when I return to Singapore.</t>
  </si>
  <si>
    <t>wirral10</t>
  </si>
  <si>
    <t>Willaston United Kingdom</t>
  </si>
  <si>
    <t>“25th Wedding Anniversary Present”</t>
  </si>
  <si>
    <t>We stayed at this amazing hotel for 2 nights(present from the kids) on our way to Hong Kong.The hotel was spotless everyone was so helpful. Champagne breakfast afternoon tea and cocktails early evening. Singapore was an experience We went on the open top bus river cruise the flyer and Raffles Hotel. the pool was refreshing after a day out sight seeing just wish we could have spent a few more days there. Excellent experience. Will be back in 2014</t>
  </si>
  <si>
    <t>barbaradesu</t>
  </si>
  <si>
    <t>What a beautiful historical hotel ! Generously sized rooms. Staff so friendly and helpful. Breakfast excellent. Well located. An oasis and refuge from the many shopping malls and sanitised atmosphere of Singapore.</t>
  </si>
  <si>
    <t>http://www.tripadvisor.com.sg/ShowUserReviews-g294265-d306173-r175589297-The_Fullerton_Hotel_Singapore-Singapore.html#REVIEWS</t>
  </si>
  <si>
    <t>Hubbleys</t>
  </si>
  <si>
    <t>“What a disappointment”</t>
  </si>
  <si>
    <t>When you pay a lot of money you expect high quality and high quality service. I was given a room with a large window and balcony unfortunately there was a large brick wall on the balcony hence no view no point in having the window really when I commented at reception the response was at best negative – ‘ we will give you a better room next time’ there won’t be a next time. It is supposed to be a 5 star hotel; well I’ve never had mould in the shower in a five star hotel before! My request for my morning newspaper failed as they delivered the wrong paper the following morning it got sorted they never bothered to deliver one at all. It is unlikely I will stay there again; there are much better options available. We were having a business meeting there on returning to our meeting room after lunch they could not find the key to give us access more time wasted. On check in as well as taking the full amount for the room charge they also add an additional SGD 200/ night for incidentals – very trusting!!!</t>
  </si>
  <si>
    <t>“Straits Club excellent”</t>
  </si>
  <si>
    <t>For the last 5 stays always use Straits Club which is so much better. Quiet and away from the main hotel. Excellent for meetings Spa and pool great. Jade is best Chinese restaurant in Singapore Rooms on small side though</t>
  </si>
  <si>
    <t>srqtina</t>
  </si>
  <si>
    <t>Grand Canyon National Park Arizona</t>
  </si>
  <si>
    <t>“Lovely hotel - great location”</t>
  </si>
  <si>
    <t>We had a wonderful time at the Fullerton. Wonderful location - safe walking distance to some great restaurants. The hotel also has exquisite dining. We were there in December - and the hotel Christmas decorations were wonderful. Staff is friendly rooms are modern and very comfortable. The pool area is also wonderful - and overlooks the city.</t>
  </si>
  <si>
    <t>auditmunki</t>
  </si>
  <si>
    <t>“Great service but some things need tweaking”</t>
  </si>
  <si>
    <t>This is the third time I have stayed in the Fullerton twice for business (6 weeks in total) and once on holiday. Don't get me wrong this is a nice hotel in a great location (walking distance from Boat and Clark Quay) however having seen it over the years it seems a bit tired when compared to the Newer Fullerton Bay hotel however it's an old historic building so probably to be expected. I had a courtyard facing room on the 6th floor. Positives and negatives as below: Positives - Swimming pool is really nice although can be tricky to get a lounger on weekends. You can use the Fullerton Bay pool too which is nice and there is a free shuttle between the hotels (or you can walk under the underpass only 10 mins) - Courtyard facing rooms are bigger than those facing the bay and a lot quieter/darker so good for business travellers - Bathrooms in rooms are huge - Really good choice for breakfast (Indian Japanese Chinese Western Eggs pastries cereals) you never get bored and a nice egg station with made to order - Service is good from concierge reception and rooms cleaned well - Lobby is nice with fresh flowers everywhere and afternoon tea is meant to be good there - Gym has a good selection of kit and modern technogym equipment with tvs. The weights are ok too (no barbells though) and has a bosu ball which is good! Negatives - Weird damp smell in hotel floors was never sure what this was - Service at breakfast is a bit chaotic being offered juice every 5 seconds tables not being cleaned very promptly drink orders sometimes forgotten - Some of the older rooms don't have many convenient plug sockets so had to scramble around trying to find somewhere to charge my phone (plugs are British ones) - Gym is ok but so crazily hot! I asked time and time again for the air con to be adjusted and apparently they couldn't. I don't see why the gym has to be hot when the rest of the hotel is not. - Beds are rock hard but do have a pillow menu option I would stay here again if with work as the location is good but would probably look elsewhere if coming for a holiday</t>
  </si>
  <si>
    <t>Boon L</t>
  </si>
  <si>
    <t>“Old World Style”</t>
  </si>
  <si>
    <t>One could mistake the Fullerton for being an old hotel in the likes of Raffles Singapore or those found in many cities in Europe. Although the building has been around for many decades it started life as the General Post Office and was finally converted into present day Fullerton in 2000. We stayed twice and in both instances the rooms were marvellous especially the suite which is a very large room with all the amenities one could think of such as espresso machine Bose stereo etc. The only quibble about the suite was that it had tiny window slots well above 2 metres high. The F&amp;B outlets are very good and all offer good dining experiences. The club floor lounge is a must with classic English teas and cucumber sandwiches. A very classy hotel!</t>
  </si>
  <si>
    <t>http://www.tripadvisor.com.sg/ShowUserReviews-g294265-d306173-r131999701-The_Fullerton_Hotel_Singapore-Singapore.html#REVIEWS</t>
  </si>
  <si>
    <t>TeflonTony</t>
  </si>
  <si>
    <t>“Still nice but looks tired but rooms could do with renovation”</t>
  </si>
  <si>
    <t>We had our wedding celebrations in this hotel more than 10 years ago shortly after it opened and had very pleasant memories. Earlier this year we went back there to stay for the weekend to celebrate our wedding anniversary. We enjoyed a good package that came with a nice set dinner with wine in the room. We did not stay at the nice suite where we stayed during our wedding celebrations this time; just one of the smaller rooms facing the Marina Bay Sands hotel. The service was good but not special. The dinner service including the food and waiter service was good. The view from the room balcony had changed over the last years: previously it overlooked the working clifford pier with boats and launches servicing the cargo ships or going to the southern islands. The pier has stopped service. Now the bay is sealed from the sea and the hotel overlooks the imposing MBS. The evening view is great with the interesting light show from the MBS across the bay. This view is still nicer than the river view. I suppose to those who have worked in office blocks in Raffles Place the river view is not that special anymore. The buffet breakfast is pretty standard hotel buffet spread. It was nice to sit outside facing the river except for the irritating crows waiting to feed on our breakfast. The breakfast was a little bit disappointing in terms of quality and spread. Overall we enjoyed our short stay but it was nothing to shout about really. I would say that for business visitors who have meetings in Raffles Place/Shenton Way/Marina/Raffles City/Bras Basah/Beach Road side of the city this hotel is still a good choice budget permitting. It is still a little more interesting than hotels in modern blocks in the same area. There is some history in this building. The Courtyard ie the cafe in the lobby area is still a very interesting place to hang out  have a coffee or a business discussion.</t>
  </si>
  <si>
    <t>tobazblue</t>
  </si>
  <si>
    <t>“Indulgence delightful service frequent by business people”</t>
  </si>
  <si>
    <t>Stayed here for 1 night whilst stopping over in Singapore. Extremely charming hotel with elegant and not over the top decore for its style. Breakfast buffet consist of Eastern and Western choices. I was craving simple Chinese breakfast and found the most traditional here: congee with thousand year old egg pickle and salted penuts. Simlarly I opted for the Japanese lunch buffee instead of the international buffet which also had a small section of Japanese food. Lunch was excellent excellent quality Japanese food which is not a guarentee when you are travelling abroad. Service was excellent the waitress proactively topped up my special miso soup when she saw I liked it very much. Everything was topped off with delightful mini french patissie. Finally room service was excellent being efficient and good quality. We stayed in the Heritage Room. The space was ample and looking into the main foyer of the hotel. The room is decorated in line with the character of the hotel which I liked very much. The bed was one of the best. I had a good night's rest. Overall this hotel seem to do everything just right for me on this stay not too much not too little - just right. So this is a hotel I will definitely stay again when I am in Singapore. One final thing I try to swim whenever I'm travelling for fitness. The open air infinity pool ( good size for laps and a few patrons) was wonderful for exercise as well as a breathe of fresh air away from the hustle and bustle of a relatively busy city.</t>
  </si>
  <si>
    <t>matthew h</t>
  </si>
  <si>
    <t>“One word - spectacular!”</t>
  </si>
  <si>
    <t>This must be one - if not the best hotel in Singapore (and indeed South East Asia) for the overall product offering / price / quality. I would challenge even the most picky of traveller to find fault at this hotel. The whole experience - the location the historical value of the building the staff the service the food spa swimming pool etc is just world class. If you are going to Singapore you should look no further. Excellent.</t>
  </si>
  <si>
    <t>GregHongKong16</t>
  </si>
  <si>
    <t>“Slipping standards but still good.”</t>
  </si>
  <si>
    <t>Great location for business staff mostly very good but could do with greater attention to detail. Gym unimpressive. Poor quality machines and too many of them. No space for exercises on floor or stretching. Machines needed a clean. Dried sweat on some of them - yuk! 50% of the earphones did not work. I explained this twice on visits to the gym but the lad on duty there could not understand what I was telling him as lacking English. Phone in the bathroom kept falling off wall as not attached properly. Botched repair or installation. Front desk staff great. Concierge too. Horrible doormen who do very little until you check out and then are horribly over helpful with bags and doors and hanging around for tips.</t>
  </si>
  <si>
    <t>REK59</t>
  </si>
  <si>
    <t>Pay the money and you generally get the best result. I took a Heritage room which had private check in and concierge service plus had its own Club floor set up with the usual snacks and drinks flowing. The room was very large and beautifully decorated. Its an excellent hotel better priced than the Raffles and not overflowing with tourists. It is also pretty well located in the financial area for business a short walk to Clark Quay for cheap drinks and food and a short ride to other attractions like Orchard Road. If it is in your price range you have to try it.</t>
  </si>
  <si>
    <t>http://www.tripadvisor.com.sg/ShowUserReviews-g294265-d306173-r130914839-The_Fullerton_Hotel_Singapore-Singapore.html#REVIEWS</t>
  </si>
  <si>
    <t>One year ago I was little bit disappointed because not everything was perfect during my stay This year I have no reason to complain. The Fullerton Building is Singapore landmark and its location is perfect ... in the middle of everything. A very short taxi drive to all places which are worth visiting in Singapore. The "infinity" pool overlooking Singapore river and the historic center of the city is spectacular. The room was spotlessly clean with everything in perfect working condition and the service was excellent. The staff were very friendly and perfectly trained. Everything incl. limo transportation between the hotel and the airport worked well. I experienced only breakfast in the hotel ... also very good. After last year's unconvincing experience I was hesitant but finally decided to give it another try and I am glad to make that decision. I shall most probably stay in the Fullerton again when I am in Singapore. I am sure there are more luxurious hotels but for the rate we paid we got an above average value.</t>
  </si>
  <si>
    <t>Diviva</t>
  </si>
  <si>
    <t>“Not worthy of 5 star!”</t>
  </si>
  <si>
    <t>I have booked a courtyard room on my birthday. First of all the room. The room was wonderful about the right size with all the necessary amenities. Bed was big and comfortable. The bathtub was big and comes with a separate shower stall. The amenities are of high quality ranging from the baths to the beverages. The have TWG tea bags in room. The room comes with free Wifi which is important not only to business clients as well as for leisure customers. The airconditioning in room is superb which is very effective in cooling down people after a hot day in Singapore. However the goods stops here. The hotel has good hardwares but terrible software! The service is sub standard not worthy of 5 star! My friend had arranged for a birthday cake to surprise me during my birthday! When we were checking in there was no mentioned of the cake! We waited till around 5pm still no sign of the cake! My friend had to call the reception to check out on the cake that was promised to us. To our surprise the reception had no clue about this prior arrangement! After some checking the reception promised to deliver the cake at 5.30pm on their turn down timing. We waiting for another 45 mins still no sign. Frustrated we left the hotel and head for our dinner! Upon our return there is still no sign of the cake or traces of it being delivered! My friend called reception once again and asked about the cake. This time round the reception claim ignorance. This is when I got pissed off how can a 5 star hotel despite promising their customer go back on their word. We literally had to resort to begging for a miserable piece of cake! After some pushing here and there the cake was finally delivered to our room at around 11pm!! This goes to show their sincerity of their service! To make things worst our experience in the Town restaurant the next day was not a pleasant one! other then the lady at the door greeting us things went very wrong! First of all the lady at the egg counter was friendlier to a westerner then to asians! when serving us she had a "what the hell you want" face and was rather cold towards us. When the said westerner came to her for egg she serviced him with the widest smile warmest service you can asked from her as if she had won a million dollars from lottery. That was a sharp difference from the experience we had gotten just mere seconds ago! The waiters/waitresses in the restaurant all had sulky face which makes you somewhat feel unwelcomed! The worst is the jams on the table for customers was inconsistent! some tables had 4 different jams some has 3 some has 2 while on others there are none! Such terrible service is unimaginable from a 5 star establishment where they make you pay more then SGD50 per head for their buffet breakfast! In our short 24 hour stay here the amount of hippcups we received is unimaginable for a 5 star establishment! It is like paying for first class air tickets yet received budget airlines service standards! Having said that some of the budget carriers probably have better services when compared to Fullerton! So stay here if you want to receive sub standard services if not save the money and stay elsewhere!!</t>
  </si>
  <si>
    <t>Manydaysaway</t>
  </si>
  <si>
    <t>“You can do a lot better elsewhere”</t>
  </si>
  <si>
    <t>This old post office is a beautiful building and very grand. The night life at the front with its restaurants on the water is great. The rest you can keep. The rooms are small and pokey the pool is a joke. It's full of business people and so has little of the buzz of some of the other hotels in Singapore. I have stayed there several times and the consistency of the mediocrity in service and attitude is impressive. If you somehow get a decent room I have never had one and you don't care for a pool or need much else and the location suits then ok. To me the shangri la is a thousand times better.</t>
  </si>
  <si>
    <t>neil t</t>
  </si>
  <si>
    <t>Have stayed here many times on business in Singapore. Handy for offices at Raffles place and also for restaurants on Boat Quay. Rooms are all different as it is a renovation of the old Singapore Post Office. Room quality has always been excellent. Nice pool area overlooking the river if a little small.</t>
  </si>
  <si>
    <t>jhsymington</t>
  </si>
  <si>
    <t>I always stay here when I pass through Singapore - latterly with my wife and two small daughters. The staff are friendly and attentive and the place is better located and far less stuffy and formal than the Raffles. My favourite city hotel bar none.</t>
  </si>
  <si>
    <t>http://www.tripadvisor.com.sg/ShowUserReviews-g294265-d306173-r191111140-The_Fullerton_Hotel_Singapore-Singapore.html#REVIEWS</t>
  </si>
  <si>
    <t>Madz79</t>
  </si>
  <si>
    <t>“"Beautiful riverside property"”</t>
  </si>
  <si>
    <t>We always select the fullerton when we stay in singapore and with good reasons too. It is located in the heart of the business center amd has a metro within walking distance as well. The town restaurant is just beside the river so you get a great view when you are having breakfast. There are museums and cafes and street food centers near the hotel too. The hotel has an old world charm and the staff are always ready to help.</t>
  </si>
  <si>
    <t>pam R</t>
  </si>
  <si>
    <t>“1 night stay”</t>
  </si>
  <si>
    <t>My husband and myself were travelling to Australia and had a 1 night stop at The Fullerton hotel. The staff were so helpful nothing was to much trouble. we had booked a courtyard room but when we arrived asked for an upgrade. The room was stunning overlooking the waterfront. We will most certainly return to this hotel again. We were leaving early in the morning for our connection to Sydney so our breakfast was brought to our room as the restaurant did not open until6.30.the breakfast was beautifully presented and perfect. Our only thoughts were on leaving that we needed longer to visit the lovely city.</t>
  </si>
  <si>
    <t>wanstead78</t>
  </si>
  <si>
    <t>“Splendid hotel in beautiful location”</t>
  </si>
  <si>
    <t>Loved everything about this elegant and wonderful hotel. Comfortable rooms with beautiful bedding and pretty balconies overlooking the river. Staff are amazing - the friendly breakfast staff deserve a particular mention as does the concierge who pulled Elastoplast out of the drawer when I asked where I could buy some. Excellent restaurant and beautiful pool. We will definitely stay again when we are in Singapore (hopefully soon :)).</t>
  </si>
  <si>
    <t>LazzeH</t>
  </si>
  <si>
    <t>“Amazing brunch”</t>
  </si>
  <si>
    <t>Had a amazing sunday brunch here with free flow champagne and a selection of food to die for. Service was top our waiter Azman was very friendly and fast. If I ever go back to Singapore I HAVE to do this again!</t>
  </si>
  <si>
    <t>Meg050</t>
  </si>
  <si>
    <t>“Elegant historical building”</t>
  </si>
  <si>
    <t>Just spent 3 nights at this beautiful hotel Jan 4th5th6th. Quite expensive but were given 3 nights for the price of 2 including breakfast. Get the buffet breakfast included as it is worth over $100 and is quite amazing. Beware the cost of having a coffeecake in their atrium cafe -it is ridiculously expensive. The Xmas decorations were still up in the hotel - gorgeous. Very impressive atrium. Taxis are very cheap in Singapore so it cost us around Sing$5-8 to venture out. There is also a hop on hop off bus stop outside hotel. Our room was very spacious with a huge luxurious bathroom. Free WiFi Only fault would be that the TV was a bit small for the size of the room. Very quiet with double glazing. Beautiful citywater views</t>
  </si>
  <si>
    <t>http://www.tripadvisor.com.sg/ShowUserReviews-g294265-d306173-r193714151-The_Fullerton_Hotel_Singapore-Singapore.html#REVIEWS</t>
  </si>
  <si>
    <t>Sammelb2013</t>
  </si>
  <si>
    <t>“Very disappointing ”</t>
  </si>
  <si>
    <t>We booked 3 quay rooms. They only had one. It was very small. Absolutely not worth it for price. The other two rooms had only two very high windows. It was like a jail. I'm not exaggerating!!! We complained and they eventually made a second Quay room available. When we said this is nothing like the photos in your web site the manager said "that's just a representation". The breakfast is very good but doesn't outweigh rooms and initial experience.</t>
  </si>
  <si>
    <t>Hugoke2</t>
  </si>
  <si>
    <t>“Have a nice lunch”</t>
  </si>
  <si>
    <t>We are Belgian. Our daughter Tessa lives in Melbourne. When we stay in Singapore waiting for our connection flight in the evening we like to have lunch in this hotel. It 's awesome to be there near to the Singapore River !</t>
  </si>
  <si>
    <t>nextwhere</t>
  </si>
  <si>
    <t>Knaresborough United Kingdom</t>
  </si>
  <si>
    <t>“perfect hotel”</t>
  </si>
  <si>
    <t>Perfect in every way -location food room and especially the service. The staff are exceptional. They are helpful efficient friendly and even manage to anticipate what you might need. I would not stay anywhere else in Singapore and I think I may have been spoilt in terms of what I expect in future holidays!</t>
  </si>
  <si>
    <t>Catherine C</t>
  </si>
  <si>
    <t>“Impressive building - but...”</t>
  </si>
  <si>
    <t>Impressive building. It's a shame that the rooms inside don't reflect the hotels majestic and impressive exterior. This hotel is not cheap and while the front desk staff are really helpful and very poilte that in itself does not warrant the cost. Rooms are bland and you could esssentially be anywhere in the world. Bathrooms are big actual bedroom part of the room is small. Given that there are some amazing views to be had from the hotel you can't have them due to the fact that the windows are in bizare places! Better to pay less and use your extra Singapore dollar to buy yourself a sling or two at Raffles.</t>
  </si>
  <si>
    <t>selina k</t>
  </si>
  <si>
    <t>“Lovely hotel and pool”</t>
  </si>
  <si>
    <t>We stayed here overnight before flying out to Australia. It is a lovely heritage hotel in a great part of Singapore. We also stayed at the Raffles which is a more intimate hotel than this hotel. We had a court yard room and these rooms actually don't have any external windows as the court yard has been enclosed into the building. If we stay again I would book a better room with an external view. The infinity pool was really fantastic and we really had a great overnight stay. This hotel is also only a short walk away to Makansutra Glutton's Bay Hawker's Market for some tasty cheap eats.</t>
  </si>
  <si>
    <t>http://www.tripadvisor.com.sg/ShowUserReviews-g294265-d306173-r94820653-The_Fullerton_Hotel_Singapore-Singapore.html#REVIEWS</t>
  </si>
  <si>
    <t>“Outstanding hotel would consider this to be the best in Singapore”</t>
  </si>
  <si>
    <t>Wonderful hotel with superb service by all members of staff that we came across. We stayed in Singapore for 3 nights on return leg to UK form Australia and New Zealand. Everything about the hotel is top class reception staff the consciege desks go the extra mile to ensure the visit is memorable. The hotel is perfectly situation on the river and the hub of everthing. Would recommend this hotel completely</t>
  </si>
  <si>
    <t>This is a great hotel. I especially liked the underutilized pool. I had read reviews before we arrived that the service at the hotel had declined. I found the service to be very good and they where even able to retrieve a bag that we left in a taxi. We also stayed at Raffles but in my opinion Fullerton was better.</t>
  </si>
  <si>
    <t>Jimmie_Jazz</t>
  </si>
  <si>
    <t>Carlisle United Kingdom</t>
  </si>
  <si>
    <t>We decided to treat ourselves for the last night of our holiday and stay at The Fullerton. We certainly weren't disappointed. The staff were excellent really helpful and going out of their way to be of assistance. The room was huge by Singapore's standards with the added benefit of free wi-fi which was a bonus and the breakfast was really good with plenty to choose from and the food was a good quality. The staff were also really good about looking after our bags as we had a late flight and let us take a shower and use the pool before we set off which made a big difference. Yes the food and drink can be a bit pricey but you would expect that for a 5 star hotel. Overall I would no hesitation in recommending this hotel.</t>
  </si>
  <si>
    <t>OTT12</t>
  </si>
  <si>
    <t>“MISTAKE”</t>
  </si>
  <si>
    <t>I have been going to Singapore for the last 15 years both for business and for pleasure and during the last 10 years at least we have stayed at the Mandarin Oriental. Based on the experience we had at an evening function at The Fullerton when it just opened  I was convinced to give it a try for a two night visit a few days before Christmas 2010. What a big mistake that was!! We had booked a “Loft Suite” hoping to treat my wife as this was a business stop during our Christmas holidays. The Suite was a vast two storey room with two entrances on the two different levels. The walls completely covered in magnolia colour paint without anything hanging on them to give it a bit of colour! All the furniture a complete mismatch of colour style or some furnishings to give it some warmth. The huge balcony overlooking a main road had no furniture at all not even a chair although I could see garden furniture in front of the other rooms. First night quite loud humming noise perhaps from some generator or aircon unit. The lobby area huge and totally indifferent with some staff trying to make you sit and have a drink and then they would get the order wrong. How can you confuse an order of red wine and instead bring a glass of white!! The place promotes its self as the splendid old Post Office building in a lovely location! From the outside it looks fantastic but once in everything falls apart. One lesson I have learned from this….next visit its back to the Mandarin Oriental again even if I need binoculars to see the water’s edge with all the buildings and reclamation work going around it.</t>
  </si>
  <si>
    <t>Sujitho</t>
  </si>
  <si>
    <t>“If only they could speak english...”</t>
  </si>
  <si>
    <t>We came to the Fullerton for the New Years Eve's Celebration. The check-in was average and although the guy seemed friendly he was unable to understand English beyond the normal "hotel check-in" phrases. The same "language problem" was going on when we checked-out with another girl the next day when we had breakfast next morning and so on... Why is a "top-notch" international hotel like the Fullerton not taking more care when selecting the right staff ? Especially in "customer facing" positions the hotel staff should be able to speak English that the rest of the world understands. The version of English in Singapore is bad enough to negotiate with the locals on the street but for an international hotel it is just not good enough ! The breakfast buffet on New Years Day was just unorganised (maybe because it was served in one of the ballrooms instead of the restaurant). While some tables were served coffee others had to get it themselves. The choice of food was below average for a 5-star hotel in Singapore. The room on the other hand was very nice and the "room-service food" was excellent.</t>
  </si>
  <si>
    <t>http://www.tripadvisor.com.sg/ShowUserReviews-g294265-d306173-r184819229-The_Fullerton_Hotel_Singapore-Singapore.html#REVIEWS</t>
  </si>
  <si>
    <t>singpon</t>
  </si>
  <si>
    <t>“Good stay with a few cons”</t>
  </si>
  <si>
    <t>I stayed at the Fullerton some time ago but decided to share my thoughts about it. We stayed 7 days there. First of all they said we were "upgraded" to a better suite next to the pool. So guess what some renovations were being done around the gym and the noise was unbelievable. So we got transferred to a room on some other level. Much better room! So don't believe in "upgrades". The room was great and the breakfast buffet was really really good. The location is obviously fantastic.</t>
  </si>
  <si>
    <t>JMB</t>
  </si>
  <si>
    <t>We stayed here for 5 nights in Nov 2013. It was our first visit to Singapore. We chose the Fullerton based on past reviews and its location. Our room was a one-bedroom suite that included club privileges (champagne breakfast evening cocktails with canapés and internet). The room was super large and quite nice as was the bathroom and huge bathtub. To be picky we would have preferred a second sink in the bathroom and a larger shower as it was only telephone booth size. There is so much extra space in the bathroom they could have easily made a better design regardless it was very nice. The king bed was very comfortable and we slept quite well. We ate three times in the hotel in the main floor Town restaurant (good) in the main floor restaurant Jade (fantastic) and on the top floor Lighthouse restaurant (very good with great views). The 30% off deal for hotel patrons is a nice offer. Above the Lighthouse restaurant is a roof top terrace bar which shouldn’t be missed it’s a great place to sit and have a drink and has amazing views across Marina Bay. The fitness centre is adequate but definitely small for a hotel this size. The pool was amazing and it became a habit to end our afternoons there. Location was absolutely great as there are many things within easy walking distance such as the Singapore Flyer Marina Bay Sands Resort Boat Quay Raffles and endless malls and restaurants. We even walked to Orchard Street which is a little further without any difficulties. The staff were terrific all around. Taxi to/from the airport was fast and cheap only around SGD 25 dollars. The hotel seemed to be popular with the business traveler and is definitely had a business feel to it. We normally prefer to stay at smaller more boutique hotels but this is a great location and a very nice hotel.</t>
  </si>
  <si>
    <t>sophodogs</t>
  </si>
  <si>
    <t>“Fullerton Gallery a disapointment”</t>
  </si>
  <si>
    <t>We arrived in Singapore after a long flight from Europe for that special stay at the Fullerton which to me was to be the highlight of the last long holiday of my life. After checking in we were approached my a staff member and told that the accomodiation was no longer available due to a plumbing issue. I requested and up grade or douwn grade. the answer was "no" and that we were to be transported to a sister hotel near by. We were seen to the front door and wisked away in minutes. I was a heritage architect before retirement and this hotel has a great attraction for me and I can't relay strongly enough how disapointed I still am .</t>
  </si>
  <si>
    <t>J L</t>
  </si>
  <si>
    <t>Located in heart of CBD which is great for my business purpose but it is a tad quiet during the weekends. I think their service is improving and they are good at taking constructive criticism and doing something about it. Great breakfast spread though I don't get to have too much of it... Pool is relatively small but quite cosy.</t>
  </si>
  <si>
    <t>Nic H</t>
  </si>
  <si>
    <t>“Impersonal and unwelcoming”</t>
  </si>
  <si>
    <t>We arrived at this hotel early evening and were told they could not accommodate us  despite our confirmed BA booking voucher because of 'plumbing' problems. Instead they offered their junior property the Fullerton bay nearby. After travelling for 16 hours we insisted they honour their contract in the main building. Finally they found us a sparsely decorated room facing inwards to the atrium which meant curtains drawn the whole time! The conduct of the staff was cold and impersonal. Clearly this was an over-booking issue. This is a large business hotel not geared to leisure travellers. It is well positioned with many facilities but it is basically a 'meeting place' with the lobby full of tables and the main bar like a station bar of old: full of short term transient business people. We asked for a late checkout as our connecting flight was not until 9pm; the offered 1pm! In summary front of house poor; room allocated poor hotel atmosphere cold and full of bustle; inflexible attitude; value extremely poor. Not recommended for leisure travellers. By the way one of junior staff said 'what plumbing problem?'</t>
  </si>
  <si>
    <t>http://www.tripadvisor.com.sg/ShowUserReviews-g294265-d306173-r182570377-The_Fullerton_Hotel_Singapore-Singapore.html#REVIEWS</t>
  </si>
  <si>
    <t>ladycatrin</t>
  </si>
  <si>
    <t>“Impressive looks - exorbitant prices - service lacked warmth”</t>
  </si>
  <si>
    <t>Considering we booked 3 rooms for 4 nights at The Fullerton (a cost of over $1200 PER night !) I felt we received identical - if not worse - service to most hotels 50% cheaper but most of whom have far more reasonable charges for dining and beverages. I convinced my relatives to stay at this hotel over the Grand Copthorn Waterfront Hotel where they usually stay when in Singapore - and I regret doing so. Rooms 357 &amp; 361 are quite small but have excellent views of the river skyline &amp; pool. Room 347 is considerably more spacious but only has 2 small windows without views. To start with we were made to wait one hour after 2pm check-in time for the first room and two hours until 4pm for the remaining 2 rooms. No apology at all and we had to hound them for the rooms. The Fullerton is a beautiful hotel but it is simply not worth the price tag in my opinion and the cost of dining beverages and room service was just insane. For example a basic lunch of potato wedges a couple of soups a few coffees and a couple of drinks in one if the restaurants cost 3 adults and 2 children $300. Just ridiculous. A cappuccino in the atrium lounge area is $18 ! Whilst a couple of the staff were very pleasant and helpful I didn't find the staff to be very friendly overall. At $1200 per night we did not appreciate being asked to leave the pool 20 mins before cut off time so they could "shut up the pool area". We did not appreciate the cleaning jackhammer that went non-stop all day Saturday. The hotel boasts their selection of pillows but when I rang for one I was told there were none available. Nowhere near enough sun lounges to cater for the number of guests. As usual guests grab lounges in the morning and covet them all day so it was virtually impossible to get a sun lounge to watch my children swim. The lap pool is narrow and the pool area overall is not big enough to cater for the number of rooms. In addition their advertising states "roof top spa". For the record ... There is no rooftop spa/jacuzzi. They have bubble jets along one side of the lap pool which is what they class as the spa. Hmmm. 4 mornings in a row we were not offered a window seat nor were there any alfresco tables available. Aesthetic hotel but I would not waste my money staying here again. I am underwhelmed and disappointed.</t>
  </si>
  <si>
    <t>Ilovetotravel I</t>
  </si>
  <si>
    <t>I stayed 5 nights in October for a business trip. The Hotel is very well located for the CBD and is very close to our office. I would happily stay there again on my next trip as it does a good job service overall was pretty good (though breakfast each morning was a struggle to get a coffee and a table - the staff seemed in short supply). The outside Pool is very nice - and has a great view of the river. Gym ok - but a bit on the small side to be honest. If I was staying for leisure though I would stay somewhere a bit less "corporate". I had dinner at the Fullerton Bay and that seemed to have a lot more atmosphere so might stay there instead.</t>
  </si>
  <si>
    <t>Shoegirl82</t>
  </si>
  <si>
    <t>“Beautiful and Historical Building!”</t>
  </si>
  <si>
    <t>I felt bad that I didn't get to spend so much time in the hotel since I went around so much! This hotel is romantic and beautiful and would be such a good choice for couples. I stayed in a court view room but I imagine the rooms with a view of the river would be breathtaking. The only thing they should probably change are their bathrooms and fit them out with modern features.</t>
  </si>
  <si>
    <t>Itzyfoxy</t>
  </si>
  <si>
    <t>“Cosy classic well appointed best views”</t>
  </si>
  <si>
    <t>I would look no further than the Fullerton hotel. I am only basing my recommendation on room 609 which is a quay room with marina bay views. I would probably not stay in any room without a view as this is what made my stay (as well as the infinity pool but it overlooks the river not the bay - good though as the bay can be noisy). I would consider the hotel a straight 5 star (nowadays many people are spoilt by hotels which are more than 5 stars which I think is the reason for the bad reviews). Yes it not modern but if that's what you want there is the Fullerton bay hotel around the corner but too me it is too modern. The breakfast was great with a large variety and the staff were very attentive. My only comment about the hotel was the taxi bell boy who instructed us to go into a prestige taxi when I specified a normal taxi and this costing us double what it should have. In terms of value it depends what you pay. Singapore is expensive so I was very happy with my deal through think2travel.com at $618AUD Quay room breakfast for 2 and late checkout for two nights. I would stay here again if I can find the same price range.</t>
  </si>
  <si>
    <t>AlgoaDoors</t>
  </si>
  <si>
    <t>“Makes Raffles look overated”</t>
  </si>
  <si>
    <t>Great view right on the river; Singapore Sling only $21 compared to $27 at Raffles. Incredible architecture &amp; history. Bathrooms here makes Raffles look shabby. Much more attentive staff than Raffles too</t>
  </si>
  <si>
    <t>http://www.tripadvisor.com.sg/ShowUserReviews-g294265-d306173-r188043353-The_Fullerton_Hotel_Singapore-Singapore.html#REVIEWS</t>
  </si>
  <si>
    <t>“Charming property”</t>
  </si>
  <si>
    <t>Always love the service the rooms the excellent room service food (club sandwich) and the little cake boutique (loved the macaroons meringue and festive chocolates).. the atmosphere always gives me a good feeling about the place..</t>
  </si>
  <si>
    <t>EarthExplorer000</t>
  </si>
  <si>
    <t>“Love this hotel. Will go back again!”</t>
  </si>
  <si>
    <t>I was in 3 different rooms on my last trip and each room was a delight. The building is lovely and the service has always been impeccable! I kept a bag there for 2 weeks as Singapore was a stop off and trusted them completely. Great stay!</t>
  </si>
  <si>
    <t>“We just adore this very unique property.”</t>
  </si>
  <si>
    <t>My partner and I have now stayed at The Fullerton Hotel twice and will always stay at this hotel whenever we visit Singapore! I have stayed at some of the best hotels in the world but The Fullerton exceeds them all. From the building to the appointment of the rooms it is just a sensational stay. The 25 metre pool is just exquisite located adjacent to the Singapore river it is a real delight; the pool attendants will assist with any request; occasional fruit "surprises" to water fresh towels; nothing is too much trouble. If you enjoy a swim whilst away this is a must stay hotel! Just a short walk to the "hawker" restaurants and pubs at Boat Quay just sensational to dine and watch the laser display at Marina Bay Sands and all the commuter traffic on the Singapore river. The buffet breakfast is just divine; choices range from all Asian cuisines to Western breakfasts and all are fresh inviting and cooked (where necessary) to perfection. The entire staff from reception to front of house to all wait persons is just exceptional. Last but not least is the building; the old Administration/ Post Office building has been refurbished and restored to be an absolute gem; the rooms are sensational particularly on the second floor "balcony" that surrounds the building. A "must stay" when visiting Singapore for business or pleasure.</t>
  </si>
  <si>
    <t>Chuleeporn S</t>
  </si>
  <si>
    <t>“Excellent Experience !!”</t>
  </si>
  <si>
    <t>Great and very convenience location. Fabulous room (big and clean) swimming pool is very nice too. Breakfast with multi choices. Generally good to stay and relaxing. Recommended to use the pool in the morning and evening as they are very crowded during day time especially weekend. We have visited during X-Mas time and decoration is very sweet and pretty also serving a rock candy which my husband very love it a lot. Thank you !!</t>
  </si>
  <si>
    <t>Ally C</t>
  </si>
  <si>
    <t>“Absolutely loved the pool”</t>
  </si>
  <si>
    <t>We arrived quite late on a Sunday night and having booked a Quay Room we were pleasantly surprised to learn that we had been upgraded to a higher category room. Over looking the river our room by Singaporean standards was huge. We had a walk in wardrobe/baggage area and huge bathroom with separate toilet. All of the staff were very professional and welcoming. The highlight of the experience is not only the grandeur of the hotel but the lovely infinity pool overlooking the river. When I arrived at the pool at 11am I was bought a glass of ice cold water and a fruit kebab which was a nice touch. The hotel is very well located with a short walk to the financial district Clarke Quay and Chinatown. The only negatives I could think of would be food/drinks slightly on the pricey side (SGD $21 for a standard cocktail) and the bed was slightly firmer than I would like normally. I would definitely recommend and return.</t>
  </si>
  <si>
    <t>http://www.tripadvisor.com.sg/ShowUserReviews-g294265-d306173-r220163402-The_Fullerton_Hotel_Singapore-Singapore.html#REVIEWS</t>
  </si>
  <si>
    <t>Cliff023</t>
  </si>
  <si>
    <t>“History was made long ago but you can enjoy it now....”</t>
  </si>
  <si>
    <t>When you haven't been somewhere the mind creates fantastic images of what to expect when you get there. In the case of the Fullerton the images could not have been further from the truth. It is with great regret that we only had two days to enjoy this place on the way back from Thailand en-route to Australia. But we have been deliciously infected with Singapore and are planning to return for a longer stay next year.....at the Fullerton. Singapore has an enormous number of accommodation options so one might wonder why we would choose to return to a place which we have already experienced. Why not? When you have been to a place which leaves you with such delightful memories does it not seem sensible to go back for some more? Departing the stunning Singapore airport we chanced to be driven to the Fullerton in a beautiful clean comfortable taxi not by just a driver but by a wonderful gentleman called Kumar. Kumar could have been listed as a National Treasure - 32 years in the taxi business and fiercely proud of everything about Singapore. The drive to the Fullerton was a fascinating adventure so much so that we booked a 3 hour tour the following day during which we were transported back in time and carried through the fascinating history of Singapore. As we drew up to the Fullerton it was evident that this was going to be something really special. Situated on a small Peninsula the hotel looks onto the Singapore River in one direction and the fabulous Marina Bay in the other. The delightful electric bumboats disembark but a few metres from the entrance and transport the traveller on a fascinating tour of the waters. Whilst some may perceive the architecture of the skyscrapers around the Fullerton beautiful the Fullerton itself can only be described as magnificent. One is at once transported back hundreds of years as you stand in awe in front of this incredible historic colonial building. It was originally the post office for the thriving port and the architects have preserved it in its magnificence. One can only wonder how concrete glass and steel ever replaced this beautiful architecture but we are thankful that it has been so faithfully preserved. More surprises await inside. Visitors may feel on entering a strange need to just stop and take in all that is around. Countless photographs later I still feel somewhat deprived from not having enough time to explore every corner of the building. Next time perhaps. If you really want to spoil yourselves book a "straits" room which includes free flowing champagne over a sumptuous breakfast and again in the afternoon during "canapés". The menu offerings change daily unless you choose to go for the cereals on offer that you can get anywhere in the world. Breakfast is not a choice of a few offerings but a smorgasbord of delicious flavours and Singaporean dishes. The afternoon session is similar. There are so many delicacies to choose from that you will likely find that you do not need to eat an evening meal at all. The champagne is real! Savour it enjoy luxuriate for a time. The Chefs do themselves proud with their creations not just food but artwork. Our room was big and comfortable with views to the river and city block. The hotel is so exquisite that they offer a "pillow menu" of around 15 options to choose from to suit your particular preference. Any problems unlikely as that may be? We had a minor problem with our TV. A quick call to reception and the engineer was there within two minutes to fix the problem. Now a few words and a few more about the service. I have been to a few places in the world and service is the one entity which has a tendency to depend on your location. At the Fullerton and I quote from a learned gentleman working in the Sports Bar "It is a passion". One day I will meet this man again and ensure that he receives the appropriate recognition for such a beautifully crafted and descriptive phrase. Wherever we went in the Fullerton this philosophy was evident. Everyone was polite friendly genuine and committed to making our stay not just an event but an experience to be relished. Your glass will never be empty your nibbles dishes at the table while savouring some excellent beers likewise. The staff are happy to chat displaying that wonderful friendliness that is often rare in other countries. Take a little time to send an email to the management describing your experience. We did and received a very nice response very quickly. Within minutes of sending the email it had been sent to all of the staff. The gentleman who described service as a "Passion"? You know who you are and we know who you are. Hopefully you will be there next year for our return. Thankyou to all of the staff and management. And no I was not paid to do this review I just like to do it and it is so richly deserved. Cliff and Susan Ferguson Maylands Perth Western Australia cliffo@iinet.net.au</t>
  </si>
  <si>
    <t>PeterLeafMilham</t>
  </si>
  <si>
    <t>“Fullerton Singapore Excellence”</t>
  </si>
  <si>
    <t>As a group of 3 couples on our return to Australia from a European River cruise we stayed at The Fullerton Hotel Singapore Marina Bay for 4 days in July 2014. It is a hotel which is almost impossible to fault and we wouldn't hesitate to stay there on our next visit to Singapore. I would recommend a Heritage Room with Marina Bay view - bit more expensive but worth it. The view is stunning.</t>
  </si>
  <si>
    <t>lawgeek77</t>
  </si>
  <si>
    <t>“Delightful stay in the heart of Singapore”</t>
  </si>
  <si>
    <t>I adore this hotel! I love trying new and different hotels when I travel for business particularly hotels that are historical - the Fullerton did not disappoint! I was checked in by Warren the Assistant Duty Manager who instantly made me feel welcome and at ease. My room was beautiful clean quiet and nothing short of delightful. I had the room service for breakfast and it too was perfect. You are very close to all the attractions if that is what you're there for (sadly I was there to work) and are close to the Merlion Park and the water shuttle if you'd prefer to take it to either Clark Quay or other points in between. I was very happy with my stay and would recommend it to all my friends.</t>
  </si>
  <si>
    <t>Robbie L</t>
  </si>
  <si>
    <t>“Brilliant Stay!”</t>
  </si>
  <si>
    <t>My sister and I were treated so well by the service manager Raszeal (cannot spell his name). He bent over backwards to make our stay wonderful. We were food deprived on arrival and he arranged a breakfast immediately and upgraded our room due to a delay that was our fault. He became our representative and almost like a family member looking after us. We would come back to the Fullerton because it was so beautiful clean superior and because of the service manager.</t>
  </si>
  <si>
    <t>&lt;li class="recommend-answer"&gt; &lt;span class="rate sprite-rating_ss rating_ss"&gt; &lt;img class="sprite-rating_ss_fill rating_ss_fill ss30" src="http://c1.tacdn.com/img2/x.gif" alt="3 of 5 stars" /&gt; &lt;/span&gt; Sleep Quality&lt;/li&gt;; &lt;li class="recommend-answer"&gt; &lt;span class="rate sprite-rating_ss rating_ss"&gt; &lt;img class="sprite-rating_ss_fill rating_ss_fill ss50" src="http://c1.tacdn.com/img2/x.gif" alt="5 of 5 stars" /&gt; &lt;/span&gt; Rooms&lt;/li&gt;</t>
  </si>
  <si>
    <t>Sbroch</t>
  </si>
  <si>
    <t>I have always liked the Fullerton based on the Courtyard cafe area. Unfortunately beyond that lovely atrium area the hotel is decidedly average lacking any wow or style factor that I thought it would have. I booked one night for my husband and I and two small children. It didn't start well as they have this really good weekend special which means a late 3pm check out. The problem is they have no way of managing the knock on effect of this late check out to those checking in. I rang in the morning to check the check in time and was told 2. We arrived at 3 check in all was fine about to get my key when she mentions "just to let you know your room won't be ready for two hours"! Are you kidding me? Three hours after regular check in time is ridiculous. I pushed for a room and they found another one so that was good. Second issue. On booking I had asked that if the room already had two large beds in it then no change but if they were small I would need an extra bed. At check in I clarified again that the room had twin doubles and she confirmed. Well they must be double beds for very tiny people as on arrival at the room I could see they were barely king singles. On checking for an extra bed I was told they were already all allocated so we were stuck. When we followed up with them on why my initial request for an extra bed had not been Actioned at first they said there was no request but then on checking they saw it so clearly there is no point making comments on booking as they are not read. Despite this there was nothing they could do apparently apart from offer us an upgraded room at full cost. Customer service .... So average. Cafe is always average service and no different yesterday. Rooms are fine. Nothing I can think of that stands out totally underwhelming. TV channels were useless hardly any children's channels. Expect a hotel of this level to have all channels locally available. Pay for movies were $20!! Pool area is nice gets very busy so all the loungers are soon taken. Water is almost too warm for singapore in my opinion not at all refreshing but maybe that is how it's customers like it. The breakfast was excellent average coffee though. Overall it was a nice experience but we wouldn't be back. Tip for managing small beds....grab an air bed off a friend and get extra linen from the hotel !</t>
  </si>
  <si>
    <t>http://www.tripadvisor.com.sg/ShowUserReviews-g294265-d306173-r222212439-The_Fullerton_Hotel_Singapore-Singapore.html#REVIEWS</t>
  </si>
  <si>
    <t>Zach S</t>
  </si>
  <si>
    <t>My family of 3 stayed for four days in August. Everything about this hotel was superb. The service food decor...swimming pool. Club level benefits are a MUST. The breakfast that is included was spectacular. I can not recommend this hotel enough.</t>
  </si>
  <si>
    <t>Reviewed 17 August 2014</t>
  </si>
  <si>
    <t>Ulrik Cordt R</t>
  </si>
  <si>
    <t>“Enjoy relax freindly”</t>
  </si>
  <si>
    <t>Easy attentive check in/out clean room also corners etc. Stayed in club with infant. Very flexible and helpfull staff on 4th floor. Same welcoming feeling all over the permises which is great. Pool deck slipery only minus from us. Thx. For a great stay . We especially enjoyed independence day celebration on your rooftop</t>
  </si>
  <si>
    <t>Barbara J</t>
  </si>
  <si>
    <t>“Great hotel in a beautiful building”</t>
  </si>
  <si>
    <t>We had a short but memorable stay at this lovely hotel. We would recommend a Straits club room - we stayed in a Palladian Suite and it was a lovely suite with great views and loads of space. The Straits club lets you enjoy a free-flow champagne breakfast afternoon tea and pre-dinner drinks. The staff are friendly although service was on the slow side most of the time hence only 4 stars. The building is the old post office and is beautiful. It is close to the Marina Bay and an easy taxi ride to and from the airport.</t>
  </si>
  <si>
    <t>mattm584</t>
  </si>
  <si>
    <t>“Very Disappointing”</t>
  </si>
  <si>
    <t>I travel frequently for business in Asia and have been staying at the Fullerton Hotel since it reopened. It’s amazing to see how far the service has fallen - it was the golden hotel of Singapore. During my last business trip I woke up to a cockroach walking across my face I found 2 more on inspection of the room. The only thing more disappointing with a roach on my head was the response from the staff - they did not bother to check the room after I told them about the issue a shrug of the shoulders a bill for $400 usd was handed over. It then took them 5 days to respond to my emails. Just to be clear this was business travel (my firm pays) - I was not looking for a handout what I do expect is a clean room and well trained and friendly staff. They are a long way behind their competition.</t>
  </si>
  <si>
    <t>CJLamb</t>
  </si>
  <si>
    <t>“Favourite Hotel Home away from home”</t>
  </si>
  <si>
    <t>Amazing service and great suites! Being a frequent guest at this hotel I am a member of the straits club allowing me to build a great relationship with the staff. Breakfast buffet has a large diversity of different cuisines to which all are at a high standard. The pool is very small but I tend to go when their isn't many guests around.</t>
  </si>
  <si>
    <t>http://www.tripadvisor.com.sg/ShowUserReviews-g294265-d306173-r115941948-The_Fullerton_Hotel_Singapore-Singapore.html#REVIEWS</t>
  </si>
  <si>
    <t>catfishy1</t>
  </si>
  <si>
    <t>“Front desk staff needs more training!”</t>
  </si>
  <si>
    <t>My husband and I stayed at their Palladian Suite over a weekend and we loved the view from the balcony - of the marina bay :) room was clean and the nespresso machine proved itself (and we since bought one for ourselves!) useful. We had access for the cafe lounge but only went twice - no staff tables were always not cleared and food not topped up. Very pathetic afternoon/evening tea/breakfast. Even with the champagne. We were stuck there from 2-4pm on our check-in day because the room was not ready! We were told that it will only for 15mins and little did we know the time was extended several times and we felt that our time could be put to better use. Called front desk to request for extension cord. But receptionist could not understand and kept on asking me to dial 9 followed by the phone number for international call. That ordeal took me several minutes it was exasperating. Until she decided to transfer the call to her colleague who sounded like a local who understood me immediately. But alas it did not arrive after 30 mins and I had to call for it again... Except for those few instance we loved the breakfast at the Town Restaurant the location the feel of the hotel. Concierge and housekeeping were polite and helpful.</t>
  </si>
  <si>
    <t>Cynicor</t>
  </si>
  <si>
    <t>“Brilliant hotel with character and history”</t>
  </si>
  <si>
    <t>We have both stayed in Singapore many times normally staying at the Fairmont now. We stayed at the Fullerton for a two night stopover visit because we had heard good things and wanted to compare it with the Fairmont. It did not disappoint. On first entering the hotel it is an imposing sight oozing character. Check-in was simple and staff were professional and helpful. We had a club room which had a large bed and quality amenities. The welcome chocolates were a nice touch also. The club lounge is excellent with a great assortment of food and drink on offer as well as offering a champagne breakfast. Staff are very attentive and helpful. The breakfast buffet is enormous and very tasty. Although you have your wits about you as they seem to run out of food as soon as they restock it- it's that good! The hotel's restaurants and bars seem great although we only had time to sample the Post bar drinks (cocktails were very nice) and the Lighthouse restaurant. The lighthouse is magnificent with delicious food superb service and a nice view over marina bay. Overall a short but very sweet stay and we hope to visit again.</t>
  </si>
  <si>
    <t>GlobalCitizen2000</t>
  </si>
  <si>
    <t>“Great location great hotel”</t>
  </si>
  <si>
    <t>Back to the Fullerton again and still as good as a year ago. Although not as shiny and new as sister hotel on the Bay or new resorts they make up for it with excellent customer service a fab pool and a great location. I am looking forward to my next visit already</t>
  </si>
  <si>
    <t>Roberto275</t>
  </si>
  <si>
    <t>“Impeccable in every aspect”</t>
  </si>
  <si>
    <t>Stayed @ the fullerton for a night and wished i could have stayed for a longer time. Great location considering it was just opposite butter factory (a popular club in singapore) and what better place to rest just after a whole night of fun. Within the hotel there was also Post bar which was quite a good place for chilling out. For hotel service - fast quick efficient in typical singaporean style. To add on the hotel interior decor had a touch of colonial style to reflect the british influence on the country during her budding days. The only regret i had was only being able to stay in a small room that did not have much of a view. Wished i had paid more for a better room instead!</t>
  </si>
  <si>
    <t>gumbolo</t>
  </si>
  <si>
    <t>“A perfect experience”</t>
  </si>
  <si>
    <t>After receiving a street-side room we asked for a more quiet room which effectively resulted in a room upgrade. The service and friendliness was amazing. Also the swimming pool was a definitive big superplus where we hang out for most of the time</t>
  </si>
  <si>
    <t>http://www.tripadvisor.com.sg/ShowUserReviews-g294265-d306173-r123085363-The_Fullerton_Hotel_Singapore-Singapore.html#REVIEWS</t>
  </si>
  <si>
    <t>“Over-rated but not terrible”</t>
  </si>
  <si>
    <t>Pleasant enough hotel but not stellar. The rooms are highly variable. Ones by the road are terrible - very noisy and I'd rather stay just about anywhere else. The courtyard rooms are quiet but obviously have no views. The bottom line is the hotel is just too close to the main road right outside making it ridiculously noisy for most of the rooms. The breakfast is also frankly disappointing Nothing special Very average in terms of food If you do have breakfast sit outside as the view is delightful. But the food (surely the main point for breakfast?) is average. I am surprised as I have had Sunday brunch a few times at this hotel which is great. Perhaps different chefs or different business model. (In other words breakfast eaters are captive brunch guests have free will).</t>
  </si>
  <si>
    <t>RABPuertoGalera</t>
  </si>
  <si>
    <t>Puerto Galera</t>
  </si>
  <si>
    <t>We wanted something very special to celebrate our re-union after a few months separation. Price was no limiting consideration........we wanted something Classic Renovated and reflective of the local history and culture..........the Fullerton served our interest Perfectly. Near everything of importance in the southern part of Singapore business district.....walking distance to the Big Wheel the expo center the new Bay Casino and all the mall shopping desired. We stayed at the Executive level with full breakfasts and Tea time service........simply breathtaking presentations for a relatively small group of visitors. Staff were probably the best of my 20 years experience travelling in Asia and USA.</t>
  </si>
  <si>
    <t>“Great service great stay”</t>
  </si>
  <si>
    <t>Stayed two nights didn't want to leave well located good business centre with free facilities staff eager to please. Will stay again.</t>
  </si>
  <si>
    <t>Beeswife</t>
  </si>
  <si>
    <t>Charlottetown Canada</t>
  </si>
  <si>
    <t>“Truly a 6 star experience”</t>
  </si>
  <si>
    <t>Son's wedding held here and the care and attention to detail was superb. This was a magnificent experience for all the wedding guests. The hotel is beautiful. The service is superior. The breakfast was varied and it wouldn't matter what part of the world you hailed from or you dietary needs were you would find the perfect food. Drinks are pricey but then that is the way it is in Singapore. The room was very comfortable extra clean and well appointed. High end everything and a bed that was fit for a king and queen! I liked the touch of having a personal welcome appear on the tv screen when we turned it on. This is a once in a lifetime experience and I would recommend to anyone who can afford it or even just a one night experience. Because the wedding was held there we had a preferred rate and even if we don't have the same rate again I would still return to this hotel just because it is so magnificent</t>
  </si>
  <si>
    <t>pbskibc</t>
  </si>
  <si>
    <t>Islington London</t>
  </si>
  <si>
    <t>“Nice hotel good room rate”</t>
  </si>
  <si>
    <t>We took a standard room for sgd 250 plus taxes and service. Breakfast was sgd 45 a head. Pretty good but not the slickest.</t>
  </si>
  <si>
    <t>http://www.tripadvisor.com.sg/ShowUserReviews-g294265-d306173-r123575125-The_Fullerton_Hotel_Singapore-Singapore.html#REVIEWS</t>
  </si>
  <si>
    <t>BFGMelbourne</t>
  </si>
  <si>
    <t>While we only stayed one night at the Fullerton during a quick stopover in Singapore we were impressed by the hotel the room and the service. Pro's: 1. We arrived very late (2am) and had not problems checking in and were quickly lead to our room where our bags were already waiting (about 5 minutes after we got out of the taxi). 2. The room was large with a great bathroom (separate bath and shower). We also had a huge balcony with padded wicker chairs. Everything was nicely furnished the aircon was effective and quiet and the bed was comfortable. 3. We had a late flight home and the hotel allowed us late checkout and then also the opportunity to freshen-up/shower in the evening before our flight. 4. There was a nice pool with views of the water albeit with limited lounges/seating. 5. Location is excellent right near the Lion-Mermaid and looking across the marina at the new Marina Bay Sands (3 towers with pool on top). The hotel itself is also in a grand old building very pretty to look at. Con's: 1. Breakfast wasn't included in our rate and the concierge wasn't all that helpful in finding alternatives outside the hotel. Same with dinner - the conierge tried but didn't really get us a booking anywhere (it was just before chinese new year but still it shouldn't have been impossible). In summary highly recommend this hotel - good value great location and great service.</t>
  </si>
  <si>
    <t>kelvin b</t>
  </si>
  <si>
    <t>Concord North Carolina</t>
  </si>
  <si>
    <t>“convience hotel !”</t>
  </si>
  <si>
    <t>This hotel has a wonderful location. its easy to get some beautiful views from this hotel. its also near many famous places. So its very convience for us. we spent 2 nights in this hotel on our honeymoon. we are satisfiel with this hotel . Speacially breakfatst is so delicious. But i think : they need to improve their decor more. some spaces is emty. staff is friendly but they should be helpful more .</t>
  </si>
  <si>
    <t>lovetravel004</t>
  </si>
  <si>
    <t>“Very nice but Courtyard facing room are very dark”</t>
  </si>
  <si>
    <t>Great service great breakfast (best breakfast buffet I had so far) spacious and very comfortable room but unfortunately. Hotel is also conviently located at walking distance from the financial district. My room was on the second floor facing the courtyard: good thing to know is the courtyard has a roof. As such the room is missing on outside view and is dark. You also need to have the curtains closed all the time as some room will be facing your window.</t>
  </si>
  <si>
    <t>Stay there for a night as a staycation impecable service and realising that it was for a birthday celebration the manager arranged a cake to be delivered to the room. Great desk service Love the selection of TWG teas available plus the view of the bay was great esp from the 7th floor! Must book the bay view room if you want to catch the fireworks. It has one of the best view one can ever get in Singapore. Lovely bed and had a good night sleep. Location-wise it is really convenient to shop and do sight-seeing Price wise look out for promotions if not its pretty pricey</t>
  </si>
  <si>
    <t>markwlugano</t>
  </si>
  <si>
    <t>Island of Malta Malta</t>
  </si>
  <si>
    <t>“Time for a refurb......”</t>
  </si>
  <si>
    <t>Great serviceexcellent breeakfastgreat views .......SHABBY rooms..what a shame. This used to be a great hotelnow it is just average.The staff are courteousthe public spaces goodthe location excellent.....how how the rooms let this place dowm.Scratched tablesstained carpetspoorly presented soaps and gels in old boxes.......This place needs an overhaul.....and it used to be my favourite place in town.....</t>
  </si>
  <si>
    <t>http://www.tripadvisor.com.sg/ShowUserReviews-g294265-d306173-r222520055-The_Fullerton_Hotel_Singapore-Singapore.html#REVIEWS</t>
  </si>
  <si>
    <t>Weller B</t>
  </si>
  <si>
    <t>A wonderful hotel with an excelelnt location. The rooms are nicely decorated and furnished. The view over the city was great. The bellmen at the door was great and very helpful sorry I forgot his name. The only downside was our room was not ready when we wnated to check in at 1PM and we needed to wait for another 2 hours. Since we only came from Thaialnd it was ok but still left a negative taste.</t>
  </si>
  <si>
    <t>JennyKiz</t>
  </si>
  <si>
    <t>“Very small room for the price”</t>
  </si>
  <si>
    <t>Everything about this hotel is grand - the lobby the facade the location - except for the room itself. So small and no view. You ask for a cot for a baby and there's no more room to wiggle around. Room service was decent. Check in took longer than expected for some reason. The pool was nice albeit definitely small with only few lounge chairs. Will definitely stay at a different place next time.</t>
  </si>
  <si>
    <t>liechtc</t>
  </si>
  <si>
    <t>“Renovation even on Sunday!”</t>
  </si>
  <si>
    <t>I am staying for a long term stay at the Fullerton Hotel - unfortunately there are renovations going on at the moment even on Sundays! Informed the management but they don't seem to care. Lots of noise. Not ideal to relax over the weekend. Would not recommend the hotel at the moment. Other than that Hotel is good great location!</t>
  </si>
  <si>
    <t>http://www.tripadvisor.com.sg/ShowUserReviews-g294265-d306173-r118914129-The_Fullerton_Hotel_Singapore-Singapore.html#REVIEWS</t>
  </si>
  <si>
    <t>Letranger90</t>
  </si>
  <si>
    <t>“Dragged down by the original sin of volume over guest experience”</t>
  </si>
  <si>
    <t>This hotel is in a wonderfully-located historic building but they really shouldn't have maximised the number of rooms by having half of them facing into the building's covered courtyard. I've stayed twice before at an awful second floor room looking at the bar at a very pleasant room with a balcony facing out and this time at a decent enough room but as it faces in you have no idea if it's sunny or rainy outside when you wake up. Great service nice restaurants are a compensation but my rating is dragged down by the Fullerton's original sin of volume over guest experience.</t>
  </si>
  <si>
    <t>HardBedVeteran</t>
  </si>
  <si>
    <t>“A convenient and good business hotel”</t>
  </si>
  <si>
    <t>I stayed at the Fullerton Hotel for 3 nights on the weekend before the Singapore Grand Prix. It was 15 minutes walk from my offices located on Raffles Quay and is indeed a quaint setting. If you are interested in the history of the hotel there is a small heritage gallery at the corner of lobby floor (with an old British-Style cylindrical mailbox in red!) which explains the history of the building where this hotel is now housed. (It used to be the Central Post Offices and also the Tax Department HQ of Singapore back in the day!) The key when booking is to know what room you want - there are the outside-facing rooms (rooms that face the road) or the rooms that face inside the atrium. For business travelers (or guests who spend most of their time outside of their rooms the atrium-facing rooms maybe a cheaper bargain. If you'd like to see the view of Marina Bay (now a view of the Looming Marina Bay Sands Casino hotel...) you should check for the rooms facing the sea. I stayed in an atrium-facing room and the room layout was good. The bathroom was very large and plush although i wished I could hear the TV piped into the shower to hear the evening/morning news. (maybe I didn't know how to use the facilities... often happens to me.) Wardrobes are a bit shallow in this room but sufficient. (Tilt the hanger sideways to get more width). Rooms are not that large but it could be due to having 2 beds... There is a walkway that connects the hotel to the current waterfront (where the famous Singapore Landmark Merlion statue is (6 mins) and also takes you to the Fullerton Bay Hotel (5 mins) the old Customs House (which is now a collection of dining establishments serving Thai Cuban and I believe Japanese?) (6 mins). The ever-famous "Hawker Food" stalls of which Singapore is famed for can be had just down the road (about 12 - 15 minutes walk) down past Raffles Quay to the old Lau Pa Sat Market! A more "touristy" take this place does have a bit of everything and if you're a tourist it's still a good "first time". (As you meet locals later on they'll take you to other areas where locals prefer to go!) Across the small Singapore River estuary over an old pedestrian bridge just outside the main entrance of the Fullerton I think stands the Raffles monument??? (I am not sure about this... maybe I should erase this? ) But from there you can walk along the side of the Singapore river inland and hit Boat Quay and/ or Clarke Quay - happening places of town! You are also not far from (a walk across the Anderson Steel Bridge) the City Hall (8 mins) and the Padang Grounds in front of it (10 mins). A Cenotaph is located at the Padang Area (12 mins). I think your nearest underground Tube/Mass Transit (MRT) station is Raffles Place (5 - 7 mins). Remember to avoid rush hours and for taxis beware of the peak hour surcharges (S$3/trip then ERP) then you may have to call for a cab (then you'd pay another amount) and then after midnight there's a surcharge (so you'll not get a cab from 11:00pm - 11:59pm)... coupled with that there just seems to be a line for taxis all the time! The hotel staff were very nice and courteous - front desk was most efficient and professional. My only disappointment was that it took at least 45 minutes for my bag to reach my room. Sometimes its best to take care of one's own luggage to avoid disappointment But then again... these are the only instances where I can "stress-test" the property and their staff. Oh the walk from the elevator was a bit far... you may want to ask for rooms on the "same side" as the elevator (which could mean the bayview rooms...)</t>
  </si>
  <si>
    <t>LucyCap</t>
  </si>
  <si>
    <t>“ABSOLUTELY FANTASTIC”</t>
  </si>
  <si>
    <t>Have stayed at this hotel twice now on the Club Floors. The Service and Staff on the club floors are excellent. Special thanks to Maisara for her Beef Rendang recipe and to Joe who are both the loveliest people i have met. Also to Siti Set and Alex who remembered us from last visit and also went above and beyond excellent service. I hope the Fullerton Hotel relies that the staff on the club floors are GOLD.!!!! The rooms are beautiful the jade restaurant was yum!! Even though it was Grand Prix time the hotel never felt crowded and they never ran out of Moet (thank goodness) I WILL ONLY STAY AT THIS HOTEL. CAN'T WAIT TO RETURN</t>
  </si>
  <si>
    <t>Lanie54</t>
  </si>
  <si>
    <t>“Loved our stay”</t>
  </si>
  <si>
    <t>In all of our past trips most of them for business we've stayed around Orchard Road. Good for our business locations not great for us otherwise because we're not shoppers. So this time with almost 2 days to spend in Singapore for pure pleasure (after 10 days in Malaysia) we decided to try the Fullerton. Always wanted to try it and very much wanted to be in that neighborhood. And it was great - met all of our expectations. The location is terrific - it was nice being so close to Boat Quay even just for strolling around both sides in the late afternoon. It's close to the Padang for a little history and the Asian Civilizations Museum (a must -see) is just across the pedestrian bridge. And there's an underground walkway from the Fullerton to its sister property the Fullerton Bay Hotel and some new restaurants adjacent to it on the water. Although the hotel is both big and busy (and has tourists wandering around the lobby for a look-see) the staff provide very pleasant and professional service. Check-in was personable and we were taken to the room by the check-in person. We had reserved a quay-view room and that's what they delivered -- a full-on view of the Quay&amp; river -- with floor-to-celing windows. The layout of the room is quite unique and while it's not the biggest room I've had in Asia it was extremely attractive light and airy with a large bathroom accessible from 2 sides. It was quiet very comfortable and still in very good condition (since the opening several years ago). The breakfast buffet was included in our package and it was excellent in both quantity and quality. (Thank goodness it was included otherwise the price is very high even for Singapore). Late on afternoon we decided to try out the option of using the Fullerton Bay Hotel's facilities and walked over to have a drink on their roof bar. It was great -- we were asked to show our Fullerton room card (which we didn't mind at all) then shown to a front-row table and chairs with a stunning view of the harbor and new developments. It's a little pricey (especially the bar snacks) but one of the most glorious places to spend a few hours in Singapore. The service staff are excellent there's a beautiful breeze and just the right music in the background. It must be hopping at night! I have seen and heard that there can be long taxi queues at the Fullerton but we did not experience that on this trip. I was particularly impressed that the person who directed us into taxi (for a visit to Changi Prison/Museum) actually remembered us when we came back about 4 hours later. It was a great experience and now we consider it the only place in Singapore we'd want to stay. P.S. One minor point. The hotel offers 2 bottled waters for free in the room (not that you can't drink the water in Singapore) plus a larger bottle of Evian for nearly U.S. $15!! And what do they leave by the bed? The Evian bottle keeping the free water tucked away beside the ice bucket way over on the counter. If you're not very attentive you'll be opening a ridiculously expensive bottle of water. Is the hotel staff trained to do that to "up" the Evian sales and make a few bucks? Hope not but everywhere else I've been in Asia (approx 10 countries) the hotel leaves the free stuff by your bedside at night.</t>
  </si>
  <si>
    <t>SNTas</t>
  </si>
  <si>
    <t>“A Must stay at in Singapore”</t>
  </si>
  <si>
    <t>I am a fussy traveller when I pay good money for hood service I expect exactly that. This hotel went out of it's way to help us. Nothing was too hard. The pool area stays open til 11pm and looks out over the river for us this was such a great way to unwind after a trip out into the heat. The buffet breakfast caters for all tastes and runs for a reasonable time line. Highly recommend this hotel</t>
  </si>
  <si>
    <t>http://www.tripadvisor.com.sg/ShowUserReviews-g294265-d306173-r175882181-The_Fullerton_Hotel_Singapore-Singapore.html#REVIEWS</t>
  </si>
  <si>
    <t>Maria P</t>
  </si>
  <si>
    <t>Staying at the Fullerton reminds me why in the west we will have problems to keep up. The genuine friendliness and very service oriented staff made us feel like VIPs. It was a great pleasure to share this experience with my husband because I had stayed at the Fullerton many times before. Comfortable and very clean rooms ample amenities good breakfast buffet nice lunch good cocktails. And everywhere helpful and very friendly staff. Would recommend Fullerton to anyone who likes a combination of heritage comfort and luxury.</t>
  </si>
  <si>
    <t>Travelmite2013</t>
  </si>
  <si>
    <t>“Lovely”</t>
  </si>
  <si>
    <t>We recently stayed at The Fullerton Hotel on the way back from Phuket. We were greeted by exceptional hospitality from Rozsel (works at reception) who went out of his way throughout our stay to make it as memorable as possible. We were given a courtyard room which was spacious and had a good sized bathroom. The bed was comfortable and so too were the pillows. If available ask for a Quay room. Whilst a little smaller it has water and city views. Breakfast at The Town restaurant was 5 stars. So much food so much variety and the river views were awesome. The infinity edge pool although only 1.2m deep was clean and refreshing to cool down from the heat. Fantastic location - the hotels in the heart of the CBD a 2min stroll to Raffles Place MRT 3min stroll to boat quay restaurants and 5mins drive to the Marina Bay casino.</t>
  </si>
  <si>
    <t>DayungBidayuh</t>
  </si>
  <si>
    <t>“Great service &amp; excellent staff”</t>
  </si>
  <si>
    <t>We thoroughly enjoyed our stay here. The location of the hotel is perfect for us since we enjoyed staying by the canal area. We booked the Palladian suite which has a balcony &amp; the view of the bay. We received remarkable service from the Straits Club. Staff were excellent and friendly. The rooms were spacious and clean although a bit dated in terms of furnishing and some windows were too small in the master bedroom. Not much can be done about this I suppose due to the fact that it's a heritage building. All in all it's a great place to stay albeit on the pricey side. What stood out for us were the excellent service.</t>
  </si>
  <si>
    <t>RVRazon</t>
  </si>
  <si>
    <t>Fair Lawn NJ</t>
  </si>
  <si>
    <t>“Outstanding hotel with good service”</t>
  </si>
  <si>
    <t>Outstanding hotel with good service. The connecting rooms we booked was large and the fresh fruit platter and pastries was a surprise to my wife. The trip was for our wedding anniversary and we have our 2 kids with us who were awed when they saw their own bedroom. The only cons? Take the taxi from the airport instead of taking the shuttle. It's cheaper and won't take forever to get to your hotel.</t>
  </si>
  <si>
    <t>Greymuppett</t>
  </si>
  <si>
    <t>“Pure luxury”</t>
  </si>
  <si>
    <t>Everything what you would expect at a top hotel. Service excellent decor excellent. Within walking distance to Chinatown restaurants and shopping. Beautiful old building which was once the Post Office.</t>
  </si>
  <si>
    <t>http://www.tripadvisor.com.sg/ShowUserReviews-g294265-d306173-r177959232-The_Fullerton_Hotel_Singapore-Singapore.html#REVIEWS</t>
  </si>
  <si>
    <t>sgnjadb</t>
  </si>
  <si>
    <t>“Beautiful historic hotel”</t>
  </si>
  <si>
    <t>We arrived after a 15 hour flight and had a very comfortable bed and room. The room was not huge but adequate for our needs. The bathroom was very large. It was quiet and dark. I had jet lag and slept until noon so appreciated that! I did not dine at the hotel but the bar area was nice for cocktails. I used the fitness center which was adequate for me needs and very clean. The staff was friendly. Location was fantastic! The only small issue I had was that I forgot my sonicare toothbrush in the room and called that night to see if I could pick it up and it never was turned in. My fault but was surprised it wasn't turned in by housekeeping. Overall great place to stay!</t>
  </si>
  <si>
    <t>JennyHallmark</t>
  </si>
  <si>
    <t>“Gorgeous if you get the right room”</t>
  </si>
  <si>
    <t>FIrst of all I shall start this by reminding people not to confuse this hotel with the much newer more modern Fullerton BAY Hotel. This hotel is in the original Post Office building of SIngapore which is both wonderful because it is historical but 'not so great' because it means some of the room layouts leave a lot to be desired due to the limitations of the old architecture. The positives: The location of this hotel is right next to the financial district and the MTR. You're a 10 minute walk from many riverside restaurants and a 5 minute walk from the harbour. The pool is lovely although I suspect families would find it too small: although there didn't seem to be too many families with children staying at the hotel. Free wifi which should be standard in all hotels but sadly is not. Staff are friendly and responsive. If you have an Esplanade harborview room the views are wonderful. The negatives: Some of the rooms have abysmal views: this is because it is a heritage building and the hotel designer was limited in what he could and could not do in creating the hotel. For example the 'courtyard rooms' have horrible views and should be avoided at all cost. Traffic around the nearby padang can get ridiculously loud: for some reason owners of expensive cars (lambouginis?) like to race around it at night. The concierge joked that the drivers were pretending to be in the F1 races that are held here in September. Joke or not the cars woke me up at 2 in the morning during all three nights of my stay. Summary: IF you can get the right room this is a lovely hotel with great staff. For business travellers that need to access the financial district the location couldn't be better.</t>
  </si>
  <si>
    <t>“Big clean and comfortable room.”</t>
  </si>
  <si>
    <t>Quick check in and the staff was very professional. My room was big and clean. Very comfortable bed and the washroom was very clean. The free tea bags were very nice taste. Overall very good experience. If budget is not an issue you should consider to stay here.</t>
  </si>
  <si>
    <t>Disgusted0f</t>
  </si>
  <si>
    <t>“Tip top”</t>
  </si>
  <si>
    <t>Second stay here since July and even with the F1 circus in tow it remained and remains as the place for me to stay. I took a standard room this time (quay before) and I didn't see any difference in the rooms so if you spend you days and nights out and about rather than standing in your room window then save some cash and spend on the mini bar. Fantastic location ample choice for eating and drinking on and off site. Staff are superb you can't knock this place. $18 for a tin of tiger in the room..treat yourself.</t>
  </si>
  <si>
    <t>Vince V-Shim C</t>
  </si>
  <si>
    <t>Great hotel we got a room on the 7th floor which is practically a balcony room but not part of the straits club. GM sent us a bottle of red wine and some strawberries as a welcome gift nothing to complain here. Overall experience was great and would stay again.</t>
  </si>
  <si>
    <t>http://www.tripadvisor.com.sg/ShowUserReviews-g294265-d306173-r115560087-The_Fullerton_Hotel_Singapore-Singapore.html#REVIEWS</t>
  </si>
  <si>
    <t>Brijeshv</t>
  </si>
  <si>
    <t>“Historical...Great Historical Building....Ordinary Service Standards”</t>
  </si>
  <si>
    <t>Hotel is very nice. Great location and building. Staff service standards are very ordinary- doesnt not match up with Hotel's Image and Brand. Went swimming late in the night at around 9:30 pm. Although pool is open till 10 pm did not find a towel- had to go back to the room to grab a towel- thats the basic standards that were missing. But worth a visit.</t>
  </si>
  <si>
    <t>jkllhi</t>
  </si>
  <si>
    <t>“Luxury with an old world charm in the middle of the modern city of Singapore”</t>
  </si>
  <si>
    <t>We stayed here for three nights during the superpeak Christmas week. Despite the hectic season full of guests the hotel maintained it's high standard of impeccable service. Our rooms did not have a view as it faces the wall facade that used to be part of the structure of the old postal building. However we did not mind as we spent most of our time at the pool out sight-seeing or dining at the excellent restaurants. When we came back after a long day outdoors we feel welcomed by comforts of a well-appointed room. Thoroughly enjoyed our stay in Fullerton and also the beautiful city of Singapore.</t>
  </si>
  <si>
    <t>harlan8</t>
  </si>
  <si>
    <t>“Absolutely Gorgeous”</t>
  </si>
  <si>
    <t>When I was in Singapore for the first time in Sept 2010 I said I would like to stay at the Fullerton. Fortunately they had a special and I spent two nights here. The room is huge and gorgeous. The bathroom is expansive with shower and tub. I had probably the least good view and it was a nice one of the river. The staff is overly attentive is anything. I wish I had more time here as I did not use the pool which is in a lovely setting overlooking the river. Breakfast was huge with all sorts of types of food. Good location easy to walk to tourist spots and about 15 minutes to Chinatown area Hawker Centers. 2 short blocks from the metro so easy to access from Airport too.</t>
  </si>
  <si>
    <t>hans73</t>
  </si>
  <si>
    <t>Muscat</t>
  </si>
  <si>
    <t>“Classic Hotel had a great time and would definitely recommend it”</t>
  </si>
  <si>
    <t>We stayed at The Fullerton in July 2011 and would definitely recommend it... the staff are friendly and courteous..we had some requirements on infant food and were never disappointed breakfast is good with a view of the river...unfortunately we did not get around to walking around the hotel but there are plenty of good places to eat and drink around... its bang in the middle of CBD so you will get screwed with surcharges by the taxi if you are using one....its conveniently close to the Raffles MRT and not too far from Orchard ChinaTown Little India etc... all in all very recommendable...</t>
  </si>
  <si>
    <t>ALIP18</t>
  </si>
  <si>
    <t>“Fabulous start to our holiday”</t>
  </si>
  <si>
    <t>We had a three day stopover in Singapore on our way to Scotland and as usual the Fullerton exceeded our expectations. This time we stayed in a poolside room with the Straits Club facilities included - the separate breakfasts and champagne with nibbles make this type of deal worthwhile the terrace overlooking the pool was wonderful. In short absolute luxury without any pretentiousness...we'll definitely be back again!</t>
  </si>
  <si>
    <t>http://www.tripadvisor.com.sg/ShowUserReviews-g294265-d306173-r155434807-The_Fullerton_Hotel_Singapore-Singapore.html#REVIEWS</t>
  </si>
  <si>
    <t>“Lifetime experience”</t>
  </si>
  <si>
    <t>It was our fourth stay in The Fullerton in past 2 years. After the first stay which was kind of disappointing and plagued with a number of small problems we decided to give it another try and since then the Fullerton has become our favorite place for stay in Singapore. The hotel still has kind of colonial atmosphere and the quality of service and helpfulness of its staff is excellent. This time we booked Loft Suite but were upgraded to the Governor Suite. Wow! It was a lifetime experience. This is how 5+ star luxury looks like ... see the photos. Beautiful room with a huge private balcony overlooking Cavenagh Bridge. Everything was top notch. We have already stayed in many 5 star properties but the colonial touch makes the stay in The Fullerton kind of special. The suite stay comes with the access to the Straits Club which is another pleasant experience. The friendliness and attitude of the staff was beyond our expectations. The Fullerton is ideally located at the river and Marina bay with a short taxi ride to everything. Singapore is a lovely city (number 1-2 at my list of city destinations with San Francisco) but the stay at the beautiful Fullerton Building makes each stay more memorable. Singapore has many excellent hotels but The Fullerton is something special. Their room rates - as you can imagine - are not cheap but compared with what you get it is not overpriced and we had a feeling it was worth every penny we paid.</t>
  </si>
  <si>
    <t>Reviewed 24 March 2013</t>
  </si>
  <si>
    <t>DrewLou</t>
  </si>
  <si>
    <t>“Colonial Grandeur”</t>
  </si>
  <si>
    <t>The Fullerton Hotel housed in the old post office building exudes past colonial grandeur. The rooms are well appointed and the staff are attentive and helpful. It is also not far from its more modern sister hotel the Fullerton Bay. The hotel's Post Bar is a wonderful spot to have lunch.</t>
  </si>
  <si>
    <t>Reviewed 22 March 2013</t>
  </si>
  <si>
    <t>Happynoodleboy_uk</t>
  </si>
  <si>
    <t>“Old World Colonial Charm and Service”</t>
  </si>
  <si>
    <t>We stayed in the Fullerton for four nights in one of their courtyard rooms. The courtyard rooms are in the hotel's interior with a window looking down to the lobby area so there's little or no natural light. The room itself was comfortable enough though with a large bed in room safe tea/coffee facilities iron and ironing board hair dryer and bottled water was replenished daily. The bathroom was a decent size with some nice complimentary toiletries and a travel kit (toothbrush toothpaste razor etc) a good sized bath separate shower cubicle and separate toilet. A complimentary newspaper was delivered daily and free wi-fi was available in the room. A turndown service was offered on a night time. We had one problem with the room safe not working one morning and we had to make a couple of calls to reception before someone came to open it but he was very apologetic for keeping us waiting for half an hour. Breakfast was a fairly relaxed buffet with excellent service from the staff who kept you topped up with tea/coffee replacing cutlery etc. There was the usual breakfast selection of fruit cereal cooked meats smoked salmon raw tuna a Japanese selection eggs to order american crispy bacon pork sausage breads muffins cakes curry/roti. The hotel is well located a 5 min walk to Boat Quay or a couple of mins walk to Raffles Place MRT station. In the basement of the hotel is a walkway that takes you under a main road to the One Fullerton and we also walked up to Marina Bay one evening. Overall a classy 5* hotel with excellent staff and a good location.</t>
  </si>
  <si>
    <t>Alison M</t>
  </si>
  <si>
    <t>Woodbridge United Kingdom</t>
  </si>
  <si>
    <t>“First stop Singapore! D”</t>
  </si>
  <si>
    <t>We stayed for 3 nights at this very comfortable hotelwhich is very conveniently situated for sight seeing in this vibrant city. My first impression of the FUllerton hotel was of a traditional building that was run in a discreet and organised way. Our room was delightful and the staff attentive. The breakfast by the river memorable without being touristy..</t>
  </si>
  <si>
    <t>etravels11</t>
  </si>
  <si>
    <t>“Fantastic heritage hotel in amongst the buzz of Singapore”</t>
  </si>
  <si>
    <t>Fantastic Hotel just a short walk from Clark Quay Marina Bay Sands Gardens by the Bay and a short train ride away from Orchard rd China Town and little India. Rooms were well presented and clean with fantastic views over the bay. Staff were very attentive I went out for an evening stroll and came back to the sheets pulled back slippers next to the bed and curtains closed ready for me to slip into the luxurious king size bed. Would definitely recommend :)</t>
  </si>
  <si>
    <t>http://www.tripadvisor.com.sg/ShowUserReviews-g294265-d306173-r175580448-The_Fullerton_Hotel_Singapore-Singapore.html#REVIEWS</t>
  </si>
  <si>
    <t>http://www.tripadvisor.com.sg/ShowUserReviews-g294265-d306173-r106763619-The_Fullerton_Hotel_Singapore-Singapore.html#REVIEWS</t>
  </si>
  <si>
    <t>Travelling-Welsh-Boy</t>
  </si>
  <si>
    <t>“Historic Singapore!!”</t>
  </si>
  <si>
    <t>Having been to Singapore a few times in the past we've often walked past or sat on the river near the beautiful Fullerton building. With that in mind there was only one place to stay on this particular visit - and we weren't let down! While the inside of the building is a lot more modern than the the wonderful facade suggests it feels extremely classy and continues the upmarket feel you get from the outside of the building. We took a courtyard room which overlooks the main atrium area in the centre of the hotel (it's basically a triangular shaped building with a large covered 'courtyard' type area in the middle). The room was still bright with plenty of natural light and - in all honesty - I'd choose a courtyard over the more expensive Marina view option. The latter overlooks a nice Marina... but it also overlooks a pretty busy road! While the room itself wasn't small the furniture (including the massive bed!!) is pretty chunky so there's not a lot of spare floorspace and the rooms actually don't feel especially large. Bathrooms come with the expected high quality amenities and in our room at least a fantastic walk in shower with a giant rainhead. Breakfast was again everything you'd expect from a 5 star hotel. Japanese Chinese and Western buffets bakery counters fresh eff counters etc etc. Pretty much everything you could want for breakfast was available and we'd especially recommend grabbing a table at the side of the river to start your day! Service wise the Fullerton was spot on. Extremely comptent staff eager to serve. We had one small problem - the TV in our room didn't work when we got there the replacement didn't work and it was only the replacement of the replacement that got it sorted but it's hardly a big deal and was all cleaned up within the first day. In summary the Fullerton looks special and - in my opinion at least - is special. Singapore is full of corporate hotels that all feel pretty much the same to me. For my money the Fullerton offers that little bit more and has a lot more class. Definately my hotel for the next Singapore visit!</t>
  </si>
  <si>
    <t>Reviewed 4 May 2011</t>
  </si>
  <si>
    <t>“My 2nd Favorite Hotel in the World”</t>
  </si>
  <si>
    <t>Stunning service location rooms smiles cleanliness and old world charm. You will be surprised and charmed at every turn.</t>
  </si>
  <si>
    <t>kabigting_kyla</t>
  </si>
  <si>
    <t>“The most unforgettable hotel we've ever been”</t>
  </si>
  <si>
    <t>We stayed for 1 night in Fullerton hotel just last holy week (April 22to 23.) We had two rooms. One is for my brother with his family; and one for my family. I truly appreciate the warm welcome of all the staff. They made sure we would have a memorable and unforgettable stay in the hotel. The breakfast buffet was delicious. Next time I vist Singapore I will make sure I will stay in this hotel again and one night in their other hotel the Fullerton Bay so that I will experience again their superb service  food and facilities.</t>
  </si>
  <si>
    <t>Craignjanet</t>
  </si>
  <si>
    <t>My wife and I spent a romantic evening in one of the suites overlooking clark quay and it was fantastic. Access to the club lounge with free flow moet and a champagne breakfast made it worth while. This coupled with a dinner at the light house made for a very relaxing weekend. The staff in the lounge and the restaurant were attentive and friendly.</t>
  </si>
  <si>
    <t>g1roro</t>
  </si>
  <si>
    <t>“Lux hotel with Dangerous maintenance”</t>
  </si>
  <si>
    <t>My wife get me a birthday present to celebrate my birthday. The hotel is nice and luxuary. Upgrade the room to have a balcony on the river side. However as a hardware consultants  I notice the Colony style Balcony door ( that door is so heavy... must be over 100Kg) with a broken door closer which function" so well" than it slam shut the door no matter what kind of conditions. Upon my day of departure enjoy my last view of the river scene Go out and help my wife to pack her luggage. And forgot the door closer is a broken door closer. Results Hospitial X-ray broken bone and 1 month of walking Aid.</t>
  </si>
  <si>
    <t>http://www.tripadvisor.com.sg/ShowUserReviews-g294265-d306173-r148209295-The_Fullerton_Hotel_Singapore-Singapore.html#REVIEWS</t>
  </si>
  <si>
    <t>5ShanghaiKnight</t>
  </si>
  <si>
    <t>“Very disappointing room and service”</t>
  </si>
  <si>
    <t>We were looking forward to stay at this historical place but were very disappointed by the service. We checked in a room on 5th floor a large bedroom with a very nice bathroom with private WC. Unfortunately on the second night  we had to listen to a loud music played by a live band in the Post Bar on the ground floor. The music was so loud and not really pleasant to hear 5 floors above so we decided to watch TV to cover the noise which we had to put also quite loud to listen . After one hour we decided that was a bit too much and contacted the reception. A very polite receptionist proposed to look into this matter but nothing happened. By 10:20 we really had enough and again asked the reception to reduce the volume of the music. The person offered to check and proposed to us another room on 7th floor. After one and half hour of loud music we accepted the offer. What a disappointment! We felt we were "punished " for complaining. The room and the bathroom were much smaller the furniture and the carpet were badly stained and the curtains showed many mold stains which gave a very unpleasant smell of dampness to the room. Meanwhile a few minutes after we've moved I phoned the reception to explain my disappointment  not only did I receive a confirmation that this room was an upgrade but the receptionist had the pleasure to let me know that the music had just stopped! It seems that none of the receptionists I contacted made an enquiry with the band and we received a simple apology for all this trouble and an unpleasant room. This hotel has a very grand facade but the experience was not so grand!</t>
  </si>
  <si>
    <t>singaporeteacher</t>
  </si>
  <si>
    <t>“First Class!”</t>
  </si>
  <si>
    <t>I treated my wife to a staycation here in Singapore and trusted the reviews on Tripadvisor to help me choose what I hoped would be one of the best hotel experiences available anywhere in the world. And we were not disappointed! From the moment we arrived to the moment we left I felt like a totally valued customer - the staff have impeccable training and were polite attentive and respectful not to mention helpful. The pool area is small however the sun loungers are the most comfortable I have ever lain upon and the ambience and view is superb. The attendants there were falling over themselves to provide us with drinking water towels international newspapers - whatever we wanted. We dined at the hotel restaurant near the lobby. It was a buffet - superb food at what I would consider to be reasonable prices. Free flow beer and a seafood buffet plus barbecue buffet for $88 per person but we were entitled to a discount as we were guests of the hotel. When I went up to get some oysters prawns and sashimi I returned to my table to find freshly barbecued lobsters waiting for us! The waiter had put them there as a 'surprise' for our return and what a pleasant one! Service was attentive but not overbearing and the beers kept coming without my having to ask. We were seated outdoors by the riverside and enjoyed the sunset over the colonial district. We then spent the evening exploring around the quays and returned to our room. It was wonderfully quiet with a comfortable bed soft sheets a deluxe bathroom with rain shower and massive tub good TV and just very very clean which some hotels in Asia can really let themselves down on. Next morning we awoke rested and relaxed and went down for the buffet breakfast which was included in our room rate. There was a line up for tables as the hotel was very full but it was courteously and efficiently managed and we had a coffee and browsed the paper whilst waiting in line. It was worth the wait - I enjoyed fresh fruit croissants excellent selection of a dozen delicious cheeses eggs benedict on a biscuit with amazing sauce and crispy bacon and waffles with naturally sweet berry sauces and real maple syrup. The coffee was excellent. What a glutton! I offer my recommendation without any hesitation - I am sure you will enjoy this superbly managed hotel.</t>
  </si>
  <si>
    <t>Spinningbg</t>
  </si>
  <si>
    <t>“Best hotel experience ever!”</t>
  </si>
  <si>
    <t>OK it was Christmas but the Fullerton and it's amazing staff made it a really festive occasion and we detected no tiredness in the smiles and the dozens of "Merry Christmases" which we received which came over as totally genuine.The choir was perfect bringing a lump to the throat when doing the classics and bopping along to the more upbeat numbers. Overall a Christmas we'll never forget. Thank you Fullerton.</t>
  </si>
  <si>
    <t>Zuung</t>
  </si>
  <si>
    <t>“Beautiful hotel Foyer”</t>
  </si>
  <si>
    <t>We stayed for two nights in one of the loft rooms which is a split level room with views of the Marina. What can I say about this hotel it was stunning as soon as we walked in the foyer which was decorated with a lovely Christmas tree and plentiful of decorations ready for Christmas. Our bedroom was spacious clean and comfortable with a lovely seating area on the balcony although it was quite noisy to sit out there for too long due to the traffic noise. Our loft room entitled us to use the club lounge for breakfast afternoon tea and cocktails with canapés in the evenings. Breakfast was a nice assortment with Asian and Western food with very attentive staff we didn't go for afternoon tea but had cocktails in the evening which was also a pleasant affair. The hotel was a short distance walk from local restaurants and bars although we had a lovely meal in the Jade restaurant in the hotel. We also enjoyed the hotel bar where we found our friend's bottle of scotch where regular bar members can leave their various bottles awaiting their return! I had the obligatory Singapore Sling which I must say was nicer than the one in Raffles! Would definitely go back to this hotel for a future short break.</t>
  </si>
  <si>
    <t>http://www.tripadvisor.com.sg/ShowUserReviews-g294265-d306173-r144707497-The_Fullerton_Hotel_Singapore-Singapore.html#REVIEWS</t>
  </si>
  <si>
    <t>Angie N</t>
  </si>
  <si>
    <t>“Best weekend with superb service”</t>
  </si>
  <si>
    <t>My partner and I were at Fullerton over the weekend - seeking for some time alone and this was the best place to be at. We were at the Courtyard room for 2 nights and the rooms were very spacious. The bathroom was overlooking the bed area with a window in between and we thought that this was a very romantic idea to go with . We had room service during lunch and it was presented in the most overwhelming way. The best view is from the pool area and to our amazement we had the whole pool to ourselves that night! Easily accessible from the city and major shopping areas..we were just too sad to leave the place at the end of our stay.</t>
  </si>
  <si>
    <t>ray167</t>
  </si>
  <si>
    <t>“Aging gracefully”</t>
  </si>
  <si>
    <t>A very nice hotel with everything required by a business traveller in place. Free wifi complimentary bottles of water exemplary location however i didnt dine the breakfast. But it's decor age is showing a bit compared with newer hotels like the Fillerton Bay which is more modernistic in decor and layout. I understand its going through a refit over the next year and I excitedly await the results. Hopefully it's more than a nip and tuck which I heard from some people just replacing carpets and mattresses. This grand old lady is a Singapore icon; it deserves more than just a facelift</t>
  </si>
  <si>
    <t>kksp0206</t>
  </si>
  <si>
    <t>“Simply brilliant!”</t>
  </si>
  <si>
    <t>I signed up for one of their weekend getaway package in Nov 2012 to celebrate my girlfriend's birthday for her. To my amazement the front desk employee offered to upgrade our room to a much bigger suite without any additional costs! This is a simply brilliant hotel. Great location (very near to Raffles Place MRT) and the staff are simply exceptional. Hence i wish to thank the General Manager Mr Giovanni Giovanni Viterale and his team for making our stay an experience to be remembered.</t>
  </si>
  <si>
    <t>QF1A</t>
  </si>
  <si>
    <t>“A Grand Old Dame”</t>
  </si>
  <si>
    <t>No stay in Singapore is complete without a stay at the Fullerton Hotel a Singapore Sling at the Straits Club and a swim in the infinity pool overlooking Clarke Quay. It can come as no surprise that the Fullerton is a Singapore institution - it exudes a calm class that can't be matched by the young upstart that is Marina Bay Sands. The Loft suite consisting of a lower living area overlooked by the mezzanine bedroom has become my favourite space in my favourite hotel in the world. Service throughout from check-in to the Straits Club is flawless without fawning. Perfect.</t>
  </si>
  <si>
    <t>Lizziebackcourse</t>
  </si>
  <si>
    <t>“Last word in luxury”</t>
  </si>
  <si>
    <t>The Fullerton is truly exceptional in every way. Service is superb. Breakfasts are amazing. The variety and quality of foods is truly impressive. Smoked salmon capers cream cheese and bagels plus the omelette bar are a favorite not forgetting delicious mini doughnuts and profiteroles. If you want truly upmarket Chinese food try Jade Restaurant. We had a room service dinner last night. A table was wheeled in to our room and set beautifully including a sunflower in a vase. We had cocktails and the Cosmopolitan I had was the best I've had outside of New York. There are amazing views from our balcony. I'd recommend a quay room on the 6th floor. Rooms are spacius and well appointed bathroom with large deep bath. Love the infinity pool and lazily watching the activity on the water and on the quays from there. Fantastic location easily accessible to so many places. We will definitely be back.</t>
  </si>
  <si>
    <t>http://www.tripadvisor.com.sg/ShowUserReviews-g294265-d306173-r172932862-The_Fullerton_Hotel_Singapore-Singapore.html#REVIEWS</t>
  </si>
  <si>
    <t>Goingfor100countries</t>
  </si>
  <si>
    <t>Bay Area CA</t>
  </si>
  <si>
    <t>“One of the Best Hotels”</t>
  </si>
  <si>
    <t>Stayed at The Fullerton on the way to Myanmar for an extended layover and had an excellent experience. The staff was professional and very service-oriented. The location of the hotel makes walking to all of the harbor sites and good restaurants easily accessible. Highly recommend.</t>
  </si>
  <si>
    <t>dukektown</t>
  </si>
  <si>
    <t>Knoxville TN</t>
  </si>
  <si>
    <t>“Expected better from the Fullerton”</t>
  </si>
  <si>
    <t>Our experience at the Fullerton Hotel in Singapore was frustrating in some ways and extremely enjoyable in others. Our family of four (2 adults and 2 young children) reserved two “adjoining” rooms several months prior to our arrival. I actually emailed the reservation staff to ensure there would not be any problems as we would be arriving relatively late (around 10 pm) from Siem Reap and I did not want to have any issues upon our arrival with presumably tired children needing to get to sleep as quickly as possible. Magdalene Lowe (“Reservations Sales Executive”) of the Fullerton did respond clearly via email that “we have noted of request for adjoining rooms”. Well as expected we arrived around 10 pm with tired children and simply wanted to get to our rooms. Unfortunately the reservation clerk declared that our rooms were not “adjoining” but simply “adjacent”. He told us that their definition of “adjoining” simply means the rooms need to be next to each other. Obviously that was not what we reserved nor was it something that would work with our family. Being late with children about to fall over from exhaustion I decided to mitigate my losses and simply put us all in one room instead. Perhaps this is where I would have appreciated a little more effort on the Fullerton Hotel. Our two “adjoining” rooms were to cost around SGD 800 total per night. A single suite (instead of two “adjoining” rooms) would have actually been around SGD 200-300 less per night. So when there is a clear error on the hotel to provide appropriate accommodations to a tired family at a relatively late hour a minor upgrade would have been nice. Instead the reservation clerk simply placed us in the same room category and had an extra bed brought to us. I am not saying what they did was wrong (yes I was technically placed in the room category I reserved) however considering we planned on two “adjoining” rooms to stretch out I simply feel that the Fullerton could have done a little better than what actually occurred. After the extended (and unappreciated) check-in process we went up to our room. The room itself was fairly nice in décor and appointments. It was probably around 40 square meters which would have been perfect size if we had two adjoining rooms. However by the time the cot was included in the room configuration various pieces of furniture including tables and chairs had to be shoved into a corner. Again that was about the last thing we wanted to do at night. The king size bed was certainly comfortable and the bathroom was very spacious. The flat screen television included a nice mix of international channels. Again my impression of the room would have probably been much more positive if we did not feel so compressed. We ate breakfast every morning at the Town Restaurant. Our original reservation included breakfast for all four of us (two rooms with two breakfasts included per room). Well with the adjustment into a single room we now had to pay an extra SGD 50 for our twelve year old daughter and SGD 25 for our six year old son for breakfast. That was not the best bargain of all time as our kids tend to eat maybe a donut or bagel at breakfast. Nevertheless the buffet at the Town Restaurant was actually quite good. A thorough mixture of various foods was a welcome change from our last stop (Cambodia). We did spend a fair amount of time at the hotel pool. Our kids really enjoyed being in the central part of a large city while still enjoying outdoor fun. From the Fullerton we did walk around the central part of Singapore with ease. One day we made it over to the Sands and then walked back through Chinatown. On another day we walked over to the Raffles Hotel. Overall we did enjoy our stay at the Fullerton. Perhaps I am still disappointed in the Fullerton with regard to the room reservation and check-in process. With so many excellent hotels in Singapore I might be more inclined to stay somewhere else on our next visit although I would still certainly consider staying there again at some point.</t>
  </si>
  <si>
    <t>Andrew W</t>
  </si>
  <si>
    <t>Palo Alto California</t>
  </si>
  <si>
    <t>“The highest in price the lowest in service”</t>
  </si>
  <si>
    <t>This is the worst hotel I have ever experienced. The room they put me in had broken A/C. The room was exceedingly damp. All of my clothes were musty and moldy by the time I left. The hotel was fully booked for a conference and I could not switch rooms for 2 days. I was not offered compensation until I complained to the hotel. I was only compensated for one of the two awful nights. The service here is exceedingly poor. It took me 5 attempts and over an hour to get toast. The staff is incompetent. The gym is insufficient. The only positive is the location. The food is below average and the price for the food is expensive. I went for business. Never again.</t>
  </si>
  <si>
    <t>Tkyrnr</t>
  </si>
  <si>
    <t>“Great location and service but weird room configuration”</t>
  </si>
  <si>
    <t>Hard to find a better situated hotel near the CBD of Singapore. Service is excellent and caring. I've tried most of the restaurants and they are uniformly good but the breakfast buffet is a standout. Rooms are ok size wise and the amenities are up to luxury standards. However since the hotel has been converted from the old post office the layout is awkward. I had an outside facing room (versus the atrium) and the windows don't offer much of a view. The pool area and gym are very nice.</t>
  </si>
  <si>
    <t>WhamBrisbane</t>
  </si>
  <si>
    <t>Stayed here a couple of years ago and happy to return. Chose a Collyer suite which includes entry into the club lounge which is probably worth the extra given the cost of drinks in and around the hotel. The suite is large and well furnished although comfortable rather than luxurious. Great location on the river and everywhere appears to be within a 10$ taxi ride ( airport excluded). Liked the nespresso machine with the full range of nespresso pods. Also the 2 large flat screen TVP and office like lounge were great for working and leisure.</t>
  </si>
  <si>
    <t>http://www.tripadvisor.com.sg/ShowUserReviews-g294265-d306173-r175835670-The_Fullerton_Hotel_Singapore-Singapore.html#REVIEWS</t>
  </si>
  <si>
    <t>siurene</t>
  </si>
  <si>
    <t>“Old hotel”</t>
  </si>
  <si>
    <t>I accidentally booked the wrong hotel ( supposedly booked the Fullerton bay) and stayed here for 3 nights. Service was very good....staffs are very attentive...however I think the hotel really needs a good renovation.</t>
  </si>
  <si>
    <t>http://www.tripadvisor.com.sg/ShowUserReviews-g294265-d306173-r132196911-The_Fullerton_Hotel_Singapore-Singapore.html#REVIEWS</t>
  </si>
  <si>
    <t>zashaari</t>
  </si>
  <si>
    <t>“Convenient business location but small room”</t>
  </si>
  <si>
    <t>Stayed here a couple of nights in May 2012. I got a room with the balcony. Was surprised to find the room so small. There was no view at all. Furniture and fixtures are dated. The location is convenient because right in the business district. We went to the lounge for breakfast. The service was bad and selection limited. We had a business luncheon there and the food was good.</t>
  </si>
  <si>
    <t>Reviewed 18 June 2012</t>
  </si>
  <si>
    <t>Mr and Mrs V</t>
  </si>
  <si>
    <t>“Beautiful place with character”</t>
  </si>
  <si>
    <t>We do love the Fullerton. It's one of the very rare "old" places in a city that is constantly changing and by the looks of it hasn't got much room for sentiment… The architecture is beautiful the service is great. Although it might need some updating of the rooms. We have stayed there a few times - "normal" rooms and suites. Both were clean and welcoming but and I know the climate is a challenge felt and smelled a little humid. The suites at the top floor don't seem to have that issue. I can only assume that is because they open up to a large roof top terrace while there is no chance to open the windows in the other rooms. If you book there try and make sure you don't get a room facing the lobby. I know it is part of the hotels architecture but somehow not very appealing as the only thing you can see is the inside of the place. The view from the roof is fantastic and the outdoor pool area well worth a visit. Mrs. V</t>
  </si>
  <si>
    <t>Ehaas19</t>
  </si>
  <si>
    <t>Heemstede The Netherlands</t>
  </si>
  <si>
    <t>Try to stay in this hotel as often as possible when I am in Singapore on business. Very pleasant good atmosphere and friendly staff. To bad it is often too expensive for our company budget (plus SGD 400 for a room).</t>
  </si>
  <si>
    <t>LoveLifeLiveLife</t>
  </si>
  <si>
    <t>“Beautiful classic 5 star hotel excellent location”</t>
  </si>
  <si>
    <t>From the moment you enter into this hotel you know you are going to have a positive experience. The building itself is stunning - so nice to see a very old building preserved in what is mainly a business district. All the staff we met were so accommodating and helpful. The rooms were very large (we stayed in a Heritage Room) but could do with a small bit of updating. The breakfast buffet is one of the best that I have ever seen. There was a massive variety suiting all tastes and needs including wheat / gluten free options which can sometimes be hard to find. This hotel is expensive but you pay for what you get. It was a fabulous three days and I would be so happy to return at any stage to this historic and beautiful hotel. I would highly recommend it to anyone.</t>
  </si>
  <si>
    <t>squirreltwitkin</t>
  </si>
  <si>
    <t>Leeds England</t>
  </si>
  <si>
    <t>We visited The Fullerton at the start of June for 3 nights. We had booked at the Pan Pacific but were moved due to renovations being undertaken and we were so pleased once we arrived! From the outside the hotel looks spectacular. It really stands out from the high rise hotels dotted around the Singapore skyline and it really does look impressive. It's in a great location and taxis all around Singapore were reasonable. It is also within walking distance from an MRT station. There are plenty of restaurants in the area too. Inside the lobby is vast clean and well run. The check in desks were efficient and we quickly found ourselves in our room. The room was large well appointed and had a lovely view of the Marina (Quay Room). We had paid for this given other reviews about the lack of view from the internal rooms and we were so pleased we had. There was a small balcony and the doors gave us a full view of the skyline. We could hear very little noise despite being above a main road. The bathroom was also very good with a separate shower and a deep bath. The room was impeccably clean. The hotel presented us with some wine and chocolates which was a lovely surprise and really nice touch. Room service food was good and there is a reasonable selection. The snacks in the Post Bar were excellent and although it is very quiet (we were the only patrons on our visit) the outside area is great in the evening. There was a lot of choice at breakfast although the quality wasn't quite up to what we had expected - the fruit was quite dry and the pancakes and waffles were cold. Overall this was a wonderful hotel and it is hard to find fault.</t>
  </si>
  <si>
    <t>http://www.tripadvisor.com.sg/ShowUserReviews-g294265-d306173-r190681372-The_Fullerton_Hotel_Singapore-Singapore.html#REVIEWS</t>
  </si>
  <si>
    <t>steam844</t>
  </si>
  <si>
    <t>Golden CO</t>
  </si>
  <si>
    <t>Our daughter who teaches in Singapore got us reservations at the Fullerton as a Christmas present. We loved our stay and the Straits Club membership is well worth the $100 / day. The central location and the service make this hotel worth the price.</t>
  </si>
  <si>
    <t>luxtraveller88</t>
  </si>
  <si>
    <t>luxembourg</t>
  </si>
  <si>
    <t>“Nice enough but not fantastic”</t>
  </si>
  <si>
    <t>A classic building nicely renovated with a very impressive lobby area that occupies much of the ground floor. A nice location on the river convenient location for most business and tourist purposes. The service is ok but can be a bit slow front desk porters etc. In the Post Bar the staff were not very attentive and didn't know their menu or drinks well enough. The rooms are nicely furnished and quite well equipped; each one is a bit different in layout and size and many have steps up or down once you are inside the room which would not suit everyone. I found it confusing to work out how to control the various lights and the bed side control panel had become disconnected.</t>
  </si>
  <si>
    <t>Sarah T</t>
  </si>
  <si>
    <t>“Very Good”</t>
  </si>
  <si>
    <t>Stayed here for 2 nights as stopover on honeymoon from Sydney to Ko Samui. Great location good sized rooms and well appointed bathrooms and showers. We're asked by telephone and from knock on door if everything was to our liking and were brought a card wine and strawberries as a celebratory gift for our honeymoon. Buffet breakfast is fabulous - there wasn't anything I could think of that wasn't there to choose from!! Would definitely stay here again.....</t>
  </si>
  <si>
    <t>Annette D</t>
  </si>
  <si>
    <t>“A Very Grand Hotel”</t>
  </si>
  <si>
    <t>Really enjoyed staying at The Fullerton its a grand hotel in a great spot. The breakfast is grand and the staff are friendly. Try to get a view as we had the court rooms which feel a bit closed in but we couldn't afford anything else and I don't think they usually upgrade. Its very expensive to have room service or any drinks etc at the hotel.</t>
  </si>
  <si>
    <t>Celia Y</t>
  </si>
  <si>
    <t>Hanoi Ha Noi Vietnam</t>
  </si>
  <si>
    <t>“Historic Fullerton Hotel Singapore”</t>
  </si>
  <si>
    <t>My partner and I chose Fullerton Hotel to celebrate our New Year's Eve and to watch the fire works on the compound of the hotel. We appreciated Fullerton Hotel's colonial style architecture and its majestic look and the ambience it exudes. Staff are courteous and attentive; a great location overlooking the Singapore river and the Cavenagh bridge. We had a very memorable New Year's Eve at Fullerton ! Thank you! Dave &amp; Celia</t>
  </si>
  <si>
    <t>http://www.tripadvisor.com.sg/ShowUserReviews-g294265-d306173-r130608019-The_Fullerton_Hotel_Singapore-Singapore.html#REVIEWS</t>
  </si>
  <si>
    <t>I was expecting something different from this hotel after seeing it being featured in lots of travel TV program and was highly reviewed. There isn't. Location is a plus for the hotel as its located in the heart of the financial district. Most banks / financial institutions are within walking distance MRT station is 2 minutes walk away. There are a number of historical landmarks nearby along the river taking a stroll in the morning / evening should be nice. At check-in I was told that my room doesn't have an outside view the windows actually have a view of the interior space of the lounge / main lobby area and I MUST pay extra for one with view outside. They couldn't be bothered if its my first stay with the hotel nor am booked under corporate bad first impression. The room was kind of small and felt a bit cramped. Breakfast buffet food quality was good not great. There is definitely room for improvement here. Service staff was good but not great. It was a nice experience overall but wasn't something great. For the price paid (~USD230++) its OK I think.</t>
  </si>
  <si>
    <t>chrisc5310</t>
  </si>
  <si>
    <t>“classic service”</t>
  </si>
  <si>
    <t>our daughter who ls working in singapore booked this hotel for us as weekend treat. A treat it proved to be as when we arrived we were upgraded to an opulent suite. The service throughout our stay was excellent. The breakfast choice was extensive to cater for all tastes. I would recommend eating it inside rather than on the terrace with the views as the scavenging birds were a thorough nuisance landing on the tables. The hotel is wonderfully placed for exploring the waterfronts.</t>
  </si>
  <si>
    <t>bh256tr</t>
  </si>
  <si>
    <t>“Colonial Delight”</t>
  </si>
  <si>
    <t>We stayed one night in a Quay Room and enjoyed the experience. We arrived early from Dubai and as expected our room was not ready. As we were leaving on an morning flight the next day we had breakfast on arrival on the terrace overlooking the river rather than rush breakfast the next morning. The expresso coffees were most welcome. The selection for breakfast one of the best we have experienced. By the time we had finished breakfast the room was ready. Good sized room again overlooking the river with all the facilities you would expect in a 5 Star property. The public areas were comfortable and pleasant to sit in. The location is one of the best in the city for visitors.</t>
  </si>
  <si>
    <t>mpennes124</t>
  </si>
  <si>
    <t>“I travel for business all over the world and this is the worst "luxury" hotel I have ever experienced.”</t>
  </si>
  <si>
    <t>the Fullerton may have once been one of "the" places to stay but no longer. Service is poor the common areas are as hot and humid as the outside air (ostensibly to save energy but likely to save money) the restaurants feature unbearable waits for food ordered and the price of the Club Lounge which closed at 8pm so not terribly convenient if you are there on business is astronomical. Some of the base rooms with a rack rate of $600 (!!!) have you looking at a solid white wall which makes you feel like you are in a cell; this was the first room i was put in (and mind you i had booked a significant block at the hotel for a group) and housekeeping had attempted to cover up the smell of cigarette smoke on a non-smoking floor with a noxious chemical that burned my throat. Stay very far away!</t>
  </si>
  <si>
    <t>tmgarcia</t>
  </si>
  <si>
    <t>“Classic opulence!”</t>
  </si>
  <si>
    <t>Stayed for 2 days with my partner we availed the Book Two Enjoy promotions. We are great admirers of classical architecture and Fullerton has definitely a very grand feel to it. The lobby has this opulent ambiance very beautiful! Checkin/checkout was fast and efficient and the front desk was very accomodating. Our room is a spacious courtyard room with king size bed tub good for 2 rainshower LCD tv ironing board/iron. Nice high ceiling and comfortable lounge chairs overall we love our room. The complimentary buffet breakfast was good with mostly local delicacies and my partner loved their bacon and assorted kueh. Nice location and if the weather permits guests can take a walk the river to see the sights of boat/clarke quay and the museums. There is a nearest boat taxi that took us to the marina bay sands We loved our stay here and will definitely will be back for hopefully a longer stay.</t>
  </si>
  <si>
    <t>http://www.tripadvisor.com.sg/ShowUserReviews-g294265-d306173-r93956522-The_Fullerton_Hotel_Singapore-Singapore.html#REVIEWS</t>
  </si>
  <si>
    <t>MCJULIA</t>
  </si>
  <si>
    <t>“One of the best Hotels”</t>
  </si>
  <si>
    <t>Stayed there with husband for New Years. One of the best hotels we have ever stayed. Excellent service and no doubt would book again for special occasions. Very good location incredible pool excellent food that surprisingly was reasonably priced.</t>
  </si>
  <si>
    <t>cwalter155</t>
  </si>
  <si>
    <t>“classy hotel excellent service”</t>
  </si>
  <si>
    <t>We stayed at the Fullerton Hotel for 1 week just prior to Christmas. The hotel is very very good. you are much better off not getting a courtyard room as they dont have the great outside views or balconies. the fullerton bay hotel which is owned by the fullerton is new kinda trendy they are still working the kinks out of it the fullerton bay hotels staff does not have the friendly attitude you will experience at the fullerton and the food there is not good.</t>
  </si>
  <si>
    <t>Reviewed 18 January 2011</t>
  </si>
  <si>
    <t>Nvios</t>
  </si>
  <si>
    <t>“Beautiful hotel in a great location”</t>
  </si>
  <si>
    <t>Stayed at the Fullerton for 2 nights just before Christmas enroute to a cruise. Great location beautiful foyer great service from the staff. We booked a Quay Room and were given one on the 7th or so floor that faced out to Marina Bay Sands - wonderful view. Room was very clean but squeezy though - with two large suitcases there was not a lot of room to move around. Breakfast in the Town Restaurant was lovely - fresh and tasty and the service was good. Pool area was very nice - great views from the pool. Would definitely stay there again.</t>
  </si>
  <si>
    <t>UrquhartHK</t>
  </si>
  <si>
    <t>“a very good hotel in a great location.”</t>
  </si>
  <si>
    <t>I've stayed here many many times. The location is excellent and the building is very impressive. That said the building - being a conversion - presents some issues. The room sizes can be odd arrangements and the air conditioning is not as good as newer buildings. Despite this I tend to favour staying here when in Singapore. Positives: Location facilities service levels Negatives: air conditioning. Inconsistent rooms</t>
  </si>
  <si>
    <t>benhmorris</t>
  </si>
  <si>
    <t>“Nice - but expected better”</t>
  </si>
  <si>
    <t>The building itself is wonderful and historic but the rooms could be better. My room was infested with ants and there was a damp mouldy smell throughout. Other than that however i had a pleasant stay. The staff are friendly and the location is convenient.</t>
  </si>
  <si>
    <t>http://www.tripadvisor.com.sg/ShowUserReviews-g294265-d306173-r97661222-The_Fullerton_Hotel_Singapore-Singapore.html#REVIEWS</t>
  </si>
  <si>
    <t>charlieshotel</t>
  </si>
  <si>
    <t>“Singapore's best hotel that has and does it all”</t>
  </si>
  <si>
    <t>This visit was especially comfortable and enjoyable thanks to the friendly and 6-star service and attentiveness displayed by The Fullerton Singapore hotel staff. Food was also delicious wish a wide selection of eastern and western delecacies. The location is ideal and the facilities vast.</t>
  </si>
  <si>
    <t>manalaths</t>
  </si>
  <si>
    <t>I booked a weekend at The Fullerton under their weekend pacakge for locals. Arrival experience was great. We were allowed to check in at 11am although the standard check in time was 2pm. Check in was quick and very efficient. During the stay we had $88 dining credit which was very handy. He had chocolate buffet and it was good. Breakfast was a good spread and we tried their Dim Sum Buffet before our check out. Late check out at 4pm which was part of the package was also quite handy as we did not have to rush after our lunch. Throughout the stay the staff around the hotel were awesome. From cleaners to the waiters to the porters everyone has a smile and were very corteous. Special thanks to Shivan Pillay who did our check in. He took to our room explained everything in detail and along the way also introduced all the restaurants for dining and their facilities. He was a star! He also offered to show us their new property which was just walking distance from The Fullerton. The hotel was gorgeous. P/S : The Fullerton also allows cross signing privilidges to their newly opened Fullerton Bay Hotel. I had a drink at their rooftop bar Lantern and the view was amazing. Must try!!</t>
  </si>
  <si>
    <t>travelmandarwin</t>
  </si>
  <si>
    <t>“Impressive place to stay - Grand old building and good service”</t>
  </si>
  <si>
    <t>The Fullerton building is a spectacular building contrasting the Marina Bay Sands hotel that was located opposite my Quay Side room. Checkin was brisk enough although the concierge had to be prompted to bring the bags up to the room when registering earlier in the day prior to check in despite being told that the bags would be brought up. The room and bathroom were large and airy. There was a triple make up mirror that the ladies would appreciate. The infinity pool was a pleasant way to observe what was going on in the CBD and on the river. The buffet breakfast had a great selection and meet and greet by all waitstaff was frequent. I enjoyed my two days at the Fullerton immensely and it was such a stark comparison to the Marina Bay Sands where stayed later on in the week where everything seemed so rushed and indifferent.</t>
  </si>
  <si>
    <t>sassy1185</t>
  </si>
  <si>
    <t>“Beautiful Hotel Service OK.”</t>
  </si>
  <si>
    <t>I stayed for a week in January this year and found it to be quite nice. My trip was for business and the hotel was in a very convenient location. The best part of my stay was the buffet breakfast by The Singapore River very good best selection I've had yet and food kept perfectly fresh. Overall I found the service to be a bit average but not poor. I recommend staying in the Quay Room with a view outside to the river. The Courtyard Rooms are dark and you can't draw the curtains because the windows look into the Lobby.</t>
  </si>
  <si>
    <t>Reviewed 9 February 2011</t>
  </si>
  <si>
    <t>“Very nice architecture but service could be improved.”</t>
  </si>
  <si>
    <t>My sister and I stayed in August 2010 for five nights in Singapore. Because we couldn't agree on the hotels we decided to stay in three different hotels. Therefore we stayed two nights at the Raffles two nights at the Fullerton Hotel and one night - for shopping reasons - at the Grand Hyatt. The Fullerton is an amazing hotel from the outside. Inside it's very modern and it doesn't remind of the beautiful exterior facade. As a vintage car fanatic I enjoyed the two beautiful vintage Rolls-Royces (Silver Shadow from the 70s and a Silver Cloud from the 60s) parked next to the entrance for transfers and city tours even though at least outwardly they need a makeover. When we arrived the Prince of the Principality of Liechtenstein (a small country next to Switzerland) stayed in the hotel and there were a lot of security staff for this reason. Nevertheless we have booked a suite with access to the Club Lounge we had to wait very long at the main reception until we were finally led into the lounge where we had to wait another two hours because there the suite was obviously not cleaned yet and it seemed a little bit that no one really cared about. After two hours waiting in the lounge we finally got an upgrade to a beautiful corner suite with a huge terrace on top of the hotel with stunning views of the marina and city skyline. From other guests we have heard that because of the newly opened Fullerton Bay Hotel the hadn't enough trained staff to stand up and therefore there were some service issues. Despite these service problems the staff were very friendly and the pool area overlooking the Singapore River was worth the stay. However I would prefer the Raffles next time.</t>
  </si>
  <si>
    <t>http://www.tripadvisor.com.sg/ShowUserReviews-g294265-d306173-r194423507-The_Fullerton_Hotel_Singapore-Singapore.html#REVIEWS</t>
  </si>
  <si>
    <t>rochesterrambler</t>
  </si>
  <si>
    <t>Rochester United Kingdom</t>
  </si>
  <si>
    <t>“Fantastic Fullerton”</t>
  </si>
  <si>
    <t>If you like a slice of luxury while staying in Singapore and are prepared to pay the price then this is the hotel for you. This place has everything including location overlooking the bay. The staff are excellent in every way and in my opinion can not be faulted. Their attention to detail is beyond criticism they just want to make your stay brilliant. Take a dip in the second floor infinity pool to cool off in the afternoon heat while ordering drinks - hot or cold - from the attentive staff. The room we stayed in had everything to make our stay brilliant including electrically operated curtains from a bedside panel Check in was a breeze as was check out. The choice of food for breakfast in the restaurant was excellent truly international catering for all nations. In my opinion try to get a room overlooking the bay.</t>
  </si>
  <si>
    <t>Jill O</t>
  </si>
  <si>
    <t>Fairford England United Kingdom</t>
  </si>
  <si>
    <t>“Great location in a very busy city.”</t>
  </si>
  <si>
    <t>Arriving quite late after a long flight from London the reception was very efficient  when we got into the room we found the safe didn't work and the air conditioning unit was noisy  the hotel switched us to a different ( better ) room with a view over the bay and the Singapore Flyer. Breakfast was excellent but a bit of a bun fight  wide selection of cuisines on offer and freshly cooked omelettes etc available. The hotel staff were all excellent  very friendly and helpful. The location means that transport by taxi  metro or bus are just a step away from the hotel so it's an ideal base for either business or pleasure and many areas of interest are within walking distance.</t>
  </si>
  <si>
    <t>PJRHolbrook</t>
  </si>
  <si>
    <t>Ipswich United Kingdom</t>
  </si>
  <si>
    <t>“Great hotel one of the best”</t>
  </si>
  <si>
    <t>When travelling most 4/5 star hotels are of good quality but there are few that you remember and really look forward to staying at. The building which used to be the Central Post Office is iconic and every aspect is of high quality. I prefer it in many ways to Raffles.</t>
  </si>
  <si>
    <t>Mostafa A</t>
  </si>
  <si>
    <t>A luxurious building in a nice location.walking distance to Clark quay.chinatownriverside restaurant .Singapore flyersands hotel and marina bay are near by Transportation are multiple and simple.courtesy of the hotel is top.our room 519 was spacious well furnished .bathroom wide with everything .housekeeping is on of the best.they cared about us as if we are the only residents.our four nights were great.the hotel deserves every dollar paid</t>
  </si>
  <si>
    <t>Shylea</t>
  </si>
  <si>
    <t>“Perfect Hotel Awesome Staff - Made Us Feel Special”</t>
  </si>
  <si>
    <t>We stayed at the Fullerton Hotel for 6 nights and thoroughly enjoyed our experience. The hotel staff were amazing and were so nice but importantly we were made to feel very special by the personal experience they give to their guests. We had room 791 and had amazing views to Marina Bay Sands and across the Bay. It was especially stunning at night when Marina Bay Sands has their light show. The room was very clean and spacious. I would definitely stay here again.</t>
  </si>
  <si>
    <t>http://www.tripadvisor.com.sg/ShowUserReviews-g294265-d306173-r185461088-The_Fullerton_Hotel_Singapore-Singapore.html#REVIEWS</t>
  </si>
  <si>
    <t>Ken H</t>
  </si>
  <si>
    <t>“a bit disappointing”</t>
  </si>
  <si>
    <t>we stayed here after a trip to vietnam. we had upgraded and booked a marina view room.booking in went fine with very happy helpfull front desk.then up to our room..........it was tiny...........there is nowhere to put your bags...we had to put one suitcase either side of the tv on luggage racks and doing so impeded access to the main door and the other was half way across the bathroom door.the marina view can only be seen from a standing postition out on the baconey.first day there we were out all day and when we returned around 7pmwe found a staff member making our bed and no other room cleaning service had been done.dirty cups from our morning coffee still there.we had dinner/buffet in the town restuarant and it was magnificent as was the service.magnificent hotel in a great location but for what they charge we will stay somewhere else on our next visit to singapore.</t>
  </si>
  <si>
    <t>Reviewed 22 November 2013</t>
  </si>
  <si>
    <t>KatherineChow213</t>
  </si>
  <si>
    <t>“Oriental Fullerton great architecture beautiful Hotel”</t>
  </si>
  <si>
    <t>Great location close to the city center with plenty of taxi and MRT station nearby! Brilliant oriental and eastern choice of breakfast buffet. King size bed with a spacious room very comfortable pillows and duvets! We came in Nov with lovely Christmas decorations! There are also a 'festive desk' for all kind of ' festive activities'! Very lovely hotel close to the city center!</t>
  </si>
  <si>
    <t>durq</t>
  </si>
  <si>
    <t>“World's most expensive coffee??”</t>
  </si>
  <si>
    <t>The hotel has a good location for business travellers and the rooms are comfortable. Do not order a coffee here as whether at the lounge or at the cafe for breakfast it's over S$14 for a cup!! That's crazy.</t>
  </si>
  <si>
    <t>thriller_7</t>
  </si>
  <si>
    <t>The Fullerton Hotel is fantastic. It's in a marvellous old building with lots of charm and character. The rooms are spacious the beds and pillows are comfortable. The bathroom was exceptional in my Quay room HUGE! Great oversized towels and replenished daily with lovely Bulgari toiletries. The pool area has a great atmosphere and the staff member there was very attentive and friendly. The hotel is quite expensive as you would expect and mostly represents what I think is good value for money. Nothing however prepared me for the price of coffee in the lobby... $12SGD plus 17% tax for what appeared to be burnt filter coffee. I'd definitely give that a miss next time! Everything else was great including staff and service. We had a problem with the mini bar in that it was hot instead of chilled and it did take two days to fix but I haven't let that impact my rating of the Fullerton as the staff were very attentive and efficient in trying to resolve the issue. Location was superb although nearby restaurants are expensive also. We had much better luck with food at the hawker centres delicious and very cheap. Taxis are very affordable too so jump in a cab and head out for some better dinner options! I would definitely like to stay at the Fullerton again and I can also recommend the Prelude rooftop bar (I think it is part of the hotel although I might be mistaken) across the street for great drinks and exceptional views.</t>
  </si>
  <si>
    <t>AJFELLA</t>
  </si>
  <si>
    <t>“Best of the best”</t>
  </si>
  <si>
    <t>We stayed here for 8 nights with the straits club - staff were wonderful - hotel fabulous we had breakfast both in strait club and downstairs - catered for all. Great feeling and they made you feel like you were at home. Choose the strait lounge worth the money</t>
  </si>
  <si>
    <t>http://www.tripadvisor.com.sg/ShowUserReviews-g294265-d306173-r181327487-The_Fullerton_Hotel_Singapore-Singapore.html#REVIEWS</t>
  </si>
  <si>
    <t>yonhohoho</t>
  </si>
  <si>
    <t>It was a great honeymoon gift from my sister in law. The hotel has a classic old-style spirit with historical value. The location is quite easy to access and has a nice view close to the river. The service was also very good they helped us quickly when we need to print some documents. They also sell a 3 kinds of teddy bear merchandises and we bought the postman teddy bear as souvenir. Overall it's Excellent.</t>
  </si>
  <si>
    <t>zxcbv</t>
  </si>
  <si>
    <t>“Club rooms very tired and worn now”</t>
  </si>
  <si>
    <t>Date of stay 15 + 16 Oct 2013 Room 529. I am somewhat sad to be writing this review as I have often stayed at Fullerton and found it to be very good for business travel. The public areas are awesome the gym is good and it is walking distance to CBD. However the rooms are now very worn and tired and no longer appropriate for top end business travel. I stayed this time in a Club room No 529 - the room reeked (and I mean really reeked) of mould. The nice people from housekeeping brought in two dehumidifiers and sprayed lots of Glen 20 to get rid of the smell but it didnt work. I took photos with my iPad and will try to attach those - in the bathroom on the mirror there are huge mould blooms visibly growing behind the glass and there is mould in the shower stall. In the room the Powerpoints are coming out of the wall and the gyprock ceiling is warped in places and showing signs of water damage. I real pity. I was there for work so I couldnt be bothered trying to move rooms as was staying only two nights but it was pretty bad actually. If I had had my wife and kids I would have moved. I will preference staying at Mandarin Oriental or the newer Fullerton Bay next time.</t>
  </si>
  <si>
    <t>Burner84</t>
  </si>
  <si>
    <t>“Slick service in a grand old hotel”</t>
  </si>
  <si>
    <t>Stayed here for 5 nights on a business trip. Hotel was everything you could ask for. Flawless service great hotel breakfast large comfortable room. Hotel also in a great location. On the edge of downtown so a short walk to most of the office buildings. Also only a short walk to the restaurant/bar precincts of boat quay and one fullerton. Marina Bay area also only a short stroll.</t>
  </si>
  <si>
    <t>B J</t>
  </si>
  <si>
    <t>“Perfect but Outdated”</t>
  </si>
  <si>
    <t>I have stayed a few times in this hotel and I found each room has quite different structure which I felt quite odd time to time. I bet my room was heavily used by corporate events such as conference so the wall was damaged and edge of mirror was broken. Furniture's quite oddly and unprofessionally painted maybe coverup and toiletry was not up to the level. Food was pretty decent but I wasn't impressed with the quality of food to be honest. The concierge service was very professional and friendly and doorman always warmly welcomed. Free limousine service (only available to the guests) was excellent but annoyed but chauffeur was quite cold. Grand hotel but lacks of details and luxury to some degree. Not a hotel I'd like to pay that much to visit again.</t>
  </si>
  <si>
    <t>msandman</t>
  </si>
  <si>
    <t>Brookline MA</t>
  </si>
  <si>
    <t>“Top hotel great location”</t>
  </si>
  <si>
    <t>The Fullerton (not to be confused with the Fullerton Bay owned by the same chain) is a handsome five-star palace in the shell of the General Post Office built by the British in 1919. The eight-story stone building sits at the Marina end of the lovely pedestrian pathway along the Singapore River a short stroll from both the restaurants lining the river and the skyscrapers of the financial district. The interior of the building is an atrium that is richly decorated and visually stunning. The registration desk and a handsome circular staircase are in the center. On one side is a large area with comfortable seats and on the other side there’s an area set up with tables for serving drinks and light meals. The interior of the atrium is predominantly stone and it can get noisy at times. Sunday brunch is popular with families and it turns the lobby into a bit of a zoo. Avoid the area where food is served unless you bring hearing protection or have young children and want to join the fun. Service is perfect. There’s a high level of personal attention and competence but you don’t feel like people are hanging over you. Food and ancillary services are expensive. Guest rooms have a DVD player to go with the TV. There’s a control box on the night table that lets you control the drapes and the lights. There is free and reliable WiFi. Download speed is adequate although it slowed down in the evening perhaps because of heavier use. Upload is slow so be patient if you’re sending files by email. The bathroom was large sparkling clean and well appointed with fluffy oversize bath towels like you get in the UK a positive legacy of British colonial rule. The washstand around the sink would have been small for two people’s stuff. Oddly the drain was not set in the lowest point of the shower so about ½ inch or a centimeter of water remained on the floor after a shower. In addition to the shower there was a big Jacuzzi-style tub. The faucets were the sort of sleek contemporary chrome things that make you yearn for fixtures that are clearly labeled “hot” and “cold” but once you figure them out they’re OK. A majority of the rooms face outwards but there are some less expensive rooms facing into the atrium. I booked one of these but was given a room on the 7th floor with a balcony and a view of the Marina. The room décor was East Asian with a nice balance of traditional wood and fabric and contemporary clean lines. There was a lot of storage space. Everything was in perfect working order. There’s turn-down service and a room refresh in early evening. The person who cleaned and serviced in the morning the room was unusually thorough even for a hotel in this class. All in all a top hotel in a great location with prices to match.</t>
  </si>
  <si>
    <t>http://www.tripadvisor.com.sg/ShowUserReviews-g294265-d306173-r188218467-The_Fullerton_Hotel_Singapore-Singapore.html#REVIEWS</t>
  </si>
  <si>
    <t>TecksFeedback</t>
  </si>
  <si>
    <t>“If-only middle class ”</t>
  </si>
  <si>
    <t>1. The Air-conditioning is not working and we need to sleep with a pullover because only an ice bear would be comfortable with that temperature. Even after we told the reception twice. 2. Thank god we brought our own shampoo because they do not refill it even after 3 days 3. The breakfast is the most unorganized I have ever seen 4. The concierge is recommending always the sister restaurants. which are not bad ! The only really positive thing is the location. Central to all you need to see in Singapore. !!! But if you are used to first class service the Fullerton lost it.</t>
  </si>
  <si>
    <t>Reviewed 21 December 2013</t>
  </si>
  <si>
    <t>JohnCarruthers</t>
  </si>
  <si>
    <t>“Classic Hotel”</t>
  </si>
  <si>
    <t>Great classic hotel. Great location between river and bay and great facilities. Rooms are perhaps just beginning to show their age. Nice size rooms with ensuite. Free wi-fi in rooms. Hotel links by underground to the Fullerton Bay where facilities can be shared.</t>
  </si>
  <si>
    <t>SMLin</t>
  </si>
  <si>
    <t>“Compliments for Jeric Fuentes who saved Fullerton hotel from a bad review”</t>
  </si>
  <si>
    <t>There was a major cock-up at Fullerton hotel today (21 Dec). In the first 1.5 hour of my wait (starting from 2pm) I was totally understanding of their situation. It's due to the recent promotion and the peak season the management probably did not prepare for the long wait time for the rooms to be ready. We were told that the room will be ready around 3-4pm; it's fine. At 4 plus I asked one service staff at the counter to help me check if my room is ready. He asked me to wait. I told him I've been waiting for a long time and he gestured to a couple saying that they are waiting too without even bothering to ask how long I've waited. Further waiting really made me lose my patience. I asked for my reservations to be canceled. At this moment Jeric looked into my case. I'm really irritated at this moment as all I could think of is why Fullerton will actually have such problems. It's my expectations of Fullerton that made me extremely disappointed. Jeric told my partner and I that he will help to see to the cleaning of our room; at 5 plus we got the room. I'm not sure of the SOP of Fullerton BUT I thank Jeric for taking our welfare personally.</t>
  </si>
  <si>
    <t>“Sophisticated City Stay”</t>
  </si>
  <si>
    <t>We have visited Singapore a number of times and stayed at some of the Orchard Road Hotels as well as Raffles however the Fullerton Hotel was one of the best city hotel experiences we have had. The building itself is a very colonial style and is the original main post office. It is positioned near the financial district which is good for business but should not put off tourists as it is right in the middle of the marina areas. During our stay we had access to the club lounge and this had all of the usual perks incluidng champagne with breakfast! This is a very worthwhile extra as food and drink are generally very expensive in Singapore generally. We would strongly recommend a visit to the bar above the lighthouse restaurant on top of the hotel where you can enjoy cocktails while watching the evening lights and fountains show at the Marina Bay. Rooms and service are everything you would expect from a hotel of this stature but it is the sympathetic combination of modern rooms with the colonial styled and iconic building that make this hotel special. We will certainly be visiting again when next in town.</t>
  </si>
  <si>
    <t>Henry F</t>
  </si>
  <si>
    <t>River Forest Illoinois</t>
  </si>
  <si>
    <t>“First class hotel in every way”</t>
  </si>
  <si>
    <t>The Fullerton Hotel is among the very best hotels anywhere. It has all the amenities you expect from a five star hotel - but what distinguishes it is the service. It is not merely competent but it demonstrates all the little steps beyond just doing what competence implies. Extremely polite always willing to go that extra step to meet a need or respond to a question the staff is clearly imbued with a culture of personal service. The rooms are large lovely and impeccably kept up. The outdoor pool and pool area are first-class. As for the breakfast it may be the largest most varied and finest breakfast buffet I have ever experienced. Western style Chinese or Japanese - all are offered (and you can blend them). The Duck Congee is quite special as are the noodle soups. My wife and I have stayed at this hotel twice now and would not think of choosing anywhere else in Singapore. It is not cheap - but it offers very good value for a five-star hotel.</t>
  </si>
  <si>
    <t>http://www.tripadvisor.com.sg/ShowUserReviews-g294265-d306173-r187657446-The_Fullerton_Hotel_Singapore-Singapore.html#REVIEWS</t>
  </si>
  <si>
    <t>Abraham_M939</t>
  </si>
  <si>
    <t>Location is excellent- in close proximity to restaurants museum etc. Initially found the room a bit "dirty". Some hair in the bath stuck to the internal surface (probably from previous use). Requested that this issue be attended to however it took about 30-45min for someone to come and clean the bathroom (not a good start). Staff was generally helpful. We took a private driver to tour the city and this was great ($55 per hour). We were 3 couples and so it turned up to be fairly reasonable. The driver who works with the hotel was excellent. Incidentally I love roast tomato for breakfast but somehow it was not available in this hotel (Every hotel that I visited so far does serve this product)-Nevertheless- not the end of the world particularly where the choice was excellent. Beautiful and good size pool. Generally an enjoyable stay.</t>
  </si>
  <si>
    <t>Reviewed 15 December 2013</t>
  </si>
  <si>
    <t>ajmackie1</t>
  </si>
  <si>
    <t>“Just magic!”</t>
  </si>
  <si>
    <t>I stayed at The Fullerton for a week for work and loved every minute of it! The facade and building itself is beautiful and I arrived just in time for Sunday brunch which was incredible! Christmas decorations huge chocolate fountain with strawberries chocolate houses cakes and macaroons all perfectly presented. Christmas carols were playing it was just magic. A really nice time of year to stay there. The location is perfect right on the river. Service very friendly rooms incredibly spacious. I stayed on the 5th floor and even though there was no view I was still very happy there given the quality of everything else. However as many rooms don't have views just make sure you are aware whether or not you have when when you book so you dont get an unpleasant surprise. Breakfast excellent with a huge amount of choice. Outdoor pool had a great view. All in all I loved it and would highly recommend!</t>
  </si>
  <si>
    <t>Reviewed 14 December 2013</t>
  </si>
  <si>
    <t>Riisto</t>
  </si>
  <si>
    <t>“3 days in Fullerton”</t>
  </si>
  <si>
    <t>We visited in Fullerton 3 days. The service of this hotel was good and the room with small balcony and view to harbour was nice. The bathroom had space enough. The minibar was warm when we came in the room and we informed that and we got a new one within couple of minutes. Good and quick service! There are lot of nice restaurants near this hotel so you can easily find good lunch and dinner places. The only thing I like to repair was paintings on the balcony door. It was in not the five star standard.</t>
  </si>
  <si>
    <t>mranola</t>
  </si>
  <si>
    <t>“A Great Hotel!”</t>
  </si>
  <si>
    <t>This hotel is perfect for family travelling together. They have game consoles for kids entertainment for adult all in all they have thought of everything that you might need. The room was sizable and comfortable. I couldn't ask for more.</t>
  </si>
  <si>
    <t>Lexington Massachusetts</t>
  </si>
  <si>
    <t>“Worth staying at.”</t>
  </si>
  <si>
    <t>I typically stay at The Fullerton Hotel for business. Fancy cars are usually parked outside. Friendly and attentive hotel staff spacious and clean rooms. The pool is definitely worth a swim in. The in room dining service was good - I had the Japanese breakfast and Nasi Goreng aka Indonesian Fried Rice. Central location for me since The Fullerton Hotel is less than a 30 second walk to my firm's satellite office. There are some low key places to eat or grab an after work drink with colleagues in Boat Quay or Clarke Quay which are in walking distance. Post Bar in the hotel is also a chill spot. The hotel is also a very close walk to Singapore's landmark Merlion and check out the laser and water show in the evening at the Marina Bay Sands. The drawbacks: 1.) The spotty/unreliable Wi-fi connection...it's been an issue for the last three years and I don't expect the problem to be resolved anytime soon 2.) The rooms can be cold and the bed can sometimes be damp from the A/C running 24/7 - let's face it Singapore is always hot and humid.</t>
  </si>
  <si>
    <t>http://www.tripadvisor.com.sg/ShowUserReviews-g294265-d306173-r219189931-The_Fullerton_Hotel_Singapore-Singapore.html#REVIEWS</t>
  </si>
  <si>
    <t>“Full of charm but better value elsewhere”</t>
  </si>
  <si>
    <t>It was a lovely stay and we had a harbour view room but for the price we will stay somewhere else next time. Everyone was very pleasant but again we have had more attentive service at other accommodation. We also used Straits Club facilities as did numerous families with very young children who used evening canapés as family feeding tIme. We had a nice time but as stated could get better value elsewhere.</t>
  </si>
  <si>
    <t>duvilla</t>
  </si>
  <si>
    <t>“Really excellent”</t>
  </si>
  <si>
    <t>It was our 6th stay and another memorable one. If you enjoy staying in a beautiful historical landmark well located with excellent service then the Fullerton is the right choice. The highlights for us are: 1) Heritage room 2)Breakfast at the Towns restaurant right by the river and with a beautiful over the park across it as well as some colonial buildings. 3) The pool right above the restaurant: from there you enjoy a 180 degrees view while swimming...4) The various restaurants especially the Lighthouse: located on the top floor it overlooks a small bay with the huge Marina Bay Sands in the background: not only is the italian food delicious but the view is once more gorgeous ( the rooftop terrace just above is a good place to propose by the way).5) As a guest of the Fullerton hotel you can enjoy the rooftop pool and bar of the Fullerton Bay hotel located across the street: do not miss it if you have time. 6) The Clifford restaurant ( excellent mussels sea bass..) and the Clifford Pier( singaporan food) restaurant at the Fullerton Bay hotel are excellent. Overall a very good choice and our favorite in Singapore.</t>
  </si>
  <si>
    <t>“A grande dame”</t>
  </si>
  <si>
    <t>Beautifully restored and elegantly furnished. This used to be the old post office and retains most of its charming colonial architecture. Service here is excellent although some of the rooms need some refurbishment as they have been in use for over 10 years. The lobby area (which includes a cozy bar) is very inviting with filtered light coming in from the skylight above and is an ideal place to meet people. It is therefore a popular meeting area also due to its central location in CBD Singapore. Rooms are spacious with high ceilings. Restaurants are all good.</t>
  </si>
  <si>
    <t>Flatts</t>
  </si>
  <si>
    <t>“Still Very Good; Starting to show its Age”</t>
  </si>
  <si>
    <t>I have been lucky enough to stay at The Fullerton when it first opened and several times after when it was still fresh and new. I haven't been for quite some time but it hasn't disappointed. The doorman still remembers me and the family and the location restaurants breakfasts etc. are still excellent. They clearly have not done a major refurbishment in the 15 years I have been staying here and the rooms are starting to show their age. There is however no better location in Singapore in my view and prices are not overly expensive for a hotel of this standing so well worth considering the Fullerton for your next stay.</t>
  </si>
  <si>
    <t>liu m</t>
  </si>
  <si>
    <t>“☆Super Great☆”</t>
  </si>
  <si>
    <t>We visited there in Jul 2013 and booked it via travel agency in a reasonable price which was about USD.260 one night. It's a six star hotel and we really enjoyed a lot. As we entered the room there was a welcome note on TV and two dishes of lovely sweets for my two kids. The room service the breakfast the swimming pool were all great. It is definately a remark in Singapore now and ever. Excellent!</t>
  </si>
  <si>
    <t>http://www.tripadvisor.com.sg/ShowUserReviews-g294265-d306173-r132873782-The_Fullerton_Hotel_Singapore-Singapore.html#REVIEWS</t>
  </si>
  <si>
    <t>Just a quick belated review for a short stay in early Feb 2012. Had 2 rooms for 3 nights with club lounge benefits. Our room was spacious and well outfitted with a river view on the 4th floor (great for lounge access as it's just down the corridor). The staff were great as usual and very attentive especially in the lounge. As we had a late flight out that was delayed further we were given late checkout and allowed to spend the afternoon in the lounge for afternoon tea etc. The evening cocktails are excellent and could pass as a dinner for some. We went out most nights afterwards but could easily have eaten more if we wanted. One major benefit of this lounge over those at other hotels is the variety of drinks available during the cocktail hour including Moet and a range of cocktails from a menu (cocktails are less common in Singaporean hotel lounges than other SE asian locations). Breakfast in Town restaurant was exceptional and had a wide variety including roti prata. We had no complaint about our stay and look forward to returning as soon as we can.</t>
  </si>
  <si>
    <t>Alvin16</t>
  </si>
  <si>
    <t>“Superb Hotel in the heart of SG”</t>
  </si>
  <si>
    <t>What can I say about this hotel? Superb with great location along Marina Bay. Swimming on its pool at night time is very relaxing experience.</t>
  </si>
  <si>
    <t>Lwtny</t>
  </si>
  <si>
    <t>“Where are the staff ?”</t>
  </si>
  <si>
    <t>Just spent 2 nights at the Fullerton and found the hotel to be pretty average and not worthy of 5 stars. The room itself was nice with a great view and nice and relaxing decor etc. My problem with the hotel was its service. The service at breakfast was next to non existent ! The staff were nowhere to be found. We never even got offered a coffee refill and the table was never cleared of dirty plates etc. No where near 5 star. The staff outside calling taxi's were in one word hopeless ! They were disorganized and not doing what should be a simple job well at all. This hotel management needs to address these issues and fast. Simply not good enough.</t>
  </si>
  <si>
    <t>Lauren S</t>
  </si>
  <si>
    <t>“Christmas at the Fullerton”</t>
  </si>
  <si>
    <t>We spent 3 days at the Fullerton Hotel at Christmas and we had a lovely time. The hotel foyer is luxurious the bar and restaurant areas are very welcoming and the staff are helpful and friendly. The room we stayed in was very spacious and had two seating areas to either side of the large bed. The bathroom was very big and had a walk-in shower and a big bath with a good sized side ledge which was ideal for us when bathing our young son. On our second day there was a knock at the door and two staff members had brought a gift for our son aged 5. It was a plate with his name decorated in chocolate along with some pastries sweets and a glass of milk. It made his day! The Fullerton is a luxury hotel and has a lot of charm. It is well located for Boat Quay and Clarke Quay; while it might be at the upper end of most people's budget it is really worth it for a special stay.</t>
  </si>
  <si>
    <t>Tripper099</t>
  </si>
  <si>
    <t>“Not as good as the pictures suggest”</t>
  </si>
  <si>
    <t>I had high hopes for this hotel based on the website the pictures and word of mouth. The reality was that it was pretty average. The room decor seemed dated partially because it was old partially because the room smelled a bit musty and partially because it seemed to lack a personal touch. Little things like a well used shower mat rolled up near the tub fraying linens and marks on the furniture just made it all seem like the Fullerton had seen better days. Service was not welcoming. I went out to the pool and it was an hour before I eventually walked up to the attendant myself to order a drink after trying to catch her attention 3 times. There was not enough"please" and "thank you" either from the staff which I would expect from a 5 star hotel. Finally no one ever seemed to be there when you arrived...at the taxi stand at the door at the little bakery in the lobby....I always felt like I was waiting for a few minutes before one of the staff noticed I needed something ie no anticipation of needs. It wasn't the worst hotel I've ever stayed in just very average. And for the price paid disappointing.</t>
  </si>
  <si>
    <t>http://www.tripadvisor.com.sg/ShowUserReviews-g294265-d306173-r115793242-The_Fullerton_Hotel_Singapore-Singapore.html#REVIEWS</t>
  </si>
  <si>
    <t>adrian_goodwin</t>
  </si>
  <si>
    <t>“Would be my first choice in Singapore”</t>
  </si>
  <si>
    <t>Room was nicely decorated and supplied with quality furnishings. Bed was one of the most comfortable I have slept in. Bathroom spacious and very well equiped.</t>
  </si>
  <si>
    <t>Dellnvue</t>
  </si>
  <si>
    <t>“Fabulous service and fabulous experience”</t>
  </si>
  <si>
    <t>Our stay at the Fullerton was the" icing on the cake" for our first trip to Singapore. The attention to detail and consistently high quality friendly service we received was a delight to experience. Nothing was too much trouble and all staff seemed to do as much as they could to make our stay memorable. Apart from the service the building itself is amazing and the rooms generous. The location is excellent and very accessible to all the things we wanted to see. We are pleased to recommend The Fullerton to anyone travelling to Singapore and hope to stay there again sometime soon.</t>
  </si>
  <si>
    <t>traveller3162</t>
  </si>
  <si>
    <t>“great hotel we'll be back”</t>
  </si>
  <si>
    <t>Stayed for 2 nights with my teenage daughter. Arrived late night after longhaul flight check-in staff were very efficient and suitcases arrived quickly. Room with a balcony with breathtaking views of the Marina. Bed was very comfortable and bathroom large. Breakfast room very pleasant and good selection of food. Service was excellent. Loved eating ourdoor in the fresh air but the birds also wanted to joined our table.... The hotel is in a unique building with beautiful lobby and plenty of fresh flowers. The location of the Marina is fantastic and not far to walk to train and shopping centre. I went to look at sister hotel across the road Fullerton Bay hotel which is also magnificent more contemporary design and brand new on the water edge. I will definately come back and tell my friends.</t>
  </si>
  <si>
    <t>celusnek</t>
  </si>
  <si>
    <t>“Excellent hotel in a historic building”</t>
  </si>
  <si>
    <t>Without the weekend special this hotel is beyond our budget. But luckily I found the deal. We were greeted at the door and escorted to the check-in desk. The young staff was energetic friendly and efficient. They are taught excellent customer service skills. It was early and our room wasn’t ready so they checked our bags and directed us toward the hop-on hop-off bus stop just out the side door. We got a good overview of the city. Later when we returned our keys were waiting and our bags had been brought to the room. Room 730 is an interior room with a small window looking down toward the enormous lobby. The room is really large with a big desk and chair a king size bed big hallway and wonderful bathroom. The air-conditioner was good and the room was nice and cool. The amenities including two complimentary bottles of water are nice. But watch out for the bottle of Avian it’s $16! Our deal included free in room wi-fi. We enjoyed the breakfast buffet also included in the weekend deal. There is such a variety of dishes; it was fun trying new things. The service was friendly and efficient. There’s an underground passage way to the harbor front. We enjoyed the laser light show and the crowds at the Merlion fountain. We also enjoyed strolling across the bridges to the museums after breakfast. The Fullerton Hotel is a top notch hotel in a neat historic building (the old postoffice.) The service alone is a good reason to check it out.</t>
  </si>
  <si>
    <t>Review_Monkeys</t>
  </si>
  <si>
    <t>“Characterful hotel with great views”</t>
  </si>
  <si>
    <t>Very good hotel in a fantastic location for visiting Singapore. Excellent and smooth check in and good room. Very wide range of food at buffet - and good (but not outstanding) restaurant service. Rooftop pool is an experience in itself. Nice historic building with great views. Highly recommended.</t>
  </si>
  <si>
    <t>http://www.tripadvisor.com.sg/ShowUserReviews-g294265-d306173-r119249872-The_Fullerton_Hotel_Singapore-Singapore.html#REVIEWS</t>
  </si>
  <si>
    <t>FLIDK</t>
  </si>
  <si>
    <t>“Fullerton Htl during F1”</t>
  </si>
  <si>
    <t>The Fullerton hotel is situated fantastic for the formular 1 race and it is in general a nice hotel. Price compared with other hotel options and the fact that we had a room with windows towards the inner part of the hotel (dark room as you need to have the curtain blocking the direct views into the room) is however limiting my enthusiasm. The rooms are fairly large and as you can expect (except that our room had no windows to the outside) The pool area is fine but small and with limited sun. Then bar is nice and well visited. Breakfast with some limitations is reflecting the general high level of the hotel. You can sit outside dining along the canal a very nice setting. Internet is free as in all places in Singapore! Tree large stars.</t>
  </si>
  <si>
    <t>Mark D</t>
  </si>
  <si>
    <t>“Rather dissapointing”</t>
  </si>
  <si>
    <t>Having stayed in Singapore many times we decided to take advantage of a 2 nights for the price of 1 stay at The Fullerton. The service is ok but far short of other Singapore Hotels facilities are few but the major issue and it really is an issue is that the inside rooms (interior courtyard) smell terrible! Because they have no windows the dank smell from the airconditioning and bathroom makes the furnishings and room smell like a dirty pond...... not what one expects. We tried 4 rooms before finally upgrading to an exterior room for only a couple of nights then we cancelled our booking and moved hotels. Singapore is such a wonderful place and the Fullerton is such a key part of that visually that it really deserves to be fully refurbed internally to adress the problems and also investment in the staff training would be key.</t>
  </si>
  <si>
    <t>bel1969</t>
  </si>
  <si>
    <t>We had this hotel recommended to us by a friend we stayed in a club room and the service for the whole stay was fantastic The Staff where freindly and very profesional I would recommend this hotel to anyone with hestitation</t>
  </si>
  <si>
    <t>josefk68</t>
  </si>
  <si>
    <t>“Good business class hotel”</t>
  </si>
  <si>
    <t>Overall a very good stay. I booked a Straits Club room which is the Fullerton's idea of an executive club. It was only on check-in that I was told I couldn't use it because of my two young daughters. I have to say this is a bit 'off'. Other Singapore hotel executive clubs do not do this. I think the hotel should review this policy. And...quite frankly my children are better behaved than most adults. Anyway we were offered the facilities of the normal breakfast restaurant but with the perks of the executive club. I have to admit the choice at breakfast was superb. I also tested them everyday by ordering champagne (part of my Straits Club deal) and I got it...not without some delay however. We upgraded the room at check-in and I was very impressed. The largest bathroom I have ever seen in a hotel room. The room was very well appointed and spacious. Staff - impressive from door to room. Room service was good. Our request to give our kids a mattress on the floor rather than a rollaway bed was dealt with quickly and without fuss. The children loved the massive koi carp pond on the basement level. Location wise the hotel is very well located for the Financial district...because it's in it. Very close to Boat and Clarke Quay. Warning: do not eat at Boat Quay...it's overpriced crap. I can get a whole meal elsewhere for what they charge for a side vegetable dish. Clarke Quay is good but touristy. I would use this hotel again but they need to change their executive club policy. I don't like my children being excluded for the benefit of other guests - of whom the majority didn't even pay for their own rooms.</t>
  </si>
  <si>
    <t>LILYandSAMHongKong</t>
  </si>
  <si>
    <t>“Poor business hotel”</t>
  </si>
  <si>
    <t>Had to change my room because it was close to the lifts and therefore noisy. The second room had no window but as it was late I could not be bothered to change again. The room also smelt musty with very average facilities and only one working plug. They incorrectly charged my bill and having realized after I'd left they informed me it would take 3-4 weeks to rectify. Clearly a great location and beautiful building but for a business traveler there's better to be found and cheaper.</t>
  </si>
  <si>
    <t>http://www.tripadvisor.com.sg/ShowUserReviews-g294265-d306173-r124005455-The_Fullerton_Hotel_Singapore-Singapore.html#REVIEWS</t>
  </si>
  <si>
    <t>Manly-sider</t>
  </si>
  <si>
    <t>Awesome luxury hotel in the downtown part of Singapore but close to the fun - Marina Bay Sands Casino Boat Quay etc. Rooms are large and very luxurious. Bathrooms well equipped with good showers and bath. For the business traveller fast broadband and a good workspace. Probably the best hotel I've stayed at in Singapore. The only flaw was on arrival my non-smoking River-view room turned out to be a smoking room overlooking the road. Staff were very helpful and gave me the room I had booked and gave me a free drink in the bar while it was prepared. Excellent!</t>
  </si>
  <si>
    <t>DoddsP</t>
  </si>
  <si>
    <t>At full price the Fullerton is expensive but we were on a weekend promotion which offered good value for money. The outside is a lovely old building but the inside has been modernised. We had a Quay room with an excellent view (some of these rooms also have a balcony). Our sons had a Heritage room which promised "heritage features" but didn't seem to have any and had no view. It was however considerably bigger than our room. Buffet breakfast never our favourite was ok offering extensive choice and we had no trouble each morning getting a table outside by the river. The Lighthouse restaurant (Italian) was excellent but is small and needs booking in advance - we got a cancellation</t>
  </si>
  <si>
    <t>ExpatAussie3</t>
  </si>
  <si>
    <t>“Lovely hotel in a lovely area”</t>
  </si>
  <si>
    <t>As per most other reviews hotel is excellent. Applies to staff food &amp; services. Only one issue... requested extra bed for my kid at time of booking. Took staff over 45mins to bring bed to my room. We checked in at 8:30pm so would have thought the extra bed would have already been in my room.</t>
  </si>
  <si>
    <t>KeenWalkerBristol</t>
  </si>
  <si>
    <t>“Superb hotel slightly random service”</t>
  </si>
  <si>
    <t>This is a lovely hotel in a great location near lots of interesting parts of Singapore and the river. We were put in a room with no view but a complaint soon found us in a superb room with river view and doors opening onto a terrace above the great pool. Staff were very well intentioned sometimes things did not quite work out right but they were swiftly corrected</t>
  </si>
  <si>
    <t>BlueArsedFly</t>
  </si>
  <si>
    <t>“Great Heritage Location &amp; Service”</t>
  </si>
  <si>
    <t>I have long admired the Fullerton Hotel from afar and never dreamt I would get to stay there one day until my clever boyfriend got a great promotional package which made it affordable. This was our 2nd stay the 1st was in Dec 2010 both times to welcome the New Year. The service is very professional but can be a bit aloof. However I found the Duty Manager Justin Phua to be exceptional in going above and beyond to ensure our stay was as comfortable as possible - Justin is a legend! Room service was great the bell-boys and housekeeping would be at the door within minutes and nothing was too much trouble. Our room was very pleasant we liked the spacious king-sized bed and the complimentary Fullerton Bear was a very sweet gesture for the Holiday Cheer package as is the free WiFi. The breakfast buffet is a stand-out and the staff are very helpful and efficient. The Fullerton is expensive but you are staying at a national heritage site steeped in history and blessed with great architecture. It is delightful to see tourists and locals coming to The Fullerton to take photos in its sumptuous surroundings so I felt very privileged to be a guest. There is an underground walkway across the road to the Merlion Park and the Fullerton Bay Hotel which is very convenient. You get this wonderful panorama across the water from the sparkling Esplanade to the glittering Marina Bay Sands Towers. The Fullerton is also next to Boat Quay with its bustling bars and restaurants and the financial district of Shenton Way where you can hop onto the MRT at Raffles Place station or buses that stop in front. Just minutes to anywhere … I enjoyed our stay so much I hope it can be our home away from home whenever we are in Singapore!</t>
  </si>
  <si>
    <t>http://www.tripadvisor.com.sg/ShowUserReviews-g294265-d306173-r175602279-The_Fullerton_Hotel_Singapore-Singapore.html#REVIEWS</t>
  </si>
  <si>
    <t>http://www.tripadvisor.com.sg/ShowUserReviews-g294265-d306173-r129185838-The_Fullerton_Hotel_Singapore-Singapore.html#REVIEWS</t>
  </si>
  <si>
    <t>“Our third stay and we still love it”</t>
  </si>
  <si>
    <t>This was our 3rd stay at the Fullerton in one year and we still love it. From the moment the doorman and bellboys greet you (and they are always outstanding whether we are arriving or leaving in need of a taxi or waiting for our driver) and whisk you to the front desk to the efficient and friendly reception desk staff. The scent of the flowers in the lobby always makes me smile. And we still breathe a sigh of relief when we are shown into our cool crisp room with great bedding and beautiful bathroom. Everything always works perfectly including the free internet. On our first trip we had a view over Boat Quay -- this last time we had a view of the Marina Bay Sands which was fantastic. (I have never stayed in room facing inward and I don't recommend it at all!) It is true that the rooms are not the most spacious we've ever had in Asia but I assume that was the trade-off for converting the building into a hotel. Our rates have always included breakfast and it is perhaps one of the best buffets in Asia. tons of food tons of choices attentive staff and lovely view over to Boat Quay. There is an underground walkway to One Fullerton where there are new restaurants and bars plus the way to the Fullerton Bay Hotel (a sister property) where you can access the roof top bar... a lovely place for a cocktail. And with the Marina Bay Sands complex within walking distance as well as the Esplanade this area of Singapore is a great place to stay.</t>
  </si>
  <si>
    <t>“Thank you Fullerton!”</t>
  </si>
  <si>
    <t>We arrived very early in the morning and even though the check is at 3 pm they gave us they room at 10 am. We had booked two rooms at the club floor and the room are very nice and probably quite newly renovated champagne was served for breakfast and also during the pre dinner time for free. Everything was perfect from the check-in till the check-out. We would like to thank you all the staff for making our experience so memorable. Will be back soon.</t>
  </si>
  <si>
    <t>1Cand1D</t>
  </si>
  <si>
    <t>“Grand old dame”</t>
  </si>
  <si>
    <t>Wonderful location and would return there because of that location staff all very friendly and helpful but the hotel is showing its age now rooms need a make-over!</t>
  </si>
  <si>
    <t>C O</t>
  </si>
  <si>
    <t>“Great location nice hotel”</t>
  </si>
  <si>
    <t>When we looked online we thought we were staying at the Fullerton Bay Hotel where the interiors look more interesting design-wise. The Fullerton Hotel exterior renovation from an original post office is wonderful but the interior design was somewhat lackluster and average. We stayed on the executive club floor where breakfast tea &amp; happy hour cocktails and horsderves are offered. The service on this club level was outstanding. Dinner in the main restaurant along the river was delicious and the service in the bar was delightful. The location is excellent to walk to the river restaurants or the Marina Bay Sands complex.</t>
  </si>
  <si>
    <t>Linda P</t>
  </si>
  <si>
    <t>“Colonial splendour!”</t>
  </si>
  <si>
    <t>This used to be the old Post Office in the centre of Singapore so one of the few colonial buildings still left. We had a Quay Room which had it's own balcony overlooking Singapore harbour so was absolutely amazing! You are right in the centre of the nightlife all around the harbour - you have hawker stalls if you want to eat with the locals or you can find umpteen fancy restaurants close by. I would recommend this to anyone who wants something a little special.</t>
  </si>
  <si>
    <t>http://www.tripadvisor.com.sg/ShowUserReviews-g294265-d306173-r115791948-The_Fullerton_Hotel_Singapore-Singapore.html#REVIEWS</t>
  </si>
  <si>
    <t>mininya</t>
  </si>
  <si>
    <t>“So far so good...”</t>
  </si>
  <si>
    <t>Our company has always booked this hotel for all its staff travelling from Germany. I thought I get the company to do the same for me during this business trip. Location - fantastic. Just less than 5 minutes walk to and fro our office as well as Raffles Place MRT Station. I tried the MRT from Changi to the hotel and it was better faster and safer (as I was travelling alone at night). The hotel obviously look old but I am not so particular as long as there is no broken furniture etc. I checked in late at around 9pm and check in was pleasant. Similarly during check out! Breakfast was great but on our 1st day my colleagues and I chose to eat outside until we saw few birds were having a feast at one of the table...the hotel patron left his food to take his drinks inside... So we decided to have our breakfast the next day inside.. Another incident which nearly upset me but your staff on duty that night (15th July) were very helpful...my access card did not work and at first it was somehow expired. Then when I tried again after it being activated at the reception desk I still could not use it. Your staff (I wish I can remember her name) led me from the lift to my room to ensure I can then use my access card. That has somewhat calmed me down... There was only 1 unpleasant experience at night. As I was sleeping it must be the room opposite mine...the closing of the door is very loud as if someone is trying to get into my room. It happened a few times (maybe some drunk customer)...since I was too sleepy I forced myself to sleep but I stayed awake at 3.30 a.m. Overall I had an interesting and great stay. Staff very pleasant...could see they tried hard to smile when I saw few unhappy customers during my check out. I would hope to be able to stay in Fullerton Hotel again in my next trip in the next few months. Thank you to all in Fullerton :)</t>
  </si>
  <si>
    <t>http://www.tripadvisor.com.sg/ShowUserReviews-g294265-d306173-r178435045-The_Fullerton_Hotel_Singapore-Singapore.html#REVIEWS</t>
  </si>
  <si>
    <t>Savvy-TravelerUSA</t>
  </si>
  <si>
    <t>Southern USA</t>
  </si>
  <si>
    <t>The Fullerton Hotel in Singapore is one of the best hotels I have ever stayed at. While the hotel is expensive it delivers for the price with great service and location. It is one block from the Boat Quay and a subway (metro) station. The Merlion and Singapore Harbor are connected to hotel via an underground walkway. Also there is a small outside bar on the top floor. It is a great place to watch the laser light show taking place at the Marina Bay Sands each night. Also they had the best breakfast buffet I have ever encountered. Since we were staying for a week. We stay in an interior room to lower the overall cost and were pleased with this decision. We took advantage of the free views from the outside swimming pool (looks over the Singapore River) and the bar on the top floor. If you are stay for a shorter stay I would recommend a room with a view. Singapore is a beautiful clean and very safe city.</t>
  </si>
  <si>
    <t>AndersGronborg</t>
  </si>
  <si>
    <t>“Great hotel. Perfect for F1!!!”</t>
  </si>
  <si>
    <t>Helpful staff. Great roomservice pizzas! Hope to Come back for F1 next year. But Everything is a bit expensive. We were allowed to shower in the gym even after checkout because og eveningflight. Super service.</t>
  </si>
  <si>
    <t>Nikki N</t>
  </si>
  <si>
    <t>“Simply amazing with outstanding service!”</t>
  </si>
  <si>
    <t>I stayed here in March 2012. Loved loved loved this hotel! Architecturally it looks very European and I quite liked this. Inside it feels very cosy and comforting but also very regal with its gigantic vertical marble columns. The staff are amazing. Every single day our room was cleaned before we got back. Slippers towels and dressing gowns laid out at the foot of the bed each day. This simple gesture makes you feel cared for and important. Many other...more expensive hotels do not do this! Great location right on the Quay. Very easy to get a chauffeur or taxi. Good sized pool with a great view of the marina. Of course in the distance across the way you can see the opulent Marina Bay Sands. I stayed there after. Breakfast is a little over-priced although the food is great. Only ate there one morning as our flight arrived very early and we wee unable to check-in for a few hours. A very good hotel!</t>
  </si>
  <si>
    <t>xxtoyxx</t>
  </si>
  <si>
    <t>“Spectacular birthday experience”</t>
  </si>
  <si>
    <t>From the time we arrived you can truly feel the superb Fullerton hospitality. Check-in was a breeze (we arrived at around 2pm). We were pleasantly surprised when the staff informed us that we were upgraded to two tiers above the room we booked. I'm glad they gave us the upgrade of a corner room giving us a great view of Marina Bay Sands. I wanted to surprise my wife and have arranged to have the flowers placed in our room prior to our arrival. The reservations team which I corresponded only via email were most helpful to do that. My wife was surprised that the room already had flowers when we arrived. The staff sent a birthday cake for her too during the day. I appreciate the staff's helpfulness. I asked for toiletries for our son and they sent a set (Kodomo brand). When we arrived there is also a bowl of candies and cookies with his name in it welcoming him in the stay. Breakfast was wonderful. We had a table just overlooking the river. I appreciate that there is a section highlighting traditional Singapore breakfast. You can prepare your own kopi (coffee with condensed milk) kaya (coconut-based jam) toast and half-boiled egg. They have standard breakfast items you'd expect from a similar hotel. We got a chance to enjoy the swimming pool before leaving. It is a bit small but it served its purpose. I definitely appreciate the awesome service during our stay and I look forward to staying here with my family in the future.</t>
  </si>
  <si>
    <t>QueenMargarita</t>
  </si>
  <si>
    <t>“One of the best........”</t>
  </si>
  <si>
    <t>Stayed in a club room here in February. The room was just big enough for the 2 of us and our youngest daughter on a pullout - would have been a perfect size for 2. The staff were fantastic and the service was some of the best we have experienced anywhere in the world. Location is fantastic and you can walk to many places from here. Sometimes a little difficult to get a taxi especially if its raining but I guess that is a citywide problem. Only slight negative was breakfast in the main buffet restaurant was sometimes a chaotic and very busy. Would recommend anyone to stay here.</t>
  </si>
  <si>
    <t>http://www.tripadvisor.com.sg/ShowUserReviews-g294265-d306173-r155789547-The_Fullerton_Hotel_Singapore-Singapore.html#REVIEWS</t>
  </si>
  <si>
    <t>sw k</t>
  </si>
  <si>
    <t>“great people with great service but room needs to be upgraded”</t>
  </si>
  <si>
    <t>people at this hotel is very professional and they provide caring and excellent service. But the rooms here need to be better maintained? I was not able to fill the sink and bathtub because there was something wrong with the stoppers? I was not able lock my door with dead bolt. since i was there only for two nights with extremely busy schedule I did not even bother to tell them.</t>
  </si>
  <si>
    <t>philippeenrique</t>
  </si>
  <si>
    <t>“Really bad rooms questionable cleanliness horrible hotel”</t>
  </si>
  <si>
    <t>What a disappointment!!! We wanted to try to Fullerton Hotel as it seemed ok from the outside but we discovered that it is just ugly and cold dirty and with bad wifi on the inside. The lobby looks like a train station with 5 sources of music coming from everywhere and the rooms like a pensioners house. We changed three times rooms as the first and second rooms did not have a window or a very small one and we have been told that a room with a window is a different category. Outrageous. Especially for the price paid that of course excluded breakfast that is outrageously expensive. Additionally pillows smell like sweat furniture is from the 80s cleanliness is questionable at best. Even with the best goodwill of the front desk that tried to find a solution we left early and checked in another hotel as soon as we could.</t>
  </si>
  <si>
    <t>DEBORAH c</t>
  </si>
  <si>
    <t>Morpeth</t>
  </si>
  <si>
    <t>“Great choice !”</t>
  </si>
  <si>
    <t>My husband and I stayed here for a week. We had high hopes for our choice and it did not disappoint. We have stayed in many hotels all over the world and have come to expect high standards The Fullerton Hotel exceeded our expectations we loved it. Our room was huge and immaculate with a very comfy bed and well stocked bathroom. Our package included breakfast and what an experience that was the food was superb and the service first class. Every member of staff we encountered was friendly but very professional and so helpful. I would love to return one day.</t>
  </si>
  <si>
    <t>JohnTGN</t>
  </si>
  <si>
    <t>“Very nice postoffice.......even better hotel!”</t>
  </si>
  <si>
    <t>Singapore is full of really good hotels and in the recent years the marina has really come alive. As a frequent visitor to Singapore over the years I have seen many positive changes and with the new Sentosa island now in full swing the hotels are having to add an extra step........well The Fullerton have kept up as the new entertainment hotel has opened delivering great service and a really smart product! Located just off the marina with views of the new and old city the hotel is a real little star in a city of star attractions..........the old post office has been done up beautifully and the rooms all have really nice views.....some better than others I prefer the look toward to old marina.... The designs blend in perfectly with old building and the main lobby and lounge is ideal to meet and dine with friends but go one better and dine on the top floor with great views and excellent food...Italian if I recall correctly.......the gym is a boutique gym located close to the pool. We stayed on the club floor which was great as the few extra glasses of Champagne set us well for the night out ahead! If you are not a colonial style hotel fan then walk a few steps over the road and check out the new Fullerton Bay.....really cool and trendy......but I am very happy here as I gaze around the lobby and the bar! Cheers</t>
  </si>
  <si>
    <t>Reviewed 26 March 2013</t>
  </si>
  <si>
    <t>Buffshot</t>
  </si>
  <si>
    <t>“A good solid place”</t>
  </si>
  <si>
    <t>I like the idea of staying in the old colonial Post Office! And a very magnificent place it must have been and still is. Old but not old fashioned. Elegant but not flashy or glitzy. And in an excellent position. Try and get a room overlooking the river and the old colonial heart of the city. Rooms are a good size and well appointed. Service is cheerful and efficient almost robotically so but that's what it's about in Singapore! There is a good choice of restaurants within the hotel at a discount for residents and of course masses more along Clarke Quay. The Asian Civilisations Museum just over the bridge is always well worth a visit and there is an underground station Raffles Place within 400m. My usual boutique hotel was being refurbished and I was more than happy with this hotel as a substitute . There is a wonderful view from the Lighthouse restaurant and rooftop bar on the top floor. Good pool and gym.</t>
  </si>
  <si>
    <t>http://www.tripadvisor.com.sg/ShowUserReviews-g294265-d306173-r154836327-The_Fullerton_Hotel_Singapore-Singapore.html#REVIEWS</t>
  </si>
  <si>
    <t>Champagne001</t>
  </si>
  <si>
    <t>“Great Service but you would expect more from 5 stars”</t>
  </si>
  <si>
    <t>Fantastic service - efficient yet friendly - the best that Singapore has to offer. We had a Quay Room with average views but the room itself was spacious comfortable and clean. The hotel's "Post Bar" at night makes fantastic cocktails and is buzzing with afterwork drinkers. Food at its "Town Restaurant" is satisfactory but nothing exceptional to brag about. Our only negative experience was the hotel doorman - when our we arrived at the hotel driveway with our luggage he was abruptly shuffling the waiting hotel guests into our taxi without even asking us if we had luggage to unload from the trunk. Then when we gently informed him that we still had luggage left in the trunk he roughly took them out and left them on the driveway when one of the luggages fell to the ground and he ignored it so we decided it was best that we bring our own luggages with us to check in at reception. Never had we experienced such poor service upon arriving at a 5 star hotel!! Unfortunately it wasn't a one-off experience either every time we waited for a taxi or arrived at the hotel in a taxi - the same (older darker) hotel doorman barely greets his guests and had difficulty organizing the taxi traffic. Other than this doorman all the other hotel staff provided top-notch service with a smile.</t>
  </si>
  <si>
    <t>Borisbear</t>
  </si>
  <si>
    <t>“Forget the rest”</t>
  </si>
  <si>
    <t>The old building now housing the Fulletrton Hotel is in itself worth the visit. It once house the Post office The tax office and Customs and Immigration. I went there again last week and deposited an elderly relative who wanted to rest somewhere cool whilst we younger ones walked up the SIngapore River. You could not have asked for better service. The staff looked after her for hours. MInd you she had enough money to spend lavishly on high tea. I think she limited herself to one sitting. This is not the first time I have enjoyed this place. I have only been to high tea thrice in the original building and once in the Fullerton by the Bay itself a lovely hotel. Both are totally satisfying. Expensive? Yes but at least here you get pleasant service delightful surroundings and the feeling that you are welcome. That is not what you get at the other establishments in Singapore laying claim to history.</t>
  </si>
  <si>
    <t>KatieHSurrey</t>
  </si>
  <si>
    <t>“Great location and fantastic service”</t>
  </si>
  <si>
    <t>We stayed for three nights at the end of our Far-East trip. Arriving from Malaysia one of our suitcases was mislaid en-route and the staff were absolutely fantastic handling all the arrangements to liase with the airport/airline to trace our missing luggage and delivering it to our room the next day...would they do that in many other countries?? The hotel is in traditional colonial style but at the same time modern enough to please everyone - it looks fantastic lit up at night. We saw many people taking photos! We stayed in a Quay room on 7th floor which had good views of the City. The room was very comfortable spotless and spacious with all the facilities you would want. Breakfast was excellent with a very good choice and excellent service. Drinks were very expensive at the bar ($15 SD for a glass of wine) but we understand that is typical of equivalent standard hotels/restaurants in Singapore. If you can't afford Raffles Hotel then this must be next best!</t>
  </si>
  <si>
    <t>JonathanCC</t>
  </si>
  <si>
    <t>“My favourite hotel in the world”</t>
  </si>
  <si>
    <t>I really like the hotel it's a beautify old building with lovely staff a nice large rooms. I really love staying here. Also the location couldn't be better as it is right on the harbour front. Also the breakfast is amazing I just couldn't resist it it was so tasty. I look forward to going back</t>
  </si>
  <si>
    <t>RonM894</t>
  </si>
  <si>
    <t>“They just know how to do it well”</t>
  </si>
  <si>
    <t>This was our fourth time back at the Fullerton and nothing ever disappoints. Without question the Fullerton offers the best breakfast of anywhere we have stayed anywhere in the world. Four chefs cooking different cuisines and a buffet that is mind blowing.. The pool overlooks the Singapore River on the first floor level and offers a wonderful way to relax while taking in the daily life of the locals. The Fullerton is located away from the shopping strip but this is a bonus as it is close to the MRT and is central to a number of other attractions. Word of warning is that a cup of coffee or a beer at the Post Bar is very expensive and I would recommend popping down the road to Harry's. To the hotels credit they are taking this complaint seriously and are looking in to it.</t>
  </si>
  <si>
    <t>http://www.tripadvisor.com.sg/ShowUserReviews-g294265-d306173-r104211503-The_Fullerton_Hotel_Singapore-Singapore.html#REVIEWS</t>
  </si>
  <si>
    <t>goodge79</t>
  </si>
  <si>
    <t>“Great location spacious room very good service.”</t>
  </si>
  <si>
    <t>Stayed on a corporate rate so less expensive than it normally is. Very spacious room and bathroom very attentive staff. A mix of old elegance and modernity. I suggest to have a drink on the rooftop bar of the fullerton bay hotel across the road sister hotel of the fullerton hotel.</t>
  </si>
  <si>
    <t>Reviewed 16 April 2011</t>
  </si>
  <si>
    <t>noverlis</t>
  </si>
  <si>
    <t>“"Great place and Great view "”</t>
  </si>
  <si>
    <t>its my first time to stay in this hotel..and all what i need to say is AMAZING Hotel !!!! i had very good breakfast herevery good view because i was sit out side near the riverand i can enjoy the food and see the boat in the river passing by the restaurant. I was really impressed by the building. Hotel lobby are very luxurious. actually i had little bit of disappointing of this hotel the service in the restaurant not so good..every time i go to bathroom they always take all my food from my tableso they don't really watching us . for the first day is ok but it happen again in the next day.but is ok maybe too busy in the breakfast time and i had diner in the Chinese restaurant inside of the hotel and it was excellent.</t>
  </si>
  <si>
    <t>DanteHatch</t>
  </si>
  <si>
    <t>“location good hotel better chocolate buffet excellent”</t>
  </si>
  <si>
    <t>We stayed here en route to Australia over Christmas 2010. Accommodation loverly infinity swimming pool overlooking Singapore River a great way to get over long flight. Staff good. Christmas Dinner on a chinese theme six courses with a finale of deep fried strawberry ice cream made a wonderful change from Turkey.</t>
  </si>
  <si>
    <t>MichaelJT19</t>
  </si>
  <si>
    <t>went here back in early 2004 when I stayed there for a complimentary night. Hotel is pretty damn old school (used to be SIngapore post office) and historically it looks very nice and unique compared to others. Room itself was pretty cool restaurants are very well known and the pool was fairly long but skinny if I recall.</t>
  </si>
  <si>
    <t>Smichols</t>
  </si>
  <si>
    <t>“Elegant and Regal”</t>
  </si>
  <si>
    <t>Beautiful hotel fantastic experience you feel like you are back in the colonial era. Good old fashioned service. Visit the hotel just for the ambience of the place if you cant afford to stay! We visited during the practice of the military parade and had a free firework display - awesome. Good view of the sands too.</t>
  </si>
  <si>
    <t>http://www.tripadvisor.com.sg/ShowUserReviews-g294265-d306173-r144298996-The_Fullerton_Hotel_Singapore-Singapore.html#REVIEWS</t>
  </si>
  <si>
    <t>wre3</t>
  </si>
  <si>
    <t>“Beautiful classy hotel”</t>
  </si>
  <si>
    <t>Top marks to the Fullerton I only stayed one night but it was a great stay. The rooms are classical styled but really comfortable and modern. The bed was so comfortable and there was a nice big bathtub to soak in. Afternoon tea was excellent as cakes were constantly replenished! The lobby had a very nice ambience and it was all very civilised. The concierge was extremely attentive and helpful. They helped me book a flight and fixed my broken sandal. Breakfast was HUGE... a big selection and all good quality. Amongst others great curry and bread for breakfast - not something I'd normally go for but it was delicious! Very attentive service. The check-in staff were very chatty and had lots of personality. Bags were in my room before I even got there! Pool area very nice swimming beside the river and the facade of the building. The Italian restaurant on top also looked good (great views) but I didn't try it out as had already eaten. Overall a top stay and highly recommended.</t>
  </si>
  <si>
    <t>lipm1</t>
  </si>
  <si>
    <t>Hamilton NZ</t>
  </si>
  <si>
    <t>“Great location excellent service”</t>
  </si>
  <si>
    <t>We had stayed in a cheaper hotel for the first part of our stay but decided to spend a bit more at the end and endulge ourselves at the Fullerton. Excellent service excellent breakfast and the first place if saw bacon (I missed bacon in Singapore and Malaysia I know it's not that cool over there but if you're providing an international hotel is bacon too much to ask? Thanks Fullerton! Handily located in City a lovely stay.</t>
  </si>
  <si>
    <t>peter218</t>
  </si>
  <si>
    <t>hongkong</t>
  </si>
  <si>
    <t>“the best in town”</t>
  </si>
  <si>
    <t>exceptionally service with great stylish hotel.. I learned from the staff that it was a historical building it used to be a post office building and later changed into a hotel.. it was extremely stylish and I really like it. the room was great as it is quite big and everything seems perfect.. the location was great too as there are few bars around the area.. this is not my first trip to singapore but if you are a leisure travel the hotel is very close to the famous Singapore Lion one of the most important landmark in Singapore.. even though the price is not cheap but will definitely return in exchange for the great service and location..</t>
  </si>
  <si>
    <t>bzey007</t>
  </si>
  <si>
    <t>“Great location and big rooms”</t>
  </si>
  <si>
    <t>Normally The Fullerton is way out of my price range but I caught a good 3for2 special. The location was fantastic for walking to everything I wanted: marina financial district boat/clarke quay marina sands chinatown etc. The only negative for me was that my room faced the interior with a very small window so I sometimes felt claustrophobic made for great sleeping though. The room was huge with tall ceilings! Had lots of colonial era detail but was very clean and modern. Breakfast buffet was top notch. I personally love all the fresh fruit you get in Singapore.</t>
  </si>
  <si>
    <t>PMO44</t>
  </si>
  <si>
    <t>“Colonial hotel at sensible price”</t>
  </si>
  <si>
    <t>We booked a room for a two night weekend not knowing anything of the hotel. We were immediately struck by the magnificent architecture and then by the discrete but attentive service. Our room was facing the quay with stunning views of the Marina Bay Sands the Singapore Flyer and the Fullerton Bay hotel. If we thought the daytime view was superb that was nothing to the nighttime when a laser light show played out across the bay truly fabulous spectacle. Extremely comfortable room pillows to die for and then a wonderful buffet breakfast. We'll be back</t>
  </si>
  <si>
    <t>http://www.tripadvisor.com.sg/ShowUserReviews-g294265-d306173-r148680344-The_Fullerton_Hotel_Singapore-Singapore.html#REVIEWS</t>
  </si>
  <si>
    <t>TonyRobotham</t>
  </si>
  <si>
    <t>Have stayed in this hotel several times. The location is perfect for sight seeing or lounging around the hotel itself. Most times we have upgraded to the club facilities certainly worth the extra expense. The staff are very friendly and helpful. The food is excellent normally we take breakfast in the main breakfast area. My only niggle and it is hard to find fault with this hotel is the view from the club lounge the view outside is restricted this aside we would stay any chance we get</t>
  </si>
  <si>
    <t>MinipigHongKong</t>
  </si>
  <si>
    <t>This is our second time to visit this hotel since 4 years ago. The purpose for both visits were for new year countdown. We are disappointed we found no improvement at all as compared with our last visit. I agree the exterior of the hotel is a historical building which needs to keep its nature. However the interior decoration is rather dated not deserved to be a 5 star hotel. The reception/check in service is not attentive and indifferent to our enquiry. The concierge service is slow and non-efficient that most of the time with only 1 staff at the front door and sometimes even none. We have to pick up our luggage to the taxi without any assistance. Luckily at one time we noticed someone was there but was keep chatting with taxi drivers local people or selected customers they preferred. The room is tidy but insufficient amenities that a 5-star hotel shall normally have. The only service I appreciate is the buffet breakfast. We will not consider this hotel again for our next trip in Singapore.</t>
  </si>
  <si>
    <t>pengysan</t>
  </si>
  <si>
    <t>“Great breakfast buffet good location”</t>
  </si>
  <si>
    <t>The hotel is in a great location near the esplanade and just a 5 minute walk from the subway station. It is also within walking distance to the Fullerton Bay and also the Marina Bay Sands (about 20 minute walk). Our room was very spacious but it had sort of a weird musty damp smell to it. We kept the AC on high and that kind of masked the smell a bit but it still kind of lingered. The bathroom was clean and spacious as well. The breakfast buffet is amazing! Great assortment of Western food and pastries Chinese Japanese and Indian selection as well as fruits and salad. The line each morning was long but the staff made it move quickly and efficiently. I would stay at the hotel again just for breakfast. The hotel is huge but the staff is friendly. We stayed there over Christmas and the place was nicely decorated including a very cute Fullerton bear Christmas tree and they also had some other holiday activities. We had dinner at Jade the Chinese restaurant one night and the food was good.</t>
  </si>
  <si>
    <t>Petros14</t>
  </si>
  <si>
    <t>We spent 2 days during their busiest period 29/31Dec the service level did not suffer and our stay there was fantastic. Location was perfect right in the middle of everything we needed sights and restaurants quick easy to get to. We choose the upgrading to "The Strait Club" one of the best decisions we choose. Champagne Breakfast afternoon tea and evening canapés and wine meant we spent less at the restaurants on the river. Even after checking out we were treated brilliantly our flight wasn't until 8pm but they provided access to the gym and spa to shower and get changed. Singapore is known to not have much to do for more than 3 days but this is a hotel you can spend sometime and enjoy.</t>
  </si>
  <si>
    <t>alnjm</t>
  </si>
  <si>
    <t>“Can not ask for more”</t>
  </si>
  <si>
    <t>I visited a lot of hotels around the world this year this one is one of the best regarding the location which is very close to the marina bay and what is called the river which has a lot of resturent along it  the cleanness of the hotel is great where they clean 2 times evry day  the stuff is very friendly and helpful  the room is spacious and clean</t>
  </si>
  <si>
    <t>http://www.tripadvisor.com.sg/ShowUserReviews-g294265-d306173-r162804437-The_Fullerton_Hotel_Singapore-Singapore.html#REVIEWS</t>
  </si>
  <si>
    <t>“Personalized &amp; excellent service”</t>
  </si>
  <si>
    <t>My partner and I spent the weekend at Fullerton and were truly amazed with the level of service that was provided to us. The staffs were well organized and attentive towards our needs. What surprised us was when the hotel sent us a complimentary birthday cake ( as it was my partner's birthday ) and it took us by surprise. We also had the service staff paying us a visit from time to time to ensure that we were comfortable with the room facilities. We also enjoyed the breakfast and dinner at the hotel and we were well served by the staffs at the banquet area. Not to mention that we also had no qualms with the good tasting food. We would definitely come back again!</t>
  </si>
  <si>
    <t>junde01</t>
  </si>
  <si>
    <t>“A Delight”</t>
  </si>
  <si>
    <t>We arrived late in the day and upgraded to a small suite here we had a magnificent view of the Singapore Bay straight across to the Marina Bay Sands which dominates the skyline lovely lobby with colonial style as the hotel was Singapore's original General Post Office beautiful tasteful rooms with pleasant staff; while the Raffles is a worn out crummy tourist trap - this feels like an exclusive pleasant place to stay not inexpensive but worth</t>
  </si>
  <si>
    <t>arielgetz</t>
  </si>
  <si>
    <t>“Wonderful stay!”</t>
  </si>
  <si>
    <t>Had a 3D2N stay starting from 31 May 2013. Reception Ms Joan Yao was friendly and professional and upgraded my courtyard room to a postmaster room and pleasantly surprised my children with fullerton kids playkit consisting of a box of crayons a tiny postmaster bear and a colouring book. the only diff between the courtyard room and the postmaster room was that the former overlook the lobby atrium while the latter (i was on the third floor) overlook the streets. there wasn't much of a view since i was facing the Maybank due to the low level but nevertheless the kids had a good time sitting on the spacious window ledge to look at the people milling on the streets. a bit taken aback at the small size of the room but room was clean with a huge bath room. Bed was comfortable though I find the pillows too soft. love the fragrance of the compliementary toiletries and the bath tub which allow bath soaks for my children. Breakfast was good with plenty of choices e.g dim sum pastries vast assortment of cereals prata juices egg station noodles fruits yogurt porridge etc. Swimming pool was not big but adequate and overlook the cavenagh bridge and the asian civilian museum thus you can have a cooling dip. Attentive pool attendant will serve lemon flavoured ice water. oh you would also be also to use the infinity pool located on the rooftop of their sister's hotel fullerton bay hotel something which I would recommend. you will get a fantastic night view of singapore. Frankly while I enjoyed my stay i realised I prefer a hotel with shopping malls that are linked or nearby. While the fullerton hotel is considered pretty central with raffles place mrt a stone's throw away I find it a chore to take a mrt just because I need to get food or some snacks. As fullerton hotel is located at Central business district area only 7-eleven shops are available. oh i have to add in that the staff in general are courteous pleasant and somehow they will miraculously popped up when you are in the queue or when you look lost.</t>
  </si>
  <si>
    <t>HouzeThat</t>
  </si>
  <si>
    <t>“And a mini stepper”</t>
  </si>
  <si>
    <t>Had a great time. Very good gym and a decent mini stepper in the room so you could stay in comfort of your own room. Beautiful historical hotel in great location. Close to huge range of restaurants. Lots of places to walk or run. Pool looked lovely but happy to not be directly above it again. Lots if families. Breakfast options for every culture.</t>
  </si>
  <si>
    <t>“A place to stay in Singapore”</t>
  </si>
  <si>
    <t>I strongly recommend this hotel. Location is excellent the rooms are newly renovated and very classy decorated. Perfect bathroom and shower. The swimming pool is not crowded at all and very lovely the breakfast is extensive and of a very good quality with perfect service. Overall atmosphere is outstanding - from first glance you see that it is a venue with a huge history indeed. Another nice thing is that while staying with Fullerton you have an access to the facilities of the Fullerton Bay Hotel which is nearby. Fullerton Bay Hotel is a brand new with amazing restaurants and a gorgeous swimming pool facing the famous Marina Bay Sands Hotel. Fullerton Bay Hotel swimming pool is surrounded by lounge area but it a little bit downstairs so guests who are coming for a drink will not disturb your swimming. The Fullerton and the Fullerton Bay are the must venues to stay while in Singapore!</t>
  </si>
  <si>
    <t>http://www.tripadvisor.com.sg/ShowUserReviews-g294265-d306173-r171877384-The_Fullerton_Hotel_Singapore-Singapore.html#REVIEWS</t>
  </si>
  <si>
    <t>Joe M</t>
  </si>
  <si>
    <t>“Fullerton Hotel Singapore=Excellence”</t>
  </si>
  <si>
    <t>I have been fortunate to stay in a number of hotels in my travels for business and holidays. The Fullerton Hotel Singapore would rate at the very top. Excellent Service Facilities Food and Location. Staff were attentive and polite. They seemed to know when you needed something but were never intrusive. Nothing was a problem. Food in all areas was five star especially in The Lighthouse Restaurant. Book there and ask for a window table trust me its worth it. Would go back there again and recommend to all.</t>
  </si>
  <si>
    <t>db4649t200rs</t>
  </si>
  <si>
    <t>Contern</t>
  </si>
  <si>
    <t>“There is no place like home”</t>
  </si>
  <si>
    <t>When I reach Asia and Singapore for the very first time and I was brought to this hotel it was like a dream to me. Since I have been many time and will always go back there. The service is with the upmost care and the rooms are spatious and clean (always prefer a room not with view on the inner court you will miss part of the experience). Breakfast is excellent. Everything is excellent actually. If you are flexible you will also find very good deals on their website. I am sentimentally attached to this hotel which is definitely my very very best.</t>
  </si>
  <si>
    <t>Frank G</t>
  </si>
  <si>
    <t>“An experience!”</t>
  </si>
  <si>
    <t>We have stayed at some great hotels but this one is the best. The staff cannot be more helpful. We elected to take the Straits Club Lounge package during the 3 nights we stayed which included breakfast afternoon tea and evening cocktails. When checking out we had to wait for an evening flight and the Hotel allowed us to wait in the Straits Club Lounge. Our stay was memorable for the hospitality shown to us by the Hotel staff (particularly the Straits Club staff) as well as the sites in this beautiful city. We will definitely return to Singapore and this hotel.</t>
  </si>
  <si>
    <t>ml162</t>
  </si>
  <si>
    <t>“The most lush place to stay in Singapore”</t>
  </si>
  <si>
    <t>Favourite business hotel for me! Perfect balance of charm and functionality. Rooms lush indeed; if travelling alone like to dine in room - and the room service was impressive indeed! Felt underdressed in my fluffy dressing gown</t>
  </si>
  <si>
    <t>owlwife</t>
  </si>
  <si>
    <t>“Can't Beat The Fullerton”</t>
  </si>
  <si>
    <t>After much research we chose the Fullerton for a weekend stay with our son. It turned out to be a good value as well as a remarkably refined and beautiful hotel. The price can't be beat for the location the service and the quality. The only problems we had were that we booked online with another booking site and the reservation for our second room was lost. The staff quickly remedied the situation despite being booked up. Also the second room smelled of smoke. The staff did their best to remedy the situation but if you're a non smoker make sure you specify a non smoking room. I can't hold these problems against the hotel since they went the extra mile to see them fixed. This is not a budget hotel but is the best value for the price.</t>
  </si>
  <si>
    <t>http://www.tripadvisor.com.sg/ShowUserReviews-g294265-d306173-r132764904-The_Fullerton_Hotel_Singapore-Singapore.html#REVIEWS</t>
  </si>
  <si>
    <t>gweegin</t>
  </si>
  <si>
    <t>“Luxurious heritage hotel”</t>
  </si>
  <si>
    <t>The fullerton is housed in a conserved and restored heritage building and prides itself on being one of the best hotels in the country. Service is top-notch as is expected from hotels of this class but room interiors are beginning to show their age. Room sizes are a tad small possibly due to restrictions to how much they can alter the rooms without affecting the building's exterior. I hope the hotel undertakes a much needed update to keep up with new hotels springing up in the marina bay area. Breakfast range was very wide and quality of food is good. The hotel also houses several highly-acclaimed restaurants. The pool and fitness centre are very nice with the pool offering views of the Singapore river and the CBD. Good choice if you don't mind paying a premium for the luxury and heritage status of the hotel. However the Fullerton Bay (by the same management) across the street might be THE hotel if you are looking at top of the class luxury.</t>
  </si>
  <si>
    <t>http://www.tripadvisor.com.sg/ShowUserReviews-g294265-d306173-r190062760-The_Fullerton_Hotel_Singapore-Singapore.html#REVIEWS</t>
  </si>
  <si>
    <t>fireblade1</t>
  </si>
  <si>
    <t>Rhyl United Kingdom</t>
  </si>
  <si>
    <t>“mixed feelings”</t>
  </si>
  <si>
    <t>arrived at the impressive looking hotel at 4pm after travelling 20hrs from UK. check in staff informed us that our room wasn't ready could we come back in a couple of hours. i explained that we had booked 6 months ago and this was not acceptable. the lady went upstairs to check on the room came back down to us and repeated that the room would not be ready for a couple of hours. i asked to see the manager and explained my displeasure to him. he said he would do all that he could but it would still be at least an hour before we could get our room. he offered us complimentary drinks and a meal but we were too tired to accept. we sat outside and had one drink overlooking the river then the manager came back and said the room was now ready. when we got to the room we were very pleased to find that we had been upgraded from a courtyard room to a balcony room with a view overlooking the bay. very impressed with this room. we thought things were looking up. however when we went for breakfast the next morning there was a 40 minute que for a table. after waiting 5 minutes another staff member took us aside and took us to another breakfast area. waited again before being asked if we would like a table making up in the internal courtyard area so we could eat straight away. We accepted. Breakfast on both days was dissapointing the food seemed to be very bland without much taste. The hotel building itself is very impressive both inside and out. The location is perfect. Right on the bay and a short walk to most areas. I feel the hotel is being poorly managed these days living on past glory and the staff could be better trained. i should be able to write a better review after being given the room upgrade but the experience at this property still felt underwhelming.</t>
  </si>
  <si>
    <t>Swansky88</t>
  </si>
  <si>
    <t>“A good old classic hotel on a prefect location!”</t>
  </si>
  <si>
    <t>I visited Singapore in July 2013 and I chose to stay at the Fullerton Hotel as it is an old classic hotel you should visit when going to Singapore. My parents had stayed there before and recommended it warmly. I was picked up at the airport by a hotel representative in a nice Mercedes. The welcoming was very nice and it made me feel special since they used my name. The check- in happened in my room which was very convinient. The room was clean and spacious and had lovely amenities. The location itself is prefect. You have a nice view of the Marina Bay and you can also see Marina Bay Sands from the hotel. The sister property Fullerton Bay Hotel was also beautiful and chic and their swimmingpool terrace is awesome. If you want to visit some hawker centers you have Lau Pa Sat very close by. Took me 15 minutes to walk there and you find very good food for very cheap there. The staff is very professional and attentive at Fullerton Hotel! They have a good range of variety for breakfast so you won't leave the restaurant with an empty stomach! They have good cocktails and teas in their lounge. I also had some treatments in the Spa. The lady who did the treatments for me was very good and professional. She also gave me some hints of how to take care of my feet and nails etc. I warmly recommend this hotel for anyone who visits Singapore and like to stay in a place that is a bit more luxurious and upscale than many other hotels.</t>
  </si>
  <si>
    <t>elainetyork</t>
  </si>
  <si>
    <t>york</t>
  </si>
  <si>
    <t>“Wonderful hotel in prime location”</t>
  </si>
  <si>
    <t>The room was spacious clean with a balcony over looking the city and the bay. The bathroom was of a good size with a separate shower and bath. The service at the hotel was impeccable. The breakfast was extensive with options from all over the world. The main foyer is beautiful with a wonderful area for afternoon teas.</t>
  </si>
  <si>
    <t>“Fullerton Hotel”</t>
  </si>
  <si>
    <t>We spent there 1 night after a night in MBS and we were not disappointed. The hotel( being old post office) has that old classical charm...Everybody from reception to the pool guys.concierge and guys checking if you have everything in your room straight after check-in were super friendly and professional. We had inside room which was looking inside the reception but I really liked the room. Massive bed super big bathroom( shower and big bathtub) very nice flooring...super cozy and in the same time luxurious room. We used the pool and I also liked it view over Boat Quay.. The location of the hotel is fantastic closed to MRT station Boat Quay Clarke Quay..super.The breakfast was with massive choice. I have never seen sooo much choice for breakfast so well done for that. Overall fantastic hotel with no faults at all...and after night in super modern MBS I liked this classical and charming place. 5 Starts from us. Well done.</t>
  </si>
  <si>
    <t>JanaliSydney</t>
  </si>
  <si>
    <t>“Large Rooms”</t>
  </si>
  <si>
    <t>Had two large interconnecting rooms on the 8th floor which were spacious but didn't have a great view. The pool and gym are great. The breakfast was extensive and the service attentive. It is very convenient to Great restaurants and they have their own minivans for a large family to move around the sights of Singapore. Liked to have stayed longer but enjoyed the atmosphere none the less. Great Christmas decorations were a bonus.</t>
  </si>
  <si>
    <t>http://www.tripadvisor.com.sg/ShowUserReviews-g294265-d306173-r130223780-The_Fullerton_Hotel_Singapore-Singapore.html#REVIEWS</t>
  </si>
  <si>
    <t>kya0</t>
  </si>
  <si>
    <t>“The only Fullerton Hotel”</t>
  </si>
  <si>
    <t>Fullerton is definitely one of the most prestigious old well maintained Hotels in Singapore. It has nice location (if you are in business trip it's near the UBS building and other private bank buildings) but bit far from MRT. You have to walk 500 meters to the MRT station (the nearest is Raffles city station) About the room I think the room is well maintained. Hate the bed (it's like sleeping on chopping board) I tried to ask room change but the receptionist guy said all the bed has same model and type =( It's a super firm kind of bed. Regarding the breakfastThe food option that is offered is pretty good (better than Mandarin hotel's b'fast) but not the best (grand Hyatt on the scotts road offers the best B'fast) about the service it's super under staff and has a very poor communication between the staffs. when i checked out I requested a cab to the airport (another extra $ for booking) but it turned out that they never made the cab's call after 20 minutes of waiting. But not only that after waiting 10 minutes for the cab to come The Indian Door man hotel guy was mistakenly giving out our reserved cab to someone else which made us to wait another 10-15 minutes for another cab. So I have to wait 40 minutes for the cab to come and have to ask the cab's driver to speed up to the airport Overall I will not stay in this hotel except if I have wedding invitations on the Fullerton hotel. Love the Name (brand) but will not stay here if i have other choice.</t>
  </si>
  <si>
    <t>AnkurMunjal</t>
  </si>
  <si>
    <t>“Good heritage hotel rooms quite and spacious......with no views!”</t>
  </si>
  <si>
    <t>Had a nice stay (5 days) at this hotel. The property used to be an old post office hence the charm n feel of this has been maintained. The rooms wea spacious but had no view. I was on the second floor corner room facing the inner courtyard. The hotel was running full but the staff helped me stay in for half a day with an additional charge which I thought given the circumstances pretty good. The hotel is convinently located in the business district and close to the MRT station. All in all a good stay n well recommended.</t>
  </si>
  <si>
    <t>disport</t>
  </si>
  <si>
    <t>Sydney Australian</t>
  </si>
  <si>
    <t>“locationlocation location”</t>
  </si>
  <si>
    <t>Just stayed here for a week. had stayed there a few years ago as well. It's the perfect location for Singapore right on the water and waling distance to all of Boat Quays restaurants and bars. It also has some of the best service levels in Singapore (with he exception of Post Bar which has gone downhill). As this is a grand heritage building all the rooms are of various shapes and sizes. The bed is extremely comfortable and the toiletries were high quality Molton Brown. The rooms haven't changed much in 10 years but are well maintained and very clean. The only fault is they've updated to flat screen TV's but they're small for such a big room. I was in a Club Straights Room and the breakfast in the morning and cocktails in the evening were great. Not the cheapest rooms in Singapore but certainly great service and location. Oh and a great pool as well! Could use some extra sun lounges though.</t>
  </si>
  <si>
    <t>Ceceliak</t>
  </si>
  <si>
    <t>McLean Virginia</t>
  </si>
  <si>
    <t>While visiting Singapore the later part of March I had my 78th birthday. The evening of my birthday a hotel staff women brought a birthday cake with a candle. I was absolutely thrilled! As we weren't home with family I couldn't have been more delighted to be remembered. Also I would like to commend the Room Attendant Amanda Wang Dan who found my wedding rings and another ring I had forgotten in our room when we departed. She gave them to Lost and Found. When I returned home a month later they were sent to me by DHL and arrived safely. I am very appreciative and say a great "Thank you." We will definitely recommend The Fullerton Hotel Sigapore to anyone we know travelling there. Mrs. Charles Kimble</t>
  </si>
  <si>
    <t>AmyInShanghai</t>
  </si>
  <si>
    <t>“Great location and a taste of old world Singapore”</t>
  </si>
  <si>
    <t>My stay was wonderful. The location is fantastic and the service was great. The pool was really wonderful too and it is hard to resist taking a dip a few times a day if you can. The only think I would caution against is booking an interior room. The room is great but if you prefer natural light you won't get it if you have an interior room that looks out to the interior atrium.</t>
  </si>
  <si>
    <t>http://www.tripadvisor.com.sg/ShowUserReviews-g294265-d306173-r92835701-The_Fullerton_Hotel_Singapore-Singapore.html#REVIEWS</t>
  </si>
  <si>
    <t>Hoteru_critic</t>
  </si>
  <si>
    <t>“Still my favourite”</t>
  </si>
  <si>
    <t>Service was good and staff were very polite and friendly. The room is beautiful and they have a nice and big bathroom.</t>
  </si>
  <si>
    <t>joywAustralia</t>
  </si>
  <si>
    <t>“Not typical of the service I have come to expect from Singapore”</t>
  </si>
  <si>
    <t>Our stay was 3 days over Christmas. On arrival our first concern was to find somewhere special for Christmas lunch. Naturally we expected some help from the concierge - he told us to go to the internet and look it up. We tried the relief Concierge the next day. After promising to check for cancellations at a particular restaurant we would have liked he promptly booked us into the 'overflow' area for lunch at the Fullerton. Subsequently we walked to the restaurant of our choice and found there was a cancellation. The Fullerton room was very small to our surprise and there was no information at all about either the hotel or Singapore itself in the room. Otherwise the staff were friendly and helpful and the pool area was good. Wouldnt stay there again.</t>
  </si>
  <si>
    <t>Cmacporter</t>
  </si>
  <si>
    <t>“Amazing Building Great Location but service standard has dropped”</t>
  </si>
  <si>
    <t>The Fullerton is in beautiful building majestic and all class. I have stayed at this hotel for many years (8) and have always recommended this to friends who have also enjoyed this hotel. Xmas last year 2009 we had a disappointing experience such as the suite not having a proper window (small window which was 8ft from the floor....) as we arrived late they would move us that night. Wealso noticed that the service had dropped and the finer details just weren't there. I wrote an email to the GM when I got home nice reply received and assurity of service and room quality on our next visits. Unfortunately we stayed here again for Xmas 2010 with further disapointments. The hotel allowed a party in one of the rooms 20 or so peolpe partying with a DJ ( yes DJ). We complained immediately(10pm) as the music was loud in our $900 per night room.multiple complaints later it stopped at 12:30am....unacceptable. We also booked for 2 adults 2 children bed for each. No extra bed and non available for two days???? After requesting to speak with GM they magically turned up?? It appears that many of the good staff left the hotel 6 months ago and the new staff are just not up to a five star standard. I note that reading other users comments there seems to be growing complaints about service I hope the hotel improves and feedback from guests get back to the owners and positive changes can be made. We arr</t>
  </si>
  <si>
    <t>cdn_traveljunkies</t>
  </si>
  <si>
    <t>“Hotel steeped in history...but service can be improved”</t>
  </si>
  <si>
    <t>We stayed at the Fullerton Hotel over the Christmas holidays and it was an overall pleasant stay. The hotel is steeped in Singapore history and it is indeed a very impressive and stunning building. Our room overlooked the Merlion and we had gorgeous clear views of Marina Bay Sands hotel and the Esplanade both in the day and at night. Things we enjoyed: - Historic hotel with great views - Spacious rooms and very comfortable beds - Great location (accessible &amp; convenient) - Great service and food at the Jade Restaurant - Friendly Business Services staff that helped check us into our flight - Nice Gym facilities - Front desk were eager to help when asked for local transportation however it was odd that they did not know it off the top of their heads. Things that would have improved our stay - mainly Service: - Cleaning our room on a timely basis. We waited until 5pm for our rooms to be cleaned and were told that it was because we did not hit the "Clean our room button" which wasn't even working. I think a simple Do Not Disturb system would have sufficed. - Hotel lounge staff were not very friendly and were impatient when taking orders for a group of 10 (including children). Understandably we had questions about the menu as it was our 1st time in the hotel but she seemed annoyed that she had to help us. When we questioned an order she grew defensive insisting we had ordered it. It was simply a point of clarification but it sure made us wonder about customer service at the Fullerton. Lounge service paled in comparison to the outstanding dinner service we received at their onsite Jade restaurant. - On Christmas day because the restaurant that usually housed the Buffett Breakfast was full we were moved to the ballroom in the lower level. However we found out the next day when we were at the restaurant that the buffett selection in the restaurant had more variety and was better than what was offered to guests who were at the ballroom. Understandably Christmas is a busy time however the hotel should have anticipated the increased number of guests. Afterall if you are increasing your rates over the holidays I would expect at a minimum a high standard of service you would receive in non peak times. Luxury is about consistency and I think Fullerton hotel despite its good qualities still has much to improve.</t>
  </si>
  <si>
    <t>jalee70</t>
  </si>
  <si>
    <t>“Steeped in History”</t>
  </si>
  <si>
    <t>I stayed at this hotel for work numerous times in the first few years after it opened. Loved it for its location in the Singapore CBD but I didn't like the fact that I'd get a different room configuration each time. And rooms facing the central courtyard meant it wasn't quiet enough for me in the night. This round after an absence of about eight years and many stays at the very beautiful Mandarin Oriental I returned to the Fullerton and was pleasantly surprised at how well the hotel has mantained its furnishings. Rooms are small but the higher-than-average plush bed more than made up for it. Staff were prompt in their service if a little curt. And as my spouse who was at Marina Bay Sands' hotel a few weeks earlier Fullerton's service sure beats what he had to deal with less than a few kilometers away. Fullerton's proximity to the Asian Civilizations Museum and to the Raffles MRT stop makes for a delightful stay but on weekends one would have to wander a bit further away to find some local food.</t>
  </si>
  <si>
    <t>Reviewed 17 December 2010</t>
  </si>
  <si>
    <t>http://www.tripadvisor.com.sg/ShowUserReviews-g294265-d306173-r99855410-The_Fullerton_Hotel_Singapore-Singapore.html#REVIEWS</t>
  </si>
  <si>
    <t>PegususPerth</t>
  </si>
  <si>
    <t>“Very Special”</t>
  </si>
  <si>
    <t>I had seen the outside of this hotel on our first stay (as well as the Raffles) and said to hubby I would choose this one if I could afford to. I happened to check their website just a few days before our next trip and found a special of pay one night and stay two for the weekend. What luck we decided that we could afford to stay there. The building from the outside is striking and the inside is no less disappointing. The hotel is beautiful. We stayed in a room that had a balcony on was situated between the red roof tiling. It is not like an ordinary hotel room but more like a luxurious bedroom as the door opens directly onto the room. The bathroom is big and has a small window. If there was one thing to fault it would be the layout of the room. It is quite a large room but is cluttered by the size and amount of furniture in the room. Our rate included breakfast and it was exceptionaly well done. Their were so many little stations with just about everything you could imagine for breakfast all fresh and tasty. The bed was extremely comfortable. This is a romantic place to stay and we enjoyed it so much.</t>
  </si>
  <si>
    <t>jacjac29</t>
  </si>
  <si>
    <t>“Not up to its multiple star status - funny sounds from room”</t>
  </si>
  <si>
    <t>Stayed there for 2 nights during end February 2011. Was given room 745 - once I stepped in I could smell the sort of musty smell which indicates that the room probably was not aired in a long time. Once the airconditioning was on the smell cleared in awhile. The room was so small - but my colleague on the 6th floor had a room that was close to twice the size of mine. I understand that the room configurations are odd as this is an old refurbished building but we were both charged the same rate. Some of the marble in the bath stall either had cracked or wasn't fitted properly that I could stick a part of my nail finger through a crack. The lobby lounges and restaurants were fine but the rooms were not 5 star standard. What made it worse was I couldn't sleep the whole trip as I would constantly be woken up by funny creaking and droning noises from the airconditioning vent. My colleague had a better experience but I wouldn't like to take my chances with this place (and risk getting a lousy room) the next time I'm in Singapore. Not worth the price paid.</t>
  </si>
  <si>
    <t>BabyBoomerCumbria</t>
  </si>
  <si>
    <t>Cumbria England</t>
  </si>
  <si>
    <t>“Superb location and very luxurious”</t>
  </si>
  <si>
    <t>Stayed here three nights as a stopover on route to Australia. Very luxurious and all you would expect from a five-star hotel. The Fullerton is well located - you can walk right out the door and find dozens of restaurants along the river. There is also station for the mass rapid transit network close by so getting around the whole of Singapore could not be easier (think London underground but cheaper more reliable and 1000% cleaner)</t>
  </si>
  <si>
    <t>TheChuas</t>
  </si>
  <si>
    <t>“We relived our wedding memories.”</t>
  </si>
  <si>
    <t>The decision to stay was impromptu but we were delighted at the availability and the special promotion! Booking the night before and checking in the next day was amazing. We were also delighted by your kind gesture of compliments to our wedding annivesary. Everything went well and we really enjoyed our stay. The only thing to improve is the parking tickets. Everytime we have to take one ticket to exit. Also the front parking should be complimentary to hotel guests especially those with young children and strollers.</t>
  </si>
  <si>
    <t>Merrick17</t>
  </si>
  <si>
    <t>“The perfect Singapore hotel.”</t>
  </si>
  <si>
    <t>Stayed here for two nights at the start of our holiday in the Far East. I could not fault the hotel - service was impeccable rooms were extremely well thought out and comfortable with great facilties and fantastic attention to detail (a plug socket on the inside of the room safe to charge your phone while out of the room!!). Stayed in a heritage room which made a difference as the courtyard rooms face into the lobby area - hotel was running a promotion so it was great value for money but could work out pricey outside these times. However location is fantastic whether you are on business or leisure so its worth paying a bit extra.</t>
  </si>
  <si>
    <t>http://www.tripadvisor.com.sg/ShowUserReviews-g294265-d306173-r195808485-The_Fullerton_Hotel_Singapore-Singapore.html#REVIEWS</t>
  </si>
  <si>
    <t>Raglan</t>
  </si>
  <si>
    <t>Hampshire England</t>
  </si>
  <si>
    <t>“Top class hotel but crowded at breakfast”</t>
  </si>
  <si>
    <t>We stayed 4 nights at this excellent hotel. We could not find any faults. The only slight disappointment was that breakfast was always crowded and we had to wait to be seated. Having said that the staff always tried to accommodate us out on the patio which we preferred.</t>
  </si>
  <si>
    <t>mpkp</t>
  </si>
  <si>
    <t>Hertfordshire England</t>
  </si>
  <si>
    <t>Stayed for 3 nights on business. Excellent room overlooking river. Nice and quiet at night . Dining facilities good and good feel to the hotel without being over the top. Very helpful staff and I would certainly stay agian</t>
  </si>
  <si>
    <t>Satori_2-JSY</t>
  </si>
  <si>
    <t>“Business Travel”</t>
  </si>
  <si>
    <t>Stayed at the Fullerton for 4 nights. Great hotel. I've stayed there a couple of times and it is consistently very good. Infinity pool and roof terrance is a must. Breakfast on the ground floor is fabulous. The buffet style breakfast has an amazing selection of different style cuisines all neatly laid out. Highly recommended and the best way to start the day. And of course the rooms are top quality.</t>
  </si>
  <si>
    <t>Grumpyandjaded</t>
  </si>
  <si>
    <t>“And for breakfast....”</t>
  </si>
  <si>
    <t>Countless stays but this one was the final one. As with all Singaporean business hotels service is world class. Staff appear genuinely pleased to see you and invested in making your stay an enjoyable one. They even managed a room change request gracefully and expeditiously. But despite a recent refurbishment the hotel is looking tired and dull. The rooms ARE spacious and well equipped but they are also lifeless. But the poor review is for service in the Post restaurant. Three successive client breakfasts and three successive terrible experiences. Inability to deliver a correct order and frequent attempts at making an order. And no desire from me to complain in front of clients and embarrass them. The Fullerton is not alone with this problem - but you'd hope for better at a hotel at this price point.</t>
  </si>
  <si>
    <t>Espie V</t>
  </si>
  <si>
    <t>“Excellent Stay in Singapore”</t>
  </si>
  <si>
    <t>We had an undisturbed stay in this hotel. The hotel staff were very helpful and courteous. Room is immaculate. We had a room with hotel's swimming pool view. Access to things to do nearby is easy.. train station is 2mins walk. Stroll along the riverbank is relaxing  even walk to the Marina Bay mall was easy with fascinating light views at night. Public train transport is easy to navigate. Hotel is recommendable to family relatives and friends... A luxurious hotel... value for money..</t>
  </si>
  <si>
    <t>http://www.tripadvisor.com.sg/ShowUserReviews-g294265-d306173-r180751887-The_Fullerton_Hotel_Singapore-Singapore.html#REVIEWS</t>
  </si>
  <si>
    <t>Zack T</t>
  </si>
  <si>
    <t>I arrived in Singapore in September 2013 and I took a taxi to the Fullerton Hotel and was greeted by a porter and attentively escorted to the front desk where I was checked-in very quickly. They had also upgraded our room to a river view. Upon entering the room I was delighted at the size and the high ceilings. The bed was great although I had trouble sleeping for some unknown reason. The fitness center is really average and needs improvement and I am not exactly a fan of the pool. While the hotel was great and really close to Asia Square where I had to attend some meetings in the future I would stay at the Ritz Carlton as I found it to be much more comfortable.</t>
  </si>
  <si>
    <t>fionayoga</t>
  </si>
  <si>
    <t>“Great location  great value and personal touch”</t>
  </si>
  <si>
    <t>The Fullerton sent me a birthday card and I was really touched. When I stayed I left behind a scarf and they kindly mailed it back to me. Can't beat the location and good service which makes up for the slightly tired rooms. Look forward to going back</t>
  </si>
  <si>
    <t>AnnCarson</t>
  </si>
  <si>
    <t>“Absolutely Brilliant”</t>
  </si>
  <si>
    <t>This hotel is amazing. Wonderful location easy to walk to a lot of Singapore's attractions. There is also a bus stop right in front where the "hop on - hop off" bus will pick you up. There are "flashier" hotels in Singapore but this one is total class - HIGHLY recommend.</t>
  </si>
  <si>
    <t>PoliPerth</t>
  </si>
  <si>
    <t>“The absolute best place for afternoon tea”</t>
  </si>
  <si>
    <t>A spur of the moment decision to have afternoon tea at the Fullerton after coming off my bum boat river cruise right in front of the hotel. I remember the hotel from years ago when it was still the GPO and there is a nice little history gallery in the hotel on the lobby level. I was made very welcome and a table found for me although reservations are recommended. It was a lovely way to end my afternoon and the service was impeccable I could not fault the charming staff at all. As for the food itself amazing variety and so much! Beautifully presented on a 3 tier stand with a variety of teas or coffee to choose from all refillable at no charge. A young waiter walked round asking if the tiers needed topping up as if!!! Not especially cheap at S$53 per person including tax but for a special treat worth every cent. Beautiful surroundings peaceful piano music being played softly from the overhead balcony comfortable seating quiet no mad rushing around. Perfect! I recently went to the weekend High Tea Buffet at the Regent Hotel and although it was enjoyable the Fullerton is in a different class altogether and much much nicer.</t>
  </si>
  <si>
    <t>Maria_Rick</t>
  </si>
  <si>
    <t>“Very pleasant stay”</t>
  </si>
  <si>
    <t>Stayed here December 2012 with my partner and 8 year old daughter. Love..love..love the place especially the grand staircase which where decorated with lovely xmas decors. Partner and daughter absolutely love the buffet breakfast. Very friendly staff. They even sent me an email to greet me happy bday on my bday in June 2013! What a surprise that was! I recommend staying at this hotel bec I will defenitely staying here again.</t>
  </si>
  <si>
    <t>http://www.tripadvisor.com.sg/ShowUserReviews-g294265-d306173-r186142665-The_Fullerton_Hotel_Singapore-Singapore.html#REVIEWS</t>
  </si>
  <si>
    <t>route66weasel</t>
  </si>
  <si>
    <t>Colchester United Kingdom</t>
  </si>
  <si>
    <t>“Absolutely 5+ star”</t>
  </si>
  <si>
    <t>The level of service was exemplary from the moment we entered the hotel. We were pleasantly surprised to be upgraded to a harbour view suite on arrival. The room was absolutely gorgeous another one of those places where you don't really want to check out. The attention to detail is second to none. Unlike the tourist trap that is Raffles this really is an elegant luxurious and mature hotel with a firm eye on level of service. The building (formally the Singapore Post Office) was built in 1928 and restored and opened as a hotel in 2001. So you get modern luxury design and fittings and all the usual things like wi-fi service spa etc. Although we checked out at noon our late evening flight home and an afternoon in humid down town Singapore meant we expected to travel to the airport in discomfort. That was no problem for the hotel though who provided us with access to the spa and shower facilities to freshen up.</t>
  </si>
  <si>
    <t>Reviewed 28 November 2013</t>
  </si>
  <si>
    <t>alexme18</t>
  </si>
  <si>
    <t>“Really 5 Star”</t>
  </si>
  <si>
    <t>My family and I stayed here for the 1st time on the 1st week of November. It was a staycation coz its a sg public holiday. 1st impression - front desk person and a trainee assisted us to our Courtyard room and offered us an extra bed coz I have a 2 yr old kid with me. They introduce us to all the room amenities and gave us a bag full of toiletries. Note that the comfort room area is well stack. I believe these are just extra when we swim =) Location - one of the best in sg in terms of business if u have lots of meetings in raffles place area. I like as well that across the road is the famous merlion and a few minutes walk there is the esplanade famous makansutra eatery that has almost nightly free live music performances marina bay sands and so nice river. It feels like i'm a tourist again. Swimming Pool - its an infinity pool. Ample size. You can see lots of people walking outside as this is overlooking the river and bridge. Breakfast - we got ours with buffet and its really one of the best that I tried and its so complete. It even got japanese and indian food and love the belgian waffles and yakult coz my baby loves it. hehehe =) Room Service - so good and prompt as well. Ordered lasagna. Pillow - they offer a pillow menu...This is OMG! So I change mine coz I want it to be firm. Hotel Room - big compared to others and i love the comfort room =) I love that even this is the cheapest it doesn't feel like we bought the cheapest hotel room =) I like the complete comfort room that has a huge bathtub separate shower separate toilet and huge vanity mirror with complete toiletries =) You can even turn on the volume of your tv to be heard inside the comfort room =) Our view is the 1st floor lobby area so i believe the glass is tinted =) Checkout - is also a breeze however they overcharge us $50 coz we have a $50 voucher that we can offset whenever we order food service or in the restaurants. I emailed them then within 2 weeks got the refund. They are very prompt. And they really value their customer service coz before a few days of our check in they even sent us an email to welcome us in our stay. When we check out as well they emailed again to thank us and is asking for a survey. So our stay is really comfortable and memorable. Its cheaper and its safer compared if we go overseas. Now I know what the fuss is all about with the Fullerton Experience. Try one now! =)</t>
  </si>
  <si>
    <t>Huddersfield United Kingdom</t>
  </si>
  <si>
    <t>“Superb Hotel on the riverfront”</t>
  </si>
  <si>
    <t>We had a very enjoyable stay at this magnificent hotel in the heart of Singapore. It is located on the riverfront with access to all the fine riverside quay restaurants. The staff are very attentive guests' needs; for example I lost a valued pair of cuff links that I had owned for over forty years and the hotel went out of their way to successfully find them for me. I shall always be grateful to them. The food was delicious and the outstanding service and ambience in the spectacular rooftop bar made for an unforgettable holiday.</t>
  </si>
  <si>
    <t>Reviewed 26 November 2013</t>
  </si>
  <si>
    <t>lokshen</t>
  </si>
  <si>
    <t>“Absolute pleasure”</t>
  </si>
  <si>
    <t>Having stayed in Singapore before we were very surprised at the extremely high standards at this hotel. Organised by our travel agent at the last minute we didn't expect the 5 star treatment we received. Nothing was too much trouble for the staff our room was superb food perfect &amp; as we had the use of the club facilities we felt like royalty. The hotel is the resurrected old post office that dates from early British occupation &amp; as a result is situated overlooking the river. Surrounded by every type of restaurant imaginable this is a wonderful place to stay during a short(in our case) stopover between Europe &amp; Australia. We will definitely return.</t>
  </si>
  <si>
    <t>Karen Xinyue Z</t>
  </si>
  <si>
    <t>“You will be charmed by the history of the hotel”</t>
  </si>
  <si>
    <t>As the most historic hotel in Singapore Fullerton had its own charm. The minute you walk in the lobby you know you made the right choice. I really liked the lobby and the cafeteria. The room was not as impressive but still clean and well maintained. I'd love to come back when I am in Singapore again!</t>
  </si>
  <si>
    <t>http://www.tripadvisor.com.sg/ShowUserReviews-g294265-d306173-r159669639-The_Fullerton_Hotel_Singapore-Singapore.html#REVIEWS</t>
  </si>
  <si>
    <t>“Really good but could be excellent again”</t>
  </si>
  <si>
    <t>I travel a lot for work (see my other reviews) and think a hotel should be a bit of a 'refuge' at the end of a business day. Which brings me to an old time favourite the Fullerton in Singapore. Pros - Excellent lobby and public areas good pool great breakfast super responsive staff and excellent Straits Club lounge. Cons - the rooms need a refurb. The Powerpoints in my room (I stayed in room 571) were all coming out of the wall some had been glued back into place with silicone which looked like my 10 y/o son had applied it the aircon system is obviously ageing and there were signs of water leaks in the room. This place has the bones to be excellent - like Four Seasons in Hong Kong or Mandarin in Hong Kong (see my reviews of those) but the detail is just letting it down at the edges. And I really like this place. H.</t>
  </si>
  <si>
    <t>Stevelor</t>
  </si>
  <si>
    <t>Norwich</t>
  </si>
  <si>
    <t>“Mid 20's somethings on honeymoon”</t>
  </si>
  <si>
    <t>Me and my wife stayed at the Fullerton Hotel for a total of 6N7D overall our experience of the Fullerton was 2nd to none. Building: The building is glorious to look at it's refreshing and nice to see a old colonial build in amongst modern architecture stand out and be well looked after. When you first walk into the hotel your greeted by the smell of fresh flowers which are constantly looked after and grand in size. Once your into the middle of the grand lobby you've got a waterfall feature which goes to the "basement" level and features a large pool of Koi Carp. Down here you're able to get to the Spa and Gym. Check In: Check in was a tad slow for us this was mostly to do with timing on our part (we arrived at 8am) but the staff were friendly and sorted this out for us ASAP as we were extremely tired. Our Room: Our room was well presented a large king size bed large shower large bath and all other amenities you'd expect from a hotel of this size. Breakfast: This for me was the best part of the hotel. The variety of food available to you was a pure delight. You could have a typical english breakfast or a Chinese Indian Japanese ... the choice was yours and we had no problems getting seated. Swimming Pool: The pool was lovely it was hardly ever busy and the staff kept it clean throughout the day. The pool overlooked the river you could see Clarke Quay and much more. More often than not we'd get paid a visit by a staff member giving us complimentary fruit. Furthermore the pool side also offered complimentary cold water newspapers sun tan lotion and also plenty of towels should you need. My one piece of advice for the hotel management in regards to the pool replace your chairs many guests complained that their beds didn't raise up as they were broken. Getting around: The location of the hotel is superb for general sight seeing if you wanted to catch the MRT you had Raffles Place or for a short walk you could get the Clarke Quay MRT (useful process when wanting to go to Sentosa). Me and my wife often walked to Marina Bay Sands as during the evening when everyone is out is rather pleasant to walk around and enjoy the night life. In conclusion I would recommend this hotel to anyone. It's simply just fantastic and I really missed it when I left to stay at another (we had to go do the Marina Bay Sands experience). I know the hotel is pricey but if you shop around you can get good deals and you really do get looked after.</t>
  </si>
  <si>
    <t>bigtimegypsy</t>
  </si>
  <si>
    <t>santa rosa</t>
  </si>
  <si>
    <t>“magnificent splurge!”</t>
  </si>
  <si>
    <t>we upgraded ourselves to a 'fullerton suite' which had an enormous terrace with views of the river AND the bay. i love this hotel but it gets a little crazy just before christmas when it's virtually sold out. being in a suite with access to the 'straights club' is a great--tho pricey--way to ensure great service. the breakfast selection isn't as large as the downstairs buffet but the helpful staff actually went downstairs to get us the dim sum we'd wanted! the hotel offers a free shuttle service( by car not bus) to shopping areas that aren't within walking distance a great perk</t>
  </si>
  <si>
    <t>Littlelamb817</t>
  </si>
  <si>
    <t>“Highly Recommended Hotel”</t>
  </si>
  <si>
    <t>I stayed for 2 nights in this hotel during Easter holidays. Some points to share: 1. Excellent service- we checked-in very late at around 11pm . Our friends have a kid with them. And surprisingly one additional small bed is already set up for this little kid. Staff are very nice and helpful too. 2. Excellent location - it is in the center of the country. Close to anywhere and also close to Singapore Flyer &amp; the coach terminal to LegoLand @ Malaysia. 3. Breakfast is good with lots of varieties. You can sit indoor  or outdoor to enjoy your breakfast. If eating outdoor the famous Singapore River is just next to u. We will book this hotel again next time when we visitSingapore.</t>
  </si>
  <si>
    <t>Jenkr</t>
  </si>
  <si>
    <t>Sonoma California</t>
  </si>
  <si>
    <t>“A lot of great things about this hotel but rooms a bit boring”</t>
  </si>
  <si>
    <t>The location is hard to beat. The view from our room was pretty spectacular and the pool is very nice. They also literally have one of the best breakfast buffets I have ever had. The one thing missing from this hotel was a wow factor in the room. The room was very business hotel like. Which in all fairness is what this hotel most likely is. I would stay here again as the location is great and the service was top notch. I just wish it had a wow factor because everything else about the hotel is flawless.</t>
  </si>
  <si>
    <t>Reviewed 30 April 2013</t>
  </si>
  <si>
    <t>http://www.tripadvisor.com.sg/ShowUserReviews-g294265-d306173-r187262476-The_Fullerton_Hotel_Singapore-Singapore.html#REVIEWS</t>
  </si>
  <si>
    <t>SmithsDevon</t>
  </si>
  <si>
    <t>Devon</t>
  </si>
  <si>
    <t>“Great hotel in a great location.”</t>
  </si>
  <si>
    <t>We stayed at the Fullerton for 5 nights. The lobby and public areas are stunning. The room and bathroom were really nice and breakfast was the best I've ever seen. The infinity pool was lovely and had great views over the river. We took the free heritage tour which was very informative. My only niggles would be the WiFi connection which was not stable which was very infuriating and the fact that housekeeping wanted to turn down your room every night at around 6pm just as we were getting ready to go out. All in all a lovely classic hotel.</t>
  </si>
  <si>
    <t>Jexen2013</t>
  </si>
  <si>
    <t>“Best Location Good Service Unstimulating Room”</t>
  </si>
  <si>
    <t>Location of the hotel's excellent. Thats the reason we chose the hotel and we couldn't be more right. Its walking distance to esplanade where we had our show and boy we enjoyed the breezy-scenic walk from the hotel crossing the bridge overviewing the bay very romantic indeed. Behind the hotel is the old colonial complex of Singapore Government and very nice for morning or afternoon strolling. Boat Quay and Clarke Quay were walking distance so no worry about choice of restaurants as well. If you are tired of walking you can take the river taxi to get around the hotel is right next to the river. Regarding the room it was below our high expectation our Paladian Suite was odd-shaped (elongated) and didnt have so many windows. This historic building were certainly not designed as a hotel so even after countless renovation the view from the room cannot be maximised. The hotel decor was good but nothing special. We were expecting a luxurious-colonial decor but what we had was just another unstimulating hotel decor. Service was good but not extraordinary.</t>
  </si>
  <si>
    <t>PhPhPh_12</t>
  </si>
  <si>
    <t>“A cell for 400 SG$”</t>
  </si>
  <si>
    <t>Is it a prison cell ?... is it a monk cell ?... Is it a boat cabin ? ... No it is a 400 SG$ at the Fullerton !!! Just look at the pictures below... Does anybody want to stay in a room like this at that price ? There is only one word : outrageous !</t>
  </si>
  <si>
    <t>kanwilson</t>
  </si>
  <si>
    <t>“A polished hotel”</t>
  </si>
  <si>
    <t>The Fullerton surpasses all expectations guests are left wanting for nothing! Location is the best it can get and from the second a guest arrives you are transcended into a wonderful home away from home it doesn't get any better! We'll done to the owners of this fine establishment your innovative ideas and hard work were appreciated.</t>
  </si>
  <si>
    <t>“Memorable Stay”</t>
  </si>
  <si>
    <t>To start with I call it a memorable stay because we had our wedding reception in Fullerton. But besides that I would still highly recommend it because it is a hotel with "personality" and history unlike other big international hotel chains. The loft suit is stunning very spacious with french windows facing the bay and offfers plenty of natural light during the day. Food is excellent and tasty both during our tasting and on the actual wedding day. There are plenty of choices for the breakfast buffet. Service is professional which is what you would expect from a 5 star+ hotel. Shame that we didnt have time to enjoy the pool and spa. Would love to return for anniversary!</t>
  </si>
  <si>
    <t>http://www.tripadvisor.com.sg/ShowUserReviews-g294265-d306173-r188325816-The_Fullerton_Hotel_Singapore-Singapore.html#REVIEWS</t>
  </si>
  <si>
    <t>moviemakerlondon</t>
  </si>
  <si>
    <t>london uk</t>
  </si>
  <si>
    <t>“Horrible”</t>
  </si>
  <si>
    <t>We stayed at Fullerton Hotel for the first time on the 22 December. Check in was at 1 pm but did not get into the room until 4 pm horrible with lots of guests waiting for rooms. Lots of sorry sorry etc but the hotel did not offer to give guests anything like commentary tea / coffee! Breakfast was just as bad with a twenty minutes wait with gusts not happy waiting in queue a mile long.</t>
  </si>
  <si>
    <t>Kezza280</t>
  </si>
  <si>
    <t>“Lovely hotel with all the amenties”</t>
  </si>
  <si>
    <t>My husband and I recently spent three nights at the Fullerton Hotel in Singapore. It is a beautiful hotel being in the vintage colonial style with all of the amenities you would expect in a five star hotel. The room was a reasonable size and the bathroom was very large having both a bath and separate shower. The service was excellent and the staff helpful and friendly. Our room was ready upon our arrival at 2.20pm and they kindly gave us a late checkout until 2 pm on our departure The Christmas decorations were also beautiful. The variety and quality of food provided for breakfast was outstanding although it was rather pricey. Fortunately ours was included in the rate we paid. The hotel is well located adjacent to Boat Quay and its restaurants but it is some distance from the shopping malls like Raffles City for those who like to shop. Overall it was a most enjoyable stay and I would certainly stay there again.</t>
  </si>
  <si>
    <t>M n</t>
  </si>
  <si>
    <t>“Nice location but utterly useless with children”</t>
  </si>
  <si>
    <t>I've stayed at the fullerton about 4 times with my first child. They are utterly useless with children. In the restaurant and they have no idea how to cater for children. You turn up with a child and have to ask (and importantly wait 5 minutes) for a baby chair for a child's plastic plate for a plastic spoon for a plastic knife and so on. The concierge commented that 'my child protested a lot" (he was 18mths). Our last visit was somewhat better (christmas time child now nearly 3). At least they offered us children's cutlery. I still had to ask for a baby chair. On the way out typical we had to wait for a taxi and so my 33 mth old decided to walk in and out of the door ( the turnstile one). One of the concierge (a male) told him off. When i asked what his problem was he said he had to turn off the door (so what?! i thought seeing as we are waiting for a taxi and spent 400+ on lunch). He then told me "to leave the hotel he was pretty upset!". Perhaps we ruined his day? No problem! Rooms are pretty basic but OK for business. I've decided that i really dislike it and won't be going back.</t>
  </si>
  <si>
    <t>TTK</t>
  </si>
  <si>
    <t>“Lovely hotel in historical building”</t>
  </si>
  <si>
    <t>We stayed four nights in the hotel. It is in a great location near the river. We had a room with a quayside view which was great  especially at night watching the changing colours. The room was a good size and nicely decorated (although the balcony was in need of a lick of paint). There are tea making facilities in the room but we did have to keep asking for milk - not a problem as there was usually a member of staff around. The staff were all fab and always willing to help. The pool area is lovely albeit rather small for the size of the hotel and there were no rules re people jumping into the pool etc which did get a bit annoying. Breakfast was very good with a big variety - the Sunday we were there was a bit chaotic as queues to get a table as everyone seemed to want to eat at the same time. The gym and spa are good and not very busy whilst we were there. Make sure you do the complimentary tour of the hotel as very interesting vis a vis it's history.</t>
  </si>
  <si>
    <t>Tracy_Yeo</t>
  </si>
  <si>
    <t>“5 Star Hotel with 2 Star Service Experience”</t>
  </si>
  <si>
    <t>I've stayed at Fullerton Hotel several times and they were all positive but this (21 Dec stay) was the worst! Of all the places I've travelled and hotels stayed this is the FIRST time I have so many problems with check-in and check-out. Food and amenities were average. 1. Horrible Check-in Service I checked-in at 4pm and had to wait half an hour for my room to be ready. Staffs were disorganized poor communication - I wasn't informed that there was a change of room! The manager (Ryan) and his team simply explain with template responses ("high volume occupancy that caused delay due to recent room promotions etc"). Most guests pre-booked their rooms so Fullerton should have known the high occupancy and should have taken steps (eg pre-arrange for additional manpower) to cater to the crowd. If they cannot handle then don't do promotions! Ryan did service recovery by offering complimentary buffet dinner - food was so-so I wouldn't pay to eat here. 2. Fullerton cannot offer late check-out They attributed it to the same excuses ("high occupancy due to recent room promotions etc"). Even the manager (Ryan) cannot resolve this issue which seriously makes people question the staffs capability and professionalism. Hence when Fullerton run into issues they put the blame on us customers - because we bought their promotions we caused the hiccups and delays. This is simply ridiculous and it shows the sheer incompetency of the whole management team. The above are simple services and requirements a hotel ought to be competent in. Sadly Fullerton Hotel is a disgrace SIngapore as well as a shame to all other 5 star hotels.</t>
  </si>
  <si>
    <t>http://www.tripadvisor.com.sg/ShowUserReviews-g294265-d306173-r218500015-The_Fullerton_Hotel_Singapore-Singapore.html#REVIEWS</t>
  </si>
  <si>
    <t>PennySingapore</t>
  </si>
  <si>
    <t>“Overrated rooms good buffet”</t>
  </si>
  <si>
    <t>We obviously checked in as a couple but the frontdesk gave us a twin sharing bed without even informing us of her decision. When we are checked into the room (238) it had an obvious musty smell which put us off immediately - well that was the first unpleasant surprise. The next was the twin sharing bed (o God!) Thankfully the porter came in time and agreed on the musty smell and helped us affirm to the reception on the conditions. It was only then we were told that rooms with double bed were all taken up ( we would appreciate it if frontdesk had told us that upon check in and helped to put 2 twin beds together - save the unpleasant surprise). The 2nd room had a less musty smell but musty nonetheless. Breakfast buffet was at Sgd50+++ per person - not sure if this was value for money especially in comparison to the buffett dinner at sgd54++.. May work for some big-sized folks with huge appetites for brekky :-) Definitely a let down as compared to MBS if both are equally rated 5 star. In fact I won't feel Fullerton is 5 star..</t>
  </si>
  <si>
    <t>&lt;li class="recommend-answer"&gt; &lt;span class="rate sprite-rating_ss rating_ss"&gt; &lt;img class="sprite-rating_ss_fill rating_ss_fill ss20" src="http://c1.tacdn.com/img2/x.gif" alt="2 of 5 stars" /&gt; &lt;/span&gt; Rooms&lt;/li&gt;</t>
  </si>
  <si>
    <t>aBwaNa</t>
  </si>
  <si>
    <t>“Location and a lot more”</t>
  </si>
  <si>
    <t>Fullerton is ideally located such that it has easy access to almost all places of interest in singapore. It is not just near but has a special (underground) to the merlion park and glutton's bay which is my fav. place to eat. during my stay with my mother we got upgraded for free to a room with a perfect view of the marina bay and flyer... arent we super lucky ? yips ! yips !</t>
  </si>
  <si>
    <t>DanMalaysia</t>
  </si>
  <si>
    <t>“Great hotel facilities &amp; dining but think twice about staying here”</t>
  </si>
  <si>
    <t>A friend and I were in town for a wedding and had reservations for 2 rooms. It was only for one night stay (thankfully). The hotel's architecture i must say is rather impressive - classical colonial architecture with imposing colonnades. Nice contrast against all the glass and steel towers nearby. The location of the hotel is also great if you want to be on that side of the city. Great views all round. The hotel lobby courtyard is also charming and well appointed with a lovely atrium cafe inside. The front desk service however is rather ordinary and not worthy of a 5 star hotel. To begin with we arrived at 3pm only to be informed that there were no vacant rooms available. We only got our rooms at 5pm late by any standards but of all the rooms that could have been allocated to us - the TV in mine did not work thorough out my stay due to apparent service breakdown and my friends rooms had a TV that worked but unfortunately housekeeping had forgotten to clean the room after the previous guest left. I can't imagine what went wrong to the hotel's service staff that day. The late check-in and blunder on the rooms are big turn-offs to any hotel guests. Upon being told these issues the front desk did not offer to change our rooms but instead offered some standard routine apology. Luckily we were preoccupied with the wedding event otherwise it would have been unbearable to have stayed on this basis. The hotels rooms itself are satisfactory but in my opinion needs a little image update. It is well furnished maintained and clean (at least my room was). My room had a lovely terrace that overlooks the Marina Bay Sands tower. Lovely view. The breakfast buffet spread is fantastic and yummy so was the catering for the wedding which I presumed would have been from the Chinese Restaurant and the although we did not try the courtyard cafe we could see that it looked rather scrumptious. All in all it would have been a wonderful 5 star experience if not for the boo boo on the rooms - inexcusable for a 5 star hotel.</t>
  </si>
  <si>
    <t>catF1</t>
  </si>
  <si>
    <t>I stayed at The Fullerton Hotel for one week on a business trip and can say that I was totally wowed by the experience. The hotel has a grand/classic vibe which it does very well. The rooms are well-appointed. The staff are courteous and each one greets you whenever you pass. I was able to try all the hotel's restaurants and would not be able to pick a favorite. Everything I ate exceeded my expectations. There are some comments here about the hotel beginning to show it's age and I have to agree. You will notice this if you look at the tiny bits and pieces and some corners in your room. BUT I do not think this dims the overall beauty of the hotel. Having said all this the hotel is expensive though. That for me is the one con amidst all the pros.</t>
  </si>
  <si>
    <t>greg_plifka</t>
  </si>
  <si>
    <t>“1st Class Staff and Service... Despite Low Class Chinese Guest”</t>
  </si>
  <si>
    <t>My wife and I came to the Fullerton for a Staycation to getaway for a relaxing 1 night. Our room was not ready when we checked in so the staff invited us to use the fitness and pool area while we waited. At the pool we were being harassed by two very drunk Chinese boys (men?) who were clearly looking to pick a fight. It was a very agitating start to our 1-night stay but was resolved by the hotel in a very quick time. Hotel security stepped in quickly to remove these drunk Chinese folk and the duty manager came to see us just afterward to make a special apology. We met the duty manager Alfie on multiple occasions during our stay and he has gone out of his way to make sure we enjoyed ourselves. Just want to thank the great staff for making sure that these idiot Chinese guys did not spoil our stay!</t>
  </si>
  <si>
    <t>http://www.tripadvisor.com.sg/ShowUserReviews-g294265-d306173-r132197198-The_Fullerton_Hotel_Singapore-Singapore.html#REVIEWS</t>
  </si>
  <si>
    <t>http://www.tripadvisor.com.sg/ShowUserReviews-g294265-d306173-r133270043-The_Fullerton_Hotel_Singapore-Singapore.html#REVIEWS</t>
  </si>
  <si>
    <t>“Super family stay - good food and ultimate location”</t>
  </si>
  <si>
    <t>Returned to Fullerton after 5 years this time with family and kids Location can't be better Rooms are big and clean but inner rooms have sad views of hotel lobby Very classy interiors as ever Very good breakfast spread Negative Pool is sad can be improved - actually after using Mariba bay pool everything else is a compromise Check in process was too slow - could have been faster - but check out was seamless Mostly business hotel as ideally placed in the biz district</t>
  </si>
  <si>
    <t>Craig C</t>
  </si>
  <si>
    <t>This is a good solid business hotel with nice colonial flair. Solid business services. High tea is fun. The executive lounge is very good. Good service good food offerings throughout the day. My room was ok. It was pretty small and it looked out into the inner courtyard of the hotel so everyone in the banquet room could see right in my window - had to keep the sheer drapes drawn. Bathroom is well appointed with good amenities.</t>
  </si>
  <si>
    <t>kemback</t>
  </si>
  <si>
    <t>“Fullerton starting to get tired?”</t>
  </si>
  <si>
    <t>Have stayed at the Fullerton for many years both for business and as well on family holidays. The location is wonderful and the service generally of a very high standard. On this my latest visit it had been 1 year since my last stay and it seemed rather noticeable that the decor in the rooms is now starting to get a bit worn around the edges. Perhaps the time is coming for a refurbishement of the rooms?</t>
  </si>
  <si>
    <t>Frankyds</t>
  </si>
  <si>
    <t>“Continues to meet expectations”</t>
  </si>
  <si>
    <t>We have had nearly 10 holidays in Singapore and stayed at a variety of hotels and really have yet to find one that we really wouldn't go back to. 2 years ago we walked through the Fullerton and were quite taken with the architecture and atmosphere. We checked up on Tripadvisor and were impressed with the reviews made by previous guests. We took the advice given by a few people and spent the extra dollars to get a quay view room booking to stay for 5 nights in August 2011. We were given a room down the end of the 3rd floor with a view of the pool and up river. The room was great - perhaps not the largest we have ever had but quite OK as we did not plan on spending a lot of time in it. Breakfast was included in our package. We ate this outside on the edge of the river. The view; atmosphere; service and particularly the food was excellent. During our stay I managed to jam the safe - entirely my fault. Several members of staff spent quite a bit of time getting the door open for us and gave very polite instructions as to how to avoid the same thing again. We have just come back from another 5 nights at the Fullerton (June 2012). A Quay view room on the 7th floor this time with a little balcony. Did not quite enjoy the view as much as before but still very pleasant. The service and food was up to the usual high standard. If possible the breakfast was even more extensive than in 2011! The Chocolate smorgasbord on the Friday evening was unbelievable! The Fullerton is not a cheap hotel. However we feel that it is a quality hotel where you get value for money. The location is central being very close to Raffles Place MRT and in walking distance to Marina Sands complex and Raffles City. Orchard Road if you must is just a couple of MRT stops away as is Harbour Side and Sentosa Island. We will certainly be returning to Singapore in the future and would hope to stay again at the Fullerton.</t>
  </si>
  <si>
    <t>charlescyhui</t>
  </si>
  <si>
    <t>“The housekeeping trolley always park outside my room!”</t>
  </si>
  <si>
    <t>The hotel location is no doubt convenient for your access to business center or shopping center. Exteriors is also great with the historical heritage room is clean standard hotel equipped setting. The only thing annoying me is the housekeeping trolley always park outside my room and the staff are trying to get into my room for a few times as long as my Do Not Disturb light going off!!! Lucky I got the door really locked!!!</t>
  </si>
  <si>
    <t>http://www.tripadvisor.com.sg/ShowUserReviews-g294265-d306173-r115577852-The_Fullerton_Hotel_Singapore-Singapore.html#REVIEWS</t>
  </si>
  <si>
    <t>http://www.tripadvisor.com.sg/ShowUserReviews-g294265-d306173-r119512276-The_Fullerton_Hotel_Singapore-Singapore.html#REVIEWS</t>
  </si>
  <si>
    <t>CCAlderley</t>
  </si>
  <si>
    <t>Brisbane Qld</t>
  </si>
  <si>
    <t>“A Lovely Taste of History”</t>
  </si>
  <si>
    <t>We stayed in 2 inter-connecting rooms at the Fullerton Hotel - the rooms are beautifully furnished and the hotel is wonderfully luxurious while at the same time retaining its heritage character. The location on Boat Quay is exceptionally good - right on the river and near lots of bar and restaurants and also directly across the river from the Asian Civilisations Museum which is definitely worth a visit. The hotel has a stunningly beautiful infinity pool with amazing views across the river. The staff were extremely professional friendly and helpful. The buffet breakfasts were also very good - probably the best of all the hotels we stayed at during our 2 and a half week trip through Singapore and Malaysia.</t>
  </si>
  <si>
    <t>Lynn K</t>
  </si>
  <si>
    <t>“Excellent Service from Fullerton Hotel”</t>
  </si>
  <si>
    <t>A 5stars hotel providing us with world-class service little touches extended by the individuals on my team from the hotel make my stay a memorable one.</t>
  </si>
  <si>
    <t>laotzu64</t>
  </si>
  <si>
    <t>Chandigarh India</t>
  </si>
  <si>
    <t>“Great place to stay. Will surely go back”</t>
  </si>
  <si>
    <t>The Boat Quay location is terrific - right next many great bats and restaurants The rooms are Cody and beautifully appointed The service is a blend of efficiency and courtesy The food is very good Worth the tarrif and then some</t>
  </si>
  <si>
    <t>Swanningalong</t>
  </si>
  <si>
    <t>“Just as good the second time.”</t>
  </si>
  <si>
    <t>My sister and I stayed at the Fullerton Hotel for 3 nights from 26 September which was the day after the Formula 1 Race. Staff advised that the Hotel had been fully booked and we did have to wait a short while to access our room. My last stay in 2007 was as a single guest and the service and attention were outstanding. As there are no twin-bed rooms that face outward we had an atrium view which at night means that the blockout curtains should be used for privacy. During the day just the lace curtains are fine. I arrived in Singapore with an eye infection and asked the front desk about a pharmacy or doctor. The information which included a map and clear instructions for the short walk to the medical centre were delivered immediately and within 2 hours I had seen a doctor and had a script filled at the pharmacy. We found nothing lacking at this hotel. The breakfast staff recall orders from the previous day "green tea and 2 glasses of water" all with a smile of recognition. The Post Bar caters for light meals and drinks in a professional manner. The Gift Shop whilst expensive has a number of unique momentoes including locally made embroidered gift cards so beautifully done that the card is a gift in itself. From the Fullerton you can walk anywhere in the CBD and the path along the river at the entrance to the hotel is ideal for an early morning run. Finally the Fullerton is not a cheap hotel or even rated number 1 in Singapore. However I enjoy staying somewhere where I know the room and bathroom are clean the room is soundproof your laundry is delivered back to you promptly letters left with the Concierge arrive at their destination safely luggage is not abused and everything is done in a courteous and friendly manner.</t>
  </si>
  <si>
    <t>ewewe</t>
  </si>
  <si>
    <t>“Good business hotel in a historical building”</t>
  </si>
  <si>
    <t>I stayed here as part of a 3 day business conference so I was stuck inside the hotel facilities for most of the three days. I liked the location which was very convenient (close to the quays). Service I thought was efficient but lacked the personal touch needed to make it really outstanding. Rooms were clean and nicely decorated but the room rate was quite expensive for a room with views facing the interior of the courtyard. I think most rooms would be like this though. Some of my colleagues complained about the rooms saying there were a lot of noises from toilet drains etc. I guess that may stem from the fact that this is a very old building after all!</t>
  </si>
  <si>
    <t>http://www.tripadvisor.com.sg/ShowUserReviews-g294265-d306173-r124766887-The_Fullerton_Hotel_Singapore-Singapore.html#REVIEWS</t>
  </si>
  <si>
    <t>Linda M</t>
  </si>
  <si>
    <t>Much Hadham United Kingdom</t>
  </si>
  <si>
    <t>“The Most comfortable stay.”</t>
  </si>
  <si>
    <t>After traveling round South East Asia for 5 weeks. My daughter and myself were in need of some luxury. This we found at the Fullerton. Thank you for a very relaxing stay.</t>
  </si>
  <si>
    <t>stoneman60</t>
  </si>
  <si>
    <t>“Great stay. Best service in Singapore.”</t>
  </si>
  <si>
    <t>I just wanted to compliment the staff at the Fullerton for doing a great job. A few weeks prior to my stay at the Fullerton my wife and I stayed at the Ritz-Carlton Singapore. We were totally let down by the service (nice rooms though) and thought "if the Ritz can't hit it out of the park who in SIngapore can?" Fortunately the Fullerton delivered. I was especially impressed by the concierge team - they did a nice job. Good work all around.</t>
  </si>
  <si>
    <t>DLMC88</t>
  </si>
  <si>
    <t>“Expensive however the large Heritage rooms is great”</t>
  </si>
  <si>
    <t>I have stayed at this hotel twice and on the first occassion in the large heritage rooms which is a great experience. On the second occassion i stayed in the standard. The room and bathroom are still bigger than your average hotel room however this one was facing the internal facade of the building and as such i had the curtain shut most of the time for privacy. Overall though it is a great place to stay and it exudes luxury. The service is better the second time around as they try to customise it. On my first stay I thought it was a bit robotic.The staff did what they were suppose to do clinically but they dont make you feel that it is a pleasure serving you. The beds are interesting they are very high and you almost need a ladder to climb on them. The mattress they use though is very firm. It is personal taste - I prefer the Westin style softer heavenly beds. The area is not in Orchard however it is near the CBD Boat Quay Marina Bay Sands and walking distance to the Funan IT mall. I prefer this area vs the busy Orchard road. The MRT is nearby and makes it easy to move around and the taxis are cheap. Overall it is a great experience to be at this hotel however pay the extra for the larger rooms it is a unique experience and dont stay in the standard rooms.</t>
  </si>
  <si>
    <t>Watts-n-Munro</t>
  </si>
  <si>
    <t>The Fullerton is an old-fashioned luxury hotel in Singapore. From start to finish we were treated to terrific friendly and very helpful service from the staff. Many Singaporeans will proudly tell you the history of this magnificent building that used to be central post office of Singapore. As you enter the hotel you are greeted by staff in the splendid hotel atrium. The Heritage Room we stayed in was large and very luxurious with a very good broadband service. Bathrooms are also well equipped with good sized shower and bath and private toilet. We stayed in room 269 on the river side. We had to ask for the window doors to be opened and had to sign an indemnity for as the balcony is small with a low barrier. But it was great it is your own private balcony with unobstructed views of the river and park and next to pool but with no one in front of your room. I recommend having dinner at all the restaurants in the hotel but the Lighthouse is defiantly one you should go to. You have a front and centre view of the light show from the Marina Bay Sands Hotel that lights up the bay. Very good. Food is excellent too. The pool isn’t massive but there is more than enough space to enjoy yourself and admire the splendid views. If you want a spa treatment book early as my wife struggled to get an appointment. This is a great hotel and well worth a visit!</t>
  </si>
  <si>
    <t>Virad</t>
  </si>
  <si>
    <t>“Singapore with stately splendour”</t>
  </si>
  <si>
    <t>You're spoilt for choice for good luxury hotels in Singapore. But if you want one with a old-fashioned historical touch go for the Fullerton Hotel! My stay at the hotel was the highlight of my Singapore stopover. Entering the building you are immediately awed by the imposing edifice with the beauty of a bygone era. I literally took a breath as I stepped into the beautiful main lobby (must have been about 5 floors high!) with a fountain leading down to a koi pond. The breakfast area opens out to an outdoor dining area right next to the Singapore river. The breakfast spread is very cosmopolitan and has people people all sorts of exotic and less exotic fare in front of you including some delicious Belgian waffles. While the infinity pool may not be as large or grand as that of the Marina Bay Sands resort it has its own charm. You can float on your back admiring the classical architecture of the hotel building (which was a post office in an earlier incarnation) on one side and the übermodern Singapore skyline on the other. It is expensive but there are often promotions of various kinds which offer very good value. I'd highly recommend it.</t>
  </si>
  <si>
    <t>http://www.tripadvisor.com.sg/ShowUserReviews-g294265-d306173-r128314876-The_Fullerton_Hotel_Singapore-Singapore.html#REVIEWS</t>
  </si>
  <si>
    <t>Francesco R</t>
  </si>
  <si>
    <t>“Something going wrong?”</t>
  </si>
  <si>
    <t>I came back to the Fullerton hotel last week. The room was not ready (i arrived 6.30 in the morning but this is the time you arrive if you flight from Italy). When the room was booked was been said i'd need a late check out (SQ flights leave from Singapore to Italy late in the night) but i've had to pay an extra night! Something's going wrong? I hope this (not so nice) will not happen again when i go back to singapore next time.</t>
  </si>
  <si>
    <t>want-to-go-rtw</t>
  </si>
  <si>
    <t>“Stay here”</t>
  </si>
  <si>
    <t>This was my first trip to Singapore and I didn't know what area to stay in. After a fair amount of research I picked the Fullerton Hotel and was so pleased with the hotels location as well as their level of service. The hotel is located directly across the road from Merlion Park (and is connected under the road by the moving air-conditioned walkway). There is also a "hop on hop off" bus stop directly out the front of the hotel. Also around the river at the back are all these fabulous restaurants and pubs. Really close to the MTR only about a 5min walk MTR will get you to Raffles for your Singapore sling too. From our room we had a spectacular view of Marina Bay Sands nice to sit on the verandah and watch the light display. The hotel is magnificent inside and out their service is outstanding check in and out is a breeze the breakfast staff are friendly and efficient. I booked directly with the hotel and received a great deal including free internet breakfast high tea and because it was around Easter time a nice chocolate surprise. The wifi is okay but slow as you would expect when offered for free...the afternoon tea was exceptional they are constantly refilling your favourite foods if you don't stay here you should make sure you book in for the afternoon tea. The other Fullerton hotels are just across the road the Fullerton Bay looked spectacular as well but I can't imagine I would stay anywhere but the Fullerton Hotel when I return to Singapore. Palm Beach Seafood Restaurant is just over (or under using the walkway) the road and is rated as one of the best places to have chilli crab. Such a great hotel.</t>
  </si>
  <si>
    <t>lozzzzie</t>
  </si>
  <si>
    <t>“Afternoon Tea at the Fullerton”</t>
  </si>
  <si>
    <t>I would like to have scored this a 'good' but unfortunately this grading does not exist... I came here for afternoon tea with a friend during the week. The service was inconsistent - our tea order was taken by an amiable staff member who coaxed us into trying something different from their extensive list of teas assuring us when asked that we could always switch to another tea if we didn't enjoy our choices (we did enjoy them but switched back anyway for a change later on). We appreciated this tactic to encourage us to try something new. However little details such as as my friend's cup being a little dirty when it arrived and the napkin containing the warm scones being marked on the top (looked like a buttery fingerprint) stood out. One of the sandwich varieties was made with bread which had gone hard (due to air exposure) and I had to ask for milk to accompany my tea. The jam accompanying the scones was definitely not homemade - it had an artificial flavour - surely for $42 each plus taxes homemade jam (or at least a good quality bought in jam) could be provided? On the plus side most of the items served were good with the macarons creme brulee apple pastry and choux being the standouts of the sweet items and a salmon and dill filled mini cornet being a delicious savoury. Although we were two people only one example of each sweet item was served which made it very messy and difficult to neatly halve items such as a a creme brulee mini trifle (presented in a small glass) a custard-filled choux bun... Everything was replenishable so we didn't understand why there were not two examples of each sweet item on the tier (as there were for all the savouries). The staff seemed a little weary at times - some items were delivered to our table and plonked down unceremoniously with no grace or accompanyng smile or eye contact although at other times they did seem to make an effort to smile. This had the effect of making us feel slightly unwelcome at times! Overall it wasn't a bad experience and most of the food served was delicious. The service however has left me with a negative impression of the afternoon tea served there and I wouldn't return. I went to the Fullerton Bay Hotel a few days previously for afternoon tea and enjoyed it immensely (see separate review). Maybe we caught the staff at the Fullerton on a bad day who knows but our expectations were not met.</t>
  </si>
  <si>
    <t>“Family Friendly and Great Service”</t>
  </si>
  <si>
    <t>Two weeks ago we took our son (1 year 10 months) to his first international trip - SIngapore. We booked a Palladium Suite and the first one given to us had such a tiny livingroom that we requested a different configuration. The second one was perfectly configured (livingroom was large enough for his cot and his nurses bed to fit) it only did not have the view we wanted. Though during our stay the city view did grow on us. The service was totally personalized and attentive. The concierge was very helpful with all the questions we had regarding sights restaurants reservations and getting us a cab. Breakfast at the outdoor area of Town restaurant was a relaxing experience and makes you enjoy the massive buffet even more. The ladies at the Straits Club (most especially Lance) made sure that my baby had his milk and snacks that were not on the bar and that my family was well attended too. The only changes I would make would be to update/renovate the rooms as they are very outdated and the material is pretty old and to add more choices at the cocktail buffet at the straits club as it was so limited (compared to other club lounges - Mandarin and Shangri La particularly) and that they dont run out of them by 645 when they should last until 7. All in all the location is perfect as the walk to One Fullerton is a nice on at night. Its a stones throw away from the Marina Bay.</t>
  </si>
  <si>
    <t>“Great location beautiful building”</t>
  </si>
  <si>
    <t>Stayed here for a few nights and thought the hotel was in the perfect location right near MRT stop right on Marina Bay and Boat Quay and adjacent to major financial center. Service was at 5 star levels and all needs were taken care of quickly and professionally. The building itself is beautiful inside and out and worth visiting even if you are not staying here.</t>
  </si>
  <si>
    <t>http://www.tripadvisor.com.sg/ShowUserReviews-g294265-d306173-r129481480-The_Fullerton_Hotel_Singapore-Singapore.html#REVIEWS</t>
  </si>
  <si>
    <t>houndkwok</t>
  </si>
  <si>
    <t>“Luxury at the Fullerton”</t>
  </si>
  <si>
    <t>We stayed here early May in a Quay room which had views of the Marina Bay Sands hotel. The Fullerton met all expectations. Service was superb from front desk to housekeeping to concierge. Room had most comfortable king bed nice fluffy pillows and you had a big pillow menu range to choose from as well. Spacious bathroom with a large tub which we unfortunately did not take advantage of - too hot in Singapore to think about soaking in baths. The infinity pool was great for swimming good sized. Hotel also had a gym with modern equipment. Location was good 5 minute walk to Raffles Place MRT station 15 minute slow amble to Chinatown or you could catch MRT there too. As a tip I would recommend not eating at the tourist trap paces along Boat Quay which is just along the river by the hotel. Food is pricey though we had a nice meal you are far better off heading to the local hawker centers for good cheap Singapore fare.</t>
  </si>
  <si>
    <t>Holymanic</t>
  </si>
  <si>
    <t>“Leave your arm and leg at the check in counter”</t>
  </si>
  <si>
    <t>We had booked a quick overnight stay on our way back to Australia at the Pan Pacific (to break or long air journey) but had to rethink when PP closed for a makeover. We paid a fair bit more to stay in 5 Star luxury at The Fullerton because it offered us a (very) late check out (4pm). We had often walked past the impressive colonial exterior and wondered what luxury lay beneath the facade so we took a chance. We paid extra for a Quay view room (as many Tripadvisor reviews had warned the atrium rooms weren't that great) and we wanted to lay in bed and watch the world go by. As it turned out the room had a high balcony wall with a flower box containing bougainvilleas and my wife had to stand on tip toes to see over them. The service at The Fullerton could not be faulted and that's obviously what discerning travellers pay for. The room however was disappointing. It was very cramped. While there was plenty of wardrobe space it seemed like they just simply put too much furniture in a small room. We didn't even have enough room to open both of our suitcases anywhere (except on the bed). By contrast the bathroom was huge with a massive bath set in a large tiled surround. The bath had the best view! As it was nearly midnight when we arrived and as we despise airline food we were hungry when we settled in so ordered room service. Service was extremely prompt and couteous and the food quality was impressive but a simple club sandwich was $29S++. Then we took a look at the mini-bar price list and thought $16S++ was a little over the top for a small can of beer. The only big negative with our stay was that the flush button on the toilet didn't work and they had to send a maintenance worker up to our room at 1 am. We didn't expect that to happen (it didn't break after we arrived - it was like it when we got there). Breakfast was a gala experience with everything possible at the buffet (except poached eggs which were an ala carte extra). The restaurant was huge and on various levels so we walked off the breakfast just getting around the room. It was packed so obviously very popular. Our room rate included breakfast so we were surprised when we were asked to sign the bill. At $90S++ for 2 people it was certainly the most expensive buffet breakfast we had ever experienced. Luckliy they didn't charge us for it when we checked out. The hotel lobby is just as impressive on the inside at the facade suggests. Grand open spaces and huge columns in the atrium. Very impressive if a little confusing. We had to seek directions from the Concierge to find the check in counter. We didn't partake in high tea but wished we had. It looked great and the ambience was magnificent. All in all we were disappointed we expected more for our spend but have to say again the service was the best we had experienced anywhere. The bell hops and doorman putting their hands out for tips all the time was a little distracting. Would we stay there again? Probably not. It's an experience not to be missed and if money is no object and you can afford a suite then live it up. For the average traveller it's a bit over the top. I wanted to impress my wife with a luxurious final night of our holiday and it sadly failed to hit the mark.</t>
  </si>
  <si>
    <t>hiong</t>
  </si>
  <si>
    <t>“Magnificent view across the marina bay”</t>
  </si>
  <si>
    <t>At first we were eager to book the Marina Bay Sands but unfortunately it sold out. Anyway we were glad we stayed here as the services and facilities are of first class.. We booked the Quay room and what a magnificent view we have from our room. The seemingly busy and loud sound from road outside didn't bother us at all as the window was sealed tightly and allowed us a good sleep. Will gladly stay in Fullerton again next time I visit singapore</t>
  </si>
  <si>
    <t>C G</t>
  </si>
  <si>
    <t>“A very disappointing start but they (partially) redeemed themselves!”</t>
  </si>
  <si>
    <t>Don't get me wrong I love the Fullerton. I've stayed here a number of times over the past few years in fact I stay here whenever I'm in Singapore. Usually it's great but occasionally they disappoint. This was one such occasion. I arrived at the hotel at around 11pm very tired and in need of sleep. As per previous reviews my priority was to get a quiet room. At first I was given a room next to the lifts (never a quiet zone) then I was given a 'quay room' on the 6th floor (room 609). If you're in any way sensitive to noise avoid this room or any of the other rooms along this stretch. Overlooking the main road with music blaring from somewhere outside (not sure if it was from somewhere in the hotel or from elsewhere) and apparently with no soundproofing at all (not surprising as the doors did not close properly) my chances of getting some sleep were zero. I phoned reception to request a different room. After what seemed like an eternity waiting for them to call back I had to call again. A few minutes later they phoned back and a few minutes after that someone came to show me to another room. So half an hour wasted! However this was where they redeemed themselves as they upgraded me to a fantastic room (865) which is a beautiful suite complete with a lovely terrace. So although I wish they'd given me a quiet room in the first place I was grateful for this upgrade. Otherwise the service was pretty good and the mood in the hotel is always nice. I'll return to the Fullerton next time I'm in Singapore as I know how good it can be. However if I were a first-time visitor - and based purely on the problems when I first arrived - I imagine I might try another hotel next time.</t>
  </si>
  <si>
    <t>Dman7878</t>
  </si>
  <si>
    <t>“Unimpressive and over priced”</t>
  </si>
  <si>
    <t>We stayed for two nights on transit. My expectations were high. The hotel is starting to date and we found the bed in the room to be very uncomfortable. The views from the rooms are not great and to get a good view costs a lot! You are better off staying just outside of town for a lot less and much better view. The pool does not have much shade or chairs and looks over the river not the city not great. The service is old fashioned and a little by the book. I got a call at 4:30pm on afternoon asking me how was my stay. I complained about the service when we checked in (had a twin beds not a king bed and had to wait an hour at 11pm to fix it) and that the bed was uncomfortable but they kinda ignored my comments and asked if anything was wrong now? I said no. They hung up. A complete waste of my time and unnecessary interruption. All in all I think you can do better elsewhere in Singapore for the price.</t>
  </si>
  <si>
    <t>http://www.tripadvisor.com.sg/ShowUserReviews-g294265-d306173-r178720446-The_Fullerton_Hotel_Singapore-Singapore.html#REVIEWS</t>
  </si>
  <si>
    <t>Kaoschoy</t>
  </si>
  <si>
    <t>“Improvement in cleanliness”</t>
  </si>
  <si>
    <t>We stayed in the straits quay room. The cleanliness of the room made us feel disappointed. The curtain has some bloody spots. The TV remote control was out of order. It appears that the hotel staff didnt check the facilities before letting guests checked in. Except the view to the Merlin Park and the excellent location I do not think the quality of the room justifies the value money paid.</t>
  </si>
  <si>
    <t>Stanleyalb</t>
  </si>
  <si>
    <t>Tours France</t>
  </si>
  <si>
    <t>“Great building in a great location”</t>
  </si>
  <si>
    <t>We chose the Fullerton for a Formula One Grand Prix visit having stayed here once before in 2011. Our fight arrived very early in the morning and we were given an immediate check-in on arrival at about 8.15 am which was great. The things we like about this hotel are its history and architecture the location and the friendliness and helpfulness of the staff. The building is very individual having been the previous Post Office and has none of the 'corporate' look you get with so many hotels today. Whilst there we took the Fullerton Heritage Tour complimentary to some/all (?) guests and available at a small charge for others. This was a one hour tour of the hotel and its surroundings. We were the only two people on this tour which was led by a very knowledgeable guide who told us not only about the history of the hotel and its surroundings but also something of the history of Singapore. We would recommend this to anyone visiting the hotel or the area. The location of the hotel is fantastic. Step outside and within minutes you can visit the waterfront the Asian History Museum numerous restaurants Raffles Place underground station the business district parks riverside walks and admire both the colonial architecture and the stunning modern buildings. The shops at Marina Bay Sands a 15 minute walk away are worth visiting even if you don't spend ! Staff in the hotel are friendly and helpful - always ready with a smile and a greeting. We chose the Straits Quay room which gives access to a more private area for breakfast afternoon tea and evening drinks and canapés included in the room price which we very much enjoyed. The only two things we enjoyed less about the hotel was the pool which was quite crowded though offers beautiful views and Jade restaurant. Perhaps we ordered the wrong things but on both occasions we ate there we didn't enjoy the food and found the service rather rushed. We would choose this hotel again if going back to Singapore.</t>
  </si>
  <si>
    <t>Kev S</t>
  </si>
  <si>
    <t>“Perfect for a Special Occaison”</t>
  </si>
  <si>
    <t>We spent three nights at the Fullerton on out way to Bali as part of our 25th wedding anniversary. We arrived early in the morning so our room wasn't ready we were offered an upgrade package with a twin level room overlooking the Marina Champagne breakfast afternoon tea and champagne with canapés in the evening. Would highly recommend not cheap but something very special for our anniversary. Location of the hotel is perfect Marina at the front and river at the back. The swimming pool is relatively small but works well to have a drink and catch the sun during the afternoon after sightseeing. We didn't use the champagne breakfast however breakfast in the main restaurant is excellent we opted to sit outside overlooking the river (don't leave your table unattended otherwise the local birds help themselves). Service throughout our stay was excellent the staff couldn’t do enough for us. Definitely recommend!!</t>
  </si>
  <si>
    <t>ZLKing</t>
  </si>
  <si>
    <t>“Have to try the Loft Suites”</t>
  </si>
  <si>
    <t>The Fullerton Hotel in the old GPO building is full of old style elegance. Although a little tired after 12 years since its opening it still manages to retain the old world charm. We stayed in the loft suite a great choice with large living and dining area downstairs and the bedroom and bathroom up the stairs. We had to pay a surcharge during the National Day weekend but it was well worth the extra cost as we had a great view and was right below the fireworks. The pool and spa were unfortunately overcrowded and we sadly gave it a miss.</t>
  </si>
  <si>
    <t>driverSwindon</t>
  </si>
  <si>
    <t>Swindon</t>
  </si>
  <si>
    <t>“Great Anniversary”</t>
  </si>
  <si>
    <t>Stayed here from the 1st - 3rd September 2013 and had a great experience. Staff were lovely and always polite. Stayed in Heritage room overlooking river and swimming pool. The room was large and very clean. The food in Town restaurant was lovely for breakfast and in the evening we had dinner in The Lighthouse restaurant which was wonderfull. Overall a great stay.</t>
  </si>
  <si>
    <t>http://www.tripadvisor.com.sg/ShowUserReviews-g294265-d306173-r156113572-The_Fullerton_Hotel_Singapore-Singapore.html#REVIEWS</t>
  </si>
  <si>
    <t>Adam W</t>
  </si>
  <si>
    <t>“Great Hotel.. Maybe not 5 star great.”</t>
  </si>
  <si>
    <t>We stayed here for two nights and were generally pleased. The check in was fast and pleasant. The room had an inside view and was less than stellar. While I admit that I obtained the room at a discounted price I still would expect a view of something for 300 dollars per night. The room itself was clean and adequate just not luxurious as I would have expected. The property itself is grand and beautiful. The pool is great with and amazing view of the water. The gym is small but nice with top of the line equipment. We did not experience the restaurant of room service due to the insane costs. 15 dollars for a beer 19 for any well drink... Crazy. Breakfast 53 dollars. I don't mind spending a bit of money for fine dining but give me a break. House keeping was marginal. It seemed they made the bed but that's about it. Empty cans left in place. Overall I would stay here again but with some adjusted expectations.</t>
  </si>
  <si>
    <t>Mulder-Sing</t>
  </si>
  <si>
    <t>“Fireworks at Fullerton”</t>
  </si>
  <si>
    <t>This is a late review as I stayed in Fullerton Hotel over New Year's eve. The Ritz Carlton (my usual choice for National Day Parade fireworks) was fully booked for the countdown party on the Marina Float. So I had to scamper around and in the end managed to book a club room at The Fullerton Hotel that had a view of the fireworks. Check in was pretty smooth and easy but as the roads were closed around the area for the countdown party parking was a bit hairy. Basically you have to pay $20 for parking for that day and when you have parked inside the hotel you cannot move your car at all till the roads are open again (from 10pm to like 1am or 2am). It wasn't a problem for me as I stayed overnight anyway but it was a problem for my friends who were coming to join me for the revelry in the room. They parked somewhere else and walked to the hotel. But the car park to the hotel is quite a walk. The underpass from One Fullerton to Fullerton Hotel always never fail to smell like puke. It's not dingy. It's carpeted. And it's bright and well-lighted up. But it smells like puke. I guess no thanks to the clubs at One Fullerton. As the hotel was right smack in the thick of the action security was pretty tight (which is good I guess so you will not have unsavory characters in the hotel lobby). So I had to go to the lobby to get my friends in. Oh and they had a celebration party as well and Fullerton Hotel had like thousands of balloons being released at the hotel lobby for their own party to mark their 10 years anniversary or something like that. It even made the headline news the next day. As the hotel was an old post office building I think the layout of the rooms are all different. And the hotel is really big. So once you get off from the lift you have to walk quite a bit of distance to get to your room. It can be confusing initially. As it was a club room we had afternoon tea but the spread is quite so-so. And there were lots of Japanese tourists staying in the hotel too. I been to the MBS afternoon tea spread for their Club Rooms and they had a lot more variety of food and had a view to boot too. But having said that I can't tell you for sure which room is more expensive. But I definitely paid a fair penny for this room at Fullerton because of New Year's eve and the fireworks view. The room was pretty spacious. The bed was comfortable although a bit high to get up to. The bathroom was spacious and the toiletries were Molton Brown (I like!). It was clean and comfortable. The pool was an infinity pool and it faced the Singapore River. But sadly did not have a chance to dip my toes in it as it poured the afternoon I checked in. The pool looks good. Ordered room service and it was prompt and they set up the dining trolley very well. Very "fine-dining" even for room service. The breakfast options in the morning was good too.Spread was good. But it was probably a wee bit crowded at the dining area (no doubt because of the holiday). And yes I did catch a view of the fireworks. And it was kind of partially blocked by the pillars of the hotel facade. But the view was still awesome and well it was comforting to be in my room enjoying the view instead of being in the crowd that were milling outside Fullerton. But when I decided to turn in to bed at around 2am I could still hear faint thumping of music somewhere. I fall asleep easily so it wasn't much of a problem for me. Oh well it's the new year anyway. Check out was painless and all staff were friendly and amicable. From the housekeeping to the security guys to the concierge etc etc. All in all it was a good staycation.</t>
  </si>
  <si>
    <t>davidtanspore</t>
  </si>
  <si>
    <t>“Well presented luxury heritage hotel”</t>
  </si>
  <si>
    <t>I always try to stay at heritage hotels and when I friend was visiting Singapore I joined her in a twin suite more out of curiosity than anything as Singapore is my home. I enjoyed my stay at the Fullerton but found the lobby although impressive  not to my style and somewhat intimidating  especially for a heritage style hotel  to long and busy ( I imagine that’s due to the hotel formally being a post office ) . I also had issues with the Wi-Fi which in this day and age is surprising but on the plus side … a great choice of restaurants within the hotel and a good pool and gym service was friendly. The breakfast buffet offered a huge variety; I was surprised and impressed though the coffee was not great. We enjoyed our stay overall.</t>
  </si>
  <si>
    <t>Miharlaz</t>
  </si>
  <si>
    <t>“Welcome to the Holiday Inn at the Fullerton!”</t>
  </si>
  <si>
    <t>Main gripe as a guest is a breakfast queue that stretches halfway into the lobby and takes 30 mins to get into the restaurant. Ridiculous. See photos. Staff are polite well trained etc but the experience certainly isnt worth the money. Our room was small by comparison and felt dated. Do ask for a outside view room or you'll be stuck looking into the building with no daylight. Disappointed. Luckily only here for 2 nights.</t>
  </si>
  <si>
    <t>NiceMartin</t>
  </si>
  <si>
    <t>“Luxury in a great location”</t>
  </si>
  <si>
    <t>I've been travelling to Singapore for 25+ years but I've never stayed in a hotel so close to so many interesting things as the Fullerton. Located on the edge of the financial district it's just across the road to Marina Bay with all its high-tech attractions a five-minute walk to the MRT at Raffles place and not much further to Singapore River night life at Boat and Clarke Quay. Add to that the friendly and helpful staff luxurious surroundings facilities and views and you have a hotel that justifies as well as any the eye-watering prices it charges for a room. The one negative was the mediocre soundproofing of our fourth-floor room overlooking Marina Bay which meant that noise from the busy road below was somewhat intrusive. The other side of the hotel is much quieter. Altogether highly recommended if the dollars don't matter too much.</t>
  </si>
  <si>
    <t>http://www.tripadvisor.com.sg/ShowUserReviews-g294265-d306173-r154709039-The_Fullerton_Hotel_Singapore-Singapore.html#REVIEWS</t>
  </si>
  <si>
    <t>twilight83</t>
  </si>
  <si>
    <t>Stayed at the loft suite. Its on the second floor so not much of a view. The double volume ceiling gives it somewhat a grandeur feel. The bathroom is roomy and well-stocked with bulgari toiletries. The bedding is Ploh one of the most comfortable brands ever!! The swimming pool has a great view of the city and the staff hands out fruit kebabs to guests at the pool! Its such a sweet gesture. The courtyard restaurant and jade restaurant in the hotel are just mediocre but the chocolate buffet is a must-do if you stay over the weekend. There's lots of dining options nearby the hotel though you'll have to travel a bit if you want to do some shopping.</t>
  </si>
  <si>
    <t>upiafifuddin</t>
  </si>
  <si>
    <t>“They always have those romantic sense”</t>
  </si>
  <si>
    <t>I returned to this hotel after 8 years and trying a lot of other hotels in Singapore. Because I have a good memory of how the hotel give the romantic and seductive pleasure on my previous stay. And its still there it start when the staff in the entrance door see me push my luggage he greet me with pleasure take my luggage make a common and easy conversation and lead to the front office he just perfect! When I was step into the hotel - I smell the fragrance of those flowers - Lily. Front office - divided into several small desk I feel served privately. The room was not ready and they upgrade the room for me. The room was stay the same it looks a little bit outdated compared to the new and modern hotel. We are in the pool on the sunset enjoy the look of the river and the change of the colour of the sky. When we back to the room there is a piece of cake congratulate of my birthday - the cake taste delicious. At night me and my daughter walk along the river enjoy the hotel illuminate beautifully from one of the restaurant a long boat quay. In the morning we were served with a great breakfast I choose the sit outside breakfast with crows - looking to Cavanagh Bridge. For me this hotel is just PERFECT</t>
  </si>
  <si>
    <t>sungirl62</t>
  </si>
  <si>
    <t>Moss Norway</t>
  </si>
  <si>
    <t>“Excellent stay perfect location!”</t>
  </si>
  <si>
    <t>We stayed here 3 nights over Christmas and it was very nice! Christmas decorations all over the hotel.The rooms are comfortable and the breakfast buffet is very good! Service impeccable too! The location is in my opinion the best! Quiet but still very central. You can easily walk to the Gardens by the Bay Marina Bay Sands and Singapore Flyer.</t>
  </si>
  <si>
    <t>DavidFinch9436</t>
  </si>
  <si>
    <t>“Not as perfect as it should be”</t>
  </si>
  <si>
    <t>This is a pretty wonderful hotel in terms of service size and quality of rooms and location. I won't run through all the good stuff that has been widely commented here by others. Just to say that USD15 for a small can of Tiger beer from the minibar is abusive and stupid. The cocktails in the bar are poor. You don't expect to have a Caipirinha made with sour mix at these kind of prices. Also - don't give clients the happy hour menu at 6.30 and then tell them once they have finished their drinks and queried the bill that the happy hour doesn't start until 7.30! If you are going to charge these prices everything needs to be perfect.</t>
  </si>
  <si>
    <t>Reviewed 14 March 2013</t>
  </si>
  <si>
    <t>MattFletcher</t>
  </si>
  <si>
    <t>“Great hotel superb location but lacks a personality.”</t>
  </si>
  <si>
    <t>Well presented luxury hotel in the historic Singapore Post Office building. Rooms are great and very comfortable food is very good. Service is practically flawless. Prices are high but you pay for what you get! My only complaint is that the hotel lacks any kind of personality...in fact it is completely impersonal.</t>
  </si>
  <si>
    <t>http://www.tripadvisor.com.sg/ShowUserReviews-g294265-d306173-r101728365-The_Fullerton_Hotel_Singapore-Singapore.html#REVIEWS</t>
  </si>
  <si>
    <t>schaerrer</t>
  </si>
  <si>
    <t>“Arrogant front office small rooms and insufficient AC in. Rooms and public areas.”</t>
  </si>
  <si>
    <t>Charging two full nights for less than a 24 hour stay is unacceptable specially when charging a much higher rate for the second "night". We had five rooms and felt cheated! Rooms 715 761 767 609 573</t>
  </si>
  <si>
    <t>“True 5 stars”</t>
  </si>
  <si>
    <t>The outside of the Fullerton hotel is stunning (and even more at night) and on the inside from the lobby to the rooms it will just blow your mind. It’s very well located and from walking distance from the great MRT system. The rooms are large enough and extremely comfortable there is a good variety of restaurants (I seriously recommend the Jade) and great staff.</t>
  </si>
  <si>
    <t>ThomasHerrmann1976</t>
  </si>
  <si>
    <t>“Very Pleasant Stay”</t>
  </si>
  <si>
    <t>Stayed in the Fullerton Hotel in February for one night on business purposes. While the room was unfortunatly on the inside with the window looking at the reception desk my stay was very pleasent. Service was good. Food was excellent Location was great</t>
  </si>
  <si>
    <t>halenhelen</t>
  </si>
  <si>
    <t>I was really impressed by the building. Hotel lobby and room are luxurious. My room is a courtyard room with a balcony. Although I could only see high-rise buildings) it's still very nice. The bed is very comfortable. I also enjoyed TWG tea bag in the mini bar which was free of charge. But frankly it was not quite acceptable as i found trash on the floor. The TV was the working properly too. Luckily their staff came over to fix it very quickly. Overall it was a nice stay and would definitely came back again if there is good deal. By the way. the complimentary breakfast was very nice with wide range of choices. Don't miss it!</t>
  </si>
  <si>
    <t>RDH1London</t>
  </si>
  <si>
    <t>Stayed here one night on a business trip. Location is superb and the exterior of the hotel is beautiful. Exttemely striking lobby. Didn't get the chance to check out the pool but according to colleagues its impressive. Room was good - but not spectacular - lighting very harsh. Bathroom perfectly in line with the category although the shower is very small. Overrall the hotel feels like its getting close to a refurb - furniture is a bit chipped etc and feels like it needs replacing. Restaurants seem pricey for the standard. I had an inward facing room which is a big negative - looked over an internal courtyard with no external sunlight. I briefly passed through the lobby of the sister hotel - Fullerton Bay. Although its a modern building it seems more modern and stylish and I would consider this next time if its the same price. All in all a very high quality hotel but not outstanding.</t>
  </si>
  <si>
    <t>http://www.tripadvisor.com.sg/ShowUserReviews-g294265-d306173-r143878129-The_Fullerton_Hotel_Singapore-Singapore.html#REVIEWS</t>
  </si>
  <si>
    <t>ShaynNga</t>
  </si>
  <si>
    <t>“Thoughtful extremely good service beautiful scenery”</t>
  </si>
  <si>
    <t>I took up a couple package and stay over at Fullerton for a night. It was my fiancée birthday and It is meant to be a surprise for her. A very big thank you for the prompt email reply from the team you guys are very efficient and directed the email to different department to handle my queries efficiently. Without you people who attended to all my request I couldnt do it single handledly for her surprise. Other than that you guys really presented a extreme good service suggesting thoughtful ideas to me so that I can asked for her cake to be delivered yet without letting her know a hand written birthday card by your GM a heart shape kaya toast while we have our breakfast at town restaurant. Breakfast at the town restaurant was very nice in room dining idea is great the western menu is very good. But the Asian menu which I had bak kut teh was nice but as a Singaporean I've tasted even better bak kut teh hence I would say there is still room for improvement. My room that I gotten is facing MBS the room is very well position part of the plan was to bring her over to MBS to watch the laser show but once I saw the position of the room I was delighted because we can view it a cross our room balcony. Thank you Fullerton for making it happen for us. This place is highly recommended to all couples. Regards Shayn Nga Wei Xiong</t>
  </si>
  <si>
    <t>Miguel R</t>
  </si>
  <si>
    <t>“Outstanding customer service”</t>
  </si>
  <si>
    <t>The offer of a room facing the Marina Bay was attractive enough for me to check in during the weekend of August 18 2012. The room was well-furnished and had a relaxing ambience which during an afternoon nap was rudely interrupted by the traffic noise of buses pulling up a street stop visible from the room and in front of the hotel. I complained to the duty manager who then sent someone up the room to look into the noise. The staff who arrived saw that the windows were not sufficiently sealed to silence the rising traffic noise. The front desk then offered to relocate me to a room in the other wing of the hotel facing the river but I said that I was booked for a room facing the bay. The staff initially responded by saying that the other rooms facing the bay were already taken. I insisted on the booking that I paid for. The staff agreed and came back with a sweet surprise. Suffice it to say that the room change made my stay immensely memorable and showed me how seriously Fullerton Hotel has taken to heart the comfort of its guests. Take a bow Fullerton Hotel for the class act you showed me.</t>
  </si>
  <si>
    <t>Delannoy92</t>
  </si>
  <si>
    <t>“Magnificent architecture”</t>
  </si>
  <si>
    <t>Superb hotel with magnificent architecture and a view of Marina Bay Sands outstanding (Quay Room). The quality of service is up to the reputation of this palace. It is difficult to make any criticism because everything is perfect. The price may seem high but when compared against a Parisian palace it is much cheaper to equal service. We spent 5 days idyllic.</t>
  </si>
  <si>
    <t>“Nearly 5 star”</t>
  </si>
  <si>
    <t>Arrived at Fullerton early after realising that the Collyer Suite did not have water views we upgraded to a Fullerton Suite (more than what we wanted to spend but thought why not). We were able to check-in immediately which was appreciated. The Suite was huge and well furnished beautiful comfy bed and blvgari amenities and the biggest balcony i have ever seen very nice. Few problems as it took a while for our Club information to come through and in fact we did not have turn down service that evening. Little thing but when you are paying a bomb you expect the best. Next day we had wi-if problems in the room and once the room attendant could not fix it (she was a very nice staff member) up came a technician and fixed it immediately. Following that all was in order. Room was made up twice daily and always in order. We had access to the Straits Club and they looked after us very well. Was a little disappointed the Club was closed for the last two days and they set up temporary area downstairs to the rear of the main area bar and breakfast in The Town. The food and beverage offering in the Straits Club was excellent free flowing Moët &amp; Chandon (even for breakfast). Staff were very attentive. Pool area was nice and when we arrived the attendant bought out ice cold water and then offered fresh fruit. Great location with easy walking access to the Merlion and Boat Quay also a Bum Boat stop out front of the hotel. Reciprocal rights at Fullerton Bay Hotel as well. They also gave us a late check-out which again was appreciated. For about the same price We have been lucky to stay at Raffles previously and have found it hard to beat the service they offer this came close and you also get the benefits of the Straits Club. If a good deal was available we would be happy to stay here again.</t>
  </si>
  <si>
    <t>Molly M</t>
  </si>
  <si>
    <t>Ruakaka null New Zealand</t>
  </si>
  <si>
    <t>“Thank Goodness”</t>
  </si>
  <si>
    <t>We have arrived to a wonderful room spacious and quiet with great service and free internet. Having come from another Hotel in Singaporethe Peninsula Excelsior this is a palace.It is close to a number of cheaper restaurants as we decided to forgo the breakfast at SD $54. The staff have been attentive and we have been able to relax away from the noise and bustle of busy Singapore love it! We got a very good rate through booking.com</t>
  </si>
  <si>
    <t>http://www.tripadvisor.com.sg/ShowUserReviews-g294265-d306173-r148887310-The_Fullerton_Hotel_Singapore-Singapore.html#REVIEWS</t>
  </si>
  <si>
    <t>siuyung</t>
  </si>
  <si>
    <t>“Lovely birthday cake”</t>
  </si>
  <si>
    <t>Their service is excellent. I stayed at Fullerton during Christmas holiday which also my husband's birthday. We found the nice chocolate birthday cake and birthday card on our bed when we enter our room. That made us surprise and we really appreciated what they did for us. What a sweet memory for us and we will stay again for another trip. :)</t>
  </si>
  <si>
    <t>remarkable_travels</t>
  </si>
  <si>
    <t>“Yes well worth it!”</t>
  </si>
  <si>
    <t>I had nothing but a fabulous experience - the room the staff the restaurants and even the tea and bath products are stunningly superior to most other 5 star hotels in Singapore. It's not quite as fancy as Raffles they are different but both spectacular. It's worth getting a club room as they serve cocktails and afternoon tea both of which are very good.</t>
  </si>
  <si>
    <t>cbe28</t>
  </si>
  <si>
    <t>“Choose your room”</t>
  </si>
  <si>
    <t>A fabulous hotel. We stayed 5 nights and moved rooms to a pool view heritage room. Great balcony and view over the Singapore river. As its an expensive hotel we figured we deserved the room that we were paying for therefore the request to change rooms from a fairly average but expensive harbour view room. The breakfast is fantastic and the location couldn't be better. If this beautiful hotel doesn't suit you check out the Fullerton Bay hotel and the wonderful Lantern bar. Awesome.</t>
  </si>
  <si>
    <t>GracechurchBerks</t>
  </si>
  <si>
    <t>Berks</t>
  </si>
  <si>
    <t>“Very happy with our choice”</t>
  </si>
  <si>
    <t>Everyone at the hotel was very helpful and eager to help and inform. Our room was large and comfortable. The breakfast choice was vast and caterde to all tastes. We would not hestiate in staying again when we return to Sinagpore.</t>
  </si>
  <si>
    <t>Laurie R</t>
  </si>
  <si>
    <t>Reigate Surrey</t>
  </si>
  <si>
    <t>“Stunning elegance”</t>
  </si>
  <si>
    <t>The Fullerton has been restored from its original role as the main post office into a very comfortable and elegant hotel. From the moment we stepped out of the taxi to be greeted by the doorman and then front desk staff it was clear this was going to be a very enjoyable stay. We ate in 2 of the restaurants both were very good with good menus and reasonable value for money.</t>
  </si>
  <si>
    <t>http://www.tripadvisor.com.sg/ShowUserReviews-g294265-d306173-r162691613-The_Fullerton_Hotel_Singapore-Singapore.html#REVIEWS</t>
  </si>
  <si>
    <t>mayyeo</t>
  </si>
  <si>
    <t>“efficient and fantastic service”</t>
  </si>
  <si>
    <t>My boyfriend and I stayed at The Fullerton Hotel for a weekend for my birthday. Our room was not ready by 2pm and complimentary drinks were given at the Post Bar. As our room was still not ready by 3pm due to a full occupancy rate we got an upgrade. The staff were very attentive and the service was fantastic. Very helpful staff i would like to recommend ; Mr Harris Chen. He saw to our every request and was very friendly. Extra towels and other things were sent to the room promptly upon request.</t>
  </si>
  <si>
    <t>jwatkins0</t>
  </si>
  <si>
    <t>“Outstanding in Every Way”</t>
  </si>
  <si>
    <t>This is one of the best hotels in the world. Great location and rooms superbly trained staff with excellent dining options. Being a member of most of the 5 star hotel chains I would rate this the best hotel I have stayed in. The staff are fantastic warm welcoming with great attention to detail they were faultless. I dined in the Lighthouse restaurant and had the degustation meal every course was excellent along with the service.</t>
  </si>
  <si>
    <t>Peech</t>
  </si>
  <si>
    <t>“much better than the early days”</t>
  </si>
  <si>
    <t>I found had a lot of issues with this hotel during its early days and haven't stayed there for more than 10 years. I recently had occasion to stay there for business and found my stay much more enjoyable this time. I had an issue while checking in. A supervisor at the front desk (Catherine?) was extremely patient and pleasant throughout the whole process and that was quite amazing. The free wifi was very essential. The room was very comfortable and one could enter the bathroom either from the opening next to the door/closet or from another opening next to the bed. The hotel is being very environmentally conscious letting guests choose not to change towels and bedsheets to reduce laundry volume. I applaud these efforts. Overall a very pleasant stay.</t>
  </si>
  <si>
    <t>The_Shentons</t>
  </si>
  <si>
    <t>“For us just not worth the $”</t>
  </si>
  <si>
    <t>We booked this for a spot of old-world charm and a bit of luxury. While the facade oozes both the reality of our stay was different. We were somewhat greeted by our doorman and after check in (BTW the reception girl was just delightful) shown to our room. It was a lovely room on the face of it and the view was just beautiful out over the bay. Unfortunately our bed was just so gone that just a slight push resulted in loud squeaks. We also had issues with the electric panel and after advising reception within half an hour we were moved to another room which was great. The new room which again was lovely on the face of it with the same great views featured a power point that was hanging off the wall and a bathroom that smelt of mould. We really didnt want to complain again so we just stuck with the room we were given despite not being totally happy. The breakfast was perfectly fine but we were pretty disappointed when we had to argue with one of the waiters that the table we had just left to get our breakfast was indeed ours as they attempted to seat someone else there. This coupled with a half hour wait for a coffee was a bit annoying. The prices overall in the hotel were pretty high (we paid S$40 for 2 beers in the bar) but what bothered us most is that we felt that because we weren't business travellers we didnt really matter. That was just our perception. We will definitely return to Singapore and while the location of The Fullerton was brilliant we probably won't stay here again.</t>
  </si>
  <si>
    <t>RoadwarriorS25</t>
  </si>
  <si>
    <t>“Heritage and great location”</t>
  </si>
  <si>
    <t>Located on the quay this is a well-located hotel for a business trip. Do not expect a very young and swish atmosphere but do expect a nice formal experience. No special bar or restaurant to shout about this is an excellent functional and utilitarian business hotel. Suggestions: Toothbrush quality could be better. The balcony that gives such a lovely view of the quay could be used more creatively for a better open air experience.</t>
  </si>
  <si>
    <t>http://www.tripadvisor.com.sg/ShowUserReviews-g294265-d306173-r163239951-The_Fullerton_Hotel_Singapore-Singapore.html#REVIEWS</t>
  </si>
  <si>
    <t>imranahmed61</t>
  </si>
  <si>
    <t>“ONE OF MY BEST STAYS”</t>
  </si>
  <si>
    <t>This was the first time I stayed at this hotel. What can I say it was fabulous. From check in to departure I was well looked after. The rooms are spacious with excellent bathrooms and comfortable beds. The lobby in my opinion is probably the best in the world. It is serene with understated old world excellence. A special mention must be made of Wilbur (concierage) Evvone (Jade) Ashirin (Town restaraunt). It was a truly memorable stay. I just wish that my room 563 had a view apart from a blank wall.</t>
  </si>
  <si>
    <t>Julian D</t>
  </si>
  <si>
    <t>Columbia South Carolina</t>
  </si>
  <si>
    <t>“Why did we wait so long?”</t>
  </si>
  <si>
    <t>We lived in Singapore for 2 years and I visited this hotel a couple of times for meetings and was intrigued. For many years we were Shangri-la fans but we had a chance to spend 6 nights in Singapore recently with a split visit to KL. So we decided to divide our time between Fullerton and Shangri-la. Looking back on the stay our title says it all. This is simply one of the best hotels we have ever stayed in and our all time favorite in Singapore. Set that in the context of a first visit to this wonderful city in 1979 10 years of living in Brunei Sarawak and KL until 1988 and then two years living in Singapore 03-04 and multiple visits since. So we have plenty to compare with and this is our favorite - end of story. The Front Desk staff started the experience. Our bags had been lost by Air France and so we arrived at the hotel hot tired and irritable. Jeric Fuentes looked after us and what a gem of an employee this hotel has with him. He made us welcome and comfortable. When we returned from KL he remembered us found us a room that was already available (because we arrived early) and offered to move us if it was not up to our liking. Service in the breakfast area with Jerry I believe was his name on the patio was always a delight. We were never rushed always had quick refills on the cappucino - perfect. Looking over the National Museum and the river. Bliss. The beds were super comfortable. The first stay the pillows were perhaps a but firm for my taste but on the return they were perfect. The pool is nice gives you a little ledge to sit on or you can swim to the side and look over the river as the boats go by. It does not get direct sun till around lunchtime. but that was fine and they have plenty of hotel provided sun lotion of various strengths. I always think of how it could be improved - I simply cannot offer a word of even constructive criticism and I would stay here EVERY time I visit. THANK YOU FULLERTON.</t>
  </si>
  <si>
    <t>chausiku</t>
  </si>
  <si>
    <t>“Perfect location impeccable service”</t>
  </si>
  <si>
    <t>This was our first trip to Singapore and we chose the Fullerton for its style its location and its reputation. We were not disappointed. With fabulous views close to Chinatown Marina Bay and the underground and just across a bridge from the Asian Civilisations Museum the location could not be better. The service was impeccable the pool welcoming and beautiful and our room absolutely first class and quiet. Highly recommended.</t>
  </si>
  <si>
    <t>erlenbach_zh</t>
  </si>
  <si>
    <t>“A fantastic stay”</t>
  </si>
  <si>
    <t>We just came back from our anniversary/business stay at the Fullerton. It was great again. It is really worth saving up and opt for the suites. We got again a suite special through the hotel home page. The loft suite was perfectly. Upstairs bedroom and below big living room with work desk not to forget to mention the Nespresso machine with plenty supply. While staying in a suite the Stratton club is open for their guests. We enjoyed the great service all time. The champagne (Moët) for breakfast and at cocktail hours was great. Based on other executive clubs the wine/champagne choice is great. Don't mention the prices you normally pay here in Singapore for drinks. .. And the staff always comes back and ask if you would like more ;-) The staff was just great and greeted us after the second day by name there was always a smile! The room was very clean and we had a great view to the bay. Above the light house (restaurant on 8th floor) there is a bar. I would say the best view in town to watch the light show of the marina bay sands. The complementary historical tours were great Florence the guide explained us the history of the Fullerton hotel and as well the Fullerton Bay. For business it was a great location since the new financial district is just around the corner. I could easily walk to the different locations. We are definitely coming again! Just two draw backs: - changing after check out in the spa is very very basic especially after the facilities we had in the room (the hair dryer is nothing for long hair takes forever standing next to the dryer at the wall). Very basic amenities no space privacy .. - restaurant light house ( see separate review): service was very very bad.</t>
  </si>
  <si>
    <t>c9007rsh</t>
  </si>
  <si>
    <t>For my girlfriend's birthday I wanted to get the absolute best and having previously worked at the Fullerton I did not have to think twice about where to get it. Everyone here constantly exhausts themselves to pamper the guests and they stop nowhere short of perfection. The price may be a little high but is definitely very competitive for a 5-star property in Singapore; the value you get is way over the top both in terms of room amenities and service. Worth every penny. Amazing service doesn't only start upon check-in. Way ahead of our stay date Harris from Guest Recognition assisted in preparing our visit and arranged everything to the detail. My girlfriend fell in love with the hotel immediately and that is to a large part thanks to Harris' fantastic help. When we checked in the front desk was extremely busy and the room situation was so bad that we could not be given a room until 3pm - that meant a one hour wait. We were invited to drinks (that is any number of any drink on the menu!) at the Post Bar which is just a lovely quiet spot to hang out and relax. In the end we received an upgrade two categories up from what we had booked even though our rate was such a bargain it is almost shameful to pay that little for such a hotel at all. In general the staff at the Front Office is doing a fantastic job and are eager to help out with anything that may not even come to your mind. Dropping names is fruitless as every single person there is truly amazing; professional friendly and efficient. Our room 841 is one of the better Heritage Rooms (be careful when booking this category for some are just terrible and dark while others are just shy of suites) with full-length windows and a terrific view of the Singapore River and Boat Quay bright and incredibly spacious. Everything exudes understated luxury and the room is packed with more amenities than could ever be used in one night. We had not requested for a newspaper but still received a complimentary Straits Times delivered to our doorstep. Unfortunately the pool is only 1.2m shallow so not quite suitable for the athletic types and at times quite crowded. But the view from the edge on the Singapore River is fantastic and definitely beats Marina Bay Sands. (Everything at the Fullerton beats Marina Bay Sands...) When the families are gone it is a great spot to relax after dinner. And if you are up for a different view from a larger pool don't forget that you are invited to use the roof top pool at the Fullerton Bay Hotel as well! We spoiled ourselves with buffet dinner at Town Restaurant which is simply put amazing and has fantastic value for money. The scope of cuisines ranges all over the world and food is prepared freshly in front of your eyes by master chefs while the service staff has perfected the skill of anticipating needs and prompt serving (a very rare thing to find in Singapore!) Our seats were outside by the riverside which meant compromising between foot traffic and insects vs. a continuously fantastic view of the city. We truly enjoyed the dinner and can't wait to return for more. Breakfast at the same outlet is also magnificent with a gigantic spread of food and drinks for every taste available. All is absolute top notch quality. I have travelled all over the world and this is honestly the best hotel I have ever stayed at. I wouldn't recommend anything else.</t>
  </si>
  <si>
    <t>http://www.tripadvisor.com.sg/ShowUserReviews-g294265-d306173-r171240954-The_Fullerton_Hotel_Singapore-Singapore.html#REVIEWS</t>
  </si>
  <si>
    <t>Suzanne C</t>
  </si>
  <si>
    <t>“A touch of class”</t>
  </si>
  <si>
    <t>My husband and I stayed here as part of our honeymoon and the whole experience was amazing! The concierge who greeted us was lovely and the reception staff were very friendly and explained everything to us. Our suite was beautiful and bigger than our house with fantastic facilities. We enjoyed afternoon tea and cocktail hour in the straits club too and then had a beautiful meal in our room. Afterwards we went for a few cocktails in the post bar which were also lovely. The next morning the swim in the infinity pool was also immense. We were particularly impressed with all the extra touches by the hotel particularly a complimentary bottle of wine and a nice card wishing us all the best on our honeymoon. I would highly recommend this hotel to anyone I cannot praise it highly enough!</t>
  </si>
  <si>
    <t>prmehta</t>
  </si>
  <si>
    <t>“Customer focussed”</t>
  </si>
  <si>
    <t>I have been to Singapore 7 times have stayed at 7 different hotels and this is one of the best that I have stayed in. I spent 5 nights at the Fullerton whilst on work. Arriving early Monday morning after a 5 hour red eye flight from India I was at the hotel around 9:00 am. The room wasn't ready (check in time is 2pm) but the front desk was very helpful and informed me that my room was being prepared by housekeeping and they would try to give it to me as soon as they could. I had breakfast and then sat in the lobby doing some work (i was given wifi access immediately) whilst the room was being readied. They also offered me the use of the spa area while I was waiting. I was given the room around 10:30 / 10:45 at no extra charge which was appreciated. I had a courtyard room (the one on our corporate rate) which was spacious and well appointed with a king bed flat screen tv work desk and internet access. The bathroom was large with a separate shower area and bath tub and plenty of towels and toiletries. The only drawback of the room was that it had no view. It overlooked the courtyard / lobby. The hotel had a free shuttle to the shopping area of Orchard Road and also to my Office at MBFC both of which I used (you have to inform the concierge in advance of the time you require the shuttle). One day when they didn't have their van they just sent me off in a taxi and they paid the fare. The concierge was helpful with directions and suggestions. One day when I had a guest visiting me the concierge accompanied him to my room. All these added up to a very positive impression for me. The breakfast was large with enough options for everyone. The Indian section and the fruits worked for me as I am vegetarian. The service was also prompt. The location is good within the CBD and was within walking distance of my office at MBFC. There are a few restaurants around if you feel like stepping out for dinner. As I was on work didn't have time to use their pool or spa but going by the high standard across the hotel I'm sure these would be great too. Hopefully will try them out the next time. Overall I was very happy with my stay here. If I had to find faults I can only think of two. 1. There was no view from my room and 2. Loud guests in the corridor could be heard inside the room. These small 'issues' were negligible compared to the overall experience of staying at the Fullerton.</t>
  </si>
  <si>
    <t>ionsis</t>
  </si>
  <si>
    <t>“Okay.”</t>
  </si>
  <si>
    <t>I've had stayed in this hotel once and usually chose to put my father here whenever he visits Singapore. The service and the facilities put inside the room were exactly what to be expected of a hotel like Fullterton. However the first time the room was a little noisy as the room was near the Kitchen? The second time it was during the time of this boat race in Singapore River and it wasn't so quiet either. Another thing is whenever people walked by the room they could be heard from inside the room which was kind of annoying. Everything else was prefect though. However I did take advantage of the promotion period and I guess that's what I would get for the money I paid. I would stay in this hotel again but I would also consider other similar hotels as well.</t>
  </si>
  <si>
    <t>Apurva M</t>
  </si>
  <si>
    <t>Muscat Masqat Oman</t>
  </si>
  <si>
    <t>“Super Hotel and most helpful staff”</t>
  </si>
  <si>
    <t>Almost flawless from the time of check-in till the check-out. We stayed in the Collyer suite. As this is a heritage hotel I was prepared to make a compromise with view. I had booked four suites and all had different restriction due to age of the property. I was most annoyed that every time I walked in the room there was that wet/humid clothes smell first I thought it was from the sink/shower but it was in the room. Layout of the room was fine but my living room lights were on at night and as there was a plexi glass on the door so the light was passing into the bedroom. It was not possible to switch off those lights from my bedside console. So you had to walk to the living room search for individual switch to be turned off. Bedside console had no way of knowing what button was meant for as there was no back lit panel. Pool was quite small and sitting area was not enough. Service wise most of the hotel in Asia and in particular Singapore really excel and this hotel was no different. I want to compliment some of the staff who made our stay a pleasure are: Salman the doorman James Dean(really that's his name) the concierge Harris in the Straits lounge Azlan in the bar were helpful through out. Nice location. It's a good option to stay in this hotel although in Singapore you are spoilt for choice.</t>
  </si>
  <si>
    <t>Sebastian775</t>
  </si>
  <si>
    <t>We stayed three nights in the Fullerton Hotel. Great hotel with very good service. It has a nice (small) outside pool and the rooms are really big. The Fullerton is perfectly located. Although I think that the rooms are nicer in the sister hotel Fullerton Bay Hotel the value seems to be better in the Fullerton Hotel. I would definitely choose the hotel again.</t>
  </si>
  <si>
    <t>http://www.tripadvisor.com.sg/ShowUserReviews-g294265-d306173-r133246872-The_Fullerton_Hotel_Singapore-Singapore.html#REVIEWS</t>
  </si>
  <si>
    <t>http://www.tripadvisor.com.sg/ShowUserReviews-g294265-d306173-r189383105-The_Fullerton_Hotel_Singapore-Singapore.html#REVIEWS</t>
  </si>
  <si>
    <t>Markus1995</t>
  </si>
  <si>
    <t>Arlington VA</t>
  </si>
  <si>
    <t>“Consistently Classic”</t>
  </si>
  <si>
    <t>I had the pleasure of staying twice at the Fullerton Hotel about ten years ago for business. At the time the hotel was the best hotel where I had stayed at in the world. Fast forward ten years to 2013 when I decided to arrange a holiday for my girlfriend and I to Singapore. Although my previous experience with the Fullerton had been for business I decided to go with the Fullerton due to its location within the city the fabulous breakfast buffet and the quality of service. My only reservation was that many years had passed since my last visit and hotels even the best ones sometimes falter in quality due to complacency. Since I started planning our trip over six months in advance I was able to secure a good rate and request a quay room with a Marina Bay view. Although I received written confirmation of my request for the view I was skeptical if they would remember six months later when we checked in. We arrived at the hotel after midnight. The bellhop took care of our luggage and delivered it to our room. The check-in process went smoothly and the staff even anticipated my questions about the breakfast (which I made sure to include in our rate) and wireless internet (which worked flawlessly during our stay). And indeed we were placed in one of the Marina Bay facing quay rooms on the sixth floor of the hotel. The room was just about perfect for our purposes: gorgeous daytime and nighttime view of the Marina Bay spacious washroom all the requisite amenities and outstanding housekeeping twice a day. As an iPrestige member we also received complimentary bottled water which is a nice touch given the heat and humidity in Singapore. I think some might consider the room itself small but I thought that any additional space would simply have been wasted on us (staying as a couple). We probably should have looked more at the pillow menu offerings but it was hard to say how much our exhaustion was due to jet lag coming from North America and how much was due to the bedding. Towards the end of the trip I was sleeping like a baby. The room alone was worth the price of admission but we also enjoyed the breakfast buffet each day of our stay. We also dropped by the Post Bar for an evening drink and snack on two occasions. And on our last evening we treated ourselves to sweets from the Fullerton Cake Boutique. We didn't get a chance to use the swimming pool on this trip but from my previous experience I enjoyed spending time there just wading in the infinity pool overlooking Boat Quay. One of the consistent highlights from my most recent stay and prior visits ten years ago is the quality of service exhibited by all the staff (i.e. bellhop housekeeper hostess concierge etc.). Everyone is friendly and will do what is necessary to meet (and occasionally exceed) one's needs. On this visit we had been putting off dinner reservations until the afternoon prior to dinner. The concierge offered a pair of suggestions made the reservations on my behalf and hand-delivered the reservation confirmation to our room. The hotel location is also hard to beat whether in Singapore for business or for pleasure. Downtown and Boat Quay are within a short walking distance and many other locations can also be reached on foot. For exploring Singapore we picked up a tourist passes for the MRT (Singapore mass transit system) and the Raffles Place stop is a mere 5-10 minutes away on foot. The Fullerton Hotel is definitely geared more for the business traveler but at the same time it affords a sense of classic elegance to the more casual traveler. For example we arrived at the beginning of the Christmas holiday season and the hotel lobby had numerous holiday decorations. Musicians performing live Christmas music was also a really nice touch for those enjoying their afternoon tea in the lobby area. Perhaps I am blinded by my multiple positive experiences at the Fullerton in Singapore but I do not have any negative criticisms to add to this review (or they were so inconsequential than listing them would be petty on my part). I don't think that the hotel is for everyone - it is expensive although the cost is in-line with other five-star hotels. As of right now the Fullerton is still one of the top two or three hotels where I have stayed.</t>
  </si>
  <si>
    <t>June K</t>
  </si>
  <si>
    <t>“Historical beauty on the river”</t>
  </si>
  <si>
    <t>Straits club room was worth the added expense if you love breakfast and want to experience high tea. The breakfast had buffet and custom choices for both Asian and American/British breakfast and the high tea in a reserved part of the lobby came with your choice of beverage and lovely snacks all free. The room was large with an awesome bathroom with separate walk in multispray shower bathtub W.C. Room and automated controls for all lts and drapes near bedside. The fitness area open 24/7 was equipped  there is also an outdoor pool and spa. Multiple restaurants in the hotel and the lower floor has access to one Fullerton place on the river without trying to cross traffic.</t>
  </si>
  <si>
    <t>Lawriesj</t>
  </si>
  <si>
    <t>Forfar United Kingdom</t>
  </si>
  <si>
    <t>“The Hotel Overcharges You For Booking A taxi With Them”</t>
  </si>
  <si>
    <t>I booked the 6 course Chinese meal with free flowing Champagne for New Year. This also came with a band and a balloon drop. The service inside the restaurant was really good and so was the band. The most disappointing thing about the evening. Was waiting 3 hours in a q at the hotel for a taxi and never got one. When my husband and I went to see if we could flag one down there was 5 white limo taxis cars sitting in the tunnel round the corner from the hotel when I asked the taxi driver if we could get a taxi he said its a 60 dollar booking fee but you have to book that at the hotel. We had a 7 seater car take us to the hotel and the booking fee for that was only 18 dollars. When I asked at the desk for the manager I heard the staff at desk saying it was 60 dollars booking fee for a taxi when I questioned the hotel he denied it. I would suggest organising your own taxis when staying at this hotel.</t>
  </si>
  <si>
    <t>Benedict_SG</t>
  </si>
  <si>
    <t>“Dated rooms mediocre service delivery”</t>
  </si>
  <si>
    <t>Stayed on 20 Dec 13 in a courtyard room. Beneath its gorgeous and historic shell the rooms are dated and the service delivery is expedient bordering impatient. First impressions: hotel was very crowded and noisy from a themed corporate dinner event. Ambience definitely not what you would expect from a luxury hotel. Check-in: staff was inflexible and impatient. Asked for late check-out but was denied at first instance. Had to escalate to her supervisor. While I was speaking she pushed a form and interrupted me midway to request I sign it which I thought was rude. Essentially I got the feeling that she wanted to process me ASAP and move on. Room: dated but clean and spacious. Bath was nicely done with separate bath and shower. Breakfast: good spread but crowded. There was a line for breakfast first time that I had experienced in a "luxury" hotel. Here's the kicker: at the traditional toast live station i requested for a butter toast (i.e. No kaya - which is a local traditional jam). The staff immediately denied the request saying that it standard (i.e. The toast must be spread with kaya + butter). I fail to understand how challenging can it be for the staff to prepare a set without kaya. We sat al fresco so a bird came swooping down on our breakfast when we were away. Staff Jenelyn conscientiously stood by our table to inform us when we got back and facilitated our transfer to another table. Check-out: was a mess because of the crowd. But staff Harris handled it well. Others: bake shop staff Paul's service was sincere and friendly. Kudos. In summary the property can have a nice exterior. But properly trained staff makes a real difference especially when it's supposed to be a luxury hotel.</t>
  </si>
  <si>
    <t>“Creating beautiful memories....”</t>
  </si>
  <si>
    <t>We stayed in a Heritage room which was well sized and amenities were of a good quality. The bed was slightly firm and extremely comfortable. TV was of a good size. We visited the pool in the afternoon and the staff on duty was very professional extremely attentive and went out of his way to ensure that every single guest was comfortable and received what they needed. I enjoyed a most pleasant dinner at the Jade Restaurant. The food was delectable very professional service and everyone had a smile on their face despite the busy-ness. It was an absolute delight to my 2 year old when Santa Claus made his rounds and presented her with the Fullerton Bear. That night a member of the Front Office team came up to my room with a very beautifully arranged plate of sweets and a Santa bear for my daughter. That of course scored major points for us and made the night a very happy one as my daughter hugged both bears to sleep. The next morning's breakfast at the Courtyard was impressive. The selection was good and food of a high quality. And I've to make special mention of the Kitchen staffs I've worked in so many Hotels and stayed in so many globally and never once has any kitchen staff ever bothered about the guests much but here at the Courtyard for the 1st time not 1 but at least 3 different kitchen staffs stopped to ask me how they can help when I appeared lost or in need of something. I was looking for a bottle of yakult for my daughter and it seemed they'd run out because there weren't any. 1 staff whom I remembered to be someone manning the live cooking stations below (eggs or something) was rushing with some food but he stopped and asked how he could help me and when I mentioned that I was looking for Yakult he assured me that the chef in charge will be replenishing soon then he wanted to walk off but seeing me standing there he politely asked me to hold on went into the kitchen and brought 3 different flavours out so I could choose. Let me tell you this gesture alone was beyond impressive for me! I would've promoted him there and then if I were the Executive Chef! All in all a most wonderful experience at this beautiful hotel. I would absolutely recommend this hotel to everyone.</t>
  </si>
  <si>
    <t>http://www.tripadvisor.com.sg/ShowUserReviews-g294265-d306173-r129902948-The_Fullerton_Hotel_Singapore-Singapore.html#REVIEWS</t>
  </si>
  <si>
    <t>timlin889</t>
  </si>
  <si>
    <t>“great hotel in great location”</t>
  </si>
  <si>
    <t>I recently stayed at this hotel and it is located in a great location with awesome service. The pool is a must visit and so is the lunch buffet. Comparing to other hotels in Singapore the breakfast buffet at Fullerton was not as good with less variety and pricey. The staff was extremely good and attentive. Unfortunately I got a room with a view of the inner lobby. Do try to get a room with a good view if you can. Will definitely go back again.</t>
  </si>
  <si>
    <t>“Great Hotel - Great Location”</t>
  </si>
  <si>
    <t>I've stayed in numerous hotels in Singapore but I keep going back to The Fullerton. It's a colonial-era building that was originally the General Post Office and it's been beautifully renovated. It's very convenient to the banking district but also adjacent to one of the quays so at night you can walk 5 minutes from the hotel and find virtually any type of food you want. Some of the rooms are a little wonky e.g. oval but they are consistently spacious in size. The bathrooms are beautiful and the hotel is very generous in terms of amenities - not a dinky little kit but a large kit with top quality items. The bathroom is also stocked with thick soft towels (lots of them) and bathrobes. The linens on the bed are top quality and the bed very comfortable. The service at the hotel is terrific - unobtrusive - and the room is cleaned in a very timely manner (not the case with many hotels). The F&amp;B venues are all excellent. My favorite is the main restaurant - it is on the river and there is a choice of indoor or outdoor dining. The selection of food is excellent as it the service. You can't go wrong with a stay at The Fullerton.</t>
  </si>
  <si>
    <t>JennySJohannesburg</t>
  </si>
  <si>
    <t>“Won't look for another hotel if I ever return”</t>
  </si>
  <si>
    <t>Ideal situation awesome views tasteful interior. Sophisticated elegance and old world charm. Was expensive but the Singapore is expensive anyway.</t>
  </si>
  <si>
    <t>Jenna B</t>
  </si>
  <si>
    <t>“Beautiful Hotel Fantastic Location”</t>
  </si>
  <si>
    <t>A colleague of mine recommended I stay at the Fullerton so my husband and I booked a weekend stay here during a quick getaway to Singapore. We had previously stayed at the Shangri-La and Marina Bay Sands and really enjoyed both hotels. When we arrived at the Fullerton I was immediately impressed by the location of the hotel. It sits between Marina Bay (across the street from Merlion Park) and the Singapore River / Asian Civilizations Museum. The check in process was smooth so we dropped our bags and walked along the river stopping for tapas along the water. We then decided to hit the pool which over looks the river. I've never been swimming so close to skyscrapers! It was quite peaceful. After our relaxing swim we walked over to Lau Pa Sat (10 min walk) for some good hawker food. Then back along the bay to see the Merlion and watch the light show at Marina Bay Sands. Why am I detailing our itinerary? I couldn't believe how easily we hit the ground running in Singapore. The only thing we're not close to is the shopping malls on Orchard Rd. We will go to the Shoppes at Marina Bay Sands instead. For the business traveler this hotel is very close to the financial district. The ambiance and amenities are fantastic. I loved the high ceiling in my room. Had a good night sleep - really good bed!</t>
  </si>
  <si>
    <t>MissyBoni</t>
  </si>
  <si>
    <t>“Luxury but abit old”</t>
  </si>
  <si>
    <t>I stayed in this hotel with my parents for 2 nights. I was actually abit disappointed that we have large rooms with large windows but absolutely no view at all. We choose "courtyard" when we booked the hotel thinking the room will be facing somewhere with gardens but it turns out to be nth...nth at all..just facing inside the hotel. My shower in the bathtub is not working..and you can see it's becos it lacks of maintenance. They have the smallest swimming pool I ever seen but the view is nice. Breakfast are good. Staff are all very helpful and professional. Location is very good with restaurants and bars nearby. MRT is just 5 mins away from the hotel. I think overall experience is good...but would love trying another hotel or may be the newer Fullerton Bay next time.</t>
  </si>
  <si>
    <t>http://www.tripadvisor.com.sg/ShowUserReviews-g294265-d306173-r89930062-The_Fullerton_Hotel_Singapore-Singapore.html#REVIEWS</t>
  </si>
  <si>
    <t>onefootforward</t>
  </si>
  <si>
    <t>“Fullerc#$p”</t>
  </si>
  <si>
    <t>Yeah no. I mean a five star hotel with nescafe sachets? come on....are you serious? So many things wrong the first room has a creepy whalesong song eminating from the room could be haunted but honestly far too too over it just couldn't sleep. The shower sink wouldn't work so flooded the bathroom nice touch. Moved to a new room and the TV's busted. I currently have a technician fixing it fnar fnar not. Can't wait to leave. Crap.</t>
  </si>
  <si>
    <t>Reviewed 16 December 2010</t>
  </si>
  <si>
    <t>charlotte7474</t>
  </si>
  <si>
    <t>“The perfect spot for a great business trip”</t>
  </si>
  <si>
    <t>Perfectly located fantastic style elegant still not cold atmosphere great restaurant with view on the river fantastic pool: my absolute top spot in SIngapore only drawback: extremely costy WIFI</t>
  </si>
  <si>
    <t>Reviewed 11 December 2010</t>
  </si>
  <si>
    <t>Sagittarius_7</t>
  </si>
  <si>
    <t>“Service could be better”</t>
  </si>
  <si>
    <t>The room was good service inconsistent. I had a number of issues within 4 hours of arriving. The duty manager listened politely at 4am in the lobby and said he would tell the general manager about them when he arrived. I stayed 4 nights and never heard from the general manager at all and no-one follwed up to see if all was OK....I was expecting an acknowlegement. The restaurant staff housekeeping business centre and room service were all very good. The welcome at reception left alot to be desired - I was given the wrong room so that had to be changed. The concierges varied from very helpful to indifferent. I get the impression that if you are a businessman from certain parts of the globe you are treated as priority. I was told that the management read Trip Advisor - it will be interesting to see if the general manager posts a response. To sum up the Fullerton building is historic the management is not.</t>
  </si>
  <si>
    <t>Reviewed 7 December 2010</t>
  </si>
  <si>
    <t>mariellamarbella</t>
  </si>
  <si>
    <t>“Top Notch!”</t>
  </si>
  <si>
    <t>I stayed at the Fullerton very recently for business and loved every second of it - I wish I was able to stay a few extra days and just enjoy it! The room was absolutely immaculate (one of the cleanest and most well-kept of any I've ever stayed in globally - even when comparing similar class of hotels) and it was nice and quiet. I was fortunate to have a view of the Sands casino and the Singapore Flyer observation wheel - absolutely stunning view. The mattress was firmer than I would have liked but otherwise the bedding and pillows were nice. My only issue was slow service at times (had to wait a bit longer for bags than usual food tray pick up was slow and it took ages one night to reach someone at the front desk to retrieve a message). Otherwise this is truly a spectacular establishment and one I'll be visiting again!</t>
  </si>
  <si>
    <t>ZED2010</t>
  </si>
  <si>
    <t>“Luxury and quiet”</t>
  </si>
  <si>
    <t>It starts with beautiful facade inside it's clean clear and very ... impressive. Service is professional friendly and efficient. Rooms very comfortable and clean. The pool is somehow small but sufficient for some relaxing strokes the view from the pool is nice by night. Location is little less convenient for restaurants and shopping</t>
  </si>
  <si>
    <t>Reviewed 21 November 2010</t>
  </si>
  <si>
    <t>http://www.tripadvisor.com.sg/ShowUserReviews-g294265-d306173-r166673734-The_Fullerton_Hotel_Singapore-Singapore.html#REVIEWS</t>
  </si>
  <si>
    <t>“Excellant location”</t>
  </si>
  <si>
    <t>This was our second stay at the Fullerton because we enjoyed our first stay there so much. Overall that service is extremely good and we had a prompt reply with our email beforehand. They kindly provided us with a quay room overlooking the Marina Bay and it had a balcony. We enjoyed the views so much that we spent more time in the room than we had initially planned. If you want to venture up to the roof top you need to go through the Lighthouse Restaurant. We went on one of their walking tours which was excellant and took just over an hour the tour guide was very informative and pleasant. It wasn't until later that we found out that we could ask for a coffee machine. We had asked that they clear out the minibar as we had a few drinks that we needed to put in the fridge and they did this promptly. Breakfast was not up to the same standard that we had experienced on our last visit which was over a year ago. I've rated the hotel down because of our checkout experiance. We paid cash and were initially given only an invoice that did not show a credit for the payment and had to ask a couple of times for a receipt. The pool was very enjoyable and the service there was great. If you can get a good deal on the room rates then this is a wonderful hotel to stay at. It is not as immaculate as a new hotel but it's location service and overall facilities are great.</t>
  </si>
  <si>
    <t>Reviewed 8 July 2013</t>
  </si>
  <si>
    <t>Nevnang</t>
  </si>
  <si>
    <t>“3 Nights at The Fullerton Singapore- Exceptional Service”</t>
  </si>
  <si>
    <t>As a special post-cruise treat we booked The Fullerton based on its location right on Marina Bay. From the moment the booking was made the hotel exceeded all expectations. Our request for a balcony room overlooking the bay was met and we were not disappointed with the view especially the nightly laser light show across the bay! The room was roomy comfortable and the amenities excellent. We had a small issue with the toilet but it was repaired promptly...afterall it was an older hotel and we understood problems can happen. Concierge staff were helpful and went out of their way to assist as were the reception team who seemed to remember guest's names easily and provided personalised attention including being escorted out at check-out. The service provided by rhe doormen &amp; bellboys were also exceptional. The only negatives were the room service menu - very expensive so we only dined in once. And the laundry service - again extremely expensive and certainly more businessman focused and not for tourists.</t>
  </si>
  <si>
    <t>Kim M</t>
  </si>
  <si>
    <t>“Great location great ambience”</t>
  </si>
  <si>
    <t>Fantastic hotel centrally located near Marina Bay and right on the river so short walking distance to all of singapores attractions. Lovely large rooms and helpful friendly staff first part of the week was business and then my wife joined me for the weekend and it served both purposes effortlessly</t>
  </si>
  <si>
    <t>CathyJ715</t>
  </si>
  <si>
    <t>“Perfect memorable place to stay - met all our needs”</t>
  </si>
  <si>
    <t>My husband was staying at the Fullerton on a business trip and I joined him for a couple of days while we checked out some accommodation and schooling ahead of our international relocation to Singapore. I cannot fault the Fullerton. In particular we loved the buffet breakfast with the amazing selection beautiful setting and pitch perfect service. Every morning we were greeted by staff who knew us by name and situated with a delicious café latte or a 'detox juice'. The staff are so courteous and friendly leading the way to our table always pointing out the same steps every day lest we trip. Very endearing! The infinity pool while small is lovely and well attended by helpful staff. The location is perfect for strolling at night and any number of fantastic restaurants and bars walking distance from the hotel. We will always remember our stay at the Fullerton with great fondness.</t>
  </si>
  <si>
    <t>Ryan T</t>
  </si>
  <si>
    <t>Flagstaff Arizona</t>
  </si>
  <si>
    <t>“Great Location Comfortable Rooms”</t>
  </si>
  <si>
    <t>The Fullerton has a great location. One-night stay in transit seeing some from in Singapore. Pretty large hotel with the typical large hotel “happenings” like weekend weddings and throngs of tourists. Great view from the room. Fullerton has beds with firm mattresses (which I like). Large breakfast buffet with lots of regional options.</t>
  </si>
  <si>
    <t>Reviewed 5 July 2013</t>
  </si>
  <si>
    <t>http://www.tripadvisor.com.sg/ShowUserReviews-g294265-d306173-r100655041-The_Fullerton_Hotel_Singapore-Singapore.html#REVIEWS</t>
  </si>
  <si>
    <t>philtodd</t>
  </si>
  <si>
    <t>This was supposed to be a romantic stay for myself and my wife but too many things put a spoiler on it. I stayed for 2 nights at the Fullerton. It took a long time to check in with the check in clerk giving me a hard sell to upgrade my room at extra cost. Only after saying "No" 3 times did he finally check me in. Bathroom wasn't cleaned properly - still had hairs in the bath and the plug in the sink would not hold water. The walls were scuffed &amp; dirty near the desk and furniture in a poor state. At check out they tried to charge me for a breakfast I'd never had and for local calls which are shown as "free" on hotels.com. I got a very curt response when I challenged the charges too. I found the location ot be good but there's no shortage of 5 star hotels in Singapore - I'd suggest staying elsewhere.</t>
  </si>
  <si>
    <t>romusha</t>
  </si>
  <si>
    <t>“Business Meeting Points”</t>
  </si>
  <si>
    <t>This hotel is well located in Singapore for people aiming to make business contacts. Situated close to boatquay area make your singaporean counterpart easy to reach you by any public transportation while you can enjoy one of Singapore best spot. This hotel is also within walking distance to Esplanade where you can watch art performance and also to several museums and art center. The nightlife within the surrounding hotel area is vibrant. The hotel itself have a good size room and comfortable. The gym ceiling is quite low so if you are tall better to jog outside.</t>
  </si>
  <si>
    <t>foxbat</t>
  </si>
  <si>
    <t>“The Fullerton has lost its shine”</t>
  </si>
  <si>
    <t>I started going to the fullerton in Singapore maybe 6 years ago and then it was a shining light of the new Singapore. Alas no longer. It is a gloomy expensive business hotel with cranky rooms and dreary decor. There was nothing that I could praise as top-class but nothing dreadful. It's just truly middle of the road and in need of investment if it wasnts to compete with its numerous competitors.</t>
  </si>
  <si>
    <t>Mr_ABZ_Gray</t>
  </si>
  <si>
    <t>“A hotel with class where the magnificent exterior is reflected throughout”</t>
  </si>
  <si>
    <t>Although this is my first review of the hotel on Tripadvisor I have stayed here several times before and have never been disappointed. The hotel is located in the former Singapore General Post Office building. Unlike many hotel conversions with this one the grandeur of the exterior is carried through to the interior both to the public spaces and to many of the rooms. Although there is an element of glitz unlike many modern 5 star hotels this hasn't been "blinged" to within an inch of it's life. The 25 metre outdoor swimming pool is a gem. On the one side are the imposing pillars of the hotel facade whilst on the other is the Singapore River. It is an infinity pool designed to give you the impression that you are swimming in the river! The room was very well equipped with all you might need on a business or leisure stay. The bed was very comfortable (there is also a pillow menu). The blackout curtains worked well and the A/C is not intrusive. The breakfast buffet is of a high quality and represents good value. The only warning I would give to other travellers is be aware that 'Courtyard' rooms look on to the atrium/lobby and do not have an exterior view.</t>
  </si>
  <si>
    <t>http://www.tripadvisor.com.sg/ShowUserReviews-g294265-d306173-r196498009-The_Fullerton_Hotel_Singapore-Singapore.html#REVIEWS</t>
  </si>
  <si>
    <t>bryan i</t>
  </si>
  <si>
    <t>We normally stay at the Shangrila on Orchard road so that is our benchmark. Our agent suggested the Fullerton on this occasion and we were certainly not disappointed We had a great room overlooking the Bay and so had a wonderful view of the light show A tip would be to try the international buffet it was fantastic value the food was wonderful and much more than we could eat All in all great stay in a lovely hotel and you get the feeling that standards don't slip</t>
  </si>
  <si>
    <t>Henrik H</t>
  </si>
  <si>
    <t>“Top notch service at perfect location”</t>
  </si>
  <si>
    <t>Stayed 7 nights in The Fullerton to celebrate our 20th wedding anniversary by playing golf and having fun in Singapore. It all started with efficient check-in followed by greetings from the hotel management. I mentioned our milestone when making the reservation and asked a room on upper floor. Booked Quay Room with King Bed and what did I get? Something much more than I expected. I knew The Fullerton is centre point of almost anything interesting in Singapore but yet I could not believe my eyes (enclosed photo). Pros: + Location. Cannot get any better no matter what might be said about other hotels in the city. + View from the room. Priceless. + Friendly and über efficient staff. Kudos to two charming doormen and poolside manager (Sall?) who served us with constant smile on their faces.You need a taxi? There. Golf bags to be taken care of. Done. Towels or cold drinks. On their way. +Housekeeping is discreet and courteous but insanely effective. Every time we returned to our room it was miraculously cleaned and our belongings were in military order. + Breakfast. Sumptuous and delicious. Gained over 2 kilos in just 7 days. Cons: - No bananas in the breakfast. Yes this is very minor considering the variety and quality of food but as an avid runner and golfer I sometimes need something to grab for the road. - Some competitors may offer bigger and newer rooms but given The Fullerton's pivotal location and level of service it does not matter really. Would I visit The Fullerton again? Absolutely. It just became my new reference which everything else is measured against. (Previous reference: The Capitol Hotel Tokyu)</t>
  </si>
  <si>
    <t>KKMacaque</t>
  </si>
  <si>
    <t>“Superb !”</t>
  </si>
  <si>
    <t>Visited Singapore many times previously but this hotel made the stay something very special. Fantastic location tasteful decor in-keeping with colonial heritage excellent staff. Food at every outlet was pure perfection. Can't stay anywhere else now that we have been this spoiled. Do not be put off by others saying its a business hotel. Sure its location is ideal for business travel. We visited for recreation and felt it was a perfect choice.</t>
  </si>
  <si>
    <t>interiorsaddict</t>
  </si>
  <si>
    <t>Stayed in a suite here for the last night of our honeymoon. A chauffeur trasnfer to and from the airport was included which made everything very stress free and easy. The suite was incredible the service perfect. We ate at the Chinese restaurant in the hotel which was very good but probably not up to the standard of the rest of the hotel. Was a pleasure to finally stay in this iconic Singapore hotel. It's expensive but worth it for a special occasion.</t>
  </si>
  <si>
    <t>Chris A</t>
  </si>
  <si>
    <t>The Fullerton is an impressive hotel in a great location and very willing friendly staff but the rooms are average business-hotel rooms with good bathrooms and zero character. We expected more. The additional club package was very good value although the cooked breakfast option was poor. I wouldn't choose to stay here again for leisure and it is too expensive for a business hotel as there are (many) others in Singapore with similar pricing but better facilities.</t>
  </si>
  <si>
    <t>http://www.tripadvisor.com.sg/ShowUserReviews-g294265-d306173-r180200840-The_Fullerton_Hotel_Singapore-Singapore.html#REVIEWS</t>
  </si>
  <si>
    <t>itchyfeet996</t>
  </si>
  <si>
    <t>“Very convenient for the CBD”</t>
  </si>
  <si>
    <t>I love the architecture of this hotel the fact that it once was a post office adds to its charm. It's convenient for the CBD and for the MRT at Raffles Place. If you are here for shopping it's not quite so convenient but neither is it a hardship. Lovely views of the Marina Bay Sands the Singapore Flier the Helix Bridge. All within a comfortable walk. Clarke's Quay and boat trips are also nearby. I particularly like the series of historical sculptures on the banks of the Singapore River very close to the hotel. Service is very good. I ate in the Post Bar and in the less casual Lighthouse. Both were very good.the concierge too was very helpful. I highly recommend The Fullerton</t>
  </si>
  <si>
    <t>Scottie158</t>
  </si>
  <si>
    <t>Hertford England United Kingdom</t>
  </si>
  <si>
    <t>“This is the only place to stay in Singapore”</t>
  </si>
  <si>
    <t>If you're pontificating and wondering whether to book the Fullerton stop wasting your time reading this review and just book it. If you are worried about the cost then you need to either work a bit harder or sell one of your children. I stayed on the 6th floor overlooking Marina Bay which was refreshingly what I'd requested when I made my reservation. On arrival (and I recommend arranging one the Fullerton's limos to meet you at the airport) you don't waste time standing in a queue to check in you are taken straight to your room and treated like an adult who has stayed in a hotel many times before. There are wide range of highly rated restaurants within the hotel but I love the courtyard which is a fabulous place for afternoon tea or an early evening cocktail. Or both. The staff here are professional and friendly particularly the lovely Malar. The location of the hotel is perfect and there is some interesting history to the building and the surrounding area. Minor negative points.... the chap who showed me to my room needed a clean suit. There were a few leaves and feathers under a table in the room (which were cleaned up the day I moved the table). Oh and the scales in the bathroom didn't work but as a portly bloke I don't need to know how much I weigh! Well worth a visit.</t>
  </si>
  <si>
    <t>TabHK</t>
  </si>
  <si>
    <t>“Beautiful building in a great location. Average rooms”</t>
  </si>
  <si>
    <t>The building and location - fantastic! However i found the rooms to not match the standard of the exterior. We got upgraded and found we were in a huge room with a large courtyard. A huge room would be great if they fitted it with enough furniture and the courtyard didn't look like a concrete jungle. They happily downgraded us back to the basic room which was much better and had a water view. The beds are comfortable. We are going back for one more night in Singapore and won't be staying here. For the price I don't think it meets the standard. The pool and gym were great.</t>
  </si>
  <si>
    <t>llsemill</t>
  </si>
  <si>
    <t>“Amazing hotel in Sigapore”</t>
  </si>
  <si>
    <t>This is a beautiful hotel with very high quality service. I loved my stay here and loved the beautiful view of Raffles place. Gym and Swimming pool are great everything was excellent I didn't have anything to complain about which is quite rare! Breakfast selection is great as well bathroom is spacious and love the mirrors. I felt very comfortable the whole time while I was staying at Fullerton.</t>
  </si>
  <si>
    <t>sueand</t>
  </si>
  <si>
    <t>“Wonderful hotel in great position”</t>
  </si>
  <si>
    <t>This is a beautiful hotel in all ways. It has been renovated but keeping the grand historical features. It is at the head of the Singapore River with an underground walkway to the Marina Bay area. Our room was well appointed and very comfortable. The only issue was that it faced the central courtyard. I love to be able to see outside and we had no idea what the weather was until we actually walked out of the hotel. The staff were excellent very helpful and friendly. The food as in most 5 star hotels and in Singapore generally is very expensive although we had great reasonably priced tapas at The Post Bar on our last night. The pool area is not large but faces the river and is a great respite from the heat. The umbrellas do not shade in some areas though once the afternoon sun hits. The Fullerton Bay area is generally expensive for eating but it is an easy and lovely walk along the river to Clarke Quay.</t>
  </si>
  <si>
    <t>http://www.tripadvisor.com.sg/ShowUserReviews-g294265-d306173-r186567853-The_Fullerton_Hotel_Singapore-Singapore.html#REVIEWS</t>
  </si>
  <si>
    <t>Ginsengwu89</t>
  </si>
  <si>
    <t>“Fantastic architecture but disappointing service”</t>
  </si>
  <si>
    <t>For the first time in my 20+ trips to Singapore I stayed at The Fullerton as my friends were getting married there. I had always had very romantic notions of The Fullerton with its wonderful exterior and its great reputation. The hotel lobby is gorgeous and the rooms are spacious and designed to be luxurious. However I found the rooms slightly old and run down particularly the bathrooms. The toiletries provided were of poor quality for a 5-start hotel. I was not particularly impressed by the staff generally and the quality of inroom dining. I asked for late checkout on my last day and was informed that this would only be possible if I paid the full rate for 1 additional day (fair enough) and moved to a courtyard room. I felt rather annoyed and a bit cheated as: (i) The staff had to call me back 4 times to arrange for this (ii) They charged me a very high rate for a much worse room than the one I was originally in (iii) Having told me that I'd have to move rooms at 12:30 sharp no one even told me which room I'd be moving to and I had to go through the circus of multiple calls to obtain the key to the new room and get someone to help me move my luggage The Fullerton is a truly beautiful hotel and their afternoon tea looked lovely. The hairdresser at the Salon de Florere was one of the best I've been to. However I feel that the Fullerton is either poorly managed or takes its reputation for granted and feels like it doesn't need to make the effort - unlikely I will ever stay there again...</t>
  </si>
  <si>
    <t>Reviewed 3 December 2013</t>
  </si>
  <si>
    <t>Tan D</t>
  </si>
  <si>
    <t>“Weekends Escape”</t>
  </si>
  <si>
    <t>Front desk staff service was below our expectations. However I had a very pleasant and enjoyable stay. I booked it at Weekends Escape to celebrate my anniversary and I feel that it was very much worth it. The room reservation staff was excellent. The surroundings were very much peaceful and relaxing which was exactly what I wanted for my staycation. The rooms were nicely decorated and furnished. It was adequately spaced out. To celebrate our anniversary the hotel has arranged a complimentary bottle of red wine and a plate of sweet strawberry for us! Thankiew so much we appreciate it! The in room dining service was very efficiency and pleasant. The food was delicious! Overall our stay was wonderful!</t>
  </si>
  <si>
    <t>Paulsmi</t>
  </si>
  <si>
    <t>“Classic hotel and a great location ”</t>
  </si>
  <si>
    <t>This hotel reminds me of the hotels in the US back in the day when they were large and full of marble. When I walked in they had someone playing traditional Christmas music. The wait staff were friendly and the room was big and comfortable. Very classy.</t>
  </si>
  <si>
    <t>WingKee_Leung</t>
  </si>
  <si>
    <t>“A Classy Hotel”</t>
  </si>
  <si>
    <t>We stayed at the Quay Room (with a small balcony) for 3 nights from Nov 21 - 24. The room is relatively small to fit 2 luggages however we cannot compare that with Samui / Phuket resorts. Swimming pool on the 2nd floor is small as well. We experienced warm reception as well as prompt check in. Breakfast buffet is great with wide selections in local western chinese japanese and indian cuisine. Dinner buffet (especially chicken rice) is good and we got 30% off as in-house guest. Location is great and only takes few mins to Raffles Place MRT. Walking distance to One Fullerton and Merlion Park where there are more restaurants.</t>
  </si>
  <si>
    <t>smcs_12</t>
  </si>
  <si>
    <t>“Very stylish”</t>
  </si>
  <si>
    <t>Very stylish with beautiful architecture and iconic external look. The staff were businesslike and competent but for me the hotel lacked a little personal touch. The executive floor with lounge was pleasant and breakfast was good but again it was a little staid in its ways.</t>
  </si>
  <si>
    <t>http://www.tripadvisor.com.sg/ShowUserReviews-g294265-d306173-r158985636-The_Fullerton_Hotel_Singapore-Singapore.html#REVIEWS</t>
  </si>
  <si>
    <t>skurno</t>
  </si>
  <si>
    <t>“Good location - avoid the breakfast”</t>
  </si>
  <si>
    <t>Stayed for 1 night. Very centrally located good clean rooms. Breakfast was a let down. Hot breakfast buffet was mostly cold (including bacon eggs and sausages). Included in my room rate but otherwise not worth paying for. Gym is good although not a large weights section mostly cardio equipment. Probably prefer Mandarin Oriental than Fullerton</t>
  </si>
  <si>
    <t>mc1901</t>
  </si>
  <si>
    <t>“Great foyer.”</t>
  </si>
  <si>
    <t>The Fullerton is a wonderful old building well positioned on the Quay. It has a magnificent foyer. We were upgraded from a superior room but unfortunately our room was very tired but had a great view of the Quay and Marina Bay Sands.The bathroom however was large and luxurious. Breakfast is terrific....they really spoil one for choice. The staff are excellent. It was a trifle offputting to have a man walking along our balcony sweeping up very slowly as we were not dressed for company.</t>
  </si>
  <si>
    <t>602Tony</t>
  </si>
  <si>
    <t>“Home away from home.”</t>
  </si>
  <si>
    <t>We have stayed at The Fullerton Hotel on a number of occasions and are still saddened upon our departure. Access from one of the World's great airports is quick and easy the door staff and reception are friendly and most efficient in getting our luggage to our room and us into the Hotel. The accommodation is roomy and the servicing of the rooms is excellent; we always seek rooms overlooking the Bay which is a bonus.. The restaurants offer a great variety of excellent cuisine and the staff are friendly to the extent that many have become friends. It is always great to catch up with friends when travelling! The location suits our needs; we are on the river and its quays the Asian Civilization Museum near the CBD and Chinatown the MRT and an interesting walk to Orchard Road. The Fullerton has old World charm and contemporary service.</t>
  </si>
  <si>
    <t>NOTTLEFINK</t>
  </si>
  <si>
    <t>“Excellent location and high standards”</t>
  </si>
  <si>
    <t>I stayed at the Fullerton for one night on business. The location is ideal. Whilst it is on the riverfront and convenient for Boat Quay and the historic areas it is also only a short walk from the CBD. My room was large and we'll equipped. Good free WiFi. The hotel building used to be the post office building and the hotel seems gets the balance between historic hotel and modern high quality service just right. I would definitely reccomend a stay here for business or pleasure.</t>
  </si>
  <si>
    <t>Audreyfromasia</t>
  </si>
  <si>
    <t>We were pleasantly surprised by the attentive yet unobtrusive service at the Fullerton Hotel Singapore. I booked a Quay Room with a view of the Marina Bay Sands . It was located at the far end of the building so instead of the full length window /door with a balcony mine had two smaller square windows with no balcony outside.It was also a split level room  with the bathroom and dressing room just next to the entrance and the bedroom down a small flight of steps. The lack of a balcony was slightly disappointing but was compensated by the fact that the room was extremely quiet despite facing a busy road thanks to the thick age old stone walls and sealed windows. Nonetheless  if you wish for a Quay Room with a balcony  do specifically request for one with your booking. Photos can be viewed on Oyster.com.The rooms was cosy and had the usual amenities. There was also a pillow menu and a request for hypoallergenic pillows was followed through without trouble. The mattress was firm yet comfortable and the airconditioning a welcome respite from the humid and oppressive Singapore weather. Breakfast at the Town restaurant started at 630am. We woke up early on the first morning and were surprised to find that there were quite a handful of early risers in the breakfast area. Although it was a Sunday at no time did the breakfast area become unpleasantly overcrowded and the breakfast team worked together seamlessly making it a relaxing place to start the day. There is internal and eternal seating. The latter affords a nice view of the pedestrian and vehicular bridges and also allows one to gaze at the greenery fronting the Asian Civilisations Museum on the opposite bank.However  we chose to enjoy the airconditioning indoors:).The breakfast buffet spread was international and had Japanesewesternlocal delights etc on the menu. My favourite was the poached egg on a bed of creamed spinach serve with a crisp croissant(just nice to mop the runny yolk with). The local dishes like Chinese dim sun lacked finesse as the paper thin skins were not kept moist enough for consumption. The service was attentive- there was somebody to greet you at the door of the restaurantsomeone to walk you to your table and tea and drinks were served fairly promptly. The cost was SGD 40 per person before tax and service charges(About SGD 55 pp after all in). There are two different complimentary tours that can be booked with the concierge. As an effort to promote the history of the are there is a heritage tour with brings your through the history of the Fullerton Hotel building and allows you a glimpse of the Straits Club Room and the Lighthouse on the top of the building. More recently a maritime tour has been added. The guide is Florence a local and she provides a delightful and vivacious introduction into the area. More details of the tours can be viewed on the hotel's website. The location of the hotel is fantastic. A short walk underground brings one to the opposite side of the road where the current owners have purchased and developed the area into One Fullerton- a building that houses a row of restaurants that front Marina bay and allows one to enjoys the sparkling lights reflected off the waters in the evening. Or for a quick cuppa at Starbucks to start the day.Nearby is the Merlion and the Asian Civilisations museum. Foodwise we tried Lau Pa Sat but were sorely disappointed at the terrible(!) food there an ill reflection of the local cuisine(which unfortunately is fast disappearing). A better and tastier selection is offered at the foodcourt called Galleria at Marina Square.The rojak store and Lam's noodles there are quite good! Checkout was efficient and the duty manager kindly walked me to the door when he saw me struggling with my luggage. Ah- it is a place I would consider staying again....</t>
  </si>
  <si>
    <t>http://www.tripadvisor.com.sg/ShowUserReviews-g294265-d306173-r160184675-The_Fullerton_Hotel_Singapore-Singapore.html#REVIEWS</t>
  </si>
  <si>
    <t>johnbarry7</t>
  </si>
  <si>
    <t>“absolutely stunning.”</t>
  </si>
  <si>
    <t>if you shop around and get a good deal this must be the place to stay in Singapore great room only the basic but a good size maybe too much furniture but i suppose a business traveller may find the desk useful. very large bathroom with large separate walk in shower. breakfast with Gerry the waiter on the terrace by Cavanagh bridge with the view of boat quay a superb selection very fresh and hot food and the service was just right professional but relaxed its a difficult balance but Gerry really pulls it off. all the staff at this hotel are of a very high calibre and will do all they can for you. the swimming pool is a little small but the setting is surreal. and surprisingly there are times of the day where you can get it all to yourself. the restaurant had some very good specials but the bar prices were just too high and no promotions which kept them empty of patrons not a problem with boat quay just a 3 min walk but not good business if the bar is empty. check in and out fast and efficient and a landmark location .</t>
  </si>
  <si>
    <t>JohnP_SHA</t>
  </si>
  <si>
    <t>“Great colonial style hotel”</t>
  </si>
  <si>
    <t>We stayed two nights at The Fullerton! Overall a hotel with great style that give you al little feeling of the old colonial days. We had a room at the executive floor which gave us free usage of the executive lounge including champagne breakfast. The room was very clean well appointed and had a nice view. We were given the choice of ant allergic cushions and blankets which is very nice because my wife is highly alergic. Location is central for business district as well as for marina bay and other attractions. Stuff was excellent! We had a great corporate rate which included the executive floor as well as one free night so value was great for us!</t>
  </si>
  <si>
    <t>schnegli</t>
  </si>
  <si>
    <t>“Great Hotel with great service”</t>
  </si>
  <si>
    <t>This is a great hotel and if coming back to Singpore we will go there back again. I was travelling with my wife and my 7 year old doughter. The location of the hotel is just perfect. If you like to run in the morning there is a very good jogging round and a park to the hotel. It is perfectly located in the heart of the city. The pool is just great and also the rooms elegant and up to date. The service is great and the staff is very helpful. Always again.</t>
  </si>
  <si>
    <t>Gavin M</t>
  </si>
  <si>
    <t>“That extra touch!”</t>
  </si>
  <si>
    <t>After arriving 7-8am local time from London with a 4 month old hungry and tired baby The Fullerton Hotel were very accommodating in letting us check in early (check in is normally 2pm). Lovely room service and brilliant location - walking distance to the Marina Bay and Clarke Quay. Definitely will stay here again...........love t!</t>
  </si>
  <si>
    <t>Fussy72</t>
  </si>
  <si>
    <t>“Dependable”</t>
  </si>
  <si>
    <t>You get what you expect although the rooms aren't stunning. The breakfast was excellent. It is in a nice spot although not quite as central as some of the hotels around City Hall but very good for the business district. Frustratingly my mobile phone did not work in my room.</t>
  </si>
  <si>
    <t>http://www.tripadvisor.com.sg/ShowUserReviews-g294265-d306173-r186785145-The_Fullerton_Hotel_Singapore-Singapore.html#REVIEWS</t>
  </si>
  <si>
    <t>Barry T</t>
  </si>
  <si>
    <t>Urunga Australia</t>
  </si>
  <si>
    <t>“A relaxing stay”</t>
  </si>
  <si>
    <t>Had a wonderful 2 night stay at the Fullerton. From quick check-in to a very friendly farewell everything went smoothly. We had a standard room on 3rd floor which overlooked the atrium. The room was very spacious with a lovely bathroom - great lighting bath large shower plenty of bench space and a great mirror set-up for shaving/make-up etc. with good lighting and plenty of large thick towels.. The bed and pillows were very comfortable with quality sheets. Service from staff was always friendly and nothing seemed to be a problem. Also having a 12.00 noon check-out and storage for bags was a plus as we had a late evening flight home. We didn't eat at the hotel although the food looked delicious but did have a few 'cocktails' in the post office bar. They have a complimentary 1 hr tour of the hotel and grounds which gives the history of the building and would thoroughly recommend that you do this - it makes the stay so much more meaningfull - also our guide Florence was delightful. Can't wait to return and would certainly recommend to friends.</t>
  </si>
  <si>
    <t>Lucashley</t>
  </si>
  <si>
    <t>“A great experience”</t>
  </si>
  <si>
    <t>This has to be the best staycation of all hotels that I've been to in Singapore! It was my hubby's birthday and I booked a 3D2N courtyard room for us n my 2 kids. I have asked for a cake n wordings on bed using rose petals as a surprise for him. But We were all pleasantly surprised to see balloons a personal birthday card and even cookies sweets n activity booklets for my kids as well ! They were over the moon! I love the buffet breakfast! The spread is wonderful! And dinner at the lighthouse was awesome! Great food service n view of MBS! We had fun at the pool too. But I felt that its a bit small for such a big hotel. Luckily it wasn't crowded. The room was not very big but it's sufficient for us. The bathroom is huge and I like it that everything is separate. Separate tub shower room n toilet. Would be good to have more hooks for clothes and towels. Service staff is friendly but not personal enough. But I've no complains. Overall I enjoyed my stay n probably will come back again! Next time I will book a suite !</t>
  </si>
  <si>
    <t>Henrik S P</t>
  </si>
  <si>
    <t>“Historic hotel with atmosphere”</t>
  </si>
  <si>
    <t>Fullerton Hotel is ideally located right off Boat Key. Being the old Singapore main post office and 100 years history gently restored to todays hotel. Spacious rooms and a really great breakfast buffet (especially sunday's buffet is worth a visit. . . but come on an empty stomach. . . its biiig). The only negatives about the Fullerton is a small and poorly stocked fitness center and an ever returning "fight" for lte check-out without paying 50 % of the day rate for 4 hours extension. . . this should not be an ever returning issue when you stay there every 2nd month but the message hasent gotten through to the management and front desk yet. Its a shame and a topic for frustration for returning business visitors.</t>
  </si>
  <si>
    <t>PeteSimmonds</t>
  </si>
  <si>
    <t>Twickenham</t>
  </si>
  <si>
    <t>“Great Hotel - highly recommend it”</t>
  </si>
  <si>
    <t>I stayed here with work for 6 nights and I found it to be a very good base in Singapore. The rooms were a good size the breakfast excellent and the amenities wonderful. I would come and stay again and would recommend to friends and family.</t>
  </si>
  <si>
    <t>http://www.tripadvisor.com.sg/ShowUserReviews-g294265-d306173-r189081953-The_Fullerton_Hotel_Singapore-Singapore.html#REVIEWS</t>
  </si>
  <si>
    <t>April-holiday</t>
  </si>
  <si>
    <t>“Unbeatable location”</t>
  </si>
  <si>
    <t>The locations is fantastic on the river and walking distance to many things you will wish to do also right near the MRT which is so easy to use and makes getting around super easy. Staff are brilliant friendly and helpful. Pool lovely. The building it's self has character and charm which some of the modern hotels don't have. Didn't use the gym. Would recommend to others.</t>
  </si>
  <si>
    <t>Taramarievan22</t>
  </si>
  <si>
    <t>“Classic Hotel Great Breakfast”</t>
  </si>
  <si>
    <t>The Fullerton is a great hotel. It is a classic hotel there are a lot of people at the hotel and it is very busy. Upon our arrival we checked in very late from a flight and got a room with 2 beds which we immediately changed and the staff was very accommodating. The hotel is centrally located and is within walking distance to great restaurants and shopping. The breakfast was the best part of our stay Typically I can grab a yogurt and go but The Fullerton had one of the best buffet breakfasts. There were so many things to choose from and they had a very healthy selection. The bombolino's were the best i'ver ever had. The service was great at the hotel and the pool was beautiful to relax at after walking around the city. I would definitely recommend to stay. It's a bit pricey but worth the money.</t>
  </si>
  <si>
    <t>cp_89</t>
  </si>
  <si>
    <t>“Very pleasant stay would recommend. ”</t>
  </si>
  <si>
    <t>Thoroughly enjoyed our stay here. Was a bit of a splurge for us but was worth it. Our budget doesn't normally allow us to stay a places like this but we thought to give it a try. Booked on their own website where you can get better deals rather than booking websites. We got a quay room and requested a marina view. On our 1st night we weren't able to get my request and had no view because we were only on the 2nd floor but still could see Marina bay Sands. Being on the 2nd floor meant hearing local road traffic but not overbearing. Decent size room beautiful bathroom (and great size with tub and shower) huge doors leading to balcony. On our 2nd and 3rd night my request was met and we moved to a room on the 6th floor which had amazing views of the marina and away from traffic noise! Very similar room layout and size. Only difference was there were 2 bathroom access doors and different light/curtain buttons. Staff were so friendly and helpful. Check in/out was a bit slow but not complaining. Breakfast buffet in my opinion was great. Catered for different cultures and had a wide selection/options in everything. Location was great near shops and sites and can walk to heaps of dining options too. Easy to catch a cab if that suits too. Building was beautiful and had character unlike many other hotels. Overall I had a wonderful experience at Fullerton Hotel and definitely recommend for the 5 star budget.</t>
  </si>
  <si>
    <t>eleni84</t>
  </si>
  <si>
    <t>Monterey Sydney</t>
  </si>
  <si>
    <t>“If you are tossing between the Fullerton and something else stick with the Fullerton.”</t>
  </si>
  <si>
    <t>We stayed at another amazing hotel on the marina last year with an amazing attraction which is a must see but the husband and I both agreed that the Fullerton is just as amazing. Check in was quick and easy it was more personal than others. We booked a courtyard room with a view of the hotel foyer/lobby which was fine as we were hardly in the room. Very clean room and most importantly bathroom. Usually luxury hotels forget or ignore the upkeep of their bathrooms eg. Sealants washed out mould smelly wet mouldy smell etc. but not at the Fullerton. Negative point no where to hang hand washed undergarments we wash and wear while on vacation. Breakfast was very good doesn't even compare to the other hotel we've stayed in at the marina. Swimming pool is very nice not as amazing as others but in a different class of its own. The hotel is truly beautiful. Architecture is so breathtaking during the day and night! Very fancy establishment. We stayed during Christmas and the live orchestra and choir were very pleasant. Well done. Next time we will defiantly try the Fullerton on the Bay just to compare! Thank you for a lovely stay Singapore. Oh I forgot to mention the staff were truly helpful defiantly an asset to the Fullerton though that's like the whole of Singapore extremely well mannered people.</t>
  </si>
  <si>
    <t>http://www.tripadvisor.com.sg/ShowUserReviews-g294265-d306173-r217574815-The_Fullerton_Hotel_Singapore-Singapore.html#REVIEWS</t>
  </si>
  <si>
    <t>Kaggs759</t>
  </si>
  <si>
    <t>“The brunch is just out of this world!!!”</t>
  </si>
  <si>
    <t>I visited my friend who moved to Singapore &amp; we agreed to try the brunch together at the Fullerton as she hadn't been yet!!! One word...WOW!!!! I have never seen so much food in my life &amp; so much choice!!! There was a fish counter so started with oysters prawns sushi... Then the choice was unbelievable...mini pork belly sausage &amp; mash a crepe counter another hot counter &amp; a choice off the a la carte too (one item each)! I was literally spoilt for choice and only wished I could eat more ;-) ...every mouthful was heaven!!! The pudding counter was just a dream about 20 miniature puddings to pick from!!!....and a cheese board which we didn't even touch (way too full)! Champers was unlimited so when the glass was empty it was full again - magic!!! I think the bill worked out to roughly £80 each money well spent in my eyes as we arrived around 12 &amp; rolled out about 3.30pm!!! Definitely visit - you won't regret it!!!</t>
  </si>
  <si>
    <t>BeanCase T</t>
  </si>
  <si>
    <t>“Nice short stop over”</t>
  </si>
  <si>
    <t>Pros: lovely old building central location great service large rooms and bathrooms nespresso in room iPod Dock and very quiet. Cons: expensive pool area small but nice in room and pool area drinks/food very expensive We would stay here again if we found a deal for a discounted rate and we were looking for a nice spot for a night or two stop over in Singapore</t>
  </si>
  <si>
    <t>tomairways</t>
  </si>
  <si>
    <t>“big room with inner view (Worth for money means really good!”</t>
  </si>
  <si>
    <t>Booked not outside view courtyard view that means can see lobby area from room. But never feel so closed it was very blight and comfortable. Swimming poo is bit small on this class however very luxury feeling. Afternoon tea at lobby also stunning. If you don't care about outside view I will recommend to stay inner room that is also very comfortable. this stay was FEB2013</t>
  </si>
  <si>
    <t>travelm858</t>
  </si>
  <si>
    <t>Bunbury</t>
  </si>
  <si>
    <t>3 of us stayed in a Collyer suite for 4 nights the best deal was direct with the hotel itself very obliging and super responsive with every question. On arrival the greeting was excellent the check in girl Huda was really on the ball. The room was large and well appointed even had a nespresso machine. Bathroom was well equipped and water pressure was excellent. The room came with champagne breakfast at the straits club as well as afternoon tea and evening drinks and canapés. All were top quality. The pool area is great and the view is wonderful. All the staff from c.leaners to bell hops were super polite and more than efficient at their respective jobs. One of the best hotel stays we have ever had thank you Fullerton Hotel.</t>
  </si>
  <si>
    <t>http://www.tripadvisor.com.sg/ShowUserReviews-g294265-d306173-r133646589-The_Fullerton_Hotel_Singapore-Singapore.html#REVIEWS</t>
  </si>
  <si>
    <t>BigBlue1894</t>
  </si>
  <si>
    <t>Knutsford United Kingdom</t>
  </si>
  <si>
    <t>“Great hotel superb location”</t>
  </si>
  <si>
    <t>The Fullerton is in a great position on the river and a short walk to almost everywhere. The rooms are of course what you'd expect and the service is top notch. If you are toying with staying at Raffles instead think again. The Fullerton is much better value and has a much better location. No contest.</t>
  </si>
  <si>
    <t>RWA11</t>
  </si>
  <si>
    <t>“Perfect place for business or pleasure”</t>
  </si>
  <si>
    <t>A great blend of the old and the new. Grand lobby areas and nice bars cafes etc. Service was first class in all areas. Perfectly located for business travellers right alongside the city but also a great spot for tourists too. Loads of bars and restaurants within a five minute walk. Hard to fault aside from the temporary gym as renovations are underway. Fully recommend.</t>
  </si>
  <si>
    <t>tharuna</t>
  </si>
  <si>
    <t>“Excellent Time!!!”</t>
  </si>
  <si>
    <t>on April 28th 2012.. checked in the Fullerton.. awesome lobby and fragrance..extremely friendly staff..took care of every need of ours.. Excellent breakfast.. worth every penny.. have a wonderful stay</t>
  </si>
  <si>
    <t>“Still one of the best in Singapore”</t>
  </si>
  <si>
    <t>Recently in Singapore for business and few days of leisure. Staff very friendly and accommodating. Check in was seamless and very efficient. Regular rooms looking a bit tired but still very comfortable beds/pillows had very good sleep! Bathroom layout is well thought out. Buffet breakfast is huge and has a great variety of dishes from chinese dim sum japanese indian curries breads pastries and fruit. Very convenient for business travelers as it is literally five minute walk to the CBD area (Raffles Place) as waiting for taxis can be difficult at certain times of the day in Singapore. Also MRT is located less than 5 minute walk away for getting around Singapore via the subway. Fullerton Hotel is also a great location for Boat Quay and short walk to Clarke Quay so for bars and mainstream restaurants this hotel is a great choice.</t>
  </si>
  <si>
    <t>“Simply Brilliant”</t>
  </si>
  <si>
    <t>Classy hotel maintained to a very high level. Staff attentiveness and level of service is very good as you would expect. I stayed in the exec' floor and the lounge is good with afternoon tea and evening cocktails. It may seem a bit expensive even compared with other Singapore hotels but it really is one of the best and worth the extra. Location is good with easy walking distance to Clarke Quay and the CBD. Highly recommended.</t>
  </si>
  <si>
    <t>http://www.tripadvisor.com.sg/ShowUserReviews-g294265-d306173-r119999031-The_Fullerton_Hotel_Singapore-Singapore.html#REVIEWS</t>
  </si>
  <si>
    <t>whitemartinii</t>
  </si>
  <si>
    <t>“Lovely view superb bed!”</t>
  </si>
  <si>
    <t>I booked Fullerton Hotel for my anniversary celebration with my spouse just recently. I was really looking forward to a great time because it's a 5-star hotel and has a splendid view overlooking the Marina Bay area in Singapore. However I did encounter some issues before the check-in date. I wrote an email to their helpdesk regarding a simple enquiry and did not get a reply at all. Hence I called in to the frontdesk instead. Not sure why but I remember the frontdesk staff sounding very frustrated as I made my simply enquiry with a few heaves of sigh here and there. Nevertheless I'm glad got quality service upon check-in. The Quay room that I booked was slightly smaller than expected but still cosy and had its own balcony! The location of the hotel was also great and allowed my spouse and I to get to many great restaurants easily. I came across this gorgeous photo of the pool at night and thought I should have a walk there myself during the evening. Boy did I not regret it! The pool overlooks the Boat Quay area and lively music could be heard from the vicinity quite a charming sight! I had a great night's rest thanks to the heavenly bed. Don't forget to request for foam pillows if the feather pillows are too soft to your liking. We really enjoyed ourselves and had a great weekend. P.S: The Town Restaurant's laksa was superb by the way.</t>
  </si>
  <si>
    <t>lindat44</t>
  </si>
  <si>
    <t>“Perfect!”</t>
  </si>
  <si>
    <t>We stayed here for 3 nights enroute from London to Sydney the purpose being to relax after a rather busy holiday in Europe. We couldn't have picked a better hotel for this r and r. We were welcomed by the Concierge and escorted to reception on arrival. When we'd checked in the GSA then took us up showed us the workings of our room. We stayed in room 505 which was enormous being only a standard room I was surprised at the size it also had a verandah - though no view as there was a high wall to block street noise - it was nice to look out and see the sunshine of a morning. Breakfast was amazing huge selection and sitting outside on the terrace was a wonderful way to start the day. The staff were friendly and welcoming at all times. I enjoyed the location and although there's many upmarket (pricey) restaurants nearby it's also walking distance to Lau Pa Sat and Gluttons Bay Hawker Centres which offer both cheap and wonderful local food. I will say this is one of the best places I've ever stayed and I would happily return.</t>
  </si>
  <si>
    <t>Reviewed 31 October 2011</t>
  </si>
  <si>
    <t>PunkExecutive</t>
  </si>
  <si>
    <t>“Great Romantic Weekend Away”</t>
  </si>
  <si>
    <t>Planned a weekend get away with the wife and the Fullerton came highly recommended from several friends. Not cheap but I leveraged deals via American Express and got the rate down a bit. The hotel staff was exceptional and helped me to plan all of the details of the weekend from the private car service pick-up of my wife to fresh roses for the room and one of the best in-room dinners that we have ever had. The mushroom soup was delicious the main courses served at perfect temperature and desert was a wonderful molten chocolate flourless cake that the chef prepared off-menu for us. We had an amazing room (#730 I believe) with a balcony and a view towards the Esplande and the Singapore Flyer. For a romantic weekend away it was perfect. Room service for breakfast was top notched my wife thoroughly enjoyed the eggs benedict which she ranked in her top 5 of all time.</t>
  </si>
  <si>
    <t>amniktalwar</t>
  </si>
  <si>
    <t>“Great location heritage building”</t>
  </si>
  <si>
    <t>Stayed at this hotel for 2 weeks as a part of a business trip stayed on the excutive floor the evening tea served as a part of the executive floor was very good. As my hotel room overlooked the lobby and some other rooms on the opposite side had to keep the curtains closed all the time this made the room fairly claustrophobic besides that had a great stay luvly bathroom good spread for the breakfast buffet luvly location close to the merlion the business district and offcourse boat quay... all in all a good stay.</t>
  </si>
  <si>
    <t>Dpfled</t>
  </si>
  <si>
    <t>“Fantastic 8 day stay with family”</t>
  </si>
  <si>
    <t>Had the most awesome time at this hotel. Staff were mostly super (with a couple of exceptions who were just ok) - bent over backwards to make us comfy. Two year old daughter was given a portacot on the first night which I requested to be changed to a single bed the next morning - was in the room with bed made within 20 minutes. Location is fantastic. We stretched our budget since the reviews were so good - and are so pleased we did so - worth every cent. Buffet breakfast was ample although by the sixth day we realised that we could find any dish from memory - the menu wasn't being varied. All in all rates as one of the best hotel experiences we've had (and we can be pretty fussy!)</t>
  </si>
  <si>
    <t>http://www.tripadvisor.com.sg/ShowUserReviews-g294265-d306173-r125466726-The_Fullerton_Hotel_Singapore-Singapore.html#REVIEWS</t>
  </si>
  <si>
    <t>Glenvine32</t>
  </si>
  <si>
    <t>“Good service good location and nice hotel”</t>
  </si>
  <si>
    <t>The Fullerton is everything you expect from a five star hotel. Good service good location and nice hotel. I think if i was staying again i would request room looking outside not into the atrium. The rooms are large but i found the bedroom a little bit dated but was very comfortable and wouldnt put me off going back. Breakfast is fab and food was very good. There is an underpass connecting the hotel to bring out by some restuarants if you want to escape the hotel. Just go down to basement to find the underpass.</t>
  </si>
  <si>
    <t>Flint77</t>
  </si>
  <si>
    <t>“Are they trading on the location?”</t>
  </si>
  <si>
    <t>Been to Singapore before and only had a drink here. This time managed a meal. Fisrt thing to notice was the speed of service was not slick it worked but was rather slow The meals came and one was hot the other served more on the cool side. On reflection should have returned it but did not get to see anyone quickly enough. Lesson - find someone quick if you need to as when eventually told them no response was made. Still lovely building! Give a higher rating as the surroundings of the building and its architecture make it really stunning</t>
  </si>
  <si>
    <t>“Service issues from one of my favorite hotels.”</t>
  </si>
  <si>
    <t>This is my third stay at the Fullerton. I really love this hotel as it is conveniently situated and normally has excellent service. This stay left me sadly disappointed: 1- The electronic console that controlled the curtains lights and do not disturb sign kept malfunctioning over the two nights we stayed. It was fixed twice but the problem kept reoccurring. This was frustrating as the hotel staff did not service the room as the do not disturb sign was stuck. 2- This was reported on three occasions and the second time nothing was done when we returned late in the evening nothing had been done. We were informed that staff had assumed that "do not disturb" meant we did not wish to be disturbed. They said they had left a letter which until we checked out could not "find". 3- The restaurant Town where we had breakfast forgot our request for coffee and after a twenty minute wait and not able to flag down a waiter went to sort it out myself. I consider myself forgiving but there were too many disappointments on this stay. Hope this is not a sign of the demise of the Fullerton as I really have enjoyed my stays here.</t>
  </si>
  <si>
    <t>Reviewed 26 February 2012</t>
  </si>
  <si>
    <t>Lexi</t>
  </si>
  <si>
    <t>“A true world class hotel.”</t>
  </si>
  <si>
    <t>We stayed for a long weeken to celebrate a birthday. From the moment we arrived to when we left we were treated like old Friends. We stayed ion the club floor and we're upgraded at check in to a harbour view room. The room was spacious with a huge bathroom and a giant tub. But the stand out feature of our stay was the staff. Especially Joe &amp; Maisara in the club room who made us feel very special and went out of their way for us. Having stayed at the Marina Bay Sands if you have the choice I would go to the Fullerton every time.</t>
  </si>
  <si>
    <t>Reviewed 20 February 2012</t>
  </si>
  <si>
    <t>jeffpry</t>
  </si>
  <si>
    <t>vancouver canada</t>
  </si>
  <si>
    <t>“Gorgeous hotel!”</t>
  </si>
  <si>
    <t>Simply fantastic property! Great central location in the heart of Singapore. Beautiful rooms with high ceilings and fabulous bathrooms. Huge pool is an oasis of calm. Wouldn't hesitate to return.</t>
  </si>
  <si>
    <t>http://www.tripadvisor.com.sg/ShowUserReviews-g294265-d306173-r128116236-The_Fullerton_Hotel_Singapore-Singapore.html#REVIEWS</t>
  </si>
  <si>
    <t>RWWNSW</t>
  </si>
  <si>
    <t>“A Magnificent Hotel”</t>
  </si>
  <si>
    <t>An unexpected quick finish to our previous destination had us arrive at the Fullerton Hotel for a six day stay instead of two. What luck that turned out to be. It was an absolute pleasure to stay at this hotel and we will definitely go into the top ten ever visited hotel. The hotel is stunning in every aspect and what makes it go further than that is the exceptional service from every department that you will experience. Every corner turned was greeted by a friendly staff member’s sincere greeting. It really felt like everyone was proud to work for this hotel. Our room was kept beautiful every day by housekeeping and every small detail perfect. It was an absolute pleasure to be in the room. We tried to book the Sunday brunch at the hotel which was on the Easter weekend but it was already booked out. Rather than leaving it at that the concierge desk took the time to recommend an alternative restaurant in Singapore and made the booking on our behalf. The restaurant was fabulous and we had a great Easter brunch. When it couldn’t get better we were called by concierge later to see how it was and if were happy with the selection. You couldn’t expect better service. The breakfast buffet is plentiful and all the food looked very delicious even with a busy morning crowd the restaurant staff were friendly and attentive. This was a truly wonderful stay and is highly recommended.</t>
  </si>
  <si>
    <t>Pearl-Travellers</t>
  </si>
  <si>
    <t>“Decadent weekend getaway and splurge for the champagne brunch”</t>
  </si>
  <si>
    <t>The Fullerton Hotel is the most traditionally 5-star hotel at which we have stayed in Singapore thus far. It's a beautiful place and very conveniently located near the Raffles Place MRT stop along the river quay and off several main roads into downtown. Set in a 100-year-old former post office the entire place exudes old-world style and grace. The lobby is huge and sunlit from the skylights far above. Marbles and rich fabrics adorn furniture and fixtures. The service is impeccable -- fast and polite reception efficient and thoughtful housecleaning and attentive dining staff. Our room was on the 6th-floor facing the bay with Marina Bay Sands Hotel beyond. It was quiet and comfortable although the bed wasn't as soft as we like...but a small inconvenience. One of the best features of the hotel is its champagne brunch on Sundays. It was delicious with totally fresh seafood rich cheeses Mediterranean treats and generous pourings of Moet &amp; Chandon. It's very expensive (around 200SGD including tax + service).</t>
  </si>
  <si>
    <t>moosem2011</t>
  </si>
  <si>
    <t>Tamworth Australia</t>
  </si>
  <si>
    <t>“Absolutely loved it - can't wait to come back.”</t>
  </si>
  <si>
    <t>A friend and I booked into The Fullerton for one night as a special treat at the end of a girls trip to Singapore (minus husbands and kids) and after a bad experience with our booking at Marina Bay Sands - the latter cancelled our booking four days before our trip without bothering to let us know. How grateful we are to the MBS for their poor customer service! The Fullerton is in a fantastic location close to all the wonderful attractions that Singapore has to offer. Everything that we wanted to see was within a short walk or taxi ride and at no time did I not feel safe in the area despite this being my first taste of Asia. The hotel itself is beautiful the service wonderful and the staff are extremely helpful. We managed to get a fantastic deal (SD 349) which included breakfast for two high tea and Easter goodies. The "bottomless" high tea was beautiful and the breakfast was anything but your standard hotel breakfast. The roof top pool was fantastic for a late night swim to admire the lights of Singapore. Although we were unable to get a late checkout the hotel gladly stored our bags for us booked a taxi (which arrived early) and let us use the health club facilities (incl. showers) until our early eveing departure. The only minor issue that we experienced (1 bed in the room rather than 2 singles as requested) was quickly resolved. After providing feedback after our visit we received a personal message from the General Manager. I can't fault The Fullerton and can't wait to bring my family back.</t>
  </si>
  <si>
    <t>varunsdua</t>
  </si>
  <si>
    <t>“Excellent Location Great hotel Beautifull building”</t>
  </si>
  <si>
    <t>This hotel is undoubtedly the most beautifull building in singapore. It definitely ticks all the boxes of being a 5 star luxury hotel. The hotel is right next to Merlion statue and in close proximity to all the touristy things and also the cafe street of Clark Quay...Sentosa is also a very short (5 SGD) taxi ride away from here...</t>
  </si>
  <si>
    <t>Lancburm</t>
  </si>
  <si>
    <t>Bloomington Minnesota</t>
  </si>
  <si>
    <t>I spent three days at the Fullerton this week while in Singapore on business. The hotel is absolutely first class. The service was as good as any I have ever had. Everyone from housekeeping to room service to maintenance (I had a minor issue) was timely friendly and attentive. The room was beautiful and had a perfect view of Marina Bay. The location is within easy walking distance of a variety of restaurants and bars. I don't get to Singapore that often but will definitely stay at the Fullerton again when I do.</t>
  </si>
  <si>
    <t>http://www.tripadvisor.com.sg/ShowUserReviews-g294265-d306173-r129795658-The_Fullerton_Hotel_Singapore-Singapore.html#REVIEWS</t>
  </si>
  <si>
    <t>J123456789</t>
  </si>
  <si>
    <t>“Very good but not worth the price?”</t>
  </si>
  <si>
    <t>Our room was very large and lovely but had no view. There is a wall about six feet from the window so we got daylight but could see nothing. As far as I can see their website does not mention that some rooms have no view at all. This wasn't a problem for us as we've been to Singapore many times but if you were on a once in a lifetime trip it would be a big disappointment. The room itself was massive and very well equiped Unfortunately the bed was like a rock a decent night's sleep you do not get. If only hotels such as the Fullerton would recogize that not all their guests are grossly obese and some need springs suitable for people of a healthy weight. The hotel has a great location and the public areas are very impressive. We had a corporate deal with breakfast for myself. Breakfast for my partner was around SD 52 which is very expensive. There was a lot of choice at breakfast but the quality wasn't that good with cheapo cornflakes and tasteless eggs. In summary if money's no object and you have one of the best rooms then the Fullerton will be very impressive and convenient. If you're just looking for a 5* hotel I think there are others that offer more for your money.</t>
  </si>
  <si>
    <t>Larry T</t>
  </si>
  <si>
    <t>“My excellent stay at the fullerton hotel in singapore”</t>
  </si>
  <si>
    <t>There is not much that you can fault on this hotel.Front desk staffs is excellent in their attitude and services which keeps me going back to stay in this hotel.Service is fast and efficient.Staffs are attentive to your needs and will go out of their way to make you feel welcome.</t>
  </si>
  <si>
    <t>http://www.tripadvisor.com.sg/ShowUserReviews-g294265-d306173-r178948081-The_Fullerton_Hotel_Singapore-Singapore.html#REVIEWS</t>
  </si>
  <si>
    <t>weleasewobin</t>
  </si>
  <si>
    <t>Hampshire UK</t>
  </si>
  <si>
    <t>“Great...again”</t>
  </si>
  <si>
    <t>Just returned from another business trip to Singapore...staying at the Fullerton again. Upon check in they couldn't find my booking....which was frustrating......but Shaun was very helpful on the desk and soon had me checked in....upgrading the room as I was a previous stayer. ( they subsequently found my booking.....it was a day earlier...my mess up). Facilities great...good spa and Gym. Infinty pool on the roof terrace is very nice after a hot day. The only gripe is 18 Singapore Dollars for small beer in the bar...Singapore is pricey..but that's a bit steep. Would more than happily stay here again.</t>
  </si>
  <si>
    <t>Yvette B</t>
  </si>
  <si>
    <t>“Exquisite Hotel”</t>
  </si>
  <si>
    <t>If your travelling with young family or even on your own this hotel caters for all. The pool has an amazing view the food is second to none and the service blows you away! Nothing is too hard for this hotel.</t>
  </si>
  <si>
    <t>Ashish007</t>
  </si>
  <si>
    <t>“Pretty from outside but feels like a prison from the room”</t>
  </si>
  <si>
    <t>Stayed here for a night on a business trip. Its very close to the business district and is a very beautiful hotel. Location is also very good. Only issue was the view from the room. The base category rooms are huge in size with a brilliant bathroom. However the view of these rooms of the lobby within the hotel. Thus its not possible to keep your curtains drawn as people from the lobby can look up. Also not suitable for a stay more than a couple of nights as the inside view of the hotel can make you feel suffocated. If you stay here pay a little more and get the city facing rooms. They also had a beautiful swimming pool. Did not try the food but heard that its really good but expensive.</t>
  </si>
  <si>
    <t>Andrew G</t>
  </si>
  <si>
    <t>“Olde Charm in a Modern City”</t>
  </si>
  <si>
    <t>I have always looked at this hotel from the outside with curiosity. Not at all like just about every other hotel in Singapore. Old world - it used to be the Post Office - granite building squatting on the harbourside and dwarfed by new buildings behind. The grand foyer with live music the excellent breakfast and rooms with views either over the water or the inner courtyard. The infinity pool is a little small but still lovely with huge marble columns as a backdrop. Bathrooms spotless large and marble! Service is superb with staff all saying "good morning" as they even pass in the corridor. If possible the executive Straits Club is worth joining. You never have to go outside the hotel if you don't want to!</t>
  </si>
  <si>
    <t>We arrived very early morning from our flight from the Uk. We had a straight club quay room. We were shown to club check in and we're immediately checked in. We were shown to the club lounge and we're offered breakfast and champagne. Once we'd finished we could get in our room which was great to be able to freshen up after a long flight. We really did appreciate the early check in. The room looked out over the swimming pool and river although it was a little small it was very clean and nicely decorated. The bathroom was a good size. The Fullerton is in a great and convenient location. We thoroughly enjoyed the swimming pool which had great views over boat quay. The service from the staff was excellent throughout. We enjoyed the national day fireworks from the garden and had some great cocktails. We had a snack in the club lounge early evening again with complimentary champagne. We left early as we had to catch a flight to Cambodia early morning so checked out the night before all without fuss. A great nights sleep and a great start to our holiday. Many thanks.</t>
  </si>
  <si>
    <t>http://www.tripadvisor.com.sg/ShowUserReviews-g294265-d306173-r156469000-The_Fullerton_Hotel_Singapore-Singapore.html#REVIEWS</t>
  </si>
  <si>
    <t>Strawberries_03</t>
  </si>
  <si>
    <t>“Weekend Escape For Singaporeans”</t>
  </si>
  <si>
    <t>Booked the promo package and stayed there over the weekend with our kids. From the collection of the room keys right to checkoutalmost everything was perfect! We had a huge room that faced the Singapore river and the swimming pool. It was very sweet of them to provide free kiddy toiletries including a bathrobe and bedroom slippers for our kids. Breakfast was delicious and there was a good variety of all kinds of cruisine! As we had a complementary late checkout would appreciate some housekeeping service while we were out for breakfast. Pool is small and not suitable for kids. Suggest that the hotel provides floats at the pool or the kids if they really want to attract families with young children.</t>
  </si>
  <si>
    <t>AjithNambiar</t>
  </si>
  <si>
    <t>“Wow Singapore !! Wow Fullerton !!”</t>
  </si>
  <si>
    <t>Fantastic place to stay when in Singapore..I love their bed...you can sleep like a baby here... The service was excellent so was the food..The breakfast spread was huge with some fantastic choices... Locationwise also its very comfortable...The hotel security helps you get a cab and the metro station is just a few minutes walk... I strongly recommend this hotel to anyone travelling to Singapore...</t>
  </si>
  <si>
    <t>HeartsGlobetrotter</t>
  </si>
  <si>
    <t>“Lived up to expectations”</t>
  </si>
  <si>
    <t>First stay at the Fullerton - usually stay at the Pan Pacific - and I was not disappointed. Very comfortable and clean room attentive and helpful staff and a great location. I will certainly stay at the Fullerton again.</t>
  </si>
  <si>
    <t>lovetotravel79_11</t>
  </si>
  <si>
    <t>“Heritage boutique hotel right on the Singapore river!”</t>
  </si>
  <si>
    <t>I’ll caveat this review by firstly stating that this hotel room was paid for by my work. At $395.00 p/night for a balcony room overlooking the river whilst magnificent is certainly on the very upper end of what I would be willing to spend on a room! As usual I’ll start with the positives/pros of the hotel. Presentation/architecture: Does this really matter in the great scheme of things? For the price you pay I’d argue yes and you want to FEEL like you’re in a top notch hotel for that money. From the outside the hotel is beautiful in elegant almost Edwardian style architecture. Although totally grey from the outside at night the hotel lights up beautifully and can easily be seen from atop the Marina bay Sands across the river (we’ll get to the location in a second). Likewise the foyer and generally layout of the bar eating area is also very nice and is what you would expect for a 5 star hotel. Location: I wouldn’t say it’s the best in Singapore but It’s still very close to all the major attractions of Singapore; The Marina Bay Sands Hotel is only a few station stops on the MRT (the nearest underground station stop is a mere walk across the bridge from the hotel) &amp; likewise the botanicall gardens is less than 10 Singapore dollars in a cab. Across the bridge from the hotel is also Raffles Square where the museum &amp; arts centre is if that tickles your fancy. Short 5 min walk along the river and you have literally rows of cheap hawker style restaurants offering plenty of Asian cuisine. Walk another 15 mins (or again short cheap taxi ride) and you’re in Clarke Quay – an excellent night out for a group of guys or just with the cheese and kisses (Mr’s). View from room: What can I say to do it justice – I had a balcony room with view  overlooking the room &amp; Singapore river. Magnificent; just look at the pictures. What I didn’t like…?? Not much really but if I was paying full rack price myself I’d say the room itself. It’s spacious clean and nice but it could really do with a facelift. Has abit of a 90’s feel &amp; feels a little dated. But hey how long are you really spending in the room itself right? Overall I’d recommend it but I couldn’t say it was value for money (yes I didn’t pay for it but if I was) AND at the same price can’t help but think about the Marina Bay Sands across the river..</t>
  </si>
  <si>
    <t>toffeebee</t>
  </si>
  <si>
    <t>“can't wait to stay here again”</t>
  </si>
  <si>
    <t>The hotel is in a great location along Singapore river close to boat quay and empress place. There is no lack of dining options and we also discovered a good thai massage spa along boat quay called sabai sabai. Service at check in was quick and good. Breakfast that came free with the room was fantastic although there was a snaking queue on both mornings we dined there. I really miss the pancakes with orange mascarpone. All in all we had a very good and relaxing stay in theheritage room although service is a little bit uneven and can be improved. E.g. Breakfast queue; complimentary fruits and special request pillows were delivered to room after we checked in and in the end kept having the door rang.</t>
  </si>
  <si>
    <t>http://www.tripadvisor.com.sg/ShowUserReviews-g294265-d306173-r100634159-The_Fullerton_Hotel_Singapore-Singapore.html#REVIEWS</t>
  </si>
  <si>
    <t>http://www.tripadvisor.com.sg/ShowUserReviews-g294265-d306173-r154165105-The_Fullerton_Hotel_Singapore-Singapore.html#REVIEWS</t>
  </si>
  <si>
    <t>Ranvier1980</t>
  </si>
  <si>
    <t>“Go just for the historical factor”</t>
  </si>
  <si>
    <t>The hotel used to be the general post office from colonial days in Singapore and is quite a sight architeculturally. Also sports one of the nicer hotel bars in town too. Wasn't impressed with the room though. Stayed 1 night in a Courtyard room which faces into the main atrium. Decor felt dated. Main letdowns were (1) the bed  2 singles mattresses placed together do not make a double / queen. the separation/gap is discernible under the covers (photo uploaded) (2) the TV was woefully small I couldn't watch the match from the bed (3) the curtains did not block out the light from the atrium into which the room was facing whole room faintly lit when all lights turned off and (4) the doors are not sound proof enough I was woken up by an overeager tour group trooping down the corridor boisterously discussing breakfast. On a positive note the pool was pretty neat together with all the loungers. In room tea selection was very good assortment of TWG teabags provided. I would still recommend it (but not more than one night) if you're visiting Singapore for the heritage and the location near the bay area.</t>
  </si>
  <si>
    <t>kelly b</t>
  </si>
  <si>
    <t>“Mostly great get Straits club rooms”</t>
  </si>
  <si>
    <t>We had very comfortable rooms facing the Marina so we could go out on the balconies and watch the shows. It was great. The rooms are well appointed very comfortable and surprisingly large. The breakfast at the Straits club was great as was afternoon tea. I really enjoyed being able to go there to work and hang out. Staff at the hotel was awesome and accommodating. One thing that I do have to complain about is the gym. It is very poorly air conditioned especially relative to the rest of the hotel. This despite the fact that it is very well used. As a result it is a bit swampy and gross.</t>
  </si>
  <si>
    <t>HaweaBob</t>
  </si>
  <si>
    <t>“Excellent location still need better coffee”</t>
  </si>
  <si>
    <t>This is an excellent hotel with great business location. Wireless is good breakfast ok but coffee still average for this quality hotel - a constant theme over the past few years. Bar in the hotel is a great meeting place but also across by Fullerton Bay Marina are some very good bars. Ku de Ta bar at Marina Sands is worth visiting for the view.</t>
  </si>
  <si>
    <t>Experttravelleruk1</t>
  </si>
  <si>
    <t>“Central location with excellent service.”</t>
  </si>
  <si>
    <t>Stayed at the Fullerton Hotel for leisure and it was excellent. I had a club room which gave me access to the club lounge and the breakfast buffet/ afternoon tea fayre let it down. Hot breakfast items were cold and the sandwiches at afternoon tea were left out too long which mean the bread went dry and crusty. This is the only thing which stopped me awarding a five 'circle' rating. Service is excellent and my personal tip is to head to the Post Bar and enjoy one of their flavoured Singapore Slings...they are the best!</t>
  </si>
  <si>
    <t>carbonxiv</t>
  </si>
  <si>
    <t>“Excellent location and service”</t>
  </si>
  <si>
    <t>Stayed at the Fullerton for business conference. It is a place with heritage. Very good customer service. Breakfast and lunch buffet was good. The Jade restaurant also has very good quality Chinese food. However the room is a bit 'old style' so don't expect something like an iphone dock. Overall was a great experience. My room was facing inside and I believe the view would be much nicer facing the quay.</t>
  </si>
  <si>
    <t>http://www.tripadvisor.com.sg/ShowUserReviews-g294265-d306173-r143559073-The_Fullerton_Hotel_Singapore-Singapore.html#REVIEWS</t>
  </si>
  <si>
    <t>TheFoxies</t>
  </si>
  <si>
    <t>“Great stay in central Singapore”</t>
  </si>
  <si>
    <t>Huge rooms wonderful breakfast splendid service nice lounge... everything you wishes to have at a top hotel. If you then also take the great location in the centre of town and it's a perfect place for business people. The swimming pool and its surroundings is a bit small and therefore I would probably not come here with my family. One minor point is the noise from the street ; I was on the second floor at the outside and one can hear easily the noise from the street. Maybe a good idea to look for a room higher up or at the inside of the hotel.</t>
  </si>
  <si>
    <t>Pursie</t>
  </si>
  <si>
    <t>“Lacks attention to detail lots of room for improvement.”</t>
  </si>
  <si>
    <t>We were on the 5th floor and initially I was please seeing there was a patio.....that is until we opened the curtains and patio was more like a little cell. No view. Of ANYTHING. All that can be seen is white bricks honestly it's claustrophobic. The room itself while sizable is tired and needs some refreshment. The service is neither fawning nor seriously lacking- it's just average. The pool was gorgeous- huge and located so that you can see the footbridge quite lovely really. The water feature with the 88 koi is lovely as well. One thing that drove me bonkers is the internet connectivity. Maddeningly one had to re-connect every time one entered or left the hotel (definitely) or if you had been on for a period of time. And I'm talking start over as in enter your room number and password etc....A big waste of my time. The mini bar was a thumbs down. No wine. Limited selection of items overall. The Spa? Ugh. I think that it MAY (?) have been in the middle of a renovation but if it was there was no indication of that in terms of signage. There was not a single plug in the sink area. (I wasn't able to plug in my flat iron.) There were no lockers. There was no seating. The wet sauna needed to be regrouted as there was some blackening on it. There were only three pair of shower thongs available. Additionally I had wanted to get a manicure but the spa menu provided in the room does not list this as a service. Only later on did I find out that they offer it and that was after specifically asking. The bed is VERY firm. This is fine for me because I love a firm mattress but I was surprised that it was so hard. All in all I wasn't so impressed with the Fullerton- we had expected much more after the trip advisor reviews. Again it wasn't terrible at all but I did find it to be very very average.</t>
  </si>
  <si>
    <t>FreddieElbow</t>
  </si>
  <si>
    <t>“Is there any better?”</t>
  </si>
  <si>
    <t>Expensive according to me housekeepng was in your room as soon a you went out annoyingly clean. No good bar but a good top restaurant Singapore is all about business or vacation. This hotel. Suites both infinity pool looking over the Government building the stream and the tourist trap of restaurants along the bay.</t>
  </si>
  <si>
    <t>sunlover_intokyo</t>
  </si>
  <si>
    <t>“Very disappointing experience”</t>
  </si>
  <si>
    <t>Lost count of stays in this hotel. Generally very short stay however this trip book for 4 nights as scheduled meetings within 1 mrt stop vicinity. Reservation suggested to upgrade to club level for this trip. I checked in just after noon time and had a glass of coffee in the room. Went out very shortly after. Cup was still there went I return in the evening. The next day I left early and return around 3pm. Cup was still there unwashed! Went to club and complaint and was told this is the first time they received such complaint. Ok fine then 2nd day return at 130pm for conference call room was unmade. The next day left early again and return at 2pm surprise surprise unmade. Call housekeeping and was told maybe I left the do not disturb sign now. I never ever put on the do not not disturb sign because this is not the first time I heard the excuse and I made it a point never to put on the sign for no room for excuse. To make it worst there was a seminar on the 3 rd day and discovered to my horror that the room across mine was used as a store which explain the non stop noise of cutlery  footsteps talking mobile ringing etc then I notice the stench!!! Whatever the room is called by the hotel it is across. I found stacks of dirty plates left just 2 steps from my room door stacks of dirty linens trolleys etc I leave it to your imagination. Final last straw made a big fuss at reception and changed the room to the end of the building. On the 4th day found the club close for a private event and again food smell in the whole corridor like in a local market. This means having to use only the elevator at the reception otherwise would have to walk into the private event and that elevator leads to the pool and gym..... Then another event in the evening. That breakfast since the club is closed means having to dine in The Town with the big weekend family crowd. So much for paying extra for privacy. As much as the GM tried to explain I empathize with the staff but it is very sad to see this sort of service like putting on the do not disturb sign first time it happensetc. The hotel really spoilt my trip as it is my first return home nearly in a year and looked so much forward to it. I stayed in the hotel when it first opened worked in it when it was under construction now to experience this shatters my nostalgic feeling for one of my favorite place in Singapore. Furniture in the room is looking tired there is no adapters in the room and the small bottles of shampoo etc needs very strong finger to squeeze them. A few suggestions for the management: maybe the staff for cleaning is insufficient for maximum occupancy. If the club is close maybe they should have offered room service at least for breakfast. But at least tell the client especially if book via corporate if there is a function and suggest room change before checkin.</t>
  </si>
  <si>
    <t>Sue K</t>
  </si>
  <si>
    <t>“Wonderful beautiful hotel”</t>
  </si>
  <si>
    <t>This is a wonderful hotel to stay. Could not say a bad word about it. Staff very friendly and helpful. Rooms lovely and everything you need. Free wifi. Stunning place to stay. Close to everything. The hop on hop off bus is close. Food very nice.</t>
  </si>
  <si>
    <t>http://www.tripadvisor.com.sg/ShowUserReviews-g294265-d306173-r162487047-The_Fullerton_Hotel_Singapore-Singapore.html#REVIEWS</t>
  </si>
  <si>
    <t>gogo168</t>
  </si>
  <si>
    <t>Grand architecture befitting an icon originally built to commemorate the centennial of the founding of Singapore. Good views if you are taking rooms overlooking the bay or river. The building used to house the General Post Office as well as government offices on the upper floors. Some activities at the hotel include working out at the gym dipping in the pool indulging in the spa and trying out the restaurants bars and cake boutique. There is a permanent heritage / art gallery and an ad-hoc gallery space. Free guided tours on certain timings from Fri - Sun. Having a tub + shower in the room is nice and our tub had a whirlpool function too. Walking access to civic district and marina bay area.</t>
  </si>
  <si>
    <t>GEORGIAPERTH-10</t>
  </si>
  <si>
    <t>“AMAZING STAY IN A GLORIOUS SETTING”</t>
  </si>
  <si>
    <t>My husband and I have just returned from a long long weekend stay at the Fullerton. We had read the great reports on Tripadvisor and our expectations were pretty high but the hotel and its staff exceeded them. Taking note of comments from some previous reviewers I had requested a Quay suite overlooking the bay with a balcony. AND a late checkout (3pm). Given that we had already got a very good rate over the net I thought I was being a bit optimistic asking for all of this but it was delivered up with a charming smile an attitude which prevails in this hotel. The staff are all wonderful. You feel as if you are the most important guest that has ever stayed at the Fullerton (even when returning sweaty and soaked after a torrential Singapore downpour!). The staff have not got their hands out for tips- I got the feeling that they were genuinely concerned to make your stay as perfect as possible. First impresions of the hotel are amazing. The exquisite marble foyer is pervaded by a waft of carnations.Everywhere there are beautiful flower arrangements. On one side of the foyer is the Town restaurant used for breakfast and on the other a charming courtyard restaurant. Both are naturally lit by a soaring atrium and the pleasant murmur of conversations and tinkling cutlery make the enormous area feel intimate somehow. Our room was as I mentioned a Quay suite. It was large nicely furnished in an elegant understated waywith 2 robes and plenty of hangers and- best of all!- spotless! The marble bathroom contains a huge bath overlooking the Marina (with a semi-translucent blind for those not keen to display all of their wobbles to Singapore!)as well as big shower . The toiletries were of a good quality and a nice touch was the box of goodies including toothbrushes sewing kit razors etc supplied on the vanity. The bed was super comfy and came with a pillow menu. The small balcony had two chairs and a small table - and a view to die for. It was positioned perfectly to sit with a cold drink and watch the Marina Bay light show in the late evening. All in all I can't fault the Fullerton. The architectual style and refurbishment compares well with the Raffles (at less than half the room cost!) and its staff are much more interested in making your stay pleasant.The Raffles crew can be somewhat aloof! All of the attractions of the bay (Boat and Clarke Quays shopping centres and restaurants Cultural centre and Asian Civilisations museum) are within easy walking distance even in the Singapore humidity and Chinatown and Orchard Rd are only a short taxi ride away. The view over the Marina with the watertaxis and bumboats crisscrossing the water and people milling around Merlion Park is something you could sit and watch for hours. In terms of ambience service and location this hotel is a winner!</t>
  </si>
  <si>
    <t>vichyi</t>
  </si>
  <si>
    <t>“Weekend Staycation”</t>
  </si>
  <si>
    <t>Stayed as a coupke one night on 24th May. ROOM Unlike many city hotels the Fullerton itself is differentiated by its colonial outlook. We were given a Quay Room on the 3rd floor which faces the river and the pool. Room was extremely spacious definitely able to fit 3adults or a family of 4 comfortably. There was so much space that the tv console seemed far away! We chose to have dinner indoors and even with the trolley converted into a round table in the middle of the room there was so much space to move. The bathroom could easily become a bedroom for 2. MEALS Dinner indoors was nothing much to shout about though I must highlight that the hotel provides a very extensive menu. However do rise early and check out breakfast. The buffet spread offers a large variety of bread and pastries selection noodle counter eggs counter jap section dim sum and the other hot and cold items. Tourists should check out the local toast corner. AMENITIES Room equipped with standard bathrobes iron safe hairdryer etc. Huge alcove to catch some sun away from the crowd if it doesnt rain - otherwise soak in the huge bathtub (also accompanied by a separate standing shower). Writing desk for business travellers. Minibar is well stocked but frankly 7-Eleven and a dozen of bars/pubs are around the corner. Wide selection of entertainment channels on cable TV. And the bed - so comfy. OTHERS Overall a pleasant stay only issue was the long disorganized queue at the counter. Otherwise the staff members were commendable and pretty helpful. VERDICT 4.5/5 will be back for staycations!</t>
  </si>
  <si>
    <t>Charlotte_Mumsie</t>
  </si>
  <si>
    <t>Came here for a staycation after learning that they are having some promotion. We took the heritage room which is very spacious. My gal can run around the room freely. But the TV looks small here as the room is too big. :p There is even baby's toiletries that comes with the baby cot (play pen). Very thoughtful..</t>
  </si>
  <si>
    <t>JuneTP</t>
  </si>
  <si>
    <t>“Lovely as usual”</t>
  </si>
  <si>
    <t>This is our 2nd stay at Fullerton. Even though we got a courtyard room this time and not the quayside room we still enjoyed the stay thanks to the wonderful professional yet warm service by the fullerton staff. We asked for a baby cot but because they ran out of it they gave us another bed which worked out fine. We ordered room service too and the food was great! At breakfast the service attendant was super attentive to all our needs without being intrusive. We were busy trying to have breakfast and feed our sleepy cranky baby and you prob know it's hard not to create a mess with a baby around. But he was really helpful and keeping things away from the baby so that she doesn't flip them down etc. And yes he did all these maintaining his poise smile and professionalism. We love fullerton for the plush beds the clean white towels and sheets the great location the grandeur of the hotel and most of all the fabulous service! Frankly we believe that service can really make or break a stay. And yes we are returning to this hotel again for future staycations!</t>
  </si>
  <si>
    <t>http://www.tripadvisor.com.sg/ShowUserReviews-g294265-d306173-r149062603-The_Fullerton_Hotel_Singapore-Singapore.html#REVIEWS</t>
  </si>
  <si>
    <t>Chelanian</t>
  </si>
  <si>
    <t>“Vintage Luxury in Marina Bay Area”</t>
  </si>
  <si>
    <t>We've stayed here a couple of times and found exceptional service both times. We had dinner at the Lighthouse Restaurant on top floor which has ok views across the bay and a nice outdoor deck for afternoon drinks. The rooms are small and views are nothing special on east side. West side views across river are best. Pool area is nice with a view of Clarke/Boat Quay. Look into the weekend package which includes an incredible Sunday brunch.</t>
  </si>
  <si>
    <t>shinypearl</t>
  </si>
  <si>
    <t>This is my second stay. As always the historical Fullerton always enchanting to me. We stayed in courtyard as we are out of the room most of the time. Breakfast was fabulous. The staffs are very nice. Very very pleasant stay.</t>
  </si>
  <si>
    <t>Jules_Smith08</t>
  </si>
  <si>
    <t>“Excellent Hotel - quality service and amazing location”</t>
  </si>
  <si>
    <t>We stayed here for New Year. The hotel is truly stunning - the room was beautifully presented and had a stunning bathroom. The service from the staff was amazing - very attentive and friendly they couldn't do enough for us. We had a brilliant time at the in-house New Year's Eve party and danced with staff and guests. One of the highlights is the breakfast - easily the best hotel breakfast we've ever had. If you are staying in Singapore for a couple of days and fancy a bit of luxury then head here - you won't be disappointed.</t>
  </si>
  <si>
    <t>Jiaojiao</t>
  </si>
  <si>
    <t>“One of the best hotel I've ever stayed at!”</t>
  </si>
  <si>
    <t>Went to Singapore in August and stayed there for 3 nights. We arrived around midnight but the staff at the front desk were as professional as if we were the first guest of the day. very professional and helpful. The lady even send us to the lift and pressed the button for us. The hotel itself has its own life with full of history. the hotel rooms are modern but somewhat has ancient decoration feathers too. LOVE the bathroom!! and the design of the mirrors &amp; the lighting suits perfectly when I do my makeups. Our package doesn't include buffet breakfast but we tried the gorgeous cakes down at the ground floor cafe. They were made with a perfection! The location of the hotel is right in the center of Singapore's business CBD. It has frequent transport(BUS subway) to other tourist spots too. The hotel is right next to Asian Civilization Museum which is a great place to visit. If you don't mind walking Marina Bay is not too far away either. Only one thing about this hotel is: the bed that we slept in is a bit uncomfortable. I felt the frame is a bit old as it makes lots of noise just rolling over the bed etc. hopefully it can be improved next time. Other than that all wonderful :-)</t>
  </si>
  <si>
    <t>L Y</t>
  </si>
  <si>
    <t>“My husband was bitten by bed bugs on our first night &amp; rooms are not cleaned properly for a five star hotel”</t>
  </si>
  <si>
    <t>On our first night my husband was bitten whilst asleep in bed and ended up with several bites on his body. He had to sleep on the couch to avoid being bitten further. We were transferred to another room the next day. Despite the duty manager and the hotel doctor confirming they were fresh bites the hotel kept insisting that they could not find any bed bugs. The rooms are definitely not properly cleaned and has a musty smell. On our first day the cups we have used were not replaced with clean ones nor did they clean our bathroom. The carpet of our second room was not vacumned and feels dirty; the tissue remnants and a champagne cork we found on the floor (left by previous occupants) were still on the floor 3 days later and this despite us having informed the duty manager the same evening. We had problems communicating with the housekeeping staff. They told us they did not understand or speak English. We have stayed at many hotels in different countries but not one with such poor standards of cleanliness especially in a five star hotel in Singapore and certainly not been bitten by bed bugs before. We are disappointed by the poor standards of cleanliness and feel that this aspect needs inspecting and improvements made. Their attitude is disappointing. I feel so strongly about this I have decided to put my comments here. I would like to say that the concierge and restaurant staff were very helpful.</t>
  </si>
  <si>
    <t>http://www.tripadvisor.com.sg/ShowUserReviews-g294265-d306173-r163411498-The_Fullerton_Hotel_Singapore-Singapore.html#REVIEWS</t>
  </si>
  <si>
    <t>lennguyen</t>
  </si>
  <si>
    <t>“The best location for business”</t>
  </si>
  <si>
    <t>I was on my business trip last year. This hotel looks very impressive by external architecture very beautiful and located in Singapore. I love the swimming pool. This place not too far any places like Orchard Road Marina By Sand......</t>
  </si>
  <si>
    <t>Reviewed 9 June 2013</t>
  </si>
  <si>
    <t>davide61</t>
  </si>
  <si>
    <t>“Great stay and friendly staff”</t>
  </si>
  <si>
    <t>Was there for business and enjoyed the ambience convenient location and really great food. Hard to fault this hotel - from the level of service and quality or the rooms - it was 5 Star all the way. It was within walking distance of Nightclub Road (lives up to its name) the Altitude roof top bar and lots of local eating options. Close to the Raffles MRT station ad close to the cultural museum.</t>
  </si>
  <si>
    <t>Sightseeing_Cynic</t>
  </si>
  <si>
    <t>“Lounge service = Faulty Towers quality”</t>
  </si>
  <si>
    <t>I arrived last night with two colleagues and attempted to order drinks. It took two waiters to figure out that we did in fact want to order drinks from a menu - rather than just take up their offer of a truly dreadful red wine that happened to be on special. This offer had to be refused three times before anyone got the message: we-want-to-be-given-a-menu. Drinks finally ordered glasses arrived then a few minutes later an extremely small amount of wine was served into each. We then asked what the cheese was in the cheese platter. "Cheese" came the reply. "It's a cheese platter". Very helpful. We ordered the platter and an extremely small smattering of cheese arrived with a handful of raisins some grapes and exactly five water crackers. We ordered bread and more crackers. The bread arrived 20 minutes later. The additional crackers we requested took a further twenty minutes. We then made the mistake of ordering a second bigger platter for twice the price - but what arrived was approximately the same size as the first platter with some Kraft Philadelphia Cream Cheese added. Three more waiters and a manager were required to explain that because the first platter was part of a special the second wasn't any bigger. I won't bore you with more. The Post Bar is pretty good but you should avoid the Fullerton Lobby Lounge like the plague. It is staffed by a bunch of poorly-trained people that serve extremely small amounts of wine and food. Not the kind of place anyone with half a brain would consider a great hangout.</t>
  </si>
  <si>
    <t>susi_0815</t>
  </si>
  <si>
    <t>Köln</t>
  </si>
  <si>
    <t>“What a rip-off!!”</t>
  </si>
  <si>
    <t>I was on a business trip in Singapore and have been booked into the Fullerton. This hotel looks very impressive and is nicely located in Singapore. However the service personnel is nice but incredible helpless. I first got a room which was not cleaned from the guest before even though I had to wait longer during the check-in because someone was sent up to check the room. Obviously not successfully. Instead of cleaning the room I was rebooked. So I changed the nice looking room I had before against an older one even though bigger one. Due to the architecture I now had a room with a tiny window to the inner court which means - no daylight at all - it was incredible dark. The furniture was rather old. The internet was very unstable making it difficult to work. The water in the shower did not get over lukewarm which made the use of the rainshower a bit a pain. Lukewarm seems to be a bit the hotel motto since the coffee in the morning had the same temperature. The breakfast buffet was surprisingly small for such a posh hotel. The cheese plate we had in the evening consisted of 3 mini-pieces quite ordinary cheese and old grapes. Overall the hotel did not convince me - I would expect this in a 3star below hotel. And the biggest shock came when I checked out - I paid 350€!!! for this night. Never ever again!</t>
  </si>
  <si>
    <t>kris052</t>
  </si>
  <si>
    <t>“Best position in Singapore and best staff”</t>
  </si>
  <si>
    <t>We recently stayed at Fullerton for 4 nights. We cannot recommend this hotel enough. Everything was fantastic and the staff were the best part of our stay. They could not do enough for you and were excellent. The hotel is in a great position along the river and never too far from anything. Short walk down to dinner each night at Clarke Quay as there are many different restaurants to choose from. Did not eat in the hotel apart from breakfast which was great. Had a couple of cocktails in the bar and these were not cheap but they were good. Enjoyed the pool alongside the river and after our checkout came back to the pool after our days outing to have a swim and freshen up before our flight in some lovely showers etc in the spa area. Next time we visit Singapore we will definitely stay here - could not fault anything!</t>
  </si>
  <si>
    <t>http://www.tripadvisor.com.sg/ShowUserReviews-g294265-d306173-r170569029-The_Fullerton_Hotel_Singapore-Singapore.html#REVIEWS</t>
  </si>
  <si>
    <t>Joleou</t>
  </si>
  <si>
    <t>“Seventh heavens in Room 787”</t>
  </si>
  <si>
    <t>Stayed one night in the Quay room with the view of Marina Bay Sands (MBS) to watch the elaborated fireworks for full rehearsal in lieu of Singapore national day. We arrived at 10.15am to check in but room was not ready (obviously coz chk in is usually after 2pm). Reception was extremely friendly he said he would call once room is ready. We drove off to resorts world to walkaround. They called at 10.50am and said room was ready. We walked into room 787 at 12pm pleasantly surprised with the view as good as staying at marina sands with 5 times better service though. All the staff were professional helpful and extremely accommodating. It shows the value they place on customer service. I booked their free shuttle to MBS for our phantom of the opera show at 2pm. The concierge guys were superb efficient and again all smiles. Overall it is fabulous a hotel with service staff you can't fault at all wished i could give each of them a big pat on the back for the world class service offered! Please keep it up you have done Singapore proud!</t>
  </si>
  <si>
    <t>Laurens S</t>
  </si>
  <si>
    <t>“One of the best places to stay”</t>
  </si>
  <si>
    <t>Everything is great about this hotel (except maybe the price). Great service great location in the city center! Pool with a view over Singapore river. Absolutely cannot go wrong with this choice if you can afford it.</t>
  </si>
  <si>
    <t>JackieLoo77</t>
  </si>
  <si>
    <t>“Impeccable Service Excellent Room Outstanding View”</t>
  </si>
  <si>
    <t>Stayed one night (last night) in the Esplanade room facing the beautiful view of The Marina Bay Sands to celebrate our Anniversary. The room was big king sized bed was comfortable and pillows were big and fluffy (down feather). Bathroom was spacious and clean. A walk in wardrobe gives it a nice touch to this room. All the staff were friendly and courteous (from every department we encountered). They greet you everywhere you go asking for feedback. It shows the value they placed on customer service. Kudos to the General Manager who wrote a personal greeting card to us and extended his wish with some gifts for our anniversary. So thoughtful of him. We had lunch at the Lighthouse Restaurant a cozy award winning restaurant that serves excellent seafood risotto. My husband reckoned that this is his best risotto he has tasted so far. The choices at the buffet breakfast were extensive. We opted to dine outdoor which has a view of the river the park opposite and boats cruising past. We had a very memorable stay in Fullerton and are happy to recommend those who wish to stay in a hotel that has a colonial touch and steeped in history. Best of all you will discover what is real "service" after you walked out of Fullerton Hotel.</t>
  </si>
  <si>
    <t>Reviewed 1 August 2013</t>
  </si>
  <si>
    <t>NeedSleep2013</t>
  </si>
  <si>
    <t>“Modern yet timeless”</t>
  </si>
  <si>
    <t>This historical building was the former general post office of Singapore. Quite charming yet modern. My room was facing the harbor with a great view. Overall one of the best hotels I have stayed in. Too bad it was just for two nights. Downside: Expensive. Location is far from any MRT stations sometimes the queue for the taxi can take a while. Also there is a musky smell that permeates the lobby. Might be from the carpet or the pond in the basement.</t>
  </si>
  <si>
    <t>Sat32199</t>
  </si>
  <si>
    <t>“Birthday Celebration”</t>
  </si>
  <si>
    <t>From my first contact with the staff at The Fullerton I was impressed. A week before checking in I was contacted by Guest Services and asked if I would like some Birthday decorations in our room for my wife's birthday along with some cake candles and a card from the GM. All at no charge. At our check in we were greeted by name and welcomed to the Hotel. The venue location and most importantly the people are all above expectation. This hotel is a fine example of team building and empowering motivated staff as I have ever experienced. Congratulations to The Fullerton Hotel a magnificent old building with a century of history as Singapores post office and social club. We will be back. Thanks</t>
  </si>
  <si>
    <t>http://www.tripadvisor.com.sg/ShowUserReviews-g294265-d306173-r133592902-The_Fullerton_Hotel_Singapore-Singapore.html#REVIEWS</t>
  </si>
  <si>
    <t>http://www.tripadvisor.com.sg/ShowUserReviews-g294265-d306173-r188871412-The_Fullerton_Hotel_Singapore-Singapore.html#REVIEWS</t>
  </si>
  <si>
    <t>http://www.tripadvisor.com.sg/ShowUserReviews-g294265-d306173-r129645306-The_Fullerton_Hotel_Singapore-Singapore.html#REVIEWS</t>
  </si>
  <si>
    <t>http://www.tripadvisor.com.sg/ShowUserReviews-g294265-d306173-r210492110-The_Fullerton_Hotel_Singapore-Singapore.html#REVIEWS</t>
  </si>
  <si>
    <t>“Spacious &amp; well-appointed club room”</t>
  </si>
  <si>
    <t>We stayed in a beautiful club room on level 4. Spacious very clean and with lots of thoughtful fittings. Service was impeccable as usual and we received little gifts such as the Fullerton bear crayons &amp; coloring book for our toddler. Such great touches that make us want to return again &amp; again.... The pool was lovely and pool attendant very attentive. They even provided sunblock/ suntan oils/ lotions for those who needed it without any extra charges.</t>
  </si>
  <si>
    <t>H8CT</t>
  </si>
  <si>
    <t>“Service needs to be better”</t>
  </si>
  <si>
    <t>I usually stay at the Fullerton Hotel on my business trips to Singapore. While the hotel is nice the location is the primary reason I stay here. I have had good service here in the past but this is the first time I would say it was sub par. When I first arrived at the hotel I expected the doorman to open my car door. He looked at me sitting as my car pulled up but turned to talk to another guest. I guess that was a hint for me to do it myself. When my driver popped the truck it's usually a sign a new guest is arriving and they have luggage. I guess I was expecting too much when he didn't help me with my bag usually they give you a luggage tag so that you can go inside and check in no such luck. Halfway up the stairs a porter sees me dragging my bag up each step and then runs out to help me. First impressions are important even for returning guests. While checking out I had another issue I had arranged for a hotel car to drive to the airport but the hotel had no record of it(I reconfirmed it the night before) and they suggested I take a cab. Oh well. Generally speaking the hotel staff at the Fullerton are very good I don't know what happened this time.</t>
  </si>
  <si>
    <t>peteonholiday</t>
  </si>
  <si>
    <t>“A nice place to stay”</t>
  </si>
  <si>
    <t>Recently stayed at the Fullerton for a work trip. For me it was perfectly located a 10 minute walk along the bay to the financial centre. If I were travelling for pleasure would I stay here? Probably not as it's not within close walking distance to shopping centres but that's not a big requirement for everyone and cabs in Singapore are cheap if you wanted to visit the shops. For business it was perfect. My room was large and tastefully decorated the bed was firm and the pillows were super soft (think your head falling through them - not for me but others like that). The air on was good it took a long time to get cool but with a large room that's to be expected. I was on the 5th floor and had no view there was a small courtyard which wasn't very appealing. The pool was great and one of the best features of the property. The buffet at Town was very nice and is quite popular. The staff were excellent a special shout out to Hazmah the doorman. What a great member of the team he is always lovely. The hotel also has free fast wifi which is always a bonus as it can be expensive in Singapore. Overall it was a really good stay just didn't get enough of a wow factor to give 5 stars.</t>
  </si>
  <si>
    <t>Susan1927</t>
  </si>
  <si>
    <t>“Glorious majestic colonial building excellent high tea”</t>
  </si>
  <si>
    <t>This iconic building was once a post office and everything about this building is amazing from the rooms to the staff. Right from arrival you are made to feel like you are their only priority. The rooms are vast some are bigger than whole apartments I have seen here. We had a short sojourn here last year and didn't have time for tea and promised ourselves one on our return. My husband is Gluten free and emailed to ask if they could accommodate his dietary requirements  they replied within the hour and had us booked in for the following day. We returned yesterday and was not disappointed. Jackson our tea guide was very good he explained about water temperature how long to let each tea stand and hour to pour to let the aromas just lift to you. The finger size savoury bites were excellent and were constantly replenished until you had enough then the little finger sized pastries and cakes were gorgeous. My husbands gluten free choices were just as appetising but with more emphasis on fruit and chocolate. None the less he was able to enjoy the experience of high tea with the rest of the family</t>
  </si>
  <si>
    <t>jjngo</t>
  </si>
  <si>
    <t>Hochiminh</t>
  </si>
  <si>
    <t>“Nice !”</t>
  </si>
  <si>
    <t>Stayed here for 3 nights with hubby and baby at the Heritage room - loved it large windows with GREAT view of the bay ! Big thumbs up for service did not have to lift the stroller once while I was there thanks to the wonderful staff - did not have to ask for help once either :) ..my baby was given a small teddy upon check-in lovely gesture we ended up buying a bigger teddy at the gift shop for our baby :)) ...Love the location can take my baby for a stroll in the morning at the nearby park with nice historical buildings around it. :) ... A few notes though (1) ramps for strollers and the disabled ? there's only one ramp to the side of the hotel entrance and it's kinda shabby and "not-very-clean" looking... (2) taxi queue... would be great if management can give priority to babies like at the airport :D we waited for 45' the first time :)) (but we do understand it was "rush" hour then everybody was going out for dinner or smth :) ..did not have to wait when we checked out :)</t>
  </si>
  <si>
    <t>http://www.tripadvisor.com.sg/ShowUserReviews-g294265-d306173-r87710111-The_Fullerton_Hotel_Singapore-Singapore.html#REVIEWS</t>
  </si>
  <si>
    <t>vimalvizag</t>
  </si>
  <si>
    <t>vizag</t>
  </si>
  <si>
    <t>“Unexpressable experience”</t>
  </si>
  <si>
    <t>you enter into the real heritage of Singapore and see amazing wonders in Fullerton. with its still old design walls and structure.Size of the rooms and Celebration Halls are too Huge.Room Service is incredible and so the staff of Hotel real courtesy and the cusine what is served in Alacarte you cant find it.</t>
  </si>
  <si>
    <t>WharfTrader</t>
  </si>
  <si>
    <t>“Still good but still not worth it”</t>
  </si>
  <si>
    <t>Stayed here again for a weekend recently to see if anything had changed mainly on the basis of a great deal through work - it hadn't Check in was ok though they tried to upsell the room to some package that didnt seem worth it - They had already messed up the airport collection (i had booked a limo cab never turned up) - They did apologise but that was the last i heard about it Room was nice with a view over the river towards Boat Quay - however it was clearly a twin with the beds pushed togoether which made sleeping a little uncomforatble (mattress is also like a waterbed pillows useless fyi) - the furniture was quite worn and badly laid out - and the TV too small given its so far from the bed - Bathroom was fine decent size but only one sink which seemed a waste of space - miserable threadbare towels though and not nearly enough of them - poor all and i mean ALL food and drink are crazy money (though to be fair the breakfast is excellent quality) - the pool remains a highlight but its lounge area is very small and you need to be quick to get a sun lounger - again a bite and drink here is crazy money - $20 for 2 glasses of milk from room service a beer is US$15 breakfast is around $US45 as a guide - this is BEFORE 10% service and 7% tax we also had two what i thought to be poor intrusions (though one was self inflicted) - first off we had a early evening snooze disturbed by someone asking us were we having a nice stay? (try not calling the room without a good reason like the hotel is on fire!) - the second was the door buzzing at 7.55 AM on Sunday morning with some laundry - that'll teach me to put the do not disturb light on i guess! - still no one should be ringing the door before 10am unless its breakfast now i understand that if you are staying here that value is not a top priority but still i have stayed in lots of other hotels in this city of the same standard and very rarely do i walk out feeling i have been ripped off - unforutnately that is exactly the feeling i got checking out here - there are better quality better positioned better value hotels in Sing - i won't be back anytime soon</t>
  </si>
  <si>
    <t>Reviewed 15 November 2010</t>
  </si>
  <si>
    <t>Go55</t>
  </si>
  <si>
    <t>“Room for Improvement”</t>
  </si>
  <si>
    <t>We stopped off in Singapore for a night en route to Vietnam and decided to stay at the Fullerton to see what it was like. We arrived quite late and noticed that it took over 20 minutes for the bags to get to our room. The room was quite nice but the bed was very hard and I found that I could not sleep comfortably. This is not usually a problem with hotels in Singapore. The next morning we went downstairs to get breakfast. The restaurant was seriously understaffed We found our own way to a table with no one to explain how the system worked or what options we had. We went to the buffet and had some fruit and toast and managed to order to coffee after a while from a waiter. I asked for a bill and was disturbed to see that we had been charged about S$110 for 2 full American breakfasts. I signed it but went to a waitress and said it was not reasonable and asked her to change to charge to a continental breakfast. She said she would. They were very busy so we did not wait. When we checked out 1 hour later I asked about the breakfast charge and was told there was no charge. Much to my surprise I was charged about AUS$93 several weeks later on my credit card. I queried it but the charge went through. This was the most expensive continental breakfast we have ever eaten. I would not recommend this hotel and warn people to check what they will be charged - if they can find a member of staff !</t>
  </si>
  <si>
    <t>Reviewed 12 November 2010</t>
  </si>
  <si>
    <t>kiwiorange8</t>
  </si>
  <si>
    <t>“WE BOOKED A ROOM FOR TRIPLE !!!!!”</t>
  </si>
  <si>
    <t>Although we booked a room for triple there were only two beds inside the room when we checked in and only two bathrobes two slippers two toothbrushes and so everything was arranged only for two people. It was in the evening not the early morning. The receptionist who took us to the room said they would arrange it right away but nobody had come even after 30mins passed that we had to ring the reception and ask them to send somebody. BUT suppose they didn't understand we needed everything for one more personthat we had to ask again and again for each things which had to be arranged before we checked in because not only one department arrange the rooms for the guests at that hotel every man who came said "that's not our department." Can you believe that kind of service in 5 star hotel?? Other than that we had nice stay with very nice breakfast the location was pretty good close to Merlion and metro station</t>
  </si>
  <si>
    <t>cidees</t>
  </si>
  <si>
    <t>“Well established luxury hotel in great location”</t>
  </si>
  <si>
    <t>Recently stayed at the Fullerton Singapore and as you would expect an excellent well established luxury hotel. Restaurants were very good and the infinity pool though small was an oasis from the frantic Singapore atmosphere. Would recommend this hotel to guests wishing for a luxury romantic stay.</t>
  </si>
  <si>
    <t>http://www.tripadvisor.com.sg/ShowUserReviews-g294265-d306173-r166213238-The_Fullerton_Hotel_Singapore-Singapore.html#REVIEWS</t>
  </si>
  <si>
    <t>TorontoSolotraveler</t>
  </si>
  <si>
    <t>“A historical landmark in the heart of all the action!”</t>
  </si>
  <si>
    <t>I traveled to Singapore alone and stayed at the Fullerton in May of this year hoping to see as much as I could in a short amount of time on somewhat of a budget. I was quite happy with the location of the hotel the wonderful breakfast buffet served every morning - which included both Asian and North American inspired dishes and the delicious high tea spread I thoroughly enjoyed each day - the scones are to die for! The concierge gentlemen at the hotel were extremely warm and helpful giving me excellent tips on what best to see and how to get around the city with public transportation - a much cheaper and extremely convenient way to explore Singapore. I was also fortunate enough to squeeze some time in to enjoy the outdoor pool area which had a stunning view of the city. One thing to note the rooms that have large windows facing outside are smaller rooms but the rooms that have small windows facing inside the building are much larger. I did not like my room for this reason. It was a large room indeed with a huge bathroom and the bed and pillows were quite comfortable but the furniture was dated and didn't seem to match with the beauty of the hotel itself. The window was a tiny little crack in the corner facing the inside of the building so I had zero natural sunlight. I'm quite particular about waking up in the morning to natural light and was disappointed when I discovered this could not be the case here. If this is something that might bother you make sure you request a room facing outside the building at the time of booking. If I had a brighter room I think I would have given this hotel a 5 star rating because other than that it was exceptional!</t>
  </si>
  <si>
    <t>Reviewed 4 July 2013</t>
  </si>
  <si>
    <t>JezAndSonia</t>
  </si>
  <si>
    <t>“Phenominal business hotel but perhaps too businesslike for families/couples”</t>
  </si>
  <si>
    <t>My wife and I stayed at the Fullerton when we visited Singapore for three days in order to explore the country and decide whether we wanted to relocate to there from the UK. In my experience it is practically impossible to fault the Fullerton as a business hotel. Slick spotlessly clean and efficient in every way excellent business facilities with a bit of late-colonial grandeur and located literally 2 minutes walk from Raffles Place the heart of Singapore's business district. Its rates are reasonable in comparison to other hotels around Raffles Place and the other business districts of Suntec and Tanjong Pagar. My only concern about the Fullerton is that it may be too geared towards businesspeople. Many of its clientele are "suited &amp; booted" the pool is tiny and the spa facilities are not good compared to many other hotels in Singapore. If you are a couple wanting romance or a family wanting a child-friendly hotel then I suggest you do your research on the Fullerton and shop around a bit. As a business hotel however it is one of the very best I've stayed in.</t>
  </si>
  <si>
    <t>Reviewed 3 July 2013</t>
  </si>
  <si>
    <t>usedpassport</t>
  </si>
  <si>
    <t>Dolphin Heads Qld</t>
  </si>
  <si>
    <t>“Special!”</t>
  </si>
  <si>
    <t>great room bathroom pool swimming pool club lounge.....what else can I say? Perfect locale. can walk to everything including MRT to get to where you can't be bothered walking to! great sunday champagne brunch etc!!! used to live in singapore and find this very convenient!</t>
  </si>
  <si>
    <t>Reviewed 2 July 2013</t>
  </si>
  <si>
    <t>Andrew T</t>
  </si>
  <si>
    <t>Richmond Australia</t>
  </si>
  <si>
    <t>“Dynamite Location for Business”</t>
  </si>
  <si>
    <t>Travelling on business and this place was simply unbelievable. Location was dynamite and a breakfast buffet that you must package into the deal because it too was incredible. Old school architecture surrounded by teh skyscrapers added to the atmosphere. Valet Concierge were first class.</t>
  </si>
  <si>
    <t>EkinsGirl</t>
  </si>
  <si>
    <t>“Charming hotel but one must obey the rules!!”</t>
  </si>
  <si>
    <t>The surroundings and staff are truely delightful. Room service/food perfect. Being guests of The Fullerton Hotel also allows you to visit the pool at the Fullerton Bay Hotel which we really appreciated. It is important to note that not all Quay Rooms are the same some have balconies (shared or private) and some do not. I suggest you clarify this at the time of booking. Our Quay Room had a spectacular view of Marina Bay Sands (I think there are river views also from such rooms). The Chinese part of the buffet breakfast was boring and soggy but eggs n all that stuff was fine. I'm in two minds about the pool policy of closing at 11pm. If you're reading this review while sitting infront of the heater during winter you probably think 11pm is a perfectly reasonable time to close. However regular visitors to Singapore know all too well that it is still very much alive at that hour visable from this hotel pool is a vibrant bar &amp; dining scene including many people out walking &amp; jogging. It was a typical balmy evening the pool lights were dimmed a couple romantically talking at one end of the pool I was just floating around by myself and one other woman was doing yoga to the side &amp; then Mr Rules-Guy comes out and sent us all away (absolutely non negotiable of course!). Some rooms face the pool so I like that the policy is helpful in getting rid of noisy &amp; annoying guests but surely if everyone is quiet (as we were) is there no bending of the precious rules??? We had just arrived in from an exquisite five star property in Vietnam with no 'obvious' presense of such militant rules so it was a bit tough to take! Lovely pool in any event.</t>
  </si>
  <si>
    <t>http://www.tripadvisor.com.sg/ShowUserReviews-g294265-d306173-r167643005-The_Fullerton_Hotel_Singapore-Singapore.html#REVIEWS</t>
  </si>
  <si>
    <t>Harpenden</t>
  </si>
  <si>
    <t>I've stayed in the Fullerton on several occasions over the last few years. It is reliably consistent. The rooms are spacious well-equipped and clean. The service is exceptional. On my latest trip I was upgraded to a split-level suite and used the club lounge facilities. I would recommend both.</t>
  </si>
  <si>
    <t>Reviewed 15 July 2013</t>
  </si>
  <si>
    <t>Peter F</t>
  </si>
  <si>
    <t>“A gem amongst hotels”</t>
  </si>
  <si>
    <t>The Fullerton was a surprise discovery for me this July. I had stayed in the usual large 4 and 5 star hotels in Singapore over the years. And very enjoyable they are. The Fullerton though is like a little bijou gem aware of its unique origins and proud of its history and located perfectly between city and bay clearly loved by its staff. Its scale works well; it feels intimate even though it is mid-sized and I put this down entirely to the courtesy attentiveness and friendliness of the staff. I would single out the Concierge Desk staff who helped me with enthusiasm and energy; and to the kitchen who provided a room service meal that I requested that was not on their menu - thank you. If you can stay in a suite (I stayed on a half-rate promotion) or ask for an external view room that faces Marina Bay so that you can watch the evening laser show. I would not pay any extra for the Straits Club which I found a little disappointing (food range quite narrow; not fully cooked poached eggs delivered to my table for breakfast; some inattentive and surly staff) - the only smudge on an otherwise lustrous hotel. I was regularly addressed by name; I was even telephoned to check that my meal order in the suite was up to my expectations. I will stay again and I recommend it highly for that special luxury stay.</t>
  </si>
  <si>
    <t>jingo14</t>
  </si>
  <si>
    <t>“Lovely place with a touch of class”</t>
  </si>
  <si>
    <t>This was a post office in it's early life and what has been done to transform it is quite amazing. From the minute you arrive you are looked after by the attentive staff always eager to help in any way. Rooms are quite large well appointed and very clean. Bar fridge was a little small and not quite cold this was remedied very quickly by attentive staff with a regular bucket of ice. Eating and drinking in the hotel can be very expensive especially alcohol due to the taxes imposed in Singapore! However there is a massive array of food and drinks of all kinds just a short walk away. The smallish infinity pool is well situated but can be crowded if you need to lie back and relax. Chlorination was very strong.It is a one depth pool so ideal for families with children. Would stay there again.</t>
  </si>
  <si>
    <t>Michaeloutandabout</t>
  </si>
  <si>
    <t>“Great Hotel in a great location”</t>
  </si>
  <si>
    <t>The Fullerton as noted elsewhere is a beautful conversion of the former GPO. It lies on the northern side of the main business district and a short stroll to the river restaurants and those overlooking the casino etc. Rooms are spacious though some times odly laid out compared to the standard rectangle of hotels but this adds to the ambience. Very good but not sycophantic service. Pleasant gym and restarants with a wonderful roof top restaurant</t>
  </si>
  <si>
    <t>JohnClay1</t>
  </si>
  <si>
    <t>We had a wonderful stay at the Fullerton Hotel. The staff was very responsive the breakfast was over the top the surroundings were beautiful and the location was marvelous. I would recommend this as a treat to anyone.</t>
  </si>
  <si>
    <t>http://www.tripadvisor.com.sg/ShowUserReviews-g294265-d306173-r196916899-The_Fullerton_Hotel_Singapore-Singapore.html#REVIEWS</t>
  </si>
  <si>
    <t>Sue6676</t>
  </si>
  <si>
    <t>“A lovely hotel near the Singapore river.”</t>
  </si>
  <si>
    <t>We stayed at the Fullerton for two nights it is in a beautiful old building which was originally the Post Office there are reminders of its previous role around the lobby area. We had a large well equipped room but unfortunately no view outside as the courtyard rooms overlook the lobby of the hotel. There is a lovely pool on the 2nd floor overlooking the river. The breakfast buffet was very good a large selection of everything we asked for a table outside and really enjoyed sitting eating our breakfast watching all the activity on the Singapore river. In a city full of modern skyscrapers the Fullerton is a real gem full of character but with everything you would expect from a top class hotel.</t>
  </si>
  <si>
    <t>Reviewed 11 March 2014</t>
  </si>
  <si>
    <t>E T</t>
  </si>
  <si>
    <t>Service and quality are excellent and it almost goes without saying. However the location on the Singapore River right on the pedestrian Connaught Bridge and easy access to a promenade right around to Marina Bay and the Gardens by the Bay are really special for Singapore. It is also right on the CBD and Raffles Square MRT station. Staff were exceptionally helpful. The room was very spacious and well-appointed. The lobby areas and buffet restaurant round out a very good hotel experience. And wi-fi is free no password log-ins and reasonably fast at around 3.5 Mb up and download speeds.</t>
  </si>
  <si>
    <t>CoxieandBaggy</t>
  </si>
  <si>
    <t>“A perfect option for business and leisure”</t>
  </si>
  <si>
    <t>I recently spent 4 nights here on a business trip but was there on the Sunday and was able to enjoy the pool and the perfect location for exploring Singapore as tourist too. The standard and size of the room was great - my room had a balcony which overlooked the Marina Bay which was great. Facilities and location are perfect for the business traveller too. Will definitely return.</t>
  </si>
  <si>
    <t>Umair B</t>
  </si>
  <si>
    <t>“Great Hotel Average Experience”</t>
  </si>
  <si>
    <t>I visited Singapore in Feb 2013 and stayed for 7 days at the Fullerton for a business conference. The Hotel is a reasonable distance from the Airport and in a majestic colonial building just at the beginning of the Financial District and right across the bay. One of the most beautiful buildings in Singapore make the Fullerton Hotel a landmark. The overall experience was decent value for money as our entire group was staying at the same hotel and it was easier to attend the conferences in the same hotel without having to move around the city. The rooms are expensive but then thats what you have to pay for when you are staying at the Fullerton. The room was quite spacious with windows that open inside the hotel and I dont think there is any room with windows that open outside. The bed was super comfortable with ample amenities available in the room for your convenience. There is a mall right outside with a 7 Eleven where you go and get some mineral water supply as the hotel's complementary water bottle supply can run out soon. There is a bus station right outside the hotel where you can grab a very punctual bus and go visit the city. At the entrance of the hotel there are always various cabs dropping off people so grabbing a cab or a taxi is not that big an issue as well although cabs can be a tad expensive in Singapore. The breakfast hall is well stocked with various items with fresh fruits freshly baked bread and usual assortments help you start your day. We have lunch at the Fullerton for 7 days and the food was pretty good for a buffet. Overall it was a very good hotel if you are staying as a business traveler with business meetings in the financial district or in the same hotel. The only issue that I would like to highlight was the problems we faced at the check-in. During checking in the hotel my credit card (platinum) seemed not to be working and I had to pay in the hotel bill in cash. The room rate was SG$300++ for 6 nights and the reception asked me to deposit SG$3100 as cash advance with SG$1000 as incidentals which in my opinion was very excessive. I told the reception that I was carrying SG$ 2800 in advance and they asked me to deposit SG$ 2700 then leaving me with just a $100 on my arrival in Singapore. I had to go to Standard Chartered ATM to get some cash so that I could purchase a few essential items for the day. I was expecting the reception staff to take into consideration that a person has just landed and allow some leverage to incoming clients especially ones who are staying on as a corporate group. I have no issues paying extra or any other amount but it just seems very strange that as a corporate customer the hotel would try to secure as much cash advance as possible rather than helping the client settle down and then handle other issues. Secondly I asked my Norwegian colleagues if they had been charged so high for incidentals as well and they said no. This kind of made me and my other colleague feel second class clients but we did not raise the issue with anyone because we were here for a week and we didnt want to start the week with highlighting such issues. I raised issue after leaving the hotel with the general manager Giovanni Viterale and he wrote back a detailed email which was very kind of him. Fullerton Hotel is undoubtedly one of the greatest hotels in Singapore and if you want the Fullerton experience you might want to book the hotel. For a personal trip I believe there is better value for money in other hotels but as a business trip Fullerton is second to none.</t>
  </si>
  <si>
    <t>Charles R</t>
  </si>
  <si>
    <t>“Request a room facing outdoors”</t>
  </si>
  <si>
    <t>I have stayed in many hotels in Singapore and keep returning here for a few reasons. First the refit colonial gem of a building is stunning and far more interesting than the Four Seasons for example (though the Ritz is very impressive in a modern minimalist way). Second the location is ideal for business and also very central for tourists as well. The famous fountain for example is right in front of the hotel. Access to the creek is also wonderful. Finally the service is very good and repeat customers will know what I mean. While the gym is modest the lap pool overlooking the creek is stunning. Important note: Half the hotel rooms look inward into the dome covered courtyard. While these rooms are quiet they tend to be dark and have no view. Best bet is to specify that you want a room facing outward.</t>
  </si>
  <si>
    <t>http://www.tripadvisor.com.sg/ShowUserReviews-g294265-d306173-r179986982-The_Fullerton_Hotel_Singapore-Singapore.html#REVIEWS</t>
  </si>
  <si>
    <t>Robbie S</t>
  </si>
  <si>
    <t>“How to ruin a great stay on checkout”</t>
  </si>
  <si>
    <t>Stayed here on a business trip in July. Would have posted an EXCELLENT review if not for the treatment I received upon checkout. I stayed 3 nights and was checking out early (645AMish) on a Saturday to catch a flight back home. I did this after breakfast. When I was presented with the folio there was a charge for a meal that I did not have. I asked for it to be removed and the front desk agent said he had to check the receipt. The receipt was nowhere to be found. His solution was that they'll look for the receipt and verify that the signature wasn't mine and will credit me if in fact it wasn't me who signed for the meal. So I said we should resolve it while I was there. Unfortunately that wasn't possible as the department that had the receipt needed time to locate it. So I asked for a duty manager. No improvement. I pretty much felt that there was no trust at all that I was telling the truth. The fact that there was no other charges on the room but for the minibar purchase the night before that I advised them of on checkout didn't matter. The fact that I was trying to catch a flight didn't matter. So I've resolved not to use the Fullerton if at all possible. On a subsequent trip I advised my assistant to book me in anything but the Fullerton. So I stayed at the Fairmont. Let's just say that I felt more trusted and welcomed at the Fairmont.</t>
  </si>
  <si>
    <t>“well located for the Financial District and Marina Bay Sands light show”</t>
  </si>
  <si>
    <t>Having stayed at the Fullerton just after it opened and found the hotel stylish and comfortable although a little out of the way we decided to give it another go given the new developments in the bay area. Our Esplanade room had a resonable view across Boat Quay and to the museum across the bridge and the location is now very good in terms of dining opportunities; the view of the laser light show each evening (8 and 9pm I think) from both the Lighthouse and Boat House bars is second to none. As to the hotel itself our room was very spacious - the marble bathroom was well appointed and the bed very comfortable but the furniture was somewhat tired and characterless - more Ikea than I would like to see in a five star hotel in Singapore.</t>
  </si>
  <si>
    <t>Leisurehotels123</t>
  </si>
  <si>
    <t>“Whether its business or leisure it was a pleasure!”</t>
  </si>
  <si>
    <t>Great location for a hotel close to the business hub and Clark Quay. Champagne for Breakfast if you book a Suite. The Suite also boasts of a lovely verandah with views of the Bay. Whether its business or leisure its a pleasure!</t>
  </si>
  <si>
    <t>xmEex</t>
  </si>
  <si>
    <t>“Very comfy bed!”</t>
  </si>
  <si>
    <t>First let me talk about the good. Maybe because I was given a free upgrade the room was huge. I booked a straits club quay room and was given a Collyer Suite. The room was very quiet thus suitable for light sleepers like us :) The room we booked came with straits club benefits. Champagne breakfast afternoon tea and evening cocktail. The food was quite alright 2-3 variety of sandwich and canapés! Although the scones were disappointing. I have had high tea at fullerton before and the scones were better? I wonder if the scones they serve at the lounge was freshly made..the selection if food here is better then the pan pacific lounge. After knowing we were there to celebrate our anniversary they actually gave us a bottle of red wine and strawberries in the room. I must say the housekeeping was excellent. They made the bed for us and laid out our slippers next to the bed when the strawberries were delivered. The room was very clean too! The bed was just the correct hardness and we requested for the buckwheat pillows and it was very comfy :) We went for a night swim after the evening cocktail. The infinity pool was great!You could see all the tourists gathered below fullerton hotel from the pool. Here comes the bad points. Although the Collyer suite was huge and quiet there was absolutely no view. as we wanted a room with view we made a request to see if we can change to a quay room. They brought us to one of the quay room on the 4th floor. We could hear the cars zooming by and the view was blocked. It was saddening.. So we took the bigger quieter suite instead. On the first day we had afternoon tea the service staff did not offer us the tea menu just hastily asking us if we wanted tea or coffee. The next day we were supposed to have champagne breakfast but we weren't offered any. We had to request for it. Also the service at the straits club lounge was inconsistent. My husband wanted omelette and was wondering how come there wasn't any.. Just then the chef appeared and told us he can make some if we like. During our time there none of the staff asked if we wanted omelette. But when a Caucasian couple entered the staff asked them if they wanted any omelette. Maybe it's because we look like Asians :( During the afternoon tea on the 2nd day we were left to our own devices for 30mins. Again the non-Asians were asked if they needed a drink but not us :( we had to stop them and request for it once again. The service was not prompt as expected of a hotel club lounge. This is a very serious fault for a 5 star hotel especially for a hotel club lounge. But I will still come back here again for the good food and nice suite room :)</t>
  </si>
  <si>
    <t>PerthMovers</t>
  </si>
  <si>
    <t>“What Price History?”</t>
  </si>
  <si>
    <t>My wife and I have just returned from a 4-night stay at the Fullerton Hotel Singapore. While I’m a frequent visitor to Singapore for work on this occasion we had a chance to take a real break and relax for a while. So if you are of a mind to do the same- then we think the Fullerton is as good a place as any in Singapore to do the same. One of the concerns when you book a historic hotel like the Fullerton is that in some way you are going to get “short-changed” in your historical experience. So instead of having the opportunity to glimpse and taste the essence of old-Singapore- you instead find yourself shacked-up in something more akin to an expensive theme park. Well we are happy to report that you can still feel the history of an older Singapore as you walk the lobby and the adjoining public areas of the hotel. As you enter the hotel through the gold revolving doors you step into an airy-expansive lobby which has the immediate effect of cooling the mind that’s just been almost melted by the unrelenting humidity outside. My wife and I had a Palladain Suite on the 7th floor which had a balcony that overlooked the river and gave a lovely view of the painted old houses of Clarke Quay. The suite had a separate living area and a huge bathroom containing lovely Bvlgari amenities. The bed in the room was very hard- but after a day in the heat and humidity of Singapore I defy anyone not to able to sleep on any sort of bed after that. The suite was in very good order and spotlessly clean. A great place to come back to of an evening and relax. One thing that is impossible to do in Singapore in general- is go hungry. Likewise at the hotel. The quality of the food at the hotel is fantastic- if a little expensive. By way of example at their “cake boutique” (that’s right no shop here) you can sit and have a lovely cake and a pot of tea. I chose Darjeeling which the hotel describes in their menu as the: “Prince of Teas.” I chose it before I saw the price of $18 dollars for a small pot. At $18 dollars a pot not only should it have been described as a “Prince” by the hotel. They should have added King Queen Arch-Duke and thrown in a couple of Bishops to its description too boot. But again what price history? Just an observation- I’m not sure how many rooms the hotel has but it seem to take housekeeping an inordinate amount of time to do up the room each day- but that’s only a small point. We were greatly impressed with the overall service we received in the hotel and we’d like to make particular mention of Mr. Justin Phua the hotels duty manager and his entire team. There are many people who practice the art of hospitality- few however mange to master it. Mr.Phua is one of the masters. So the Fullerton; If you like your history “touchable” and you prefer your tea to be of a royal lineage- then the Fullerton is the place for you! Luckily my wife and I enjoy both. That’s why we’ll be back.</t>
  </si>
  <si>
    <t>http://www.tripadvisor.com.sg/ShowUserReviews-g294265-d306173-r158093320-The_Fullerton_Hotel_Singapore-Singapore.html#REVIEWS</t>
  </si>
  <si>
    <t>MissWizzy</t>
  </si>
  <si>
    <t>“Amazing Service”</t>
  </si>
  <si>
    <t>The best thing about this hotel is the service - it was probably one of the best if not the best that I have experienced in any of my stays. Maid service was impeccable and so thoughtful. Example - they folded all my clothes that I selfishly left lying on the floor...but possibly the thing that absolutely blew me away was when I had put in a dress for dry cleaning and there was a small rip - someone hand sewed it at no extra cost and without me even asking! I've never experienced any service like that I was so impressed. There is a beautiful and grand lobby and the hotel facade is beautiful however the rooms are quite dated and small and very expensive for what you pay. I thought that the hotel could do with a makeover. Also if you choose to stay in one of the outer rooms it is expensive. However if you get an inner room you don't actually look out on to the outside but onto the inside of the hotel! Anyway even though the rooms are getting old I would still say this is a lovely hotel because the service is wonderful. The buffet breakfast is fantastic! Lots of choice lots of space and you can eat outside next to the bridge and wonderful scenery - I loved it.</t>
  </si>
  <si>
    <t>pwayland</t>
  </si>
  <si>
    <t>“FULLER SERVICE”</t>
  </si>
  <si>
    <t>We stayed a week. Everything was perfect; the room view housekeeping front desk concierge restaurants spa porters etc. Nothing was ever troubling or worriesome. A very well oiled service culture. Hotel was central to everything. We'd happily stay again.</t>
  </si>
  <si>
    <t>mg788</t>
  </si>
  <si>
    <t>“Service well beyond 5-stars.”</t>
  </si>
  <si>
    <t>Comfort location amenity. This hotel has them all in abundance but its main asset is the quality of its staff. Needs are anticipated and service provided in a friendly unobtrusive and highly professional manner. It is expensive but given the facilities location and staff it represents value.</t>
  </si>
  <si>
    <t>jayaghai</t>
  </si>
  <si>
    <t>Delhi Louisiana</t>
  </si>
  <si>
    <t>“commencement amidst colonial charm”</t>
  </si>
  <si>
    <t>We stayed at this majestic hotel for the commencement of our son.........a grand occasion befitting the grandiose colonial edifice.... The Fullerton. This hotel is a perfect mix of old world charm and modern elegance. It has an excellent location in the central business district of Singapore with close proximity to the happening night spot Clarke quay the serene Singapore river and not too far from Orchard street the shopping paradise. The room was well appointed with spectacular views of the river with its cruising bum boats.The bed was a super king size and the washroom spacious.The infinity pool was amazing with panoramic views of Singapore's iconic skyline and Marina bay. The seafood buffet at The Townhouse restaurant was pretty decent and the signature cocktails at the roof top bar Lantern mind blowing.The chocolate buffet at the Courtyard was sinfully delectable to say the least. The staff was very attentive and helpful making our stay here a unique experience.</t>
  </si>
  <si>
    <t>minz56</t>
  </si>
  <si>
    <t>“A great choice in Singapore”</t>
  </si>
  <si>
    <t>I only had one night at the Fullerton but it was a great experience. I arrived at about 10am and was able to get straight into my room which was a great bonus. Equally the next day they allowed me a late check out to 2pm so my one night stay ended up being reasonably long. Check in was quick and efficient and I was quickly in my room. Rooms are tastefully decorated although personally I would have added more pictures. They perhaps need to do something about the cabling under the bench where the TV sits as it looks quite ugly from the bed. The flat screen TV however is enormous and should keep your attention! The bathroom has separate bath and shower stall which I like and had a good range of toiletries including toothbrush/toothpaste and razor. I had really come for relaxation and spent a lot of time at the pool. The infinity pool is 25m long and has great views over the Singapore river and the Singapore skyline. It's the best located pool I have seen in Singapore. However it is a shame that there is not more space around the pool as the recliners are rather cramped together. My rate included breakfast and the buffet selection was impressive with Japanese Chinese Malay and Indian offerings in addition to the usual Western choices. The food was delicious. However black marks for the coffee which was overbrewed overstrong filter coffee that really tasted terrible. A five star hotel should be able to do much better than this. Also there were a few service issues that need to be improved. I had breakfast outdoors overlooking the river which was lovely but I was surprised that they allow the general public to walk in front of the restaurant. The lobby is a beautiful area and has a real buzz to it - it is obviously just as popular with locals as well as guests. It is good to see that in a hotel. I got a great rate via Otel - it is definitely worth shopping around as you will be surprised how the rates vary. It's not a cheap place to stay but I definitely felt I got value for money. Overall a fabulous stay - my only regret was that it was not for longer but I will be back!</t>
  </si>
  <si>
    <t>http://www.tripadvisor.com.sg/ShowUserReviews-g294265-d306173-r201267342-The_Fullerton_Hotel_Singapore-Singapore.html#REVIEWS</t>
  </si>
  <si>
    <t>“breakfast with gerry”</t>
  </si>
  <si>
    <t>sitting outside for breakfast at this hotel is sublime......the pool is amazing for such a location you will be staying in a piece of history.a short walk from boat quay and close to all attractions.good for business good for pleasure the best hotel in Singapore.</t>
  </si>
  <si>
    <t>Reviewed 16 April 2014</t>
  </si>
  <si>
    <t>CitigirlLondon</t>
  </si>
  <si>
    <t>“Another Memorable Visit”</t>
  </si>
  <si>
    <t>This was my second visit to the Fullerton. Tbe welcome is always warm and the rooms are lovely. I had courtyard room which sizeable and comfortable. The bathrooms are opulent. I did the Easter getaway special and a lovely white chocolate rabbit was delivered to my room My only negative is that some of the checkin desk managers can be a bit officious.</t>
  </si>
  <si>
    <t>ravbhardwaj</t>
  </si>
  <si>
    <t>“Awesome hotel near the Singapore river...”</t>
  </si>
  <si>
    <t>We stayed at the Fullerton for two nights great food and bar venues to explore throughout hotel and even outside along the waterfront quay a very beautiful pedestrian experience. Convenient access to Merlion Park ferry across to Marina Bay Sands and Gardens By The Bay and the Hop On-Off bus even stops by this famous hotel location. The standard and size of the room was great - my room had a balcony which overlooked the Marina Bay which was great. Breakfast on the ground floor is fabulous. The buffet style breakfast has an amazing selection of different style cuisines all neatly laid out.</t>
  </si>
  <si>
    <t>W0rldTraveller_2</t>
  </si>
  <si>
    <t>Spent four nights in a Straits Club level room at the Fullerton. Room was overlooking the Singapore river and pool which gave a constantly changing landscape day and night. The service in the Straits Club was faultless the staff outstanding and Perrier Jouet champagne as the house champagne. The room was not the largest but the bathrooms were excellent with Bulgari toiletries and a huge picture window. The hotel was faultless and I would struggle to find any negatives. Highly recommended.</t>
  </si>
  <si>
    <t>Leben B</t>
  </si>
  <si>
    <t>Ontario</t>
  </si>
  <si>
    <t>“Jade restaurant best do sum ever”</t>
  </si>
  <si>
    <t>Had dim sum at jade restaurant. Absolutely the best in my 20 years in Asia. Service was a bit inattentive. Price was good. Perrier Jouet at $130++. My new favorite restaurant. Cannot fault any dish. Each one was better than the one before</t>
  </si>
  <si>
    <t>http://www.tripadvisor.com.sg/ShowUserReviews-g294265-d306173-r160678812-The_Fullerton_Hotel_Singapore-Singapore.html#REVIEWS</t>
  </si>
  <si>
    <t>mykarimun</t>
  </si>
  <si>
    <t>“nice classique hotel”</t>
  </si>
  <si>
    <t>i stayed at this hotel for business for two nights. its not far away from marina bay sands and easy to get taxy to get around. the amenities are superb shoe shiners dental kits lots of bath towel etc. love it. its very worth it to stay at this hotel. would like to come back again and truly recommend to anyone for business or even for family matters</t>
  </si>
  <si>
    <t>1gracenote</t>
  </si>
  <si>
    <t>“Nice Location &amp; Poolside View”</t>
  </si>
  <si>
    <t>The Fullerton is a very nice hotel in a great central location. Service was welcoming and very good overall. As mentioned in other reviews the room furnishings just didn't compare with the rest of the hotel's elegance. The bathroom was very nice with a great tub and shower. Our room had a cement structure blocking the view...and my cellphone coverage. If we snuck a peek between the walls we caught a glimpse of the boat-top of Marina Bay Sands across the bay.I'm sure this was related to reconstruction of the old post office...but it made us feel a bit cramped. Highlights were the poolside service and definitely the view from the pool. The pool is not huge...but perfect for a nice evening view. There is a fairly limited amount of seating but this likely keeps a crowd from gathering. We were able to find adequate open chaises on our visit without problems. Pricey bar in a beautiful lobby!</t>
  </si>
  <si>
    <t>I travel a lot on my own for business and as a female traveller I get sick and tired of staying in hotels but The Fullerton made my stay in Singapore (3rd in 3 weeks !!!) a pleasurable stay. It is a beautiful hotel and the service I experienced was excellent. It is also very human size and you do feel at home which is great after a long day of meetings and not really wanting to interact with people anymore. The rooms are nice but as some other people commented could use a little updating but yet again it is also part of its charm. The rooms have everything you need and the amenities are also very good. The straits executive lounge was what made all the difference to me personally. It was like being in your personal lounge at home. You can relax have a drink  a nibble read a paper all in a quiet setting but be surrounded by people without feeling in a crowed. The pool is very nice the view is beautiful and the service excellent. I was there on business but I would come back for pleasure. It is not the same level as the Raffles in Singapore (which I have also reviewed) but close 2nd for me. If you are looking for a hotel with charm excellent service walking distance from restaurants and very comfortable stay at the Fullerton</t>
  </si>
  <si>
    <t>Oratory1</t>
  </si>
  <si>
    <t>“best pool in Singapore”</t>
  </si>
  <si>
    <t>I stayed here in 2002 and 2003. It has the best pool view in Singapore in my opinion. The pool overlooks the Singapore river. It is very hot in the day time with little shade but in the evening it has a cool breeze from the river. This historical hotel was once the general post office in Singapore. Today it is a luxurious hotel with beautiful rooms that are perfect for every traveller. It's worth paying the extra for the straits club rooms. The club access offers meals drinks and cocktails in the evening. It feels like a private members club perfect in every way. It is walking distance to the bars and restaurants of boat quay and near to raffles mrt.</t>
  </si>
  <si>
    <t>ringmoor</t>
  </si>
  <si>
    <t>west yorkshire</t>
  </si>
  <si>
    <t>“1st stop on our world tour and No.1 hotel of those we visited.”</t>
  </si>
  <si>
    <t>We picked this hotel which looked and was full of character and history. An outstanding hotel excellent location and delightful room. All staff extremely helpful and efficient. The breakfast a gem. We were celebrating our 35th wedding anniversary and we couldn't have picked a better hotel to start our tour. Two perfect nights at this hotel in Singapore.</t>
  </si>
  <si>
    <t>http://www.tripadvisor.com.sg/ShowUserReviews-g294265-d306173-r216825988-The_Fullerton_Hotel_Singapore-Singapore.html#REVIEWS</t>
  </si>
  <si>
    <t>Linnet Mae C</t>
  </si>
  <si>
    <t>“Wonderful stay! But if you are a tourist get higher floored rooms facing exteriors!”</t>
  </si>
  <si>
    <t>My closest friends teamed up with my fiance and surprised me with a double birthday celebration on Jun 21 2014. I spent half the afternoon solving puzzles of location names and travelling to each and every location to get the next clue of which the ending location was the Fullerton Hotel. Pals and my fiance took me and the other birthday person to dinner and 1N stay there. The buffet spread (to me) was really good and the staff (who were really nice and attentive!) brought a birthday cake over and sang us our birthday song. After dinner pals led us up to 2 rooms where we spent the night respectively. Found more sweet gestures of happy birthday cakes and cards from the hotel in our rooms. We called room service for some ice cubes which came shortly. The rooms are furnished elegantly yet cosy with its very spacious interior and king sized bed. Marbled bathroom was also very spacious and had separate standing shower and tub. The bed was very comfortable but I had the same issue which I encounter at most 5 starred hotels - down pillows. Luckily for me the spare pillow in the wardrobe was a sponged one so I used that. Would say the only unfortunate thing was that the rooms had balconies which had no view. Well they were both located on the same level but 2 doors apart. Like the other commentors I recommend for tourists to get the higher floors with exterior views. I had a wonderful stay overall and look forward to staying there again in the near future.</t>
  </si>
  <si>
    <t>JM0999</t>
  </si>
  <si>
    <t>“Mixed Review historic feel nice room however....”</t>
  </si>
  <si>
    <t>The hotel has a wonderful historic feel and lovely architecture. My complaint is how we were dealt with when the power went off in our room. See the end of this review for the details. The staff was polite and seemed accommodating. The pool has limited lounge seating however is great for doing lengths in or cooling off while looking at the river view. Go early if you want to do lengths as it becomes more of a kids pool later in the day. We stayed in a heritage room. The room was large and very well appointed nice tub large shower high ceilings however I was surprised to find that our windows opened onto a small balcony that was walled in by the building's facade absolutely no view unless you looked up to see the top of Marina Bay Sands . Also there seemed to be no use for the balcony as there was no furniture on it. I did not try the dining options a hotel of this caliber should have more choices during the off hours. I checked in after 2:00 and as far as I could tell my only choices until 5:00 were afternoon tea or some chips &amp; popcorn in the bar. Now for my complaint. The power went off in our room I assume due to a blown fuse when an iron was used. We were heading out for dinner so we stopped at the front desk and asked them to fix it before we returned. When we came back more than 3 hours later the problem had not been fixed. We went back down to the front desk. The option was to change rooms or wait. I did not want to pack in the dark so we opted for the latter. At this point we should have been offered a complimentary beverage or dessert. We ended up entertaining ourselves watching salsa lessons in the bar. It was after midnight once the power issue was resolved. As we could not pack the evening prior and that we stayed up later than expected the next morning we called to ask for an extra hour to check out (13:00 instead of noon). The person on the "Fullerton Express" line said she would check and call us back. About an hour later she called and said that our request was denied. We ended up leaving the room at 12:30 and left the hotel disappointed with the service. I will try another hotel in Singapore before staying here again.</t>
  </si>
  <si>
    <t>Graeme M</t>
  </si>
  <si>
    <t>“A little tired”</t>
  </si>
  <si>
    <t>Reputation seems to be stronger than the quality at this hotel. Restaurant quality is mediocre rooms are very hit and miss - my room was very small just large enough for a king bed and with a view of the internals of the hotel and the staff seem very busy with little time to address guests needs. Location is undeniably ideal and the establishment looks spectacular but don't expect a service and quality offering to match.</t>
  </si>
  <si>
    <t>LCS2010</t>
  </si>
  <si>
    <t>Mandurah Australia</t>
  </si>
  <si>
    <t>“Loved the quality.”</t>
  </si>
  <si>
    <t>Stayed for four nights and enjoyed every minute. Our rooms were comfortable and clean. Breakfast was delicious every morning. The pool was great. The staff were nice and always said good morning/evening. A special mention about Eri who even helped us out to identify fruit. The pool man was very courteous and helpful. Great location easy to get to the MRT tour bus and Boat Quay.</t>
  </si>
  <si>
    <t>NietzscheWorld</t>
  </si>
  <si>
    <t>Nagoya</t>
  </si>
  <si>
    <t>“Breakfast of champions”</t>
  </si>
  <si>
    <t>Stayed here and purposely chose one of those rooms with no view people complain about due to the cheaper rate and the fact that we wouldn't be spending much time there anyway. Surprised that upon close inspection there was dust found in a few places in the room. I will forgive that for 2 reasons. 1) front desk and cleaning staff were kind upon encounter and gave warm greeting. 2) Amazing breakfast experience. I almost missed breakfast but the staff worked hard to accommodate my late arrival. And the egg lady made the best egg dishes we've had for a while. Thanks for the stay. Amazing lobby....</t>
  </si>
  <si>
    <t>http://www.tripadvisor.com.sg/ShowUserReviews-g294265-d306173-r133998340-The_Fullerton_Hotel_Singapore-Singapore.html#REVIEWS</t>
  </si>
  <si>
    <t>Tokyo Shirokuma</t>
  </si>
  <si>
    <t>“A good choice but not exactly perfect.”</t>
  </si>
  <si>
    <t>The Fullerton is a good hotel but lacks a wow factor like it’s sister hotel the Fullerton Bay Hotel. The rooms are large enough but a bit dated. I feel if the hotel is a real “heritage” hotel they should have furnishings that are a bit more fitting. I don’t think the hotel itself is that old (though the building is) but the chairs are a bit worn and the carpet in the rooms spotty. I’m not a fan of rain shower heads and that’s all they have in the bathrooms. I’d like to have a choice of whether to use it or not. No bidets or washlets in the bathrooms. The bath tub was enormous in my room. Toiletries were poor quality and overly fragrant and drying. Why no name brands? The hotel is in a great location and I took taxis everywhere as they were not expensive since it is close to everything: the Marina Bay casino the new Gardens by the Bay The Raffles Bugis street and Arab street. The pool was packed the days I wanted to go. Children screeching with hovering parents around wanting to document every move on camera and there are only around 13 lounge chairs available. The pool itself is small. No way you could do laps in it unless you arrived early in the AM. However as a guest you’re allowed to go to the sister hotel The Fullerton Bay hotel (a 10 min. walk) and use their facilities. That was BLISS! Gorgeous large pool on the roof top with chaise in the water and an adjoining restaurant and gym. The gym looked small but had lots of modern equipment. I spent over 3 hours at the pool lounging having lunch and enjoing the music and vibe over there. This optional pool makes up for the mediocre one at the Fullerton proper. And you can bill drinks and food over there to your bill here at the Fullerton. I ate in the Town restaurant a lot as breakfast was included and I wanted variety for dinner as a single traveler. Dinners buffets had a big variety and food was of good quality. The staff was plentiful and helpful. One night they didn’t serve their famous laksa but a staff member Westly got one for me anyway! There was outdoor seating available next to the river. Overall good experiences but the furniture is worn out! The booth seats are peeling their vinyl off!</t>
  </si>
  <si>
    <t>“Great service and great stay”</t>
  </si>
  <si>
    <t>resultspt</t>
  </si>
  <si>
    <t>Stayed during conference and experienced excellent service in beautiful location!</t>
  </si>
  <si>
    <t>BopplePrincess</t>
  </si>
  <si>
    <t>“A great place to enjoy luxurious life ;)”</t>
  </si>
  <si>
    <t>Me and husband went to this hotel after registering our marriage last October although this place is just 20 mins away from our house we can feel so much different atmosphere here we inform the concierge that we're there to celebrate our wedding and although it was quite late we received a complimentary bouquet of flowers a complimentary bottle of wine and a plate of chocolates and cakes! It really made our day although 5 minutes later one staff knocked on our door to tell us that they have mistakenly given us other guest's bouquet of flowers (which was confusing) and we just told him to clarify with the concierge he didnt come back again after (phew!) all the staffs there were so polite and full of smile so overall it was a very nice stay :)</t>
  </si>
  <si>
    <t>Rumpleproofskin</t>
  </si>
  <si>
    <t>“Grand colonial style hotel”</t>
  </si>
  <si>
    <t>This is the most majestic hotel we've ever stayed in. Love the huge pillars and the tall spacious reception lounge area. The pool too is stunning and overlooks part of the city. Bet it must be amazing to stay here for the Grand Prix. Just one foible… the beds are too hard. Otherwise it's a very classy place and well worth the outlay.</t>
  </si>
  <si>
    <t>http://www.tripadvisor.com.sg/ShowUserReviews-g294265-d306173-r125909695-The_Fullerton_Hotel_Singapore-Singapore.html#REVIEWS</t>
  </si>
  <si>
    <t>djhallett</t>
  </si>
  <si>
    <t>“Top class choice in Singapore”</t>
  </si>
  <si>
    <t>We recently had a one day stopover in Singapore and had the pleasure of staying at the Fullerton.This hotel is a quality establishment in every way ! On arrival we were taken to the Straits Club for a personalised check-in. A glass of Champagnethen taken to a beautiful room that overlooked the Marina. Everything about the Hotel is class. We slept like babies in a softcomfortable king bed and then the next morning headed to the Straits Club for a great buffet breakfast.We then had to leave to take another flight to our next destination. Regrets? Yeswe didn't stay long enough. The staff at this hotel really make you feel special with genuine smiles and nothing is too much trouble. Our next stay in Singapore will be here !</t>
  </si>
  <si>
    <t>“A let-down”</t>
  </si>
  <si>
    <t>What worked - Exterior design (used to be a general post office) so it's a white colonial style building which looks quite impressive and it's located within the CBD minutes to the offices and pubic transport. Interior main foyer area:tastefully decorated with modern touches. High ceilings. Cons: Room letdown. I checked in late almost 11pm. By then I was fairly tired and the hotel allocated a smoking room by mistake. When I called to complain (as I am a non-smoker) I waited another 20 mins before a service staff came up and apologised profusely before offering me a new room (complimentary room upgrade). The Heritage room was fairly spacious with a walk-in wardrobe and a large bathroom. One could enjoy fairly good views of the Spore flyer and marina boulevard. However after my shower and I needed to get enough rest for another long marathon of meetings for Saturday I could hear the cars going by on the road and there was a restaurant/bar across the road which was blasting music at full blast. I had to call the hotel concierge again to complain about the noise level and the duty manager was helpful in explaining to me that he would get the restaurant to turn down the volume of the music. The noise continued for a while before I fell asleep. Morning western breakfast at the Townhouse was included as part of the package. It was ok but if I had to pay S$45 for it I would probably have given it a miss as there are other breakfast options in the area as well (unless you are staying in on weekends). Perhaps if the breakast is a wonderful brunch restaurant akin to Norma's in New York it might have ended my stay on a happier note. On balance I can't fault the cleanliness or size of the room (though one should be mindful of the short flight of steps once you open the door to your room) and they do have a few restaurants located in the hotel (like Jade Lighthouse etc). So if you ask for a room that is away from the noisy main road and away from the Boathouse it is probably ok as a business hotel.</t>
  </si>
  <si>
    <t>freqstayer</t>
  </si>
  <si>
    <t>“grand old building great central location”</t>
  </si>
  <si>
    <t>very good overall experience - everything an expensive business-class hotel should be. Lobby good for meeting clients service generally v good. Internal view rooms not great for the view - but for a 3-day business trip i valued the convenience of a 2-minute walk to the office over a view from Marina Bay.</t>
  </si>
  <si>
    <t>Reviewed 7 March 2012</t>
  </si>
  <si>
    <t>“Iconic Hotel - Discerning review”</t>
  </si>
  <si>
    <t>Of course the Fullerton Hotel in SIngapore is a very good hotel. But it is pointless writing a review saying so. The point of a review of a property such as this one is not to say whether it is a good hotel but to look at whether the Fullerton good as it may be is value for money. Because the Fullerton experience costs a lot of cash. Forget the grand entrance and beautiful saloons. After all you can experience any of that by walking into the hotel (there are no restrictions) and spending a while as a guest without booking a room. What you get as a guest is the use of a room and the hotel facilities so the main focus of any review has to be on that. It is there where I question whether Fullerton does offer you value for its price tag. Our room had no view. It wasn't all that big. It was quite comfortable but hardly any different from most hotel rooms in the 5 to 4.5 star category. But again I had an internal view of nothing. It was dark. Good room? Yes. But worth $550+? No. Facilities: I tried to use the swimming pool. It was a shocking experience. The pool is nothing grand but a narrow strip slightly larger than a lap pool. You would get a larger pool in any 4 star Singapore hotel. The area for deck chairs was tiny and crowded. The shaded area was miniscule and staying there at 2 pm was the equivalent of walking into an open furnace. In short the pool would not meet 4 star standards let alone 5. Breakfast: included in the rate breakfast was large but the bread for stale. One morning it could happen but not three in a row. Overall Fullerton is a great place to stay and its location is fantastic. However in my judgment it is not value for money. The price tag is disproportionate to the quality of the room and facilities on offer. If you go to Singapore go and visit the hotel admire its charm but as for staying there at the prices on offer it is wiser to spend less nearby and enjoy the same or better comforts. So my advice is that you should take other glowing reviews with some scepticism as to how good this hotel is.</t>
  </si>
  <si>
    <t>Alex_Tallinn</t>
  </si>
  <si>
    <t>Wilmington Vermont</t>
  </si>
  <si>
    <t>“I Now Have a Favorite Hotel in Singapore”</t>
  </si>
  <si>
    <t>I’ve been to Singapore many times staying in half a dozen hotels – from old Pan Pacific to Mandarin Oriental and the corporate tower of Swissotel – but never experienced anything similar to the charm of Fullerton. In the world full of faceless corporate hotels it offers a world of character charm and warm service. Several reviewers complained of small rooms but you get what you pay for. For S$435/night on the Club floor I had a generously sized room with a good desk a spacious bathroom and a sweeping view of Singapore Harbor (ask for a river view if you want a very quiet room because a road runs alongside the harbor which did not bother me). The service was warm and surprisingly personal – by the second day all staff addressed me by name. The levels of warmth caring and attention were simply amazing. A bit of advice – even though the Club floor offers breakfast with unlimited Moet champagne go downstairs and get a table outside. There the breakfast spread is amazing: Western Chinese Indian and Moslem food. I stayed for 5 nights and never ran out of new options. The sense of having been in a place full of character and style and of having been cared for is with me even today as I write this review. My next time in Singapore there will be no question where to stay – only at the Fullerton!</t>
  </si>
  <si>
    <t>http://www.tripadvisor.com.sg/ShowUserReviews-g294265-d306173-r127904378-The_Fullerton_Hotel_Singapore-Singapore.html#REVIEWS</t>
  </si>
  <si>
    <t>alex19671</t>
  </si>
  <si>
    <t>“Good Business Hotel But Fullerton Bay Better”</t>
  </si>
  <si>
    <t>Just returned from one night at The Fullerton en route to Sydney Here's my thoughts a) Nice location next door to the Marina and walking distance from lots in the City b) Staff very helpful sincere and wanting to help c) Rooms were cleaned very well by the cleaning staff we stayed in a Courtyard hotel overlooking the attrium. Room size was OK. d) The Hotel lacked chic appeal it felt like more of a big corporate hotel. Which definitely would would lots of people. e) We went for an evening's drinks at The Fullerton Bay (you can take an underground walk-way from The Fullerton to nearby The Fullerton Bay). We went to the Lantern Bar at the top of the Fullerton Bay. You should go there! It's great lovely ambience. It looks over the Marina. We had a lovely big sofa bed style seat. was amazing. The Fullerton Bay looked really impressive. Very modern contemporary and chic. It was probably more suited to our style. f) Breakfast at the Fullerton was Great! - loads of choices English Singapore Japanese German foods. Lovely! In summary. Nice hotel. Clean lovely staff. Was missing a more contemporary feel that The Fullerton Bay seemed to have.</t>
  </si>
  <si>
    <t>T O</t>
  </si>
  <si>
    <t>“Five stars!! Fantastic bay views and impeccable service :)”</t>
  </si>
  <si>
    <t>The Fullerton is a five star hotel converted from Singapore's original colonial General Post Office Building. The external architecture and internal presentation feature Interesting architecture and design elements in harmony with the original building’s façade. We stayed at a Quay room which was outfitted with premium appointments. The room features balconies with magnificent panoramic views of the bay. However as the glass doors where double glazed – we weren’t bothered by traffic noise and this also help kept the room cool in Singapore’s blazing tropical sun. The combined bathroom and toilet is huge and occupies is about the same size or larger than room. The desk is well appointed with a bank of power terminals. The bed was firm but very comfortable. Service was uniformly excellent from check-in through to random contacts with various hotel staff. The hotel is located at the financial district and a 10min walk to Clarke Quay – a food and entertainment area. There aren’t any significant shopping malls within close walking distance – but these can be assessed by train (a 5-10min walk to the train station). A great place to stay – especially if you are on business – recommended!</t>
  </si>
  <si>
    <t>kofty</t>
  </si>
  <si>
    <t>“A classic in the making”</t>
  </si>
  <si>
    <t>The Fullerton is about to become a "classic" hotel in a matter of years: it occupies the former Post Office building in Singapore probably 100 years old which was painstakingly renovated and brought up to 5 star standard 10 years ago. It actually feels as if it had been a hotel all the way back to colonial times with high ceilings a nice and light inner courtyard and really big rooms. My main attraction to The Fullerton however is the location. It is smack in the middle of the financial district and even the brand new office buildings along Marina Bay are easily within walking distance. For leisure stroll up the quay have a drink at one of the bars but don't fall into the tourist traps there. Add the warm and very personal service as well as the overall feel of the hotel and you have the ingredients for a classic hotel - for the years to come. After not having stayed there for 7 years I took an Easter special offer this time - with free breakfast (the x-large variant) and afternoon tea - an experience not to be missed. The room was huge situated on the outside but with no view - an outer wall shielded my balcony. In fact the room was way too big for the 28" flat screen it has - they could upgrade that. My favorite detail is the complementary shoe shine service - just put your shoes in the special compartment within your closet and they will be returned shined and ready to go. Overall I can only recommend The Fullerton - if you can get it a decent rate.</t>
  </si>
  <si>
    <t>“Been here twice and did not disappoint. at all.”</t>
  </si>
  <si>
    <t>This is a luxury boutique hotel. Nobody knows what that means believe me. Luxury and boutique does not mix often. Puli hotel and Les suites orient in Shanghai are self proclaimed luxury boutique hotels. They are small the room service menu only has 10 items and they are not 24 hours. The one in LSO certainly wasn't. Their decor are bland minimalist often dark and all too 4 star-ish. They often stress the 'service' and 'hospitality' part to cover what is missing in other areas: 5 star restaurants grand lobby great gym great breakfast and 24 hours room service. The Fullerton bay hotel is the first one to prove that a luxury boutique hotel does exist. The design of the hotel itself emit an aura of luxury. The all glass windows and walls the chandelier the small details this is luxury without the quirkiness and tackiness of a 30 something designer. The service is excellent from salam the doorman to rozy the concierge the cleaners (who always replenish your nespresso capsules) room service everyone. The menu although a bit limited does have a few delicious items on it. The Location and the View are the main reasons you should choose this hotel. The view comes from the location. It is sandwiched between two cafe and restaurant complexes fullerton one to the left and customs house to the right. In front of the hotel stands Marina Bay Sands which you can easily walk to. Walking to the MBS is closest and easiest from this hotel than from Ritz millenia MO or other hotels on their side. You can watch the MBS light show (which people staying IN the MBS cannot) from the hotel lobby your room most of the hotel restaurants or most of the restaurants in Fullerton one or Customs House. Oh and you should try Forlino at Fullerton One it is one of the best italian fine dining restaurant in Singapore. Another tip stay away from the celebrity restaurants in MBS (osteria mozza bistro moderne hideo yamamoto etc) they serve mediocre food at meteor prices. The only reason you would dine there is because you want to be seen. Or you didn't know better. Now you do. CUT is the only restaurant that serves good food but the price is a bit insane. Believe me stay here and see what a luxury boutique hotel really means.</t>
  </si>
  <si>
    <t>CaroSydney</t>
  </si>
  <si>
    <t>“Very comfortable rooms in a good location”</t>
  </si>
  <si>
    <t>The hotel is lovely if you are looking for a wonderful heritage expereince but are prepared to pay for it. Enjoyed our recent stay at the Fullerton Hotel. Look for a good deal if you can find one as it's an expensive hotel. Rooms are very well appointed and quiet. Freash milk in th emini bar fridge would eb great for coffee. Great service. We didn't eat at the hotel as it was too expensive. Very well located on the river /Boat Quay. Nice pool overlooking the river. We discovered the bus stop right outside the hotel and caught buses everywhere which was very convenient. The doorman helps with taxis but you may have to wait in peak times. Lots of good walking around the hotel. All in all an enjoyable stay in a beautiful hotel.</t>
  </si>
  <si>
    <t>http://www.tripadvisor.com.sg/ShowUserReviews-g294265-d306173-r156654342-The_Fullerton_Hotel_Singapore-Singapore.html#REVIEWS</t>
  </si>
  <si>
    <t>“Hard to stay anywhere else”</t>
  </si>
  <si>
    <t>This was my second stay and I cannot speak highly enough of The Fullerton Hotel. The staff are wonderful the beds and pillows blissful and the service second to none. We loved everything about it - from the perfume from the magnificent floral displays to the elegant rooms and complimentary transfers to places such as Marina Bay Sands. The location is fantastic and there's a lot to be said for walking out the door to a waiting taxi. Nothing is a problem for the staff from the bell hops to housekeeping. We only have one complaint - our 7 year old daughter expects all hotels to be as good as The Fullerton! She loved the amazing pool 88 koi in the pools &amp; drooling at the Cake Boutique. There may be bigger &amp; better hotels in Singapore but for old world charm blended with modern facilities and outstanding service we can't go past this beautiful hotel.</t>
  </si>
  <si>
    <t>EBHealy</t>
  </si>
  <si>
    <t>“Easter Sunday Brunch at the Fullerton”</t>
  </si>
  <si>
    <t>This was simply amazing! Moet on tap from 12.30 - 3.00pm the most amazing selection of seafood sashimi asian and western food! And those Desserts!! Mmmmmmm! A wonderful celebration. The staff are extremely attentive and nothing is any bother. Would highly recommend the Sunday Brunch at the Fullerton.</t>
  </si>
  <si>
    <t>http://www.tripadvisor.com.sg/ShowUserReviews-g294265-d306173-r179594501-The_Fullerton_Hotel_Singapore-Singapore.html#REVIEWS</t>
  </si>
  <si>
    <t>MsCheng88</t>
  </si>
  <si>
    <t>Great location  middle of the downtown 5 minutes from MRT. A true classic 5 star hotel . Room was spacious and very modern. The check in was a bit of slow but in general service was excellent. the lobby is a delightful place- good for afternoon high tea if meeting a friend. Walking distance to many places. On and on a great choice .</t>
  </si>
  <si>
    <t>wancywong</t>
  </si>
  <si>
    <t>Great location 5 mins walk from MRT station by walk 15mins from airport by taxi. Those staffs are helpful nice and polite plus i think this is the great quality of hotel staff among Singapore so far. The pool is wonderful excellent view. pool side food is delicious. The view from room is a high wall no view at all.</t>
  </si>
  <si>
    <t>JJW007</t>
  </si>
  <si>
    <t>“Save yourself a lot of pain - Don't stay here”</t>
  </si>
  <si>
    <t>We spent a couple of days here last week. What a terrible experience. Yes we arrived the day after the Grand Prix so some account must be taken for this but I would have expected a hotel with the reputation of the Fullerton would be able to compensate for that. They didn't! We had travelled from Italy and were totally drained by 07:00. We had to wait till 13:30 before our room was ready. We had booked one of the high end rooms with a balcony that overlooked the Marina. We had daily drama's with housekeeping dropping a note under our door at around 08:00 advising that they had attempted to clean our room but the "do not disturb" sign was on.. Yes we are on holiday after 5 weeks in Europe and would like a bit of a lie in. We were therefore required to call reception to advise that our room could now be cleaned. The "please make up my room" sign was obviously insufficient. Then the toilet broke wouldn't flush maintenance had to be called. This was promptly attended to. After another session with housekeeping where we left the room on 3 occasions to allow it to be cleaned one being for 1.5 hrs. We returned to find all power off in the room. Once again maintenance attended promptly. After 3 attempts to restore power he declared the room unserviceable. We had to move rooms. Both of us were very tired and hadn't had much sleep the night before due to the people next door packing the night before obviously for an early departure the walls are thin and cabinetry in the rooms placed such that a lot of noise from the adjacent room is close to the bed in our room. We were upgraded to a suite for our last night little compensation for the hassle and complete ruin of our stay in Singapore. We often travel through Singapore on our way back from Europe and Africa but will NEVER stay at the Fullerton again.</t>
  </si>
  <si>
    <t>http://www.tripadvisor.com.sg/ShowUserReviews-g294265-d306173-r142658608-The_Fullerton_Hotel_Singapore-Singapore.html#REVIEWS</t>
  </si>
  <si>
    <t>Not been to Singapore before and wasn't sure where to stay. This hotel is right in the middle of the Central Business District but a beautiful old building that is very tasteful. Room was spacious. good facilities all around. Nice restaraunt classy bars etc.Lovely outside infinity pool overlooking the city. Price was good...have paid more for a Travelodge in London. I went to look at Raffles but that now looks like an expensive designer label outlet shooping mall and the Long Bar is now a tourist trap with Singapore Slings at £15 a pop. Would recommend The Fullerton...very comfy and great value for money.</t>
  </si>
  <si>
    <t>mccheah</t>
  </si>
  <si>
    <t>“Strategic location!”</t>
  </si>
  <si>
    <t>I was there for business and checked in late. The staff were very helpful and I was delighted to receive an upgrade to the heritage room. The room was spacious and clean. I found the beds slightly high but this depends on your personal preference. Loved the TWG tea bags in the room - quite a delight! Strategically located it's a stones throw away from One Fullerton where pubs and small cafes are found. For a quick bite I found the singapore laksa (noodles) served in the restaurant within the hotel superb!</t>
  </si>
  <si>
    <t>imof</t>
  </si>
  <si>
    <t>This hotel is in a great location on the water front and also very close to the MRT. It may not be as new and glitzy as some of the other Singapore hotels but the rooms and bathrooms are very spacious. Our family had 2 courtyard rooms on level 5 which were very quiet and clean and our children loved the pool. The breakfast is excellent with a wide choice - Japanese Indian pastries eggs fresh fruit and much more. The staff were very friendly and helpful. Overall a very comfortable clean hotel and very good value for moneyl. We would certainly stay here again.</t>
  </si>
  <si>
    <t>JnY82</t>
  </si>
  <si>
    <t>“Service and room given made them lose the last remaining star.”</t>
  </si>
  <si>
    <t>It was a lovely stay at The Fullerton and needless to say it's a 5star hotel that meets most of the requirements. I loved the outdoor verandah of the quay room. I did find that the layout of the room made it seem smaller than expected. The swimming pool needed card access and that made it private. Cocktails and drinks are ordered via phone and the Chi-chi was lovely~~Water temp was one of the most perfect ever at a hotel pool. The valet service deserves special mention. They remember us by face and name and the service was excellent. I only had 1 disappointment during my stay and in a way I found it unacceptable for a hotel with Fullerton's stature. And that is instead of a king bed as booked it was 2 beds combined together. This really irked me and the management did reply me through email after that and I hope it never happens again to another customer who chooses to stay with The Fullerton because it is indeed a beautiful quality hotel and the only reason that made it lose the last star out of 5 was this reason.</t>
  </si>
  <si>
    <t>Syupl1</t>
  </si>
  <si>
    <t>This hotel is very nice in terms of location as it is right opposite to Marina Bay Sands and also surrouded by a lot of hip bars and restaurants. I stayed there three nights and had a great time. There are lots of restaurants and snack bars for you to choose with Starbucks very close by. The breakfast is superb with variety of food from Japanese to Indian. The standard room is clean and cozy with big bathroom. I love the evening when you can see the amazing view of Marina Bay Sands. It's pretty awesome. One thing I don't like is it's a big and busy hotel so the lobby is quite crowded during the day.</t>
  </si>
  <si>
    <t>http://www.tripadvisor.com.sg/ShowUserReviews-g294265-d306173-r156870293-The_Fullerton_Hotel_Singapore-Singapore.html#REVIEWS</t>
  </si>
  <si>
    <t>Paulposiedon</t>
  </si>
  <si>
    <t>“Superb hotel in prime location”</t>
  </si>
  <si>
    <t>My partner and I planned a special stay in Singapore where I was born which was my first visit after leaving as an 11 month old baby in 1965. We sailed on QM2 from Southampton and chose to stay at the Fullerton for the final 2 nights of our trip after treating ourselves to an initial 2 night stay at Raffles. Whilst we expected we would notice a drop in standards after staying at Raffles we were pleasantly impressed with the Fullerton and enjoyed our stay there very much. We stayed in Quay View Room 711 which had a small terrace/balcony with fabulous views of Marina Bay and the spectacle of the Marina Bay Sands directly opposite. It was a also prime viewpoint for the 7pm light show over the bay. Our bath tub even had a window looking over the bay so you could recline in the bath and admire the view. I felt the bedroom was comfortable but small by 5* standards however the marble bathroom was very luxuriously appointed (but with only a single wash basin). Service was prompt and pleasant and the concierge staff seemed highly efficient with our enquiries with usually a short wait as they were always busy (it is a large hotel). The "breakfast included" option at the Fullerton is a very hectic buffet with an additional high fee for waiter-service a-la-carte option. Although there is a vast array of choice it is extremely busy as one might expect of a 400+ room hotel. Whilst this was a change from the personal service at Raffles the waiters at the Fullerton breakfast were as attentive as possible swiftly topping up your tea or coffee cup. The terrace tables have a lovely vista over the river but be warned as this is a public walkway and passers-by can walk amongst the tables. The porters were excellent especially on our final day when the porter took great care of the luggage after check-out took carry-on bags to the spa for us to freshen-up in the evening before our flight home and packed the vehicle with our 10 suitcases whilst we enjoyed a final evening meal in the Lighthouse restaurant. All superb service for which the tip was duly deserved. The pool at the Fullerton has breath-taking views over the river and city with complimentary water on-ice. Whilst I note some reviews show frustration as there are not enough loungers for the 400+ rooms we had no difficulty with this although I don't know how full the hotel was during our stay. If breakfast was anything to go by it must have been very full though. The meal in the Lighthouse was a joy again with amazing views over Marina bay. we noticed plaques in the lift showed it had been voted the best restaurant in Singapore in 2012 and the food and service was excellent. The Maitre-De was very attentive even providing a complimentary tiramisu in view of my special visit to the place of my birth and checking in with the porters to confirm to us when the chauffer had arrived and the luggage had been taken care of. On reflection this is a superb hotel in the best possible location in Singapore. We thoroughly recommend this hotel to any visitor to Singapore as the standards are high and it is located in the heart of this exciting city. We will be staying there again.</t>
  </si>
  <si>
    <t>5matters</t>
  </si>
  <si>
    <t>“Great Flair - continues to be the same great hotel”</t>
  </si>
  <si>
    <t>I have been in this hotel last time as a guest in 2006. Since it has not changed. Same high standards of service. Breakfast and great although (if not included in package) I would consider it too expensive for what it is. If you are fine with just a coffee and a croissant walk over to Fullerton One (via underground link - access through B1 level) and sit down on terrace. Great views over Marina Bay.</t>
  </si>
  <si>
    <t>Klinsi18</t>
  </si>
  <si>
    <t>“Beautiful building in fantastic location and thoughtfully furnished rooms”</t>
  </si>
  <si>
    <t>Stayed here with gfs for a hens trip (15/3-17/3/13) and let's say that it enhanced our visit to Singapore thanks to it: 1.Location - It is walking distance to the Merlion statue (literally cross a main road and you're there) an abundance of lovely restaurants to dine at (recommend Palm Beach for its Singapore chilli crab and their curry crab) and a number of popular nightclubs (Butterfactory). ATMs within a few minute walk. Short taxi rides to Orchard Rd and the Marina Bay area. 2. Rooms - Large rooms with a oh-so-comfy King size bed in one of the Courtyard rooms. There is even a menu of 8 different types of pillows on offer should you not like the ones already in the room. Furnishings look new so not sure if hotel has recently been refurbished. Floor to ceiling marble tiles in the bathroom and a shower and bathtub. Business table and chair in the corner. Electronic controlled blinds/curtains. 3. Service - The doorman and bell boys (so cute dress in a red coat and top hat) are very quick and happy to assist as soon as you first arrive at the hotel and also when you leave. They are also good with recommendations of where to go and eat. We also called Concierge to help us with booking a mini bus (there was 7 of us) for airport which they did an okay job. Liked it how they sent up formal confirmation by letter for the booking. Housekeeping was a tad slow when we ordered some towels (1.5hr wait) but the lady was friendly on delivery. 4. Pool - As you will find with most outdoor pools in Singapore the water is warm which doesn't help when you are trying to cool down and escape the humidity. But its a nice pool area not very big two of the sunbeds we occupied was broken (which they knew about so why they haven't replaced them puzzles me) there is a waiter that serves cold water (free) which is great but no nice views of the harbour just of other buildings. The only reason for the 4* rating and not 5* is because we did not have a chance to check out the other facilities of the hotel such as breakfast restaurants gym etc so hard to give a perfect score when not having explored more of the hotel. Yes it's not the cheapest of accomodations but if you come across a good deal then definately give this hotel a go you won't regret it!</t>
  </si>
  <si>
    <t>http://www.tripadvisor.com.sg/ShowUserReviews-g294265-d306173-r153910502-The_Fullerton_Hotel_Singapore-Singapore.html#REVIEWS</t>
  </si>
  <si>
    <t>“Old World Charm Hospitality and Other Things that make you smile”</t>
  </si>
  <si>
    <t>It is a place you would want to live away from home Forever! The hospitality is just oozing with warmth wherever you go: to the reception area the restaurant to the concierge to the bars and last but not least to housekeeping. They make you feel welcome by wanting you to stay or to come back by their exceptional service. If tipping is allowed you would want to give freely and generously. By the way the lunch buffet is top notch. Too bad we were always late to catch the morning breakfast. Everything is good except the coffee. The Fullerton Hotel is a class of its own. The facade of columns remind me of parthenon. Especially at night it radiates with classical Greece. Inside the rooms it beckons you to rest your weary bones from an all day shopping an all day sight seeing an all day eating an all night walk on the waterfront watching the laser lights etc. Who cares about Orchard Road when in this area you have everything in a more beautiful setting. Going to stay at the Marina Bay Sands after Fullerton Hotel my wife felt a deep sense of depression while we watch it from our 19th floor room. The old world charm hospitality at the Bay Sands Marina Hotel is sadly missing. We are at a 'McDonald-like' hotel and we hated it. Fullerton Hotel is beckoning us.</t>
  </si>
  <si>
    <t>“WOW...what a hotel and great location for us”</t>
  </si>
  <si>
    <t>I et a travel agent book this hotel for us as I didn't know much about Singapore and knew that I didn't want to be along Orchard Street - the main shopping area. As we drove to the hotel from the airportI viewed the hotel and was instantly impressed. Because we booked with a Virtuoso travel agent we were upgraded from the atrium view to the river view and we are so glad. We also had access to the Straits Lounge - but more on that later.This building is magnificent and to say any less wold be a crime. This was the former post office in Singapore and it went through major renovations. Giant columns out front a marble building and the bellhop waiting for us as we hopped out of the taxi. Our luggage was whisked away and we entered this grand hotel. We walked over to the check in desk gave our name and was told that they had been expecting us. We had been traveling all day and it was late (for us) so we didn't hear all the Gladys told us at check in. We were surprised when she said that she would escort us to our room. We walked in and our luggage was there! Giant windows overlooking the pool the river and across the river (Asian Civilization Museum across the river as well as beautiful pedestrian bridges) ...I was in love. We had a large well appointed bathroom refrigerator in our room desk chair. Music awaited us as we walked in and our name was on the TV screen welcoming us. I probably by now sound like a hick that has just come out of the country but I am not. I just have never been in what I think is a 5 star hotel before that is oozing customer service. We found that we could close the drapes with the push of a button next to our bed and we went off to dreamland. When we awoke in the morning we reviewed the information that we received the night before. Because of our travel agent we had access to the Straits Lounge which happened to be on our floor (4th floor). All sorts of breakfast food was available as well as eggs cooked however you wanted. Outside of the lounge area was our own concierge who helped us numerous times help in touring this great city/nation. They made touring and using public transportation so easy for us. We did notice that we could come to the Lounge for Tea everyday from 2:30 - 5:30 where we had little sandwiches goodies and tea. We made that our lunch and ate well. We also had access to the cocktail time (wine champagne and beer) as well as canapes cookies etc - that was our dinner. The business area (Financial Center as they call it) was on the lower lever - 8 computers and some connected to printers. If you needed help there was someone there to help you as I witnessed a Swedish couple needing help with their airline check-in. In the lobby were numerous restaurants bars and an area where they told the history of the building and the renovations - very interesting. We were a short 2 blocks to the ultra clean and very nice MRT (metro). We used it extensively with our Tourist Pass that we bought at our metro station (Raffles One). Very rarely was it crowded I had seats on all but one trip we made. It was refreshing to see people giving up their seats to other people. While in Singapore we went to the Zoo which has no cages done in a very natural way and like everything else in Singapore - just amazing. We also went to the Botanical Gardens. You can get there by either bus or MRT but look at a map of it first since they take you to different entrances and depending what you want to see you might want to go to one entrance over another. In the Botanical Gardens is where they have the Orchidarium and you DO need to see this. We did a river cruise for 40 minutes and one of the pick-up places is in the back of The Fullerton very convenient for us. We also went to the Gardens by the Bay. Go at night and go during the day as it will be different what you see. At night you will see the supergrove of trees all lit up and that is amazing as well as the Marina Sands Hotel with the laser light show. During the day you can walk through the gardens and then also go to the Cloud Forest which I HIGHLY recommend. You walk inside and it is about 8-10 stories with waterfalls plants and as entertaining as all this is it also had an education component. I would skip the Flower Dome - it was fine but after the Cloud Forest it was a letdown for us. BTW if you flew in on Singapore Air it gave us a discount on the Cloud Forest/Flower Dome. Save your boarding pass. Walk through Chinatown and particularly the Wet Market where many Singaporians come for their fresh fish crustasans etc. I am so glad that we stopped in Singapore and we had an amazing time there. I will say that I believe that I had heat exhaustion twice and am glad that I had my dehydration backpack as well as a facecloth in my pack that I could wet and put on the back of my neck. Be prepared for the the and humidity. I will end this by saying my husband was reluctant to go to Asia and this was a great introduction as it was a former British Colony and English is their official language. Everything was in English I could understand everything and it was western as far as things like bathrooms are concerned.</t>
  </si>
  <si>
    <t>Efleet</t>
  </si>
  <si>
    <t>“Classy and Chic”</t>
  </si>
  <si>
    <t>Sitting on the estuary of Singapore river and facing the Marina Bay what else you are expecting for? Staying there for 2 nights and the experience was utterly amazing. The buffet breakfast is nice and i'll rate 4.0 out of 5.0. The room is jaw-droppingly huge and spacious! Friendly concierge crews and nice open air swimming pool :-) You deserved to have a good weekend after your labourious day/week/month/year this hotel would never fail to comforting and pampering your soul. Thank you for providing such a wonderful experience to us and wish to come back here again!</t>
  </si>
  <si>
    <t>ChrisKevPerth</t>
  </si>
  <si>
    <t>“Elegant Hotel Excellent Service”</t>
  </si>
  <si>
    <t>The Fullerton Hotel is a very Beautiful Hotel with a Classical Architecture. The exteriors are stunning and once you are getting inside the Hotel you are getting even more excited by the way it looks. Exceptional views right in the middle of the city. High-class service! We absolutely loved our stay!</t>
  </si>
  <si>
    <t>“Beautiful hotel very friendly service”</t>
  </si>
  <si>
    <t>The hotel is stunning but the staff are so friendly. We stayed over on a Saturday night. It wasn't cheap but as a special treat it was worth it. The building is just wonderful. when we walked in we were struck be the scent of stocks in the huge and stunning flower arrangements in the large lobby. Our room was very spacious and I was awed by the 'pillow menu' which offered a choice of nine different types of pillow. On Sunday afternoon on a friend's recommendation we treated ourselves to the afternoon tea. Again not cheap but an experience not to be missed. We were brought out a selection of savouries scones (with jam and cream) and twelve cakes. It was pretty impressive and we had only just begun to tackle it when Jackson our friendly waiter came over and told us he would be happy to replenish anything we ate! Sad to say we didn't finish everything but it was probably for the best. So in short if you want to give yourself a treat in Singapore I would recommend a night at the Fullerton and don't leave without sampling the afternoon tea!</t>
  </si>
  <si>
    <t>http://www.tripadvisor.com.sg/ShowUserReviews-g294265-d306173-r157158579-The_Fullerton_Hotel_Singapore-Singapore.html#REVIEWS</t>
  </si>
  <si>
    <t>Back_to_Sandringham</t>
  </si>
  <si>
    <t>Where to next?</t>
  </si>
  <si>
    <t>“Stylish luxurious”</t>
  </si>
  <si>
    <t>This was my first stay at the Fullerton and it is a very classy hotel full of old-world charm and luxury. The service was good the breakfast was excellent and the room was comfortable. This isn't a cheap hotel to stay in but if you want a break from the drab chain hotels that look the same wherever you go the Fullerton is a good choice in Singapore.</t>
  </si>
  <si>
    <t>Chan_and_Boya</t>
  </si>
  <si>
    <t>We stayed in a Quay room with a nice view overlooking the pool and the river. The room was well appointed with a comfy mattress. Enjoyed the very strong water pressure of the shower. There were some electric trouble with the curtain/lighting switch which required fixing twice but both times handled quickly and courteously. We stayed here 8 years ago but compared to that time were impressed by the kindness and professionalism of the staff. The concierge staff were especially warm and knowledgable giving us very helpful advice which significantly enhanced our overall experience in this country. Chinese restaurant Jade is imaginative and good and not so expensive when you consider the discount they give to staying guests. A majestic hotel with great service and an excellent value for money.</t>
  </si>
  <si>
    <t>Lilian76</t>
  </si>
  <si>
    <t>La Jolla California</t>
  </si>
  <si>
    <t>“Amazing place with outstanding service”</t>
  </si>
  <si>
    <t>We stayed here at the end of a wonderful cruise and were feeling sad that we had to leave the elegant and special service of the cruise enviroment. To to our surprise the Fullerton was like continuing our cruise in elegance service attention and quality. The staff at the Fullerton were wonderful the breakfast was incredible afternoon tea was super and the view from our room was spectacular. The location is perfect for walking to restaurants and short distances to every where else. I would say that this hotel is the best hotel we have ever stayed at and we have stayed in many hotels. The attention to detail is what makes it such a special place. We had to leave at 4am the last morning to catch a flight and the staff had a continental breakfast brought to our room and the taxi was waiting for us. This time we were really sad to leave such an amazing place. Will definitely stay here again and highly recommend it to anyone who is looking for a place to stay in Singapore.</t>
  </si>
  <si>
    <t>tripadvocate_13</t>
  </si>
  <si>
    <t>“Beautiful and majestic”</t>
  </si>
  <si>
    <t>Nice infrastructure great location as any high standards level hotels but what i enjoyed the most was the nearby to the bay where you can enjoy the breeze and the beautiful view of the bridge specially at night and go after dinner for an excellent and relaxing walk and enjoy the beautiful view close by. Highly recommended and the buffet has great desert options specially the creme brulee and tiramisu and the duck was yummy.</t>
  </si>
  <si>
    <t>smartbrainz</t>
  </si>
  <si>
    <t>Post office converted into luxury hotel. The hotel is epitome of luxury and style with great service .The only drawback is its a little away from the buzz. But I prefer to stay in quieter places at times so its more relaxing to me. The hotel rooms are well done and well maintained. The restaurant cafe side of river serves great breakfast and I love just still there and enjoying the same. Well I would love to go back and stay here..</t>
  </si>
  <si>
    <t>http://www.tripadvisor.com.sg/ShowUserReviews-g294265-d306173-r142334985-The_Fullerton_Hotel_Singapore-Singapore.html#REVIEWS</t>
  </si>
  <si>
    <t>MB19</t>
  </si>
  <si>
    <t>“I like this hotel even though a couple of areas are beginning to look a little tired compared to some of its newer competitors.”</t>
  </si>
  <si>
    <t>Excellent service great location close to city marina Town Quay Clarke Quay etc. Rooms are good just not as spectacular as some of the newer competitors as is the health club &amp; Spa. The Chinese restaurant called Jade is exceptional. All in all I keep returning to this hotel despite the attractions of other because I like it - it is close to being a home away from home.</t>
  </si>
  <si>
    <t>Janemariec</t>
  </si>
  <si>
    <t>“still just lovely”</t>
  </si>
  <si>
    <t>I've been here a few times now always for work and it is still such a lovely experience. It feels so luxurious the views are wonderful and the service is excellent. My favourite bit remains the mojitos in the postroom - the best mojitos in the world</t>
  </si>
  <si>
    <t>happytourist33</t>
  </si>
  <si>
    <t>“Interesting place to stay”</t>
  </si>
  <si>
    <t>Our experience of this hotel was very good. The reception staff were friendly pleasant and helpful. Our room was very clean and comfortable if not a little cold due to the ac!! A very easily solved problem! We only had breakfast here but that had everything you could ask for and plenty of it. The interior and history of the hotel is interesting to see. It's location is good.</t>
  </si>
  <si>
    <t>FRANCOROSSI</t>
  </si>
  <si>
    <t>“There are better places at these prices.”</t>
  </si>
  <si>
    <t>The Fullerton Hotel has service standards lapse in general. From the moment we arrived to our departure the hallmark of the stay was bad service. On arrival  no one came to help with our substantial luggage until had unloaded it with the help of my friend. Ran into another old friend at the hotel who helped with the check-in. We had four meals in the hotel. One dinner at Jade Restaurant which was good food acceptable service and overall experience. The other three meals were 2 breackfasts and 1 dinner at The Town Restaurant Since Town was the default breackfast option the poor service we were experienced there which perhaps was best describes the overall disappointment with the Fullerton. From being led to a smoking area then back into non smoking to not having the table set properly and consistently cleared after that having to go up to the coffee server with my cup to get a coffee seeing other guests have their juices refiled at their tables while were ignored all in all contributed to the worst service experience ever.</t>
  </si>
  <si>
    <t>Reviewed 5 October 2012</t>
  </si>
  <si>
    <t>“The best hotel experience ever”</t>
  </si>
  <si>
    <t>I booked this as part of a F1 experience 3 nights including breakfast &amp; access to the Fullerton viewing gallery. From check in to departure everything was very well organised and value for money. When I booked it included 1 child sharing the room breakfast extra &amp; on the first night there was a slight issue with access to the viewing stand. When I returned to the hotel I explained the fact that it was 2 adults &amp; 1 child and they said it would be resolved also asked them to book a babysitter for Sunday night. On Saturday afternoon after returning from shopping not only did I have and extra pass for the gallery but also confirmation of baby sitter as per my requested time. The sitter turned up promptly and my daughter reported later that she was very friendly and played with her all night. Breakfast over the three days was superb with plenty of choice for Asian &amp; westerners alike. Totally spoilt for choice. The room was on the 5th floor and had a high wall which did not allow for a view over the Singapore river but that was not a hardship the room itself was large even with the extra bed. Fast internet connection and a good sized desk from which to work. The beds were very comfortable and I had no problem sleeping only waking up after a good nights sleep. The pool offered good views over the river &amp; Boat Quay plenty of clean towels drinks &amp; fresh fruit. The wife tried the spa &amp; said that is was one of the better ones she had used. To sum up one of the best hotels I have ever stayed in with service above even my high expectations. That good have already pencilled in for next years race.</t>
  </si>
  <si>
    <t>Reviewed 4 October 2012</t>
  </si>
  <si>
    <t>http://www.tripadvisor.com.sg/ShowUserReviews-g294265-d306173-r143315588-The_Fullerton_Hotel_Singapore-Singapore.html#REVIEWS</t>
  </si>
  <si>
    <t>“Expensive but worth every penny/cent”</t>
  </si>
  <si>
    <t>After "surviving" a meal at Clarke or Boat Quay we continued along the quay to "The Fullerton" for my husband to enjoy a coffee &amp; us to share the most magnificent cheesecake. I have never eaten a better raspberry &amp; I love berries so I have tried a few before this one. We looked like ragged tourists. I was unwell but you never would have guessed. We were treated like visiting dignitaries. The service impeccable. A pianist was playing in a mezzanine floor above us. The flowers at the entrance were a beautiful and fragrant arrangement in keep with Singaporean tradition. Singapore meaning "fragrant harbour". Even if you cannot afford to stay at The Fullerton treat yourself to a snack or drink there so you can enjoy the service fine fare and beautiful decor. All the fuss seems to be made of The Raffles but don't forget The Fullerton too if you like some old world style. If you favour modern styling then Marina Bay Sands is probably the place for you.</t>
  </si>
  <si>
    <t>GudFellaRudeBoy</t>
  </si>
  <si>
    <t>“Nice location excellent service comfortable modern rooms”</t>
  </si>
  <si>
    <t>Pros: 1. Very nice central location close to Boat Quay Raffles Place MRT etc. 2. Spectacular views of the Marina if you're able to get a room that overlooks it (others either have views of the city (i.e. roads and buildings) and the lobby!). 3. Comfortable room with modern amenities 4. Complimentary wifi for guests Other points: 1. If you are booking for the F1 race book early but in my view Fairmont and Swissotel may have better options. 2. Did not have food at the hotel (prices are quite exhorbitant for food and drinks)</t>
  </si>
  <si>
    <t>shehnazlovestotravel</t>
  </si>
  <si>
    <t>Stayed at Fullerton a couple of times. Stayed there on National Day to watch Fireworks. The view was spectacular! Stayed there as well as a wedding present. Very cozy and the service was excellent. Halal meals are provided for. Dinner was superb and I would go back there over and over again. Has such a luxurious feel to it and everything is easily accessible. Beds were soft and comfortable. Felt really relaxed after my staycation. Highly recommended!</t>
  </si>
  <si>
    <t>janrons</t>
  </si>
  <si>
    <t>“Wonderful hotel”</t>
  </si>
  <si>
    <t>The Fullerton Hotel is an impressive building once the Post Office and situated on the river in the business district. It is a short walk to Boat Quay and also One Fullerton for restaurants and bars and to the Fullerton Bay Hotel for drinks on the rooftop a good place to view the light show from Marina Bay Sands(bookings advisable). We were given an upgraded room but on complaining of a musty smell were quickly moved to an other even bigger room. The accommodation was spacious clean and very comfortable. A pillow menu is available. The service was first class from all the staff. The breakfast buffet covered Indian Chinese Malay and western cuisine and was amazing. The pool area was lovely and we were given late checkout (3pm) with the use of the pool and showers facilities until our very late departure. Altogether a wonderful place to stay in Singapore.</t>
  </si>
  <si>
    <t>fritznig</t>
  </si>
  <si>
    <t>Sandusky Ohio</t>
  </si>
  <si>
    <t>The Fullerton Hotel (Singapore) is simply the best hotel in Singapore. It is housed in the renovated colonial-era post office--a magnificent piece of architecture. The rooms are in some cases not as large as the more modern St. Regis or Ritz-Carlton. What really distinguishes the Fullerton is the service--everything from the concierge to the bell staff. It is very difficult to differentiate yourself in Singapore based on service because good service is ubiquitous everywhere. But the Fullerton staff does. Always a thoroughly delightful stay.</t>
  </si>
  <si>
    <t>http://www.tripadvisor.com.sg/ShowUserReviews-g294265-d306173-r153589625-The_Fullerton_Hotel_Singapore-Singapore.html#REVIEWS</t>
  </si>
  <si>
    <t>hloriol</t>
  </si>
  <si>
    <t>Stayed here for work and thought it was going to be dreadful when I got there because it was such a big hotel and there was so much going on. I was pleasantly surprised. The staff (like in most of Asia) was great. Service was perfect. The hotel is in a great spot. It's close to Boat Quay where you can have a great low key evening and walk to Clark Quay if you'd like. The connection to Marinia Bay is also perfect. It's only a 5 minute walk to Marina Bay if you're working there. A short walk to the high-end shopping and casino. What I found to be pretty cool also was the running routes. There's about a 5 minle route you can run that takes you all around the Marina and through the Quays. I got a chance to use the pool and it's nice and quiet with a good WiFi signal. The rooms were very nice with your standard amenities. Very clean and classy. Great place to stay.</t>
  </si>
  <si>
    <t>kn0wledgeseeker</t>
  </si>
  <si>
    <t>“Gives you a great feeling just by seeing....”</t>
  </si>
  <si>
    <t>There seems to be something about the building that it gives you a feel-good feeling :-) I was not a guest over there but as a passerby entered the Hotel to treat my eyes of this attractive building; sat in the lounge for a few mins to take in the aura of the place .... very nice!!</t>
  </si>
  <si>
    <t>BBM1978</t>
  </si>
  <si>
    <t>“Stayed over 65 nights in 2012”</t>
  </si>
  <si>
    <t>I was traveling a lot in 2012 and stayed at the Fullerton because its a great building perfectly located for work and play and the staff welcomed me every time with a smile and nothing was a problem. Rooms are great sized with bathrooms probably to big .....</t>
  </si>
  <si>
    <t>AussieTravellerNo1</t>
  </si>
  <si>
    <t>“Very good hotel in Singapore”</t>
  </si>
  <si>
    <t>I stayed at the Fullerton Hotel for two weeks on a recent trip to Singapore. The Hotel is in an excellent location – less than 5 minute walk to Raffles Place MRT 10-15 min walk to City Hall MRT and close to many places to eat (Boat Quay Gluttons Bay etc). The rooms were of a decent size I stayed in one facing the Marina Bay Sands. I understand there are internal facing rooms I think it is worth the upgrade to a Bay facing room. Breakfast was the standard buffet with a variety of breakfast foods (American Japanese Chinese etc) wouldn’t pay the $60 to eat there but it was included as part of the room rate which was appreciated. Service was always very friendly which counts for a lot in my books. Loved the pool and as a Fullerton guest you are also allowed to swim in the Fullerton Bay pool which is even nicer! All in all an excellent hotel in Singapore and I would stay there again.</t>
  </si>
  <si>
    <t>coachwil</t>
  </si>
  <si>
    <t>Stayed in room 911. Very nice hotel with big rooms spacious bathrooms very prompt hotel service. Very clean. Offers a very good view of the Marina Bay. Lots of choices in their breakfast buffet. very conducive for business meetings since the lobby is quiet. A very good place to rest after a days tour of the city.</t>
  </si>
  <si>
    <t>http://www.tripadvisor.com.sg/ShowUserReviews-g294265-d306173-r141963177-The_Fullerton_Hotel_Singapore-Singapore.html#REVIEWS</t>
  </si>
  <si>
    <t>happyroadtripper</t>
  </si>
  <si>
    <t>“Very Luxurious Business Hotel”</t>
  </si>
  <si>
    <t>If you're on a business trip and your meetings are confined in the Raffles area and cost is not a consideration then this is the most ideal place. It's walking distance to most of the corporate buildings accessible by mrt and taxis. Food especially the breakfast buffet is very good. Has extensive offering of both local and international cuisine. The restaurant overlooks the river hence breakfast is a relaxing experience. However if you're a tourist- this is not the ideal place. Better to stay in hotels along Orchard Road. The Fullerton is so quiet during weekends and after office hours. You still need a ride to go shopping. Places to eat are limited and the ones near this hotel are quite expensive.</t>
  </si>
  <si>
    <t>FranknDebbie</t>
  </si>
  <si>
    <t>This hotel is in an ideal location - not surprising since it was originally the old post office building but refurbished into a beautiful space. Staff there extremely helpful - I had a problem with my I-phone and the concierge helped fix it without having to go to the Apple Store - now that's service! Rooms done in a semi-colonial style with large bathrooms and nice beds. The breakfast cafe area offers a large buffet of both Western and Asian items; it was included in my rate but might be worth paying for it otherwise since you could really fill up on quality food before starting your day. Location made it easy to walk to the waterfront where there are many restaurants with water views. Only drawback - not close to department store shopping but one can take a taxi or public transportation easily enough.</t>
  </si>
  <si>
    <t>olvina11</t>
  </si>
  <si>
    <t>“WORST EVER EXPERIENCE!!!!!”</t>
  </si>
  <si>
    <t>My husband LOST HIS WEDDING BAND 'cartier' on april 23' 2012 and its obviously devastated us!!!! 4 days stayed had been depressed and we were complain to manager staffs security but still couldnt find who took the wedding ring from our room and we already went to police and it definitely pissed off for expensive 5 star hotel in central singapore NEVER COME BACK FOR SURE!!!!!</t>
  </si>
  <si>
    <t>PLKV2000</t>
  </si>
  <si>
    <t>“Where's the "wow"?”</t>
  </si>
  <si>
    <t>The good. The location is great without a doubt for tourists and for people on business. It's short on shopping nearby but nothing a short MRT ride or taxi ride won't fix. The rooms are okay for this class of hotel but the courtyard rooms essentially have no view unless you count looking into the lobby area as a view. The bad the room I stayed in had a really annoying noise coming from the air conditioning vent much like a leaky tap. So I had to sleep with a pillow over my head. Generally the hotel is what you'd expect of its class and the location is quite nice but somehow for me there was no "wow" factor that made the stay memorable.</t>
  </si>
  <si>
    <t>Schdero</t>
  </si>
  <si>
    <t>“Good 5* hotel in iconic building”</t>
  </si>
  <si>
    <t>This hotel is s typical 5* hotel except maybe the iconic building. Staff is medium friendly i certainly experienced friendlier and more welcoming staff elsewhere. The breakfast is very good and the location great especially for business.</t>
  </si>
  <si>
    <t>http://www.tripadvisor.com.sg/ShowUserReviews-g294265-d306173-r143516183-The_Fullerton_Hotel_Singapore-Singapore.html#REVIEWS</t>
  </si>
  <si>
    <t>Jackie_HK</t>
  </si>
  <si>
    <t>“I love it!”</t>
  </si>
  <si>
    <t>If you want some luxury but don't want to spend your whole money in Marina Sands Bay Hotel I recommend this hotel! The room is very cozy and the staff is definitely one from a 5 star hotel!the building is very beautiful and it used to be the old Post Office but completely renovated and you can access the Fullerton Bay through an underpass which connects both buildings. My husband stayed at this hotel several times when he travels on business and it was based on his experience that we decided to stay there during our short vacation.</t>
  </si>
  <si>
    <t>http://www.tripadvisor.com.sg/ShowUserReviews-g294265-d306173-r157555002-The_Fullerton_Hotel_Singapore-Singapore.html#REVIEWS</t>
  </si>
  <si>
    <t>sdtravelerHK</t>
  </si>
  <si>
    <t>“Heritage Hotel - Great Location”</t>
  </si>
  <si>
    <t>I always choose this hotel for it's location. The structure itself being the old Singapore post office is quite impressive however the location is the best in Singapore for personal or business in Singapore. I have stayed here many times but this last was great for 2 reasons - 1) the staff were extremely accommodating upon check in greeted me by name had all my preference in their system and delivered what I indicated I prefer. They even gave me a "rest" room after a red-eye from India to get cleaned up and then allowed us to move when the room was ready. 2) discovery of the connection between the hotel and the Fullerton Bay waterfront via a underground. This is great as it makes it much closer and 2nd I learned I have reciprocity at the pool and gym for the Fullerton Bay and very luxury owned by the same group across the street.</t>
  </si>
  <si>
    <t>13FelixG</t>
  </si>
  <si>
    <t>“singapore classic”</t>
  </si>
  <si>
    <t>excellently maintained "grand old dame"perfect servicerooms relatively smallbut well equippedrestaurant("town") has improvedgreat view from upper floorsstaff very friendlyin the middle of the financial districtclose to tube.</t>
  </si>
  <si>
    <t>Jzin2010</t>
  </si>
  <si>
    <t>“Excellent Hotel with good service and room with a view”</t>
  </si>
  <si>
    <t>The service I experienced was good! Overall I like the victorian edwardian look and feel of the hotel and the room had a good view of MBS and the water The location was in the heart of the city and yet also tucked away from the hustle and bustle What I like most: The amenities were great! Love the size of the room and good service! There's a wide selection of pillows (Tempur to buckwheat)! Buffet Breakfast was one of the best I've had in a hotel. What i liked least: nothing I can remember I would go back again!</t>
  </si>
  <si>
    <t>Reviewed 10 April 2013</t>
  </si>
  <si>
    <t>tulipjones</t>
  </si>
  <si>
    <t>“Grand hotel with nice staff”</t>
  </si>
  <si>
    <t>Stayed here for three nights and found it to be very good. My "Heritage" room was clean and comfortable and the bathroom was huge. The main sunken room and bathroom reminded of the rooms at the Venetian. Pool was small and nice and had a very unique view. I thought the staff was very professional and never in your face. I didn't have to wait long for breakfast either. The location was great (very close to the subway). A good place to stay for the convenience and historic factor. I also appreciate that guests can come back and shower in their spa facilities after they check out before their late-night flights leave. Wifi was acceptable for business.</t>
  </si>
  <si>
    <t>Cruzer2</t>
  </si>
  <si>
    <t>“A real winner”</t>
  </si>
  <si>
    <t>We just spent three nights pre-cruise at the magnificent Fullerton Hotel in Singapore. After touring the city entirely I am convinced this is the best located hotel in Singapore. Below are some specific categories and thoughts: Location: Superb. It is right on the water with an easy walking bridge on one side to a variety of restaurants and cafes (pedestrian area). Also the cultural museum is over the bridge which has free admission on Saturdays - don't miss it. It is three minutes from the hotel front door. The hop-on/off bus stop is about 20 feet from the door also. You can buy the tickets at the concierge or on the bus itself. The bus will take credit cards. A great way to see the city at your own pace. The hotel views are great and it is in a fantastic area overall. We could not have been more pleased. Taxis are cheap so if you want to get to Orchard Road for shopping it is close and easy as well. The river cruise is also included on the two-day pass for the bus. It is best to do that at night due to the heat and the light show is nice to see that way. Rooms/hotel: Beautifully maintained and immaculate. This truly is a five-star class hotel. The staff are warm and helpful - no arrogant attitudes! The room was an atrium as that was the least expensive. We got a "three nights for two" deal so it actually came in less than the Holiday Inn!! There was no noise whatsoever and I did not hear any neighbors talking etc. Food: The BEST breakfast buffet I've ever seen in many years of travel. Chinese Japanese Indian European...plus all the usual fruits yogurts etc. It was included in the room price. If you paid separate it would be $45.00 pp. Gym: Well-appointed with modern cardio equipment and a separate weight area. Nice and cool with towels provided. Plenty of space and very clean.... The only negative comments we had were the hotel prices for drinks/food. We paid about $24.00 USD for two cups (small) of coffee with NO refills. We found out that you can go down the stairs and across the street underground and you run right into a Starbucks. It is very close. I would not eat or drink at the hotel. You have a wide variety of choices on the waterfront which are in easy walking distance. Yes you can find hotels for less but I would not even consider it if we ever go back. The Fullerton Hotel was really exceptional.</t>
  </si>
  <si>
    <t>http://www.tripadvisor.com.sg/ShowUserReviews-g294265-d306173-r152922878-The_Fullerton_Hotel_Singapore-Singapore.html#REVIEWS</t>
  </si>
  <si>
    <t>Pennies-from-Devon</t>
  </si>
  <si>
    <t>Plymouth Devon</t>
  </si>
  <si>
    <t>“Luxury and Location”</t>
  </si>
  <si>
    <t>We were amazed to discover we were staying in this rather wonderful hotel it having been booked by our travel agent rather than being chosen by us. From the moment we arrived it was clear this was a high-end establishment and despite our stay coinciding with New Lunar Year the staff were friendly helpful and attentive. The first room we were allocated wasn't quite suitable but immediately it was changed for us. We overlooked the internal courtyard so it was very quiet. and you certainly couldn't fault the location with Marina Bay on one side and Singapore River on the other The breakfast buffet contained an astonishingly large array of English European and Chinese foods and the staff were always quick to offer more coffee and juice and clear the tables. It was around $50 a head but as it was in with our package we were OK with that - but I certainly wouldn't have paid it otherwise. No breakfast however delicious (and it was) is worth that much money! The Concierege staff were extremely helpful and knowledgeable and nothing seemed too much trouble for them. The only thing which spoiled our experience of the Fullerton was that during the changeover from one room to another my husband's entire allocation of duty-free cigarettes went missing never to be found.</t>
  </si>
  <si>
    <t>Endorphius</t>
  </si>
  <si>
    <t>“Fullerton: review”</t>
  </si>
  <si>
    <t>Fullerton hotel is one of the best hotels in Singaporewith such a prime and beautiful location along the singapore river. The architecture is amazing with the high roofs and beautiful designing it feels like entering a palace. to rooms are spacious and the bathroom luxurious. The hotel staff were very helpful and went extra miles to make our stay comfortable. The best part is the town restaurant along the river with its great view along the singapore river. the price was reasonable for this beautiful memory that the hotel gave us!!</t>
  </si>
  <si>
    <t>Tommy G</t>
  </si>
  <si>
    <t>Nice hotel with goutnot very expensiv.The pool is amazing . Straights Club is excellent!But my room is little smal with small window it spoiled the Marina bay view.Chinese restauran is very good and you can have 15 % disscout if you stay in hotel.Parking is free.</t>
  </si>
  <si>
    <t>GolfDave123</t>
  </si>
  <si>
    <t>Vacaville California</t>
  </si>
  <si>
    <t>“The Heritage Hotel”</t>
  </si>
  <si>
    <t>So much history here...you end up starring and walking around the lobby and area seeing all the great parts of this hotel. It is high priced...but it is Singapore so it might be about a level above anyway. The rooms were huge and luxurious....bathroom was spacious. The breakfast buffet you end up with so many choices. This is a hotel worth the trip. The staff is attentive and helpful. A great stay.</t>
  </si>
  <si>
    <t>Donna D</t>
  </si>
  <si>
    <t>“Past its best”</t>
  </si>
  <si>
    <t>Beautiful facade but service was a bit lack lustre in all areas. I would expect more at these price levels. Breakfast was the food highlight but was expensive. This was my second visit but would not return again.</t>
  </si>
  <si>
    <t>http://www.tripadvisor.com.sg/ShowUserReviews-g294265-d306173-r121982231-The_Fullerton_Hotel_Singapore-Singapore.html#REVIEWS</t>
  </si>
  <si>
    <t>aj91</t>
  </si>
  <si>
    <t>“A stay to remember but.....”</t>
  </si>
  <si>
    <t>My friends and I organised a small birthday and Christmas party for about 10 pax so we decided to book the Fullerton Suite. We went there a month before our party and scouted the room. It was wonderful. We booked it and requested the room we viewed. However on the day it self the gave us another onewhich had a terrible terrace so we were given the one next to the one we wanted as the staff said the room was booked by a wedding couple months in advance. So later we asked them why they didn't inform us earlier they couldn't give us an answer. After which the manager called us and told us it is the company's policy not to promise rooms to guests and said they had already done us a favour by giving a complimentary extra bed. We later spoke to them again and they changed their story and said the room was undergoing maintenance as we told them we didn't see anyone outside. We then asked if it was possible to give us an extra bed or buffet breakfast due to the inconvenience but were just reminded for the second time by them about the favours which they did for us. However the rest of they stay was fantastic. Since we had food we requested for a table. Also since the gazebo we had didn't have seats we requested for 8 chairs. Not only was the table big but they also we were given banquet chairs. Thus we could actually sit around the table to eat. Also they were helpful to heat up chocolate in a bowl for a fondue we had. When they brought and i told them they actually burnt it they were kind enough to provide us chocolate fondue from their restaurant! The party went well with a wonderful view to look over. They were also helpful in helping us clear the area after the party. Also since we were staying in Fullerton Hotel we could also use the facilities at Fullerton Bay Hotel which has a nicer pool and Jacuzzi. Also our package included Afternoon Tea and Champagne Breakfastwhich were both delectable. The spa however was yet another let down. We thought we might just have a look around. Though the interior and facilities weren't very good the upsetting part was when a staff member started to shouted at us and told us not to go into the main spa area. It have been the fact that we were young but it still didn't justify the need to raise once volume especially in a spa. The overall experience had far too many positive notes to dampen our spirits.The view and the architecture just makes you stop and look so as to absorb all of it. Still it was a stay to remember but you cant over look the hiccups.</t>
  </si>
  <si>
    <t>Trip_Datum</t>
  </si>
  <si>
    <t>“All time classic.”</t>
  </si>
  <si>
    <t>Fullerton I think is an all time classic. You can hardly go wrong by choosing Fullerton. Location is just great steps away form boat quay the main museums and the CBD. Service is top notch; efficient effective and discrete. I loved so much the cold towel that is handed to you once you enter the hotel! Breakfast is very good with great choices and very good quality. Exterior design is iconic interior public areas are the classic luxury and design in rooms will satisfy most tastes (even my taste that it is attracted more by modern design; in the case of Fullerton classic design works perfect). I have two small issues. 1. I had a Heritage room which is very spacious but the layout is not the best I think. Too much space wasted and all furniture in one part of the room creating empty non-used space. I think you need an interior designer to re-arrange the room. 2. Public spaces are so freezing cold because of excessive air-con. I mean you need a jacket for sure to stay indoors. In all other ways Fullerton is very good and I'll definitely go back.</t>
  </si>
  <si>
    <t>Reviewed 20 December 2011</t>
  </si>
  <si>
    <t>heli m</t>
  </si>
  <si>
    <t>“super value for money”</t>
  </si>
  <si>
    <t>I had a wonderful vacation with my baby and family here. the only complaint I have till now is staying for too short! We stayed in Fullerton in the first 2 nights and tried out Sands in the folloiwng 2 nights. Fullerton vs Sands is just like Heaven vs Hell. 1) Fullerton is such an elegant hotel with nice staff nice guests. reviews always say the courtyard rooms are terrible but I am so OK with it it is so quiet and cosy. As per my request for a baby cot it's already ready upon my arrival the room is spacious enough to accomodate it. 2) My visit is in Dec where xmas decoration music and the presence of Santa Claus made the trip more unforgettable. 3) Location was great 4) breakfast was great you may either share your breakfast with birds by sitting next to Singapore River or stay inside 5) Though the pool is not as big as that in Sands it's the pool i have been looking for - quiet &amp; clean Afterall it's defintely a 5 stars hotel. i will defintely come back.</t>
  </si>
  <si>
    <t>Reviewed 19 December 2011</t>
  </si>
  <si>
    <t>maisvenus</t>
  </si>
  <si>
    <t>“Luxurious and a proper 5* hotel”</t>
  </si>
  <si>
    <t>We stayed in the Loft suite for two nights as part of our wedding celebrations with the hotel and we thoroughly enjoyed our stay! The hotel went the extra mile and we were welcomed by tasty chocolate covered strawberries a letter from the general manager in beautiful penmanship and a lovely surprise upstairs in the bedroom (see pic). We even had rose petals provided for in the bathroom! The room was spotless had top-end facilities including a nespresso coffee maker complete with a wide variety of pods and lots of TWG teas and had all the necessities and toiletries one expects at a high end hotel. We ordered in-room dining on the second evening which came on its own table. Food was absolutely great (wagyu beef steak and roast duck) and reasonably priced for the portions received. Service throughout the hotel was perfect and checking out was painless. There's not much more I can say because everything was excellent!</t>
  </si>
  <si>
    <t>Helmbloem</t>
  </si>
  <si>
    <t>東京23区 東京都</t>
  </si>
  <si>
    <t>“Always excellent and comfortable”</t>
  </si>
  <si>
    <t>I visit Singapore several times a year and I stay at the Fullerton Singapore. Same as in the last stay three months ago I felt very comfortable and enjoyed excellent service. The hotel is located close to MRT (Mass Railway Transit) station within three minutes of walk. Access form Changi airport is convenient less than 30 minutes taxi ride. I stayed in a courtyard room. The room was clean and the bed are very comfortable. I enjoyed wide variety of foods in the buffet breakfast. My wife enjoyed SPA in the hotel which located in the 2nd floor of the hotel.</t>
  </si>
  <si>
    <t>Reviewed 17 December 2011</t>
  </si>
  <si>
    <t>http://www.tripadvisor.com.sg/ShowUserReviews-g294265-d306173-r121457073-The_Fullerton_Hotel_Singapore-Singapore.html#REVIEWS</t>
  </si>
  <si>
    <t>w0r1d_trave1</t>
  </si>
  <si>
    <t>“A few hiccups (a dirty room at first and a crab claw in my Caesar salad) but overall an excellent stay”</t>
  </si>
  <si>
    <t>Overall we had an excellent stay but with a few hiccups along the way! On arriving our room was dirty. The carpet was covered in hairs and bits of paper so we complained and we were immediately moved to another slightly bigger room. We were sent an apology note and chocolates from the manager and also the head of housekeeping came to our new room to apologise - no hard feelings at all about the dirty room as they responded incredibly quickly were apologetic and dealt with the whole thing very well. The rooms themselves are very comfortable. There is everything you would expect for the price you're paying - bathrobes slippers extensive mini bar toiletries etc. We then dined at the hotel. The food was a good standard although midway through I found a sharp crab claw in my Caesar salad. It could have actually been very dangerous had I swallowed it. Again the staff were very apologetic and gave us a significant discount on the food. The waiter could not apologise enough and I think they were very paniced about the fact that I could have quite easily choked to death and they were going to "launch an investigation". The next day I was very sick with gastroenteritis and we were due out of the hotel at 12. The hotel were amazing - they called us a doctor and let us have the room right into the evening until our flight home complimentary. We felt that this was good customer service and left a not so bitter taste from the previous day. Our sleep quality was actually very poor as there was a marathon in Singapore starting at 5am so music started blasting from a few hundred metres away from 5am and didn't stop until midday. However this isn't a reflection on the hotel and I'm sure they were aggravated by it too! We also visited the pool which has a great view. When staying at the Fullerton you have complimentary access to the facilities of Fullerton Bay (just across the road but you need to take a taxi which the hotel will organise and pay for). At Fullerton Bay there are 2 rooftop jacuzzis overlooking Singapore - I would highly recommend using them as they are fantastic. Overall - rooms are lovely and the staff cannot do enough for you which is the real selling point of this hotel.</t>
  </si>
  <si>
    <t>Akers51</t>
  </si>
  <si>
    <t>“Fantastic Service”</t>
  </si>
  <si>
    <t>We were booked into a suite at the Fullerton for 6 days commencing 29th September 2011 and were only there for 18 hours when we found out that a family member was gravely ill at home. The staff were nothing short of fantastic especially the Duty Manager at the desk. We were only charged for 2 days and were assisted with finding airline tickets at short notice. They also cancelled other bookings on our behalf that we had in Singapore and offered to provide transport to the airport. We will return as soon as possible and have no hesitation in recommending this Hotel it was expensive but I well worth it.</t>
  </si>
  <si>
    <t>muaaussiemum</t>
  </si>
  <si>
    <t>Such a lovely hotel; friendly helpful staff. Very comfortable room excellent housekeeping staff concierge and bell desk. Jade Restaurant and the terrace cafe were excellent. We always ate outside regardless of the heat and humidity. We were initially disappointed having arrived at 2am Singapore time and were placed on the top floor (8th floor) and discovered that the room stank of cigarette smoke and the air conditioning units for the entire building were above us and sounded like a truck trundling through our room all night. We were too tired to care but requested to be moved the next morning. We were allocated a lovely quiet smoke free 5th floor room facing the courtyard. The only disappointment I had was the day spa. The treatment I had was one I usually order at every day spa I attend and the one offered at the Fullerton was a little clinical and not terribly relaxing. Unfortunately the shower in the room did not have any hot water so I had to wash the body scrub off under a cold shower. Nevertheless we are planning to return in 2013 with our two daughters for a more complete tour of the delights Singapore has to offer. Thank you very much.</t>
  </si>
  <si>
    <t>TWHK</t>
  </si>
  <si>
    <t>I went to Singapore in Mid November and stayed two nights there just to meet my husband who was taking a course there. When I was choosing the hotel as usual I read the reviews in TripAdvisor. The highest ranking hotels are either expensive or hotels for executives. I wanted to choose one for relaxation. I also wanted one which was near Marina area. I was about to choose another one when my colleague told me she really wanted to stay in Fullerton next time to visit Singapore. I checked the price not expensive when compared with the other hotels near Marina Bay. When I arrived at Singapore I just rode the MRT to Raffles Place. Oh it was just about 2 to 3 minutes’ walk to the hotel. You will not miss it because it is such a gorgeous colonial style building especially in the evening. When we checked in Miss Barbara did it quickly and promised us to have late check-out because my flight was at 4:30 p.m. Then she accompanied us to our room and showed us the switches and amenities there. The service was really personal. You will surely love the room even though the room has no view (courtyard room). You can just see the atrium of the hotel building. However it has got a very high ceiling to make the room look even bigger. The bathroom is well equipped. What I like most in the room is the tea provided. It is TWG tea a very nice tea. I tried to find the shop but it was closed on Sunday. If you have chance go to the shop which is just at the same MRT station. Don’t miss the breakfast which is served in Town Restaurant. I recommend you to sit outdoors by river. It is not really hot in the early morning. The buffet breakfast serves a wide range of food from Indian to Japanese Western to Chinese. The location of the hotel enables us to go everywhere easily. As the traffic is always busy the best way to go around is to take the MRT. Besides that Lau Pa Sat is just about 10 minutes’ walk. The other night we went to China Town. When we looked at the map we found the place we were was just about 15 minutes’ walk from Lau Pa Sat from where we strolled along the river bank by One Fullerton back to the hotel. It was not tiring at all after the sun set. One drawback is that there is no supermarket nearby. The nearest one is one MRT stop away. I highly recommend this hotel if you want to enjoy a holiday in a wonderful building which is unique in the city.</t>
  </si>
  <si>
    <t>Reviewed 5 December 2011</t>
  </si>
  <si>
    <t>“Luxury hotel experience”</t>
  </si>
  <si>
    <t>Despite reading some of the less than complimentary reviews for this 5 star hotel I decided to spend a short weekend getaway &amp; wife birthday celebration at Fullerton hotel. Bingo it was one of the best hotel selection made by me so far. Either the critics were hard to please folks (no offense intended) or there was a significant improvement in managing this hotel. Hotel service - I am impressed with the warm and sincere hospitality shown to my family and I during our stay. A complimentary upgrade to a bay facing room chocolate birthday cake balloons and birthday card addressed to my wife :). A big thank you to the duty manager Justin Phua. We relied on the speedy room services for all our meals. I recommend the mouth watering beef burger which I had for two consecutive lunches. Love the TWG tea sachets - of course again a nice surprise. Room room view and amenities - typical 5 star hotel room and amenities ..... But the view of the day and night bay view from the hotel room was breath-taking. Love the ultra comfortable king size bed - rest inducing bed haha. Infinity pool a tad small but discreet (accessible by hotel guests only). Location of hotel - away from the orchard crowds but still accessible to great makan (dining) areas and shopping belt. Breakfast - typical hotel breakfast buffet. Honestly nothing to shout about - a letdown somewhat. In short I am a Fullerton hotel convert and I look forward my next stay in this wonderful hotel.</t>
  </si>
  <si>
    <t>http://www.tripadvisor.com.sg/ShowUserReviews-g294265-d306173-r122086916-The_Fullerton_Hotel_Singapore-Singapore.html#REVIEWS</t>
  </si>
  <si>
    <t>felix5050</t>
  </si>
  <si>
    <t>Preston United Kingdom</t>
  </si>
  <si>
    <t>“the perfect stopover if you're heading to auz”</t>
  </si>
  <si>
    <t>this is a clean functional and polished hotel. yes it might be over your budget especially if you're travelling en famille but what treat. my highlights were the starchy crisp linen and the commanding position of the eternity pool from which you can watch boats motoring up and down the Singapore river all day long.</t>
  </si>
  <si>
    <t>PHIZ</t>
  </si>
  <si>
    <t>Boca Raton Florida</t>
  </si>
  <si>
    <t>“Does great location beat room comfort?”</t>
  </si>
  <si>
    <t>Fullerton Hotel has a great location. As a long time fan of Singapore and a frequent traveler to this city nation we wanted to try Fullerton as a change this year from our long time favorite Mandarin Oriental. The minute we stepped into our room (Quay Room on the 4 th floor #467) we noticed a bad smell due to humidity. Our hostess said this was due to the air conditioning being turned off while the room was unoccupied. We turned the air on and settled down. However trouble continued when we decided to take a shower and a nap before dinner. Our room which we requested to be a quiet room when we booked it almost a month ago was facing the river and had a nice view but the noise from the pool area a few floors down made it impossible for us to take a nap. When we called the front desk and reminded our requests for a quiet room and their assurances the response was annoying. The front desk insisted that tbeir manager has checked and that there was no noise in the pool area. Our troubles continued into the evening when the party in the room next to us continued past midnight and we finally had to call the front desk again this time begging them to please do something about the noise so we could get some rest. It was around 1 am when the party finally ended and we were allowed to sleep. This is our second day and we are stuck in the club lounge writing this review instead of taking a nap in our room after spending time in the art museum and walking around town. Our room is too noisy from the pool area below and unfortunately our plans for this four day stay in Singapore this year is ruined due to Fullerton's dishonest assurances about meeting our request for a quiet room. Would we come back to Fullerton next year? The answer is no. Are we happy about the location of the hotel? Yes but if you are not rested what difference does it make to be at a nice location. On a more positive note the breakfast in the club lounge was satisfactory but the lounge is small so be ready to get in line to wait for your turn. The afternoon tea is also satisfactory. The staff is attentive nice and friendly. In conclusion if you are looking for a comfortable room where you can rest after a day out in town (in Singapore which is hot and humid all the time returning to a cool quiet room is ever more important than in any other city) then this is not the place for your next stop in Singapore. When we asked to change our room so that we won't have to face the pool and the river we were told that the rooms facing the ocean are even more noisy due to the traffic.</t>
  </si>
  <si>
    <t>Reviewed 25 December 2011</t>
  </si>
  <si>
    <t>leffasolo</t>
  </si>
  <si>
    <t>The Fullerton is a great hotel. Really lovely good location near the subway China and India towns. Not far from the Sands also. Staff is helpfull and friendly. Asked for more bottled water and they were right up with the complementary bottles. Rooms are spacious and the bathroom very nice with a large tub and water that was really hot. Its a beautifull old building thats been redone and is very modern inside. Swimming pool isn't that great but the Fullerton Bay across the street has a very nice rooftop pool that is open for both hotels. Internet was free and we got a good deal on the room. A few negs. We asked for a light by the desk to be fixed but it wasn't no breakfast included. But a lot of good restaurants near the hotel.</t>
  </si>
  <si>
    <t>Rosyglow</t>
  </si>
  <si>
    <t>Leigh-on-Sea Essex</t>
  </si>
  <si>
    <t>We arrived at the Fullerton to the sound of a live mini orchestra playing on an upper floor in the main foyer which set the atmosphere for our 3-night stay. We stayed in a Quay room which has a balcony overlooking Boat Quay .Breakfast was included in our package and this was excellent serving a wide range of International food. Service is unobtrusive and efficient. The hotel is a short walk from lots of bars and restaurants and only minutes away from the MRT.</t>
  </si>
  <si>
    <t>RG1978</t>
  </si>
  <si>
    <t>“not bad sums it up”</t>
  </si>
  <si>
    <t>not one of the best hotels i have been to and a bit old fashion style hotel. rooms are very old style too so if this is your thing then fine. used to be the government post office if you dont already know from research. good location in marine bay though.</t>
  </si>
  <si>
    <t>http://www.tripadvisor.com.sg/ShowUserReviews-g294265-d306173-r121728554-The_Fullerton_Hotel_Singapore-Singapore.html#REVIEWS</t>
  </si>
  <si>
    <t>caesar52</t>
  </si>
  <si>
    <t>“Grand luxury”</t>
  </si>
  <si>
    <t>First time staying here and was very impressed wish it was longer than just one night. Not only it is a beautiful hotel the service I received was definitely 5 star. First of all when I got off the plane and claimed my bag I was horrified to find white wet paint all over it. Not only would the airline not do anything but it would not come off when I tried to wipe it off. When I got to the hotel I asked the bellhops if anything could be done and about 20 minutes later they delivered the bag to me with almost all of it gone I was so happy. Room service also came with welcome fruit upon arrival. I noticed in a brochure that they would arrange transportation to Fullerton Bay so I asked and they paid for a cab for me to go check out the Fullerton Bay (which is extremely nice). I didn't know at the time that it was so close and you can walk to it via enclosed underpass from One Fullerton otherwise I would have just walked. But the bellman was very gracious and didn't tell me I could just walk there. Overall 5 star service all around. I booked a Courtyard room with an atrium view. However there was no view at all the only windows were 3 small box windows way high up on the wall. Hardly any natural light. This did not bother me since I arrived around 6pm and was flying out the next day before dawn. But if I stayed longer it would and next time for longer stays I would book a room with an outdoor window. Everything else was great though very large room much bigger than standard size rooms comfortable great large bathroom with two entryways separate tub and shower separate water closet all the amenities. Pool was also great and very scenic even though its kinda small and no whirlpool. For food I had room service which was good and I also did the chocolate buffet which was very good also however it was $48 plus tax which is more expensive than Marina Bay Sands' buffet and they have more items. Tart from the Cake Boutique was delicious. Overall loved it and would definitely stay here again or at Fullerton Bay.</t>
  </si>
  <si>
    <t>Reviewed 14 December 2011</t>
  </si>
  <si>
    <t>Anandan M</t>
  </si>
  <si>
    <t>“Excellent service in a beautiful hotel”</t>
  </si>
  <si>
    <t>I had a wonderful weekend at the Fullerton. No negative remarks whatsoever to mention. The staff were exceptional in looking after our every need. The room was beautiful and the location is very central. Highly recommended.</t>
  </si>
  <si>
    <t>jdassociates</t>
  </si>
  <si>
    <t>Berkshire</t>
  </si>
  <si>
    <t>“Great hotel and location and worth stating here!”</t>
  </si>
  <si>
    <t>The Fullerton Hotel is in a great location to explore Singapore with all the amenities you need nearby. The service is good and the breakfast is great. The rooms are quiet to ensure a pleasant sleep and the open air pool gives a relaxing feel. I would stay here again.</t>
  </si>
  <si>
    <t>mattyandco</t>
  </si>
  <si>
    <t>Hartlepool United Kingdom</t>
  </si>
  <si>
    <t>“fabulous position and service in singapore”</t>
  </si>
  <si>
    <t>we stopped here for a single night insingapore. Room onthe club floor with a view of the river. we were impressed that the room was ready when we arrived at around 10.30 and we were able to enjoy the buffet breakfast on the club floor (served til 11). Our room had a great view of the river and cavanagh bridge it was not huge but nicely appointed with a lovely bathroom. The club lounge (4th floor) just along form our room had great service but was a bit disappointing as regards the view - there is a v thick bar accros the window such that when you are sitting at the tables you cant actually see the view out which is a bit odd. The pool is nice but small but the position is fantastic - right alongside the river. We ate out ( we did fancy the lighthouse restaurtant in the hotel but it was fully booked - so book ahead if you are stopping on a staurday night). The hotel recommended a restaurant just round the corner (onthe basis of our preferences for the evening) - St julien - and it was just right - although expensive. The position of the hotel is great for exploring the city and the staff were universially helpful. The breakfast buffet in the main restaurant was good although not spectacular ( the Shangri la is better) but the setting is great. The foyer/courtyard area is awesome. although there was an odd polish sort of smell which we couldnt decide if it was some kind of room perfume or not.</t>
  </si>
  <si>
    <t>wagSVC</t>
  </si>
  <si>
    <t>“First class hotel with exceptional service”</t>
  </si>
  <si>
    <t>This was our second stay at The Fullerton Hotel and we're already planning our third! I would highly recommend checking into The Straits Club which allows guests to enjoy complimentary Afternoon Tea and early evening drinks/canapes which makes the stay feel really special. But one of the best things about this hotel (aside from the building location horizon pool overlooking the river beautiful Lighthouse Restaurant rooftop bar overlooking the marina...) is the staff! Everyone was so wonderful and friendly it was a real joy to stay in such a well run hotel. The stars of the holiday were The Straits Club team who were just fantastic. They helped us with everything from surprises for my husband's birthday to restaurant bookings and really useful advice when deciding what to do in Singapore...faultless. I can't wait to go back!</t>
  </si>
  <si>
    <t>http://www.tripadvisor.com.sg/ShowUserReviews-g294265-d306173-r121723224-The_Fullerton_Hotel_Singapore-Singapore.html#REVIEWS</t>
  </si>
  <si>
    <t>Sandro P</t>
  </si>
  <si>
    <t>“All there”</t>
  </si>
  <si>
    <t>Singapore is a great Citi per se... if you add charme elegance great service perfect location and super food what you want more ? Lobby is fantastic front desk reception fast and friendly i was in my room in 5 minutes the room is not too big but spacious enough very well organized and with all amenities you expect from high rated (and costly) Hotel bathroom big and very clean. The buffet breakfast is just amazing and the restaurants (try Jade Restaurant at Lobby Level) are really outstanding with really fair prices (all u can eat cantonese style for 55 S$).. Overall i recommend it and surely i wil be going back there. Ciaoooo</t>
  </si>
  <si>
    <t>Reviewed 8 December 2011</t>
  </si>
  <si>
    <t>Gastouriotis</t>
  </si>
  <si>
    <t>“Ideal Business hotel in perfect location”</t>
  </si>
  <si>
    <t>I spent a considerable time in The Fullerton during an extended business trip in Singapore. This is a top quality establishment which is well run. The level of service is a highlight as is the magnificent building and location. A true 5 star experience.</t>
  </si>
  <si>
    <t>http://www.tripadvisor.com.sg/ShowUserReviews-g294265-d306173-r121325858-The_Fullerton_Hotel_Singapore-Singapore.html#REVIEWS</t>
  </si>
  <si>
    <t>Tbayrob</t>
  </si>
  <si>
    <t>“Great if expensive stay”</t>
  </si>
  <si>
    <t>I stayed at the Fullerton over the weekend in November 2011. The location couldn't be better and since I had only a few days in town i wanted to be central. The hotel had a deal for teh weekend - 2 nights for the price of 1 which made it palatable. The hotel itself is beautiful service great and the rooms fantastic. If you have the means then the Fullerton is a great choice.</t>
  </si>
  <si>
    <t>Reviewed 3 December 2011</t>
  </si>
  <si>
    <t>Klemense L</t>
  </si>
  <si>
    <t>“4 Night stay in the expensive fullerton hotel”</t>
  </si>
  <si>
    <t>I went to Singapore on a business trip and stayed here at the advice of my good friends. I found the location and food great but it was extremely expensive and the hotel itself was old. The service was far from 5 star and many of the people at the front desk were cold and not willing to help. But there were a few very helpful staff and the business center amenities were excellent.</t>
  </si>
  <si>
    <t>Reviewed 1 December 2011</t>
  </si>
  <si>
    <t>thatsgreatforme</t>
  </si>
  <si>
    <t>“Good business hotel in the Singapore CBD”</t>
  </si>
  <si>
    <t>My company held a client event here in Ballroom 2 and all of our team and most of our delegates stayed at the hotel. The staff were fantastic and although I was given a room with an internal view the space was very nice and spacious for Singapore. There are a good number of facilities internally and informal meeting venues as well as an excellent ballroom space. The banquet staff couldn't have been more helpful although the more junior members did makes some small errors however the senior staff were all on the ball. We used a couple of the ballrooms with different sizes and the Straits Room on the 4th floor for a number of events and it was well received except for the food which my colleagues thought was slightly below expectations. Next year we would consider having the event here again but would need to review the food in advance.</t>
  </si>
  <si>
    <t>TravelTheWorldGal</t>
  </si>
  <si>
    <t>Boston US</t>
  </si>
  <si>
    <t>“Love this hotel visit after visit”</t>
  </si>
  <si>
    <t>Great location great view (if you ask for it/upgrade) of the bay. The property is luxurious and spacious. Rooms are high tech (lighting console control etc). Great bar (Post Bar) for locals and visitors alike. Business: This is a place I would either stay at or entertain clients at and they always loved the choice. Not far from any of the business areas and most are within walking distance (minus SunTec area). Tourist: wonderful peaceful hotel yet right in the middle of it all. Walking distance to tourist locations. Can't say enough good things about it. Always look forward to visits here when I'm in Singapore.</t>
  </si>
  <si>
    <t>Shayne C</t>
  </si>
  <si>
    <t>“Interesting room options.....?”</t>
  </si>
  <si>
    <t>We arrived late into Singapore and obviously went straight to the hotel and straight to bed. When we woke up the next morning we went to open the curtains to find that our room looked directly onto the hotel restaurant with no natural light and rooms looking directly into ours. For myself personally no natural light is a dfeal breaker and went down and expressed this in a kind manner and was tod that I would need to upgrade to the next level to get a window with natural light dissapointed but willing to cough up the extra $$$. We moved to a smaller room with a view and a small terrace which was a much more practical layout and I was happy. I would definitley not book this hotel unless I was guaranteed a room with light? The service was good the chinese restaurant was good post bar was quite good the service could be improved as I sat outside and had to continually attract waiters from inside. Good wifi small but functional pool and good location to the business district and Clarke Quay. Over 5.5/10.</t>
  </si>
  <si>
    <t>http://www.tripadvisor.com.sg/ShowUserReviews-g294265-d306173-r122132521-The_Fullerton_Hotel_Singapore-Singapore.html#REVIEWS</t>
  </si>
  <si>
    <t>Anemoney</t>
  </si>
  <si>
    <t>“Extraordinary service old world charm”</t>
  </si>
  <si>
    <t>The Fullerton is a city landmark centrally located near entertainment museums and other attractions in the heart of Singapore. The hotel is elegant and the service is exceptional. My room was well appointed modern and exquisitely comfortable. The room's bathroom had a contemporary tub as well as a shower with glass walls. It was a courtyard room meaning that it had a window to the inside of the hotel rather than to the exterior. It was thus very quiet with no street noise; however if a view is important to you then reserve an outer room. The staff was extremely attentive helpful and efficient. Afternoon tea was a delight--but be sure to reserve a table in advance. During the Christmas season the hotel was adorned with special holiday decorations while a piano in the lobby played Christmas carols. The hotel pool is small so don't expect much there. The food was excellent and I was especially partial to the cheesecake. All in all the Fullerton is a special and charming place to stay.</t>
  </si>
  <si>
    <t>RazNe</t>
  </si>
  <si>
    <t>“Excellent service but the rooms look dated”</t>
  </si>
  <si>
    <t>New hotels are always coming up in Singapore. Fullerton has managed to maintain a very high quality of service. Staff are always willing to assist and food is great. It's not cheap by any means. Fullerton Bay and other modern hotels offer better rooms and hence Fullerton would need to up the game in terms of upgrading rooms.</t>
  </si>
  <si>
    <t>CouiceFleming</t>
  </si>
  <si>
    <t>“Great ancient hotel.”</t>
  </si>
  <si>
    <t>I never have a single thought to stay in ancient hotel like this one but the experience was wonderful. After read some articles from internet i realized that it was built in year 1928 as General Post Office and Exchange building. First impression: - Very high ceiling like the old cathedral. - Nice ambient and very lovely fragrance in the air. - Check in counter is somewhat "hiding" and you'll need someone to point you the direction if it is your first time been here. - Check in process was so quick that took only 3 mins. - The receptionist show me the way to elevator personally and greet me a pleasant stay. I never got this experience in all others 5-star hotel. Maybe this is exceptional? No idea. Room: - Not very spacious in term of size but again ceiling. High ceiling make you feel bigger room. - My room (5th Floors) was facing inner garden (can actually look down to the check in counter and lounge area). Not as good as city view but acceptable. Attraction: - Anything within 5 mins walk from the hotel. - Super convenient banking facilities ie: HSBC Standard Chartered and so on within 10 mins walking distance. Conclusion: Very nice for business trip and every penny worth it.</t>
  </si>
  <si>
    <t>Alexbdx</t>
  </si>
  <si>
    <t>What can I say? This is Singapore at it's exclusive best! Can't wait to stay here again. Special thanks to Set &amp; Candy at the Straits Club. Fullerton Forever! Dr Alex :)</t>
  </si>
  <si>
    <t>Jack R</t>
  </si>
  <si>
    <t>“Magnificent Architecture Impeccable Service”</t>
  </si>
  <si>
    <t>This hotel captured old world stying with all of the modern conveniences impeccably. When you walk in it looks like transported back to the 1930s but it has the comfort of a modern hotel. The service is also impeccable every one of our needs was anticipated and all of our requests were promptly addressed.</t>
  </si>
  <si>
    <t>http://www.tripadvisor.com.sg/ShowUserReviews-g294265-d306173-r121519219-The_Fullerton_Hotel_Singapore-Singapore.html#REVIEWS</t>
  </si>
  <si>
    <t>http://www.tripadvisor.com.sg/ShowUserReviews-g294265-d306173-r121039080-The_Fullerton_Hotel_Singapore-Singapore.html#REVIEWS</t>
  </si>
  <si>
    <t>Elsa3</t>
  </si>
  <si>
    <t>“My favorite in Singapore”</t>
  </si>
  <si>
    <t>I have stayed at multiple hotels in Singapore and this is my favorite. We had a room on the top floor with an entire wall of almost floor to ceiling windows. The room was beautiful. I really like the old charm of this hotel. We will be back!</t>
  </si>
  <si>
    <t>allovertw</t>
  </si>
  <si>
    <t>“A very welcome stop over”</t>
  </si>
  <si>
    <t>We stayed 2 nights at the Fullerton and were treated very well by all staff from the doorman to the housekeepers and everyone in between. Could not have been more helpful or polite. We had express checkin and checkout with no delays. Great assistance in getting to the airport and a fantastic breakfast each day. Could not complain about the FUllerton from our experience. Such a large hotel could become impersonal  however we had the best of personal service from all. Our travel agent arranged the stay and we got an excellent deal with a nice room spacious enough with a very nice  large bathroom and separate toilet. A great location too. Cannot make any negative comments apart from the cheeky birds trying to steal our breakfast off our plates but this was just plain entertaining ! Will definitely be back.</t>
  </si>
  <si>
    <t>HKVisitor8</t>
  </si>
  <si>
    <t>“Great service the rest are expected and far exceeded”</t>
  </si>
  <si>
    <t>Been there 4 times in 7 weeks. every stay been memorable. Great view nice rooms and breakfast at the terrace is a refreshing start to my hectic business activities daily. Service been great with courteous and efficient front office special mention to Andrew and Barbara at the Reception. Alson and Karla at the Town Restaurant. James Dean at the Concierge who always have a good recommendation where to go for great Singaporean food. Will be back again regularly and the team just made Fullerton almost my second home.</t>
  </si>
  <si>
    <t>“Great location and well maintained rooms”</t>
  </si>
  <si>
    <t>I enjoyed my week long stay there particularly the central location in CBD and access to MRT. The rooms are well maintained and quiet. I stayed in a courtyard facing room with Straits Club access so breakfast and happy hour drinks were included. I like their swimming pool overlooking the Boat Quay and river and their meals served on ground floor was reasonable for a 5 star hotel.</t>
  </si>
  <si>
    <t>SwissBrit-1283</t>
  </si>
  <si>
    <t>“Old and gloomy”</t>
  </si>
  <si>
    <t>From the outside the building is unique. However this hotel hasn't retained any colonial charm. It's an old building with some rooms facing inwards overlooking the immense lobby. My room was in a corner of the building with 4 small windows in odd places. It was dark gloomy and very dusty (particularly the inside of the cupboards and drawers). The prevailing smell of dampness and cigarette smoke did not improve the overall experience. Head for the new Fullerton Bay Hotel instead. It's just across the street.</t>
  </si>
  <si>
    <t>http://www.tripadvisor.com.sg/ShowUserReviews-g294265-d306173-r122394362-The_Fullerton_Hotel_Singapore-Singapore.html#REVIEWS</t>
  </si>
  <si>
    <t>Carl427</t>
  </si>
  <si>
    <t>“It achieves the impossible - congratulations!”</t>
  </si>
  <si>
    <t>The Fullerton hotel is really a grand dame of luxury hotels and it dominates the Singapore scenery. We stayed there for the Christmas/New Year’s Eve period and I have to say that at every opportunity we were treated in the manner we would have expected to be treated by five star luxury hotel. Yes the service was impeccable for example the breakfast service which was out of this world. The poolside service which is something that will probably miss for the rest of our lives was outstanding. And even the room service which saw our rooms been made up sometimes two or three times a day was exceptional ! I would definitely recommend afternoon tea in the courtyard there is something about Earl Grey and cucumber sandwiches in the Fullerton that really is special. There is no rush for you to finish your tea and the staff are more than happy to keep replenishing your tea as well as the sandwiches until you have had enough. However all of this is what you would expect from a luxury hotel. The Fullerton goes beyond this and achieves the impossible by making you feel that the hotel is your home - congratulations!</t>
  </si>
  <si>
    <t>ptaxol</t>
  </si>
  <si>
    <t>“Excellent services at Fullerton Hotel!”</t>
  </si>
  <si>
    <t>The initial experience was somewhat unpleasant as I was checking in on 01 Jan 2012 at 2.30pm (check-in time is 2pm) and there was a large volume of guest checking in and out. The hotel set up additional tables and laptops to expedite the check-in yet I had to queue for 30mins (3pm) before finally being attended to. And the category of room that I had reserved was not ready. It was my best friend's birthday adn this was meant to be a surprise for her. So I kept her waiting at the Heritage Gallery for 45mins. The experience was eventually made very pleasant because the check-in staff Shivan Pillay arranged for an upgrade of my room extended check-out time (till 3pm usual = 12pm) sent us a tray of fruits and chocolates and went the extra mile by showing me up the room and the amenities of the room. It was truly an excellent experience as every where I went within the hotel people were courteous and would walk from one section to another to ensure that guest queries are answered. For example staff from one restaurant would walk to another restaurant to check out my queries. The Bell-desk staff also walked me to the Check-in Reception when I asked about it's location. I would definitely recommend Fullerton to travelers as it has excellent services amenities and is located next to the MRT station and surrounded by the Singapore River river-side pubs and restaurants.</t>
  </si>
  <si>
    <t>Jacqui T</t>
  </si>
  <si>
    <t>“Superb Xmas Decor”</t>
  </si>
  <si>
    <t>I was in fact staying in another hotel but came to Fullerton for lunch with some friends. I have to say that I was awed by the Xmas decoration especially the teddy bear tree is so cute. The decoration in the hotel is awesome. The concierge staff were very helpful though I was not in house guest. Overall hotel very clean thumbs up to the housekeeping!</t>
  </si>
  <si>
    <t>TonyOxfordUk</t>
  </si>
  <si>
    <t>Oxford Uk</t>
  </si>
  <si>
    <t>“Christmas Travels”</t>
  </si>
  <si>
    <t>I was not looking forward to being abroad just before Christmas and missing the "build-up" that I had come accustom to in London. But my concerns where soon forgotten when I was invited to lunch at the Fullerton. Entering the lobby and seeing the Teddy Bear Christmas Tree and other decorations was fantastic and soon the Christmas "sprite" was well and truly with us. Well done to all concerned. I hope my next visit will not be just for lunch. I almost forgot..........the lunch itself was excellent too!</t>
  </si>
  <si>
    <t>Uberhomme</t>
  </si>
  <si>
    <t>Islamabad Pakistan</t>
  </si>
  <si>
    <t>Staying at the Fullerton is truly an experience. The architecture alone is enough to win you over. The building was formerly the main Post Office building in Singapore and the Lobby is awe inspiring with giant columns supporting what must have been an open courtyard once. The rooms are spacious-I was lucky enough to be bumped up to a suite the last time I was there. Some of the views are inspiring-particularly if you're lucky enough to be on the top floor. However as there are around five floors only you will not get to see too much. The Fullerton bar is full and buzzing. If you smoke there is a large terrace outside with full bar service. The cocktail menu is inspiring and the food is inventive. There was a queue outside their main restaurant for Sunday brunch. The jewel in the Fullerton's crown must be Jade-its ground floor Chinese restaurant which does some of the best Chinese food I've had in eons. I say this having had excellent food in several Singapore restaurants. The only downside at the Fullerton is getting a room which looks into the atrium. These rooms tend to be darker and who wants to look down into the lobby? Or worse still have the lobby looking up at you. The Fullerton is located smack in the centre of Singapore's business district. Each time I've stayed there I've walked to my meeting. I'd return to the Fullerton any day.</t>
  </si>
  <si>
    <t>http://www.tripadvisor.com.sg/ShowUserReviews-g294265-d306173-r120708899-The_Fullerton_Hotel_Singapore-Singapore.html#REVIEWS</t>
  </si>
  <si>
    <t>“Good But Not Great”</t>
  </si>
  <si>
    <t>This is a good hotel for business people for its location and impressive facility (lobby). The food is okay (by Singapore standard). For family and vacation you are better off at Raffles (the old Raffles). The rooms are nice spacious and clean. But you can get that in almost all the hotels in Singapore.</t>
  </si>
  <si>
    <t>ilovemanhattanNyc</t>
  </si>
  <si>
    <t>NYC</t>
  </si>
  <si>
    <t>“Beautiful with a great location but living off its reputation”</t>
  </si>
  <si>
    <t>There are plenty of competitors in Singapore now and you'd be better off choosing one. Each time I stay here I find it goes downhill so I'm actually going to recommend our company remove it from the approved list. Yes it has a wonderful location. Yes it is beautiful. Yes it is historic. Yes it has an amazing breakfast buffet. But that it is. This place is living on its history. Once I had to wait 40 minutes to check in at midnight. Most long hauls arrive in the middle of the night so why not be prepared? When most flights into Singapore land late at night you'd expect to be able to get a late check-out especially when your company puts hundreds of people there each month. They don't care. Off you go to fend for yourself (they'll hold the bags of course) for the 7-10 hours before your flight leaves after your checkout time. And if you have to work (as I typically do) you must check out first thing in the morning to make their cut-off time. This hotel is infected with so much that has infected Singapore recently: Mainland China fever. They know they can get the cash (and it is cash) from mainlanders so they don't give two hoots about the rest of us. My room in mid-November was S$600/night because they were "full." Why? Nothing going on! That is more than it cost during Chinese New Year! The room was a larger-than-normal room but the view was of another building. Whoop-di-do. I found the St. Regis at $441/night (not as central) and the Raffles at $650/night (more historic). If the hotel was full it was full of ghosts. At 7am (peak work time) there were just 4 other people eating breakfast. At 8pm the spa was empty (don't bother) as was the gym. There was nobody in the lobby or the lobby bar when I got back from the office at 7:30pm. I've never been in an emptier sold-out hotel in my life. The room service meals have gotten out-of-control expensive even on an expense account. There are no side salads or side dishes at all. S$30 for spaghetti bolognese S$34 for a burger S$40 for fish &amp; chips and S$25 for a Caesar salad. There is no wine or hard liquor in the mini bar but there are a couple of beer offerings. I asked about the hotel car to go to the office since it is an S$5 ride (you take a cab all the time due to the heat &amp; humidity) but I was told it was S$110. Seriously? For a 5-minute ride? They did that for free at the Mandarin in Singapore (which has a better spa). I would expect that rooms in a 5- or 6-star hotel would keep cool when you're out (after all you're paying for it) but the AC goes off when you leave the room so you return hot &amp; sweaty to a hot &amp; steamy room. There is no excuse for that. I'm a seller of this property until this Mainland China bubble crashes because they need an attitude adjustment.</t>
  </si>
  <si>
    <t>HH616</t>
  </si>
  <si>
    <t>“very disappointing not a five star hotel quality”</t>
  </si>
  <si>
    <t>First of all i requested for a king size bed and they gave me a room with 2 twins bed without consulting me first. Asked them to set up morning calls there were no calls in the morning. Very sloppy services in general. Took forever for the luggaged to be delivered for bell desk to answer the phone. Everthing in the hotel just seem a bit old and the room wasn't cleaned very thoroughly at least not the same cleaning quality compared to other 5 starts hotel.</t>
  </si>
  <si>
    <t>“A tinsy bit disappointing”</t>
  </si>
  <si>
    <t>Beautful hotel on entry to the lobby. room was gorgeous in size and a sumptuous bathroom. however this was marred by the bricklike fortress of the balcony obscuring much light. My room was also by an emergency exit. As a single female traveller two things I always hope will not occur. there was no bending on departure from my room. A lack of flexibility I do not expect from a 6 star hotel. otherwise a fab hotel</t>
  </si>
  <si>
    <t>sanjay m</t>
  </si>
  <si>
    <t>dehradun</t>
  </si>
  <si>
    <t>“a very fullfillingenjoyableluxurious stay”</t>
  </si>
  <si>
    <t>I along with my wife and 2 older children enjoyed our stay very good location fabulous view with a retro feeling.......SANJAY MAKHIJA</t>
  </si>
  <si>
    <t>http://www.tripadvisor.com.sg/ShowUserReviews-g294265-d306173-r201043743-The_Fullerton_Hotel_Singapore-Singapore.html#REVIEWS</t>
  </si>
  <si>
    <t>ldwills</t>
  </si>
  <si>
    <t>Brierley Hill</t>
  </si>
  <si>
    <t>Would love to go back &amp; we don't normally go back to the same place twice.excellent service with attention to detail and fantastic staff in all areas of hotel .hotel stunning in Good location central to most things.</t>
  </si>
  <si>
    <t>http://www.tripadvisor.com.sg/ShowUserReviews-g294265-d306173-r120403271-The_Fullerton_Hotel_Singapore-Singapore.html#REVIEWS</t>
  </si>
  <si>
    <t>LuvTravelGuy</t>
  </si>
  <si>
    <t>“Not perfect ... but Pleasant”</t>
  </si>
  <si>
    <t>Stayed at the Fullerton Singapore for a short 3 day break. Although the hotel is really showing its age the overall experience is quite plesant. Good location adjacent to the river and MRT. Big spacious room friendly helpful stuff breakfast in the patio of the hotel restaurant was just wonderful. The only complaint I have is the bedding which I didn't find it comfortable. Look forward to some refurbishments in the hotel and add more vibe to it.</t>
  </si>
  <si>
    <t>klkh2002</t>
  </si>
  <si>
    <t>“So many contrasts ......”</t>
  </si>
  <si>
    <t>I'm not sure how to write this review as there were so many contrasts. On one hand the hotel was as beautiful as always and wonderfully maintained. Staff in general were exemplary and the hotel looks every bit the top line five star establishment that it is. On the other hand there were annoying little things. On arrival my room wasn't what I had requested and it took ages for them to address this. In the end I simply demanded another room that was in line with what I had booked in the first place and there simply was more fuss about that than should have occurred. The second issue was there was a water leakage issue in the room which was running under carpet. I asked for them to look at this and over a stay of a few days it wasn't fixed. In a hotel of this quality I would have expected they would have moved us to another room. I do like the Fullerton and have stayed there on previous occasions so this may have been an aberration. Previously I would have rated it five stars but on this occasions they lose a couple due to those issues.</t>
  </si>
  <si>
    <t>swat66</t>
  </si>
  <si>
    <t>“Oozes Grandeur!”</t>
  </si>
  <si>
    <t>My husband and I only stayed at the Fulleton for a couple of days. The hotel was very spectacular. High ceilings classy elegant and very busy. Of course we paid the price to reflect this. The room was very comfortable and clean and the staff were very friendly and always helpful. The location of the hotel is very central and there's lots of things place to eat around the area and some of the biggest attractions are very close by! We would definitely go back there again - if we found a good deal on the room price!</t>
  </si>
  <si>
    <t>freqflyerSS</t>
  </si>
  <si>
    <t>“First class service great location”</t>
  </si>
  <si>
    <t>I have been lucky enough to stay at the Fullerton on more than one occasion and have never been dissapointed. For the business traveller the location is ideal and the service is first class. I have stayed in both a quay room and a courtyard room and although the courtyard rooms are internal facing I find them much roomier than some of the quay rooms. As I don't spend time in my room during the day the lack of internal light doesn't really worry me however if you expect to spend a lot of time in your room it's worth upgrading to a quay room some of which have balconies and impressive views of Marina Bay Sands. Very impressive buffet breakfast in the town restaurant with something for everyone. Definitely worth a visit.</t>
  </si>
  <si>
    <t>emmteepee</t>
  </si>
  <si>
    <t>My husband and I stayed at the Fullerton on our way back from Europe. The hotel had been recommended by a friend. The staff are friendly and so efficient. The location is just amazing. I can't fault this hotel at all. Was a great way of finishing our holiday. We will definitely stay at the Fullerton again.</t>
  </si>
  <si>
    <t>http://www.tripadvisor.com.sg/ShowUserReviews-g294265-d306173-r199821653-The_Fullerton_Hotel_Singapore-Singapore.html#REVIEWS</t>
  </si>
  <si>
    <t>Ana V</t>
  </si>
  <si>
    <t>“Grand Hotel”</t>
  </si>
  <si>
    <t>Stayed at the Fullerton in January and it rained the whole time we were there. Spent a night at Legoland before checking in at Fullerton. I remember our reservation was for a Courtyard room but we ended up staying in a room w/ a small window. The room though was not that small it had 2 closets one near the door and the other one beside the bed; the bathroom was large with a separate shower stall. Turn down service was great in effect they make up your room twice in one day since they end up replacing towels and toiletries used in the afternoon. We also had breakfast everyday at the hotel and the buffet selection was okay. There was also a walkway/path from the hotel going to One Fullerton which is a strip of restaurants with outdoor seating if you want to sit by the bay. We went there twice for dinner and from there you can watch the lights show from Marina Bay Sands. There was also a walkway going to its sister property Fullerton Bay Hotel. Since the hotel is not in the Orchard area where most of the shops are we had take the cab to and from Orchard which was okay since it was easy getting a cab from Fullerton. We enjoyed our stay at the Fullerton. Best of all we took home the Fullerton Bear that kept us company in the room (had to pay but my son had to have it haha).</t>
  </si>
  <si>
    <t>Kelly1107</t>
  </si>
  <si>
    <t>“Worst doorman ever!!!”</t>
  </si>
  <si>
    <t>Me and my friends went to the town restaurant for lunch buffet. Ifah who served us extremely friendly. When we try to get a taxi from the hotel doorman Hamzah was very rude!!! (Not sure if the name is correct but he is a Malay) he told us not to stand at the hotel guest queue and even pointed the signboard and ask me to read. He even say you don't understand what is written in this board??? I will be scolded by our hotel guest if I give you taxi????!!! What??? We just spent 600$$ in your restaurant and just stand in a wrong line and this is what we get? So we followed his instruction and stand one side. What pisses us off is the doorman continue speaking in different language with another Chinese who is in jacket - I assume is someone who is higher rank. Telling him that we are unreasonable by standing there and pointing at us. The Chinese guy even stare at us and laugh at us!!! Is this Fullerton???? What a shame! Please don't go to Fullerton if you are only dining in the restaurant. The doorman will humiliate you just because you are not staying there!!! Go other place for taxi don't line up in front of the hotel. And I hope the management do something about this!!!! Worst experience ever!!!!</t>
  </si>
  <si>
    <t>Mikey-G1</t>
  </si>
  <si>
    <t>“Colonial splendour in Singapore”</t>
  </si>
  <si>
    <t>Have just spent the past 5 nights at the Fullerton and very happy to fully endorse and recommend this location. Fortunate to be offered an upgrade to a Club room the suite was spacious extremely comfortable and had wonderful river views. Access to the club lounge for breakfast and evening canopies and drinks saved a great deal of money and was very welcomed.</t>
  </si>
  <si>
    <t>“good luxuary hotel”</t>
  </si>
  <si>
    <t>this is a nice hotel with good rooms the staff are plesent and helpful. the straits club rooms are clean and well and simply decorated. the public areas are well maintained and dispite being busy not crowded. The roof top bar at the sister hotel (Fullurton bay) is a must for a late afternoon drink and relax.</t>
  </si>
  <si>
    <t>“Good for business meetings”</t>
  </si>
  <si>
    <t>A high quality hotel well placed for the financial district and main tourist attractions. Friendly staff and business friendly with extensive public spaces. Spa and gym is modern and outside spaces are positioned to enjoy great views.</t>
  </si>
  <si>
    <t>http://www.tripadvisor.com.sg/ShowUserReviews-g294265-d306173-r201847883-The_Fullerton_Hotel_Singapore-Singapore.html#REVIEWS</t>
  </si>
  <si>
    <t>esper0</t>
  </si>
  <si>
    <t>“This was do much better than last time”</t>
  </si>
  <si>
    <t>Went to the evening al a carte buffet. Was really good excellent food quickly served lovely sized portions. Was impressed with the evening and excellent value. Better atmosphere than the lunchtime buffet of 2 weeks ago did not feel rushed In any way . Wow what a comeback happy to give top marks in every category !!</t>
  </si>
  <si>
    <t>Reviewed 20 April 2014</t>
  </si>
  <si>
    <t>alan G</t>
  </si>
  <si>
    <t>newcastle upon Tyne</t>
  </si>
  <si>
    <t>“A superb hotel.”</t>
  </si>
  <si>
    <t>My wife &amp; I visit SE Asia for holidays most years which always includes a visit to Singapore. This year was no exception and we once again booked for 6 nights at the Fullerton Hotel. In the past we have used other hotels in the Singapore river area but more recently we have used the Fullerton. The Fullerton offers a superb location with absolute luxury. Because of the architecture the Fullerton is truly unique.The service provided in all areas is first class. We will certainly be returning to Singapore and of course be staying at the Fullerton.</t>
  </si>
  <si>
    <t>Cliff-Ange</t>
  </si>
  <si>
    <t>Check in was quick and smooth. The hotel has style and elegance. I stayed in the Quay room overlooking Marina Bay what a great view. Windows are double glazed so no outside noise is heard. The rooms are very spacious and clean. Breakfast is outstanding lots of variety. The pool is nice although approx 20 deck chairs. The pool staff bring out refresher towels and water. The hotel is very central. Highly recommend this hotel. I will be back</t>
  </si>
  <si>
    <t>putu_bali_traveler</t>
  </si>
  <si>
    <t>“Luxury in Splendid Colonial Style”</t>
  </si>
  <si>
    <t>Was staying here for three days on the weekend. First impression came from the classic door in the lobby gorgeous. The reception Gladys is very helpful with her charming gesture. Got the room with pool and river view. Stunning. The room with complete amenities and spotless. I wouldn't expect a relaxing hotel in the city center like this. I thought there will be fully with business traveler which will be busy with formal suits and hectic business discussion. But as I visit for leisure just stay around laying on the pool swimming and looking at the skyscrapers view those things are very relaxing to do. In the evening enjoying some cocktails at the roof top bar is a must! We can see the sunset and the best view of Marina Bay. It just stunning when all the lights on in the evening. Priceless!</t>
  </si>
  <si>
    <t>http://www.tripadvisor.com.sg/ShowUserReviews-g294265-d306173-r120224722-The_Fullerton_Hotel_Singapore-Singapore.html#REVIEWS</t>
  </si>
  <si>
    <t>MelbDude</t>
  </si>
  <si>
    <t>“High Class hotel overlooking the quay”</t>
  </si>
  <si>
    <t>I stayed in the Fullerton for a business trip and my room had a balcony overlooking the quay. It's really nice to wake up early in the morning and just a step out of the room to look at the sunrise at the quay. Room is not that big but very very comfortable. Services was great and friendly. Highly recommended!</t>
  </si>
  <si>
    <t>wockinwod</t>
  </si>
  <si>
    <t>“Beware the "Courtyard View" Room!”</t>
  </si>
  <si>
    <t>Got stuck in Singapore for an extra day due to the grounding of the Qantas fleet - worst places to be stuck!! Had been staying on Sentosa but decided to move to the city and as we had both wanted to try The Fullerton it seemed an obvious choice. We booked an executive floor room which included access to the Straits Club. A very warm reception at reception (!) which is hidden at the back of the entrance. We were then taken to the Lounge for private check-in. We decided to ask for a suite and see what the price difference was. It was a reasonable jump and Joe was very happy to show us the room options. We were told we had been upgraded from our original room type. The suite had a great view across the river and the city. Our allocated room was one with what is referred to as a "Courtyard View" which means it looks internally has a small window and no natural light. First impression was bad as the previous guest had also smoked in the room and it smelled terrible - why do people do this?!?! As a result we could not accept this room and as the price difference to the Palldian Suite was high we started looking at the Conrad Mandarin Oriental and Ritz Carlton. Joe came to the rescue and said that as we were inconvenienced by Qantas that they would give us the suite at our original booked price - how could we say no!! We had drinks and canapes in the Club and the staff continued to be wonderful. I have to commend them on serving French champagne (Moet) and keeping glasses topped up. The food was ok but not brilliant. Decided to enjoy the view from the room and have room service. This was delightful (even though we only had burgers with foie gras!) and they were kind enough to grab a couple of chairs so we could sit by the window. The room was plainly decorated and very large. Bathroom was a great size and loved the Bvlgari toiletries. Alos like the fact that the Club has a small DVD library. I must commend Joe on reception for going the extra mile to find us directions (printing them out and delivering them to the room) of a particular store we were seeking. Overall it was a good stay and we learned our lesson when booking a particular room type.</t>
  </si>
  <si>
    <t>Sagar7</t>
  </si>
  <si>
    <t>“Roaring City at a Glance !!!”</t>
  </si>
  <si>
    <t>Ohh..What to say about this magnificient property... I cant resist to decribe it. Its located in the heart of Singapore. I had been to Singapore with my family in mid of January 2011. It was a very cool climate in singapore.This hotel is just 25 minutes from the Changi airport by cab. We had booked quay double room. Our stay was for 3 nights in this beautiful hotel. In the morning when you look out of your window you get to see the wonderful Clarke quay and Boat quay.Also at night when Singapore gets lit up its just awesome scenario from the hotel. You get to see the huge beautiful Singapore eye rotating lit up with various colours. Also the Merlion flowing water with its mouth open is just heavenly feeling to see with your naked eyes. The skyline of Singapore and Marina bay is just wonderful. This hotel has 400 rooms and suites which overlook the atrium courtyard or face the downtown Singapore's skyline the Singapore river promenade or the Marina bay. Our room in fullerton was equipped with a flat screen TV and wireless internet facility. There was a mini bar and a tea / coffee maker. I used to enjoy carlsberg beer watching football match on it LCD TV. There is luxurious Asian Spa open for 24 hrs where you can get a spa treatment. The hotel cuisine is just marvellous and delicious. We enjoyed Italian cuisine at its Light house restaurant. The Town Restaurant offers a huge variety of international dishes and seafood buffet while cocktails and martinis can be enjoyed at the Post Bar. The hotel has a huge outdoor swimming pool. As Singapore is having a moderate temperature through out the year its nice to chill and relax yourself by swimming. I would recommend to tourists visiting Singapore to stay in this luxurious hotel to make their stay a momerable one and return to their homes with sweet memories of Singapore.</t>
  </si>
  <si>
    <t>jayrick87</t>
  </si>
  <si>
    <t>“Ultimate class”</t>
  </si>
  <si>
    <t>I have stayed in some fine hotels in the world but few come close to the quality of the Fullerton. It was a nice blend of colonial architecture classy restaurants great bars. What made it stand out from other hotels is its quality service. In the hotels in the 36 countries I have visited not one came close to the personal service I received. For example 20 minutes after the cafe had closed for buffet breakfast no one rushed us to leave. Instead the manager came out to replace the tea for us. From the concierge to the bedmakers everything was gold standard. To the staff of Fullerton - you're doing extremely well. Keep it up. I have had fond memories in your hotel since my teenage days and you keep improving everytime! I am very impressed.</t>
  </si>
  <si>
    <t>Morwen C</t>
  </si>
  <si>
    <t>“Service excellence at Fullerton Hotel”</t>
  </si>
  <si>
    <t>Celebrated my bf's birthday during this short staycation at Fullerton Hotel. I was impressed at the efficiency and impeccable service experienced throughout my stay. 1st surprise - Our room was upgraded to a gorgeous-looking suite! It has the view of the bay and facing the riverside! At night the view was lovely and we had a good time chilling out at the balcony. 2nd surprise - Not only did Ms Nathalia (from guest relations) checked us in personally after settling us she also delivered a birthday cake to us accompanied with a hand-written card. I am impressed by the level of service and the warmth she had displayed. The suite was spick and span. Towels were clean without nasty smell. There is a full range of Nespresso coffee capsules for coffee addicts and if you aren't fret not. a good selection of TWG tea is available for tea lovers. Those of you who appreciate firm pillows or are like me who loves soft and fluffy pillows Fullerton hotel has a pillow menu! Yes and I am thankful housekeeping staff remained patient and polite whilst i queried about the various pilliows before settling for neck-support and micro-gel pillows. Love love love it! I slept really well throughout my stay. It is conveniently located with quality restaurants. The Lighthouse served fine Italian food which I would love to try one day. I read it is perfect for romantic dates. :) Personally I had tried Sunday's Champagne brunch at Town restaurant. All I remembered was happy memories of lovely champagne with a wide spread of food. For chocolate lovers make time for their chocolate buffet to satisfy your sweet tooth. All and all we had a memorable and wonderful stay at Fullerton..</t>
  </si>
  <si>
    <t>Reviewed 2 November 2011</t>
  </si>
  <si>
    <t>http://www.tripadvisor.com.sg/ShowUserReviews-g294265-d306173-r198759457-The_Fullerton_Hotel_Singapore-Singapore.html#REVIEWS</t>
  </si>
  <si>
    <t>jackirmic</t>
  </si>
  <si>
    <t>“Average room and views of internal atrium”</t>
  </si>
  <si>
    <t>Was looking forward to staying at such an iconic landmark. Was a little disappointed. The room was average size and looked out into internal atrium. Frustrates me when 5 star hotel can't provide a decent hair dryer. Service and staff very aloof and officious . The museum area was a little light on . When next in Singapore Will go back to Intercontinental - service and rooms were better</t>
  </si>
  <si>
    <t>Kipsterdry</t>
  </si>
  <si>
    <t>“Excellent experience although worth knowing some simple Mandarin”</t>
  </si>
  <si>
    <t>Stayed 2 nights here mid Month. From the airport it was really easy to get to on the MRT and a quick 5 mins walk from the station. We didn't get to the hotel until 7 pm as our flight arrived at 6. Checking was fast and efficient and everything was explained to us like the gym and pool and how we could use the pool in the sister hotel the Fullerton Bay. The member of staff even lead us to the elevator and showed us how to us the key card security function in it. Got to our room and it was massive! View wasn't that great but it was better than a courtyard view. Didn't spend much time in the room as we had to meet friends so a quick freshen up and out again. Got back later and had a good lol about the room. Nice features like automatic curtains and separate bath and shower in the bathroom The following day we hit the pool. Not very busy for first thing in the morning. the pool staff was very attentive carrying towels and offering a glass of lemonade. Overall the pool staff here I found better than at the Fullerton Bay when I visited later. Had requested for our room to be tidied by housekeeping whilst we were at the pool by using the button on the control panel in the room. When we arrived back we had not been visited. No big deal as we were heading out in a bit so turned the button off. Half an hour later and housekeeping came to the door the only problem was she didn't speak English. Luckily I speak a little Mandarin so was able to ask her to come back in an hour when we had gone out. I found this to be the case with a few members of housekeeping as I asked for some more tea from another whose cart was parked near our room. When we returned to our room later housekeeping had come we had been left a welcome fruit plate and greeting card. A very nice touch! The hotel also offers a pillow menu! A very interesting feature. Normally I sleep in a memory foam pillow so I asked for one to be brought up. Unfortunately they didn't have any so brought a latex one. Bit disappointed but was ok. Overall I had a very pleasurable stay at the hotel and would recommend it to other. We managed to get a good deal.</t>
  </si>
  <si>
    <t>Jessieb86</t>
  </si>
  <si>
    <t>“Fullerton Sunday Brunch”</t>
  </si>
  <si>
    <t>The Fullerton Sunday brunch is a well-worth-it experience. Free flowing quality champagne and beautiful delicacies all-you-can eat. We enjoyed the brunch on our first day in Singapore and it was a great fun tipsy way to start out trip. Just loved it and felt so spesh &amp; romantic!</t>
  </si>
  <si>
    <t>nouran43</t>
  </si>
  <si>
    <t>“The wonder of Asia”</t>
  </si>
  <si>
    <t>What a beautiful stylish hotel  it is the Fullerton Singapore  a unique combination of modernism and the Asian taste a great location on the riverside  walking distance to the Marina and China town and many attractions when it comes to hospitality no one approaches Asians and the Fullerton on top of this  the best staff can ever be . Our was comfortable and large  overlooking the Marina  the only thing was we were not used to the inside-room stairs  Can n't wait yo go back again .</t>
  </si>
  <si>
    <t>“Perfect location and great character”</t>
  </si>
  <si>
    <t>We stayed in this hotel for two nights prior to a cruise. I've stayed here a couple of times before on business and chose this hotel again for its location character and comfort. Great location for river tours walking the city or nice walk around the harbour. There's a massive shopping mall at the halfway point which is nicely air conditioned needed in Singapore! Ate out at local restaurants on the river food ok but not expensive and on reflection would have been better to eat in the hotel one night. Got an upgrade to the club lounge for an extra $100 per night and this was well worth it. Included lovely breakfast afternoon teas and early evening complementary drinks. Good value and recommended if you get the option. A very nice hotel that I would stay at again.</t>
  </si>
  <si>
    <t>http://www.tripadvisor.com.sg/ShowUserReviews-g294265-d306173-r202324712-The_Fullerton_Hotel_Singapore-Singapore.html#REVIEWS</t>
  </si>
  <si>
    <t>Rmb680</t>
  </si>
  <si>
    <t>Shipley United Kingdom</t>
  </si>
  <si>
    <t>“Great service wonderful location”</t>
  </si>
  <si>
    <t>Stayed in the hotel on my second night in Singapore . Reception staff were excellent (they gave me a free upgrade to a marina bay view room) Room was spacious and well appointed Concierge made a good restaurant recommendation and took personal care to follow up afterwards Breakfast in the courtyard afforded excellent views of Singapore An expensive business hotel but in the sea of ubiquitous hotels this stands out as worth it.. If only for the location</t>
  </si>
  <si>
    <t>Reviewed 23 April 2014</t>
  </si>
  <si>
    <t>Jasminroberts</t>
  </si>
  <si>
    <t>“Everything was excellent”</t>
  </si>
  <si>
    <t>We stayed at the loft suite for 3 nights on my wedding weekend. Being Singaporean I chose this hotel for its excellent location. The suite is amazing and in my opinion totally worth the money paid for it. We were facing the Marina Bay Sands - a great view. The bathroom is heavenly as well. The suite package came with afternoon tea and evening cocktails - both amazing. One of the nights I couldnt make it downstairs for cocktails and the hotel sent drinks up instead! The service was consistently excellent and I would definitely stay here again.</t>
  </si>
  <si>
    <t>Geoff G</t>
  </si>
  <si>
    <t>Hooke United Kingdom</t>
  </si>
  <si>
    <t>“Fabulous hotel but avoid courtyard rooms”</t>
  </si>
  <si>
    <t>In every respect this hotel lives up to it's reputation. The location is near perfect with a view across the bay of the Marina Bay Sands hotel and it's nightly light show (which you don't get if you stay at the Marina Bay Sands). The service particularly the friendly and totally professional concierge staff is impeccable. The food and drink particularly in the wonderful Lighthouse restaurant and bar are both excellent. However the inner facing courtyard rooms are a disgrace! There is no natural light as they look out over the lobby restaurants and the smell of cooking permeates the room from breakfast time right through the day. Avoid these rooms at all cost.......</t>
  </si>
  <si>
    <t>Reviewed 21 April 2014</t>
  </si>
  <si>
    <t>Just_Keep_Traveling</t>
  </si>
  <si>
    <t>Bensheim Germany</t>
  </si>
  <si>
    <t>“Super!”</t>
  </si>
  <si>
    <t>The localization is fantastic and the architecture is very elegant! Rooms are big beds are confortable shower is very good and breakfast is good. The service is really courteous and the swimming pool is amazing!</t>
  </si>
  <si>
    <t>Aakash C</t>
  </si>
  <si>
    <t>“Business business ”</t>
  </si>
  <si>
    <t>This is an excellent business hotel very conveniently situated at the CBD of Singapore. The check in is smooth as is checkout. Staff is very courteous. Breakfast buffet had an excellent spread and some fabulous outdoor seating (though bit warm). It has an Indian breakfast section - but I didn't try. Wifi is free which is a plus. If you love to walk around for your meetings then it cannot get better than Fullerton.</t>
  </si>
  <si>
    <t>http://www.tripadvisor.com.sg/ShowUserReviews-g294265-d306173-r120060582-The_Fullerton_Hotel_Singapore-Singapore.html#REVIEWS</t>
  </si>
  <si>
    <t>Kirsty76Australia</t>
  </si>
  <si>
    <t>“Absolutely Awesome!”</t>
  </si>
  <si>
    <t>We booked the Quay room at The Fullerton Hotel for the last night of our month long honeymoon. This was the best decision we'd made. From check in to check out everything was perfect. The room we had on the 6th floor had amazing views of Marina Bay Sands the Singapore Flyer and The Esplanade. The choices for food can be overwhelming as not only does the hotel have lovely restaurants there are many of them within a short walk of the hotel. The pool was very refreshing and overlooked the river so had great views. The buffet breakfast was lovely and very relaxing. Although this hotel is 5 star and screams luxury it never felt pretentious and everyone was more than welcoming. It was a lovely change from the previous hotel we'd stayed at.</t>
  </si>
  <si>
    <t>http://www.tripadvisor.com.sg/ShowUserReviews-g294265-d306173-r10072719-The_Fullerton_Hotel_Singapore-Singapore.html#REVIEWS</t>
  </si>
  <si>
    <t>frednuff</t>
  </si>
  <si>
    <t>“Quality hotel”</t>
  </si>
  <si>
    <t>I have previously stayed at the Hyatt and Ritz in Singapore and the Fulerton is a quality hotel. I have no problems to report (even with the reportedly cold reception). Food is good (room service fairly quick) pool has a nice setting service is typically Singapore location is great for meetings at the CBD banks. Of the 3 the Hyatt on Scoots Rd is my favourite but the Fullerton is a good alternative.</t>
  </si>
  <si>
    <t>Reviewed 13 October 2007</t>
  </si>
  <si>
    <t>charliebroucher</t>
  </si>
  <si>
    <t>I was told the hotel was the number 1 in all of asia but was shocked to find out that all these was far from number 1. I arrived on an evening flight after a long time on the plane from london to be greeted by lazy bellman and cold receptionist. It was a totally blown off experience. The bellman was not carrying my bags properly and my toiletries came falling out of my bag. The receptionist was terrible. Didnt even looked at me while handling my check-in formalities. During the stay I asked for directions to the train station as I was rather interested to find out more about singapore's underground system. I approach this tall duty manager who had an english name but looked indian to me. He wasnt very helpful and brushed me off as he was busy on his cell before handing me over to a malay girl who's english i couldnt understand. Luckily there was this staff who could help me and he showed me the way to the train station. As i was pretty much disturbed I did not take down the gentleman's name. It was later upon my return to the hotel in the evening that I realized he was a security staff. as told by the concierge that the security staff wore grey. I am grateful to that staff who helped me out of that situation. If it was not for him I would not even think of visiting the fullerton. Front office services were really bad but at least there were other staff who showed that they care. Hope that I would not have to face the same cold services again on my next trip.</t>
  </si>
  <si>
    <t>&lt;li class="recommend-answer"&gt; &lt;span class="rate sprite-rating_ss rating_ss"&gt; &lt;img class="sprite-rating_ss_fill rating_ss_fill ss10" src="http://c1.tacdn.com/img2/x.gif" alt="1 of 5 stars" /&gt; &lt;/span&gt; Check-in / front desk&lt;/li&gt;; &lt;li class="recommend-answer"&gt; &lt;span class="rate sprite-rating_ss rating_ss"&gt; &lt;img class="sprite-rating_ss_fill rating_ss_fill ss30" src="http://c1.tacdn.com/img2/x.gif" alt="3 of 5 stars" /&gt; &lt;/span&gt; Service&lt;/li&gt;</t>
  </si>
  <si>
    <t>Reviewed 26 September 2007</t>
  </si>
  <si>
    <t>fabholslover</t>
  </si>
  <si>
    <t>south yorkshire</t>
  </si>
  <si>
    <t>“Fabulous Fullerton!”</t>
  </si>
  <si>
    <t>Had a great stay at the Fullerton. Its a beautiful hotel from the outside &amp; has a very impressive lobbey area. Looking around Singapore we felt that we had made the right choice as it felt very 'special' in relation to the other somewhat 'impersonal'  more modern 5 star hotels. Have to disagree with people who thought the reception staff were 'cold' we found everyone very friendly (especially the club staff - they really couldn't do enough for us). We had a 'Palladian suite' which was very nicely furnished with a spacious well stocked bathroom. Everything was clean bright &amp; of high quality. My husband especially liked the coffee machine and the huge range of coffees which came with it &amp; my daughter loved the comlimentary box of chocolates!!! Club lounge was a bit lacking in atmosphere as mainly used by business men but what can you expect in a city?! (however canapes very good as was the champagne!) All in all a great hotel in a fabulous location - would certainly stay there again. (By the way we were not that impressed by Raffles when we visited - preferred the Fullerton)</t>
  </si>
  <si>
    <t>Reviewed 24 September 2007</t>
  </si>
  <si>
    <t>FilouSG</t>
  </si>
  <si>
    <t>“Good room bad reception”</t>
  </si>
  <si>
    <t>I really liked the call center of the hotel they were lovely. When I arrived it was a rather cold welcome. Check in like in the supermarket. I was disappointed like the guy from KL and I understand what he meant. The room they gave me was good unlike his I had a wonderful view but I had asked for it. Maybe if you tell them they give it to you. I loved to stay in the room big bathroom excellent room service fast internet. Nothing to complain about. But the reception they need to fix that. I don't understand how you can have an excellent call center and a reception that mechanical.</t>
  </si>
  <si>
    <t>&lt;li class="recommend-answer"&gt; &lt;span class="rate sprite-rating_ss rating_ss"&gt; &lt;img class="sprite-rating_ss_fill rating_ss_fill ss10" src="http://c1.tacdn.com/img2/x.gif" alt="1 of 5 stars" /&gt; &lt;/span&gt; Check-in / front desk&lt;/li&gt;; &lt;li class="recommend-answer"&gt; &lt;span class="rate sprite-rating_ss rating_ss"&gt; &lt;img class="sprite-rating_ss_fill rating_ss_fill ss50" src="http://c1.tacdn.com/img2/x.gif" alt="5 of 5 stars" /&gt; &lt;/span&gt; Service&lt;/li&gt;</t>
  </si>
  <si>
    <t>Reviewed 16 September 2007</t>
  </si>
  <si>
    <t>SoutheastAsiaSusan</t>
  </si>
  <si>
    <t>Southeast Asia</t>
  </si>
  <si>
    <t>“Great location for business but face lift needed”</t>
  </si>
  <si>
    <t>We stayed two nights at the Fullerton Hotel on 13-15 August. As this was a business trip we found many of our clients' offices within walking distance from the Fullerton which used to be the Singapore's old post office. The HSBC headquarters is just across the street and the Raffles Place MRT stop is within a 5-minute walking distance. We like the colonial look of the hotel and the lobby is nice and there are plenty of restaurants near by although none which stands out in terms of good food. In fact the only good restaurant which I would highly recommend within the vicinity is Jade which is a Chinese-fusion restaurant located in the hotel itself. For the price you pay the coffee shop food is undoubtedly below average - the only thing I would re-order is the cheese cake which I thought was very good. While I got the waterfront view (room 789) when I looked out I saw ugly wiring and dated balcony which was also very small and uninviting - so I didn't even bother going outside. So definitely this was not worth the extra money (SGD30/ night) I was charged through my corporate rate (SGD280/ night++). The room was small by Asian standards considering the price as well. Additionally it's the only hotel in its class that still does not have LCD/ plasma TVs. I like the guest policy of the hotel which allows friends/ guests to come up to your room without questions asked. The best part about the hotel is the edgeless pool which overlooks the river. Overall I would stay there again just because of the location.</t>
  </si>
  <si>
    <t>Reviewed 28 August 2007</t>
  </si>
  <si>
    <t>http://www.tripadvisor.com.sg/ShowUserReviews-g294265-d306173-r8133353-The_Fullerton_Hotel_Singapore-Singapore.html#REVIEWS</t>
  </si>
  <si>
    <t>Aliciacch</t>
  </si>
  <si>
    <t>“Fantastic unique and intimate”</t>
  </si>
  <si>
    <t>A completely renovated old post station in a fantastic location with an intimate flair. From the huge flower arrangements to the delicate patterns on the floor the pool overlooking the river and the high ceilings it is THE HOTEL in Singapore. Some of the rooms are small and we booked through asianrooms and had to change once we were there. Fortunately they had other rooms available. Ask for room sizes! the pool is fantastic with a view that is unique almost in the middle of the city. Walk around to the museums and financial district and the river. if you want to go shopping need to take a taxi. We also hired a driver to go around the island. worth it! I used to go for a walk very early a spectacularly clean city. if you like walking you can go many places from the Fullerton.</t>
  </si>
  <si>
    <t>snwong4848</t>
  </si>
  <si>
    <t>“So very so so...”</t>
  </si>
  <si>
    <t>Stayed there last in 2003 for 5 nights and remembered that I left impressed. However this time the hotel is starting to show its age. The check-in was "cool " to say the least. No one showed me to my room or helped me with my bag. Admitedly I only had a small bag but perhaps I would have like to been offered a choice. The room looks really tired and since I had the courtyard room there was no view to talk off. In fact the room was on the small side and if I remember correctly looked exactly the same 4 years ago. Having paid quite a lot for the room I was also surprised that they have not upgraded the TV to a plasma/LCD. I also could not figure out the odd looking shelfing in the room with 3 ugly jugs and a wierd looking photo. It really looked out of place in the room. However the major plus of the place were the wonderful housekeepers the room service waiters and the conceirage. But would I go back? No when for the same money I can stay in the Hyatt or Fourseasons or Ritz carlton.</t>
  </si>
  <si>
    <t>Stayed July 2007 travelled on business</t>
  </si>
  <si>
    <t>Reviewed 13 July 2007</t>
  </si>
  <si>
    <t>LuciaLEUNG</t>
  </si>
  <si>
    <t>“We love it very much”</t>
  </si>
  <si>
    <t>We stayed there for 3 nights.A tremendous suite is very clean a bath tub and a shower with 2 big mirrors we enjoy it much  and also spend there for the 4 days all the time.</t>
  </si>
  <si>
    <t>Stayed March 2006</t>
  </si>
  <si>
    <t>Reviewed 30 June 2007</t>
  </si>
  <si>
    <t>Designer2001</t>
  </si>
  <si>
    <t>“Wonderful Stay at The Fullerton”</t>
  </si>
  <si>
    <t>Our recent 2-day stay at The Fullerton was a TRULY WONDERFUL experience. From the booking of the room about 1 ½ month prior to the date to the time we checked in and out everything was professionally &amp; more importantly personally taken care of. My wife loved the special touches (the flowers &amp; candles) that I had requested to be provided in the room. My 2 daughters also had a fantastic time just staying in the room &amp; ordering room service. They are wondering when we will be going back for another stay. We look forward to a return stay sometime soon.</t>
  </si>
  <si>
    <t>Stayed June 2007 travelled with family</t>
  </si>
  <si>
    <t>Rushman2112</t>
  </si>
  <si>
    <t>We live in Singapore and use the F&amp;B outlets here quite often but had never stayed here. Then last week we moved apartments and needed an overnight stay and so we decided to give it a try. Excellent hotel first class service staff are polite without being pushy and whoever did the renovation of this magnificent building deserves great acclaim. One night was too short to fully appreciate its charms and we are considering a weekend urban retreat very soon!</t>
  </si>
  <si>
    <t>Reviewed 16 June 2007</t>
  </si>
  <si>
    <t>http://www.tripadvisor.com.sg/ShowUserReviews-g294265-d306173-r61688837-The_Fullerton_Hotel_Singapore-Singapore.html#REVIEWS</t>
  </si>
  <si>
    <t>BibiJans</t>
  </si>
  <si>
    <t>The Netherlands</t>
  </si>
  <si>
    <t>“Super stay wonderful getaway!”</t>
  </si>
  <si>
    <t>We stayed at the Fullerton at the start of our holiday and we absolutely loved it. Flying in to Singapore very early in the morning we arrived at the hotel reception at 7 a.m. The kind lady at the reception invited us to use the spa until our room was ready. At about 10.45 our room was made available to us we really appreciated this gracious service! Our stay at the Fullerton was a very stylish and memorable start of our holiday. Our courtyard room was very comfortable – and near the lovely pool area (which we used a number of times). The staff were very kind helpful and professional. And we loved the al fresco breakfast! The evening buffet is also something to indulge in...we really felt pampered and will gladly return!</t>
  </si>
  <si>
    <t>Reviewed 17 April 2010</t>
  </si>
  <si>
    <t>EvaPerth</t>
  </si>
  <si>
    <t>“Excellent! Would go back again in a heart beat!”</t>
  </si>
  <si>
    <t>We only stayed a night but the service was great. And the room (Courtyard) was excellent. Simple but elegant! Would love to stay there again - just beautiful! I highly recommend it.</t>
  </si>
  <si>
    <t>Orm-1</t>
  </si>
  <si>
    <t>Jersey CI</t>
  </si>
  <si>
    <t>“The Fullerton Way”</t>
  </si>
  <si>
    <t>My hubby and I recently stayed at the Fullerton on a 2 night stopover and we thought this hotel was excellent – from the moment we arrived until we left everything went like clockwork we loved the design of the hotel and our room was very spacious and had all the facilities you would expect from a 5 star hotel. The staff are all very friendly and professional. The breakfast was excellent with an abundance of choice and we also dined at their Chinese restaurant “Jade” which was a wonderful experience and we would thoroughly recommend that you dine here for a memorable evening. The hotel is both stunning inside and out and we could not find fault with anything. If you want great service which they call “The Fullerton Way” then you won’t go wrong here. When in Singapore there is only one place to stay and that is The Fullerton. We believe any discerning traveller would find this hotel hard to beat. With thanks again to all the staff who helped make our stay very pleasant indeed.</t>
  </si>
  <si>
    <t>Reviewed 9 April 2010</t>
  </si>
  <si>
    <t>boop31</t>
  </si>
  <si>
    <t>“Superb location! Wonderful facilities!”</t>
  </si>
  <si>
    <t>Enjoyed our room which was overlooking the river. Very clean. Bathroom was also very clean. Had a separate tub and shower area. Perfect base for walking around to the Esplanade Boat Quay Museums Lau Pa Sat Festival Market etc. Merlion is right in front of the hotel. One Fullerton accessible via underground travellator. Safe pleasant area to walk around even at night. Walk 5-7 minutes to the subway station so you can reach Orchard Rd for shopping. The hop on hop off tour bus stops at the Fullerton. Town Restaurant had super yummy Singaporean Chili Crab! Pricey hotel but worth it! Just get the rooms with a view</t>
  </si>
  <si>
    <t>Stayed October 2009 travelled with friends</t>
  </si>
  <si>
    <t>huxtable</t>
  </si>
  <si>
    <t>adelaideaus</t>
  </si>
  <si>
    <t>“QUALITY EVERY TIME”</t>
  </si>
  <si>
    <t>We have stayed here on 5 occasions now. We have returned back yearly for a while now. We love Singapore and love the Fullerton. The service from front desk to the rooms to the breakfast is always fantastic and friendly. Break fast is always great by the boat quay. The only issue is distance from the business district. But it is good too walk anyway to burn off some of the calories we indulge in whilst there. You should try the Indian curry buffet. you should have swim in the pool with its magnificent view. You should try and get a room with Quay view. You should avoid eating on Boat quay this is a rip off and tourist trap. Walk to Glutton's corner instead by the water for a great selection of local delights at much lower prices. I can summarize this hotel best by saying that every time we stay somewhere else and walk past the Fullerton we regret not having stayed there. This from couple that have travelled to Singapore on 14 occasions in 9 years !.</t>
  </si>
  <si>
    <t>http://www.tripadvisor.com.sg/ShowUserReviews-g294265-d306173-r57905276-The_Fullerton_Hotel_Singapore-Singapore.html#REVIEWS</t>
  </si>
  <si>
    <t>We booked this hotel from 2nd to 5th March and we really enjoyed our stay at the Fullerton hotel. We got a quay room facing the Marina Bay with fantastic views of the Singapore Flyer Esplanade and its surroundings. The room came with free tickets to the Flyer river cruise to Clark Quay Asian Civilisation and Peranakan Museum entrances. We visited the hotel's Asian Spa and we took their "Pure Romance Roses" couple spa package and the experience was great. We dined at The Lighthouse restaurant located at the hotel"s top floor that gave a sweeping view of the bay area. The Jade restaurant serves delicious chinese food. Overall the experience with Fullerton hotel was truly amazing not forgetting the great services provided by all the staff from the front desk to the concierge to even the housekeeping department. This hotel truly did Singapore proud. Keep it up!</t>
  </si>
  <si>
    <t>“avoid the Fullerton's courtyard rooms like the plague”</t>
  </si>
  <si>
    <t>I have regularly stayed at the Fullerton - it's a well-run beautifully presented 5 star hotel overlooking Singapore's Boat Quay. However this time I found myself stepping off a 12-hour pane ride into one of the Fullerton's dreaded Courtyard rooms. They are overwhelmingly depressing with a brutal view of some other unlucky guest's bedroom. So - you get no view have to keep your curtains closed and hence your room ends up very dark and plain nasty. To make matters worse my shower only ran cold. Problem is when you are already jet-lagged you don't have the energy to complain! So my advice is if you stay at the Fullerton ONLY do so if you have a room with a view! Then it is 100% fine!</t>
  </si>
  <si>
    <t>Stayed March 2010 travelled on business</t>
  </si>
  <si>
    <t>Reviewed 6 March 2010</t>
  </si>
  <si>
    <t>LittleLadyTraveller</t>
  </si>
  <si>
    <t>“Stunning Building large room great view...”</t>
  </si>
  <si>
    <t>We stayed here for a few nights at the beginning of our honeymoon and it was lovely. This coverted post office building is beautiful outside and has had an amazing refurbishment on the inside. The entrance hall is huge and really stunning to walk into after a long journey. The staff we're very friendly from the reception staff cleaning staff door staff and the porters were all very helpful and friendly. The pool was very clean plenty of towels to help yourself to we ordered food and drinks to the pool and charged them to our room and the price was quite reasonable for a 5star hotel. It's in a great location to travel around the city there's plenty to do in Singapore and you could easily stay for longer and just cover most attractions. There's a restaurant opposite its huge and lite up at night the food was fabulous at this place it's a must if you eat there definitley do it was the same price as the chinese we ate at the night before and ten times better in taste service and experience. The night Safari was brilliant allow yourself several hours to watch the animal shows which are great and not at all mean or harmful to the animals. Also if you can do some of the walking trails they are excellent too you see some amazing creatures if your short for time hop on the train that takes you around. Sentosa Island is great to again lots of beaches amusments water world butterfly park the list goes on.</t>
  </si>
  <si>
    <t>Reviewed 27 February 2010</t>
  </si>
  <si>
    <t>StarQueen79</t>
  </si>
  <si>
    <t>“Lovely hotel but slightly disappointed”</t>
  </si>
  <si>
    <t>I stayed here with my boyfriend as a Valentine's treat having booked their special Valentine's package on the internet which included a Quay room a complimentary bottle of wine bath treats and bath robes and a 4-course in-room dining experience for $500. The hotel is beautiful and a real icon in Singapore so I was very excited to be staying here even though I have eaten at several of the hotel's restaurants before. Our Quay room on the 7th floor came with a balcony that had fabulous views across the Marina but it was surprisingly small. (This became even more apparent during our in-room meal where the waiter struggled to get the dining trolley between the bed and the tv cabinet!) Having just settled into our room we received a call asking us what time we would like to dine and what our meal choices were. This was a bit annoying as we had been asked to pre-choose these when we booked so we were surprised they didn't seem to have the information. We went down to Post Bar in the lobby for some pre-dinner drinks. The cocktail list is very extensive and the bar tenders know what they are doing - we enjoyed some fabulous concotions! Whilst we were sipping away the fire alarm sounded on several occasions although at no point did anyone come and speak to us about evacuating or there being a problem (friends who were also staying at the hotel kept being evacuated from their room). We went to head upstairs about 7.45 pm for our meal at 8pm but were told the lifts could not be used because of the fire bell. We asked the kitchen to be notified and our meal delayed until we could access our room. Within 5 minutes we were were able to go back up although no-one explained what the problem had been. Perhaps because of the fire alarm problem our meal arrived late at 8.15 pm and sadly came without our twice pre-ordered bottle of white wine which we had to chase up when we were on the second course. When it did arrive it was warm! And as I mentioned before the romantic atmosphere was ruined by the fact I had to keep moving out of the way so they could serve our meal as there was so little space. At one point the waiter handed me my desert even though my main course plate was still in front of me - very disappointing service when I know the Fullerton is capable of much more. But the meal itself was delicious - very much up to the hotel's usually high gastronomic standards. The next morning we headed down for breakfast about 9am and it was like a circus. Packed to the ratfters and we had to wait 5-10 minutes for a table. Then they kept clearing away all our cutlery and glasses before we were finished so we left without having our fill. So whilst the Fullerton is really a very impressive hotel I have to say I felt let down on service - especially considering its 5* status and expensive price tag. I really enjoyed our stay but it certainly didn't meet up to my expectations.</t>
  </si>
  <si>
    <t>Reviewed 24 February 2010</t>
  </si>
  <si>
    <t>georgepburdell97</t>
  </si>
  <si>
    <t>“Would love to stay there every weekend.”</t>
  </si>
  <si>
    <t>It's amazing that this hotel used to be a post office! Location is very nice - next to the water and other interesting areas in Singapore. Take a romantic stroll along the Singapore River. Buffet breakfast was not absolutely amazing but still way above average. The room was clean and the bed was very comfortable and cozy.</t>
  </si>
  <si>
    <t>http://www.tripadvisor.com.sg/ShowUserReviews-g294265-d306173-r198092452-The_Fullerton_Hotel_Singapore-Singapore.html#REVIEWS</t>
  </si>
  <si>
    <t>Les B</t>
  </si>
  <si>
    <t>Farnham United Kingdom</t>
  </si>
  <si>
    <t>“Favourite hotel in Singapore”</t>
  </si>
  <si>
    <t>Having stayed in hundreds of hotels around the world the Fullerton definitely stands out. I always stayed there on business trips to Singapore. The place is class an oasis of tranquility in a bustling city. The gym and pool are not the biggest or best equipped but adequate for a time strapped professional. The restaurants are excellent with a wide variety of Asian and European food. The staff are polite and always helpful. I'll be back!</t>
  </si>
  <si>
    <t>emic</t>
  </si>
  <si>
    <t>“Superb skyline views of new and historic buildings all within easy reach”</t>
  </si>
  <si>
    <t>Three days of bless. Great food and bar venues to explore throughout hotel and even outside along the waterfront quay a very beautiful pedestrian experience. Convenient access to Merlion Park ferry across to Marina Bay Sands and Gardens By The Bay and the Hop On-Off bus even stops by this famous hotel location. Do not miss happy hour as you can actually pay by the hour rather than per drink! Also do not forget the roof top bar at night and the evening laser light shows.</t>
  </si>
  <si>
    <t>Zardoz59</t>
  </si>
  <si>
    <t>Lancaster United Kingdom</t>
  </si>
  <si>
    <t>“Pose-ability factor is high. Surprized there weren't more Swedes there”</t>
  </si>
  <si>
    <t>Lovely hotel if you want to splash out (but avoid F1 week). Within easy reach of everything. Manager is a pert little peacock of a man who could pass as a Swede but is Italian. Full of it. Food and drink is not great. Better just to use as a bedroom and go and tickle your tastebuds in Chinatown or at the other cultural end of the spectrum Brewerkz.</t>
  </si>
  <si>
    <t>hudsonar</t>
  </si>
  <si>
    <t>Sussex UK</t>
  </si>
  <si>
    <t>“Best in Class”</t>
  </si>
  <si>
    <t>I stayed in Singapore for two weeks in February the first week at a Business hotel near Orchid for the second week my wife joined me so we could combine business with a little time off. The Hotel was stunning the staff were always friendly and if there were any little issues they resolved them straight away to allow us to enjoy a short break. The rooms are well appointed and my recommendation is to ask for a view We were so lucky to wake every morning a look out over the sands hotel and One fullerton. The facilities at the hotel are adequate the bar staff in the post bar are great Reception staff go the extra mille and housekeeping ensure your tea is topped up. Some of the best nights sleep in this hotel but the AC units are loud. Once you get the right mix you will enjoy this hotel. The pool is small and the sun only gets there late morning but when in singapore your there to explore and the location of the Fullerton is fantastic.</t>
  </si>
  <si>
    <t>tarrytown54</t>
  </si>
  <si>
    <t>West Islip NY</t>
  </si>
  <si>
    <t>“A Disaster on Steroids!”</t>
  </si>
  <si>
    <t>I smelled a rat when My Dearest and I checked in at the Fullerton Hotel. The receptionist handed us our keys and chirped that she would escort us to the elevator. To the elevator? Are you joking? At most fine hotels a porter escorts you to your room when you arrive. In a few of the best hotels the receptionist guides you personally to your room. The goal is to (1) make sure you don’t get lost (2) check that the room has been properly prepared for you and (3) explain how the climate control and other things in the room work. Walking us to the elevator was a waste of time. A pretence of personal service that in reality was no service at all. Thanks lady but I can find my own way to the elevators. Our room was worthless. Tired old scraps of furniture with scratches scuff marks hanging cords and threadbare fabrics. Many of the furnishings were made of fake yellow wood veneers glued onto particleboard. Some furniture had been damaged and then shoddily repaired with splashes of non-matching paint masking tape and in one case a wedge of folded up paper. The closet was small and lined with scraps of dusty plywood from many decades ago. The room was ugly with a yellow and brown color scheme from the 1960’s. Zero art on the walls. The carpet was frayed and in some corners torn. There were holes in the lamp shades. The few odd bits of wood trim did not line up with each other. The door to the room did not lock when it swung closed. I had to slam my body against the door to make it lock. This is a safety problem. There’s not much crime in Singapore but still I don’t like sleeping in a hotel room with a semi-functional lock on the door. The bathroom was serviceable but depressing. The ugly tiles needed to be re-grouted. Bare floor with no rug. Shampoo and other bathroom product from Sysco Guest Supply. The thin white towels had been washed way too many times and reminded me of my college dormitory. The hair dryer was small and bolted to the wall. Cheap plastic toilet seat. Single ply toilet paper – of course! The Fullerton offers free WIFI. You get what you pay for – in spades. The WIFI functioned only intermittently. When it did function it was slow often taking several minutes to open an e-mail. When I called to complain I was put on hold for ten minutes waiting for an IT support person who when he finally answered the phone knew less about computers than I do and was incapable of coherent speech. I try not to eat at buffets because (1) food that sits on a buffet is usually dried out overcooked or waterlogged from the steamer (2) buffets tempt me to overeat and (3) I like to have a minion fetch my meal. One night against my better judgment My Dearest and I tried the dinner buffet at Town the Hotel’s all-day restaurant. Absolutely awful! Roast meats that tasted of salt and stale grease. Vegetable curries filled with veggies that had disintegrated into a slurry. Chicken flavored rice with the taste of dehydrated chicken broth. In a desperate search for something remotely palatable I gathered a plate of brown rolls and hard cheese. How could anyone screw up brown rolls and cheese? To my horror Town managed to do just that. The rolls tasted of old cardboard and the cheese of recycled plastic. We dined off property for the rest of our stay. The only redeeming quality of the Fullerton is its staff. For the most part and with the notable exception of the IT support bozo they are polite enthusiastic and professional. The concierge service was superb. This place is a disaster on steroids. Avoid it like the plague!</t>
  </si>
  <si>
    <t>http://www.tripadvisor.com.sg/ShowUserReviews-g294265-d306173-r202943016-The_Fullerton_Hotel_Singapore-Singapore.html#REVIEWS</t>
  </si>
  <si>
    <t>LondonMartin_S</t>
  </si>
  <si>
    <t>“Luxury in Singapore”</t>
  </si>
  <si>
    <t>Helpful Staff. Great location and view from our room (we were on the marina side of hotel). After checkout could use pool showers lockers until time to leave for late flight. Would stay again. Being very picky here. Geared to the business community. Loud polo team used the pool without consideration to other users. Tea and room extras overpriced.</t>
  </si>
  <si>
    <t>Tina B</t>
  </si>
  <si>
    <t>Wellington Wellington New Zealand</t>
  </si>
  <si>
    <t>Absolutely beautiful hotel with perfect service lovely rooms great pool and amazing breakfast. Great location right in the very heart of Singapore but serene and lovely. Loved the pool and cocktails!</t>
  </si>
  <si>
    <t>Deb70</t>
  </si>
  <si>
    <t>“great location breakfast amazing”</t>
  </si>
  <si>
    <t>great hotel reminds me of old english good size rooms very clean staff very healpful just around the corner from the train station. the breakfast is great everything you would think of for all nationalities. would not hesitate to stay there again.</t>
  </si>
  <si>
    <t>GrazSydney</t>
  </si>
  <si>
    <t>“Fullerton was brilliant”</t>
  </si>
  <si>
    <t>We had a 2 night stay at the Fullerton and loved its classy grand style. We had a courtyard room though not actually overlooking the courtyard which was very roomy. For us it was an ideal location  close to the MRT Raffles square overlooking the river close to Clark and Boat Quays also several easy walking options by the riverside and nearby parkland. The service was fantastic all staff spoke English and also smiles aplenty. Everything from checkin to checkout was friendly respectful and efficient. Great Infinity pool overlooking the river with the museum in the background there are many eating options all around. the only meals we had was breakfast which was fantastic the food the staff and the setting. We will stay thee again when in Singapore.</t>
  </si>
  <si>
    <t>Premium_Voyages</t>
  </si>
  <si>
    <t>One of the iconic hotel in Singapore (steeped in history as the building was the general post office in colonial times - see the display in the lobby). Great room excellent service top location - walking distance to many points of interest. Overall a grand hotel and ideal base to explore Singapore for a few days.</t>
  </si>
  <si>
    <t>http://www.tripadvisor.com.sg/ShowUserReviews-g294265-d306173-r11212712-The_Fullerton_Hotel_Singapore-Singapore.html#REVIEWS</t>
  </si>
  <si>
    <t>Wereldreizigster</t>
  </si>
  <si>
    <t>Nettlebed United Kingdom</t>
  </si>
  <si>
    <t>“Nice hotel in a good location”</t>
  </si>
  <si>
    <t>The Fullerton is a good hotel with nice rooms this time we received an upgrade and the room was really big and clean. The bed was big and full with nice pillows.. Roomservice meals are good and breakfast is sumptious! The fruitsalade was wonderful! The pool is great!</t>
  </si>
  <si>
    <t>Reviewed 3 December 2007</t>
  </si>
  <si>
    <t>RINSO84</t>
  </si>
  <si>
    <t>EDINBURGH</t>
  </si>
  <si>
    <t>“fantastic hotel”</t>
  </si>
  <si>
    <t>We stayed for three nights. The hotel has a most fantastic location. All the staff we met was all super and friendly and we had a fantastic room looking out onto the Singapore River/Boat Quay. We had emailed months ahead that one of us needed a gluten free diet and at check in reception confirmed that all was in hand within 5 minutes of arriving in room we had a phone call from restaurant checking on gluten free diet. from then on the restaurant was fantastic catering for gluten free dishes cooked specially and bread turning up just after you had given your room number. We had two superb dinners in the restaurant it was great. Any problems none except the quality of the service and hotel standard means we want to go back again soon!</t>
  </si>
  <si>
    <t>Reviewed 5 November 2007</t>
  </si>
  <si>
    <t>AlexanderJames</t>
  </si>
  <si>
    <t>“Not coming back for sure!”</t>
  </si>
  <si>
    <t>dirty bathoom and a customer service class badly required for all front desk service staff. stayed at the historical hotel in late september. the rooms were dirty and had fungus-like stains in the bathroom. seek housekeeping's assistance to remove the stains but it was not done. called for assistance again at the front desk after dinner at the town restaurant. they did not even look interested to help. the heritage building is nice but to bear with the dirty bathroom and poor service staff is a no no.</t>
  </si>
  <si>
    <t>Stayed September 2007 travelled as a couple</t>
  </si>
  <si>
    <t>Reviewed 21 October 2007</t>
  </si>
  <si>
    <t>marilees</t>
  </si>
  <si>
    <t>“Just magnificent”</t>
  </si>
  <si>
    <t>This hotel was absolutely stunning. It was clean and the staff were ultra efficient. It was magnificent. The price you pay is worth every cent. If you have the money you should definitely stay here. It was beautiful and had everything you would need.</t>
  </si>
  <si>
    <t>Reviewed 18 October 2007</t>
  </si>
  <si>
    <t>glendajliu</t>
  </si>
  <si>
    <t>Queens NY NY</t>
  </si>
  <si>
    <t>“Working girls storming the hotel”</t>
  </si>
  <si>
    <t>i booked a room at the ritz-carlton as it was recommended by the international bar association for the conference in singapore. since i had to fly in early and my booking was only for the 14 oct onwards i decided to try out the fullerton hotel. i remember reading it from the conde nast traveler magazine last year that the fullerton is the best hotel in asia but now i really wonder if they still deserve to be the best in asia. arriving in singapore on the 11 oct i spent the weekend at the fullerton. on friday night i returned to the hotel after a late dinner at boat quay and was surprised to see "working girls" going up the elevator with me. apparently there was no card access system in the elevators and almost everyone can go up onto the rooms. the "girls" in the same elevator with me was going to the room next to mine. it was really embarassing as the japanese gentleman actually mistaken me as one of them. i had to walk quickly to my room to keep the distance. i really dont understand how the fullerton could be number one when they cant even protect their guest with something so basic as a card access system. i'm an advocate in new york and have traveled far and wide but i have never seen a luxury hotel without a card access system. when i approached the front office the next morning asking to speak to someone about my problem i had to wait for a good 10 minutes before a lady front office manager attended to me. the wait was already bad enough the cigarette smell was even harder to bear. she was smelling as if she just came out of a smoke chamber. she couldnt explain to me why there was no card access system. i couldnt take a no for an answer and i approach the duty manager later in the morning. the manager by the name of dushanthan explained that there was a system but it was disabled by the management without giving a decent reason. this is totally unexceptable and i would never stay at the fullerton again. thank God I am booked for the ritz-carlton for the duration of the conference. otherwise i dont know how i am going to sleep in peace for the next few days.</t>
  </si>
  <si>
    <t>Reviewed 15 October 2007</t>
  </si>
  <si>
    <t>http://www.tripadvisor.com.sg/ShowUserReviews-g294265-d306173-r59703545-The_Fullerton_Hotel_Singapore-Singapore.html#REVIEWS</t>
  </si>
  <si>
    <t>Hedgeman63</t>
  </si>
  <si>
    <t>“Great Hotel fantastic breakfast”</t>
  </si>
  <si>
    <t>Deserves its 5 Star rating good sized rooms no noise not as outstanding as some other Asian 5 stars but very good. And an amazing buffet breakfast well worth a visit even if you do not stay in the hotel nice live music in the lobby and location next to business districtand boatquay.</t>
  </si>
  <si>
    <t>Reviewed 28 March 2010</t>
  </si>
  <si>
    <t>AliT123</t>
  </si>
  <si>
    <t>“Fabulous Hotel! Bit Expensive though...”</t>
  </si>
  <si>
    <t>This is a world class hotel and comes highly recommended. This has to be one of the top hotels in Singapore. Great views from the rooms good location fantasic atmosphere and world class service. I stayed here for 10 days ran up a massive bill but still didn't want to leave at the end of it...</t>
  </si>
  <si>
    <t>Stayed May 2007 travelled on business</t>
  </si>
  <si>
    <t>NW6_Traveller</t>
  </si>
  <si>
    <t>I love this hotel we had a lovely room on the 6th floor with balcony looking out at the mermlion. The Fullerton has a stunning interior very helpful staff and great room. Service was excellent with the exception of occasional glitches in the bar / lobby areas when trying to pay the bill. Great location and had a great meal in the "Chinese" restaurant. Minor grumbles: Bed seemed a little high and was a wee bit firm for our liking and there was a lack of white wine in the mini-bar (also coffee creamer instead of milk) As the title says however although the room was reasonable for a hotel of this quality the "bits" soon added up and ended up paying over double the room cost so beware!</t>
  </si>
  <si>
    <t>SueTilley</t>
  </si>
  <si>
    <t>Walgrave UK</t>
  </si>
  <si>
    <t>“Sheer Opulence”</t>
  </si>
  <si>
    <t>Have visited Singapore several times before but have only ever stayed with relatives so to stay at the Fullerton was a real treat which more than lived up to my expectations. It goes beyond luxury and nothing is too much trouble. Forget the multi national chains and just stay here! No comparison to that other well known hotel which is little more than a tourist centre now. Just wish I could have stayed longer.</t>
  </si>
  <si>
    <t>Stayed March 2010 travelled with family</t>
  </si>
  <si>
    <t>Reviewed 18 March 2010</t>
  </si>
  <si>
    <t>Firenze1</t>
  </si>
  <si>
    <t>Cornwall</t>
  </si>
  <si>
    <t>“So glad we stayed here”</t>
  </si>
  <si>
    <t>Booked a cheapish deal through Travel republic for a courtyard room inc breakfast bit apprehensive after some reviews of these rooms  ok  no view which would have been icing on cake  but hey who sits in their room and it was very comfortable with a lovely bathroom and the hotel facilities are fantastic. Lovely buffet breakfast with huge choice taken sitting on terrace by the river. Great pool with stunning views of the river plenty of fluffy white towels and a good poolside menu. The staff were all extremely friendly and very professional we really enjoyed returning from the heat of the city to this oasis of civilised tranquility. Only small gripe was the hotel concierge told us a taxi to the airport would be no more than $18-20 but was in fact about $35 after the hotel doorman put us in a premier taxi which we didnt realise until we came to pay the driver so that was anonoying. But I wouldnt hesitate to stay here again. Go enjoy.</t>
  </si>
  <si>
    <t>Reviewed 11 March 2010</t>
  </si>
  <si>
    <t>http://www.tripadvisor.com.sg/ShowUserReviews-g294265-d306173-r64031060-The_Fullerton_Hotel_Singapore-Singapore.html#REVIEWS</t>
  </si>
  <si>
    <t>Balaji V</t>
  </si>
  <si>
    <t>“Good conference facilities”</t>
  </si>
  <si>
    <t>I stayed at the Fullerton for an investor’s conference for some of our key clients for 2-3 days and we had a good experience. The service is friendly and our relationship manager for the conference did a great job – ever accommodative. The hotel facilities for the conference were also nice and considering that we had around 40 rooms blocked with meetings going on simultaneously in at least 20-25 rooms followed by a gala dinner in one of their spacious banquet halls in the evening the entire event went off smoothly. Food was good and the rooms spacious. The hotel is located on the boat quay with a beautiful view of the riverside and a number of restaurant and eateries dotting the bay. Lots of options for sea-food lovers. A great place for a walk or satisfying some hunger pangs. The Fullerton can also be considered for personal stay apart from business.</t>
  </si>
  <si>
    <t>diveshkhr</t>
  </si>
  <si>
    <t>Jharkhand India</t>
  </si>
  <si>
    <t>“No hotel in Singapore would be better than "The Fullerton Hotel"”</t>
  </si>
  <si>
    <t>I like the hotel and amazed by the service provided and room had a incredible view. I found out that there was hardly anything to complain. The staffs were patient and attended to all my needs &amp; requests. I like their professionalism. Also the GM was friendly. My stay here was well worth and as a frequent traveler to Singapore I definitely will choose this hotel for my next stay.</t>
  </si>
  <si>
    <t>LM2402</t>
  </si>
  <si>
    <t>“Absolutely Amazing Hospitality”</t>
  </si>
  <si>
    <t>I was amazed by the way they have conserved the building and created a luxury interior without compromising the facade. Service staffs were warm and friendly. Their breakfast buffet was splendid. Room was Gorgeous. They even have a menu for the different types of pillows that you can request for. Thumbs up for The Fullerton. Its definitely the place to stay if you are in Singapore.</t>
  </si>
  <si>
    <t>HFShah</t>
  </si>
  <si>
    <t>“In a class of its own: Majestic.”</t>
  </si>
  <si>
    <t>Stayed here for 1 night for a business trip. Recommended by my Singaporean business partner I had no doubt that Fullerton would be a good choice as it is just a walking distant to the venue of our event Empress Place but it was quite pricey so I had to justify to my boss that choosing another hotel within that same financial district would cost just as much hence I might as well settle for Fullerton. When I arrived at the main entrance the sight of fleet of vintage and luxurious sports cars at the valet area indicates that it is well received by the upper class. Being one of Sinagpore's most famous landmark Fullerton does not simply rely on its architectural grandeur and heritage as Singapore's previous General Post Office to attract people to stay. The service was equally excellent from the beautiful receptionist to the friendly bell boy. The lobby has a huge pool with koi fishes swimming freely in it. My room (Courtyard) had all the amenities that any 5-star would give. Too bad I spent only 5 hours sleeping on the super comfy bed (back from function at 2am and had to check out by 7am). One thing I dislike about the hotel is that the building was actually hollow in the middle (like a box-shaped stadium with roof) hence when I took the lift at one end I had to take a LONG walk to my room (approximately 2 minute from the lift). The breakfast spread was not as extensive as other 5-star hotels that I have been but the taste and quality of the food were just yummy! Had my breakfast al fresco next to the river near Boat Quay with a fantastic morning view of Singaporean skyscrapers (now I know why the hotel is so expensive!). Overall had a good stay. Don't mind coming back (as long as my company's paying!)</t>
  </si>
  <si>
    <t>Reviewed 20 April 2010</t>
  </si>
  <si>
    <t>Peterjules</t>
  </si>
  <si>
    <t>“Six star hotel with seven star service will definitely stay here again”</t>
  </si>
  <si>
    <t>What can I say about a perfect stay? We managed to get a great Suite deal directly with the hotel and when checking in we were upgraded to a larger suite as we were staying for 5 nights. The suite was terrific - very roomy and very comfortable. The Straits club access was worth the small amount extra as we had access to champagne breakfasts afternoon teas as well as cocktail evenings. The hotel itself has a very elegant and luxurious feel to it. To compliment this the staff here could not do enough for us. They were incredible and extremely friendly and very polite. We have stayed in many 5 star hotels around the world but the service we received here was possibly the best. The Hotel is in a great location for MRT which is handy to access most of the tourist attractions in Singapore. Also close at hand are walks around the Marina and for dinner at Clarke Quay. However if you don't feel like travelling too far there are certainly many choices regarding eating in the hotel. Chinatown was only a short journey as well and we loved the bargain shopping here. Very sad to leave this magnificent hotel with the terrific staff but to sum it up we would certainly recommend.</t>
  </si>
  <si>
    <t>http://www.tripadvisor.com.sg/ShowUserReviews-g294265-d306173-r56148157-The_Fullerton_Hotel_Singapore-Singapore.html#REVIEWS</t>
  </si>
  <si>
    <t>Chocgirl</t>
  </si>
  <si>
    <t>Yorkshire England</t>
  </si>
  <si>
    <t>“ideal stopover”</t>
  </si>
  <si>
    <t>We stayed here for 2 nights on our way back from New Zealand. We arrived in the evening and had a quay view room (as booked on Skoosh). There were some lovely fruit  flowers and chocolates that we didn't expect but there was also a note addressed to another couple - they had obviusly reallocated teh room at the last minute!! Room was lovely with a nice marble bathroom  lovely furnishings and Molton Brown toiletries. The location was ideal for usas we had not really explored this part of town before (previous stays in Oriental and Sentosa Resort). We could walk to most attractions in the area and it certainly had a buzz with business people and locals as well as tourists. We ate in the Lighthouse Restaurant on the top floor. The staff were very kind and showed us round the roof terrace and took photos of us with our drinks. The food was nice but expensive for what it was. A nice one-off treat for the view if nothing else (we were sat right by the window). Breakfast was superb in the Town Restaurant -- a truly international selection buffet. We also ate there on our last night. The seafood buffet was expensive but we made sure we got our money's worth before we had to leave for the long flight to London (well we are from Yorkshire!). The pool was small and crowded on our last day. We had arranged a late check-out (12pm) and left our luggage with the porter. We spend the rest of the afternoon by the pool and later retrieved our hand luggae to get changed in the spa facilities. A lot of others were doing the same! Very convenient thought. The Fullerton was just what we needed to round off our trip- convenient and a good location. I would definitely stay there again but wouldn't try the restaurants again - there are lots of lovely places within a few yards to eat and drink.</t>
  </si>
  <si>
    <t>simplysomething</t>
  </si>
  <si>
    <t>“Best venue to celebrate!”</t>
  </si>
  <si>
    <t>Fullerton is a place you will remembered for it's hospitality. Wrote to them enquiring on special rates for room and dinner for our 10th wedding anniversary and a very helpful Ms Christeen Woon from Reservation Sales wrote back soon after offering us specials for amenities in the room (which turns out to be premium chocolates and red wine). The accompanying card was signed off by a Ms Christy titled Guest Historian and this led us to think that Fullerton is a hotel that may actually took the pains to 'catagorise' guests likes dislikes and habits? Not going to touch on the room as you get exactly what you for - spacious with good view (opt for quay room). Was however surprised by an unwash cup lined with remnants of orange sacs when we check into the room. What impressed us was the treatment given to the locals.. there was never the '2nd citizen' feeling a local may be subjected to in some of the local hotels. Wait staff in Town restaurant where we had our dinner and breakfast were very efficient and were quick to clear dishes and top up drinks despite our table being the only Singaporean in a restaurant full of of overseas guest.</t>
  </si>
  <si>
    <t>asimplejazzlover</t>
  </si>
  <si>
    <t>“Expected way too much more from the price of S$500/night”</t>
  </si>
  <si>
    <t>I have to admit that I am a bit disappointed with Fullerton Hotel. It is overrated and overpriced too!! This is written based on my experience staying in this hotel but may be different to others. For the rate I paid for the room I expected that the room would be a bit bigger. It is rather small albeit their amazing view to the Esplanade/Marina Bay. The hotel is lovely the lobby is elegant though the reception is a bit hidden somewhere at the back I supposed. The pool the gym everything is a bit smaller compared to other 5 star hotels I've been to in Singapore. I tried the Italian restaurant on top of the hotel. The steak was gooood although it is very much more expensive compared to other great hotel restaurants which serve good steak also (eg. Morton's). Located a bit far away from the metro station so you should get a cab to the hotel. If you wanna walk down it will be a bit of a walk so forget it. Grab a cab! It is located opposite of the Esplanade something I can see from my room (which is the good point of this hotel to me personally). The breakfast is awesome! Luckily they got it right otherwise I would be very furious. HAHA! :) All in all Fullerton Hotel is overrated and obviously is overpriced. If you wanna try the most expensive hotel in Singapore get here. Personally I wouldn't want to dip into another disappointment with this hotel I am seriously not coming back. Try to search for other 5 stars hotel nearby. They have better facilities better rooms than Fullerton. I've been to lots of 5 stars hotel in Singapore and this hotel has brought the standard of five star hotels in Singapore to a lower level to me personally speaking. Swissotel the Stamford is much worth the value with its great spacious room and the views are much better than Fullerton and it's almost half of the price in Fullerton rooms.</t>
  </si>
  <si>
    <t>Stayed August 2009 travelled solo</t>
  </si>
  <si>
    <t>Reviewed 12 January 2010</t>
  </si>
  <si>
    <t>Joeank84</t>
  </si>
  <si>
    <t>“Beautiful Hotel So So Service”</t>
  </si>
  <si>
    <t>The Hotel was beautiful Room was great and the service at the front desk was great. We booked the Valentines day Special which included a Quay room champagne and dinner. We arrived early and they still accomidated us even though we were 2 hours before check in. Our only two problems happened when we ordered room service for lunch we found plastic peices in our food and When we were supposed to have our Valintines day Dinner they seemed to have forgot about us. 2 hours later and multiple calls to the front desk to find out what was going on We finally were able to talk to the manager and He sent our dinner up promptly and we were refunded the cost of the room with an offer to us to let them try again on making our Fullerton Experience the best one we could have.Although our Valentines day was ruined The Hotel was great and The Management fixed our only greivences even if it was 2 hours late. I will definitely go back again and will recomend highly to friends.</t>
  </si>
  <si>
    <t>Stayed February 2009 travelled as a couple</t>
  </si>
  <si>
    <t>Reviewed 8 January 2010</t>
  </si>
  <si>
    <t>The_Cloggs</t>
  </si>
  <si>
    <t>“Couldnt beat the service”</t>
  </si>
  <si>
    <t>My wife and I stopped in room 701 overlooking the Quay for the start of our Honeymoon - great room and really enjoyed the variety of food on offer - the couple spa was fab too!! the hotel is in a great location to explore Signapore had to comment on the outstanding service we received there. from allowing me access to a top floor suite at night to take pictures to the comment of "please allow me to show you" proceeded by taking us to the business centre etc.. the courtesy bottle of champers also went down well</t>
  </si>
  <si>
    <t>Reviewed 7 January 2010</t>
  </si>
  <si>
    <t>http://www.tripadvisor.com.sg/ShowUserReviews-g294265-d306173-r59371971-The_Fullerton_Hotel_Singapore-Singapore.html#REVIEWS</t>
  </si>
  <si>
    <t>fibiScotland</t>
  </si>
  <si>
    <t>“Pure dead Brilliant!”</t>
  </si>
  <si>
    <t>We treated ourselves to a suite in the Fullerton. It was spacious comfortable and very plush but a bit strange as there were no windows to see out of- however we realise that it preserving the old building and there was plently of light from very high windows- it was juts a shame not to be able to see out. That is the only negative everything else was just wonderful from the breakfast spread to the infinity pool to the staff to the bathroom- all of it every aspect was just divine!</t>
  </si>
  <si>
    <t>Reviewed 9 March 2010</t>
  </si>
  <si>
    <t>http://www.tripadvisor.com.sg/ShowUserReviews-g294265-d306173-r7849951-The_Fullerton_Hotel_Singapore-Singapore.html#REVIEWS</t>
  </si>
  <si>
    <t>doggieluver</t>
  </si>
  <si>
    <t>“Still needs to be improved”</t>
  </si>
  <si>
    <t>I stayed here four years ago and did not have a good experience. I recently stayed here again because all my favorite hotel in Singapore--the Ritz Carlton--was fully booked. The outside of the hotel looks very nice and so does the pool. Yet the service really is way below average. The rooms are very small too. I think the front desk staff the housekeeping staff and the business center staff all need to go back to hotel training school and re-learn basics. Beware that a lot of rooms do not have an outside view--the windows open to the lobby! I don't know how the Fullerton can claim to be a 6* hotel. I heard from busines colleagues that since its grand opening the Fullerton has struggled to compete with the Ritz the Four Seasons and Raffles Hotel. Yet it is still not preferred by most business customers. I now fully understand why.</t>
  </si>
  <si>
    <t>Reviewed 15 June 2007</t>
  </si>
  <si>
    <t>maddog2000</t>
  </si>
  <si>
    <t>Zurich / Switzerland</t>
  </si>
  <si>
    <t>“Perfect City Hotel”</t>
  </si>
  <si>
    <t>The Fullerton was exactly what it promised: A very good city hotel. It is definitely not a boutique hotel but it still has an edge on design. Rooms are very comfortable and relatively large (when compared with other city hotels). Location is excellent – you can reach the business district and the nightlife by foot or taxi within minutes.</t>
  </si>
  <si>
    <t>Reviewed 24 May 2007</t>
  </si>
  <si>
    <t>Gumboots</t>
  </si>
  <si>
    <t>What can I say I think this is the best place to stay in Singapore! For location you simply cannot beat it. The most scenic areas of Singapore are at your doorstep for lovely late evening jet-lagged walks or for swims with views of the skyscrapers looming above you in the eternity pool. I was surprised to see other reviewers say that the service was not up to scratch - for this was the area that particularly stood out about the Fullerton. We stayed there for a week and consistently found the staff extremely helpful and charming. The doormen were particularly friendly always with a ready smile to welcome you back at the end of the day it started to feel like home! The impression I got is that the management have really got things right because the place ran like a well oiled machine - super efficient yet still managing to be friendly and welcoming. Check-in and check-out was seamless. Concierge and restaurant staff likewise were always on the ball. The exterior of the building is far more interesting attractive and historic than many of the other hotels in this category possibly only with Raffles to compete on this score. But I would still give the Fullerton the edge as it is a real landmark. The interior of the building is lovely. The flowers were always interesting beautiful displays. I loved the tall pillars of the atrium and particularly enjoyed watching the fish in the Atrium pool. The rooms werea good size very comfortable absolutely no complaints. The bathrooms were spacious and with great attention to detail in the design. Being a courtyard room it wasn't the sunniest or brightest but this was clear from the start. There are lots of interesting places to visit in walking distance lest you be put off by the fact that it is in the city centre - it is by no means geared only towards business travellers. For dinner I particularly enjoyed the 'hawker stalls' next to the Esplanade theatre. The shop houses are nearby boat cruises and for everything else you can just pop into a convenient and cheap taxi! We had the Seafood buffet at the hotel and found it to be excellent. The Fullerton gets 10 out of 10 from me. I would not hesitate to recommend it. It was an absolute pleasure to stay there.</t>
  </si>
  <si>
    <t>Stayed April 2007 travelled with family</t>
  </si>
  <si>
    <t>Reviewed 26 April 2007</t>
  </si>
  <si>
    <t>MiltonMiami</t>
  </si>
  <si>
    <t>Miami</t>
  </si>
  <si>
    <t>“Not as great as it us to be”</t>
  </si>
  <si>
    <t>Have stayed few times at the Fullerton for the past 4 years and overall experience has been disappointing during last 2 visits (end 2006 &amp; early 2007). Won't recommend this establishment anymore eventhough the building and location is unique. Accomodation was just fine. But definitely a drop in service &amp; food quality (restaurant + breakfast!). No real effort made on that side compared to other hotel in Singapore which have now renovated their main restaurant. Even the famous Post Bar is not as great as it used to be.</t>
  </si>
  <si>
    <t>Livingoutofasuitcase</t>
  </si>
  <si>
    <t>Singapore London and Ibiza</t>
  </si>
  <si>
    <t>“Best for Singapore City Centre”</t>
  </si>
  <si>
    <t>Worldwide traveller critical of top hotels and their service. I have stayed in this hotel both on my own with my wife and with my extended family of 8 ages from 7-80 for several years now! To date in 2007 alone I have spent around 30 nights here. One is spoilt in Asia when it comes to service however as a return guest one feels the service offered and the friendliness is real. This hotel has great staff a clear reflection of good management and it wins top spot in Singapore year on year. Rooms are large - request Quay side rooms - views are more interesting. Great choice of restaurants although both the Chinese (one of Sing. best) and the Italian are freezing! Afternoon tea is superb with live music. This hotel has a lot of WOW factor great location for CBD/Raffles Place and grandeur. Raffles Hotel may be unique but its no longer what it is. You wont be disappointed at Fullerton eventhough they are lacking in small little details (no turndown choc's).</t>
  </si>
  <si>
    <t>Reviewed 25 March 2007</t>
  </si>
  <si>
    <t>http://www.tripadvisor.com.sg/ShowUserReviews-g294265-d306173-r197437122-The_Fullerton_Hotel_Singapore-Singapore.html#REVIEWS</t>
  </si>
  <si>
    <t>BGA_Malvern</t>
  </si>
  <si>
    <t>“Very disappointing...be aware! Standards have dropped!”</t>
  </si>
  <si>
    <t>Stayed in a club room and paid the premium expecting reasonable quality and quantity of food and wine. I was most disappointed. Two ordinary wines on offer and the food looked like dried canapés from a bad wedding. The room was a huge disappointment. There was a mould smell in the room that was overpowering when I asked for assistance they brought in some room deodorising thing that proceeded to make the room smell worse. The 'balcony' faced a brick wall the flower pot was broken and the area dirty. The furniture in the room was very tatty and worn with noticeable scratches on the bed head and other furniture. The club staff tried to help but all they could do was shift me to another underwhelming room. Breakfast in the club was just awful as well. In the end I decided this was not the place for me so I checked out several days early and went to the Ritz Carlton which I have to say was amazing. There was no acknowledgement of my issues when I checked out early. Not 5 star at all. This is a preferred hotel for my company but if will be letting my peers and sourcing team know how over priced and ordinary this property has become. It's a shame because the hotel was once exceptional clearly no longer!!!</t>
  </si>
  <si>
    <t>Reviewed 15 March 2014</t>
  </si>
  <si>
    <t>SteveUK85</t>
  </si>
  <si>
    <t>“Amazing in every way!!! ”</t>
  </si>
  <si>
    <t>Stayed here for 2 nights this week. I have been to Singapore before and stayed elsewhere at very good hotels having visited the glorious Fullerton hotel last time I knew I wanted to stay there. The staff our outstanding yet genuine with it which I believe makes a massive difference in this sort of hotel outstanding service is one thing but to have people that you genuinely want to help ensure you have a great stay is different! One member of staff in particular was Yuana on the concierge desk recommending local places to see and dine I know it's part of the job but also on our return asking if we enjoyed where she had recommend you got a real sense she cared very professional! The room - beautiful! Not that I was looking but I Could not fault anything  it was perfect. The hotel itself is stunning!! Yes I would be back and it would be hard to Imagine staying anywhere else in Singapore.</t>
  </si>
  <si>
    <t>“First-class experience”</t>
  </si>
  <si>
    <t>One of the most impressive hotel experiences I've ever had. The building itself is gorgeous with understated elegance. The location was perfect for me -- convenient and with miles of fantastic running around the area across to the Gardens by the Bay and back again. Sumptuous buffet breakfast with kopi guaya toast Indian and Indonesian cuisine offerings as well as usual eggs and omelette- typie choices. We left our running gear behind when we left but when we sent an email inquiring about it our gear was shipped back to us within a day. Definitely a first-class experience. Would definitely come back here.</t>
  </si>
  <si>
    <t>WanderingIslander</t>
  </si>
  <si>
    <t>Lincoln UK</t>
  </si>
  <si>
    <t>“Simply excellent”</t>
  </si>
  <si>
    <t>OK so this an expensive choice but then again nowhere is cheap in Singapore. The location is perfect within (sweaty) walking distance of Clarke's Quay Boat Quay and the Marina area. Access to other areas is easy on the excellent public transport. The room (a quay room) had plenty of space and outstanding views across the Marina. Breakfast (included in our rate but expensive otherwise) was probably the best I have had anywhere in the world both in terms of the mind-boggling choice (Chinese Japanese local "American" Indian) and the quality. Definitely set aside time if you can to enjoy the myriad choices on offer but beware the birds if you eat al fresco. With so many local options we did not use the hotel restaurants other than breakfast. Service was impeccable and we would certainly splash out to stay here if we visit Singapore again.</t>
  </si>
  <si>
    <t>emmdabbelju</t>
  </si>
  <si>
    <t>“One of the classic hotels of the world”</t>
  </si>
  <si>
    <t>I had the pleasure to stay for four nights for business in Feb 2014 in this hotel. I have been staying at the Marina Bay Sands before and I also do know the Raffles from inside but I would always prefer the Fullerton. The location is unbeaten absolutely in the center of it all. I happened to have a room with bay view which has the downside of minimal Esplanade Drive street noise but it was no problem for me. Service room size and breakfast were absolutely satisfying for me. Will always try to stay there when I am in Singapore.</t>
  </si>
  <si>
    <t>http://www.tripadvisor.com.sg/ShowUserReviews-g294265-d306173-r204062994-The_Fullerton_Hotel_Singapore-Singapore.html#REVIEWS</t>
  </si>
  <si>
    <t>starryjohn</t>
  </si>
  <si>
    <t>“Luxurious”</t>
  </si>
  <si>
    <t>The Fullerton Hotel is a luxurious establishment. The room is fabulously appointed with all the amenities to make your stay a memorable one. The bathroom is large and is a delight to use. It is what you would expect of a 5 star hotel. Our room on the 6th floor faced the river and the view from the balcony was a delight. Room service was prompt and the staff exceptionally courteous and helpful. I would certainly stay here again.</t>
  </si>
  <si>
    <t>luizUK</t>
  </si>
  <si>
    <t>“convenient but not my favourite”</t>
  </si>
  <si>
    <t>Over the last year I've visited S'pore almost on monthly basis and The Fullerton hotel is the first option that I have due to corporate agreement in place. Indeed it is very convenient for those professionals that work around the financial district since you reach any corporate offices in a short walk which is good due to warm and humid weather of S'pore. However there is noting special or something that differentiate the hotel from other 5* in town; actually sometimes they don't pay attention in the details; last week during my check in the receptionist asked me for my details since they didn't have however the included me in their loyal programme last year due to the several times that I was there. She didn't realise or even reservation didn't mark as such. As a result not differentiation in the services or even amenities this time only normal news paper. Last time albeit I was upgraded to a better room it was literally a night mare since the room was at the front of the building where they have those big globes to light but the courting in the room didn't cover all window then the light came straight to the bed - precisely to the pillow - I asked the client service to fix but they were unable to do anything; they offer the next day to move to another room at least. Other issue is the building's acoustics mainly if you stay in the room with view to the atrium; you can listen the the music (good one) very well but they play until mid night every day so ... Room service is efficient and breakfast is very good like other similar hotels across Asia; the Italian hotel Light House is very very good with fantastic service; perhaps the best part of the hotel. The gym is small but enough to practice some exercises whilst the swimming pool has a nice view but also not too much space. But if you don't have a good deal to stay there (corporate rate) I would consider others such Mandarin Oriental Ritz or Raffles</t>
  </si>
  <si>
    <t>MrsFr0st</t>
  </si>
  <si>
    <t>“Prime position overlooking Marina Bay Sands”</t>
  </si>
  <si>
    <t>We stayed at the Fullerton Hotel during a transit stop in Singapore and felt it was well worth making the trip down town rather than staying at an airport hotel. Our reservation was handled professionally regarding our room requirements and additional dining reservations. We opted for the Town restaurant and we enjoyed the ambience of dining alfresco watching the various lit up boats ply up and down the river. We booked a Suites package which was inclusive of club access privileges which well worth it with dedicated club check in/out (expertly handled) access to the club lounge and extensive buffet breakfast. A glass of Perrier Jouet and eggs benedict a great way to start the next leg of our journey. Whilst we booked a Palladian suite we were upgraded which we very much appreciated and the view towards Marina Bay Sands was majestic both in the evening and for our early departure. Within 30 minutes we were back at the terminal with a seamless check out and taxi transfer.</t>
  </si>
  <si>
    <t>Reviewed 30 April 2014</t>
  </si>
  <si>
    <t>Lou B</t>
  </si>
  <si>
    <t>Victoria Australia</t>
  </si>
  <si>
    <t>“Do not book a courtyard room”</t>
  </si>
  <si>
    <t>Great looking hotel with lovely ambience. Breakfast is amazing—any choice you want- English Japanese Indian Chinese. Great to sit outside and eat whilst watching those energetic joggers! The roof top bar took some finding—a very secret lift to it- but once there it was worth it! Views to the Marina Bay Sands and great views of the laser show. Reason I would not return - the room. It was billed as a courtyard room and looked into the atrium of the hotel. I was instructed when shown to the room not to open the blinds as it would affect the privacy of the people on the other side of the courtyard!! I did complain and they did offer to switch my room but the offer came too late to be of use.</t>
  </si>
  <si>
    <t>Iain D</t>
  </si>
  <si>
    <t>“Luxury hotel lacking excellence in details”</t>
  </si>
  <si>
    <t>Situated at a (if not the most) prime location downtown The Fullerton Hotel boasts the long history of its architecture which goes back to the beginning of Singapore. You can't miss this place if you're in the area and many stop to take photos of it. The inside is quite nice too with a roughly triangular atrium. The building was originally designed as an office building so all the hotel functions now have to work around various constraints. As a result there are rooms that look inside to the atrium. The inward-looking Courtyard rooms are not overly spacious but sufficient. Interior design is simple and classic. Bathroom is fine but is also where I am disappointed at the hotel's management. For a luxury hotel like The Fullerton I wouldn't expect a thick layer of dust on the bathroom ventilation fan. I like the room the history and the overall experience. But I'm hesitant to say this is an impeccable fine stay. The hotel just doesn't seem to be well run with diligent management. When I got to my room I realized they mistakenly put me in a room with twin beds as opposed to a single king-sized bed. I called to change but instead of consulting me whether I'd want to have them move bed or change rooms they kept insisting that it would be easier for them to put the two beds together than a room change. Since when it's about what's easier for them to do I wonder? Breakfast was basic and decent but not something to crave for. I would still say this a good place to stay for its history and location but I wouldn't pay for its "luxury" since it clearly has room for improvement on the basics.</t>
  </si>
  <si>
    <t>http://www.tripadvisor.com.sg/ShowUserReviews-g294265-d306173-r7184563-The_Fullerton_Hotel_Singapore-Singapore.html#REVIEWS</t>
  </si>
  <si>
    <t>“could be much better”</t>
  </si>
  <si>
    <t>I stayed 1 night at the Fullerton recently filled with anticipation based on various reviews and photos that I had seen. However I was in for a disappointment. While the public areas of the hotel were beautiful and the room and bathroom were large and impressive the hotel is let down by the average service levels of its employees. The hotel's employees seem to have forgotten that the hotel's past reputation alone cannot sustain its future parrticularly in a country filled with hotels known for their excellent service. One glaring example was when I checked in and was wrongly given a smoking floor room. I then pointed out the error and asked whether it would be possible to be placed on the same non-smoking floor as my colleague who had checked in seconds before me. However I was given a room on another floor without an explanation or even a response to my request. I had to actually ask whether all the other rooms on my colleague's floor were full to which I received a curt nod. Incidentally when my colleague went up to her designated room to her shock it was already occupied by someone else - definitely not the kind of mistake you would expect of a top notch hotel. The other staff I encountered were generally pleasant but not particularly warm making their pleasantness seem rather artificial. I must however single out Tania at the concierge's desk who was genuinely warm and truly helpful - she stood out a mile from her colleagues. The other thing I should note is that the breakfast buffet was disappointing in terms of the variety of food available. Having stayed at the Intercontinental late last year and experienced their superb breakfast I can safely say that the Fullerton's spread is sadly lacking in many respects. Overall given the high rates that the Fullerton charges I think they should make a concerted effort to ensure that their service levels improve.</t>
  </si>
  <si>
    <t>&lt;li class="recommend-answer"&gt; &lt;span class="rate sprite-rating_ss rating_ss"&gt; &lt;img class="sprite-rating_ss_fill rating_ss_fill ss20" src="http://c1.tacdn.com/img2/x.gif" alt="2 of 5 stars" /&gt; &lt;/span&gt; Check-in / front desk&lt;/li&gt;; &lt;li class="recommend-answer"&gt; &lt;span class="rate sprite-rating_ss rating_ss"&gt; &lt;img class="sprite-rating_ss_fill rating_ss_fill ss30" src="http://c1.tacdn.com/img2/x.gif" alt="3 of 5 stars" /&gt; &lt;/span&gt; Service&lt;/li&gt;</t>
  </si>
  <si>
    <t>barolobrain</t>
  </si>
  <si>
    <t>“A very pleasant stay”</t>
  </si>
  <si>
    <t>December in Shanghai is not a great experience so with the office closing for the week between Christmas and January 1st we decided to go to Singapore. I liked the location of the Fullerton the best out of all the better hotels in town close enough to Boat and Clarke Quays and Raffles Landing and nearby the junction of two Metro Lines. Check in was painless and the room was as requested with a balcony and view of the river. Unless you're a hard core shopper who must be right on top of Orchard Road the location's good. The other cluster is where the Ritz-CarltonOriental Pan Pacific and Marina Mandarin are located all nearby to Raffles. I did check out Raffles during out stay nice for historic reasons but the rooms are a bit dark for my tastes. We ate breakfast everyday at the hotel. The buffet's very good but not the best I've ever had. As always the egg/omlet man was either a feast or famine situation. One day perhaps Christmas day they moved the breakfast to a function room in the basement. It was not a good situation and being only two asked us to share a table or wait forever. If not raining and not in the basement one can also eat outdoors which is quite pleasant. Other than breakfast we did not eat at the hotel. The hotel bar is quite nice and further they make excellent drinks. Well mixed with generous pours. Hotel itself like many places in Singapore is non-smoking except for the bar and perhaps some designated guest rooms. Rooms have broadband connectivity and mini-bars. One odd thing was that the AC needed for the high humidity would power down along with the lights when you took your room key out of the power slot by the door. I found this rather perplexing given the local conditions. Staff were very helpful in sorting out anything. Whether it was directions finding a restaurant or tourist destination getting transport etc. they were efficient. I rate this hotel highly for its location. The physical facility and staff are also first rate. Here's the downside: They need to sort out the A/C power being connected to the room's mains switch. They also need to 1) refurbish the main eating room where breakfast is served and 2) spruce up the breakfast offerings and also make the buffet itself more attractive and user friendly.</t>
  </si>
  <si>
    <t>Stayed December 2006</t>
  </si>
  <si>
    <t>Reviewed 4 March 2007</t>
  </si>
  <si>
    <t>Woodai</t>
  </si>
  <si>
    <t>“Good but not the best”</t>
  </si>
  <si>
    <t>I stayed at the Fullerton for 2 nights on a business trip. I live in HK and have stayed in many 5 star hotels in Asia. I must admit the Fullerton was "5 star" but not the best 5 star hotel I have stayed at. There were very few travel amenities in the room. They had the usual shampoo/conditioner/shower gel/moisturizer/sewing kit/etc. but no welcome fruit no good night chocolate or note no other freebies. I guess I was disappointed because they placed literature on your desk on how they're one of the best hotels in Asia but I didn't feel like they went out of their way to make themselves "the best." The breakfast buffet was good but again nowhere near "the best."</t>
  </si>
  <si>
    <t>Reviewed 14 February 2007</t>
  </si>
  <si>
    <t>CSFSHY</t>
  </si>
  <si>
    <t>Sunny Singapore</t>
  </si>
  <si>
    <t>“Not up to Expectation”</t>
  </si>
  <si>
    <t>We stayed in several hotels in Singapore throughout the year it's the first time we stayed in Fullerton. Because of it's location we chose this hotel as we wanted to be close to the countdown where the fireworks will be when the clock strike 12 on 31 Dec midnight. Our arrival onto the hotel was a disappointment the porters were nowhere in sight. The taxi driver and my partner brought down the luggage from the boot whereas I went around looking for porters. Finally found them at their desk behind the pillar. 1st dissappointment. The check-in was just like another regular procedure there was no welcoming message from the front desk. It was like just another routine check-in for her. We booked an Atrium 'Sun-lit' room due all other rooms are fully booked. The room decor was alright nothing fanstastic. The so-called sunlit room was not lighted up by the sun at all. It was dark in the room throughout the day unless we turned on the lights. Worst was that I found a cockroach in the bathroom on the 2nd day. Luckily it was very still on the wall if it flew around the bathroom I would have fainted! Called the housekeeper and got rid of the cockroach. Talking about the bathroom the quality of the towels given were lousy they weren't thick nor gave you a luxurious feeling. We stayed in several hotels in Singapore before I must say the really impressive one is Ritz Carlton you should have compared the bathroom amenities between the two hotels. Talking about service Fullerton is nowhere comparable as well. Our check-out was just another standard check-out procedure. There was no 'do visit us again' message. Overall we feel that staying in Fullerton you do not really feel welcome you don't feel warmth at all. Personally I think this hotel is over-rated. The cockroach incident was really an 'exceptional experience' we have in a 5-stars hotel!</t>
  </si>
  <si>
    <t>Stayed December 2006 travelled on business</t>
  </si>
  <si>
    <t>Reviewed 4 January 2007</t>
  </si>
  <si>
    <t>SAHNO_OLGA</t>
  </si>
  <si>
    <t>Ukraine</t>
  </si>
  <si>
    <t>This hotel is really SUPER faultless service comfortable ...one of the best hotels in Asia!</t>
  </si>
  <si>
    <t>Stayed September 2006 travelled with family</t>
  </si>
  <si>
    <t>Reviewed 3 January 2007</t>
  </si>
  <si>
    <t>http://www.tripadvisor.com.sg/ShowUserReviews-g294265-d306173-r13086384-The_Fullerton_Hotel_Singapore-Singapore.html#REVIEWS</t>
  </si>
  <si>
    <t>HardieBoys</t>
  </si>
  <si>
    <t>“Luxury hotel in landmark building”</t>
  </si>
  <si>
    <t>Spent a night at the Fullerton in January 2008. It's a former colonial-era post office that has been extensively renovated for use as a luxury hotel. The staff were efficient pleasant and attentive at check-in and check-out with no major problems in service noted. I'd read some reviews on Tripadvisor that had commented on the service. The room was large with a very large bathroom. Bed and other furniture was comfortable. The bathroom has two doors allowing circulation through the space; the WC has a separated door. Overall it felt spacious. The pool is good and from the terrace there is a pleasant view of the river. It's a surprisingly shallow pool given it's length and breadth. The gym is good with a range of resistance and cardio machines. It will allow a reasonable workout for most. Dumbbells go up to 50 pounds. The hotel is located in a pleasant riverside site. As most have mentioned it's right on one of the quays. It's right across the river from the excellent Museum of Asian Civilisations (which I highly recommend). No major negatives other than it can take a few minutes for a taxi to arrive and it's not particularly convenient to Orchard Rd. We had a corporate rate which ended up being around 50% of prices listed on Tripadvisor. At the corporate rate it's obviously good value but I don't know that I would have felt it particularly good value at retail rates. Whilst I enjoyed my stay I'll probably stay at the Stamford next time (which has a better gym and is closer to Orchard Rd Raffles and so on).</t>
  </si>
  <si>
    <t>Reviewed 29 January 2008</t>
  </si>
  <si>
    <t>allergymom</t>
  </si>
  <si>
    <t>“Very comfortable luxury”</t>
  </si>
  <si>
    <t>Stayed at the Fullerton with my husband and 6-year old while I was in Singapore for a conference. We stayed in a _huge_ room on the 8th floor--plenty of room for my son's free rollaway could have easily held another. The bed was very comfortable and the room was incredibly quiet. The bathroom was also spacious and had a tub and a separate shower with a rainshower fixture; the toilet was in a separate connected room. The walk-in closet/dressing room allowed me to get dressed for my conference while the guys slept. (Our room was very clean unlike one of the other reviewer's.) We all loved the breakfast buffet included with our room--a huge spread that included many Asian American and continental favorites. The pool was great for my husband and son; it never seemed to have many people in it. Everyone else's posted photos do the place justice. The hotel is in a very convenient location--a short walk from the Raffles Place MRT station not much farther to the edge of Chinatown. Easy commute for me to my meeting and for my family to tour Singapore. Staff were all very pleasant and helpful. Just wish that internet was provided free and that all the service charges and taxes that are tacked on to the room rate were quoted up front.</t>
  </si>
  <si>
    <t>Stayed January 2008 travelled on business</t>
  </si>
  <si>
    <t>Reviewed 21 January 2008</t>
  </si>
  <si>
    <t>Serge29</t>
  </si>
  <si>
    <t>“The Fullerton Hotel”</t>
  </si>
  <si>
    <t>My wife &amp; I stayed 3 days [4th-6th Jan '08] We were met by a limo on arrival &amp; taken to the reception area. An upgrade [room 477] provided us with a spacious well-appointed room with a spacious bathroom with separate shower and separate toilet. A wide-screen TV was present. A bedside remote control operated the lights curtains clock &amp; alarm. The executive lounge whilst present was a poor second to that at the Mandarin Oriental. The staff there were pleasant but the service was erratic - they were often absent from their station. The main restaurant serving modern Italian cuisine was well worth a visit. The pool on the 2nd floor was also pleasant. The check-out was better handled by dedicated staff on the 4th floor avoiding the necessity to go to the main area on the ground floor. The concierge was very helpful. The Fullerton i a good location for those wishing easy access to the Singapore River Quays for dining but is not convenient to the Orchard Rd shopping malls.</t>
  </si>
  <si>
    <t>Reviewed 7 January 2008</t>
  </si>
  <si>
    <t>Travel-Fairies</t>
  </si>
  <si>
    <t>Absolutely beautiful hotel such a beautiful building from the outside and such a grand foyer with marble columns and fresh flowers everywhere. The staff and their service in this hotel is outstanding. We stayed three nights here in one of their deluxe rooms – very spacious with a lovely balcony area overlooking Boat Quay. The only time we ate in the hotel was breakfast (as there are so many restaurants to choose from outside the hotel – between Boat Quay and Clarke Quay alone – you will not go hungry) – but their breakfasts were gorgeous. We would definately recommend this hotel.</t>
  </si>
  <si>
    <t>Stayed November 2007 travelled as a couple</t>
  </si>
  <si>
    <t>stephaniemeyer78</t>
  </si>
  <si>
    <t>We stopped over in Singapore on our way to Bali and decieded to stay at the Fullerton for our second time in 2 years. What we love about the hotel is the it is such are great contrast to what ever else is going on around it in such an elegant way. Everything from the bathroom amenities to the service is fantastic and we both defintaly love this hotel and cannot recommend it enough.</t>
  </si>
  <si>
    <t>Reviewed 28 December 2007</t>
  </si>
  <si>
    <t>http://www.tripadvisor.com.sg/ShowUserReviews-g294265-d306173-r58045740-The_Fullerton_Hotel_Singapore-Singapore.html#REVIEWS</t>
  </si>
  <si>
    <t>http://www.tripadvisor.com.sg/ShowUserReviews-g294265-d306173-r52436694-The_Fullerton_Hotel_Singapore-Singapore.html#REVIEWS</t>
  </si>
  <si>
    <t>travelherenthere</t>
  </si>
  <si>
    <t>HKG</t>
  </si>
  <si>
    <t>“Great location and view for the fireworks”</t>
  </si>
  <si>
    <t>We were so fortunate to be able to get a suite facing the fireworks. A few months prior to our arriving at the Fullerton I had been talking with the people at the reservation department. Her name is Vicky. She was most helpful. Knowing that there will be fireworks on the 31 Dec we requested a suite that would be on the higher floor facing the fireworks. There was no promises but eventually Vicky told us that it has been arranged. The months of emails writing was worth it. The view was incredible. Unobstructed view of the waters over which the fireworks was happening. Check out the pictures. We were on the 8th floor. As usual we made us of the Strait Club which offered breakfast afternoon tea and all. Free internet was included which was nice. The first night we got there both my wife and I took turns to look after the kids while the other went to the spa. We had the Balinese deep tissue massage which was relaxing to say the least. My wife has a booking for the Head to toes treatment the day after but she never made it as she got a cold... The previous stay at the Fullerton we never tried any of the hotel restaurants. This time we were at the Jade for three different occasions. We tried the Seafood and Peking Duck set dinners which were sumptuous though we couldn't really bring ourselves to liking the dessert "Green Tea Tofu Dawn Shitake Mushroom ice-cream" form the seafood set. But on a second night with another family they gave it to their two year old who seem to love it...but then two year old they eat anything sweet. Overall I think the Seafood set was better. We had the Dim Sum buffet as well on 1 Jan. I have to say now I understand the rave. Its actually pretty good. The quality of the food is very very good. Kids under five eat for free. Overall there is nothing which we can fault the hotel. Highly recommended. Would continue to stay in this hotel until we find another that can top it.</t>
  </si>
  <si>
    <t>Reviewed 3 January 2010</t>
  </si>
  <si>
    <t>LynnLZ</t>
  </si>
  <si>
    <t>“Luxurious Stays!”</t>
  </si>
  <si>
    <t>Best river view and luxurious rooms. Adjacent to restaurants and downtown area. Very convenient for both leisure or business travelers.</t>
  </si>
  <si>
    <t>kp_sydney_9</t>
  </si>
  <si>
    <t>“Singapore in Style”</t>
  </si>
  <si>
    <t>We stayed at the Fullerton for the first time after having visited Singapore many timesthis was truly a step above the other hotels with a great choice of roomsour rooman esplanade roomon a high floor had views to the harbour. The breakfast on the terrace was always welcoming and the service exceptional. The location of this hotel is perfect to explore boat quay and many of the main city attractions.Would recommend it highly.</t>
  </si>
  <si>
    <t>markjay</t>
  </si>
  <si>
    <t>“Lovely hotel but had a big fight to get free Internet access. Take your proof with you.”</t>
  </si>
  <si>
    <t>My wife and I stayed at this hotel in December 2009 choosing it over other top Singapore hotels mainly because it is a member of Preferred Hotels membership of which offers free Internet access at participating hotels. When we asked for the password to obtain free Internet access the reception staff said that this wasn't offered. I suggested that someone come to check our paperwork from Preferred Hotels that mentioned this. The staff member came and took a photocopy of this and agreed to comp the S$29 daily charge - very high compared with our experience of free Internet access in most hotels in Asia.</t>
  </si>
  <si>
    <t>Reviewed 15 December 2009</t>
  </si>
  <si>
    <t>“Trreated like royalty”</t>
  </si>
  <si>
    <t>Loved this hotel to bits! We had a loft suite and from check in everything was perfect. The Loft Suite entitled us to certain privileges at the Straits Club so we were constantly popping in for champagne breakfast tea and cocktail hour. Food was great and service was top notch excatly what you would expect of a 5 star hotel. We were greeted every step of the way and nothing was too troublesome for the hotel staff. The room itself was also a nice touch. Very very comfortable beds spacious toilet with bvlgari toiletries and also complimentary TWG teabags and a nespresso machine. We had a massage at the spa - not bad at all. We also spent some time at the infinity pool overlooking the Victoria Concert Hall - the view itself was worth the experience. Usually when we check out a hotel we will also make it a point to check out the surrounding areas but in this case the hotel was such an oasis of relaxation that we didn't even bother to venture out. Will we be back? Definitely! We enjoyed ourselves so much that we are already planning our next visit back!</t>
  </si>
  <si>
    <t>http://www.tripadvisor.com.sg/ShowUserReviews-g294265-d306173-r68293141-The_Fullerton_Hotel_Singapore-Singapore.html#REVIEWS</t>
  </si>
  <si>
    <t>DarkMM</t>
  </si>
  <si>
    <t>“In a class of it's own”</t>
  </si>
  <si>
    <t>What can I say I had high expectations before I left home but The Fullerton exceeded those expectations. The building itself it magnificent it's in a fantastic location the staff are all so very helpful and the room was just superb. I spent 6 nights there and the time I spent there was bliss! I hope to travel to Singapore again soon and I will defintley be staying at The Fullerton again. I went to the Jade restaurant the evening I was due to fly out and the food there was just delicious and not what I considered to be expensive. I didn't have alot of time roughly 40 minutes before my transfer arrived but the staff ensured I had my meal and was out of there before the scheduled time of my pick up.</t>
  </si>
  <si>
    <t>OngSusuki</t>
  </si>
  <si>
    <t>“2nd Visit really improved and impressed me.”</t>
  </si>
  <si>
    <t>I went back for a 2nd stay during May and i realised they really improved and impressed me by their service all those complaints that i had during my April stay had improved and i am vey pleased. The staffs there really made me feel comfortable and happy thks to Mr C.K Boon Mr Edwin from Housekeeping and i will return again.</t>
  </si>
  <si>
    <t>jadedrock</t>
  </si>
  <si>
    <t>“great facilities and friendly staff”</t>
  </si>
  <si>
    <t>I enjoyed my stay at Fullerton. The hotel room was cleaned regularly. At first the room service kept on replacing my toiletries with a new set every day (i appreciate it but i think its wasting stuff) but when I transferred to a different floor my toiletries weren't replaced anymore (til they ran out and that's when they finally gave me a new set). great location since it is walking distance from MRT Raffles Station Esplanade Merlion Park Lau Pa Sat and pretty much all the office buildings in SG City. =) there's always an event along the river when I stayed here a dragonboat competition was being held and there were candles and fire exhibitions on the bridge near the hotel which were very interesting and enjoyable :) their staff is very friendly and accommodating and they're very willing to help. you can ask them for directions if you want to go around they'll give you a map and would gladly assist you. their pool is also nice. it closes at 11pm but nobody asked us to leave even if we stayed in the pool area til past 11 which is nice. the gym is also great :) breakfast spread is good the staff there are very attentive to your needs. They're friendly too :) internet is very fast but very costly. this should be included in the room rate. would love to stay here when i go back to SG.</t>
  </si>
  <si>
    <t>Reviewed 11 June 2010</t>
  </si>
  <si>
    <t>Ozzie26_10</t>
  </si>
  <si>
    <t>“Going Downhill Fast!”</t>
  </si>
  <si>
    <t>I have stayed at the Fullerton many times - it used to be a five star hotel but on last two visits it has seriously decreased in value service and attitude. I couldn't believe how rude the staff were on our last stay and also how slovenly dressed they were - I have visited cafes where the staff were cleaner! They are rude and their attitude is one of 'could not care less' - this hotel has gone SO downhill it is hard to belive how they keep their 5 star rating - it is obviously the location and the building - both stunning - but have nothing to do with how the hotel is being run today. Service in the hotel is practically non existant - cannot deliver on room service for hours and staff in restaurant really do not care whether you have seats food or drinks - it all seems too much for them! I never thought I wuold say this but next time I go to Singapore I will be looking for a different and REAL 5 star hotel - one where they take pride in the delivery of service to their GUESTS!</t>
  </si>
  <si>
    <t>Reviewed 1 June 2010</t>
  </si>
  <si>
    <t>TerryTeo</t>
  </si>
  <si>
    <t>“OK.”</t>
  </si>
  <si>
    <t>I stayed at this hotel for 1 night in May 2010 and find the hotel to be ok. I must attribute this to my overly high expectation before arriving. I heard and read a lot about Fullerton Hotel Singapore. The room I got is Courtyard room and excluding the view the room ambience bed design and etc is slightly out of date. The only thing I like is the gym. Location should not be matter as Singapore is well known for its 1st class public transportation.</t>
  </si>
  <si>
    <t>http://www.tripadvisor.com.sg/ShowUserReviews-g294265-d306173-r14280490-The_Fullerton_Hotel_Singapore-Singapore.html#REVIEWS</t>
  </si>
  <si>
    <t>CHabroad</t>
  </si>
  <si>
    <t>Was in Singapore in Feb on business and my usual hotel was full so I booked into the Fullerton....and I'm very glad I did. The check in was swift and professtional and the lobby of the hotel was very grand clean well laid out etc. I went to my room (which I think was 210) and wow! what a view. The room was lovely very comfortable bed with all the other amenities you would expect from a 5 star hotel. I opened the double doors to the balcony and it was just above the front entrance of the hotel over looking boat quay. It really was stunning. Only downfall was that it was shared and the coulple next door didn't really respect that (I won't go into more detail!). Anyway the location was great and as I was only in Singapore one night it was a great base to do some exploring and take in some lovely sights. I drank in the bar downstairs great service and great drinks. I didn't eat in the hotel so can't comment..but I'd be confident that if you booked this hotel you'd love it.</t>
  </si>
  <si>
    <t>Reviewed 14 March 2008</t>
  </si>
  <si>
    <t>Charmainee</t>
  </si>
  <si>
    <t>“Excellent 5stars hotel! A truly luxurious and elegant hotel.”</t>
  </si>
  <si>
    <t>This hotel is by far the best hotel i have ever stayed in! I and my boyfriend booked one nite under the Valentine Day promotion. At check in we were personally walked to our room by one of the reception staff. There is a bouquet of flowers already waiting for me in the room! We were given the Quay room which overlooked the Merlion and Singapore Flyer. At night when the different colour night lighting comes on the scenery is breathtaking. My boyfriend and I spent a good deal of time at the balcony chating while admiring the scenery... The room is beautiful with a very spacious bathroom. The bathtub can easily fits two person..We were given a selection of bubble bath scent to choose from and tealights. There is a wide flat sreen tv DVD player and a bedside remote control operating the lights curtains clock &amp; alarm The pool is small but adaquate. It overlooks the beautiful Boat Quay and Singapore river. Great for relaxing... Next we enjoyed a in-room four course dinner. The food is good.. When we requested for an extra chair the staff is happy to bring one up promptly. The location is also great. It is very near to the Boat Quay or Clarke Quay which is one of Singapore's famous nightspots. It is also only 10mins walk to major shopping centers like the marina square and suntec city (also a convention hall) and arts center like the Esplanade. Or you can just choose to walk a stroll by the the marina bay and enjoy the seaview.. The breakfast buffet is only fair. Overall my boyfriend and I had a wonderful and fanastic experience staying at this hotel. All the staff we met are very friendly. Although this hotel is more expensive than most other hotels in Singapore the service room down to amenties received is worth every extra penny. We truly felt pampered...</t>
  </si>
  <si>
    <t>Reviewed 7 March 2008</t>
  </si>
  <si>
    <t>01ofvisadventures</t>
  </si>
  <si>
    <t>“The Reviews Here Are Well Deserved!”</t>
  </si>
  <si>
    <t>A definite must stay travel destination. Historic and filled with culture dating to the 1920’s. The stately columns give it a distinguished feel and the lighting adds to a rather majestic feel. I found the service to be unsurpassed here. If you asked for the gift shop you were not just pointed in the general direction; you were taken there. I had gone shopping and the doorman insisted on carrying my packages to my room for me. I asked for change for tipping; they RAN (literally) to get it for me. It was actually a bit overwhelming and bordered on excess! Outstanding attention to detail was present throughout the property. There are antiques and artwork scattered throughout the property. The gardens were well maintained. The guest rooms are spacious and well decorated with high-end furnishings and linens. Bed was comfy although the comforter could have been a little heavier for my liking. They do have a “pillow menu” and I could have asked for an extra comforter. The website states that bath amenities are Bvlgari. They were not. They were Molton Brown~ still quality amenities. The location along the water is dreamy and nice to be able to walk direct from the hotel onto the river walk and see all of the sculptures. This hotel is billed as a 6 star hotel. I could compare it to many 5 star hotels I have stayed in. I suppose the historic nature and attention to small things could be the reason why it is rated 6 stars. I felt that some nice wool rugs and decorator pillows could have made it feel a little less austere. I do have to agree with the guest who stated that the executive club was hit or miss. I enjoyed the Marriott Orchard Executive Club much better. If you are all about pomp and circumstance you will enjoy this very much. I tend to like to pick and choose when I want to dress up. It felt a bit more like a requirement here. I am including photos of the room for your review.</t>
  </si>
  <si>
    <t>Reviewed 24 February 2008</t>
  </si>
  <si>
    <t>Sakuraii</t>
  </si>
  <si>
    <t>Hurstville Australia</t>
  </si>
  <si>
    <t>“Excellent but dissapointed at the hotel food”</t>
  </si>
  <si>
    <t>I was in Singapore for business and stayed at the Fullerton because its close to my office building. Service was excellent staffs were friendly and helpful. In my personal opinion food wasnt the greatest at the Fullerton. I tried a variety of things but none appear to be exceptional. There are many local food outlets around which makes great food at a fraction of the cost.</t>
  </si>
  <si>
    <t>Stayed December 2007 travelled on business</t>
  </si>
  <si>
    <t>Reviewed 19 February 2008</t>
  </si>
  <si>
    <t>TorG</t>
  </si>
  <si>
    <t>“Excellent Location Luxurious Hotel”</t>
  </si>
  <si>
    <t>Selected the Fullerton for a two day stay in Singapore based largely on the location near Chinatown and the river and was pleasantly surprised at how beautiful the exterior of the building is and the quality of the rooms. The lobby and rooms rate favorably with any Four Seasons Ritz-Carlton etc. that I have stayed at and the pool overlooking the river and Boat Quay is a great antidote to Singapore's heat and humidity (it would be nice if they had a bar by the pool but they will deliver you anything you want). While Raffles has a bit more historical charm and is also a beautiful hotel I'm glad we selected the Fullerton. The distance between the hotel is easily covered so even if you're primarily interested in the Orchard Road scene the Fullerton would be a good pick. Definitely eat at the Fullerton brunch whether or not you stay at the hotel.</t>
  </si>
  <si>
    <t>Stayed January 2008 travelled with friends</t>
  </si>
  <si>
    <t>Reviewed 2 February 2008</t>
  </si>
  <si>
    <t>http://www.tripadvisor.com.sg/ShowUserReviews-g294265-d306173-r6525828-The_Fullerton_Hotel_Singapore-Singapore.html#REVIEWS</t>
  </si>
  <si>
    <t>.-.-.</t>
  </si>
  <si>
    <t>“Looks good but cuts corners.”</t>
  </si>
  <si>
    <t>This was the third hotel I stayed at during a trip to Singapore. The Fullerton building is beautiful and the location is convenient when working in the business district. The front desk restaurant and bell service was helpful and efficient. The room service left a lot to be desired. They once delivered someone else's food. I was disappointed with everything I tried except the sushi and the great bloody marys. The hotel rooms were nice but you could see where they cut costs. Cheap soaps the sheets could have been nicer and the odd configuration of the rooms is annoying. The desks where not very comfortable for working. The two rooms I stayed were hard to navigate. Furniture was and fixtures where in strange juxtaposition. I kept finding myself bumping into things. Make sure you do not get the cheapest rooms. They either look over the atrium which is fine if you have an aversion to natural light or they're tiny. The Grand Hyatt (club level) had the best room. Great layout with a closet that opened to both a large bathroom and the main room. The desk area was comfortable ergonomic and even had a desk plate with AV hookups for VGA S-Video &amp; RCA to the 40in plasma and room sound system. The Four Seasons had excellent service great food (much better than the Fullerton) and nice spacious rooms. The bathrooms were very large. The price was also right less than 2/3 the price of the other hotels. I wish I would have stayed here for the entire trip.</t>
  </si>
  <si>
    <t>&lt;li class="recommend-answer"&gt; &lt;span class="rate sprite-rating_ss rating_ss"&gt; &lt;img class="sprite-rating_ss_fill rating_ss_fill ss50" src="http://c1.tacdn.com/img2/x.gif" alt="5 of 5 stars" /&gt; &lt;/span&gt; Check-in / front desk&lt;/li&gt;; &lt;li class="recommend-answer"&gt; &lt;span class="rate sprite-rating_ss rating_ss"&gt; &lt;img class="sprite-rating_ss_fill rating_ss_fill ss30" src="http://c1.tacdn.com/img2/x.gif" alt="3 of 5 stars" /&gt; &lt;/span&gt; Service&lt;/li&gt;</t>
  </si>
  <si>
    <t>Reviewed 31 December 2006</t>
  </si>
  <si>
    <t>Caroline1043</t>
  </si>
  <si>
    <t>“Excellent Hotel Experience”</t>
  </si>
  <si>
    <t>I stayed in 3 Singapore hotels in the space of a week this December and the Fullerton wiped the floor with the competition. The location is ideal near the MRT which is in turn only 10 minutes from Orchard Road and also a short stroll from Boat Quay for dinner and nightlife. I would also recommend the restaurant for having a good mix of cuisines although the wine list is pretty expensive.</t>
  </si>
  <si>
    <t>Reviewed 15 December 2006</t>
  </si>
  <si>
    <t>Keslergo</t>
  </si>
  <si>
    <t>“Fabulous place to stay.”</t>
  </si>
  <si>
    <t>I wouldn't really stay here if not for my brother who was also in Singapore. It's quite far from Orchard which makes shopping a bit of a chore. The rooms were fantastic we stayed at the Heritage Room which was on the top floor with a nice walk in closet to keep all the stuff tidy. The hotel looks stunning at night especially when all the lights were on It's worth a try but I doubt I'll stay here again.</t>
  </si>
  <si>
    <t>Stayed October 2006 travelled with family</t>
  </si>
  <si>
    <t>Reviewed 11 December 2006</t>
  </si>
  <si>
    <t>Shant</t>
  </si>
  <si>
    <t>I stayed at The Fullerton with my wife and 3 year old son on a three night stay in Singapore in October. The arrival was perfect; all of the staff were excellent and attentive however I had booked a room with either a sea or river view; we received a room with no view except that of the pillar at the side of the hotel however to their credit they swiftly changed our room and apologised unreservedly. I was impressed with the way in which reasonable (though a little small) sized rooms have been carved in to a historic building. The rooms provided everything you needed for a relaxing stay. You get exactly what you see on the website. I would not say the rooms provided anything exceptional for a five star hotel but I have no complaints in any way at all. The staff were absolutely excellent. My wife son and I accidentally stayed on in the pool one night about 20 minutes beyond it's closing time. Rather than disturbing us or informing us of his presence the staff member remained indoors in a location where we could not see him and he waited to lock up until we had left. The business centre staff went the extra mile to find the difficult services that I needed. They also arranged for a scientific poster to be printed for me within 20 minutes. The deli/cafe staff are excellent too and made up some special food for my son. The concierge is wonderful and mapped out a host of things for us to see do and eat. However the restaurant staff are a little hit and miss; some were excellent some were rude; also we booked a room with champagne breakfast included and there was no champagne at breakfast (not that we would have had champagne at breakfast). The location is excellent. The hotel is a few minutes walk from the metro cabs are easy to get and the walk along the river is fantastic in the evening. The pool is amazing. It's not huge grand or exceptional in any particular way however you will be awestruck when swimming in it at night. Looking out whilst swimming you have an amazing view of the city and the beautiful river walkway. You become awestruck and just remain at the side of the pool once you notice this. This may not sound impressive but you must experience it; and if not for anything else stay at The Fullerton for this alone.</t>
  </si>
  <si>
    <t>Reviewed 3 December 2006</t>
  </si>
  <si>
    <t>MrAK</t>
  </si>
  <si>
    <t>“Amazing stay at the Fullerton”</t>
  </si>
  <si>
    <t>Felt compelled to write a review on this hotel. Just spent 25 days there while on business in Singapore. Hotel is very grand and location close to both commercial district and Boat Quay was fantastic. My room was spacious with all amenities including both walk in shower and bath. Service was exemplorary - housekeeping room service and laundry were all top notch. Outdoor swimming pool is really awesome - great views overlooking the river. I would not stay anywhere else if returning to Singapore. Only negatives - the gym equipment does not live up to the standard of the hotel and there is no free internet.</t>
  </si>
  <si>
    <t>Stayed October 2006 travelled on business</t>
  </si>
  <si>
    <t>Reviewed 2 December 2006</t>
  </si>
  <si>
    <t>http://www.tripadvisor.com.sg/ShowUserReviews-g294265-d306173-r50864700-The_Fullerton_Hotel_Singapore-Singapore.html#REVIEWS</t>
  </si>
  <si>
    <t>expatsing</t>
  </si>
  <si>
    <t>“Very nice!”</t>
  </si>
  <si>
    <t>My wife and I decided to pay us a treat and spend one night in the Fullerton on one of their local promotion for the Singapore residents. The package included a bottle of wine 2 wardrobes a 3 course meal in your room and a breakfast. It was a little expensive but worth the experience I think. Our room was smaller than I expected however this is an old building so it was ok. The balcony could have been better furnished but the view was superb right on the Singapore river. Breakfast was amazingly good and the hotel itself has a special cachet and alot of charm. Beds were comfortable meeting the expectations. Overall good experience! Worth the try!</t>
  </si>
  <si>
    <t>“The Incredible Singapore through eyes of Fullerton”</t>
  </si>
  <si>
    <t>Great meal and options for cuisine.Very hospitable staff.One of the best hotels I have ever stayed in.</t>
  </si>
  <si>
    <t>Reviewed 6 December 2009</t>
  </si>
  <si>
    <t>RestlessTravelBaron</t>
  </si>
  <si>
    <t>Sometimes a hotel is just as a means of accommodation in a place you come to visit. The Fullerton is not that hotel. From the beginning stepping out of the cab in front of an incredibly imposing building and entering a truly stunning and equally imposing lobby you know you are not in an ordinary hotel. The rooms are not large but the bed- the bed is spectacularly world class- massive and so very very very comfortable- it was not easy getting out of it in the morning. The bathroom is extremely roomy as well- as bathrooms go. But what sets this hotel apart is the service and ambiance of the place. The concierge is amazingly and most thoroughly helpful and knowledgeable. On the second day forward the restaurant staff knew our breakfast juice and coffee preferences. Service is fantastic. Overall the staff is extremely attentive without being obtrusive. The breakfast is wonderful- and incredible array of items prepared freshly and fresh squeezed orange juice by the bucketful. If you are there on a Sunday the brunch is absolutely not to be missed- pricey is may be at S$150 a head but if you can stand the pain of your own gluttony it is well worth it. Not your normal buffet but fresh oysters on the half shell lobster tiger prawns; excellent sushi/sashimi; unbelievably good curries and on and on- all washed down with lashings of Taittinger champagne or spicy bloody marys. My wife insisted on the chocolate buffet on Friday and Saturday evenings but save your money and go to the brunch instead- all that chocolate shows up there as well. Location is good if you like shopping- 8 million malls within walking distance though the Central Business District gets a bit quiet at night. We stayed in this hotel after several weeks of fairly intensive traveling so were more inclined to just laze around. We picked an ideal hotel to do this- and after 5 days were sad to go. I have read some of the negative reviews of this hotel and know that one bad experience can spoil the whole stay. We were fortunate to have not had such an experience and can say that though the rooms are very nice- and not especially fantastic the overall experience of the service the wonderful lobby the breakfast and brunch was from beginning to end a real treat. We would stay at the Fullerton again.</t>
  </si>
  <si>
    <t>OverworkedUnderpaid</t>
  </si>
  <si>
    <t>LONDON</t>
  </si>
  <si>
    <t>“I felt like a star!”</t>
  </si>
  <si>
    <t>Almost pointless reviewing this hotel... it gets great reviews across the board! I was here for 8 nights on business and from the moment I arrived I felt like a star. Check in was personalised and friendly. I was given a room on the executive club floor so I had complimentary breakfast afternoon tea and evening cocktails and canapes included. What a treat!! A glass or two of champagne before popping out for dinner! Room was huge. The bed was massive! I felt like Alice in Wonderland climbing up onto it. The pillow menu was fabulous. My room though looked out over the internal atrium so basically I never really opened the curtains. I was there for business though so not in my room much (unfortunately!) Internet is payable. Bathroom fantastic with Molten Brown products. Nice touch. I used the gym a few times and found it to be very well equipped with 4 treadmills bikes cross trainers and even a spin bike. Lots of freeweights and space to stretch. As soon as someone finishes using the equipment somebody comes along to clean up. There are no windows though and humidity is still high despite aircon. The pool is a dream. Proper infinity pool overlooking the Singapore river. It doesn't get the sun until about 11 am though (left hand side when you walk onto the pool area) and by 1pm the sun has moved so that it only hits the right hand side of the pool - where unfortunately there is only room for about 6 beds. That is a handy hint if its the sun you are after!! I didn't eat in any of the restaurants but I did have bar food and drinks in the Post Bar. There is a great terrace area which is beautifully lit at night so you really get a feeling for the grandeur of the hotel. The mini burgers melt in the mouth by the way. Hotel is right on the river and about a 5 min walk to most of the financial business area. It is also a 5 min walk to Boat Quay with lots of bars and restaurants (including oddly a bar dedicated to Manchester United) Can't say enough about the quality of this hotel and the great service. It is actually a bit understated in some ways I guess... which just goes to show its pedigree!!! Its not flash.. it is pure class. Would recommend to anybody!</t>
  </si>
  <si>
    <t>Reviewed 2 December 2009</t>
  </si>
  <si>
    <t>Sandhole</t>
  </si>
  <si>
    <t>The service was great and the room was very nice. Very accessible for business travellers and a good location.</t>
  </si>
  <si>
    <t>http://www.tripadvisor.com.sg/ShowUserReviews-g294265-d306173-r69963190-The_Fullerton_Hotel_Singapore-Singapore.html#REVIEWS</t>
  </si>
  <si>
    <t>soph_sav16</t>
  </si>
  <si>
    <t>“Beautiful and clean hotel with magnificent location and views.”</t>
  </si>
  <si>
    <t>I stayed in Singapore with my parents earlier this year and it was a blast. The hotel was very clean and the staff were very friendly and helpful. The rooms were very well equipped (even WI-Fi!). My parents slept in a double bed and I slept in a trundle which did take up alot of the small space of the room. All of the rooms had magnificent views and our looked right over the pool river and museum/art gallery. The only let down was the service at the restaurant. My friend and I got 1 lemonade each and 1 scoop of ice-cream each. 1st of all it was really slow service and they were extremely rude; 2nd of all we only had 15 min we were the only ones there and all together it cost AUD $37.50! A disgrace! Some of the highlights were the taxi service and great concierge! I would reccomend it for honeymoon couples people on buissness and families with older children.</t>
  </si>
  <si>
    <t>Reviewed 7 July 2010</t>
  </si>
  <si>
    <t>SonnyCrock</t>
  </si>
  <si>
    <t>“Excellent. Still a safe choice”</t>
  </si>
  <si>
    <t>I visit Singapore six times a year. I have stayed at the Four Seasons Shangri-La and Mandarin Oriental in the past year. I first stayed at the Fullerton in 2001 just after it had opened. This trip was my first visit since then. I was delighted that the hotel hasn't aged that much over the past decade. Rooms are still excellent. Room service absolutely superb - the house burger and fries at 10pm with a nice glass of red satisfied my needs. Gym and spa are very good. I would have liked a greater range of resistance machines. Also for those of us above 1.9m in height there is a distinct danger of bumping your head against the ceiling when on the treadmill! Swimming pool is awesome. A dusk swim looking our over Singapore was an absolute delight. Not cheap but wonderful service great location for CBD and a very safe choice for your trip to Singapore. Warmly recommended.</t>
  </si>
  <si>
    <t>Reviewed 2 July 2010</t>
  </si>
  <si>
    <t>Vegtraveller2010</t>
  </si>
  <si>
    <t>“Good location and comfortable rooms”</t>
  </si>
  <si>
    <t>The location of the hotel is very good close to a MRT and easily accessable by road as well as MRT. the hotel rooms are quite comfortable and the staff very nice. it has a good pool on level 2 and very close to Boat Quay.</t>
  </si>
  <si>
    <t>Reviewed 29 June 2010</t>
  </si>
  <si>
    <t>tommylee60</t>
  </si>
  <si>
    <t>Portogruaro</t>
  </si>
  <si>
    <t>“Simply outstanding!”</t>
  </si>
  <si>
    <t>Clean environment efficient and kind personnel gourmet cousine. Quite cheap compared with what you get.</t>
  </si>
  <si>
    <t>ANJUGOELA</t>
  </si>
  <si>
    <t>MUMBAI</t>
  </si>
  <si>
    <t>“GPO turned luxury hotel”</t>
  </si>
  <si>
    <t>Situated in the Heart of the business district this former General Post Office turned hotel is a throwback on Singapore's imperial past. We spent the period between Christmas and New Year here and had a wonderful stay. The hotel overlooks the canal and is a stone's throw away from the popular evening hangouts the Boat quay and Clarke Quay. Breakfast in the sit out next to the canal is an added bonus. Boat cruises on the canal. can be taken right outside the hotel itself. Marina Bay with Singapore's signature Merlion is walking distance as are some museums. The room was comfortable and location very convenient. The heritage structure of the hotel has class grace &amp; charm. They had a wonderful New Year's eve party at the Atrium with 10000 balloons suspended from the high ceiling which were released at the stroke of 12. We were thrilled that they allowed children to join the party. The midnight fireworks at the Marina were clearly visible from their lawns and we enjoyed them immensely instead of having to go to the excessively crowded Marina. We loved our stay at Fullerton.</t>
  </si>
  <si>
    <t>http://www.tripadvisor.com.sg/ShowUserReviews-g294265-d306173-r50104881-The_Fullerton_Hotel_Singapore-Singapore.html#REVIEWS</t>
  </si>
  <si>
    <t>Janerty</t>
  </si>
  <si>
    <t>“Easily the best hotel in Singapore”</t>
  </si>
  <si>
    <t>The Fullerton Hotel is easily the best hotel I've stayed in (as compared to six other local hotels I've tried the past few years) in Singapore. Service was impeccable. Even my 2.5 year old toddler commented that the bellman was very nice after we were helped with our bags. I must say that everyone whom we’ve encountered – from the concierge to the front desk to the restaurant – was articulate responsive to our needs and had a wide smile to offer. We had a courtyard room on the fifth floor that didn't have a view at all. The room was basic but the bed was incredibly comfortable. The buffet breakfast was extensive and really really good. The infinity pool on the second floor was rather small but had a nice view of the Cavanaugh Bridge Asian Civilisation Museum and the CBD. On a personal note I would have liked it if the hotel had done a little more to showcase the rich and varied history of the building (cultural and historical tourism sells!). I’m sure that there is available literature on the subject lying around in the hotel’s gift shop for interested guests. But still it wouldn’t hurt to have a permanent area in the atrium that showcases the past occupants of the building salient architectural features conservation efforts and so on.</t>
  </si>
  <si>
    <t>Reviewed 26 November 2009</t>
  </si>
  <si>
    <t>AnYanXuan</t>
  </si>
  <si>
    <t>“An almost perfect experience.”</t>
  </si>
  <si>
    <t>I stayed at the Fullerton for 1 night from the 21st to 22nd November on a “Time for two” package. Prior to my stay I was pleasantly surprised when a reservation staff called to confirm my plans for a birthday surprise for my fiancé. This gave me very good vibes regarding the hotel. However on the day of check in the front-desk was apparently not aware of any prior arrangements I had made. He simply assigned me to a room and told me to call in-room dining when I want my dinner to be sent to the room. The whole procedure was strictly business and I felt that I was “left on my own” after I had checked in. I didn’t feel much hospitality from them at all! When I entered my room I was surprised to find out that there was no sight of the amenities that were promised as in my package. A call to the front-desk simply gave me the answer of “I’ll get the house-keeping guys up.” To make matters worse the staff who picked up the phone actually addressed me as another guest! However waiting for 15 minutes there were still no signs of the amenities. What happened to all the birthday plans that I had made with the reservation staff beforehand? All my worries were solved when I made a call to the reservation officers. A big thanks to Indrani who quickly took control and assured me that everything would go as planned. After that call the rest of my stay was perfect. In-room dining staffs Nana and Mr. Rajoo were very attentive and welcoming. Thanks to them the birthday surprise went on perfectly! The whole experience was near perfect. However the front-desk staff should do with some improvement as they are the first representatives of the Fullerton Hotel which guests meet with. Nevertheless I will definitely come back again for future special occasions!</t>
  </si>
  <si>
    <t>Reviewed 23 November 2009</t>
  </si>
  <si>
    <t>krugboi</t>
  </si>
  <si>
    <t>“All show and no substance”</t>
  </si>
  <si>
    <t>We stayed at the Fullerton Hotel for 2 nights a couple of weeks ago. The hotel itself is beautiful; it used to be an old post office but unfortunately we felt that the rooms were on the smallish side and very basic. The rooms are nice but they're a bit boring. The service left alot to be desired considering it is a 5 star hotel. There was just no warmth or friendliness. The thing that really annoyed us was that there was no complimentary wi-fi or internet access in any part of the hotel. I think it is inexcusable these days for 5 star hotels not to offer complimentary access. Especially as the airport and most shops in Asia do.</t>
  </si>
  <si>
    <t>hongkongandsingapore</t>
  </si>
  <si>
    <t>“Excellent hotel on the river”</t>
  </si>
  <si>
    <t>The location for this hotel is excellent. It is on the river and is across from the museum and colonial buildings. The swimming pool is also amazing with spectacular views. The only thing to be sure of is to avoid the courtyard rooms since they are dark and not very welcoming. If you get a city view or river view room - then you will be very happy.</t>
  </si>
  <si>
    <t>Reviewed 7 November 2009</t>
  </si>
  <si>
    <t>vcheese</t>
  </si>
  <si>
    <t>“terrible lack of service and non-responsive to feedback”</t>
  </si>
  <si>
    <t>am a local who dined there with my in laws. two staff walked off once they passed through the doors despite seeing us approaching with baby &amp; stroller. grand welcome. we gave the name of the person who made the reservations 'Jack Frost' (fictitious) and the hostess curtly said she only has Jack she has no Jack Frost. we sat down for a good 10 mins and nobody attended to us despite the restaurant being empty. we had to wait to get someone' s attention to give us a menu and we had to wait again for someone to look our way to take our drinks order. a berry/prune from previous guest remained under the table (and made into a mess of my inlaw's shoes and floor) and a cutlery knife remained on the open floor of the restaurant yet nobody picked it up for a very long time (we refused to highlight it to the staff after the treatment we've been given). comment card submitted to GM Louis Sailer received no response. we walked away from the hotel with the feel they put so much pride in their physical property with its rich heritage and desire to be perceived as a high class hotel that they end up with their staff being of such high class themselves that they provide no warmth to the guests. this is a no-return place for us.</t>
  </si>
  <si>
    <t>http://www.tripadvisor.com.sg/ShowUserReviews-g294265-d306173-r15559746-The_Fullerton_Hotel_Singapore-Singapore.html#REVIEWS</t>
  </si>
  <si>
    <t>RE-VeeL</t>
  </si>
  <si>
    <t>“Full Marks to the Fullerton! What a star!”</t>
  </si>
  <si>
    <t>My experience at the Fullerton was fantastic! I booked into a City View room expecting to see an office building or yet another air conditioning vent and was amazed that I could see the river and Clarke Quay from my balcony. The size of the room was very generous and spacious and all furnishings were plush and top quality. The double wardrobe was supplied with at least a dozen coat hangers and the valet stand were fabulous it really made me feel at home! The marble bathroom was enormous and had generous bench space at the sink and mirror seperate toilet shower and large bathtub. The infinity pool was only about 1.2m in depth which was a surprise (I thought it would be deeper) however the view was breath-taking...to swim and lounge by the pool with the view of Singapore River was a real treat. The gymnasium and sauna facilities were also top notch. I could rave on for hours... My verdict: If you can afford the exie rack rate it is definitely well worth every penny! PS - I had the best berry and dragonfruit danish at the buffet breakfast that has ever passed my tastebuds...the pastry was melt-in-you mouth and the fruit were deliciously plump. Absolutely divine!</t>
  </si>
  <si>
    <t>Stayed April 2008 travelled solo</t>
  </si>
  <si>
    <t>Reviewed 2 May 2008</t>
  </si>
  <si>
    <t>Targetsea</t>
  </si>
  <si>
    <t>“Disappointing : great service cannot compensate for cramped rooms”</t>
  </si>
  <si>
    <t>Soft side of this hotel is very good. Service excellent everywhere - from the front desk through the restaurants to housekeeping to the concierge and doormen. Really very good. And its position on the Marina is pleasant - bit downtowny but really OK. The hardware - the room - is just nowhere near where you should be if you are aspiring to five stars and charging SD 410 ++. Our room was tiny with the bed taking up 80% of it. If there are two of you in the rooom one is going to have to be on the bed. You expect this in older Japanese hotels but not anywhere else at these rates. Other hotels in Singapore are more spacious and cheaper. As others here have commented the mattress is hard. If you like hard fine. Personally I could not sleep. Not helped by airconditioning that struggles to keep up with demand. So warm and humid nights spent on an uncomfortable bed. Bathroom is better - about the same size as the room? Has most of what you would expect but materials and finish just not first class. Furniture in the room getting worn as well. Nice large cups for making tea or coffee. But the hotel information books bound in leather had swollen into the wooden slots in their drawer and could not be pulled out. Interior atrium public space is generous. Elsewhere the design of the building means the swimming pool and coffee terrace are squashed in between the hotel and the sidewalk. I was trying the Fullerton to see if it could improve on my usual Singapore hotel. Won't be going back. However good the service (and it is very good) it can't make up for the lack of comfort in the rooms.</t>
  </si>
  <si>
    <t>Reviewed 22 April 2008</t>
  </si>
  <si>
    <t>eumundi</t>
  </si>
  <si>
    <t>“Fantastic- make sure you stay there”</t>
  </si>
  <si>
    <t>This is our regular stay over hotel in Singapore. The standards seem to improve on each occassion if that were possible. The staff are trained to the highest level and the service is "world standard" Such superb value for money. Breakfast s are superb although we tend to eat dinner out at Singapore wonderful selection of restaurants. A must stay hotel if the wallet allows.</t>
  </si>
  <si>
    <t>Reviewed 15 April 2008</t>
  </si>
  <si>
    <t>intreped</t>
  </si>
  <si>
    <t>“Great location beautiful lobby”</t>
  </si>
  <si>
    <t>We stayed at the Fullerton for 5 nights on vacation. Booked the Easter Special which was still about $350 per night with taxes so not cheap. The room was a tad cramped but otherwise very nice. The bed was very firm which I prefer but if you like a pillowtop mattress it may be too hard. The bathroom was extremely nice. Try to book a room with a river view which is much nicer than the "sea" view which looks over the highway at the harbor and directly across you see the forest of cranes building the new casino. Also try to book a high floor. The breakfast buffet which was included was extremely nice with tables outside on the riverfront. The pool and health club are also very nice. I especially appreciated the pool because it is good for lap swimming (25 meters). My wife I would get there at 6am (before sunrise) and have the whole pool to ourselves which was heaven. Don't have the hotel arrange a pick-up at the airport. It costs about 4x as much as a taxi and we had to wait 20 minutes for the driver to show up (after phoning the hotel) who then complained that we were late. The location is ideal just a short walk along the river to the Raffles subway stop and you can walk to lots of great places from the hotel. Overall I would recommend it especially if you can get a good deal.</t>
  </si>
  <si>
    <t>Reviewed 30 March 2008</t>
  </si>
  <si>
    <t>NGarrity</t>
  </si>
  <si>
    <t>“Elegant &amp; Efficient”</t>
  </si>
  <si>
    <t>The Fullerton has real class. Stand out features are the building itself (including the rooms and facilities) and the staff who are the epitomy of professionalism. This is the only hotel Singapore hotel I've stayed in so don't have a local benchmark but this hotel is one of the best I've ever stayed in. The location is ideal for access to the city's financial area but the riverside location also makes this a great place to stay if you're not travelling on business. I didn't eat much in the hotel but my limited experience was unexceptional. The pool is fantastic.</t>
  </si>
  <si>
    <t>Reviewed 29 March 2008</t>
  </si>
  <si>
    <t>http://www.tripadvisor.com.sg/ShowUserReviews-g294265-d306173-r6063901-The_Fullerton_Hotel_Singapore-Singapore.html#REVIEWS</t>
  </si>
  <si>
    <t>MicheleDuke</t>
  </si>
  <si>
    <t>East Sussex UK</t>
  </si>
  <si>
    <t>“Great location perfect service”</t>
  </si>
  <si>
    <t>Stayed at The Fullerton whilst in Singapore in a multi-centre trip. The service was impeccable from the initial meeting directly from the plane on arrival to our equally attentive send off. We were greeted everywhere by name and had personal check-in in the room . Made us feel valued and very comfortable. There was no pomposity just friendly attentive service. Our quay view room was perfect and the small balcony allowed us to enjoy the view. The pool is beautiful although the sun deck is quite limited and might get crowded on sunny days. We managed to get breakfast included in our rate which was very beneficial as it's pretty expensive but excellent. We didn't have dinner in the hotel but did have cocktails in the bar - busy and lively in early evening. I do recommend the hawker's markets for eating Glutton's Market is just across the bridge near the theatres. The food is good lots of choice and very cheap. Good place to people watch and get closer to the real Singapore. Boat Quay is good for casual eating whilst Clarke Quay is a bit more pricy and bit more "hip". Only downside was that we were there during the "haze" which is caused by the fires in Sumatra so we didn't see the sun.</t>
  </si>
  <si>
    <t>Reviewed 6 November 2006</t>
  </si>
  <si>
    <t>padmall</t>
  </si>
  <si>
    <t>“totally professional”</t>
  </si>
  <si>
    <t>I stayed here on a business trip for 5 nights. I cannot fault it. A great location for business and leisure traveller alike. An amazing atrium /reception area good rooms and a great pool and gym area. The staff were helpful as one would expect. I can recommend particulary the Indo-Chine restaurant on the opposite side of the river and the jogging path from the hotel toward the airport along the shore to work off the stress of the day. All in all worth the money.</t>
  </si>
  <si>
    <t>Stayed August 2006 travelled on business</t>
  </si>
  <si>
    <t>Wykx</t>
  </si>
  <si>
    <t>“What an outside pool and a view on the river !”</t>
  </si>
  <si>
    <t>I advise you to obtain a room on the river and to use the swimming pool outside. This is so wonderful. The service is nice. Rooms are excellent.</t>
  </si>
  <si>
    <t>Reviewed 28 August 2006</t>
  </si>
  <si>
    <t>ANON5000</t>
  </si>
  <si>
    <t>OXford UK</t>
  </si>
  <si>
    <t>“Great Hotel !”</t>
  </si>
  <si>
    <t>My wife and I stayed her as part of our Honeymoon tour of the Far East. We had a fantastic three days; the hotel itself if very opulent and sophisticated the service is excellent and we were really looked after. Our original room was quite small as was a corner room with a reduced floor plan but after asking we were upgraded to a Heritage room overlooking the pool which was wonderful. Singapore was a great city to spend a few days and lots to do hotel is well positioned to tour the city and sits in a very grand position overlooking the river and out to sea. Would definitely stay there again .</t>
  </si>
  <si>
    <t>Reviewed 23 August 2006</t>
  </si>
  <si>
    <t>Geobug</t>
  </si>
  <si>
    <t>“First Class Hotel”</t>
  </si>
  <si>
    <t>This is an excellent base both for business and for leisure. Walking distance to Boat and Clarke Quays and right on the Singapore river to one side whilst overlooking the sea on the other. Definitely ask for a room with an external view and well worth having breakfast at the hotel. Nice pool but spa treatments were disappointing and expensive for what they were. Nevertheless would highly recommend this great hotel!</t>
  </si>
  <si>
    <t>Reviewed 20 August 2006</t>
  </si>
  <si>
    <t>http://www.tripadvisor.com.sg/ShowUserReviews-g294265-d306173-r73853478-The_Fullerton_Hotel_Singapore-Singapore.html#REVIEWS</t>
  </si>
  <si>
    <t>JSJ2010</t>
  </si>
  <si>
    <t>“Great hotel but poor quality of service”</t>
  </si>
  <si>
    <t>Great hotel great location but poor service experience across the board eg check in breakfast ... Definitely not a 5 star service hotel It is a shame as it is a great hotel with a real history</t>
  </si>
  <si>
    <t>t50</t>
  </si>
  <si>
    <t>winchester</t>
  </si>
  <si>
    <t>“Comfortable hotel in easy reach of the CBD”</t>
  </si>
  <si>
    <t>The old PO building refurbished to a high standard and providing good access to the CBD.</t>
  </si>
  <si>
    <t>ElisabethBSC</t>
  </si>
  <si>
    <t>“A hotel with a history”</t>
  </si>
  <si>
    <t>We chose this hotel for the last night of our honeymoon for 2 reasons - it was formerly a post office and my partner has an interest in postal history and secondly because I used to work next door.. The hotel is very well located but would advise chosing an outward facing room. We got upgraded to a very large room with good views. Lots of history in this hotel - very elegant. Pool is adequate but not many sunloungers and they were busy. Superb view of the Singapore River from the pool though. An expensive and luxiorious treat for one night but there are probably better options if you will be in Singapore for a few days.</t>
  </si>
  <si>
    <t>Reviewed 31 July 2010</t>
  </si>
  <si>
    <t>MumuGB</t>
  </si>
  <si>
    <t>“I can't wait to go back it was an amazing experience.”</t>
  </si>
  <si>
    <t>We stayed a couple of days with my husband and our two children. The building the old post office has a lot of character. We were upgraded to two communicating suites on the top floor with fantastic views of Marina Bay. Truly amazing. The staff was helpful without being intrusive. We were given fruits chocolates and were very well treated at all times. The only minor inconvenience was that the hotel charged us for the use of wi-fi which we were not told upfront. It wasn't a lot but I didn't know. The Indian buffet was great but the desserts were a bit disappointing -the layered pink thing in a glass looked better than it tasted.. All in all I will definitively go back! T</t>
  </si>
  <si>
    <t>Reviewed 29 July 2010</t>
  </si>
  <si>
    <t>OrientalKyoko</t>
  </si>
  <si>
    <t>Isle of Man</t>
  </si>
  <si>
    <t>“Still one of the best hotels in Singapore”</t>
  </si>
  <si>
    <t>I have stayed at the Fullerton Hotel just about every year since in first opened back in 200/01 and I still look forward to going back every time. I am a regular international business traveller and so am experienced at staying at good hotels around the world. I still find all aspects of the Fullerton superb - great ambience/decor quality finish friendly/helpful staff good food great bar - The Post Bar in particular and from a business perspective you couldn't find a better location right in the middle of the CBD. Before I stayed again this time I was a little worried about some of the other comments posted by recent guests however I found the standards to be as high as ever. The ONLY down side was the Pound Sterling/Singapore Dollar exchange rate. Back in 2001 it was 3 $ SIN to the Pound this time it was 1.99 to the Pound! For a 5 Star however I think it is still good value</t>
  </si>
  <si>
    <t>http://www.tripadvisor.com.sg/ShowUserReviews-g294265-d306173-r16299776-The_Fullerton_Hotel_Singapore-Singapore.html#REVIEWS</t>
  </si>
  <si>
    <t>adviserrr</t>
  </si>
  <si>
    <t>“Ordinary.”</t>
  </si>
  <si>
    <t>This was my first stay. The hotel has a fine location and the building is one of but a few in Singapore that has some character. However everything else about the hotel - rooms reception areas service food - is 3 rather than 5 stars. On the rooms they were in poor state of repair - some of electric cables by the desk were taped together and the furniture very worn. On service it was interesting the hotel randomly upgraded just one of us (my collegue and I travelled on the same booking company) my wife could not get through to the hotel despite ringing several times and when she got through was put on hold and disconnected (when queried about this the hotel explained that one of their operators was on leave) the front desk staff were just not great. On food the club floor breakfast was limited (2 choices of cereal?) and the main restaurant was again just not great. One final gripe - the vast and impressive lobby areas had many tables and sofas but most were tagged as "reserved" (for who?) and most tables had dirty cutlery cups etc. It was pretty obvious that the people who had the coffee/food had long left the tables - simply unsightly and poor hygiene. All in all at these rates surely it makes more sense to stay somewhere consistently reliable like the Shangri La or the Mandarin Oriental.</t>
  </si>
  <si>
    <t>Reviewed 22 May 2008</t>
  </si>
  <si>
    <t>RunningGirl</t>
  </si>
  <si>
    <t>“Unsurpassable service”</t>
  </si>
  <si>
    <t>Having been slightly put off the hotel with some mediocre views it was with a little trepidation that I booked the hotel having always wanted to stay there due to the amazing setting on the Singapore River. From start to finish we were thoroughly impressed. The service was just unbelievable. We were shown round our room by the front of office manager (a quay view room which was very spacious) and couldn't have had more done for us. Our deal included free bathrobes a lunch in the Town restaurant (where the buffet was the largest I've ever seen - including a fresh seafood section sushi Western food etc) wine and the hotel even provided us with a complimentary bottle of champagne. The room was a good size with electric curtains lights huge walk in shower and with a balcony overlooking the river. The pool was beautiful - with a seated section along one side combining the pool and jacuzzi! I can't rate this hotel highly enough and would definitely go back again in future.</t>
  </si>
  <si>
    <t>Stayed May 2008</t>
  </si>
  <si>
    <t>Reviewed 20 May 2008</t>
  </si>
  <si>
    <t>“Only just worth the money”</t>
  </si>
  <si>
    <t>stayed here for a weekend in March - hotel is a beautiful old buliding - make sure you ask for a room with an outside view as otherwsie you are looking into the lobby/courtyard - check in was poor - made me wait until official time and then room still wasn't ready - but in fairness they apologised and upgraded me to a duplex suite - room was enourmous - big terrace as well (though overlooking the road so a little noisy) - was very clean - no problems with service after check in debacle; very friendly and professional - pool is fantastic but does get busy so get there early - only had one meal there in the lobby bar which was good - location is arguably a little out of things though you can walk to boat quay (not great) and clarke quay (much better) - so overall probably just about right for the service/location -would stay there again</t>
  </si>
  <si>
    <t>Reviewed 13 May 2008</t>
  </si>
  <si>
    <t>frequenttraveller123</t>
  </si>
  <si>
    <t>“Good But At This Price I Need to Mention It's Faults - Esp. Taxis”</t>
  </si>
  <si>
    <t>We stayed at the hotel this weekend on a 1/2 price Suite offer. The accommodation was spacious as was over 2 floors with a nice verandah outside between the large pillars. There are many positives to the hotel that should be as the room rates are high but the experience is not quite as good as it could be. Positives negatives and summary below: + Nice location no big deal getting to places if you can travel by cab and if you can get one Generous offer - 1/2 price off suites at weekends New and modern - decent LCD TVs room remote controls nice amenities espresso machine etc. Suite nice and spacious decent sized verandah Speedy check in and check out _ Club lounge closes by 8pm also generally only 1 staff on duty so response time too slow Getting taxis from the hotel was a complete shambles. The bell captain was enforcing a system whereby taxis would pull up and decline to take passengers unless they were going to be large (mainly to the airport) fares. We spent 10 minutes in the heat waiting then had to threaten to complain and were then offered to pay an additional fee to the driver to convince him to take a local fare Breakfast not especially nice - buffet style and much better quality at Valley Wing at Shangri La where things cooked to order Would have made more sense to have additional room controls for the curtains do not disturb sign etc. downstairs in the suite as well as upstairs No TV in the bathroom (pendantic admittedly but the Valley Wing had this) Summary: Very nice stay with a few minor quibbles and one major concern regarding taking taxis. We would stay there again to take advantage of such a nice room.</t>
  </si>
  <si>
    <t>Reviewed 12 May 2008</t>
  </si>
  <si>
    <t>epicentre</t>
  </si>
  <si>
    <t>“Great location inside just standard”</t>
  </si>
  <si>
    <t>I have mixed feelings about the Fullerton. The big plus are the location in the heart of Singapore with the financial district and the bars and restaurants around SIngapore River on your doorstep. On the outside the building is just stunning. Inside however I just found a standard business traveller hotel that tries to be more than it actually is. I prefer staff and service to be in the background almost invisible but there straight away when you need it. At the Fullerton I got almost angry from being constantly confronted and asked if there's anything they can do / I need. During the 2 days I heard my name at least 40 times. This is too "in your face". The rooms and quality of food are nice but not more than good average in this category. For that the hotel is a bit too pricey.</t>
  </si>
  <si>
    <t>Stayed January 2008</t>
  </si>
  <si>
    <t>Reviewed 9 May 2008</t>
  </si>
  <si>
    <t>http://www.tripadvisor.com.sg/ShowUserReviews-g294265-d306173-r48385656-The_Fullerton_Hotel_Singapore-Singapore.html#REVIEWS</t>
  </si>
  <si>
    <t>bhagwan69</t>
  </si>
  <si>
    <t>“over hyped - no sunlight for 6 days - I was destroyed !!!”</t>
  </si>
  <si>
    <t>I stayed @ The Fullerton in Singapore for 5 nights. I was there with my wife &amp; 9 year old son. Was in room 1616 - 6th floor. I had no window in my room &amp; the only source of light in the room was a fixed glass that looked into other rooms - 10 feet away. I did not see the sun for the 6 days that I was there. The Bed was too high &amp; getting on it &amp; off it was a 'task' The Shower cubical was like a HK 3 Star Hotel - rather small. The Breakfast was the same for 5 days in a row - no change. Check in process was rather slow - had to wait in line [like a Bank teller] to get my turn - 45 minues. Was over charged for phone calls that I did not make - I always use 2 mobile phones when I travel - 1 to roam &amp; another for the local number. This Hotel looks 9/10 from the outside. My room &amp; experiance was a 2/10 &amp; 3/10 respectively. I will surely not stay here again.</t>
  </si>
  <si>
    <t>je2005</t>
  </si>
  <si>
    <t>Camberley United Kingdom</t>
  </si>
  <si>
    <t>“You're just a number when you leave the room”</t>
  </si>
  <si>
    <t>We had three nights here at the end of our two week vacation in Singapore &amp; I am glad it wasn't more. Things didn't get off to a good start when shown to our room. We paid extra for a quay view room - see the photo to what we actually got. We looked over a busy noisy junction a four lane road &amp; some buildings - what a rip off! The room initially looked clean tidy &amp; plush. On closer inspection highlighted the cracks surrounding the finish plus the basin tap in the bathroom dripped constantly. Breakfast was a joke with poor service &amp; badly trained staff. The room was too small for the size of hotel &amp; coupled with furniture that was too large made it an unpleasant experience. Got there late &amp; you sat down to an uncleared table &amp; when it was you were just given a knife fork spoon &amp; napkin. I do find it also distasteful that in a city hotel of this calibre people coming to breakfast in vests shorts &amp; other pool attire enough to put you off your meal! There were often long queues at the egg station so I never bothered. On our last morning we reserved a table as we had a plane to catch &amp; were given a bill despite breakfast being included in our deal. We did raise this matter on check out &amp; told this was okay but I am expecting a charge on our card some months down the line! If you are staying at the weekend be warned many of the grab &amp; go eating places around the hotel are not open as it is in the business district. You have to be prepared to go further afield if you don't want to pay the hotel prices. The excellent Foodcourt in Raffles City Mall or La Pau Sat is not too far away for a cheap meal. At our time of check out we rang down for the bags to be collected I hung on the phone for over a minute without it being picked up. We did our own carrying of the bags downstairs &amp; were not the only ones saw a family having to do the same. This is supposedly a five star hotel definitely five star prices but with three star service. We won't stay here again or recommend to others.</t>
  </si>
  <si>
    <t>gilmarsh2</t>
  </si>
  <si>
    <t>“Top class hotel top class service”</t>
  </si>
  <si>
    <t>I stayed at the Fullerton hotel for 7 nights with my adult son. If you are thinking about a trip to Singapore this is one of the top hotels for comfort style and service. the building is a beautifully restored post office. The staff were also second to none. They even gave my son a birthday cake yes it was his birthday. I have stayed in several hotels in Singapore and I must say I could not complain about any of them however the Fullerton has that little something special. It is large enough to give you all the facilities you would expect but not so large as to loose the personal touch. It has a great central location next to boat quay and the famous Harrys bar. It is also very close to one of the MRT (underground train) stations great and cheap way to get around. If I had to pick on one thing the swimming pool although adequate for a swim is fairly small with limited loungers. Not the place to keep the kids amused. Check out their web site this will illustrate my thoughts. Other than that I would give The Fullerton a big 10 out of 10.</t>
  </si>
  <si>
    <t>Stayed October 2009</t>
  </si>
  <si>
    <t>Reviewed 24 October 2009</t>
  </si>
  <si>
    <t>SkiBuzzz</t>
  </si>
  <si>
    <t>“A leading hotel of Asia”</t>
  </si>
  <si>
    <t>When looking to book the Fullerton Hotel for my wife and I to stay for a few nights I was wary of the extortionate room rates they can charge being THE iconic hotel of Singapore. I was pleasantly surprised to catch a great rate online and immediately booked having heard nothing but rave reviews from friends. I wasn't disappointed. The entrance foyer to the hotel is grand and stylish yet understated. The reception we received from staff was warm and friendly and when we checked into our 'river-view' room the decor and fittings were incredible! Not to mention the wonderful balcony with a view over the old government house and a huge bathroom with everything you could ever want - my wife was ecstatic. Nothing was ever too much to ask of staff and the breakfast's we had were hands down the best hotel breakfast I have ever experienced. A massive array of choices and cuisines and the produce was all so fresh. We loved it! This is without a doubt one of the leading hotels of Asia.</t>
  </si>
  <si>
    <t>Reviewed 23 October 2009</t>
  </si>
  <si>
    <t>“A great renovation of a key Central Landmark”</t>
  </si>
  <si>
    <t>The Hotel is the former main post office building and has a huge atrium with rooms running on the outside of the site. The location is fantastic with subway entrance 50 yards away (important in Singapore where taxis can be a nightmare) and all the key businesses down the street. Staff very helpful but as with nearly all five star Asian hotels they try to compensate real "know how" with sheer numbers. Check out can be a problem as again infuriatingly and in common with similar standard hotels in Asia you have to have your credit card imprint taken again. Well worth staying and you will not in better in Singapore.</t>
  </si>
  <si>
    <t>Reviewed 11 October 2009</t>
  </si>
  <si>
    <t>http://www.tripadvisor.com.sg/ShowUserReviews-g294265-d306173-r5406791-The_Fullerton_Hotel_Singapore-Singapore.html#REVIEWS</t>
  </si>
  <si>
    <t>rex_edmund</t>
  </si>
  <si>
    <t>“Great Place!”</t>
  </si>
  <si>
    <t>Excellent views and great facilites. They also have a great restaurant. Bathrooms are huge and the bed is exceedingly comfortable. Great Service from the staff too. Higly recomended. The only draw back is that its a bit far from most places as it is close to the central business district in Singapore. Overall a Great Hotel.</t>
  </si>
  <si>
    <t>beijau</t>
  </si>
  <si>
    <t>“Solid but not superlative for business travelers”</t>
  </si>
  <si>
    <t>I have spent two months out of this year at the Fullerton. I have marvelled at the architecture savored the food and on every stay I have lamented the mis-cues. If you are visiting Singapore from outside of Asia and looking for a centrally located and aesthetically pleasing experience you will probably enjoy the Fullerton. Business travelers may find some nits to pick but on no account will they feel uncomfortable or unloved. In a part of the world where the market for five star hotels is highly competitive I feel that the Fullerton tries hard but not quite hard enough. To be sure the rooms are clean and comfortable. The staff are competent with the odd exception of the wait staff at Town restaurant. Housekeeping in particular does a great job. Transportation is efficiently arranged and the concierges know their art. What doesn't work as nicely are the touches that frequent travelers expect to reduce the hassle of living away from home. Retro-fitting a historic building for modern purposes is challenging and management cut corners here. The room decor was clearly done on the cheap. Trying to find a free plug for both your computer and mobile phone requires a few minutes of hunting on bent knees. Almost every room I have stayed in required the attention of housekeeping to make the electric outlet in the bathroom charge my razor. Want to play a DVD and wind down? Better call housekeeping for a player; unlike many top hotels there isn't one in your room when you arrive. Nor will you find the complimentary broadband that if nothing else saves clicking through four annoying windows every 24 hours in order to re-activate the service. And the service itself is slower than what I enjoy at home despite the elevated daily cost. Perhaps my greatest opprobrium however is saved for the health club's paucity of treadmills. When your hotel is on the Equator it should be a given that a number of your (aspiring) health-concious guests may not want to brave 25+ degrees Celcius with attendant humidity to get in a jog before work. Waiting in line to get exercise should be a thing of the past. If you want to get good value for money in the general vicinity try the Pan-Pacific Hotel. If you want an elevated level of service and comfort then the Ritz Carlton might well be your destination. I spend so much time at the Fullerton because it is a sub-10 minute walk to my office in a city where taxis vanish faster than anything David Copperfield could manage when the rain starts. Because after all it's location location location...</t>
  </si>
  <si>
    <t>Stayed June 2006 travelled on business</t>
  </si>
  <si>
    <t>Reviewed 23 June 2006</t>
  </si>
  <si>
    <t>dojc</t>
  </si>
  <si>
    <t>“Colonial Charm &amp; Excellent Service”</t>
  </si>
  <si>
    <t>Be prepared for a treat!!! My girl friend and I stayed three nights at the Fullerton and found it a great place. It was reasonably priced (and we managed to get Buffet Breakfast included) at $260 AUD per night - for weekend nights and $380 per night for weekday nights. We stayed in a courtyard room and it was a good size. Well set up for business travellers (altho' I had dumped the lap top for our short break). The rooms have the tallest beds I have ever seen! Magnificent bathroom huge shower separate toilet and double bath. The food was excellent and just a 5 min walk away are many great eateries great historic sites (Raffles Landing). Taxi's were in abundance at the front door. And you can get a water taxi for a few dollars just at the back of the hotel. The staff were always smiling and only too willing to help. The hotel facilities are excellent and its worth spending time and exploring the hotel. Some beautiful Chinese antiques can be seen. Oh the pool is excellent great to destress in. The Fullerton used to be the site of the post office and the upper floors were business offices. $400Million Singapore dollars have been spent on renovations (The outside of the building is 'heritage listed' and cannot be altered - thank goodness) and each room is a different in layout. I cant wait to go back!!!! Hints; The concierge area have visitors maps available and will help with directions. You can get late checkout until 2pm. Normal checkout is 12. Luggage can be left with the concierge in a locked area. The in house laundry facilities are pricy but prompt. If you fly Singapore Airlines keep your boarding card stub and you can get cheap all day bus travel. Be ready to be baffled by the taxi charging system! Be careful when getting a taxi - the mercedes charge limo prices. Go to the Esplanade (a few minutes walk) Oh just go and be pampered!!! Its great!!</t>
  </si>
  <si>
    <t>Reviewed 15 June 2006</t>
  </si>
  <si>
    <t>JKM808</t>
  </si>
  <si>
    <t>“Fullerton Hotel- A Fantastic Experience”</t>
  </si>
  <si>
    <t>My wife and I just returned from a business/holiday trip to Singapore where we stayed in the Fullerton for seven nights--overall it was an excellent experience! The facilities and the service are top-notch. The Fullerton was Singapore's general post office and like the city's other government buildings the Fullerton is a classically designed and beautiful building. The hotel is located in the colonial/financial district of Singapore making for a nice mix of modernity and leisure. Its also nice to be away (but not too far away) from the hustle-n-bustle of the main tourist attractions like Orchard Road and other shopping areas. We stayed on the seventh floor for the first six nights of our stay. The room size is average (think Hyatt or Hilton-sized) but the bathroom is definitely on the larger size with both a large shower and soaking tub. Though the room wasn't huge the balcony view of the Singapore river made up for it. (The seventh floor is the only floor with these views.) The pool wasn't huge but was extremely well maintained and a nice escape from the busy street just two floors down. It overlooked the Singapore River and the city's buildings beautifully. The hotel's service was top-notch and extremely responsive. We also ordered room service and dined in the lobby restaurant--both were good but not fantastic compared to the many excellent restaurants we dined in only a stone's throw away from the hotel itself. (We highly recommend Indochine which neighbors the Asian Civilizations Museum.) We'd stay in the Fullerton Hotel again in a heartbeat. The excellent location great facilities and responsive service made for a great experience.</t>
  </si>
  <si>
    <t>Stayed April 2006 travelled on business</t>
  </si>
  <si>
    <t>Reviewed 3 May 2006</t>
  </si>
  <si>
    <t>AussieAnge</t>
  </si>
  <si>
    <t>We have now stayed at 3 hotels in Singapore over the last year. The Four Seasons Raffles and now the Fullerton. We only stayed here for one night we were upgraded to a suite. The suite was over two levels don't stay in this type of room if you are older or find it difficult climbing stairs. The top level had the bedroom and bathroom with the living room on the lower level. I don't think it would be my first choice. The real plus was that it had a huge balcony area. The hotel is very beautiful and we found the staff to be really helpful. The pool is fantastic. We had the Champagne lunch which is an experience not to be missed if you are in Singapore on a Sunday. The location of the hotel is excellent. You can stroll to Clark Quay and for lees than S$5 you can get a taxi to Orchard Road Little India etc. The hotel is really nice but 3rd out of the ones we have stayed at.</t>
  </si>
  <si>
    <t>Reviewed 22 March 2006</t>
  </si>
  <si>
    <t>http://www.tripadvisor.com.sg/ShowUserReviews-g294265-d306173-r76403159-The_Fullerton_Hotel_Singapore-Singapore.html#REVIEWS</t>
  </si>
  <si>
    <t>erinstewart51</t>
  </si>
  <si>
    <t>“Booking suite? Make sure river view is confirmed.”</t>
  </si>
  <si>
    <t>I believe there are 3 Fullerton Suites and only one with views to high rise offices. We were unfortunate enough to get this room and although very nice it was very overpriced considering the outlook. Balcony area was lovely but once again looking into high rise offices. Lounge area very nice but couldn't open the day blinds for the same reason. I'm sure if you can be guaranteed a river view suite it would be a totally different experience - but make sure it is confirmed before you go!</t>
  </si>
  <si>
    <t>leadso</t>
  </si>
  <si>
    <t>“A fantastic stay!”</t>
  </si>
  <si>
    <t>We had a brilliant stay at the Fullerton hotel. The building is beautiful the buffet meal fantastic value for money and the staff were very attentive. Would definitely recommend.</t>
  </si>
  <si>
    <t>mjb30</t>
  </si>
  <si>
    <t>Lovely hotel which looks lovely bg bathroom comfortable bed and wonderful views of the Singapore river. Only a couple of issues the fittings are a little rough and I would expect a better finish in a hotel of this quality and the rooms are a little small for the amount of money charged. However I would recommend the Fullerton to anyone who wants old world charm. Close to the MTR and the access to One Fullerton with great places to eat is an advantage. I have stayed in a number of hotels in Singapore in the past 12 months and this was the best.</t>
  </si>
  <si>
    <t>Sportbilly121</t>
  </si>
  <si>
    <t>In the last 4 months my wife and I have stayed in several hotels in Singapore (preparing to move back to Singapore) and over the years I have stayed in many of Singapore's finest and I can say without doubt that the Fullerton is the best hotel in Singapore's (that I have stayed in). We got a very rate on the room and though just a basic inner facing room on a lower floor was a good size well apointed great bathroom comfortable bed ideal. The staff were friendly and efficient the hotel has everythinig you could need on site quality establishments too and is very well located. Definetly the best yet and a benchmark which others fall well short of.</t>
  </si>
  <si>
    <t>Reviewed 19 August 2010</t>
  </si>
  <si>
    <t>A D</t>
  </si>
  <si>
    <t>Located in the central business district. Buffets are a bit pricey for what is offered. However the building is nice well maintained. Service can be better.</t>
  </si>
  <si>
    <t>http://www.tripadvisor.com.sg/ShowUserReviews-g294265-d306173-r87097237-The_Fullerton_Hotel_Singapore-Singapore.html#REVIEWS</t>
  </si>
  <si>
    <t>Strian</t>
  </si>
  <si>
    <t>“Fabulous elegant hotel; great location”</t>
  </si>
  <si>
    <t>We stayed here for 3 nights en route from the UK to Sydney. The hotel is in a fabulous old building that used to be the main Post Office and has been superbly renovated. The lobby has that elegance and class that you only get with great old buildings and the service matches it. The location is great too - the best sights in Singapore are all within easy reach. A walk up the river to Clarke Quay and down the other side via Boat Quay is a delight especially at night. As is sipping a cocktail on the waterfront just across the road from the hotel. If you want to take the hop on hop off open-top bus there is a stop right outside the hotel. Just across the pedestrian bridge from the hotel is the Asian Museum and the Victoria Theatre. We had a great stay and would certainly recommend this hotel.</t>
  </si>
  <si>
    <t>http://www.tripadvisor.com.sg/ShowUserReviews-g294265-d306173-r17978864-The_Fullerton_Hotel_Singapore-Singapore.html#REVIEWS</t>
  </si>
  <si>
    <t>Quentin B</t>
  </si>
  <si>
    <t>Banbury United Kingdom</t>
  </si>
  <si>
    <t>“fabulous service luxury accomodation”</t>
  </si>
  <si>
    <t>We stayed here after a difficult trip and in desperate need of relaxation and some serious pampering we have stayed in various hotles in Singapore but the Fullerton is the best so far. Service is exceptional without being too grandious. Came back thoroughly refreshed.</t>
  </si>
  <si>
    <t>Reviewed 17 July 2008</t>
  </si>
  <si>
    <t>BobHadden</t>
  </si>
  <si>
    <t>“An interesting hotel”</t>
  </si>
  <si>
    <t>Stayed in a quay room which was unusal to say the least very high ceiling with a tiny window. The pool area is very small &amp; can become crowded. Breakfast was excellent as were the staff throughout the hotel. The complimentary birthday cake I recieved was a nice touch.</t>
  </si>
  <si>
    <t>Reviewed 16 July 2008</t>
  </si>
  <si>
    <t>bestthingsinlife</t>
  </si>
  <si>
    <t>Winchester</t>
  </si>
  <si>
    <t>“Beautiful!”</t>
  </si>
  <si>
    <t>First time in Singapore on business - excellent all round. I upgraded to a port view - well worthwhile.</t>
  </si>
  <si>
    <t>Stayed June 2008 travelled on business</t>
  </si>
  <si>
    <t>Reviewed 16 June 2008</t>
  </si>
  <si>
    <t>Wolrdwide</t>
  </si>
  <si>
    <t>“Not worth it - tiny rooms”</t>
  </si>
  <si>
    <t>It was my first very much anticipated stay at the Fullerton. Would I stay again? No but then I am a big fan of the Ritz-Carlton in SGP and I was disappointed by the Fullerton. Firstly I was disappointed by my room. A large number of rooms go to the inside court ie no proper daylight. I asked to be given a room with daylight (not necessarily bay view). After a lot of checking I was offered a room abt $75 higher then my corporate rate. I told them I like a room at my corp rate where I can see the sky and was then given a room with city view. Unfortunately it was right next to an office block and as the Fullerton is not very high I needed to keep my curtains closed at all time to avoid the feeling that somebody looked straight into my room. I guess I should have settled for the court view as the result was the same drawn curtains and no sky. The room in itself was pretty but not particularly spacious (although the bathroom is huge) and a lot of room was taken by a large desk. As there was not that much space the luggage rack with my suitcase was pretty much always in my way. This room is too small if there are two of you. The building is a converted post office and ceilings are also not very high adding to the feeling of a small space. Obviously the hotel has also bigger rooms – just I was not in one. At check-in I enquired abt internet connection and was told all the info is in the room. In the room I found a general info booklet however it refer re internet to another publication. I could not find the relevant info and in the end I just used my laptop when I went to a Starbucks (free WIFI in SGP). The gym and pool neither impressed me. The pool is on a small concrete plateau (3 or 4 floor) with a pretty view over the river but there is little space around the pool to sit and hardly any vegetation. It rather has a cramped feeling and it is not a place to stay for long. The Ritz in contrast has a tropical garden which almost makes you forget you are in a city. The gym is okay but not particularly big nor pretty. I only tried the restaurant for breakfast which is very beautiful and has an airy feeling. You almost could think you are in the South of France. I very much liked it as it did not have that big business hotel feel to it. Overall I would not recommend the place and was very disappointed. While it is silly to whine abt a 5 star hotel in this part of world you get so much more for your money why bother with the Fullerton?</t>
  </si>
  <si>
    <t>Reviewed 14 June 2008</t>
  </si>
  <si>
    <t>christyEngland</t>
  </si>
  <si>
    <t>Stayed at the Fullerton for 1 night on a stopover on the way to Australia. We were due to stay for 2 nights but due to a delay at Heathrow we sadly only got to stay for 1 night. Cannot praise the hotel enough. Superb location service excellent breakfast was fantastic - looking out over the river. The room was beautiful with a large well equipped bathroom. The city itself is beautiful with so much to see and do. We found everyboy in Singapore including the taxi driver from the airport to restaurant and bar staff extremely helpful and informative. We will definately return to Singapore and to the Fullerton.</t>
  </si>
  <si>
    <t>Reviewed 6 June 2008</t>
  </si>
  <si>
    <t>http://www.tripadvisor.com.sg/ShowUserReviews-g294265-d306173-r45287401-The_Fullerton_Hotel_Singapore-Singapore.html#REVIEWS</t>
  </si>
  <si>
    <t>scottvicks</t>
  </si>
  <si>
    <t>“Bliss in the centre of Singapore”</t>
  </si>
  <si>
    <t>Stayed here first night of honeymoon. Wow - when you enter it has the most incredible atrium as it is what used to be a post office. Beautiful colonial building right on the harbour. Sylvie a senior manager at the hotel knew our names when we walked in without any prompting and took us straight to our room - absolutely incredible and professional service and a great start to our honeymoon. Worth upgrading to the business floor/centre as the champagne buffet breakfast and afternoon tea is incredible as well as free internet access. Pool is stunning location. Main Sunday brunch is also highly recommended.</t>
  </si>
  <si>
    <t>Reviewed 29 September 2009</t>
  </si>
  <si>
    <t>marjacDenmark</t>
  </si>
  <si>
    <t>“good hotel with a romantic atmosphere”</t>
  </si>
  <si>
    <t>we stayed there for 10 nights. sunday brunch at the hotel was good. the location is also fine - you can walk to everything. one word of advice - stay away from the boat quay restaurants they are lousy and expensive. the aircondition is a bit tricky - since the hotel is old the door to our outside balcony was not completely shut. we mentioned it to the staff and they tried to fix it but it did not help. outside air kept getting in and make the room air humid.</t>
  </si>
  <si>
    <t>Stayed July 2009 travelled as a couple</t>
  </si>
  <si>
    <t>Reviewed 27 September 2009</t>
  </si>
  <si>
    <t>sw1963</t>
  </si>
  <si>
    <t>“good but not special”</t>
  </si>
  <si>
    <t>Fullerton hotel is definitly a nice property and I keep on going because of its locations. The down side is the fact that staff is constantly changing and that does make the place a little bit could. Last year there was a young spanish manager who was always around making everybody feel welcome and he is not there anymore same happens with the F&amp;B staff... Hotel rooms are ok but definitly depends on which one you are located as there are very different one from each other. Buffet is ok if you like assian food but not impresive. Something really to recomend is the Brunch at sundays.... just something you have to experience. Overall it is a good hotel but with no soul... Definitly I would prefer the Peninsula in Hong Kong.</t>
  </si>
  <si>
    <t>Reviewed 12 September 2009</t>
  </si>
  <si>
    <t>Huskyrides</t>
  </si>
  <si>
    <t>“Landmark hotel in a great location”</t>
  </si>
  <si>
    <t>The former Post Office is now a gorgeous hotel in the centre of Singapore! Lovely decor great staff and within walking distance of the commercial centre. The Merlion statue overlooking the harbour is directly behind the hotel with cafes bars and restuarants. We arrived at the beginning of Chinese New Year and the park across the way was covered in decorations. It was wonderful. Mixing with all the locals and eating all the local food. Fireworks then set off outside the hotel. Great place. Look for where the locals are eating. We tried one of the food markets and the food was delicious and very cheap. You need to remember you are not in the Western World anymore and sometimes need to leave your hygiene habits behind. Just don't think about the way the food is cooked sometimes. I believe the new 'Singapore Eye' is now open within 10mins walk.</t>
  </si>
  <si>
    <t>Greyrock</t>
  </si>
  <si>
    <t>“Great building - rooms &amp; service not up to par”</t>
  </si>
  <si>
    <t>Stayed in the hotel w/ clients for one night. Location &amp; building are superb. However the service does not compare to other Singapore hotels. Upon arrival long lines at check-in. Finally left luggage w/ concierge to be ignored by waitress in lounge lobby. Breakfast service non-existant: Your S$ 45 bill arrives before you are even served a coffee. Request for sweetener took around 15 minutes to fullfill. Hotel lobby filled with tourists taking snapshots. Rooms are quite standard and look like any Hilton/Marriot/Intercontinental Hotel room. Nice feature is the small infinity pool. The hotel's business center charges a nominal amount to print your boarding pass - something that should be free in today's world (same as the LAN internet hookup which was also not free).</t>
  </si>
  <si>
    <t>Reviewed 6 September 2009</t>
  </si>
  <si>
    <t>http://www.tripadvisor.com.sg/ShowUserReviews-g294265-d306173-r79587597-The_Fullerton_Hotel_Singapore-Singapore.html#REVIEWS</t>
  </si>
  <si>
    <t>Chopsy44</t>
  </si>
  <si>
    <t>“Great hotel and Great Location!”</t>
  </si>
  <si>
    <t>I stayed with my new husband at the Fullerton for 3 nights as part of our honeymoon. I had previously visited Singapore whilst travelling some 8 years and remember the Fullerton back then and always said that if I did return I would want to stay there. I wasn't disappointed at all with my stay. We were given a room overlooking the bay and it was very clean and a good size. We found all the staff that we dealt with very friendly and helpful. One negative point was that we had to use to business centre and the internet and it was very expensive. Apart from breakfast we didn't eat at the hotel as there is so much choice in Singapore. The hotel is very conveniently located near of all the bars and restuarants of Clarke &amp; Boat Quay with most of the bars having happy hours in the afternoon and early evenings which is a good job as alcohol isn't cheap! One thing I would say is that when I visited Singapore 8 years I remember the Fullerton as standing out alot more. So much development has taken place around it that it does get a bit lost whch is a real shame as it's such a beautiful and iconic building. Also with the Grand prix fast approaching there was a lot of fencing and lighting being installed in front of it which again hid some of the building's charm.</t>
  </si>
  <si>
    <t>MightyHamster</t>
  </si>
  <si>
    <t>“Iconic building and looks great from outside but starting to get tired looking inside”</t>
  </si>
  <si>
    <t>We had a great stay in Singapore for a long weekend at the Fullerton right in the middle of where the new part of Singapore is starting to thrive. The Fullerton looks amazing from the outside but the inside is just starting to look a little outdated and tired. No complaints about staff or cleanliness - all in order but just felt like the Fullerton Bay across the road had had all the money spent on it and they were forgetting about the original! Rooms were big enough but try and get a view on the outside as ours looked annoyingly inside... Breakfast was good sitting outside but the selection at breakfast was hardly exciting. I have to say a good stay - but I was waiting to be blown away!</t>
  </si>
  <si>
    <t>“Great hotel with room to improve”</t>
  </si>
  <si>
    <t>I stayed for a few nights while attending a company meeting in this hotel. The room I had was well appointed with good beds (a little small the two single beds) internet LCD tv and all the comforts one would expect of a hotel of this stature. What disappointed me a little was the level of service - two incidents stood out: I arrived in a standard Singapore taxi from the airport and I noticed the bellboys served the other arrivals who arrived in luxury limousine while I was struggling with 3 luggages all on my own. No one offered to help and the only help I got was to be directed to check in. I would have like to have been offered a hand The second incident was when I wanted to sit down to have tea with a friend at a quieter part of the Courtyard the lobby lounge. One unhelpful waiter told me that part of the lounge was closed (there wasn't any notices or signs indicating such) and just told us to go to the restaurant. We asked if he could find us a seat at the other part that was "open" and after 10 minutes he returned to say there wasn't a seat and that we should go to the restaurant. After much discussion we were offered a seat outside the restaurant (we didn't want to go in since we aren't having food). I wasn't happy that the next evening at an even later hour when I was returning to my room I saw that 'closed' part of the lounge was fully open with many people seated having drinks. Otherwise the hotel has been a really good experience. I'd say the hotel is great you can expect the physical facilities to be nothing short of top notch but the service is a little lacking and has room for improvement!</t>
  </si>
  <si>
    <t>ChBaeck</t>
  </si>
  <si>
    <t>“Excellent Hotel in top location in Singapore”</t>
  </si>
  <si>
    <t>The hotel is perfectly situated in the heart of Singapore at the beginning of the quai. Hotel staff is very attentive and helpful the breakfast at the riverside is unforgettable (book a table at the waterfront in advance!). Room service is 5*. Hotel is very clean we will certainly return to the Fullerton.</t>
  </si>
  <si>
    <t>JR4763</t>
  </si>
  <si>
    <t>“Well past its best”</t>
  </si>
  <si>
    <t>Behind the undeniable old world charm of the Fullerton is a hotel that just isn't up to scratch. Service is patchy at best - for example I asked four times for the safe in my room to opened after it was left locked by the previous occupant. It remained closed. Housekeeping is random - some days there would be bath robes and towels some days not - and the rooms themselves are well past their best. Mine had a dirty bathroom and electrical sockets that came out of the wall with the appliance plugs. The wireless internet works only occasionally and always at a snail's pace. And of course I object to paying $16 for a can of beer! As I left a fellow guest was complaining about the mould in his room and a litany of other problems - above all though he was annoyed that nobody was addressing the problems he'd raised. As he said "this is more three star than five". There are much better hotels in this city. Don't be fooled by the way this one looks.</t>
  </si>
  <si>
    <t>http://www.tripadvisor.com.sg/ShowUserReviews-g294265-d306173-r85651537-The_Fullerton_Hotel_Singapore-Singapore.html#REVIEWS</t>
  </si>
  <si>
    <t>philbkk</t>
  </si>
  <si>
    <t>“outstanding 5* Hotel Great Food Good Servive...”</t>
  </si>
  <si>
    <t>I was on a business trip to Singapore a few years ago and experienced a very different atmosphere recently while in Singapore for a conference. Unfortunately I wouldn't stay there this time around as my conference only lasted a day and I had to be in Bangkok the very same day. The food was great in fact I think it improved over the years service was good attentive but I could see that the hotel is grossly understaffed. They seem run down tired and even frustrarted. I am sure you have a new GM there. A Mr. Giovanni Viterale from Hong Kong as I recall and were pointed out by a staff member. It's a pity he seems to be running the hotel and your staff down and over time your reputation will also slide. I love your hotel and location so I will certainly be back as soon as I can.</t>
  </si>
  <si>
    <t>Robert-J01</t>
  </si>
  <si>
    <t>“Quick visit - great hotel”</t>
  </si>
  <si>
    <t>We visited at the tail end of a long trip with my wife and two boys (8&amp;3). A bit ragged at checkin and well addressed by management in due course - not the first time - but quality of hotel is first class. We love the location and heritage. Kids enjoyed the pool greatly - although it is more of business hotel we think. We think it is great value. We will definitiely return.</t>
  </si>
  <si>
    <t>Reviewed 28 October 2010</t>
  </si>
  <si>
    <t>Vachas</t>
  </si>
  <si>
    <t>“Best in Class Hotel in a Great Location”</t>
  </si>
  <si>
    <t>Stayed 4 days at the Historic Fullerton on for a Conference. The Location is great and the hotel which is located in what is almost a Heritage building with classy exteriors and elegant interiors rich and sophisticated furnishings it is a definite treat for the all senses. The room is medium sized with a large bathroom. All amenities are spot on and intuitively placed. The service is very efficient and the staff are excellent. The 3 restaurant have a varied and different cuisines and the food was excellent . The menu has great variety to offer. It is also located within walking distance from Boat Quay with all the outdoor seating and dining experiences Pubs The Merlion The Theatres on the Bay at Esplanade and the Asian Civilizations museum within walking distance. Definitely one of the best stays that i have had.</t>
  </si>
  <si>
    <t>“The Fullerton. A Royal Stay in the Old General Post Office”</t>
  </si>
  <si>
    <t>We have just left the Fullerton. A grand gem in the fascinating city state of Singapore. Singapore as such is extremely modern and one of the richest countries per capita on earth. Yet it has chosen to retain all old street names out of respect for the British and their legacy. Another part of that legacy is the Fullerton. A quite modern hotel located in the old GPO.Modern in the sense of new furniture. Not Philippe Starck staring white walls modern. It lies by the waterside encroached by massive skyscrapers and with the mind bogglingly ugly giant 2356 room Marina Bay Sands Complex just across the bay. Nevertheless when You lie by the poolside You look out over the Cavanagh bridge still standing since 1863 the City Hall the Opera house the Old Parliament buildings and of course Sir Stamford Raffles standing ever vigilant as statue. The difference between the Raffles experience and the Fullerton experience lies in many things. First of all there are no hordes of tourists loitering around in the Fullerton. Secondly the staff instantly seems to recognize You and remember who You are. We were greeted by miss Mariko a wonderful and quite outstanding star among the many star quality people we met at the Fullerton. We had asked for a loft suite and had thought that these suites overlook the pool area. They do not. They overlook a major road and the bay. So they are slightly noisy. There was also a wedding going on outside our window. So what happens? Miss Mariko immediately sensed our concern offered ous to change to any room category we liked that was available and personally led us to inspect two other rooms including a heavily discounted Governors suite! Nevertheless we stuck to our original choice enjoying the generous space of our loft suite with one floor consisting of a desk and writing chair a dining area a living room and a huge balcony and the second storey a well appointed bedroom a bathroom and windows going from the first up to the ceiling of the second floor. With nicely appointed plush and comfy furniture of a reasonably modern style nice artwork a library with books about Singapore including the memoirs of premier Lee Kuan Yew minibar 2 flatscreen TVs a BOSE stereo and sound dampening drapes. And no less that three welcoming notes delivered that very evening. While our original room was readied we were invited to partake of the delicacies of the Straits Club a chambre separee where cocktails and canapes of unlimited quantity may be enjoyed between 6 and 8 PM. The canapes varied during the week. Suffice to say that the pate de foie gras was very fresh and the russian caviar excellent as well as the Moet and Chandon. And they make Your martini with Bombay sapphire and Noilly Prat without me having to specify it! One may even have a glass or two of Moet for breakfast! If You have it in the lounge. The main breakfast hall is in the TOWN restaurand and has ast varieties of food ranging from japanese to european. I have failed to find a single foul tasting food item during my entire week of stay. I actually have failed to find any fault with the Fullerton. At all. But the star of the Fullerton remains Mariko. Her dedication to her work and her genuine wish to be of utmost assistance to her guests is as remarkable as it is rare to encounter. So in summary when we return to Singapore we will either stay in a Grand Hotel suite at Raffles just for the experience But we will then have to depart from a serious amount of money. As long as the Fullerton discounts their suites with 50% a loft suite is by far a better experience than an ordinary suite at Raffles. Both have their charm and both are unique. You do not get that feeling of the Old Malaya in the Fullerton that Raffles gives You but You do get history tradition and an amazingly good deal along with the best possible care when You go for a suite with straits club access at the Fullerton. Just one tiny criticism though. The pool even if it is of decent size is not particularly deep. Rather shallow in fact. But cool and beautiful nevertheless. So we will live with that. And return. Gladly.</t>
  </si>
  <si>
    <t>Burkeypoos</t>
  </si>
  <si>
    <t>“Fantastic Fullerton!”</t>
  </si>
  <si>
    <t>To put my visit in context - i travelled here for work and stayed for 4 nights with little in the way of down time. When making a comparison I think I would put this hotel in the same bracket as the the Four Seaons in HK which in my limited experience is one of the finest hotels in Asia. so back to the Fullerton first this is a majestic building and in what is a very modern city you can imagine how impressive it must have been when first built nearly 100 years ago. For working in the city center it is an ideal location. Due to the heat you may be advised to use a cab by staff but I found the 10min cab ride to be closer to a 5min walk and I suggest you look at the map before hopping in a cab. The rooms are large the bathrooms very plush the beds comfy with a good selection of pillows. the two stand-out features for me were - the pool and the attentiveness of the staff. The pool - is on the second floor from which you get a pretty decent view of the city. It is big enough to knock out some decent lengths so bring your goggles and your speedo's. Usually there is no one in it. If you want some exercise the run to along the water (walk onto the bridge outside the hotel) is 7kms (ish) and about as much as I could take in the heat. I also found teh staff genuinely welcoming usually I am cautious about handing over bags because if nothing else I dont always have change for a tip on me. The staff here just sweep you along in a pleasant way. Room service was very timely and not too expensive $20 for a bowl of laksa is more then you pay on the side of the street but I have seen hotels try to get away with more. Generally you know you will be looked after here. Finally there are plenty local restaurants and cafes and bars within stumbling distance. This hotel may struggle with the Marina Sands just opening up where they charge $20 to go to the roof and look at the view and potentially gawk at hotel guests trying to relax at the pool. if you are into old style luxury with commendable service I would stay here. I will stop there and have yet to mention the fish..ipod docking station flatscreen tv ..... all the best if you go here</t>
  </si>
  <si>
    <t>http://www.tripadvisor.com.sg/ShowUserReviews-g294265-d306173-r19576648-The_Fullerton_Hotel_Singapore-Singapore.html#REVIEWS</t>
  </si>
  <si>
    <t>Ikura</t>
  </si>
  <si>
    <t>Oakland California</t>
  </si>
  <si>
    <t>“well-designed layout but avoid courtyard room”</t>
  </si>
  <si>
    <t>The good: - nice room design: spacious all-granite bathroom big desk and good work area 50% larger than normal rooms - beautiful fruit basket on arrival - far more than I could eat - lovely bathtub and shower though sides of bathtub were so high that it's hard for a short person to get in - close to Boat Quay and food market The bad: - courtyard room had no view no sunlight and subjected you to the elevator-style music played live in the afternoon - carpet felt damp and sticky; same with chair upholstery - desk chair too low for desk - expensive internet access - no towel racks and no option to reuse towels and not change sheets - environmentally unsound Overall I've preferred other Singapore hotels. However a colleague who had a room with an outside view said it was an excellent room.</t>
  </si>
  <si>
    <t>Reviewed 1 September 2008</t>
  </si>
  <si>
    <t>twogwailos</t>
  </si>
  <si>
    <t>“If you don't mind damp bedding then this is a wonderful hotel”</t>
  </si>
  <si>
    <t>I've never felt strongly enough to review a hotel in all the years I've used this site but the Fullerton changed all that.This hotel is a beautiful building and ideally located in the business district. However there are some serious issues with the dampness of the hotel. After a few days of mild dampness we started noticing that paperwork was damp to the touch and our clothes (in the wardrobe) were also damp. The bedding even inside the bed was by the third night unacceptably damp accompanied by an overwhelming smell of dampness causing us to complain. We were shown 4 other rooms ending at midnight when we gave up and went to sleep in our dank bedroom. The highlight of the 4 was a room on the front of the building which did not smell of damp like the others but which had condensation 'inside' the double glazing obscuring the view of the very noisy road below. We checked out this morning and moved to the Fairmont. Instantly more friendly than the staff at the Fullerton I felt welcomed right away and have been upgraded to the executive floor. I have a view of the water and the city a balcony and DRY BEDDING. What more could you ask for. I wouldn't say never stay at the Fullerton as it is a nice hotel in a good location but make sure to complain right away if you have any problems with dampness and make sure they put you in a room to your liking. PS: The 4th floor seemed particularly prone to the smell of damp. Perhaps one to avoid.</t>
  </si>
  <si>
    <t>suitedealer</t>
  </si>
  <si>
    <t>“Fullerton 'sweet' for baby”</t>
  </si>
  <si>
    <t>we have just returned from 6 nights at the Fullerton on an extended stay with the Suite Weekend Deal and were very impressed. The room offered a separate bedroom and almost 100 sqm of space with carpeted floors perfect for our 9 month old baby. Only pain was that there were 6 stairs down from the front door to the whisper quiet apartment with river views of Clarke Quay precinct and Museum &amp; Bridge. Suite deal include access to club lounge and breakfast with Tattinger champagne that can be had downstairs in the main room with more breakfast choice and river views if desired. The breakfasts were extensive and had options of Cook to prepare what you want re eggs and omlettes on request. From 6pm til 8pm you can go to the lounge and have as much Champagne or cocktails as you wish whilst enjoying buffet sushi and canapes of a very high standard including Asian and western options. The staff are friendly english speaking and will go out of thier way to assist you. Internet is free in room and on the club level. The Fullerton is in an excellent position and if you book a cab fom the room  one will appear in 5 minutes in the foyer and you just have to provide your booking number. $2.50 sing booking fee and about another $5 to anywhere thats imprtant in SIngapore such as Orchard Rd Suntec City shopping or the fabulous VIVO City shopping Mall near Sentosa that you must see. You ca walk in 5 minutes to the underpass that links Metro stations and walkways to the linked malls if you ca stand the Singapore humidity. Fullerton Hotel is well maintained and definately 5 star but being a newish (8 years) hotel in an old building there are a few issues and compromises that are only a problem if you look for them like high windows and some water damage in walls of room but no mould smell. Bvlgari toiletries granite tiled bathrooms and two LCD tv s and DVD in room. Room service food is excellent and cheap..just stay away form alcohol and buy it at shopping malls for a fraction of the price. A $18 (after taxes) local beer is hard to swallow in the room! more like $3 at the supermarket. Highly recommend this hotel and got a rate of under $US450 a night so excellent relative value. Good on you Fullerton keep up the high standards. Remember to find the best rate on the hotel website then ring for a better deal..it works for most hotels in Singapore.</t>
  </si>
  <si>
    <t>Reviewed 11 August 2008</t>
  </si>
  <si>
    <t>cristianonyc</t>
  </si>
  <si>
    <t>Forget all the reviews the beautiful architecture of the building The Fullerton is too big to deliver the luxury you expect from a 5 stars hotel and from the price you pay for your room. The staff has no personal attention  simply there are too many guests to help ! When you enter the property you really feel to enter a post office ( what the building used to be before the rennovation in 2001 ) and not a luxury property !!! My room on a higher floor with view of the river  was not better than a Novotel room. Small very average decor  cheap furniture. The staff don't speak proper english  but a local slang. If you expect luxury and attention this is not the place to stay !!</t>
  </si>
  <si>
    <t>Stayed July 2008 travelled on business</t>
  </si>
  <si>
    <t>&lt;li class="recommend-answer"&gt; &lt;span class="rate sprite-rating_ss rating_ss"&gt; &lt;img class="sprite-rating_ss_fill rating_ss_fill ss10" src="http://c1.tacdn.com/img2/x.gif" alt="1 of 5 stars" /&gt; &lt;/span&gt; Check-in / front desk&lt;/li&gt;; &lt;li class="recommend-answer"&gt; &lt;span class="rate sprite-rating_ss rating_ss"&gt; &lt;img class="sprite-rating_ss_fill rating_ss_fill ss10" src="http://c1.tacdn.com/img2/x.gif" alt="1 of 5 stars" /&gt; &lt;/span&gt; Business service (e.g. internet access)&lt;/li&gt;</t>
  </si>
  <si>
    <t>Reviewed 22 July 2008</t>
  </si>
  <si>
    <t>thephantomtraveller</t>
  </si>
  <si>
    <t>I had stayed in this hotel for 5 times in a span of 2 years. From regular rooms to grand suites each and every stay never siezes to amaze me. Their service had been consistently exemplary. Staff members gladly assist guests in any way they can. I look forward to future stays in this establishment.</t>
  </si>
  <si>
    <t>http://www.tripadvisor.com.sg/ShowUserReviews-g294265-d306173-r39799508-The_Fullerton_Hotel_Singapore-Singapore.html#REVIEWS</t>
  </si>
  <si>
    <t>padd1ngton</t>
  </si>
  <si>
    <t>“Excellent service facilities and location”</t>
  </si>
  <si>
    <t>First time to Singapore and I've been spoilt!! The Fullerton is a gorgeous historic building and ideally located for business or pleasure. I stayed over my birthday and somehow a beautiful birthday cake appeared in my room with the hotel's compliments. The only down side is there are a great number of bedrooms which have internal facing windows so you look into the atrium lobby rather than outside - during a week long stay it got a bit depressing not having any natural light. Apart from that I couldn't fault the place excellent service facilities and location!</t>
  </si>
  <si>
    <t>Stayed August 2009 travelled on business</t>
  </si>
  <si>
    <t>Reviewed 5 September 2009</t>
  </si>
  <si>
    <t>YingYingChan</t>
  </si>
  <si>
    <t>Love this hotel to bits. Very attentive to details child friendly lots of things to do and see nearby clean rooms nothing to complain at all! We stayed at a suite facing the river that comes with straits club facilities. Suite is huge which has lots of space for my 3 kids of 7 5 and 1 year old to run around. We are locals and booked the movie mania package. Kids had such a good time watching movies such as madagascar 2 and Kung Fu panda. Duty manager Vincent Ang is most attentive. He brought up some complimentary (not included in package) lollies candies cookies and juices for the kids. He also let us know that he has everything that we need from formula for my 1-yr old to games for my other 2 kids. How wonderful! My kids enjoyed themselves so much! This is one hotel great for children and adults alike as bars watering holes are next to the hotel shopping centres MRT station is less than 3 mins walk away. Esplanade Merlion park Victoria concert hall etc are also within walking distance. I've stayed at many local hotels before but Fullerton is truly the best!</t>
  </si>
  <si>
    <t>Reviewed 23 August 2009</t>
  </si>
  <si>
    <t>roppongi</t>
  </si>
  <si>
    <t>“great rooms. fantastic breakfast buffet”</t>
  </si>
  <si>
    <t>big rooms with comfy bed. everything you could ask for in a 5 star hotel. the freshly squeezed juice at breakfast was a nice touch. mostly business travellers here rather than guests having a holiday but relaxing by the pool all the same.</t>
  </si>
  <si>
    <t>Stayed May 2006 travelled as a couple</t>
  </si>
  <si>
    <t>greenhide</t>
  </si>
  <si>
    <t>Dalby Australia</t>
  </si>
  <si>
    <t>“Luxury at its best”</t>
  </si>
  <si>
    <t>From the moment we checked in we were looked after Upgraded to a loft room and with Club floor it was a perfect 2 nights to finish our holiday. The elegance and grandeuer along with the views were perfect. We walked around to Raffles to see what all the fuss was about and my husband was asked to leave the lobby because he was dressed in shorts and not trouses. None of that at the Fullerton where you wre made to feel welcome. Club floor afternoon tea was perfect with scones bagets and salom and asweet biscuts and cake. Easy walking distance to Orchard road and along the river to lots of Singapore sights</t>
  </si>
  <si>
    <t>Carlos2570</t>
  </si>
  <si>
    <t>Nottingham UK</t>
  </si>
  <si>
    <t>“Wow - but not cheap”</t>
  </si>
  <si>
    <t>Had a fabulous few days at The Fullerton. The staff were brilliant and very very attentive. The rooms and the buffet breakfast couldn't be faulted. Beautiful roof top pool though not enough seating and somewhat too small for a hotel of this size. Beautiful views of the city and a very handy location (trains boats and buses). The only issue would be the price but hey you can't have everything</t>
  </si>
  <si>
    <t>http://www.tripadvisor.com.sg/ShowUserReviews-g294265-d306173-r81204552-The_Fullerton_Hotel_Singapore-Singapore.html#REVIEWS</t>
  </si>
  <si>
    <t>Magoo74</t>
  </si>
  <si>
    <t>“Fantastic location &amp; View - but we felt fleeced with the prices charged”</t>
  </si>
  <si>
    <t>We loved Singapore and the location of the Fullerton is second to none. Fantastic views from the quay view room. Walk out to Boat Quay to the bars and restaurants and again a short walk around to the hawkers food stalls on Lau Pa Sat. Rooms are comfortable. The hotel is huge and it can be overwhelming so if you like smaller 5-star boutique hotels then this hotel is not for you. Service is very good at the restaurant and the doors. But when we wanted to sample the afternoon tea at 36 singapore dollars per person the lobby area had reserved seats only though they were empty and then we were actually turned away by staff. Reserved for whom? Not hotel guests it seems but for corporate suits who had yet to occupy them. I couldn't believe it. This is not the way to treat your staying guests. 28 dollars for wired only internet use for 24 hours also struck me as outrageous and we complained about this in person and in writing. 16 dollars for a pot of tea is also steep. That said we were facilitated to have an early check-in and a late check-out on our departure. I haven't made my mind up whether or not to return to this hotel in the future and give them my custom. Sorry Fullerton but you need to do better.</t>
  </si>
  <si>
    <t>grj11188</t>
  </si>
  <si>
    <t>“Majestic Hotel”</t>
  </si>
  <si>
    <t>Being a converted post office this hotel has old world charm not found easily. The rooms are large and airy but the most appealing part about this hotel is the breathtaking view from the outdoor pool. The staff are friendly and attentive to your every need making the overall experience incredible. Will definitely come back here</t>
  </si>
  <si>
    <t>SerenaHKG</t>
  </si>
  <si>
    <t>“Very good hotel convenient location!”</t>
  </si>
  <si>
    <t>we stayed in this hotel for 5 days during our "2nd honeymoon" of this yr Singapore has not been in our top travel destination but we still decided to go for it. To start with all hotels in Singapore are very expensive during weekdays but cheaper in the weekends. We checked in on Thurs afternoon check in was very smooth. We have booked an courtyard room facing the atrium of the hotel which was not much of a problem as we were seldom in the room anyway. Location of this hotel is very good as it's just around the corner in Raffles Place where the CBD is and this hotel is only 5 minutes of walking distance away. The room was not especially large but it's very clean and well equipped. Since Singapore is a very small country with the convenient location of this hotel everything was within walking distance! Breakfast was very good! A large variety of food to choose from but i just don't understand how come all guests are to sign on the bill every morning when the hotel should hv known the guests who checked in are breakfast inclusive or not? The Pool was also cool it feels interesting to swim among the CBD and they serve fruits from time to time very thoughtful! I have asked for help from the hotel to celebrate my husband's birthday and they were very kind to send us a handwrittem bday card with a complimentery bottle of wine and a very tasty chocolate cake a very nice surprise! There is a corner in this hotel's lobby which the hotel management has post up all the old photos of this hotel how it'd turned from a post office to a modern hotel as it is today it very interesting too!! It's a very good hotel and i will definitely return in the future!</t>
  </si>
  <si>
    <t>NabaRD</t>
  </si>
  <si>
    <t>iRELAND</t>
  </si>
  <si>
    <t>“Amazing Hotel will be back!”</t>
  </si>
  <si>
    <t>we stayed in the Fullerton for 3 nights as part of a 2 week trip aroud Malaysia and Singapore. It was without doubt the best hotel of our trip. The foyer is gorgeous and there are many drinking and eating options within the hotel. The outdoor bar was wonderful and cool at night. Drinks are expensive but the pubs in Singapore were not that much cheaper! Our room was gorgeous and we had a little balcony. Room service was excellent with robes slippers and fruit every day. We found the staff extremely pleasant and the location of the hotel was perfect for any sightseeing. We would definitely stay here again</t>
  </si>
  <si>
    <t>Reviewed 22 September 2010</t>
  </si>
  <si>
    <t>JohnL27</t>
  </si>
  <si>
    <t>“Excellent location for visiting or doing business in Singapore stunning building friendly and enthusiastic service.”</t>
  </si>
  <si>
    <t>I have now stayed at The Fullerton at least 20 times in the past 5 years whilst on holiday or business in Singapore. It's fabric is highly unusal as it is a very sympathetically converted colonial post office so both its interior and exterior are quirky and highly different from the usual city hotels. The rooms are comfortable and spacious the various restaurants offer high class cuisine and it has a fabulous outdoor pool with a panoramic view of Singapore but for me what distinguishes it from all the other hotels I visit on the globe is the attitude of the staff. They always make you feel very special in their welcome and service. Nothing ever seems to be too much trouble whether it be an issue you wish to discuss with the general manager finding a table in the Post Bar during the early evening rush the friendly service in the spa/gym the highly informative concierge desk or the man to find you a taxi when you are running late for the airport. A veritable jewel in the crown for Singapore.</t>
  </si>
  <si>
    <t>http://www.tripadvisor.com.sg/ShowUserReviews-g294265-d306173-r22931285-The_Fullerton_Hotel_Singapore-Singapore.html#REVIEWS</t>
  </si>
  <si>
    <t>“Bad start but finished well”</t>
  </si>
  <si>
    <t>My wife and I stayed at the Fullerton for two nights as a stopover on a trip back from Rome. We stayed at the Fullerton last year with our two young children on a stopover on a trip back from the Maldives. The service was superb on all fronts and as a result we elected to stay again. We arrived early in the morning after an overnight flight. This was naturally before check in so we were quite relaxed and understanding that our room might not be ready. Mind you on the last visit we arrived similarly early and they happily put us in a temporary room. At the check in desk it seemed that the lady handling our check in had a room ready and was going to put us in it and when she sought to clear it or whatever they do with her supervisor. Unfortunately the lady on the desk saw it as an “upsell” opportunity and highlighted that our room was unavailable but a higher quality room was if we would like to book it. The extra cost was to be around S$500 compared to the room we had booked that was S$400 per night. For a few hours this didn’t seem all that worthwhile and we declined. Sensing something a little odd with how this unfolded I asked if the hotel was 100% full and I was told yes. My wife and I then went and rested on the couches in the lobby. Very comfy they were and in 5-10 minutes my wife was out like a light. A further 10-15 minutes later I guess this was noticed and a room was made available straight away. So with a little delay we were in a room and after a short nap we headed out. On return we were in our room it was on the 7th floor with a balcony and view over the Boat Quay. The fit out of the rooms is superb and styling is very nice. Seems to me the styling of the rooms is a little more in keeping with the colonial/heritage nature of the hotel as compared to the lobby which seems a bit out of kilter with the colonial/heritage nature of the hotel – a bit more modern when a heritage/colonial approach would have suited more. The view from the room and the balcony was also good. Breakfast was included in our rate and was very good as well. We used the pool and gym both excellent and the pool with a great view of the Boat Quay. We think the heritage nature of the building coupled with the location (particularly if in town for business which we were not) is what sets the hotel apart from many others. It also seemed to be pretty good value. A really good hotel just the one annoyance at check in. Would we return. Yes. Might stay somewhere else for a change but not because the hotel was a problem.</t>
  </si>
  <si>
    <t>&lt;li class="recommend-answer"&gt; &lt;span class="rate sprite-rating_ss rating_ss"&gt; &lt;img class="sprite-rating_ss_fill rating_ss_fill ss20" src="http://c1.tacdn.com/img2/x.gif" alt="2 of 5 stars" /&gt; &lt;/span&gt; Check-in / front desk&lt;/li&gt;; &lt;li class="recommend-answer"&gt; &lt;span class="rate sprite-rating_ss rating_ss"&gt; &lt;img class="sprite-rating_ss_fill rating_ss_fill ss50" src="http://c1.tacdn.com/img2/x.gif" alt="5 of 5 stars" /&gt; &lt;/span&gt; Service&lt;/li&gt;</t>
  </si>
  <si>
    <t>Reviewed 23 December 2008</t>
  </si>
  <si>
    <t>joycehamilla</t>
  </si>
  <si>
    <t>“Disappointing- not worth the price compared to similiar hotels in Singapore”</t>
  </si>
  <si>
    <t>5 years ago I came here with my mother and we stayed in a suite. We had an amazing visit and I was convinced this was the best hotel in Singapore and a welcome respite from generic hotels elsewhere in the city. I was thus excited to make a return visit during my most recent stay in the city. I was disheartened by how much has changed. Now an important caveat was that I was just coming from the Ritz which has fantastic service (see my review there) so my expectations were high. But they should be- the Fullerton costs just as much and claims the same level of service From the moment the taxi pulled up the service was lacking. No porters were waiting to take my things from the taxi no one helped me with my bags until I was already inside. Indeed the entire visit the doormen ad porters were conspicuously absent or unhelpful. Very bad first impression. The lobby is grand but so overrun with shops and restaurants you cannot find the check-in desk. My room was not ready and the upgrade to a club room cost $130! The upgrade at the Ritz was $100 and the club there was much better. My room was TINY- I mean ridiculous tiny. It had a balcony which sounded nice to begin with but once I was there was totally pointless. there was no where to sit a pressurized door that snapped closed behind you and I could barely open and a balcony railing (concrete and solid) that was so high it effectively blocked your view of the river from the room. I have NO idea why they don't put tables and chairs out there so you could at least enjoy it. As it is I could only see the river standing up at the edge. Now the view of the river is one of the great things this hotel has to offer- you think they would take advantage of it. The air conditioner was extraordinarily loud. When I asked for another room i was told that that was normal and that an upgrade (which was the only option) would cost money. It was only when I expressed a desire to check out early that suddenly a complimentary upgrade was available. Compare this to a similar experience with the Ritz where it was offered without me asking and the staff was especially apologetic. The room I received was bigger with a glorious river view but the room itself was just average. Nothing special what I would expect from a 4-star generic property. A hotel like the Fullerton should take advantage of its unique building to provide unique facilities and service. I was less than impressed. Nothing stood out all in all it was a generic 4-star hotel on the inside. The room service food was extremely limited in choice and overly expensive for what it was. The bed was very hard and uncomfortable although they were forthcoming with additional pillows when asked. The housekeeping was good although lacking in the personal touches of the Ritz. The internet was idiotically expensive- $30 SGD a night. Most hotels of this caliber in Asia have it for free. Club food was limited especially considering the cost. They did have wireless though which was nice as most hotels in Singapore don't have it in guest rooms only in common areas. The front desk and concierge would often fail to even answer the phone or would take up to 2 minutes of ringing to do so. Inexcusable. Hands down the highlight was the view of the river but I would be wary as the views on the other side stare straight into offices. Be sure to ask for a river view. A hotel that started out well but unfortunately now seems to be going through the motions. Sad.</t>
  </si>
  <si>
    <t>horhay</t>
  </si>
  <si>
    <t>“A grand hotel but the courtyard rooms are overpriced”</t>
  </si>
  <si>
    <t>I've stayed at the Fullerton a few times over the past year in different room types. There is no doubt the Fullerton is a grand hotel with all the grace and amenities you'd expect from a top notch 5 star international hotel. The staff are formal without being stuffy and everything appears to run very professionally. The hotel also has a superb location right on the Singapore river in the middle of downtown with the Boat Quay and Clark Quay strips literally minutes away by foot and the Colonial District and the Esplanade complex also directly across the river via a small 19th century footbridge. On my most recent visit I tried one of the base grade courtyard rooms for the first time - keep in mind even these base grade rooms can come in at the better part of US$500 a night including breakfast. The room was furnished to the same standard as all the other rooms I've had there and have almost all of the same amenities - but no i-pod docking station for example. As the name suggests these rooms look into the hotel's huge internal glass roofed atrium. I was on the second to top floor of the hotel so very close to the roof and I found this let in plenty of natural light notwithstanding the internal view but I dont know how well this would work if you were on one of the floors nearer the ground floor. What I did notice was that this room grade is smaller than the others and I know you can get much larger rooms in other 5 star hotels in Singapore with an outside view for less. With 2 people and their luggage in the room there is still room to swing a cat - but only just. The other thing I noticed is that in the afternoons there is a pianist playing in the lobby which is great - except that the music is very audible in the room which wasn't great when you have jet lag and want to rest during the day. All up still a real institution of a hotel but in my opinion the courtyard rooms do not offer good value for money.</t>
  </si>
  <si>
    <t>Reviewed 19 November 2008</t>
  </si>
  <si>
    <t>max2lucy</t>
  </si>
  <si>
    <t>Bermuda</t>
  </si>
  <si>
    <t>“Great Place Great Location”</t>
  </si>
  <si>
    <t>I stayed two weeks at the Fullerton for business and give it overall high ranks. First the location is excellent in the central business district and a within a block of the subway system. Second the service is excellent with prompt responses to all needs. Staff is very friendly. I had a basic entry-level room facing the inside atrium. Its pretty quiet unless there is a reception in the atrium then it can get a bit noisy but that was for only one of the nights so really cannot complain. Only other drawback for the room is that you can't tell what kind of weather to prepare for (i.e. rain sun etc.). The only drawback with the room is that the hotel is starting to show its age with some of the fixtures. I noticed plug-ins/receptacles were starting to come loose and one of the telephone jacks was broken. These are minor issues and are the only real area of criticism. Rooms common areas and facilities are all very clean. In terms of amenities room service and restaurants are all very good. The pool is really nice with an impressive view day or night. Its a full 25 meters and is open at 6.00 AM until 11 PM. I went almost every day before sunrise and often had only one other person in the pool. The spa is also very nice although quite expensive but again the atmosphere and professionalism are top notch. Overall a great location (quiet area but only 4 stops away from Orchard Road Station so its good for business and shopping) great staff and good food. It is by no means cheap but seems to provide pretty good value for the money.</t>
  </si>
  <si>
    <t>Stayed October 2008 travelled on business</t>
  </si>
  <si>
    <t>jugsholme</t>
  </si>
  <si>
    <t>“Fabbie Fullerton”</t>
  </si>
  <si>
    <t>Fantastic visit to Singapore was crowned by staying at the Fullerton. The service was understated while being efficient and charming. It is in a great location and totally unique among the hotels in Singapore - neither in a time warp nor a modern tower clone. The accommodation was as you would expect comfortable and plush huge bed vast bath super water pressure with lots of attention to detail. Good coffee machine Bose docking system soft robes pillow menu etc etc all made our stay nicer. Breakfast choices were delicious the restaurant staff were very attentive and the terrace where we chose to take breakfast has a good river view. The chambermaid greeted me by name in the corridor which I thought was amazing and this typified the service and care we received. I can't imagine wanting to stay anywhere else when next in Singapore</t>
  </si>
  <si>
    <t>Reviewed 1 November 2008</t>
  </si>
  <si>
    <t>http://www.tripadvisor.com.sg/ShowUserReviews-g294265-d306173-r81928643-The_Fullerton_Hotel_Singapore-Singapore.html#REVIEWS</t>
  </si>
  <si>
    <t>hastings20</t>
  </si>
  <si>
    <t>hastings UK</t>
  </si>
  <si>
    <t>“A wonderful hotel”</t>
  </si>
  <si>
    <t>The Fullerton is a wonderful hotel we couldn't fault it. The best thing is that it is part of the Fullerton group and this means that you could use the swimming pool at the Fullerton Bay hotel which is simply out of this world. The pool was empty so we had the place to ourselves. We were there about midday so maybe it gets busy later on. The breakfast at the Fullerton was the best we had on our travels with a huge choice. The location is perfect near the metro and by the harbour.</t>
  </si>
  <si>
    <t>HappyGiant</t>
  </si>
  <si>
    <t>“Feels like my own office!”</t>
  </si>
  <si>
    <t>I stay at the fullerton hotel ALOT. I have a booking for 4 to 5 times a year. I try to stay low key when I stay there unlike some of the regulars who demand to be recognised. The rooms are great clean but small. Sleep is so so as the neighbours' door closes loudly and that startles me all the time. Food is awesome!!! Awesome buffet spread at the main restaurant. Didn't bother with the Chinese restaurant. Oh the food there is good but BARELY has English speaking staff. Even if they speak English sounds like a completely different language. The boys at the bell desk are nice &amp; polite. Concierge staff are a little aloof reception staff are all pretty much kids. They all look like teenagers on a school vacation job. Many who can't converse well in English as well. The food places have friendly staff too. I absolutely love the business centre gals &amp; their manager. Friendly attentive and always remember me by name. They always make me feel like I am coming home to my own office. Fabulous bunch of staff. And they ALL speak English excellently!! I wish they work for me instead! lol But yes internet is too expensive here although I have no choice but to pay for it for my work.Should be free like other 5 star hotels. Can't wait to go back in a month.</t>
  </si>
  <si>
    <t>http://www.tripadvisor.com.sg/ShowUserReviews-g294265-d306173-r21990312-The_Fullerton_Hotel_Singapore-Singapore.html#REVIEWS</t>
  </si>
  <si>
    <t>JChua</t>
  </si>
  <si>
    <t>“Top Corner of the Fullerton!”</t>
  </si>
  <si>
    <t>Being a local Singaporean and having visited the Fullerton Hotel when it was still the General Post Office of Singapore in the 70's and 80's we had wanted to see the transformed Grande Dame of Singapore but could never find the right time. When we needed to get away for a short weekend break we have decided upon this Neo-Classical gem of Singapore. Having booked the Palladian Suites at half the usual rate for a Sunday check in (only S$540 before taxes) we arrived at 1.30pm. Suite wasn't ready then and we were being ushered to its Straits Lounge for a coffee break. 15-20 minutes later we were told by the Receptionist that our suite was ready. Having merely requested for a " Higher floor suite " we didn't realised we were being allocated a historical corner suite room 777 on the 7th floor of the Hotel. This suite as highlighted on its website is where our former Minister of Finance's office used to be. This ultra quiet suite certainly has lots of WOW factor - possibly being only one of its type in this hotel it has a 4-5 meter long balcony easily accommodating 8-10 people facing the ever-changing beautiful skyline of the Marina Bay of downtown Singapore! What a sight! We were really happy for what we were being allocated . Though the sitting area which was separated from the bedroom area wasn't huge it was certainly comfortable even for 4-6 adults. Bedroom has a huge King sized high bed looks and does feel very very comfy. More surprises were to come - huge walk-in wardrode area followed by a gigantic bathroom .... easily 900-1000 square feet for this beautiful suite! The suite also has these amenities - two flat screen Panasonic TVs with 30 TV channels coffee and tea making facilities kettle free champagne huge plate of fresh fruits big box of chocolates mineral drinking water Bvlgari toiletries iron and ironing board etc The swimming pool on the 2nd floor though quite small was perfectly formed for a short and scenic swim in the midst of downtown CBD Singapore. The included buffet breakfast at its Town Restuarant was also very wide in choice and variety and quite yummy too! Check out their Western Chinese and Japanese breakfast items especially those Danish pastries! All staff from housekeeping (who offers a few types of pillows to choose from and a fantastic turn down service) to Receptionist to Conceirge to Restaurant staff - they all seemed very professional well-trained and happy working there. Location wise couldn't be better - walking distance to Boat Quay where there are loads of bars cafes seafood restaurants the Esplanade theathre with its Gluttons Square food court (not to be missed only 10 minutes stroll from the Hotel) Singapore Flyer (15-20 minutes stroll from the Hotel) Marina Square shopping arcade etc. All in all we had a wonderful short break at this famous landmark Hotel. Whenever we need a short weekend break we will not consider anywhere else except the Fullerton Hotel! Cheers &amp; Kudos to the Management &amp; Staff of this great Singapore Hotel - keep up the good work and we will be back soon!</t>
  </si>
  <si>
    <t>Reviewed 13 October 2008</t>
  </si>
  <si>
    <t>Cratch</t>
  </si>
  <si>
    <t>“Quite Superb”</t>
  </si>
  <si>
    <t>Spot on. From arriving on a late flight the whole experience was magnificent. Everything you should expect from a good hotel. To give an idea of detail I left some money in the room not a lot but this was immediately taken into the hotel safe with a message left for me to advise.</t>
  </si>
  <si>
    <t>Reviewed 9 October 2008</t>
  </si>
  <si>
    <t>http://www.tripadvisor.com.sg/ShowUserReviews-g294265-d306173-r37931811-The_Fullerton_Hotel_Singapore-Singapore.html#REVIEWS</t>
  </si>
  <si>
    <t>Charlie1745</t>
  </si>
  <si>
    <t>“A very impressive hotel...”</t>
  </si>
  <si>
    <t>I recently stayed at the Fullerton on the way back from Sydney with my Wife. I have stayed there on business before and decided to return as out of all the Hotels I had stayed at in Singapore on Business this was the most impressive and has an excellent central location. (The view of the hotel from boat quay at night is incredible) I was slightly disappointed in the service which is why i have not given this hotel 5 stars. It was not that the service was not good it is just they did not go above and beyond as they had done the previous time I stayed at the hotel. It felt like there was less staff in the hotel this time which might be due to cost cutting caused by the credit crunch. Altogether though this is still a very good hotel and worth a visit...</t>
  </si>
  <si>
    <t>Reviewed 17 August 2009</t>
  </si>
  <si>
    <t>canetoad59</t>
  </si>
  <si>
    <t>queensland</t>
  </si>
  <si>
    <t>“inside does not match outside”</t>
  </si>
  <si>
    <t>We arrived at 9.30pm and our room was still not ready......when we got inside (after buying expensive drinks in the bar) the view was of a massive working construction site and freeway but also the mattress was a hard type which we do not favour. And the blinds did not quite close up. So we asked the next morning to move from our "upgraded" room back to what we had ordered a "harbour twin". No problems but we could not see it until 2pm. OK so 2pm came around then 3pm ("the guests have still not checked out") still nothing so we just stayed where we were for the extra night. Big mistake for at 11.30pm the construction site really got going with a massive pile driver going clunk clunk clunk from across the little dam. Happy to check out after two very disappointing nights and unhelpful staff... Also even the "upgraded" room was nothing to write home about; extremely plain with a simple dark and sqishy bathroom. And my wife as something of an expert in these matters was not happy with the "creepy underground" spa</t>
  </si>
  <si>
    <t>freqflyer1832</t>
  </si>
  <si>
    <t>“Excellent hotel in the Marina district”</t>
  </si>
  <si>
    <t>I arrived at the Fullerton at around 7am after a 17 hour flight from Newark. The receptionist was very courteous and provided me with a room even with this early check in. Believe me after a 17 hour flight that gesture was really appreciated. The room was very nice and is what you would expect from a high end hotel. My only complaint was the size of the work table and the chair (not exactly a comfortable chair if you have to sit and work for many hours). The business center was also small and not that comfortable. But otherwise everything from the friendly and efficient service the location (close to Boat Quay) the bed etc are all top notch.</t>
  </si>
  <si>
    <t>Reviewed 10 August 2009</t>
  </si>
  <si>
    <t>Jonvsjustin</t>
  </si>
  <si>
    <t>“Pure relaxation!”</t>
  </si>
  <si>
    <t>I stayed at the Fullerton enroute to Australia. I sought calm surroundings good service and a central location. Fullerton provided it all. The hotel room was quite small but as a solo traveller that was fine the pool was superb with fabulous views and a relaxing atmosphere. The service offered was 5* at all times. I also had some treatments in the spa - I recommend the Indonesian massage to any weary traveller! I left for the final leg of my journey relaxed and ready to party in Oz!</t>
  </si>
  <si>
    <t>Stayed July 2009 travelled solo</t>
  </si>
  <si>
    <t>Reviewed 7 August 2009</t>
  </si>
  <si>
    <t>FionaNT</t>
  </si>
  <si>
    <t>“Spectacular and Stylish”</t>
  </si>
  <si>
    <t>I recently stayed at the Fullerton hotel for 12 nights for a convention. Upon arrival in the driveway I was greeted by name and escorted directly to my room by 2 staff members and checked in inside the room. I stayed in a Club room on level 4 which included breakfast daily and evening canapes. The hotel has a great location at Marina Bay and easy access to shopping and business district. The hotel has a great ambience with the restaurants and lobby busy all day as the food and service is so good. What really set the hotel apart was the impeccable service. All staff saying hello and calling you by name was a great personal touch. Room was great with all the facilities you would expect of a 5 star hotel. I also went to the Day spa for a massage and body scrub and it was great.</t>
  </si>
  <si>
    <t>Reviewed 1 August 2009</t>
  </si>
  <si>
    <t>http://www.tripadvisor.com.sg/ShowUserReviews-g294265-d306173-r135674312-The_Fullerton_Hotel_Singapore-Singapore.html#REVIEWS</t>
  </si>
  <si>
    <t>MichaelG959</t>
  </si>
  <si>
    <t>“A home away from home!”</t>
  </si>
  <si>
    <t>I've been fortunate to have travelled to Singapore once every few weeks for a number of years and from day 1 I have been made to feel like the Fullerton is a home away from home. The rooms are comfortable the staff very friendly and the location central to business and tourist activities. I took my family (Wife and 3 Kids) there on a break in between Europe and Australia and it was the perfect place to relax and unwind. I would recommend it to both business and family travellers. If you stay there .... enjoy the break.</t>
  </si>
  <si>
    <t>LeslieMV</t>
  </si>
  <si>
    <t>“Historical beautiful inside &amp; out and IDEAL location”</t>
  </si>
  <si>
    <t>I was delighted to stay at the Fullerton even just for one night (was a little splurge for myself.) The location is absolutely perfect right in the heart of the bay just a few meters from the Merlion. The pool area tiny but immaculate overlooks the river I thoroughly enjoyed my (expensive!) Cocktail while watching boats pass by as the sun set. My room was orignally a "courtyard" room-- would not recommend this as the courtyard is inside so these rooms have no view of outside. I politely pouted and was upgraded to a room with a view. The room was gorgeous! Enormous nice linens up-to-date fixtures even a stash of TWG tea! The dining in the hotel is very expensive but delicious. I'd recommend the drinking chocolate station yum! Overall pricey (as everything in Singa is) but a real treat to stay in such a historic beauty. Would love to come back.</t>
  </si>
  <si>
    <t>Ian J</t>
  </si>
  <si>
    <t>“A Great Stay in Singapore”</t>
  </si>
  <si>
    <t>Superb service and charming staff generous rooms centrally placed in Singapore immediately adjacent to the colonial buildings and architecture but slap in the CBD and ideal for business or a holiday stay. I thoroughly recommend this hotel</t>
  </si>
  <si>
    <t>Tony W</t>
  </si>
  <si>
    <t>“Beware the heritage room shown on the hotel webbsite isn't what you get.”</t>
  </si>
  <si>
    <t>Having booked the heritage room rather than the courtyard room I thought I was getting a larger room facing to the outside of the hotel. No this is not the case they actually are internal room. A friend is also staying here they took the cheaper quay room have fantastic views. Don't believe the website</t>
  </si>
  <si>
    <t>cocobond</t>
  </si>
  <si>
    <t>“Spoilt us for every time we go to Singapore now”</t>
  </si>
  <si>
    <t>Yes there are more ritzy hotels but none could match the location and old world charm of the Fullerton. We prepaid a discounted internet rate on their website which was a great saving. We emailed ahead and they were happy to accommodate our requests. We had a beautiful room opening onto a large terrace overlooking the river and our teenage children were immediately across the hall from us. Great location to walk out directly to the river and all its restaurants. Doorman and concierge were excellent going out of their way to help when a couple of our travel arrangements were mucked up. The fish in the foyer area are spectacular! Wouldn't stay anywhere else. Visited Raffles but very glad we chose the Fullerton instead.</t>
  </si>
  <si>
    <t>http://www.tripadvisor.com.sg/ShowUserReviews-g294265-d306173-r134530675-The_Fullerton_Hotel_Singapore-Singapore.html#REVIEWS</t>
  </si>
  <si>
    <t>Nick L</t>
  </si>
  <si>
    <t>“Over price”</t>
  </si>
  <si>
    <t>It's over price with the service provided. the housekeeping service was bad. It took 30 min to have extra pillow to be delievered after 2 calls to the housekeeping.</t>
  </si>
  <si>
    <t>MS T</t>
  </si>
  <si>
    <t>We had two heritage rooms which were quit big and nice. The location of hotel is very good. Check in were very effiecent. Breakfast was very good with lot of selection and very attentive staff. The only negative was that at concerige one indian looking guy he was not very helpful to explain things and had some kind of attitude. He twice misguided us. His service was not quit up to a luxury hotel. Swimming pool is very nice with overlooking of marina. All other thing were excellent. We had very pleasent stay at fullerton.</t>
  </si>
  <si>
    <t>CAMERON S</t>
  </si>
  <si>
    <t>“Excellent service  consistent”</t>
  </si>
  <si>
    <t>We upgraded to a "club level" room on check in  as the hotel was running a promotion at the time . What a great decision that was  the staff there were superb . Breakfast there may have had less choice than downstairs but the food was still excellent  and the calm atmosphere made for a gentle start in this hectic " buzzing " city. Light lunch snacks and pre dinner drinks were also included ...... Good value!! The swimming poolmalls little small but what a view it provides across the river and down to Boat Quay . I would recommend the hotel to anyone  we will certainly return.</t>
  </si>
  <si>
    <t>DawnTaylor1960</t>
  </si>
  <si>
    <t>“Divine Couple of Days”</t>
  </si>
  <si>
    <t>Booked into The Fullerton for a 5 day family get together last week - staying in the Straits Club rooms. From the moment we arrived everything was handled professionally swiftly and with genuine courtesy. Breakfast on the ground floor had a fabulous selection of cuisines and afternoon tea in the Straits Club Lounge was delightful and always a welcomed break after a day of sight seeing and shopping. Would recommend The Fullerton to anyone looking for a hotel with a superb location and an unabridged sense of style.</t>
  </si>
  <si>
    <t>RoamingFeline</t>
  </si>
  <si>
    <t>“Pretty good but depends on the room you get”</t>
  </si>
  <si>
    <t>Overall I enjoyed my stay at the Fullerton. It's pretty good not what I'd consider a 'super luxury' hotel but pretty good. Stayed in a 'Quay' room on two separate occasions. The first time the room was a bit disappointing it was a tad small awkwardly shaped and blandly decorated and it faced a main road so you hear a traffic buzz which was disturbing at night (I'm a light sleeper though). Apart from all that it was comfortable enough though. The second room was much better it faced the water so it was quiet had a balcony was very spacious and had a nicer plusher ambience. But both rooms were classed as Quay rooms and I paid the same rate....so go figure. Good points: Nice lobby areas with heritage overlay bright and pleasant breakfast area facing the water and good breakfast buffet polite and attentive service good location on the waterfront. Not so good points: If you look closely at the furniture it's looking a tad dated and getting a tad worn....might be time for a refurb perhaps? Just saying.</t>
  </si>
  <si>
    <t>http://www.tripadvisor.com.sg/ShowUserReviews-g294265-d306173-r134161052-The_Fullerton_Hotel_Singapore-Singapore.html#REVIEWS</t>
  </si>
  <si>
    <t>SiddharthVasudevan</t>
  </si>
  <si>
    <t>Got in a bit early but the room was ready the staff at the reception were very efficient and we had checked in in no time! the room is big and lovely  though a bit dated and we had one facing the quay and swimming pool. The room service quality was superb and timely. the bathroom is well appointed and large. The common areas give you this feeling of grandness. In the heart of the business district but away from the shopping areas and taxis to or from the hotels can get expensive thanks to the ERP's. All in all a fantastic hotel.</t>
  </si>
  <si>
    <t>Nana K</t>
  </si>
  <si>
    <t>“This hotel is one of the best of Panoramic view of Marina Bay.”</t>
  </si>
  <si>
    <t>a bit too old of furniture inside..but over all I am happy to spent my time over there.. Lovely staff and lovely food at The lighthouse restaurant. Billion for me.</t>
  </si>
  <si>
    <t>MikiB B</t>
  </si>
  <si>
    <t>“Unique and Great Location”</t>
  </si>
  <si>
    <t>This hotel is one of the best if you have an outside room. The inside rooms can be loud and are a bit disappointing. Public areas food service are all excellent.</t>
  </si>
  <si>
    <t>http://www.tripadvisor.com.sg/ShowUserReviews-g294265-d306173-r135834066-The_Fullerton_Hotel_Singapore-Singapore.html#REVIEWS</t>
  </si>
  <si>
    <t>NYCDesign78</t>
  </si>
  <si>
    <t>“A lovely stay - fantastic location.”</t>
  </si>
  <si>
    <t>Have stayed at Raffles previously but was looking for something more centrally located but still with old charm. While the guest rooms and breakfast room on the executive floor had this the lobby did not - very unattractive and poorly laid out. The breakfast room was gorgeous however and the staff there were exceptional. A fantastic way to begin each day - so civilized. Concierge a little clueless. They did help us get tickets for something which was very helpful. Asked for a sedan and drive and they gave us a taxi driver who spoke very little English. Also when I go to the trouble of giving the addresses and itinerary to the concierge I expect him to pass it along to the driver especially when there is a language barrier. Instead I'm trying to explain how to get where we're going when I have very little idea being from out-of-town. Not very professional or helpful if you ask me. Wonderful location however and loved being able to just walk across the streets to the marina. Will probably stay at the Fullerton Bay next time though....</t>
  </si>
  <si>
    <t>charmpsey</t>
  </si>
  <si>
    <t>“the best”</t>
  </si>
  <si>
    <t>the problem with this hotel is that it makes you want to stay in 24/7! Was upgraded to a massive room with a view of Marina Bay Sands. everything about the room was exquisite - I was tempted to take the pillows mattress and duvet home. the nespresso machine with a whole variety of coffee flavours to choose from was a nice touch too. lovely choice of local and western cuisine for breakfast. if not for the slow service at the courtyard cafe (we had to ask several times for the bill) our stay would have been perfect.</t>
  </si>
  <si>
    <t>OLeary1</t>
  </si>
  <si>
    <t>“Magnificent hotel”</t>
  </si>
  <si>
    <t>I don't think you will be disappointed if you decide to stay at The Fullerton. Great facilities and location clean and plenty of friendly staff. The room on level 7 was a good size and very quiet. The bed and pillows - very very comfortable. All that you would expect for this level of hotel.</t>
  </si>
  <si>
    <t>Kptay</t>
  </si>
  <si>
    <t>“More than decent proposal”</t>
  </si>
  <si>
    <t>Booked their loft suite with the intend to propose to my girlfriend there. Very impressed with the front desk manager and his team who was very involved in the planning process giving me lots of wonderful ideas and suggestions. Then came the actual day where their well co-ordinated team ran the plan like clock work in fact it was so orchestrated that my girlfriend didn't suspect a thing and was busy raving about their professional and personalize service till I suprised her and poped the question. The whole expreience was accentuated by the beautifully designed room and fantastic view of he marina bay. In all it was a wonderful and unforgettable expreience staying and proposing at the Fullerton hotel. Great hotel with great staff to match.</t>
  </si>
  <si>
    <t>Bowie888</t>
  </si>
  <si>
    <t>“A hotel with history”</t>
  </si>
  <si>
    <t>The Fullerton is a classic colonial building ( previously a post office) which Singapore is uniquely famous in the region for preserving . They are very proud of their heritage and it shows. Stunning architecture and excellent service. If your not staying at least have their excellent curry lunch held every day in the lobby The buffet is worth a try but sit outside and soak up the lakeside views. Rooms are large but because perhaps of the conversion from a post office strangely shaped. Dont go for an "inside view" though.Insist on river view and ask them to explain the very complex TV set up as there are no explanation cards available. Disappointing bathrooms. Again i suspect a layout problem . Need a card to activate lifts. I know that Is a security requirement but nevertheless a pain for those with elderly eyesight</t>
  </si>
  <si>
    <t>http://www.tripadvisor.com.sg/ShowUserReviews-g294265-d306173-r133945392-The_Fullerton_Hotel_Singapore-Singapore.html#REVIEWS</t>
  </si>
  <si>
    <t>http://www.tripadvisor.com.sg/ShowUserReviews-g294265-d306173-r136225592-The_Fullerton_Hotel_Singapore-Singapore.html#REVIEWS</t>
  </si>
  <si>
    <t>FILIBLON</t>
  </si>
  <si>
    <t>What a place! Absolutely breathtaking the service was incredible and I felt so well looked after. The facilities were top of the line and extravagent. The food was amazing and had a very wide variety. Don't miss the sunday brunch. The best "singapore sling" ever...</t>
  </si>
  <si>
    <t>Slymeister</t>
  </si>
  <si>
    <t>“Splashed out and no regrets”</t>
  </si>
  <si>
    <t>An amazingly beautiful hotel and fantastic service from all particularly from the ever elegant and graceful Irina in the lobby bar. The room was large and well appointed for business needs though some of the furniture was a little dated and worse for wear but otherwise comfortable and clean.</t>
  </si>
  <si>
    <t>L_Marie80</t>
  </si>
  <si>
    <t>“lost its glory”</t>
  </si>
  <si>
    <t>the room is rather small which is typical for Singapore. the moist is in the air from the moment you enter the room (carpet) and the furniture is in deer need of renovation. the amenity line up is comparable to a european 4 star hotel. the balcony comes without chairs and full chip off wall painting. the lobby is grand yet dark and on rainy days rather sinister. the gym was equipped with basic instruments the threadmills (all) were falsly installed forcing you to run on elevation. the pool comes with a great view but is limited to 10 sundecks (400 rooms). Breakfast is ok with plenty of options and an efficient but coldhearted service and an armada of birds minggeling around the tables. the assistant guest recognition manager (from Tokio) is a well trained asset and made our stay.</t>
  </si>
  <si>
    <t>hvlg1</t>
  </si>
  <si>
    <t>France</t>
  </si>
  <si>
    <t>“Excellent location for business and nightlife”</t>
  </si>
  <si>
    <t>I have stayed there many times in different categories of rooms. Try to avoid the courtyard rooms especially on upper floors as they face the roof garden where some loud wedding receptions take place...</t>
  </si>
  <si>
    <t>FoxyFlower</t>
  </si>
  <si>
    <t>“Lovely hotel great service”</t>
  </si>
  <si>
    <t>From the moment I checked in the staff were beyond helpful. I was shown to my room which was lovely and big and was I delighted with the outside sitting area which is a rare commodity. The gym and pool are both excellent and the buffet breakfast in the town restauraunt is definatly worth a mention.</t>
  </si>
  <si>
    <t>http://www.tripadvisor.com.sg/ShowUserReviews-g294265-d306173-r136446520-The_Fullerton_Hotel_Singapore-Singapore.html#REVIEWS</t>
  </si>
  <si>
    <t>bobbyVAM</t>
  </si>
  <si>
    <t>“Lovely building housing a decent but corporate-feel hotel interior.”</t>
  </si>
  <si>
    <t>A wonderful colonial building once the General Post Office. Now a cavernous hotel which is fairly corporate but is perfectly acceptable for a short stay in Singapore. There are limited restaurant facilities but as you're in the centre of the city you should be going out. Extensive buffet breakfast coaster caters for every taste - comprehensive and fresh. Rooms are well kitted out free wifi comfortable beds and good bathrooms. Swimming pool is nice compact and not many places to relax but as you're in the centre of the city this is a welcome addition.</t>
  </si>
  <si>
    <t>“Nice Historic Building”</t>
  </si>
  <si>
    <t>the hotel itself is one of my favorite in Singapore although the rooms are very simple and feel a bit dated however they are very clean and simple inside. i would just expect more from design in the rooms being this is an old historic hotel. its not the four seasons or the mandarin oriental but for location and the historic aspect ( old post office ) its a great place to stay. and the pool is very nice !!! great view of the city. ask for water view rooms and not the internal courtyard rooms.</t>
  </si>
  <si>
    <t>whoateallthepies?</t>
  </si>
  <si>
    <t>“A Wonderful Experience”</t>
  </si>
  <si>
    <t>I have the wonderful opportunity to visit many hotels worldwide on my business travels and it often amazes me how some people can never be satisfied with a hotel. Let me tell you in my opinion the Fullerton (and the Fullerton Bay) Hotel is one of the best hotel experiences ever! From arrival (where your luggage is handed over to the protection of a very helpful doorman) to check in (fast and courteous) to room (ok it may be older fashioned but for goodness sake its colonial - if you want modern then visit it's sister the Bay Hotel!) where you are once again reintroduced to your luggage everything is first class. Ideally situated for the business centre restaurants and the bay itself I never wanted to leave and can't wait to go back. I only wish British hotels could match this standard.</t>
  </si>
  <si>
    <t>Tennis1967</t>
  </si>
  <si>
    <t>“Ancient building ancient room”</t>
  </si>
  <si>
    <t>Spent a night with my family in a heritage room. Spacious (70 sqm) but quite old. The style an the atmosphere are missing. Overall it is a good solution if you look for a lower five stars at a reasonable prove. Reasonable in Singaporean words.</t>
  </si>
  <si>
    <t>James M</t>
  </si>
  <si>
    <t>“Fantastic overall experience”</t>
  </si>
  <si>
    <t>From the room quality check in process breakfasts and all staff it was a fantastic experience for my wife and I this past 4 days. Had a 2 storey loft over looking marina bay which was great for watching the fireworks on Saturday night. The staff were great examples of what you expect in a 5 star hotel. Offering tissues to dry our face when running in from the rain organising showers for us after check out for a late flight home and hands shaken at the cab thanking us for staying as we were leaving the hotel were just a few of the great examples of customer service. all up a 5 out of 5 experience</t>
  </si>
  <si>
    <t>http://www.tripadvisor.com.sg/ShowUserReviews-g294265-d306173-r137178240-The_Fullerton_Hotel_Singapore-Singapore.html#REVIEWS</t>
  </si>
  <si>
    <t>VanFamilyof5</t>
  </si>
  <si>
    <t>Lyon</t>
  </si>
  <si>
    <t>“A historic site with character &amp; 5-star service”</t>
  </si>
  <si>
    <t>After much research we chose to stay at the Fullerton over every other 5-star hotel in Singapore and I am so glad we did. Price was not an issue we just wanted an experience that had some history and character and was not the modern cookie-cutter chain hotel but we wanted top notch amenities service and location. The Fullerton has it all. With three kids we needed two connecting rooms and both were gorgeous and massive. Our views of the bay were exquisite and the bedding is high quality comfort. Best of all the service is fantastic. Upon learning it was my six year old's birthday cake candles and a card was sent to the room. Cookies for the the kids every other night. Turn down service and a fantastic concierge. And when we asked if we could check out the awesome pool at the Fullerton Bay hotel (the more modern sister across the street) the Concierge sent us over with no problem and encouraged us to let them know we were staying next door. Finally the breakfast "buffet" (really a collection of friendly cooks making multi-national dishes a la minute) is extensive clean and fresh. Just a wonderful experience and everything we could have hoped for.</t>
  </si>
  <si>
    <t>Jamie575</t>
  </si>
  <si>
    <t>“Not at its peak-performance; wish it was better!”</t>
  </si>
  <si>
    <t>The Fullerton Hotel has so much potential but lacks the high service standards attention to detail technology incorporation into the room and is beginning to show its age. We opted to stay at the Fullerton Hotel recently as we were celebrating our cousin's birthday at the Lighthouse. And what with the National Day celebrations around the corner we thought it wise to get a room here or fight the crowd and traffic as we leave the Marina Bay area. Check in was quick and breezy. The front office team were efficient and professional but lacking in warmth. The Heritage Room was huge. I was quite impressed by the large room. On one end a long built-in table with cupboards stretches from the end of the walk in closet to the window. There is a fridge in-room-safe and DVD player tucked into the cupboard. Above the long table a large flat screen TV on the wall with the usual assortment of cable TV channels - HBO CNN Fox ESPN and Star plus the local TV stations. An oval writing desk is placed next to the window. The room is carpeted but you can feel that its a little worn. The carpet around the bed and TV/study table area was more plush than around the area leading in from the door. Wifi is free for hotel guests. The bathroom was a good size with marble floor finishes It has a bathtub single sink a separate rain shower and a toilet tuck away in one corner. Toiletries are provided. The room had a view of the office building opposite and the Singapore river on the side. Window is single-ply not sound proof. We could hear some machinery hard at work nearby especially when seated on the couch near the window. The curtain left a gap at the sides letting in the light in the morning. The swimming pool in the third floor faces the Singapore river and is bathed by the afternoon sun. It is a 25m long and the infinity edge welcomes you to just soak and watch the river life go by. The pool is very popular with the guests. It is unfortunate that some tiles have popped out of the pool and it seems to be in need of a cleaning as there were sand and some 'stuff'. Being the National Day long weekend breakfast was a mad affair. Come down at 9am and expect to queue for a table. Breakfast ends at 10am [I think] so if you get down by 8am you should be okay; especially if the hotel is running on full-occupancy. The breakfast spread was very generous. Japanese local western cold cuts yoghurt fruits freshly fried eggs can all be had. Food is of good quality and very generous. Some of the service staff here were very warm and professional offering to get juices for you on top of your coffee/tea. Parked our car in the garage overnight. Parking is free for hotel guests. You will need to obtain a coupon from concierge for free parking. We were comfortable in the hotel. No qualms about security and the cleanliness of the room. We just felt that it lacked the warmth and 'extra-mile' of the hotel and its team. While it is a 5 star hotel we have stayed in other hotels that have shown us what 5-star luxury is really like. It is also showing its age and probably due for a face-lift.</t>
  </si>
  <si>
    <t>huwakibe</t>
  </si>
  <si>
    <t>“Consistently fantastic”</t>
  </si>
  <si>
    <t>This is the second time in that we have stayed at the Fullerton. The service is excellent. We had a water view room with a balcony (Quay room). My only gripe was the pool area gets all the afternoon sun and not enough shade/umbrellas to make this a desirable destination for a lazy afternoon. The concierge went out of their way to help us with restaurant suggestions. I'd definately stay here again.</t>
  </si>
  <si>
    <t>Dream_CT</t>
  </si>
  <si>
    <t>“Nice lobby and riverside restaurant but the room is poor”</t>
  </si>
  <si>
    <t>The room is spacious but it looks rather empty. There was not many fixures ornaments and the furnitures was ancient. Same as the swimming pool it looks like they spent all the budget on their ground floor. I like the restaurants and bars though abducted seating by the river. The service on executive floor is quite good too.</t>
  </si>
  <si>
    <t>ThinkPink611</t>
  </si>
  <si>
    <t>“Impressing building wonderfully renovated”</t>
  </si>
  <si>
    <t>We had been in Singapore before but it was a long time ago and we had known the Fullerton as an impressing buiding next to the merlion. What they in the mean time have made out of it was stunning. The architects have done an absolute fantastic job. The hall is huge but cosy. Fantastic lighting good colours nice furniture. You don´t feel lost there. Also the rooms are nice and cosy with a very good housekeeping. We liked the pool very much. You are in the middle of the city surrounded by skyscrapers and look on the river and the passing boats - great! Very impressing was breakfast and the buffet dinner that we had because monsoon rains stopped us from going out. Breakfast means a huge variety of things. You can choose between western style chinese style japanese style and indish style breakfast - I will definitely miss that. The dinner buffet also was amazing. Whatever you wanted or thought of concerning fish or meat or whatever you wanted you got it for a very reasonable price. Besides that the service was very attentive and polite. It is just an excellent and wonderful place and we will definitely come back.</t>
  </si>
  <si>
    <t>http://www.tripadvisor.com.sg/ShowUserReviews-g294265-d306173-r127449094-The_Fullerton_Hotel_Singapore-Singapore.html#REVIEWS</t>
  </si>
  <si>
    <t>lcfb</t>
  </si>
  <si>
    <t>“Great Grand Hotel Best Location in Singapore”</t>
  </si>
  <si>
    <t>We usually chose modern or boutique hotels but this time we decided to try a landmark in Singapore the Fullerton Hotel. First what strikes you when you come in is that it is a part of Singapore's history as it was the Post Office many years ago. It is a bit like the Peninsula in HK you can sense history. . This place has a soul. In the evening musicians play great music in the big lobby.Our room was massive with a dressing and a great view over the river. Service was really great from room service to the reception. Brunch on Sunday was just magnificient. It seems very popular among expats. The hotel is probably the best located hotel I have been too in Singapore as it is 10mn walk from clarke quay 10mn from China town and 10mn from the Sands. Overall a great experience.</t>
  </si>
  <si>
    <t>ixaki</t>
  </si>
  <si>
    <t>“Enjoy the uniqueness of this hotel...”</t>
  </si>
  <si>
    <t>Just did a staycation with wife n two kids at this hotel. Speaking from a local Singaporean's point of view it is a very good stay. Some pointers to note: - check out the hotel website for promo. They do have different deals through out the year. At times they r really good. I got a Heritage room 1 for 1 night free though the hotel changed the rate to a higher price... It is still worth it compare to the norm. - try arrive earlier to ask for the best room as the rooms do not have standard configuration and view. I did ask over the phone reservation to confirm at least a river view. - room at second floors are very accesible to pool. Mine was 261. Good as it has a terrace where you can walk out. Though it is linked to your neighbors it still feels fairly private. - request to visit the sister hotel- Fullerton Bay Hotel. It is a short ride away by hotel's Limousin- if u r lucky depend on availability (we got it) or public cab paid by hotel. Highlights: a much more modern hotel setting by the water front. A roof top pool spectacular jucuzzi looking over the bay! Hope u enjoy your stay too.</t>
  </si>
  <si>
    <t>RManz</t>
  </si>
  <si>
    <t>“the trip to the past..”</t>
  </si>
  <si>
    <t>it's a historical hotel colonial architecture define in luxury services and hotel room. an experience stay if you want to stay within walkin distance to boat quay and marina bay front with all the new restaurants along the bay front choose over easy restaurant that famous with their all day breakfast. also gud experience at nite time for dinner and cocktails. other venue and bar experience also nearby named it; lantern at the fullerton one and of course altitude at the 1 raffles place only 5 mins walk.</t>
  </si>
  <si>
    <t>Rohner68</t>
  </si>
  <si>
    <t>“Great location for family and business a bit expensive for the quality of food”</t>
  </si>
  <si>
    <t>Stayed 344 and 6 of April with two adult and two children. Put in a heritage room with just enough room. Breakfast is the only disappointing part and very expensive food quality not good and eggs not cooked properly nor looked fresh. Fruit very poor. Room location and service excellent. Food poor.</t>
  </si>
  <si>
    <t>Draupnir</t>
  </si>
  <si>
    <t>Roquebrune France</t>
  </si>
  <si>
    <t>“Top quality”</t>
  </si>
  <si>
    <t>I've returned at the Fullerton after three years and the quality is still the same high professional staff comfortable rooms and an overall excellence unchangenged in years. Quality of various restaurant is very high. And a special note to the usual kindness to the valet at the front door.</t>
  </si>
  <si>
    <t>http://www.tripadvisor.com.sg/ShowUserReviews-g294265-d306173-r127644259-The_Fullerton_Hotel_Singapore-Singapore.html#REVIEWS</t>
  </si>
  <si>
    <t>Orchardsam</t>
  </si>
  <si>
    <t>South East England</t>
  </si>
  <si>
    <t>“Efficient service good for business”</t>
  </si>
  <si>
    <t>A smart hotel minutes from the Marina Bay complex. Good food spacious and well appointed rooms and a fab roof top pool.</t>
  </si>
  <si>
    <t>Hudson0605</t>
  </si>
  <si>
    <t>“Centrally located and a first class hotel”</t>
  </si>
  <si>
    <t>This was my second stay at the Fullerton which is a fantastic hotel centrally located and full of history. The property is a landmark and has an imposing effect both externally and internally. From the moment you arrive the service was excellent. Check-in was efficient and simple. The allocated room was first class on a corner with a split level and stairs down to the bedroom area. The windows were small but allowed sufficient natural light into the room and had a view out over the Marina to the Sands hotel. The room was well furnished with a large flat screen TV good desk and comfy chairs. The bed was excellent and very comfortable. All curtains and lights could be operated by controls by the bedside. The bathroom was modern with a full size bath walk-in shower. The toiletries were of good quality and plentiful. There restaurant on the ground floor where breakfast was served was large enough to cope with a good many people and provided tables inside and out although you needed to time it right to get an outside table. There was a good variety of food for the buffet breakfast and the only fault that I experienced was that the egg station could be a little slow sometimes. The bar was good for snacks a drink with friends. The cocktail bar outside was great place to spend an evening or have a night cap. The swimming pool was adequate and covered the maximum space available. The pool staff were attentive and very pleasant. It provided a good place to lounge around in down time. The hotel fully deserves its 5 star rating and will stay there again when next in Singapore</t>
  </si>
  <si>
    <t>http://www.tripadvisor.com.sg/ShowUserReviews-g294265-d306173-r137708733-The_Fullerton_Hotel_Singapore-Singapore.html#REVIEWS</t>
  </si>
  <si>
    <t>Ken P</t>
  </si>
  <si>
    <t>“Breakfast”</t>
  </si>
  <si>
    <t>I didn't stay here as I have great friends living not far from the Hotel. As a thank you I took them to there for an "a la carte" breakfast that for the cost was underwhelming for the 3 of us. All of us are good cooks &amp; two of us in the industry. The service was patchy &amp; confused. Espresso with hot milk on the side arrived but the milk was cold. Toast had to be returned to actually come back looking like one expects it to and we ordered " Eggs Benedict" without the truffle infusion as it requires great skill and instant blending of truffle &amp; sauce before serving to get it right &amp; I am yet to experience that other than in top restaurants. The sauce sat like a cap on the eggs which were too firm. The grilled tomato we ordered as a side was barely warm &amp; near tasteless &amp; the hash brown that came with it was the frightening mass produced abomination to be found world wide. I ate half to be sure &amp; am still suffering indigestion 6 hours later even after antacids. The oils used to prepare &amp; cook all this decidedly 2nd rate. Five star price &amp; A greasy spoon outcome. Embarrassing &amp; hugely disappointing. Ken Payne</t>
  </si>
  <si>
    <t>SimonCDavies</t>
  </si>
  <si>
    <t>“Great looking building”</t>
  </si>
  <si>
    <t>Had a night and day at the hotel during a Singapore stopover. Staff and service were great and location of the hotel was close/with easy access to everything i wanted to see/do. The hotel building is impressive particularly when it is lit up at night and viewed from Boat Quay. My room had everything required as well as a great view over the water to the new Marina Bay Sands development. The swimming pool provided a welcome respite from the ever present heat and humidity of Singapore as well as views back over Singapore. Breakfast was excellent.</t>
  </si>
  <si>
    <t>O-Ayman</t>
  </si>
  <si>
    <t>“A dissapointment..”</t>
  </si>
  <si>
    <t>I was always interested in staying in this hotel as it is such a beautiful historical building. So we went there for a weekend in July. The arrival experience was poor we could not find the reception because nobody brought us there! I expected the staff to be more welcoming and more friendly. They all look too serious and mechanical. The biggest dissapointment was the room. It is small it smells like mould and the furniture is outdated. I felt like going back in time and not in a 5 star hotel at all.. There was even mould on the walls of the bathroom. I could take it off with a tissue easily! We could move to a bigger room but unfortunately this didn't change our experience. The breakfast is very good with a lot of choice but again the service staff not happy. It looked like it was a torture for them to work there. Ofcourse the location of the hotel is great and the building looks beautiful but that's all.</t>
  </si>
  <si>
    <t>Hudson211</t>
  </si>
  <si>
    <t>I have just finished my 4 night stay at this hotel. Everything was perfect. I loved the room and the hotel was spectacular. Swimming pool is great. 5 min walk to MTR. I bought a 3 day pass and used it all the time. The MTR is so easy to use quick and efficient. Would definitely come back.</t>
  </si>
  <si>
    <t>trakgirls</t>
  </si>
  <si>
    <t>“High tea”</t>
  </si>
  <si>
    <t>I did not stay at this hotel but I have always wanted to experienced high tea there as it has great atmosphere. I was not to be disappointed I was seated on a luxurious couch with great cushions to await the arrival of my 3 tiered decadence of goodies. A great selection of teas was available I recommend the " Happy Birthday Tea ". The High Tea was amazing value and your tray can be topped up if you so desire I could not finish my tiers but was very happy with value and service.</t>
  </si>
  <si>
    <t>http://www.tripadvisor.com.sg/ShowUserReviews-g294265-d306173-r127292723-The_Fullerton_Hotel_Singapore-Singapore.html#REVIEWS</t>
  </si>
  <si>
    <t>lovingworld</t>
  </si>
  <si>
    <t>I went there together with my brothers and sisters-in-law to celebrate the birthday of my eldest sister-in-law on 30th March 2012. We were surprised that the manager of the hotel gave a watch with Fullertone hotel logo as a birthday gift to my eldest-in-law who was very happy indeed. In fact the hotel was an excellent hotel with its location in central. You could go everywhere (Marina Bay City Hall Boat Quay and Clark Quay) on foot. The history of the hotel is located in the lobby. I liked the architecture of the hotel. It was a good photographic spot especially at night. There were many varieties of food for your breakfast. The swimming pool was big and with bar. It deserved its rating of 5 stars hotel.</t>
  </si>
  <si>
    <t>Kim P</t>
  </si>
  <si>
    <t>“Great hotel must stay”</t>
  </si>
  <si>
    <t>I am an extremely picky person when it comes to hotels. We are staying at the Fullerton. The service is fantastic! The rooms are extremely clean. We are able to use the Fullerton Bay hotels pool which is amazing! I highly recommend staying at either hotel!</t>
  </si>
  <si>
    <t>MadelyneB</t>
  </si>
  <si>
    <t>“Great Hotel even better service...”</t>
  </si>
  <si>
    <t>We loved this hotel. It was pricey but worth every penny. We are "foodies" and try to avoid hotel food but the breakfast at the Fullerton wow. It had all the local ethnic food represented as well as Western style food. Room great. Location great. But the concierge team actually made it for us. We lost our Iphone in a Taxi and these guys worked tirelessly calling all the various cab companies for us filing reports helping us file a report at the police station etc... And of course all the other great stuff a good concierge does they do well. We would highly recommend this hotel and I'm glad our travel agent recommended it.</t>
  </si>
  <si>
    <t>CricketGirlDubai</t>
  </si>
  <si>
    <t>“We will be back.....”</t>
  </si>
  <si>
    <t>The Fullerton is a fantastic hotel....we stayed on the club level and it was well worth it. We had fabulous views of the bay and the club service and food and beverage was incredible. The staff everyone was so wonderful and helpful. It is in the heart of the city and within walking distance of many things including Chinatown. And through an underground walkway you have easy access to The Fullerton Bay Hotel where is a breath-taking pool bar. And as guests of the Fullerton they had reserved tables so you had the best views. The rooms are so luxurious and had every convenience that you could think of. We highly recommend it for anyone and will definitely make this a repeat every year if possible.</t>
  </si>
  <si>
    <t>Marie L</t>
  </si>
  <si>
    <t>“Next visit to Singapore”</t>
  </si>
  <si>
    <t>On reflection I should have done more homework! On arrival the first room offered had a brick wall outlook this I refused. I was shown to a second room which had a dreadful pong to it so refused that one as well. I accepted the 3rd room offered. The rooms are dated but the bed was very comfortable and clean. All the staff were very good and charming doing all to make your stay a happy one. During my time in Singapore I investigated the Fullerton's sister hotel the Fullerton Bay Hotel and me thinks that this is the one I should have stayed at! This is a more modern hotel and the outlook is over the Singapore River. The swimming pool was larger brighter and far more luxurious.</t>
  </si>
  <si>
    <t>http://www.tripadvisor.com.sg/ShowUserReviews-g294265-d306173-r127648564-The_Fullerton_Hotel_Singapore-Singapore.html#REVIEWS</t>
  </si>
  <si>
    <t>http://www.tripadvisor.com.sg/ShowUserReviews-g294265-d306173-r138119974-The_Fullerton_Hotel_Singapore-Singapore.html#REVIEWS</t>
  </si>
  <si>
    <t>JnJTraveller</t>
  </si>
  <si>
    <t>“charming hotel in singapore”</t>
  </si>
  <si>
    <t>Very nice hotel in downtown Singapore. Staff was very helpful and polite. Take an evening walk along Singapore River. Location is across Merlion Park. Breakfast was excellent with a lot variety; get outdoor seat if possible in order to enjoy Singapore River. Near Raffles MRT Station so it is easy to explore. Near Lau Pa Sat hawker center which is one of famous hawker place in Singapore. Room was very nice and good size; free wifi in room.</t>
  </si>
  <si>
    <t>adsay54</t>
  </si>
  <si>
    <t>“old is gold”</t>
  </si>
  <si>
    <t>the hotel though relatively new has an oldish feeling about it-it is as though you have walked in another time and feel oddly dressed if you are wearing anything less than a tux-gatsby should have lived here -great charm-excellent service-good restaurants except for the postbar which cant decide if it wants to be a hip bar or a cocktail lounge and fails in being either.housekeeping can be a bit of a hit and miss but that's nitpicking if nothing else-stay here several times ans always ask for the room facing the Marina Bay for the exquisite view of the bay and the lightshows you may chance upon.A good stay hotel...</t>
  </si>
  <si>
    <t>PerthDave</t>
  </si>
  <si>
    <t>“Close to restaurants lovely views but stay at Fullerton Bay Hotel instead”</t>
  </si>
  <si>
    <t>Lobby is grand breakfast is amazing and big on choices. Staff are wonderful and welcoming. Walk out to restaurant strip river bay and business district outside. Very close to Raffles train station so convenient to get around. Rooms are nice but bed was very hard. Rooms with balcony are not worth the money. The balcony is old grey no furniture and blocks the amazing view - virtually unusable. Pool area has a nice view to the river but otherwise run down and boring. Tiling around the pool cracking and in disrepair. Used it once then went to the sister hotel Fullerton Bay Hotel down the road and swam in their pool - WOW...incredible best spot in the whole of Singapore! Stay there instead if you can afford it because it is breathtaking 5 star luxury but give the Fullerton a miss as there is better value in Singapore.</t>
  </si>
  <si>
    <t>Reviewed 22 August 2012</t>
  </si>
  <si>
    <t>CRokers</t>
  </si>
  <si>
    <t>First time staying here. Fifth time visit Singapore (business). The spacious rooms (postmaster) did surprised us. Aircon with no sound bedding little bit hard. Curtains do not close whole window so be aware of light shining in you room. Overall good expercience for the room. Breakfast is superb. Swimming pool bit small but it is relaxing after a hot day Singapore. Service is very good. We had dinner at The Lighthouse restaurant if you want to celebrate something a good spot to do.The food was excellent as also the waiters.</t>
  </si>
  <si>
    <t>“Wedding - Perfect for us”</t>
  </si>
  <si>
    <t>We chose Fullerton Singapore as the hotel for our wedding and it was outstanding. It was in a great location (Raffles Place MRT was walking distance) we stayed at the Loft and it was beautifully designed and we had a complimentary bottle of bubbly and cake from the hotel. It was a wonderful way to cap off our wedding with an enjoyable stay. Breakfast had endless choices and was delightful. Will certainly consider dining there that was how impressed we were by the great tasting food. Thoroughly enjoyed our 2 night stay there. We will definitely be back in future.</t>
  </si>
  <si>
    <t>http://www.tripadvisor.com.sg/ShowUserReviews-g294265-d306173-r127009782-The_Fullerton_Hotel_Singapore-Singapore.html#REVIEWS</t>
  </si>
  <si>
    <t>“2nd Stay at the hotel will be there again soon. Service perfect”</t>
  </si>
  <si>
    <t>This was my second stay at the Fullerton Hotel in Singapore for business. I was in a club room with a balcony and the views in my opinion are the best for Singapore. The room is perfect and the ambiance of the hotel is a wonderful homage to the old Singapore. Take time to read the history of the hotel in the lobby on the east side it is a wonderful and interesting story into how the hotel came to be. I had many client meetings at the hotel and they prepared gifts (at my expense of couse) for my clients and made all of my back to back meetings seamless. A special thanks to Joan and all the team in the Straits club I really appreciate your help. I look forward to staying at the hotel again soon.</t>
  </si>
  <si>
    <t>parineeti m</t>
  </si>
  <si>
    <t>“lovely place!”</t>
  </si>
  <si>
    <t>Excellent is what I can say about this hotel. Absolutely fantastic location. Pricey but worth it. Fantastic buffet breakfast. Comfortable and extremely spacious rooms. Great location.</t>
  </si>
  <si>
    <t>Love-a-trip-now</t>
  </si>
  <si>
    <t>This hotel is really wonderful. Being smaller than other hotels in Singapore the service is more personal and very attentive - the staff are lovely. We booked a standard Straits Club room overlooking the courtyard. The room is a reasonable size (for a standard room) and nicely furnished. The bed was a king and very comfortable with fantastic pillows and linen. The bathroom was big and had a bath and a separate rain shower. I would highly recommend paying the extra for a Straits Club room - it includes access to the Club Lounge that provides free flow champagne breakfast (Moet) afternoon tea and more champagne and canapes from 6-8pm in the evening. The pool is lovely although quite small for the size of the hotel and there is not that many day beds (maybe 15) so get in early! Overall though I would highly recommend this hotel. Definitely check out their website for offers and discounts - they were actually quite a bit cheaper than anything else I could find on the internet.</t>
  </si>
  <si>
    <t>Roccodenver</t>
  </si>
  <si>
    <t>“stay could not have been better”</t>
  </si>
  <si>
    <t>Stayed for just one night at the Fullerton Hotel in Singapore. The staff and the hotel was fabulous. A friend was celebrating a birthday and they went out of their way to make it special. Concierge was great. I give it an A+.</t>
  </si>
  <si>
    <t>“The Fullerton always meets expectations”</t>
  </si>
  <si>
    <t>I have stayed at the Fullerton Hotel on 4 seperate occasions and it always meets my expectations. The rooms are good and the lobby is grand. The staff are wonderful and I enjoy staying here. It is my first choice in Singapore. It is one of the few hotels right in the financial district and is an excellent base. A lap around Marina Bay in the morning is a great way to start the day.</t>
  </si>
  <si>
    <t>http://www.tripadvisor.com.sg/ShowUserReviews-g294265-d306173-r139183564-The_Fullerton_Hotel_Singapore-Singapore.html#REVIEWS</t>
  </si>
  <si>
    <t>Thierry V</t>
  </si>
  <si>
    <t>“great city hotel”</t>
  </si>
  <si>
    <t>I have stayed for the 3rd time in the Fullerton and would recommend this hotel to every business traveler in Singapore. very nice and large rooms large bath room and great breakfast. Also the location is great. awesome is the pool just aside the river.</t>
  </si>
  <si>
    <t>cfp3110</t>
  </si>
  <si>
    <t>Stayed in a city view Heritage room which was spacious with more than enough room for an extra bed for my daughter which came fully made up with a bag containing extra towels toiletries dressing gown and water. The building itself is iconic in a fabulous position with plenty of interest within easy walking distance. I was debating staying in the Orchard Rd area but would definitely stay here again as so much on the doorstep. Don't miss the nightly light show from the new 3 legged building across the river (choreographed by the same person who designed the Hong Kong light show) which is best viewed from near the Merlion accessed very easily via the underground tunnel from the lobby of the hotel. The hotel staff were extremely helpful nothing was too much trouble and the breakfast buffet was one of the best I've sampled. I got a terrific deal on the Fullertons' own website ( stay one night get the next free!) which beat any other website on price so try there first. Also join their loyalty programme (it's free) and you get free fruit etc. It is an expensive hotel but definitely worth the money.</t>
  </si>
  <si>
    <t>tunkeyandthemonkey</t>
  </si>
  <si>
    <t>“Average plus - good for short business trip pick something else if with family or staying longer”</t>
  </si>
  <si>
    <t>I was upgraded to a comfortable but not impressive room by Asian standards (ie a million times nicer than many in Europe or America). Free Wifi Moulton Brown toiletries comfortable bed and great gym open 24/7 make this a good short term business hotel. I could walk easily to CBD which is another bonus. Comments about state of repair are overdone my room and corridor etc were clean. Only the comments in state of repair of pool resonated. You could cut your feet if your not careful. I also had a massage in spa which I would rate as 6 out of 10 at best as was relatively expensive.</t>
  </si>
  <si>
    <t>Thivanka</t>
  </si>
  <si>
    <t>“Just 5 stars all the way”</t>
  </si>
  <si>
    <t>This was third stay here and after a while was impressed that they had all my old records from the previous company and quickly updated same on this visit. Staff just 5 star hotel is the old Singapore post office the rooms are just fab bed quality is fab had a junior suite and it was just tops every detail was thought of just nothing to think hotel is centrally located ( slightly closer to the airport) and 5 stars all round. It's walking distance to Clarke quay and the boat quay hence plenty of lovely eating places and pubs including night clubs for party animals out there. The hotel itself has excellent restaurants hence worth trying out the layout of the hotel is pretty nice and certainly worth a stay. Will certainly be coming back years after and they have only got better!</t>
  </si>
  <si>
    <t>JasmineTeoh</t>
  </si>
  <si>
    <t>“Amazing Stay!!!”</t>
  </si>
  <si>
    <t>Cozy grand hotel. We stayed at The Straits Club. Comfortable bedding overlooking MBS. Varities of buffet breakfast in the morning...cocktail is served before the entrance of our bedroom at tea time which makes it easier for us...especially when you need a quiet place for a tea break. Lovely view from the upper deck at night which can be arranged. We had tea served by the hotel staff at the lobby waiting area and that was a plus point. Surrounding town area is also within reach by a taxi.</t>
  </si>
  <si>
    <t>Reviewed 25 August 2012</t>
  </si>
  <si>
    <t>http://www.tripadvisor.com.sg/ShowUserReviews-g294265-d306173-r126265898-The_Fullerton_Hotel_Singapore-Singapore.html#REVIEWS</t>
  </si>
  <si>
    <t>UKandmore</t>
  </si>
  <si>
    <t>“Fan-tabulous”</t>
  </si>
  <si>
    <t>Best Sunday brunch Buffett EVER. Pricey but by golly worth every penny. Free flowing Champagne and good quality food. Sushi to roasts. Splash the cash sit back and make sure you skip breakfast.</t>
  </si>
  <si>
    <t>Advisor78</t>
  </si>
  <si>
    <t>“5 stars supreme elegance”</t>
  </si>
  <si>
    <t>Highly recommend staying at the Fullerton. A stones throw from Clark quay the likes of indosheen etc. Rooms stunning service impeccable location perfect hotel stunning.</t>
  </si>
  <si>
    <t>MrCushtie</t>
  </si>
  <si>
    <t>“Great facilities”</t>
  </si>
  <si>
    <t>We made use of the facilities at the Fullerton while visiting friends who were staying there - perhaps being a freeloader changes perceptions but I'm assuming not. The infinity pool is lovely; you can sit in it and enjoy watching boats go past through Singapore. It is perhaps a little short and shallower than advertised. Staff were very helpful and the food available although pricey is very tasty. However the pool is very exposed; even on an overcast day we got sunburn. Inside the spa is quite well-appointed although one complaint I'd have is that the sauna isn't warm enough; having spent 15 minutes sat in it without raising a sweat I went off and had a coffee instead. The fitness room looks very good - lots of new well maintained equipment although it is in a windowless basement - something that other hotels in Singapore do better.</t>
  </si>
  <si>
    <t>Yendys</t>
  </si>
  <si>
    <t>Cape Town</t>
  </si>
  <si>
    <t>“NOT the best hotel”</t>
  </si>
  <si>
    <t>Like most newish/top class hotels in the East its public areas are glamorous but the experience not so. We used the hotel as a day hotel but paid a full night arriving off a cruise in the morning and leaving that night at midnight. We booked the lowest price room called a courtyard room after checking with reservations that there was nothing odd about it. But it turned out to be facing inwards over a roofed atrium with no natural light. When we asked to move the attitude was we got what we paid for and other rooms cost more to which we explained that we could have stayed anywhere at that price and their pricing structure was their business. Also upset that the pool area was unsuitable for relaxing unlike dzens if other top class hotels in Singapore. there aAfter that unnecessary first reaction we were then politely moved. That is NOT how a first class hotel works and apart from the excellent location we found nothing special here</t>
  </si>
  <si>
    <t>Dutch647</t>
  </si>
  <si>
    <t>“Superb Hotel awesome staff.”</t>
  </si>
  <si>
    <t>We stayed at the Fullerton for my wife's birthday in a bay view room on the straits floor. The room was excellent with a huge bath and decent sized work desk with a view out over the bay towards the Marina Bay Sands and Singapore Flyer. The Straits club breakfast afternoon tea and evening cocktails were superb the chef is obviously at the top of his game. The staff however are this hotels best asset they went above and beyond expectations to make our stay truly memorable particular thanks to Joe who found us some short notice oyster shots and made sure we had the window seat in the lighthouse restaurant and Maisara for taking time to look after us while laughing the whole time. Would not hesitate to stay here again and would thoroughly recommend booking a room on the Straits floor excellent hotel.</t>
  </si>
  <si>
    <t>http://www.tripadvisor.com.sg/ShowUserReviews-g294265-d306173-r139581825-The_Fullerton_Hotel_Singapore-Singapore.html#REVIEWS</t>
  </si>
  <si>
    <t>TianStar</t>
  </si>
  <si>
    <t>My stay at Fulerton was memorable as always.. Almost everything is perfect like Singapore is..the room the lobby spa just perfect..the staff was really good and cant complain aout the location a short walk to the qUay and trains..</t>
  </si>
  <si>
    <t>SydneyLoverOfTravel</t>
  </si>
  <si>
    <t>“Elegant hotel in a great location”</t>
  </si>
  <si>
    <t>We stayed here on Sep for 3 nights and had a fabulous stay. The gym has everything you need and the breakfast is outstanding! Room are well appointed with wonderfully big bathrooms. We stayed in a courtyard room which provided great natural light. You can use the facilities at the Fullerton Bay Hotel too which has the best rooftop pool and bar behind Marina Bay Sands. I'd highly recommend staying at The Fullerton Singapore. I'll be coming back again!</t>
  </si>
  <si>
    <t>Manav S</t>
  </si>
  <si>
    <t>“Old School Charm New School Service”</t>
  </si>
  <si>
    <t>I stayed here with my wife in May '12. The hotel is built where the general post office use to exist. The building and location hit all the check marks in my opinion. The hotel is classy and fitted with all modern day amenities (like a nice iPod dock speaker) which one would expect from any 5 star hotel these days without being over the top in opulence and bling. The location is also fantastic as it is located just at the mouth of the river facing the Marina Bay Sands Hotel and Casino the new LV museum and the awesome firework fountains on the bay that go off every evening on the hour. I would highly recommend getting a room with a balcony facing Marina Bay Sands. I believe only the 6th Floor where we had a room has balconies so go for it! Service at this hotel is par excellence. Check in was very pleasant even though we arrived early in the morning we were given a room without wait. I Strongly Recommend taking the rooms with the Straight Club Benefits as this entitles you to better service champagne breakfasts all day knick knacks at the lounge cocktails late check out among a plethora of other benefits. While checking in early that morning we were offered the breakfast and champagne which I most graciously accepted- which usually is not included on the day of checking in itself. Just one of the examples the hotel and its staff go the extra mile to make you feel more welcome. I have been to Singapore a many number of times and have had some great stays and I would gladly put this amongst the best... A lovely hotel with excellent service that oozes class... go here without any reservations (of the emotional kind not suggesting to not make prior bookings!) or hesitation. Take the club rooms ask for one of the 6th floor rooms with balcony.</t>
  </si>
  <si>
    <t>WhereIsDuke</t>
  </si>
  <si>
    <t>“Perfect for business great hotel”</t>
  </si>
  <si>
    <t>This hotel ticks all the boxes for a business stay but just misses on a 5/5 for a couple of reasons (below). The Fullerton is beautiful restoration of the old post office right in the middle of the financial district (and nearby to the F1 track for those venturing out there in a couple of weeks). From the time that you get out of the car check in familiarisation to the room room service check out - the service is top quality. Free WiFi is always a tick for us as is the great Moulton Brown amenities that come with the room. We had a supreme room - which was considerably large. The bath was great. The buffet was ok. The pool looked great (although both work hours and poor weather prevented us from using it) and well equipped the 24 hour gym was welcomed. The cons - when you are assessing a top end hotel you can be fussy: the bed was uncomfortably hard; the water pressure in the shower was unacceptably weak the tv didn't pick up the remote control signal. Not bad enough to prevent us from staying here although we will probably opt for the cooler/more chic Fullerton Bay hotel next time.</t>
  </si>
  <si>
    <t>shortyperth</t>
  </si>
  <si>
    <t>Husband and I stayed here for a few days and loved it! the room was comfortable with a great bathroom with a huge bath. The only thing was that the bed was very hard but apart from that the room was lovely. What really made this hotel great was the friendly staff who couldn't do enough for you. The location was really great so close to all amenities. Will definitely be back!</t>
  </si>
  <si>
    <t>http://www.tripadvisor.com.sg/ShowUserReviews-g294265-d306173-r149800410-The_Fullerton_Hotel_Singapore-Singapore.html#REVIEWS</t>
  </si>
  <si>
    <t>phui</t>
  </si>
  <si>
    <t>“gorgeous and elegant hotel”</t>
  </si>
  <si>
    <t>Stayed at the fullerton over the holidays with my family and it was fantastic! Great service and lovely room overlooking the marina bay and the casino hotel with a light shows at night in different colours. Room was spacious and the crib provided was quite nice. A very beautiful and historic hotel in a beautiful location between the marina bay and the river in the financial/downtown area... the building is very elegant and historic (an old post office) and definitely one of the most beautiful buildings/hotels in singapore... only thing is that it is not close to shopping although there are some restaurants fast food (BK MCDs Yoshinoya) around if that's your thing... but it is definitely worth it if you want to stay in a beautiful historic hotel. The breakfast buffet selection was very large and included several cuisines including chinese indian and japanese as well as american/english... The concierge and staff were very helpful at the hotel and very polite. I had a very young child who wasn't always cooperative but they were always very nice to us. Beautiful pool but I didn't use it. I would definitely recommend the Fullerton.</t>
  </si>
  <si>
    <t>“Lovely restored gem”</t>
  </si>
  <si>
    <t>Anytime you go to Singapore this is the best hotel to stay in. Sure it isn't above a mall but if you're not looking to spend your time shopping and want to do other things this is the place. The rooms are lovely and very luxe. We had a lovely view of the bridge from a high floor. Breakfast outside is wonderful and a short hop away you can enjoy local ice cream from a stall. It's easy to get a cab in case you do want to go elsewhere. And marina bay sands is a hotel best enjoyed from afar and you do have a view of it from this hotel.</t>
  </si>
  <si>
    <t>Granbell62</t>
  </si>
  <si>
    <t>“Location location location”</t>
  </si>
  <si>
    <t>I have a penchant for repurposed buildings - hotels with past histories of something quite different. The Fullerton suited that to a tee. This grand Neo-Classical lady on the banks of Singapore River was once its Post Office. Beyond the heritage facade we found modern luxe. For our four nights we enjoyed a courtyard room with small balcony view of the river kingsize bed (a bit hard but that's personal taste) internet copiuous storage and spacious bathroom. Check-in was seamless and staff could not have been more helpful. The infinity pool provided a cooling vantage spot to people watch as Singaporeans strutted the riverside esplanade. Our buffet breakfast was included in the tarrif (just as well - very pricey otherwise). We ate 'hawker style' (locally) rather than at the Fullerton. My one regret is not lashing out for a night at the Lighthouse its top floor Italian restaurant which I learnt too late was THE vantage spot for the harbour laswer light show. The Fullerton is also easy to get to via the MRT (rail) from Changi Airport -- just a block's walk and a mere $2 for the trip!</t>
  </si>
  <si>
    <t>Isley282</t>
  </si>
  <si>
    <t>“Definitely worth staying!”</t>
  </si>
  <si>
    <t>Being a Singaporean I have always been interested in the heritage of Fullerton Hotel. It is so beautiful and prominent in the CBD and Marina Bay area that no one will ever miss it. My boyfriend and I booked the hotel for a 2D1N staycation. The hospitality warmess and friendliness of the hotel staffs made us feel valued and happy throughout our stay. We checked-in earlier and as the courtyard room was not ready we were given a bigger room with a balcony and city view. A staff came to our room with complimentary fruits and a welcome card signed off by the General Manager of the hotel which really surprised us. Their service and efficiency were really fantastic there's nothing to complain about. The room was well equipped with a big bathroom (big bathtub shower and a separate toilet). The bed and the feather pillow were so comfy that we really had a good night's sleep. From the amenities provided by the hotel we could really feel their care and thoughtfulness.. the fridge was almost full with beers wines and drinks some of which we had never seen before in the supermarkets. Different types of glasses and cups were also placed in the drawer. There were also complimentary bottled distilled water TWG tea bags nescafe sachets and a variety of snacks (not complimentary though) provided. We spent some time exploring around the facilities of the hotel. The pool was really nice.. towels and ice water were provided. They even sell sun blocks for those who need it. The view from the Light House was fantastic.. we went up to the Light House early in the morning hoping to see the sunrise but unfortunately it was being blocked by the Marina Bay Sands Hotel. Nevertheless the restaurant seems to be a good dining place. The lobby and the stairs fascinates everyone who steps into the hotel. There was a very nicely decorated christmas tree made with cute teddy bears which attracted many people to stop and take pictures. What really made our stay valuable was the complimentary buffet breakfast at the Town Restaurant. We were surprised that the breakfast cost S$105 for 2 pax! As such we really helped ourselves to the wide variety of delicious food prepared. For those who prefer traditional taste there's a counter that serves local kopi (coffee) kaya toast and eggs. There are also 2 counters for omelettes and roti prata. I must mention that the roti prata kaya toast nasi lemak and pastries were really very very yummy! For tourists who are on a business trip they may wish to enjoy the breakfast at the Town Restaurant to try out the local food all at one place. There were also waffles pancakes yoghurts fresh fruits prawn mee dim sum porridge cereals a range of beverages a japanese counter etc etc.. The breakfast was indeed worth the price. The check-out procedure was quick without any hassle. The 'after-sales service' was also excellent. I received 2 emails one offering me a prestige membership and the other one asking me to do a survey to feedback on the services. food etc provided by the hotel. I would love to stay in Fullerton Hotel again if the rate is cheap. Strongly recommend this hotel to everyone who prefers to stay in a prestigious hotel with a good location. Just to add the hotel provides shuttle bus services too.</t>
  </si>
  <si>
    <t>GMFLondon</t>
  </si>
  <si>
    <t>“Not quite good enough.”</t>
  </si>
  <si>
    <t>Our arrival was not the best. There was quite a wait and then they wanted to give us a room with an internal balcony. Avoid these at all costs. We had to wait some time before a better room with a view and small balcony was ready. They said we could freshen up in the spa while waiting (we had just arrived from London). The spa said we could not use the facilities. The pool was closed so we just waited. Our room was fine but small and the bathroom excellent. We had a good view but there was no chair on the balcony. The location was good but somehow it was just a bit disappointing not bad but just not quite good enough.</t>
  </si>
  <si>
    <t>http://www.tripadvisor.com.sg/ShowUserReviews-g294265-d306173-r150157526-The_Fullerton_Hotel_Singapore-Singapore.html#REVIEWS</t>
  </si>
  <si>
    <t>DominiqueUltee</t>
  </si>
  <si>
    <t>“Awesome Anniversary Dinner at The Fullerton Hotel Ballroom”</t>
  </si>
  <si>
    <t>We visited here for a Charter Recognition Ceremony followed an anniversary celebratory dinner at the Fullerton Hotel Ballroom. It is a very classy and elegant hotel it is situated next to the Cavenagh Bridge which is one of the oldest historical bridges in SG and very close to Boat Quay (walking distance) which is popular for drinking. The evening at Fullerton was great we had a lovely Asian 8-course dinner!!! Staff here were very polite and well trained. Thumb up for their friendly hospitality. Quality of the food is also high - clean neat &amp; tasty. We would definitely consider to return here on our own for visiting/ dining =) P.S. There're two Fullerton Hotels in SG. When you wanna visit here by taxi in order not to confuse the driver make sure this is the one names "Fullerton Hotel" NOT "Fullerton Bay Hotel" also it is "next to the Singapore river" NOT "next to the Kallang river". Cheers x</t>
  </si>
  <si>
    <t>wendsing</t>
  </si>
  <si>
    <t>“A relaxing staycation”</t>
  </si>
  <si>
    <t>We stayed here for one night between Christmas and New Year. The room was lovely although perhaps a little small but this was made up for by the balcony and view over to the Esplanade and Marina Bay Sands. A personal highlight was watching the light show from the bath! Unfortunately the pool was being renovated during our visit and although the hotel offers a shuttle service over to the Fullerton Bay this does take away the spontaneity of being able to pop in for a quick dip. The breakfast was as usual wonderful.</t>
  </si>
  <si>
    <t>RobandAndrea</t>
  </si>
  <si>
    <t>“A Top Singapore Hotel”</t>
  </si>
  <si>
    <t>This was our second stay at Fullerton and we spent Christmas 2012 there. The hotel is located wonderfully proximate to Clarke and Boat Quay MRT station Marina Bay and the CBD. Our rooms (Quay and Courtyard) were spacious and very quiet with a balcony and Marina Bay view from the Quay room (spectacular laser light shows at night!) Room tip request L6 room with Marina bay view if selecting a Quay room. Breakfast at The Town restaurant was busy but OK as long as we were there by 8.45/9am. A fantastic selection of western and Asian cuisine which was regularly replenished. Service excellent. Christmas dinner again at The Town was superb; again great food excellent service good wine list reasonable (for Singapore!) wine prices. The gym has been renovated and is larger with a good selection of weights and machines. Swimming pool id superb.</t>
  </si>
  <si>
    <t>bahlankur</t>
  </si>
  <si>
    <t>“Excellent Hotel Must stay in Singapore”</t>
  </si>
  <si>
    <t>Great hotel truly lived upto its reputation. We had taken a marina view room which is fantastic and recommended. Good food breakfast restaurant has seating space next to the canal and was very refreshing to sit outside on a good day. Easy access to One Fullerton &amp; Merlion which has a wide range of restaurants or you can take a 10 min walk for good street food!</t>
  </si>
  <si>
    <t>HelenOon</t>
  </si>
  <si>
    <t>“Heritage Chic With Bay View”</t>
  </si>
  <si>
    <t>With the picturesque Marina Bay and the spouting Merlion as its fore ground the Fullerton Singapore has one of the best views in Singapore. This historic building lovingly restored and converted into a luxury hotel is classy and chic with all the hallmarks of an amazing place to stay while in Singapore. Great location near all the main attractions and MRT complemented with sleek and attentive service. It lives up to its name as the grand dame of the Lion City - elegant sophisticated and timeless with a great pedigree of heritage. Our room facing Marina Bay was fabulous and beautifully decorated in classic decor with modern touches and free Wifi. Its sister hotel The Fullerton Bay is just as fabulous if you are looking for something for more contemporary right on the water edge.</t>
  </si>
  <si>
    <t>http://www.tripadvisor.com.sg/ShowUserReviews-g294265-d306173-r149397978-The_Fullerton_Hotel_Singapore-Singapore.html#REVIEWS</t>
  </si>
  <si>
    <t>Gozy07</t>
  </si>
  <si>
    <t>“Amazing hotel!!!”</t>
  </si>
  <si>
    <t>Very well located in the city and at the edge of the river this colonial building is just beautiful! It is a former Post Office renovated with taste! I stayed 4 days and 3 nights the staff is very smooth and professional in accordance with the hotel standing. The public areas are great with a big pool with fishes at the basement. Thue room are not very large but very confortable and I slept like a baby. Indeed bedding is very cozy! The breakfast choice is broad and food is good you can have you breakfast on the terrace just close to the river in the middle of Singapore! To finish you have to go to the overflows swimming pool on the roof top with a wonderful viewon the river and the city. An hotel I truly recommend!</t>
  </si>
  <si>
    <t>roopakmalik</t>
  </si>
  <si>
    <t>“Mixed Views”</t>
  </si>
  <si>
    <t>The Fullerton Hotel Singapore is in a beautiful Heritage Buildingthe Old Colonial Post Office.With its Gigantic Columns it looks majestic especially when lit up at night.The location is very good.just next to the Merlion and the CBD Opposite the imposing Mueseum of Asian Civilizations and walking distance from Boat/Clarke Quay and the River Promenade. But being an old buidlingthe rooms do suffer in terms of size and comfort We stayed Dec 2012 in the Quay roomwhich was a pretty tight squeeze.at the same price you can get a much larger room at the Four seaons or Mandarin Oriental The room had a balcony though which was nice and a good view of the city.I do wish there was some seating in the balcony. The Bathroom is decent sized.with a window tub and shower stall..no TV here though.Also there is only 1 vanity.There is no foyer in the room and no dressing area for ladies The bedlinen could be finer/whiter and the towels could be more luxurious. All in all..there is the advantage of a good location and feeling of staying in a Heritage property..but in terms of sheer luxury of room. and linen..hotels like St Regis and Four seasons score much higher The Post Bar is good..excellenet Martinis The Italian restaurant Lighthouse on the rooftop is great..though twice the price of a similar restaurant in New York or even Hongkong. The breakfast is rather dreary..food is average and srevice is poor. The spa is pretty goodso is the gym but they close at 11 pm The pool is much advertisedand has great views of the singapore river area..but is rather carmped The service is good.</t>
  </si>
  <si>
    <t>Sagar S</t>
  </si>
  <si>
    <t>I was due to arrive in the morning so I was booked into the hotel a day in advance. Very smooth check-in. The hotel kept its promise of a city view room away from the pool which is exactly what I had requested for. I stayed there for 2 weeks. They pampered me with a surprise dessert plate in my room one of the evenings. The hotel called me every few days to ask whether I was comfortable and if they could do anything to make my stay better. Sleep quality was excellent! The Post Master room was very cozy and comfortable. The hotel is huge on the inside so if you get a room far from the elevator you would have a bit of a walk. Breakfast and Dinner - Excellent. Agreed that their breakfast menu was exactly the same for the two weeks I was there but the spread is big enough that I really did not feel that the breakfast was getting repetitive. Dinner spread was amazing! I did not try the spa so I have just given it a 4* rating.</t>
  </si>
  <si>
    <t>Andrew S</t>
  </si>
  <si>
    <t>“Enjoyed my brief stay”</t>
  </si>
  <si>
    <t>Two night stay but unfortunately on business so very little time to explore. Arrived at 6 a.m. Staff very friendly and welcoming but also efficient - got me into my room quickly which was just what I wanted. Room itself (courtyard) was spacious but did smell a little damp at first until I got the aircon going. Very comfortable king size bed great night's sleep. Powerful shower and a good sized bathroom - excellent shaving mirror which is not always the case. Good selection of TV channels well-stocked minibar - all the usual requisites of a top class hotel. Particularly noticed how friendly and smiling all of the staff were - this makes all the difference. Check-out prompt and the doorman was great at getting me a cab. A very enjoyable stay.</t>
  </si>
  <si>
    <t>Bacchusntiffany</t>
  </si>
  <si>
    <t>“JUST LOVED IT”</t>
  </si>
  <si>
    <t>Had two nights at the Fullerton just before Christmas and was extremely impressed. My room was lovely and the bathroom even had an exercise machine in it. Enjoyed the buffet breakfast - choice very good. My only complaint was the spa. I booked a manicure and pedicure which took approx 2 hours. The chair that I sat on for this period was so uncomfortable and hard - not what you expect for a pedicure. It was also extremely expensive and cost approx $170. After it was finished I challenged the bill and was told it cost more as my heels were in a bad state so needed extra attention - not impressed at all. Worst spa experience ever</t>
  </si>
  <si>
    <t>http://www.tripadvisor.com.sg/ShowUserReviews-g294265-d306173-r150777168-The_Fullerton_Hotel_Singapore-Singapore.html#REVIEWS</t>
  </si>
  <si>
    <t>Greg R</t>
  </si>
  <si>
    <t>“Loverly Hotel but could have been better”</t>
  </si>
  <si>
    <t>Room was not ready at check-in I had just come off a long plane trip and wanted to rest. When I got into my room at approx 2.30 had to wait (and call concierge) for my bag to be brought to the room so I could shower and get some rest. I had booked a twin room with quay views so I could view the laser show at the Marina Bay Sands.The beds were not two king single beds as comparable hotels do - but small single beds I stayed in room 611 and this has the large Singaporean flag directly in front of the window/balcony which meant I could not see the light show - apart from when there was a drop in the wind. It was obvious there had previously been a leaking shower and the timber around the bathroom/toilet had rot. Staff were friendly and helpful but overall a disappointing stay - especially considering the price and other recommendations</t>
  </si>
  <si>
    <t>Mickigirl1310</t>
  </si>
  <si>
    <t>“A really lovely place to stay”</t>
  </si>
  <si>
    <t>We've stayed here before and have returned for a short 3 day stay. We have the lowest level of room and even that is super with a lovely bathroom. The check-in was enormously friendly and efficient and there were little extras in the room such as fruit and sweets as I said even though it's one of the cheapest rooms. I would return again and again to this hotel. I even rate it higher than Raffles!</t>
  </si>
  <si>
    <t>Spammywet</t>
  </si>
  <si>
    <t>China Texas</t>
  </si>
  <si>
    <t>We stayed in one of the suites very spacious .The service was wonderful .Overall it was a wonderful hotel . We saw a Wedding one of the days during our stay the hotel had dressed up the room to a wonderful standard</t>
  </si>
  <si>
    <t>LailaRosy</t>
  </si>
  <si>
    <t>“awesome staff!”</t>
  </si>
  <si>
    <t>the minute i step out from the cab i was greated with a warm welcome by this staff. he welcome us with a smile and was indeed helpful though it was really raining like mad and eveyone was waiting for the cab impatiently. i totally forget his name but he wear specs and he is a malay. and the receptionist by the name of Harris was indeed very very helpful to the extend he bring us up to room 502 just to show us where is our room as we are struggling carrying with alot of us. indeed i appreciate it with the welcome given and the helping hand without any doubts.</t>
  </si>
  <si>
    <t>Siby C</t>
  </si>
  <si>
    <t>“Suite is beautiful”</t>
  </si>
  <si>
    <t>The suite is well appointed and spacious The balconey has an incredible view of Singapore and is absolutely huge with many areas to sit and enjoy. Service is friendly and the hotel is centrally located right on the water. But the parking is a bit of a hike.</t>
  </si>
  <si>
    <t>http://www.tripadvisor.com.sg/ShowUserReviews-g294265-d306173-r149163502-The_Fullerton_Hotel_Singapore-Singapore.html#REVIEWS</t>
  </si>
  <si>
    <t>Henry E</t>
  </si>
  <si>
    <t>Many others were enchanted by Marina Bay Sands since it's monstrous figure in the Marina Bay eclipse many building not to mention the rooftop gallery and swimming pool. But for me personally the best Hotel in Singapore is this Hotel The Fullerton. The room location service etc were all excellent.</t>
  </si>
  <si>
    <t>mdoraemon</t>
  </si>
  <si>
    <t>“Loft suite”</t>
  </si>
  <si>
    <t>It's nice big bathroom double level hotel room. Spacious. Nice balcony area. High ceilings in room. Had breakfast and high tea at the Straits Club quite tasty food. Maybe should have a toilet at the first level too.</t>
  </si>
  <si>
    <t>http://www.tripadvisor.com.sg/ShowUserReviews-g294265-d306173-r151166085-The_Fullerton_Hotel_Singapore-Singapore.html#REVIEWS</t>
  </si>
  <si>
    <t>tkdlrhd</t>
  </si>
  <si>
    <t>“fantastic hotel good breakfast historical hotel”</t>
  </si>
  <si>
    <t>all of singapore`s hotel is quite expensive...but some of hotel it`s worth to pay it. fullerton is such as that hotel. i stayed riverview room in two night there..because that hotel i wanna travel singapore again. they have so beautiful view..and very luxury interier all of the place... above all i really enjoyed breakfask there for the asian people they prepare japanese style food for example unagi miso soup some fo maki els.. not only asian food but also bread was very good.. especially i cant foget the egg bebedict that hotel..i ate 6piece of them.. somepeople who want to travel luxury style quite place  beautiful i`m willing to recomend that hotel.</t>
  </si>
  <si>
    <t>BALSydney</t>
  </si>
  <si>
    <t>“Fantastic location and warm friendly service”</t>
  </si>
  <si>
    <t>This is a first class hotel in a first class location. The facilities were excellent and I liked the fact you could use the underpass and be waterside in minutes. It is also close to the main CBD and so a quick walk often had me where I needed to be. The staff were also helpful attentive and charming. Highly recommended.</t>
  </si>
  <si>
    <t>Bonnie L</t>
  </si>
  <si>
    <t>“Great but a lil overpriced”</t>
  </si>
  <si>
    <t>My partner I and another couple stayed at the Fullerton Hotel for 3 nights over NYE. Our room was large and spacious however I did not think it was worth what we paid! Eating and drinking at the hotel is very expensive however I did have a burger that was just beautiful! There cocktails are pricy but worth it. The pool area is nice but we found the water pretty cold and didn't swim too much as a result. We attempted to organise something for NYE with the staff and got a different answer from each staff member and found it chaotic and we ended up doing our thing in the city as a result. Apart from that the service was very friendly and professional. We walked down to a Hawkers Market (about 10-15mins away) and had some of the most amazing food ever! Definitely recommend the Hawkers Markets!</t>
  </si>
  <si>
    <t>Traveladdictor_VN</t>
  </si>
  <si>
    <t>“Excellent hotel but need some improvements”</t>
  </si>
  <si>
    <t>This is one of my dream hotels and I was pleased to stay there for my holiday. It is very well reserved as it used to be a post office. The lobby lounge is very impressive huge and lots of sunlight which I hardly see at other hotels. Breakfast was very good. And free wifi is a plus. Our rooms were very spacious and nice bathroom. It was nice to enjoy the sunset at the pool. However I was not very happy with check-in system it took long time for a 5-star hotel not efficient. I was checking after 2 PM 2 rooms out of 3 were not ready. We had to wait until 4PM and a room was still fixing lights. Breakfast bills were confused as well I don't know why we had to sign even though breakfasts were included in the room rate. A part from that I am happy with my choice.</t>
  </si>
  <si>
    <t>IsabelBV</t>
  </si>
  <si>
    <t>kuala lumpur malaysia</t>
  </si>
  <si>
    <t>“fabulous stay”</t>
  </si>
  <si>
    <t>From the time of reserving a room and our departure service was topnotch  attentive and detailed across all the areas'departments in the hotel . Front Desk Reception services was excellent We were offered an option of free upgrade from the Quay room to Esplanade Room but the cost of a delayed check in at 4 pm . We chose to accept that and it worked out very well for us . We had a late check out at 3 pm the next day. Our rooms were very spacious Complimentary Twinings tea sachets and fruit platters with chocolate provided due to the slight delay in check in. The buffet spread was extensive and again the attentiveness from captains and waiters really makes this hotel stand out . My only negative feedback was that the room decor was rather bland and lacked that special something that would have been fitting with the hotel theme. The gym too was quite small. The spa Artisan was truly outstanding and a must if budget allows ! The masseuse therapists worked wonders as all three of us had such a positive experience. We all felt that the one hour Inner respite massage was so good that it felt like an hour and half massage. The ambience was beautiful and the spa itself was very well run ..seamless flow . We were initially supposed to stay at another hotel for our musical weekend but we were very glad we chose Fullerton.</t>
  </si>
  <si>
    <t>http://www.tripadvisor.com.sg/ShowUserReviews-g294265-d306173-r148945046-The_Fullerton_Hotel_Singapore-Singapore.html#REVIEWS</t>
  </si>
  <si>
    <t>http://www.tripadvisor.com.sg/ShowUserReviews-g294265-d306173-r151429594-The_Fullerton_Hotel_Singapore-Singapore.html#REVIEWS</t>
  </si>
  <si>
    <t>the_wanderlusters</t>
  </si>
  <si>
    <t>“"the best hotel we have ever stayed in........."”</t>
  </si>
  <si>
    <t>our review may be slightly biased as we did contact the hotel with a complaint of sorts (in terms of a booking error on their part) prior to arrival and i'm not sure if this resulted in a free upgrade or not; i didn't want to ask for a number of reasons. this hotel was pure class all the way great service (a smile and a good morning from everyone) superb rooms (huge and spotless) - if any criticism it would be the toileteries which were pretty average but no need for nitpicking. quite simply "the best hotel we have ever stayed in........." in over 35 years of travelling.</t>
  </si>
  <si>
    <t>Hilary P</t>
  </si>
  <si>
    <t>Buxton</t>
  </si>
  <si>
    <t>“A touch of luxury in a beautiful island”</t>
  </si>
  <si>
    <t>Last year we stayed at the sister hotel Fullerton Bay our room this year was a special deal and for the opulence of the hotel it was a bargain although it would have been nice to have the curtains open and not look across into other bedrooms a courtyard room. Pleasant staff helpful but not overbearing.We had a few hours to pass after check out until our plane some lounge seats in the main lobby rather than in the basement would have been more pleasant these were all reserved for those having expensive refreshments. The pouring rain was a deterrent to wandering elsewhere so we stuck it out. Loved the Sunday brunch we were treated to amazing array of food in typical buffet all you can eat style. The Chinese restaurant meal we had in the hotel was a disappointment for its meagre size portion at an exorbitant price. I am sure breakfast would have been delicious but as we were on a room rate only the price was far above reasonable. The location is lovely for walking out in the Marina bay and we took advantage of the complimentary 2x 1 hour tours delivered by a very competent lady called Florence from the Tourist association. We learned some interesting facts about the hotels history and the maritime history of the surrounding bay.</t>
  </si>
  <si>
    <t>GurgaonBased</t>
  </si>
  <si>
    <t>“Excellent hotel. Difficult to find an issue”</t>
  </si>
  <si>
    <t>I stayed in this hotel for 4 nights from 25th to 29th of Jan on a holiday. I was accompanied by my wife and small kids [infants]. The following was our experience: 1. Check in was very smooth/ fast inspite of a large number of guests checking in at that time. 2. The room itself was smallish but had a lot of storage space. The three cupboards were enough for storing our clothes + our two large empty suitcases + baby pram. Once these were out of the way the room size was enough for the small kids to run about in the room. 3. The bathroom was quite large with a tub and separate shower area. 4. Very clean room and bathroom. 5. Breakfast is available from 630AM to 1030am except on sat and Sundays when they allow it until 11AM. Very elaborate spread including chinese japanese and Indian cuisine. The staff serving at the tables - was it 64 [sorry I cannot recall the exact names - manjinder two trainees and a plump lady called Alicia???] were very nice to us and helped us every day. 6. Concierge and bell desk staff was also helpful in telling us about the city - whether we asked for information at 11 in the morning or 2AM! 7. Housekeeping was so efficient that if we forgot to put a DND sign on the door while going for breakfast our room was made by the time we came back. 8. everytime we went out of the hotel the bell desk team/ the door man ensured we got a cab fast helped us with the baby pram and was overall helpful. 9. checkout was equally efficient. Minor issues/ suggestions: 1. Breakfast: while the spread is elaborate it would make the breakfast slightly premium if a sushi counter was added. Also the Indian food was not authentic. 2. Housekeeping was not able to provide garbage bags for disposal of baby nappies. 3. We wanted to gift a cake to some friends but found that the pastry shop was open only until 9Pm - should be open until longer. 4. When i checked in a charge of a certain amount was blocked on my credit card towards the expected hotel charges. When I checked out the actual amount was charged to my card thru an ''offline charge''. I was given to understand that the actual amount has been charged from the amount that was blocked while checking in and the balance limit would be released in a few days. However my bank later informed me that in reality an additional limit was blocked [ie I potentially pad double] since the earlier charge at checkin was not ''voided''. While this did not impact me since my credit card has enough limit it could have had a serious impact if I needed that credit limit for some purchase. In future I am going to ensure that the initial transaction is voided before checkout. However these are all minor issues. Overall an excellent experience and I give the hotel 100% marks for the excellent staff and quality of food. The room too was very good. I would certainly stay here again!</t>
  </si>
  <si>
    <t>KMC022</t>
  </si>
  <si>
    <t>“location location location!!”</t>
  </si>
  <si>
    <t>I recently stayed at the Fullerton Hotel Singapore in a Club Room for 1 week. The service from the moment you arrive is fantastic. The foyer is amazing. Worth a visit even if you are not staying there to experience the heavenly scent of the stunning flower arrangements and of course the beauty and history of this building. A walk to the Fullerton Bay Hotel ( underground) taking in all the history as you go. The Lantern Bar at the Fullerton Bay definately worth a visit to take in the view. The only negative of our room for the first 5 days was that it was facing into opposite windows. I would have hoped for the tarriff A$400 p/n we would have been afforded a better outlook. On our return for the last 2 days of our visit we were shifted to a balcony room. However I can only praise this hotel overall mainly the wonderful staff will make your stay.</t>
  </si>
  <si>
    <t>robbiew117</t>
  </si>
  <si>
    <t>“Perfect hotel”</t>
  </si>
  <si>
    <t>This has to be the perfect hotel to spend a few nights in Singapore. From the warm and efficient welcome to the most fabulous service throughout the hotel it can't be faulted. Try and book a balcony room overlooking the bay: you wont' want to leave. It's not cheap: but it's well worth the price.</t>
  </si>
  <si>
    <t>http://www.tripadvisor.com.sg/ShowUserReviews-g294265-d306173-r151937438-The_Fullerton_Hotel_Singapore-Singapore.html#REVIEWS</t>
  </si>
  <si>
    <t>Glen R</t>
  </si>
  <si>
    <t>“Central to Singapore sights”</t>
  </si>
  <si>
    <t>This hotel is for travelers who want excellence. Our experience started with an upgrade on check-in to a room at the front on the historical verandah overlooking the city and with river views. The breakfast is the most astonishing array of food I have ever experienced at any hotel we have stayed at. We used a 3 day travel pass to explore the city which allowed us to travel by train to almost anywhere we wanted to go. Taxis in the rain were no problem to hire either. The hotel is quite central and we returned to our room after visiting each tourist sight. Highly recommend if you wish to make your trip to Singapore memorable.</t>
  </si>
  <si>
    <t>qldmaggie</t>
  </si>
  <si>
    <t>qld australia</t>
  </si>
  <si>
    <t>just back from spending six nights at the fullerton i had flown all night arrived about 9am of course it was too early to check in so the receptionist suggested i have breakfast which i did and the buffet was amazing then i wandered around for a few hours but i was by then so tired i felt like a walking zombie went back to the hotel at 12.00 hoping they would let me check in early and they did thank heavens.beds are comfy bathroom was large with a seperate toilet. the staff were all friendly. the breakfast buffet was impressive and we ate on the verandah which overlooked the river every morning drinking never ending coffee. the position of the hotel was great walking distance to clarke quay the merlion marina sandsthe wheel and gardens by the bay. there are SO MANY restaurants no matter which directionyou walked in also the mrt is just around the corner.also if you go to the down the staircase to the bottom floor their is a covered walkway which takes you under the road to one fullerton we found this on our second last night.we didn't have any dinners at the hotel as there are so many choices round you of every nationality.i really enjoyed my stay at the fullerton though if i had the money i would get an outside room with a deck as we had the courtyard room which overlooked the interior of the hotel and so we couldn't tell what sort of day it was outside when we awoke. other than that couldn't fault it.very nice</t>
  </si>
  <si>
    <t>Reviewed 10 February 2013</t>
  </si>
  <si>
    <t>DaveB100</t>
  </si>
  <si>
    <t>Hants</t>
  </si>
  <si>
    <t>“Excellent - used as stop over before going on a cruise”</t>
  </si>
  <si>
    <t>Arriving early in the morning and leaving for the Cruise Port the next afternoon this was the perfect stayover. What a hotel stacked in History terrific position to get to the Flyer the new Botanical Gardens and the Port. Orchard Rd nearby as are the eateries along the river. A river boat stops right outside the hotel. The hotel is just luxurious top class restaurants and service outstanding. Were happy to give me a 2 hour late checkout as well.</t>
  </si>
  <si>
    <t>Reviewed 9 February 2013</t>
  </si>
  <si>
    <t>Makushla-O</t>
  </si>
  <si>
    <t>“Splendid Location”</t>
  </si>
  <si>
    <t>We stopped off in Singapore for three night's on our way to New Zealand from the UK. Our travel agent recommended The Fullerton because we like views over water and a certain level of comfort too. We had not been to Singapore before and were amazed just how lively and vibrant a place it was. The Fullerton is a hotel of tradition combined with luxury in what was once the main post office for Singapore with views of the bay on one side and across the river to the town centre on the other side. The building has a covered central courtyard on the ground floor which serves as a coffee/drinks lounge/bar area and which was beautifully decorated for Chinese New Year during the period of our visit. We were most impressed with our reception - we arrived on a mid-morning flight from Kuala Lumpur and despite it being well ahead of the normal check in time our room was made available before midday so that we could unpack before having an excellent buffet lunch in the Town Restaurant on the ground floor. The Town Restaurant also offers an a la Carte menu. There are tables set up outside along the edge of the river where we had our buffet breakfasts. The hotel service was first class with the staff all going out of their way to be helpful. We ate in the Lighthouse restaurant on our first evening right at the top of the hotel which serves Italian dishes. We were given good advice and suggestions for other places to eat outside the hotel too. The hotel is very well located with the Fullerton One complex just across the freeway where there are several restaurants right at the water's edge. These are all accessed from The Fullerton by means of an underpass so even if it is raining - which it does quite torrentially at times - there is no risk of getting wet. There is an very good (25 metre) infinity swimming pool on the second floor with sun lounges and parasols and other seating and an excellent panorama over the river to central Singapore. We were very comfortable throughout our stay at The Fullerton and found all the staff very courteous helpful and efficient.</t>
  </si>
  <si>
    <t>whywonder</t>
  </si>
  <si>
    <t>Stayed here with friends for a fun weekend in Singapore. Hotel is great and a stunning building. All the service from checkin over Roomservice Restaurant staff in the end all staff from the entire hotel made our stay. It was nice to see how welcome they were and try to make everythink happen. Food was excellent and the service fast. We can only recommend this hotel there was nothing where we were not feel welcome. GREAT</t>
  </si>
  <si>
    <t>http://www.tripadvisor.com.sg/ShowUserReviews-g294265-d306173-r152328104-The_Fullerton_Hotel_Singapore-Singapore.html#REVIEWS</t>
  </si>
  <si>
    <t>AvidTraveler12</t>
  </si>
  <si>
    <t>“A Hotel &amp; a Tourist Attraction”</t>
  </si>
  <si>
    <t>The Fullerton Hotel is a former post office and one of the best colonial restorations you are likely to see anywhere in Singapore perhaps only matched by Raffles. The interior is spacious and modern and the service is first class. The location makes this hotel priceless as it's a few metres away from Boat Quay which is crammed with excellent restaurants and bars. Going in the opposite direction is it's sister hotel the Fullerton Marina Bay which is a very contemporary hotel overlooking the Marina Bay Sands casino which is the iconic building with three towers and a boat on top. Food and bar oulets within the Fullerton are excellent also.</t>
  </si>
  <si>
    <t>RhysOC</t>
  </si>
  <si>
    <t>Amazing hotel and wonderful staff. The pool was just wonderful at both hotels. Close to everything. The restaurant at the top is very cute. We will be back as we loved the experience! A proper stop over with style and relaxation.</t>
  </si>
  <si>
    <t>TexasGal60</t>
  </si>
  <si>
    <t>“Great location beautiful hotel”</t>
  </si>
  <si>
    <t>Although over 100 years old they've made this into a very lovely first-class luxury hotel. The surrounding area is picturesque and within an easy walk of the Esplanade Marina Bay shops etc. It's about 2 blocks from the MRT subway at Raffles Place which gets you any where in minutes. Even though we could have taken the MRT we decided to walk to Chinatown about 20 minutes. The Straits Club has excellent service along with quite good food/drinks served from 6-11 for breakfast 2:30-5:30 for tea and 6-8 for evening canapes/cocktails. Would definitely recommend.</t>
  </si>
  <si>
    <t>Reviewed 14 February 2013</t>
  </si>
  <si>
    <t>JWandH</t>
  </si>
  <si>
    <t>“A totally stunning icon!”</t>
  </si>
  <si>
    <t>Even if you are not staying at The Fullerton it is worth visiting for afternoon tea Sunday buffet or even a cocktail in the evening! A beautiful base for your trip to Singapore an oldie worldy building that is all mod con inside but beautifully done. The hotel is close to all amenities and within walking distance (albeit quite a walk) from the Marina Bay Sands hotel the art museum and Marina Bay Area and well worth it. There are many conveniences along the way should you wish to stop for an ice cream coffee or a photo of the Merlion. Sunday brunch is awe inspiring. We lost our 10 year old son at the seafood/sushi station and dessert station! His eyes were wide with delight as we're my husbands' at the cheese selection! DEFINITELY booking a table...... Then just enjoy! Also a romantic hotel for a proposal too :0) As we were living in Singapore at the time we were fortunate to visit The Fullerton a few times!!</t>
  </si>
  <si>
    <t>Rudi M</t>
  </si>
  <si>
    <t>“Staying in the Former General Post Office”</t>
  </si>
  <si>
    <t>This is a great hotel in a fabulous location. Easy walks to the subway and the boat quay area of restaurants and entertainment as well as close to the Asian Cultures Museum - well worth a visit. Nice outdoor podium pool with a good view unfortunately only three folks can lap at the same time. Excellent F&amp;B outlets cosy and well appointed guest rooms and amenities. Overall a very nice experience albeit on the pricy side! Would go back without hesitation.</t>
  </si>
  <si>
    <t>http://www.tripadvisor.com.sg/ShowUserReviews-g294265-d306173-r30747242-The_Fullerton_Hotel_Singapore-Singapore.html#REVIEWS</t>
  </si>
  <si>
    <t>jorichards</t>
  </si>
  <si>
    <t>Chesterfield Derbyshire</t>
  </si>
  <si>
    <t>“Lovely old colonial hotel in the heart of the city”</t>
  </si>
  <si>
    <t>This is a very grand hotel in a excellent location within singapore city centrethe building was the old post office &amp; has converted to very eyecatching destinctive high end hotel. The hotel's location is within very easy access to all sightseeing sights and boat &amp; clarke quay entertainment areas. On arrival we got upgrade to a club floor suite as our choosen room was not available. The suite are very large and spacious with all mod-cons including an excellent expresso pod coffee maker. My only reservation if i am being completely picky was the club floor lounge should have been a little more exclusive and that the staff on the drinks and food secton needed to be more attentive and chatty  (using customers names would be a nice touch &amp; remembering what they drink) But overall a lovely hotel especially for the price paid through agoda website  would definatley recommend this hotel.</t>
  </si>
  <si>
    <t>Reviewed 26 May 2009</t>
  </si>
  <si>
    <t>“Get treated like a ROYALTY”</t>
  </si>
  <si>
    <t>Would you like to experience how it feels to be treated like a royalty? Then never hesitate to stay at Fullerton Hotel. From the time of arrival we were given a very warm welcome by the Bell-boys check-in was smooth as silk personally escorted to the room by the hotel’s very professional “Guest Recognition Manager”. Our room was well-equipped &amp; spacious overlooked the wonderful River Quay &amp; had large bed baby-cot for our infant TV had all the channels (especially the Football channel which helped me to watch English Premier league games over the weekend). The room also had a large working desk mini-bar with extensive choice &amp; ironing board. The bathroom was ultra luxurious with separate bath-tub &amp; shower. Towels were supplied in-plenty. The hotel has its own spa swimming pool overseeing the River Quay lobby lounge some restaurants including “Town Restaurant” serving sumptuous buffet breakfast. The hotel has its own fish aquarium which my son loved the most. Location of the hotel is excellent with close proximity to Clarke Quay Singapore Merlon Esplanade Raffles Square &amp; more. Nearby are also some good restaurants serving Thai Indian Chinese &amp; Italian cuisine. There is a also 7-eleven about 3-4 minutes walking distance away. The biggest Asset the hotel has is its staff members. They are highly-trained motivated professional &amp; really give their best in serving you. I would like to sincerely thank the most Kevin Singh (Duty Manager) who was outstanding &amp; the rest of his wonderful Front office team for all their hard work in ensuring our stay was comfortable as ever and we look forward to returning to the hotel soon.</t>
  </si>
  <si>
    <t>Reviewed 21 May 2009</t>
  </si>
  <si>
    <t>touramine</t>
  </si>
  <si>
    <t>“excellent -straits club-highly recommended”</t>
  </si>
  <si>
    <t>i recommend staying at the straits club-excellent service and good views of the river close to the mrt and easy access to the city.highly recommend the team at the club.</t>
  </si>
  <si>
    <t>Stayed May 2009 travelled solo</t>
  </si>
  <si>
    <t>Reviewed 19 May 2009</t>
  </si>
  <si>
    <t>MasterBlasterMumbai</t>
  </si>
  <si>
    <t>“Loved the heritage building”</t>
  </si>
  <si>
    <t>I stayed at Fullerton for about 3 days and the amazed to by the heritage building structure. It has an awesome enterance. I really like the location as it is near to the business hub and most of our clients are in closeby buildings. I enjoyed the brunch at Fullerton the most.</t>
  </si>
  <si>
    <t>Reviewed 30 April 2009</t>
  </si>
  <si>
    <t>champagneslut</t>
  </si>
  <si>
    <t>“faboulous fullerton”</t>
  </si>
  <si>
    <t>..its great hotel! tho i didnt expect the quay room that small the athmosphere' is perfect  in room dining also good &amp; the pool at hotel is my fave with a great view'  not to mention the sunday brunch with free flow champers ;-)' will come back again to experience the fab fullerton!!</t>
  </si>
  <si>
    <t>Stayed April 2009 travelled solo</t>
  </si>
  <si>
    <t>http://www.tripadvisor.com.sg/ShowUserReviews-g294265-d306173-r152672195-The_Fullerton_Hotel_Singapore-Singapore.html#REVIEWS</t>
  </si>
  <si>
    <t>DaggersLeyland</t>
  </si>
  <si>
    <t>Leyland</t>
  </si>
  <si>
    <t>“Lovely heritage hotel”</t>
  </si>
  <si>
    <t>Arrived after 17 hour flight from the UK to be told room not ready which was hard to hear as we were so tired.Fortunately I had done some research and was aware that there was a free guided tour of the hotel so we joined that. By the end of the tour the room was ready and to compensate we had been upgraded to a a beautiful room with a balcony overlooking the harbour. It was simply stunning. Throughout the staff were courteous even with 2 grumpy tired travellers. The room was clean and well supplied. Breakfast somewhat disappointing providing simple continental but more emphasis on Asian food. Nonetheless whilst not the greatest of choices the food was good and the setting lovely. Superb location and great heritage.</t>
  </si>
  <si>
    <t>MiroSu</t>
  </si>
  <si>
    <t>“Traditional hotel with view”</t>
  </si>
  <si>
    <t>We spent 3 days in this hotel around the Chinese New Year in Feb 2013 and by this the hotel was rather fully booked. In consequence we had to wait to check in to our room till around 5:00 pm which however was compensated by a free lift back to the airport at our departure. The service of the reception as of the concierge was adaequate for a hotel of this category nevertheless extremely friendly and helpful. Certainly improved can it in breakfast restaurant where some of the staff seemed to be unable to cope the high number of guests while the breakfast selection itself was very good. We had booked a bayview room from where you have a breath taking view on the Marina and can enjoy the evening light show. Room itself was ok: in our opinion it is a little bit too small although you will find enough cabinets to store all your stuff/suitcases. Room equipment as bathroom/shower are up to date and fully met our expectations. Summarized we definitely would book The Fullerton again however would try to avoid a stay during high season.</t>
  </si>
  <si>
    <t>Kosta G</t>
  </si>
  <si>
    <t>“Style and location”</t>
  </si>
  <si>
    <t>Me and my wife spent a week in Fullerton and were extremely happy with our stay. The hotel oozes class it is extremely comfortable place to stay and its location is probably the best across all similar class hotels in Singapore (for people that like to walk :)).</t>
  </si>
  <si>
    <t>http://www.tripadvisor.com.sg/ShowUserReviews-g294265-d306173-r32151794-The_Fullerton_Hotel_Singapore-Singapore.html#REVIEWS</t>
  </si>
  <si>
    <t>perthwa</t>
  </si>
  <si>
    <t>ausrrallia</t>
  </si>
  <si>
    <t>“The Fullerton is a true 5 star hotel!”</t>
  </si>
  <si>
    <t>This was our third stay at the Fullerton Hotel it only gets better! They always remember that you have stayed with them before. It was my husbands birthday whilst we were there Around 5.30pm that day there was a knock on our door there waiting for us was a beautiful chocolate birthday cake complete with candle my husband was so impressed as was our family at home in Perth as one of our sons who has also stayed at the Fullerton said 'that is the Fullerton for you' I also forget there was a birthday card from the management and staff. We stop in Singapore before we return home this time we were returning from Vietnam. the previous trip we stayed at the Shangrila Hotel - we were not at all impressed so hence we could not wait to get back to the Fullerton so handy to MRT. We also dined at the new The Lighthouse Restaurant only open then 6 nights what a meal Diego Martinelli the chef came and spoke to us and as did the wait staff the meal was superb!</t>
  </si>
  <si>
    <t>Reviewed 12 June 2009</t>
  </si>
  <si>
    <t>Mitwaa</t>
  </si>
  <si>
    <t>“Loved the Location and Structure”</t>
  </si>
  <si>
    <t>The Hotel is in very Centrally Located and all the attraction points are witing walking distance. The Hotel building is very nice like a parliment from out side and it looks very beatiful in the night. People who can afford can go for Holiday and Business both.</t>
  </si>
  <si>
    <t>ShabbirMerchant</t>
  </si>
  <si>
    <t>“Lap of luxury”</t>
  </si>
  <si>
    <t>An excellent location just next to boat quay where you can go for some amazing dinners and opposite the merlion park. It has a fantastic starbucks just opposite at fullerton hotel. Service is impeccable.</t>
  </si>
  <si>
    <t>Darshans</t>
  </si>
  <si>
    <t>“Great Location - Excellent Hotel - Loved it!!!!”</t>
  </si>
  <si>
    <t>I stayed at Fullerton during May 2009 for a 3 day business trip to Singapore. I have been to SGP before but never stayed at Fullerton. Its a lovely building to be admired with excellent location. Its few footsteps away from central business district and very near to hang out places like clarke quay and boat quay. My room got upgrated and the facilities and staff were excellent. I loved the fulsome breakfast in the morning. I have heard that their high tea is also excellent during the afternoon - though didnt get a chance to try it. All in all i would definitely recommand this hotel for its ambiance location and quality of service.</t>
  </si>
  <si>
    <t>luckyamin</t>
  </si>
  <si>
    <t>“enjoyed the stay”</t>
  </si>
  <si>
    <t>Located centrally. closer to great hospitality by staff. well decored rooms- the balcony on the first floor makes for an excellent relaxing. food is decent but easy access to clark quay makes the stay much more enjoyable and fun.</t>
  </si>
  <si>
    <t>Reviewed 2 June 2009</t>
  </si>
  <si>
    <t>http://www.tripadvisor.com.sg/ShowUserReviews-g294265-d306173-r164811112-The_Fullerton_Hotel_Singapore-Singapore.html#REVIEWS</t>
  </si>
  <si>
    <t>Hein_Ria</t>
  </si>
  <si>
    <t>As part of a 30 day trip around around the world we stayed at The Fullerton for one night. It was a very pleasant experience to be treated like VIP's. We were picked up at the airport by luxury shuttle as part of a special deal that the hotel was running. At the hotel we were whisked to our room and check in formalities were handled there and luggage arrived later. We enjoyed a swim in the pool just before 11pm. Service with a smile the whole time and we left our luggage at the hotel the next day and went sight seeing. We returned later that evening and was again driven to the airport for our next flight.</t>
  </si>
  <si>
    <t>“Very good hotel for business”</t>
  </si>
  <si>
    <t>Stayed at the Fullerton for 3 nights while on business. It is a very impressive hotel (lobby) with great service. Everything was great: service location bed swimming pool breakfast...but expect to pay for it.</t>
  </si>
  <si>
    <t>Reviewed 22 June 2013</t>
  </si>
  <si>
    <t>balla54</t>
  </si>
  <si>
    <t>We arrived just after 8 am and really expected to have to wait till the afternoon for check in but no to our delight we were shown to our beautiful large room and given full access to breakfast. The staff were fantastic and nothing was too much trouble I am a coeliac and find eating abroad a challenge but the staff made sure I had gluten free bread for breakfast and even made some special canapes for cocktail hour. We loved it so much we will make this our hotel of choice for our Singapore stopovers from now on.</t>
  </si>
  <si>
    <t>PamY_11</t>
  </si>
  <si>
    <t>Redditch United Kingdom</t>
  </si>
  <si>
    <t>A fantastic hotel from check in to check out. We booked a deal of pay for two nights and get three we stayed for 6 nights in a quay room with balcony. Lovely room plenty of space comfortable bed plenty of room for your clothes. Breakfast was good lots of choice and good food. Spacious lobby area for chilling out. All staff five star and helpful and knowledgeable. Courtesy transport to several places of interest. Would definitely staff again. Nice area plenty of eating places within 10 mins walk.</t>
  </si>
  <si>
    <t>MiguelPe</t>
  </si>
  <si>
    <t>“Nice grand hotel”</t>
  </si>
  <si>
    <t>Stayed only two nights but the hotel has its perks. Conveniently located and in easy reach to the near by restaurants and boats that van take you around. Breakfast was splendid and the room service was fast delivered and of good quality. The pool however is a bit small and a downside to go to as it gets easily crowded around it. Otherwise an old grand hotel!</t>
  </si>
  <si>
    <t>http://www.tripadvisor.com.sg/ShowUserReviews-g294265-d306173-r28723087-The_Fullerton_Hotel_Singapore-Singapore.html#REVIEWS</t>
  </si>
  <si>
    <t>rwws22</t>
  </si>
  <si>
    <t>“Favourite Hotel”</t>
  </si>
  <si>
    <t>I'm a regular guest of Fullerton hotel and I must say that everything the hotel provides is flawless. It's impeccable interiors and grand external facade exceptionally friendly and helpful staff and exquisite dining opportunities all complement it to be one of Asia's leading hotels. Situated at the business centre a short walk away and you'd arrive at the heart of the business world in Singapore not to mention the myriad authentic restaurants nearby at the Boat Quay (also a short walk away). Having the opportunity to stay with Straits Club privileges something I've been dying to comment on is the staff of the Straits Club. They are wonderful people swift and efficient at their job yet maintaining a friendly and warm environment for children and adults alike. It has to be indeed one of the best hotels in the world.</t>
  </si>
  <si>
    <t>Stayed April 2009</t>
  </si>
  <si>
    <t>Reviewed 25 April 2009</t>
  </si>
  <si>
    <t>Suanphlu</t>
  </si>
  <si>
    <t>“Excellence is the byeword at the Fullerton.”</t>
  </si>
  <si>
    <t>I stayed at the Fullerton Hotel in Singapore for two nights using their Straits Club floor and I can say without doubt this is one of the best if not the best hotels I have stayed at. As soon as I entered the hotel I was awed by the grandeur of the place it is converted from a the old GPO and any alterations and additions have been sensitively integrated into the original texture and fabric of the building. The Straits Club suites are large and comfortable and the Bulgari complementaries are luxurious. The Club room itself overlooks the Singapore River and the old colonial civic centre - a magnificent location. A bonus is the complementary Champaign breakfast which is quite good and fairly substantial. The 2nd floor outdoor swimming pool too overlooks the river but provides privacy from any prying eyes. The service was exceptional in its attentiveness every member of staff from top to bottom were unfailingly polite. I ate at the hotel's Chinese restaurant Jade and had their signature dish - a seven course duck extravaganza. It was a magnificent treat starting with a superb Peking Duck and continuing through a range of duck meat dishes. This is a must for any lover of duck. The Post Bar is lively and has a large collection of Singapore Sling-type cocktails again a delicious surprise and tapas-type nibbles are available as an appetiser to a meal at the Town restaurant or the Courtyard. While I was staying there the Town's executive chef had a feature in the Straits Times on healthy food. But whether you choose healthy or not at the Town the cuisine is unsurpassed. I can fully recommend the Fullerton as a world-class hotel.</t>
  </si>
  <si>
    <t>Flo_thetraveller</t>
  </si>
  <si>
    <t>“Perfect hotel for business travel”</t>
  </si>
  <si>
    <t>I visit Singapore often for business and often stay at the Fullerton whenever i am there. The hotel is located in the heart of the business centre and within walking distance to Boat Quay (although not that short a walk). The staff are extremely helpful and it makes staying at the hotel after a long day of travel and meetings a pleasant experience. The rooms are spacious with comfortable beds. Check-outs and check-ins are quick. The pool is not very big but does offer a nice view and a good place to chill for a while. Overall I'd definitely recommend this hotel for business travellers. However if you are travelling for leisure or with a family there may be other options.</t>
  </si>
  <si>
    <t>travelbee2ooo</t>
  </si>
  <si>
    <t>“The best house east of Vienna”</t>
  </si>
  <si>
    <t>Though our experience at Fullerton was not that immaculate - the A/C wa broken and it was very chilly in the first night - all issues were solved promptlz and with grace and friendliness. It is a splendid wonderfully situated property with an outstanding cuisine and generous rooms. The Asian cultures Museum is next door the Chinatown and a metro station - all are just a short walk away. One of the absolutely best hotels I ever stayed in.</t>
  </si>
  <si>
    <t>Reviewed 20 March 2009</t>
  </si>
  <si>
    <t>“Could not fault this hotel at all!”</t>
  </si>
  <si>
    <t>This property has to be one of the best in Singapore - for hotel quality location and most of all service! Having stayed in plenty of hotels in Singapore previously we weren't expecting anything too different from the usual efficiency and decent quality of the hotel. From the moment of our arrival we were both blown away with the attention to detail and service quality. We were upgraded to a Loft Room (which I highly recommend) on arrival which was then followed through with chocolate covered strawberries and french champagne as we were on our honeymoon. An errant tour bus was tracked down for us proactively by the Bell Captain (we didn't even realise they had forgotten to pick us up!) The breakfast buffet provided fresh squeezed juices on demand and a healthy range of options. The only small challenge was working out how the shower worked and the guilt I felt every time I walked past the stepper machine provided in the bathroom (I was on my honeymoon after all!) This is a property that is well worth it especially if you can find a deal online! Just book it...it was pure class in what can be a fairly clinical city!</t>
  </si>
  <si>
    <t>Reviewed 15 February 2009</t>
  </si>
  <si>
    <t>http://www.tripadvisor.com.sg/ShowUserReviews-g294265-d306173-r33727873-The_Fullerton_Hotel_Singapore-Singapore.html#REVIEWS</t>
  </si>
  <si>
    <t>Ste68Milan</t>
  </si>
  <si>
    <t>MILAN</t>
  </si>
  <si>
    <t>We were in honeymoon and we have been treated like prince &amp; princess. Strawberries with chocolate and Veuve Cliquot on our arrival in our bedroom with a view on the channel. After a swim on the panoramic pool and a wonderful breakfast we visited the town starting from a really central spot.</t>
  </si>
  <si>
    <t>L8H</t>
  </si>
  <si>
    <t>Cardiff</t>
  </si>
  <si>
    <t>“Loved The Fullerton”</t>
  </si>
  <si>
    <t>We have experienced The Fullerton for the last 3 years whilst holidaying in Singapore having been to their great Sunday Brunch at the Town Restaurant but we have never stayed. We got a great last minute deal and thought this would be a good time to try it out. We had booked a standard courtyard room and asked for a fold down bed for our daughter. When we arrived we had a warm welcome from Riana who advised us that they had upgraded us by two room types to give our family more space. Great! our second upgrade of the holiday having nevr had even 1 before!! It was a pretty painless check in and Riana showed us to our room. I could could beleive the size of the room. It was huge with a a seperate changing room/walk in wardrobe a huge bathroom with rain fall shower bath double sink the highest ceilings I have ever seen etc etc. We only stayed for two nights sadly and wish it was longer. The location is great right on the river a short walk from the Merlion the flyer clarke quay etc. The Raffles Place MRT is only 5 minutes away. The hotel is a grand building inside and out and you feel like your in a 5 star hotel. It is in the business district so it is used alot by people on business. The pool area is small but is generallyy quiet and the views are very nice up the river. Perhaps we were lucky with our room upgrade but we do love The Fullerton and will be returning whether we stay or not.</t>
  </si>
  <si>
    <t>Reviewed 24 June 2009</t>
  </si>
  <si>
    <t>vyam</t>
  </si>
  <si>
    <t>“Small room big bathroom not so good breakfast”</t>
  </si>
  <si>
    <t>The hotel looked grand and fabulous from outside so I didn't expect the room to be that tiny. Basically the COURTYARD room was just big enough to put a king size bed a writing desk and a chair. However the bathroom was quite big I guess it's as big as the bedroom with a big shower room and a huge bath tub. The matress they used was really good very comfortable. The place serving breakfast also looked very grand. Good range of food was served looked great but tasted just so-so. The food was not hot enough and the cold drinks were not cold enough too. The swimming was not very large but got a great view of the hotel and the quay. The lady who checked us in was just like a robot efficient but with no heart. Can't feel like we were welcomed to the place.</t>
  </si>
  <si>
    <t>koolguysg</t>
  </si>
  <si>
    <t>“Palace”</t>
  </si>
  <si>
    <t>Fullerton Hotel is one of the hotels where you should be looking to stay  first have a look at the website of the hotel and you will be amzed of its appearance and tempted to stay over there. i was too tempted but happily i happened to stay there in a business trip so lucky..... the rooms are quite extra ordinary and so comfort . quite expensive too its around 350$ nett.... those who can afford this amt sure try this hotel :-)</t>
  </si>
  <si>
    <t>Reviewed 17 June 2009</t>
  </si>
  <si>
    <t>pnreddy</t>
  </si>
  <si>
    <t>“The Best Business Hotel”</t>
  </si>
  <si>
    <t>The Fullerton hotel in Singapore is the ultimate experience in hotel luxury. The building itself is absolutely breathtaking. Housed in the Singapore’s 1900s central post office the building exudes colonial splendor. I think the original building has had some additions to it as there is a very tranquil ‘courtyard’ feel to parts of the hotel set against a very majestic backdrop. The grand spiral staircases add to the ‘castle’ feel. I absolutely loved this hotel stay! Here’s my breakdown: Location: The hotel while being located ‘centrally’ is not located in the ‘heart’ of the Singapore shopping district. (Namely Orchard Road) That said Orchard Road is within a 12 minute drive away. Also the area surrounding the Fullerton hotel is not short on things to do. The Fullerton is withing walking distance world class stores and restaurants. It is also within short walking distance to Singapore’s landmark “Esplanade” and some of Singapore’s premier bars. Security: Top Notch. Singapore is one of the safest cities in the world and even if it wasn’t this hotel makes it’s guests feel at home and within solace. Cleanliness: This hotel is absolutely spotless. It also has a pleasant lingering scent to it. Staff: Staff are incredibly professional the best of Asian hospitality. Friendly and very mindful of guests. Character: The best of “Old money” Luxury. Definitely among the best if not the best in Singapore. Facilities: This hotel is five star equipped. Expect to find spas pools jacuzzi banquet halls business center meetings rooms state of the art gym and star restaurants on site. Points to note: This hotel does not just offer world class accommodation but also a perfect venue for weddings lunches banquets meetings… etc I highly recommend this hotel and rate as Excellent with no second thoughts.</t>
  </si>
  <si>
    <t>http://www.tripadvisor.com.sg/ShowUserReviews-g294265-d306173-r164159187-The_Fullerton_Hotel_Singapore-Singapore.html#REVIEWS</t>
  </si>
  <si>
    <t>Tony_AG13</t>
  </si>
  <si>
    <t>“Hotel with a View”</t>
  </si>
  <si>
    <t>We stayed here for 4 days and were pleased with the hotel. We usually stay in smaller hotels than this but it never felt crowded or busy and the decor of the old Post Office is maintained. All the staff are friendly always willing to help and always smiling. Our room overlooked the bay so we were able to watch the comings and goings around the bay. The rooms are well maintained with large bathrooms. The breakfast buffet is superb with a large variety of western and asian food never thought I would have japanese for breakfast. The hotel is well situated for sight seeing either on foot or bus (the hop on / hop off sight seeing bus stops right outside the hotel) but for further afield there are numerous taxis to ferry you around. On the other side of the road which can be accessed via an underpass from the hotel there are a number of restaurants and bars etc where you can sit and watch the nightly laser show from the Marina Bay Sands hotel. For Formula One fans this hotel is situated right on the circuit so you will be able to walk the circuit if you felt inclined. An excellant hotel which I would use again if in Singapore.</t>
  </si>
  <si>
    <t>ParisAugust2008</t>
  </si>
  <si>
    <t>“Great hotel - fantastic breakfast”</t>
  </si>
  <si>
    <t>We loved the Fullerton -- booked 2 rooms - both on the 8th floor. Our room faced the Marina Bay Sands (directly) - and seemed a bit more updated than the 2nd. But both rooms were great. Loved the service and the quiet of the hotel. The roof top bar was usually empty - but has a great view of the MBS and the light show. Great to sit out there in the humid night. The pool was great too. But the breakfasts are the reason we would go back. Simply fabulous - the choices the choices! And you can eat outside by the river. The hotel isn't "cheap" but we were very happy to pay for the service the location the decor - and of course the breakfasts!</t>
  </si>
  <si>
    <t>Al_and_Matt</t>
  </si>
  <si>
    <t>Golden Canada</t>
  </si>
  <si>
    <t>“Decadence in a superb location”</t>
  </si>
  <si>
    <t>We splurged on a room at the Fullerton and weren't disappointed. We arrived at around 9am hoping to get an early check-in after a long flight. Unfortunately our room was not yet ready (as it was a busy weekend) however we were given access to the spa shower facilities and the rooftop infinity pool. Our room was spacious and nicely appointed with a huge bathroom. The mini bar room service and hotel dining options were out of our price range ($16 for a bottle of water!) but we did indulge in a cocktail (Singapore Sling of course) by the pool which was a far more reasonable price. We found plenty of casual dining options near by and the closest MRT station was less than a 5 min walk away. We used the MRT to get around everywhere - so cheap and easy to use. The trip from the airport took us about half an hour and cost less than $3 each. The building itself was lovely just to wander around and take it all in. Our favourite spot was the rooftop swimming pool at sunset - a magical experience.</t>
  </si>
  <si>
    <t>AIOnTheGo</t>
  </si>
  <si>
    <t>“Lovely stay great food warm staff”</t>
  </si>
  <si>
    <t>Location: is great. A short walk to the malls around marina bay etc short taxi ride to garden by the bay china town etc. the only drawback is that there are no casual eating joints around. Service: from the concierge to the room service to the restaurant staff all our efficient and courteous. Food/room: the rooms are neither very large nor cramped. Bathrooms are big and stylish. We asked for baby chairs and they provided us with the same for the five days we were there. The Breakfast-buffet is huge and the variety is yummy and well planned. Our toddlers food requirement were looked after rather well. The staff was only too happy to provide child friendly cutlery that kept the babies amused. Value: at par with ritz Carlton and Hilton in terms of charges the hotel is better located than former and more well well kept than latter.</t>
  </si>
  <si>
    <t>“classic elegance in Singapore”</t>
  </si>
  <si>
    <t>This hotel was a contrast to the Marina Bay Sands Hotel where we had stayed earlier in our trip. It is in an old historic building nicely renovated and retaining a lot of its more traditional and rather staid and quiet charm. Our room was a decent size and very comfortable but looked into the courtyard. In the late afternoon one could hear the piano music wafting up from the lobby - which I found very pleasant. The staff including helpful people at the concierge desk were efficient and friendly. The outdoor pool overlooking the river was extremely pleasant and not crowded when I was there one late afternoon. (Its sister hotel the Fullerton Bay Hotel has a very different ambience and decor with a lively restaurant on the top floor.) The location was quite convenient with taxis readily available at the front door. The fabulous Asian Civilizations Museum is a two-minute walk across a bridge from the hotel.</t>
  </si>
  <si>
    <t>http://www.tripadvisor.com.sg/ShowUserReviews-g294265-d306173-r165159326-The_Fullerton_Hotel_Singapore-Singapore.html#REVIEWS</t>
  </si>
  <si>
    <t>Johan O</t>
  </si>
  <si>
    <t>“Love the place”</t>
  </si>
  <si>
    <t>If you have the money spend it at this hotel in Singapore it has style and extremely helpfully staff and the where all extremely cheerfully without the feeling  do want frys with this  I found this hotel was superior to the Oriental in New York at a substantial lower cost  I think they should push their friendless more  like they do their history.</t>
  </si>
  <si>
    <t>“Decadence in a superb location!”</t>
  </si>
  <si>
    <t>Designer699</t>
  </si>
  <si>
    <t>“The way all hotels should be.”</t>
  </si>
  <si>
    <t>Came off a cruise at 09.00 and went directly to the hotel expecting to leave our luggage and head off into town shopping till check in time the duty manager at the Straights club lounge where we were booked told us we could have our room now and when settled in come back and have some breakfast fantastic. All done we went down and lay at the pool overlooking the river reading for a couple of hours to recover from the early start aboard ship earlier that morning.The whole ambience and quality of staff in the Fullerton are nothing short of excellent meals / spa / reception / luggage porters all have a level of training and professionalism duly lacking in many other establishments of this quality. Club rooms are very well laid out and have first class sheets bedding and furniture all equipment operated easily and bathroom was clean tidy and modern the walk in robe for clothes and luggage means the room is uncluttered once you unpack especilly if the stay is not just for one night. In the evening the main restaurant downstairs had a large buffet selection on during our long weekend stay there are also restaurants along the river front no more than a ten minute walk from the entrance of this fine hotel.</t>
  </si>
  <si>
    <t>wea74</t>
  </si>
  <si>
    <t>“choose your room carefully”</t>
  </si>
  <si>
    <t>This is an excellent hotel with exceptionally accommodating staff. It's impeccably clean - like all of Singapore - and everything works. The location is good - near the Raffles Place MRT station near the Asian Civilizations Museum and near the Esplanade Concert Hall. The museum is a must and hearing a concert in the concert hall is a pleasure. Some people like the lobby area; I personally don't - it reminds me a little too much of a Hyatt. I would not stay here if I had a room that looked out on the lobby (aka courtyard room). I followed the advice of several travelers to get a room on the second floor with a river view. Those rooms share a broad balcony overlooking the pool. The advantage of such a room is that you can easily get to and from the pool; if other guests are not using their balcony area you can even walk directly across the length of the balcony down to the pool. The disadvantage of such a room is the unexpectedness rudeness of other guests who disregard the evidence that the balcony is for the use of the guests whose rooms lead onto the balcony. I had to turf people out several times sometimes more than once in a day. I can see why some people might think the area is insufficiently private. But it is delightful when it's not too hot to sit on the balcony. And if the pool is a big draw as it was for me its easy proximity is a major plus. The infinity pool itself is 25 meters long but not terribly wide. If 3 people are swimming laps that's all the traffic will bear. Sometimes there are serious swimmers sometimes just people relaxing; it depends on the time of day. Looking at the skyline as day breaks or as dusk falls is a wonderful sensation. The breakfast buffet is 45 Singapore dollars. It is very varied with many cuisines represented as seems to be the case at all the major hotels and the quality is high if not exceptional but it nevertheless starts to become boring after a bit. Wifi is free.</t>
  </si>
  <si>
    <t>jemapohexplorer</t>
  </si>
  <si>
    <t>“Colonial Singapore”</t>
  </si>
  <si>
    <t>If you wish to mingle with the modern day sahibs and mem-sahibs this is the place. The checking in was pleasant. We were booked in for the Straits Club Suite. The room was luxurious but lack the warmth and intimacy perhaps due to its high ceiling and size. It was well endowed. Sleep quality was excellent. The Straits Lounge during the evening cocktail was well patronized. My favorite was the ground floor lounges and restaurants: first class colonial ambiance good food excellent coffee and well stocked bar. We had lunch at the Riverside Cafe. It has never failed me. The greatest luxury was the absence of NO SMOKING restriction. Enjoy your cigar after the coffee and cheese.</t>
  </si>
  <si>
    <t>http://www.tripadvisor.com.sg/ShowUserReviews-g294265-d306173-r24427025-The_Fullerton_Hotel_Singapore-Singapore.html#REVIEWS</t>
  </si>
  <si>
    <t>natashaarora</t>
  </si>
  <si>
    <t>“wonderful”</t>
  </si>
  <si>
    <t>the hotel is great!! located in the heart of singapor!! wth great veiws!! Has all facilties too!! Come here for the real singapore experence!!</t>
  </si>
  <si>
    <t>Reviewed 10 February 2009</t>
  </si>
  <si>
    <t>familymanHongKong</t>
  </si>
  <si>
    <t>We recieved a welcome upgrade which may have biased our view we had 2 of the largest rooms.The staff were extremely friendly &amp; efficient breakfast is a buffet of good quality &amp; we tried the seafood buffet which was both great value &amp; great quality both meals can be taken outside overlooking the river. The location is great for the local bar area &amp; the central business district both on the doorstep although those wanting to shop may favour an orchard road hotel. The only small negative comments I would have was perhaps the curtains could provide better 'black out' to prevent the early morning sun &amp; the floodlights at night from the casino construction site across the bay(no noise was audible during our stay) plus the pool was a little small &amp; cold(although quite empty during our visit)</t>
  </si>
  <si>
    <t>Reviewed 9 February 2009</t>
  </si>
  <si>
    <t>flaming_lamborghini</t>
  </si>
  <si>
    <t>“Worst service ever in a hotel”</t>
  </si>
  <si>
    <t>This is the 2nd time I have stayed at the Fullerton and it will be the last. When I checked in I reminded Reception that I had a 6pm check-out the next day and please make sure that House-keeping don't keep knocking on my door trying to make up the room like they did the last time I stayed. Anyway of course they did it again anyway. Then when no-one answered their knocks they slipped a note under my door saying "your laundry is ready for pick-up"!!! I hadn't even submitted any laundry. (the note was supposed to say they wanted to make-up my room). When I checked in the room was freezing so I turned off the air-con. Six hours later it was still freezing. Having lived in Singapore for the past several years I did not have any pyjamas with me. I was freezing in bed so rung up Reception and asked someone to come and fix the air-con. Two men came up and had to enter the ceiling to switch off the valve. This was completed AFTER midnight and by this time I was freezing and absolutely exhausted. I had to sleep with my dressing-gown wrapped around me socks on my feet as well as a sheet and doona over the top. (remember this is Singapore where even top-sheets are usually not needed) Then the message light kept blinking on the phone. I rang up to retrieve the message but there was no message! The operator assured me they would fix the blinking light. This happened 7 times!! Eventually they said someone would come up to the room........ they didn't turn up! Later I had to call up and AGAIN ask for someone to come up and replace the phone. Many of the time I had to ring Reception and Concierge no-one answered the phone. They also screwed up my breakfast order. So how did the hotel atone for this? An apology when I checked out....that's it. This is not good enough. I particularly chose the Fullerton so I'd get a good night sleep before flying red-eye the next night. If you are reading this Fullerton management a simple apology upon check-out is not good enough. At the very least some sort of compensation should be offered even if it's just paying a small part of the bill. I am going to be angry about this for a long time to come.</t>
  </si>
  <si>
    <t>Stayed February 2009</t>
  </si>
  <si>
    <t>Reviewed 4 February 2009</t>
  </si>
  <si>
    <t>Adithepv</t>
  </si>
  <si>
    <t>“Luxurious hotel with spacious rooms”</t>
  </si>
  <si>
    <t>I stayed at the Fullerton from 28Sept08-1Oct08. This was after the Singapore Grand Prix event and my company reserved this hotel as it is walking distance to the office. The hotel lobby is huge and very luxurious. The single room was very spacious by Singapore standards (but to be honest I don't know the exact type of room since I didn't reserve or have to pay for it). Had a chance to try out the fitness room which was also good. Ordered room service (the lamb fired rice) and the food was delicious in fact one of the best hotel foods I've ever had. Service was also fine - somehow the turnaround times at the front desk and concierge was fast despite the numerous hotel guests. All-in-all very satisfied with the stay.</t>
  </si>
  <si>
    <t>Stayed September 2008 travelled on business</t>
  </si>
  <si>
    <t>Reviewed 29 December 2008</t>
  </si>
  <si>
    <t>http://www.tripadvisor.com.sg/ShowUserReviews-g294265-d306173-r37782176-The_Fullerton_Hotel_Singapore-Singapore.html#REVIEWS</t>
  </si>
  <si>
    <t>TomBamber</t>
  </si>
  <si>
    <t>“A room with a view”</t>
  </si>
  <si>
    <t>3 days in Singapore staying at the Fullerton. Early checkin but room was made up as a matter of urgency so it was available at 10.30am. Upgraded to a room at the front with a balcony and view over the bay. A very fair sized room and bathroom with all amenities one would expect from a 5 star flat screen TV robe slippers plenty of hanging space quality bathroom amenities - could not be faulted. Didnt use the facilities of the hotel. All staff friendly efficient without being overbearing. Excellent location within 5 minute walk to the financial district and 2 minutes to Boat Quay. Service excellent - no way I could fault it. Hotel is 20-25 mins from the Airport taxi is circa SGD25.</t>
  </si>
  <si>
    <t>Reviewed 12 July 2009</t>
  </si>
  <si>
    <t>http://www.tripadvisor.com.sg/ShowUserReviews-g294265-d306173-r163636375-The_Fullerton_Hotel_Singapore-Singapore.html#REVIEWS</t>
  </si>
  <si>
    <t>gutsache</t>
  </si>
  <si>
    <t>“Top location but very disappointed with Club Lounge service.”</t>
  </si>
  <si>
    <t>The wife &amp; I stayed at this hotel for a couple of nights prior to going on a cruise. We paid extra for the Club Lounge service &amp; was very disappointed with what was provided. The Club Lounge advertized free "unlimited" drinks for the two hours between 6:00 &amp; 8:00pm. Drinks along with finger food. We arrived on the first night at 6:00pm in this lounge room &amp; was given a small glass of champagne. I was not served further &amp; could not attract one of the two staff members eye - they were rarely in the room. I left my seat at 7:20 &amp; approached a male staff member &amp; asked for another drink. He did not come back to me &amp; at 7:35 pm (15 minutes later) I sought &amp; spoke to a female staff member. I followed her until she got me a drink - a red wine of 1/3 of a glass! The following night I again could only get two drinks - a small champagne &amp; a 1/3 of a glass of red wine. I was not trying to free load......we had paid for a service which was not provided. Each night I obtained two small drinks in a period of 2 x 2 hours of so-called "unlimited" free drinks. Nothing but a blatant con job. I complained at the front desk &amp; was told that as it was a weekend they were very busy. If that was the case they should have put on additional staff or told us they could not provide their advertized service &amp; we would not have paid for it. It may be a 5 star hotel but we had a one star bed in our room. It was so hard it made my back ache from sleeping on it. My wife likes a firm bed but she found that the bed made her back ache as well. Not comfortable at all. Our room was opposite the lifts &amp; a function centre - in which a wedding reception was held on the Saturday night. We were disturbed until late with music &amp; the coming &amp; going of guests. I definitely would not stay at this hotel again. It does not compare favourably with other Singapore hotels in which we have stayed.</t>
  </si>
  <si>
    <t>Maryttan</t>
  </si>
  <si>
    <t>“Beautiful 5-star experience”</t>
  </si>
  <si>
    <t>I really loved the Old-World elegance of this hotel - we stayed in the courtyard room for one night over a weekend and had a wonderful 5-star experience. Only thing I wasn't a fan of? The tiny pool area! It was crowded with people and there just weren't enough lounges for everyone... can't win them all I guess. Great location in the heart of the financial district and just seconds away from Boat Quay and lots of great food. The service was impeccable from the check-in to late night drinks at Post Bar. Truly a decadent pampering experience!</t>
  </si>
  <si>
    <t>CTGUY799</t>
  </si>
  <si>
    <t>“A bit dissapointed!”</t>
  </si>
  <si>
    <t>Just arrived at The Fullerton Hotel in Singapore and have been very disappointed so far! Read several reviews on Trip Advisor about how guests were treated to an automatic upgrade. We were told we could have one but would have to pay quite a bit more per night! Not so complimentary! I am a travel agent who recommends hotels daily for travelers and my husband is here on business you would think they would cater to people who could bring more business to their hotel. Obviously they do not need more guests here! Service has not wowed me so far everyone just has a hand out for a tip! However in my book you must earn it first with great service! So far everything we were told we could have has had a major price tag on it. View from our room (oh wait there is no view!). We are stuck in a corner courtyard room overlooking other rooms and nothing else. Rooms are small for the price and nothing five star about them. Maybe we are being treated like this because my husbands company has a corporate rate with the hotel but you would think repeat businessmen could do a lot for the reputation of the hotel by word of mouth. Also mentioned to the hotel we are here celebrating our anniversary as well as business but nothing mentioned upon arrival. They offer a free business shuttle but not to my husbands major oil company building. He was told he could walk I will be checking out the many other five star hotels in Singapore while I am here as unless the service and ammenties Improve greatly I won't be recommending this hotel to my clients any time soon!</t>
  </si>
  <si>
    <t>jphon</t>
  </si>
  <si>
    <t>“Disappointing stay at this hotel”</t>
  </si>
  <si>
    <t>I read so many rave reviews of the Fullerton and decided to give it a try during my stay here in Singapore for three days. It was a HUGE disappointment. The rooms are so old and outdated and in dire need of a renovation. The place is seriously overhyped and the view from my room wasn't as great as advertised on their website. In fact the view of the river was blocked by a random huge pillar. What a disappointing stay! The staff should also improve their service attitude.</t>
  </si>
  <si>
    <t>MoniqueSydney</t>
  </si>
  <si>
    <t>“Wonderful Hotel”</t>
  </si>
  <si>
    <t>We stayed at the Fullerton for a few days in April and were genuinely impressed with the quality and service afforded to us. We have visited Singapore on several occasions and like to try different hotels every time we visit. I have to say that the Fullerton has now topped our list and we will definitely go back (Shangri-La comes a close second). From the moment we arrived at the hotel until the day we left we could not fault one thing. The check-in at reception was quick and efficient our room was delightful (we had a quiet room facing the river at the back) and the breakfast every morning was to die for (not cheap if you don't get it as part of your accommodation). My husband had his birthday when we were there and by some miracle he had a slice of cake with candle delivered to our room that day with a lovely card with wishes (obviously they took the time to check our passport details as to birth dates etc. - very impressive!). We had dinner in the Lighthouse Restaurant on the top floor that evening (very elegant and magnificent view - also wonderful service). I mentioned to the waiter earlier that it was a birthday celebration and to organise a candle when having dessert - which they did. As we had too much food and could not finish our desserts the waiter kindly offered to bring the half-eaten cake to our room later (which they did but it had been completely redecorated with fruit etc. - which I thought was a nice touch). They seem to think of everything and can't put a foot wrong! Wonderful hotel all round. Bravo!</t>
  </si>
  <si>
    <t>http://www.tripadvisor.com.sg/ShowUserReviews-g294265-d306173-r164955957-The_Fullerton_Hotel_Singapore-Singapore.html#REVIEWS</t>
  </si>
  <si>
    <t>http://www.tripadvisor.com.sg/ShowUserReviews-g294265-d306173-r165492524-The_Fullerton_Hotel_Singapore-Singapore.html#REVIEWS</t>
  </si>
  <si>
    <t>AMRFamily</t>
  </si>
  <si>
    <t>“Excellent property and downtown location”</t>
  </si>
  <si>
    <t>A really nice hotel in a great spot for business travellers. Rooms are extremely large with very plush bedding. There is a good sized desk and internet etc. works well. Breakfast has an extraordinary range of choice although expensive as you might imagine (approx. US$50). i was there during the peak of the smoke haze. The hotel fared pretty well; the high vaulted lobby space was smoky up high at the worst stages and there was some smoke smell in the corridors. However the rooms were fine. All in all a terrific place to stay.</t>
  </si>
  <si>
    <t>hayley_m04</t>
  </si>
  <si>
    <t>“LOVE this hotel!”</t>
  </si>
  <si>
    <t>It had always been a dream of mine to stay at this stunning hotel I used to walk past as a child - and believe me it didn't disappoint! I travel to Singapore once a year on my own for a break and can not fault this hotel. The rooms are MASSIVE - I honestly felt like a princess. I have stayed at many hotels in Singapore and The Fullerton is now my hotel of choice.</t>
  </si>
  <si>
    <t>isayqc</t>
  </si>
  <si>
    <t>“had a great time here”</t>
  </si>
  <si>
    <t>stayed here two nights in courtyard room...view is the lobby..so if you're like me who's always looking out the window...the courtyard may not be one that you'd like to stay in. apart from this and a small pool..id rate this 5stars. but mind you...they have the BEST breakfast buffet! take a table outside where the view is nice. service is impeccable too! and i love the scent or smell of the hotel lobby..something you'd miss when you leave the place. took a cab from the airport...on rush hour the fare is like sg22 but ordinarily it's about sg16. location of course is unbeatable..the view of the marina bay sands clark quay the merlion and a nearby hawkers' place.</t>
  </si>
  <si>
    <t>DorkingRanger</t>
  </si>
  <si>
    <t>“What a fabulous hotel - Straits Club Floor is worth the money”</t>
  </si>
  <si>
    <t>My wife and I stayed at the Fullerton Hotel for a 2 nights on a stop over travelling back home to the UK from Australia. We booked a quay room on the Straits Club Floor which was a bit pricey at almost £300/night but well worth it for a relaxing treat at the end of a long holiday. Being on the club floor the room included lots of extras including: - a full champagne buffet breakfast - afternoon tea (this was a bit disappointing as scones kept warm for too long under cover and sandwiches left uncovered and therefore dried out) - evening cocktails made to order - loved the Singapore slings - evening canapés - great selection of food so no need to buy dinner - free internet - great outside infinity pool - a 15 minute massage included - DVD library All together this made a fantastic end to our holiday a chance just to relax. Having stopped for 2 days in Singapore on the way to Australia we'd already seen the main sights. So while at the Fullerton we hardly left the hotel but just took advantage of all the great facilities. The room itself was very well equipped with very large bathroom. The view from our room was fantastic must be the prime view in the city straight across the Marina Bay to the Singapore Flyer and the Marina Bay Sands hotel. Treat yourself you won't regret it!</t>
  </si>
  <si>
    <t>ChrisJR2013</t>
  </si>
  <si>
    <t>“Best buffet in Singapore!”</t>
  </si>
  <si>
    <t>I was treated to the best buffet in Singapore at the Fullerton Hotel and stayed in the wonderful suite. The buffet has more choice of seafood main courses starters sushi desserts than any other buffet in Singapore. Freeflow champgne is always a pleasure to enjoy! Plus 6 lots of blue cheese made my day! The suite was amazingly large and the service excellent. Slightly let down by the pay movies not working despite someone coming to fix it but the club lounge service is worth the money and very enjoyable in discreet surroundings combined with excellent customer attention.</t>
  </si>
  <si>
    <t>http://www.tripadvisor.com.sg/ShowUserReviews-g294265-d306173-r22842180-The_Fullerton_Hotel_Singapore-Singapore.html#REVIEWS</t>
  </si>
  <si>
    <t>http://www.tripadvisor.com.sg/ShowUserReviews-g294265-d306173-r165408641-The_Fullerton_Hotel_Singapore-Singapore.html#REVIEWS</t>
  </si>
  <si>
    <t>http://www.tripadvisor.com.sg/ShowUserReviews-g294265-d306173-r166010547-The_Fullerton_Hotel_Singapore-Singapore.html#REVIEWS</t>
  </si>
  <si>
    <t>peppersnaps</t>
  </si>
  <si>
    <t>“Very comfortablegreat service”</t>
  </si>
  <si>
    <t>Travelling alone for business upgraded to a city view room on Straits Club floor. Not much of a view but very comfortable room bed bathroom. Service superb classic singapore excellent personal attention. I needed a doctor on my first night and the staff were speedy and efficient. Will definitely stay again.</t>
  </si>
  <si>
    <t>Lugano22</t>
  </si>
  <si>
    <t>“Fantastic hotel with charm &amp; quality services”</t>
  </si>
  <si>
    <t>The Fullerton Hotel Singapore is a luxury hotel with approx. 400 rooms &amp; suites. It is located in the heart of the financial and arts districts. Well linked to various transportation hubs the Raffles Place Mass Rapid Transit (subway) station is a few minutes’ walk away. The hotel has 5 restaurants a nice swimming pool fitness with sauna and steamed room. The rooms have charms with a nice bathroom. Wifi in private and public area available. The service is excellent as two times per day ask if something needed. I really enjoy my stay in this 5 star hotel. The only point to improve and if you are not there for business week-end arround the hotel is quiet dead as all the business buildings are closed during the week-end as many shops.</t>
  </si>
  <si>
    <t>http://www.tripadvisor.com.sg/ShowUserReviews-g294265-d306173-r20746942-The_Fullerton_Hotel_Singapore-Singapore.html#REVIEWS</t>
  </si>
  <si>
    <t>http://www.tripadvisor.com.sg/ShowUserReviews-g294265-d306173-r165986812-The_Fullerton_Hotel_Singapore-Singapore.html#REVIEWS</t>
  </si>
  <si>
    <t>http://www.tripadvisor.com.sg/ShowUserReviews-g294265-d306173-r168802400-The_Fullerton_Hotel_Singapore-Singapore.html#REVIEWS</t>
  </si>
  <si>
    <t>“A Graceful old Lady.”</t>
  </si>
  <si>
    <t>Stayed in a Club room for three daysincluded in this rate was a very good Breakfast it included if so inclined a glass or more of Moet champagneserved in a very stylish and relaxing area called The Straits Club. You could have afternoon teathen in the eveninghot and cold canapes and whatever you wished to drink for a couple of hoursa very civilised way to end your busy day in Singapore. Wi-Fi was also includedturndowntea and coffeeBlvgari toiletriesshoe shine. The room was very comfortablewe had a view of Marina Bayhuge bathroomgreat shower. Staff very helpfulalthough a large lobby area easy to access restaurants and bars. My only criticism in the room there are three steps leading up to the bedroom at night I recommend a floor strip light to avoid a fall on the way to the bathroom . We very much appreciated a late check outand the extra care from Cyril at the Club.</t>
  </si>
  <si>
    <t>ChardonnayParis10</t>
  </si>
  <si>
    <t>Paris 10e</t>
  </si>
  <si>
    <t>“Satisfactory hotel but I expected more and better”</t>
  </si>
  <si>
    <t>The Fullerton is a very nice historical building. The service was satisfactory and the breakfast good however I was disappointed by the room: clean but old fashioned cheaply refurbished (the yellow walls are awful) and dark (my window was accessing only on the lobby). But the worst was the Lighthouse restaurant (italian) considered as one of the "best restaurant in Singapore". Despite the nice view the food was terrible and very expensive: the salad was made of not mature and not fresh ingredients the carpaccio was fat not thin enough and not fresh... However the bread and the pastas were decent. I think I was not lucky during this stay.</t>
  </si>
  <si>
    <t>Sheree L</t>
  </si>
  <si>
    <t>Holt United Kingdom</t>
  </si>
  <si>
    <t>“The Fabulous Fullerton”</t>
  </si>
  <si>
    <t>The Fullerton hotel is THE place to stay in Singapore. The service at the hotel is second to none. We had some problems confirming a trip we had booked in the Uk prior to travelling Gavin at the concierge desk told us to go off and enjoy our day and when we returned he had sorted everything for us we used them many times during our stay and found them to be extremely knowledgable and helpful. The pool is lovely and very relaxing again excellent service fresh towels were brought over to us and glasses of ice cold water to drink. Breakfast was included in our room rate the choice is huge the quality of the food is superb and it was very nice to sit outside by the river. We had an inside courtyard room it was very nice especially the bathroom which had a huge deep bath and separate shower. The only small niggle I have is that both my daughter and I found the beds to be quite hard and uncomfortable but all in all I cannot fault The Fullerton at all and would definitely not hesitate to stay here again.</t>
  </si>
  <si>
    <t>Reviewed 23 July 2013</t>
  </si>
  <si>
    <t>Astou F</t>
  </si>
  <si>
    <t>“Great hotel good service and location”</t>
  </si>
  <si>
    <t>Very nice building of colonial style( old post office) well located near the Marina bay central quick taxi ride to most of our point of interest...Room was very simple but large and clean... I enjoyed the swimming pool with a nice view on the river... Breakfirst was very good with large choice :continental buffet but local food as well : all asian kind of food...appreciated music shows and the aftternoon tea &amp; pastries at the lobby</t>
  </si>
  <si>
    <t>aussiekiwi_boy</t>
  </si>
  <si>
    <t>“A challenging stay”</t>
  </si>
  <si>
    <t>After staying in any hotels in Singapore I was excited to stay at Fullerton. However the noise from the hallway outside the room was surprising. Pillows in the room were a little flat shower was good though. Breakfast was frankly disappointing - the staff need to visit the Fairmont and Conrad (Hilton) to see how breakfast is done well. In terms of taxi you are on your own.</t>
  </si>
  <si>
    <t>http://www.tripadvisor.com.sg/ShowUserReviews-g294265-d306173-r170053618-The_Fullerton_Hotel_Singapore-Singapore.html#REVIEWS</t>
  </si>
  <si>
    <t>920claire</t>
  </si>
  <si>
    <t>nelson</t>
  </si>
  <si>
    <t>“Lovely colonial hotel”</t>
  </si>
  <si>
    <t>I have just returned from x 3 days at The Fullerton Hotel.We stayed on a club room facing wonderful view of the Marina Bay Sands and very much enjoyed all the club facilities. ( breakfast all day tea and coffee endless afternoon tea (1430-1700) cocktails and light refreshments 1730-2000) After reading traveller tips I requested a Marina Bay view with a balcony and was seriously not disappointed.The rooms are not new and modern so if this is what you expect you will be disppointed.They have a colonial elegance which in my opinion give them more character than some of the newer establishments. The service of the Straits Club was excellent Cyril and Candy in particular were particularly attentive. We probably could have done with a little more information at check in which is separate for the Straits Club.. For example we did not realise that you were not tied to the club breakfast but could opt to dine downstairs were there is a greater variety of food but much busier and noiser.I also did not realise that there was an underpass linking to the sister hotel. My only real criticism was the turn down service in the evening.Seemed a bit cheap compared with other hotels in this class slippers were placed by your bed water replaced and the tv switched on .Did not give the x factor. I'm ashamed to say that I ran out of time to use the pool which looked wonderful. Overall a wonderful hotel would definitely chose the club rooms as long as you make use of its benefits</t>
  </si>
  <si>
    <t>“Worth a visit - even just to look”</t>
  </si>
  <si>
    <t>We didn’t stay here or eat there but walk through there each time we visit Singapore. The Fullerton was constructed in 1925. It’s worth a visit just to walk through if you are in the area around the Esplanade. The art deco furnishings are excellent. If you go downstairs from the foyer there is a large pond with Carp. They suck on your fingers but don’t bite. The kids would love a few minutes to play with them. The New Fullerton Bay Hotel located on Clifford Pier looks like an excellent venue for their restaurant. We didn’t have time to eat there but would have if we had the time.</t>
  </si>
  <si>
    <t>CaptainPhilip</t>
  </si>
  <si>
    <t>“Super hotel in a great location”</t>
  </si>
  <si>
    <t>As a business traveller the Fullerton has all that you need. Huge room with desk etc. very comfortable bed lovely old building and a super location in the city for the main office buildings. Staff friendly and the restaurant was a good place for a business lunch.</t>
  </si>
  <si>
    <t>jscaria</t>
  </si>
  <si>
    <t>dxb</t>
  </si>
  <si>
    <t>“A good hotel great location”</t>
  </si>
  <si>
    <t>We had booked a club room for three days and arrived at the hotel well before the normal check in time. They however upgraded us to a junior suite and immediately checked us in. The staff were courteous and the hotel was clean - especially the club room on level 4. The pool has a great view but the resting area beside the pool could get an upgrade. The town restaurant on the ground floor is also pretty worn out especially the furniture. The break fast food served at the Town restaurant was slightly above average so nothing outstanding. This was a post office for a number of years and got converted into a hotel probably around less that 15 years ago. So if you are a history buff and would like to enjoy a slice if history this is the place to stay. The significant difference that I noticed with the room where we stayed is the height of the ceiling which is very high compared to a normal five star hotel.</t>
  </si>
  <si>
    <t>Scoutandmacy</t>
  </si>
  <si>
    <t>“The wow factor”</t>
  </si>
  <si>
    <t>Jetlagged and hot we are arrived late afternoon and were checked in quickly and efficiently. We stayed in a standard room courtyard facing on a fairly high floor. The room was amazing - spacious comfy bed great bathroom and shower. Because we had jet lag we slept in and the only thing that woke us up was someone outside our door talking as they walked past. There is an infinity pool on the second floor the area has sun loungers chilled water and towels. The pool overlooks the city and gardens it was a pretty cool view and still 25 degrees at 8pm! This hotel is in such a great location. There is a series of underground passes to reach The Fullerton's sister hotels further along the Bay Area otherwise you have to negotiate the rather fast road. Within easy reach of the metro and in such beautiful surroundings I can't wait to stay here again when I come back.</t>
  </si>
  <si>
    <t>Reviewed 26 July 2013</t>
  </si>
  <si>
    <t>http://www.tripadvisor.com.sg/ShowUserReviews-g294265-d306173-r168606124-The_Fullerton_Hotel_Singapore-Singapore.html#REVIEWS</t>
  </si>
  <si>
    <t>ajwsf</t>
  </si>
  <si>
    <t>san francisco usa</t>
  </si>
  <si>
    <t>“Nice lobby worn-out rooms”</t>
  </si>
  <si>
    <t>The history of the hotel is quite interesting and the lobby showcases some of that legacy. It's open attractive and welcomes guests in fine fashion. However the rooms suffer somewhat...furnishings and carpet are worn and stained and the room floorpans can be somewhat choppy as they forced into an old building. The location enables interesting views over to the Marina Bay Sands and gives on to the harbor and "old singapore." I ate at the restaurants for a breakfast and dinner...both of which were fine but not remarkable. I won't rush back here...its not really a standout among Singapore hotels.</t>
  </si>
  <si>
    <t>Edward G</t>
  </si>
  <si>
    <t>Ashford United Kingdom</t>
  </si>
  <si>
    <t>“Beautiful.”</t>
  </si>
  <si>
    <t>We had a marina view room it was spectacularand the evening lasar light and music shows were magnificent. Room had a huge bathroom with big bath and large separate showerall toileteries were provided. Breakfast was superbas was the afternoon buffet etc. Great hotel brilliant location.</t>
  </si>
  <si>
    <t>Shannon M</t>
  </si>
  <si>
    <t>Mount Shasta California United States</t>
  </si>
  <si>
    <t>“Pricey but well worth. The whole place smells like fresh flowers”</t>
  </si>
  <si>
    <t>Great service great location great beds. Pricey but if you're willing to spend it's well worth it. They served us fresh fruit daily as well as complimentary wine for our honeymoon. Everyone was smiley and helpful and 200 characters on this thing is annoying to get to.</t>
  </si>
  <si>
    <t>Thomas01M_nchen</t>
  </si>
  <si>
    <t>Excellent service the pool is breathtaking with its stunning view great location. Also to be recommended: The rooftop bar. Of all the rooftop bars I have been to in Singapore I liked the view most. The only thing to complain about: People were not appropriately dressed in the club (shorts and T-shirts) and also badly behaved.</t>
  </si>
  <si>
    <t>SierraMadretravelers</t>
  </si>
  <si>
    <t>Sierra Madre California</t>
  </si>
  <si>
    <t>“Luxury in Historic Setting”</t>
  </si>
  <si>
    <t>The Fullerton Hotel exudes luxury and history. It's a beautifully lit building at night and the views from the Quay rooms across the bay are stunning especially during the laser show from the Marina Bay Sands. The location is terrific easily accessible to Old Singapore and the harbor. The food in the restaurants at the main lobby level is good but not excellent. I happened to stay for 4 days over Chinese New Year and ended up having several meals in the hotel. It is very expensive. Aside from the breakfast buffet which was varied and plentiful I would recommend dining elsewhere. The public areas are spacious and beautiful. A small lobby bakery offers exquisite delicacies and the bar is a pleasant place for a drink. The hotel offers two walking tours of the Fullerton Hotel and its sister property the Fullerton Bay Hotel. Take them. The history is fascinating and it will enhance your appreciation of the two hotels and the harbor development. Florence was our guide for both tours and she was enthusiastic and informative. The only disappointment I experienced involved reserving a Quay view room where I initially stayed. After insects flew in through the balcony door I was moved to another room while the hotel exterminated the insects. My other room did not have the same view and while it was larger was sunken below the level of the only window in the room. One had to look up to see out the window and then only the tops of buildings were visible. I would not recommend such a room. Though the hotel provided a small discount I still think I was overcharged for the room. The service from every staff member was superb. Staying at the Fullerton Hotel was a splurge and next time I would probably opt for the more affordable Conrad where I've previously stayed. Nevertheless if you have the money the Fullerton Hotel is a fabulous place to stay.</t>
  </si>
  <si>
    <t>http://www.tripadvisor.com.sg/ShowUserReviews-g294265-d306173-r170518025-The_Fullerton_Hotel_Singapore-Singapore.html#REVIEWS</t>
  </si>
  <si>
    <t>Panda59-Sydney</t>
  </si>
  <si>
    <t>“Real Service”</t>
  </si>
  <si>
    <t>Stayed one night on a stopover in a heritage room. This is beautiful hotel is in a perfect location. The breakfast is just an amazing offering something for everyone. However the real attraction of this hotel is the staff their attention to detail and pleasant demeanour nothing was a problem.</t>
  </si>
  <si>
    <t>http://www.tripadvisor.com.sg/ShowUserReviews-g294265-d306173-r168294884-The_Fullerton_Hotel_Singapore-Singapore.html#REVIEWS</t>
  </si>
  <si>
    <t>Jo T</t>
  </si>
  <si>
    <t>“Great bar for drinks..expensive thou!”</t>
  </si>
  <si>
    <t>My other half and I enjoyed a few gins here it is expensive...central London prices but hey it's a great hotel fab atmosphere and well worth a visit! The outdoor area is lovely and a walk around the hotel is a must.</t>
  </si>
  <si>
    <t>Reviewed 20 July 2013</t>
  </si>
  <si>
    <t>Mr B</t>
  </si>
  <si>
    <t>Went all over Europe italy france spain switzerland etc etc stayed in 4 and 5 stars. Stopped over at the fullerton singapore on the way back to Australia. It is so far above and beyond any hotel we stayed in Europe it's not even funny. The closest was the Sofitel Thallasa Biarritz....but singapore wins because the air conditioning works here and they are not afraid to use it. It's so funny to think that in Italy at a "4 star hotel" we had to plead with the staff to give us more milk for breakfast....here at the fullerton we have a buffet breakfast which has everything from pancakes to dim sum and pork buns the breakfast buffet would put some hotels dinner buffets to shame. The service....oh my god I ordered lasagne just now at 4 in the morning and it arrives in a SCHAUB cast iron dish perfectly oven heated in under 20 minutes and was better than lasagne we sat down and ate at a restaurant in Florence. Need I say more?</t>
  </si>
  <si>
    <t>roddamranganath</t>
  </si>
  <si>
    <t>“Stay here for an Aristocratic feeling!!!!!”</t>
  </si>
  <si>
    <t>Everything in this hotel has this grand feeling that will make you feel very special when you stay here. My wife gifted me a staycation for by birthday and we were placed in an executive room with a balcony overlooking the Quay. Some of the best views are to be seen from here. The afternoon high tea and evening cocktails in the Club Lounge was charming and calming too with a soothing sax and old country music. Breakfast was international standards. The main lobby is richly designed with a huge beautiful Jade waterfall which is a signature icon of this building. The outer heavy stone facade gives this place an aristocratic feeling which is unique to only this hotel. Overall if you wanna gift your loved one an awesome day look no further than Fullerton. Also the staff service was highly commendable as they were to custom package our stay and kept up the service to the highest standards.</t>
  </si>
  <si>
    <t>Reviewed 19 July 2013</t>
  </si>
  <si>
    <t>SmithyisJunior</t>
  </si>
  <si>
    <t>Pacific Grove California</t>
  </si>
  <si>
    <t>“1st place to visit in Singapore!”</t>
  </si>
  <si>
    <t>We just happen to choose this hotel randomly as we are travelling randomly in a group of friends. Not expecting anything it turned out to be the best place we liked when we left Singapore. The colorful bridge at night the lake which is just beneath the hotel perfect location to chill! We enjoyed our dinner! We really did! The view is just amazing. You gotta try it your experience will speak. Will definitely come back again with my family on my next visit!</t>
  </si>
  <si>
    <t>soccerman56</t>
  </si>
  <si>
    <t>Glen Burnie Maryland</t>
  </si>
  <si>
    <t>“The Best Hotel Ever”</t>
  </si>
  <si>
    <t>We have literally traveled all over the world and stayed at some excellent hotels. To me the Fullerton is at the top of the list. The friendliness kindness and attention to detail of the staff upon our arrival and during our stay was outstanding. Our room was spacious and well appointed. The breakfast offerings were delectable and plentiful. There is a fully equipped "Financial Center" with desktop computers which we found useful during our stay. WiFi access is also available.The Fullerton is located on the riverfront which ideal for accessing many of Singapore's most popular attractions. We particularly enjoyed the Flyer and Harry's pub. we hope to return very soon to Singapore and we will visit the Fullerton</t>
  </si>
  <si>
    <t>Hote_81_Bencoolen_data_20140929</t>
  </si>
  <si>
    <t>http://www.tripadvisor.com.sg/ShowUserReviews-g294265-d505846-r217198228-Hotel_81_Bencoolen-Singapore.html#REVIEWS</t>
  </si>
  <si>
    <t>EdnaMM</t>
  </si>
  <si>
    <t>Taguig City Philippines</t>
  </si>
  <si>
    <t>Pros: Easy to locate. 5-10 minutes walk to Dhoby Ghaut station. Easy access to malls. Walking distance to orchard area. Near tourist destinations. Cons: Construction ongoing infront of the hotel. A bit pricey. Takes time for them to clean the room because when we got back from a morning tour around 12-1pm the room is still not clean towels not yet changed.</t>
  </si>
  <si>
    <t>Thanh N</t>
  </si>
  <si>
    <t>“staff need to be changed”</t>
  </si>
  <si>
    <t>bad hotel the front staff is very impolite specially with older person. talk like they are our parent with only words. no sentence.. room is find.. toilet is a little bit dirty. you should not stay in this hotel unless there are no better choice</t>
  </si>
  <si>
    <t>TimChiam</t>
  </si>
  <si>
    <t>“Good "no thrills" budget hotel ”</t>
  </si>
  <si>
    <t>This hotel is good if you just need a place to sleep and shower. Pros: Location - right in the heart of town House keeping Cons: rooms are small windows dont open Summary Good for travellers on a budget. Very basic living.</t>
  </si>
  <si>
    <t>NatalieSWIlaisono</t>
  </si>
  <si>
    <t>“Good value for money”</t>
  </si>
  <si>
    <t>Situated closely to orchard road it has easy access either by bus or mrt (dhoby ghaut and bras basah). It's also close to lots of shopping malls such as Pomo plaza singapura and even walking distance to bugis which makes it very convenient. Staffs at the hotel also very approachable and after long day back to hotel room are made up nicely. Definitely come back to stay here for next family vacation.</t>
  </si>
  <si>
    <t>Reviewed 20 July 2014</t>
  </si>
  <si>
    <t>Anesmile</t>
  </si>
  <si>
    <t>“For people who are willing to travel most of the time and just sleep at night.”</t>
  </si>
  <si>
    <t>I d say this was a doubtful decision at first but it turned out that as we ( 3 people ) onlystayed for 4 days 3 nights and we travelled and visited a lot for almost the wholeday the hotel has an excellent location _ 3 mins walk to the station and very near to the center. Best for short stay. Good value for money. Staff helpful. Although there is a construction but guests are accommodated to stay from the 9th onwards can barely hear anything from the construction. The only bad thing was air conditioner too old - making loud noise at night sometimes.</t>
  </si>
  <si>
    <t>http://www.tripadvisor.com.sg/ShowUserReviews-g294265-d505846-r221305042-Hotel_81_Bencoolen-Singapore.html#REVIEWS</t>
  </si>
  <si>
    <t>Alenn99</t>
  </si>
  <si>
    <t>“A 8D7N STAY @ HOTEL 81 BENCOOLEN”</t>
  </si>
  <si>
    <t>Room was alright upon arrival though I am not those fussy type. Room service was good upon requested . Special thanks to AdrianPhiloBao and rest of the friendly staffs. August trip.03/08/14-10/08/14.</t>
  </si>
  <si>
    <t>&lt;li class="recommend-answer"&gt; &lt;span class="rate sprite-rating_ss rating_ss"&gt; &lt;img class="sprite-rating_ss_fill rating_ss_fill ss30" src="http://c1.tacdn.com/img2/x.gif" alt="3 of 5 stars" /&gt; &lt;/span&gt; Sleep Quality&lt;/li&gt;; &lt;li class="recommend-answer"&gt; &lt;span class="rate sprite-rating_ss rating_ss"&gt; &lt;img class="sprite-rating_ss_fill rating_ss_fill ss30" src="http://c1.tacdn.com/img2/x.gif" alt="3 of 5 stars" /&gt; &lt;/span&gt; Cleanliness&lt;/li&gt;</t>
  </si>
  <si>
    <t>Reviewed 12 August 2014</t>
  </si>
  <si>
    <t>Su Yin L</t>
  </si>
  <si>
    <t>“Generally I prefer Hotel 81 Bencoolen compare to other Hotel 81 because the room is larger and more comfortable.”</t>
  </si>
  <si>
    <t>Just one comment though. The room was not thoroughly cleaned. When I first checked in there was an opened mineral water bottle at the TV. And after the room cleaning on the 2nd day my sink are still not properly cleaned as there are hair on them. I would expect it to be cleaned though the hair could be mine.</t>
  </si>
  <si>
    <t>Jeff T</t>
  </si>
  <si>
    <t>“Bad Experience”</t>
  </si>
  <si>
    <t>When I step in the room there was a cockroach on the table top. Beside that the sofa bed was spoil and the room is dusty. I stayed at Hotel 81 in other branch before but it was clean. and this Hotel 81 Bencoolen is terrible. The male receptionist wasn't polite when the way he talked to me. And the Free Wifi is not function at all. We have to go outside of the room and stand at the corridor to get a weak Wifi connection!!</t>
  </si>
  <si>
    <t>&lt;li class="recommend-answer"&gt; &lt;span class="rate sprite-rating_ss rating_ss"&gt; &lt;img class="sprite-rating_ss_fill rating_ss_fill ss20" src="http://c1.tacdn.com/img2/x.gif" alt="2 of 5 stars" /&gt; &lt;/span&gt; Location&lt;/li&gt;; &lt;li class="recommend-answer"&gt; &lt;span class="rate sprite-rating_ss rating_ss"&gt; &lt;img class="sprite-rating_ss_fill rating_ss_fill ss10" src="http://c1.tacdn.com/img2/x.gif" alt="1 of 5 stars" /&gt; &lt;/span&gt; Rooms&lt;/li&gt;</t>
  </si>
  <si>
    <t>Damian P</t>
  </si>
  <si>
    <t>“No thrills but good value...”</t>
  </si>
  <si>
    <t>This was a clean safe moderately priced Hotel in a good central location. It's not a flash hotel and the look is a little 80's but the staff at reception were friendly and at the price I paid I had nothing to complain about. Currently got major construction in the street out the front of the Hotel but my room was at the top and facing the rear so it wasn't a problem.</t>
  </si>
  <si>
    <t>Seow L</t>
  </si>
  <si>
    <t>“terrible..”</t>
  </si>
  <si>
    <t>very dirty and smelly.. the room looks old. toilet is very dirty with smelly shower curtain. no more second visit. not suitable for family stay especially with small kids. advise to pay some for better stay.</t>
  </si>
  <si>
    <t>http://www.tripadvisor.com.sg/ShowUserReviews-g294265-d505846-r219673578-Hotel_81_Bencoolen-Singapore.html#REVIEWS</t>
  </si>
  <si>
    <t>Ghazala A</t>
  </si>
  <si>
    <t>“Had to get a room got my family on the last minute”</t>
  </si>
  <si>
    <t>The hotel had construction tight In front of the entrance getting in and out was throughly an exhausting experience with me having to go back and forth to and from the parking area behind the hotel to have the gate opened and something's even had to do it three to four times as the front desk would forget what u had asked them for. The hotel smelled of stench as is very old building and not well maintained. Bring asthmatic the whole experience was awful as I had to use my medication again and again due to the fact that the environment was not healthy. I spent a handsome amount of money for the stay but I wish I could have found some place better as I surely could have withy that money but it was getting let at night and my family was tired from the travel. I would not recommend this place to anyone at all and would definately never return there. I would think that this kind of hotel business would not work at all in a place like Singapore but to my horror it does.</t>
  </si>
  <si>
    <t>Jjml04</t>
  </si>
  <si>
    <t>“Not as expected”</t>
  </si>
  <si>
    <t>Location not good because of construction around. The photos on web site are deceiving. The room was not dirty when i arrived. Good thing the staff was nice. After requesting the room to be cleaned it was all right.</t>
  </si>
  <si>
    <t>&lt;li class="recommend-answer"&gt; &lt;span class="rate sprite-rating_ss rating_ss"&gt; &lt;img class="sprite-rating_ss_fill rating_ss_fill ss10" src="http://c1.tacdn.com/img2/x.gif" alt="1 of 5 stars" /&gt; &lt;/span&gt; Location&lt;/li&gt;; &lt;li class="recommend-answer"&gt; &lt;span class="rate sprite-rating_ss rating_ss"&gt; &lt;img class="sprite-rating_ss_fill rating_ss_fill ss10" src="http://c1.tacdn.com/img2/x.gif" alt="1 of 5 stars" /&gt; &lt;/span&gt; Cleanliness&lt;/li&gt;</t>
  </si>
  <si>
    <t>SteveSusi</t>
  </si>
  <si>
    <t>Christchurch New Zealand</t>
  </si>
  <si>
    <t>“Great central location at a reasonable price.”</t>
  </si>
  <si>
    <t>We have stayed here a couple of times before over the years. Good location close to the centre. Still have construction of the new MRT line in this part of Bencoolen but we were on level 14 and didn't notice any noise. It didn't seem too bad at ground level anyway. We were using public transport so access no problem for us but vehicle access has to be via the lane at rear. Rooms are clean and comfortable staff helpful.</t>
  </si>
  <si>
    <t>&lt;li class="recommend-answer"&gt; &lt;span class="rate sprite-rating_ss rating_ss"&gt; &lt;img class="sprite-rating_ss_fill rating_ss_fill ss30" src="http://c1.tacdn.com/img2/x.gif" alt="3 of 5 stars" /&gt; &lt;/span&gt; Sleep Quality&lt;/li&gt;</t>
  </si>
  <si>
    <t>hareesh k</t>
  </si>
  <si>
    <t>Muscat Oman</t>
  </si>
  <si>
    <t>“horrible experience third class hotel”</t>
  </si>
  <si>
    <t>My strong advice not to select this hotel if you pay little extra you can stay in Ibis. We did not get our room even after check in time as they have given 1 hour renting for illegal staying It will be a huge mistake if you book this hotel especially withi family so please please please do not take this hotel.staffs are very arrogant and getting commission for 1 hour renting business so no respect for the genuine guests. a very third class hotel sorry it is a third class lodge not hotel.Also rooms are not clean at all floors are very sticky and dirty. over all very horrible experience for me. in fact i wanted to cancell my booking but they refused to return the money.</t>
  </si>
  <si>
    <t>&lt;li class="recommend-answer"&gt; &lt;span class="rate sprite-rating_ss rating_ss"&gt; &lt;img class="sprite-rating_ss_fill rating_ss_fill ss20" src="http://c1.tacdn.com/img2/x.gif" alt="2 of 5 stars" /&gt; &lt;/span&gt; Location&lt;/li&gt;; &lt;li class="recommend-answer"&gt; &lt;span class="rate sprite-rating_ss rating_ss"&gt; &lt;img class="sprite-rating_ss_fill rating_ss_fill ss10" src="http://c1.tacdn.com/img2/x.gif" alt="1 of 5 stars" /&gt; &lt;/span&gt; Service&lt;/li&gt;</t>
  </si>
  <si>
    <t>Khunpengza</t>
  </si>
  <si>
    <t>“Average overall but dirty facility”</t>
  </si>
  <si>
    <t>When we were there there was a construction which was quite noisy and inconvenient since we can't get into the hotel from the other side. The location of the hotel was quite nice only a minute from Bras Basar station and only a few minutes from eating places and attractions. The room is ok with super cold air con. The facility was old but kept neat. One thing to mention however is that the hotel seemed to have reused the given toothbrush (or very unclean ones). When we unpacked the sealed toothbrushes there was toothpaste left on them.</t>
  </si>
  <si>
    <t>http://www.tripadvisor.com.sg/ShowUserReviews-g294265-d505846-r228019647-Hotel_81_Bencoolen-Singapore.html#REVIEWS</t>
  </si>
  <si>
    <t>Harsha P</t>
  </si>
  <si>
    <t>“Superb Location Worth Hotel to Stay”</t>
  </si>
  <si>
    <t>Very nicely located on bencoolen street of Singapore you can reach the hotel using either by walking from the famous Orchard Road (800m away from Plaza Singapura) Bus (100 away) or Bras Basah MRT Station (200m away). 24 hour mini market and Kopitiam just across the hotel. The Surrounding is nice there is a beautiful park just across the kopitiam. Unfortunately there is a new MRT Line development on Bencoolen street making it a bit inconvenience when walking down the street. The development also take place during night and day making a little noise inside the hotel room. You might want to ask for room on a higher floor when checking in. After checking out you can also put your belongings on the front desk the staff will taking care for it. It is Singapore. Hotel is just a place for you to get rest from your busy day and night activities. Hotel 81 Bencoolen is providing this. Front Desk is nice and clean. Checking in is easy assisted by friendly and helpful staff. The Lift is a bit old aged but functioning properly. Room is a typical Singapore hotel compact and small. Air-conditioner TV wardrobe and water heater is provided. The bathroom is also small and compact there are bath-tub hot water shower toilet and washbasin inside it. Overall the room is a bit outdated. Need refreshment on the amenities. But it is comfortable enough for you to stretching up your leg and have a good sleep during your activities. Hotel 81 Bencoolen is a very nice budget hotel in the center of Singapore. It might needs a little refreshment. But it is a very worth hotel to stay and a start point to explore Singapore.</t>
  </si>
  <si>
    <t>Anoj T</t>
  </si>
  <si>
    <t>Colombo Sri Lanka</t>
  </si>
  <si>
    <t>“Holiday with friends”</t>
  </si>
  <si>
    <t>Hotel is in the main city area and closer to every part of the country as its like in the middle of the country. Closer to shopping as well as restaurants. Nice area to hangout. Closer to Island as well.</t>
  </si>
  <si>
    <t>&lt;li class="recommend-answer"&gt; &lt;span class="rate sprite-rating_ss rating_ss"&gt; &lt;img class="sprite-rating_ss_fill rating_ss_fill ss30" src="http://c1.tacdn.com/img2/x.gif" alt="3 of 5 stars" /&gt; &lt;/span&gt; Sleep Quality&lt;/li&gt;; &lt;li class="recommend-answer"&gt; &lt;span class="rate sprite-rating_ss rating_ss"&gt; &lt;img class="sprite-rating_ss_fill rating_ss_fill ss20" src="http://c1.tacdn.com/img2/x.gif" alt="2 of 5 stars" /&gt; &lt;/span&gt; Rooms&lt;/li&gt;</t>
  </si>
  <si>
    <t>Bob B</t>
  </si>
  <si>
    <t>“Customer service”</t>
  </si>
  <si>
    <t>Excellent customer service Kelwe was so helpful as were all the staff made my one day stay great. The hotel is old but I found it clean and not too noisy. The price for hotel rooms in Singapore is high this hotel is on the lower end so it is good value for money. The staff are great this is refreshing and I will go back to this hotel</t>
  </si>
  <si>
    <t>ALittleClock</t>
  </si>
  <si>
    <t>“Good location and good price”</t>
  </si>
  <si>
    <t>Other than being in a very good location and good price this hotel was not so impressive. At the reception they were so confused about my booking. They didn't prudently check and said I didn't book for the 2nd night. Later they found my booking. Though their bedrooms were clean but their bathrooms were not so clean. There has been an MRT construction right in front of the hotel (until 2017). Travelled in August 2014.</t>
  </si>
  <si>
    <t>&lt;li class="recommend-answer"&gt; &lt;span class="rate sprite-rating_ss rating_ss"&gt; &lt;img class="sprite-rating_ss_fill rating_ss_fill ss50" src="http://c1.tacdn.com/img2/x.gif" alt="5 of 5 stars" /&gt; &lt;/span&gt; Location&lt;/li&gt;; &lt;li class="recommend-answer"&gt; &lt;span class="rate sprite-rating_ss rating_ss"&gt; &lt;img class="sprite-rating_ss_fill rating_ss_fill ss20" src="http://c1.tacdn.com/img2/x.gif" alt="2 of 5 stars" /&gt; &lt;/span&gt; Rooms&lt;/li&gt;</t>
  </si>
  <si>
    <t>trizn4</t>
  </si>
  <si>
    <t>“nice and clean budged hotel”</t>
  </si>
  <si>
    <t>Small room yes but clean and comfort. It's a budged hotel and the price is reasonable too. Stay for 2 nights but too bad have MRT Project in front of hotel until 2017. Sometimes quite noisy at night. Location near MRT Bras Basah and Bus stop. Easy transport near 24 hr Kopitiam food court.One thing i don"t like  must give the key to receptionist every time we go out. Should replace with electronic card. I feel uncomfortable to think somebody can go inside my room when i'm away.</t>
  </si>
  <si>
    <t>&lt;li class="recommend-answer"&gt; &lt;span class="rate sprite-rating_ss rating_ss"&gt; &lt;img class="sprite-rating_ss_fill rating_ss_fill ss30" src="http://c1.tacdn.com/img2/x.gif" alt="3 of 5 stars" /&gt; &lt;/span&gt; Sleep Quality&lt;/li&gt;; &lt;li class="recommend-answer"&gt; &lt;span class="rate sprite-rating_ss rating_ss"&gt; &lt;img class="sprite-rating_ss_fill rating_ss_fill ss30" src="http://c1.tacdn.com/img2/x.gif" alt="3 of 5 stars" /&gt; &lt;/span&gt; Rooms&lt;/li&gt;</t>
  </si>
  <si>
    <t>http://www.tripadvisor.com.sg/ShowUserReviews-g294265-d505846-r224968841-Hotel_81_Bencoolen-Singapore.html#REVIEWS</t>
  </si>
  <si>
    <t>Martin G</t>
  </si>
  <si>
    <t>The size of the superior room was okay. The first room that I was given initially smelt damp. I complained about this and was given another room. In the new room the kettle did not work and the TV remote was missing. I notified reception and replacements were provided. Finally there were three tide marks in the bath. It clearly had not been cleaned for a while. This prevented me from having a bath. I called reception and asked for them to make sure that the bath was cleaned the following day. It was not. I did not bother mentioning this again and just used the shower. Bencoolen street is closed with cranes workers etc. infront of the hotel working on the new Metro. I asked if this work continued at night and was told it didn't. It did! Overall the room and location was fine. Cleaning and attention to detail in the room was not.</t>
  </si>
  <si>
    <t>shan c</t>
  </si>
  <si>
    <t>“normal”</t>
  </si>
  <si>
    <t>I stay for one night only if i want to continue living in singapore i will change another hotel because of the hotel is old and the room too small.hotel wifi very slowly at night and toilet badly! the value is normal in singapore  but the room like that is more expensive already.</t>
  </si>
  <si>
    <t>&lt;li class="recommend-answer"&gt; &lt;span class="rate sprite-rating_ss rating_ss"&gt; &lt;img class="sprite-rating_ss_fill rating_ss_fill ss30" src="http://c1.tacdn.com/img2/x.gif" alt="3 of 5 stars" /&gt; &lt;/span&gt; Value&lt;/li&gt;; &lt;li class="recommend-answer"&gt; &lt;span class="rate sprite-rating_ss rating_ss"&gt; &lt;img class="sprite-rating_ss_fill rating_ss_fill ss10" src="http://c1.tacdn.com/img2/x.gif" alt="1 of 5 stars" /&gt; &lt;/span&gt; Rooms&lt;/li&gt;</t>
  </si>
  <si>
    <t>Harry37NewYorkCity</t>
  </si>
  <si>
    <t>New York City</t>
  </si>
  <si>
    <t>“Excellent Location for Shopping and great rates”</t>
  </si>
  <si>
    <t>I will start with location very central to train buses shopping food and activities. The front desk staff is polite and helpful. The rooms are airy and comfortable with all basic feature set. It is a good size room with decent size functioning bathroom very apt for travelers looking for resting at night after a long sight seeing time. I would recommend this hotel for all budget travelers wanting to enjoy Singapore in a decent Hotel ......</t>
  </si>
  <si>
    <t>Reviewed 21 August 2014</t>
  </si>
  <si>
    <t>Eason E</t>
  </si>
  <si>
    <t>“bathroom”</t>
  </si>
  <si>
    <t>should have a hand bidet in bath room and clog on bathtub. room are small compare with robinson quay hotel. should upgrade the tv. staff is helpful. the door lock funtion should be upgrade. overall is clean. location is very convenient to access by public transport.</t>
  </si>
  <si>
    <t>GadgetB</t>
  </si>
  <si>
    <t>“Cheap for Singapore”</t>
  </si>
  <si>
    <t>Singapore is an expensive city for hotels. On this occasion I was travelling on a tight budget for business - all I needed was somewhere to sleep. After a late flight at 1.30am I was greeted by friendly and efficient staff at the reception desk 5 minutes late I was in my room up on the 14th floor. The room was basic small (but by Singaporean budget standards this is quite a large room) and clean. The shower is a real old-style high pressure system - fantastic! There is building work outside they do work through the night on the 14th floor this wasn't a problem. If all you need is a clean bed shower and close to the Train/Bus/Downtown/SimLim Sq it's fine. I stayed 2 nights and had no problem staying here. This is a budget hotel it's a budget price (for Singapore) expect budget/no facilities and you wont have a problem. In fact in just 2 nights I saved $500 compared to my usual hotel :-)</t>
  </si>
  <si>
    <t>Reviewed 14 August 2014</t>
  </si>
  <si>
    <t>http://www.tripadvisor.com.sg/ShowUserReviews-g294265-d505846-r216212943-Hotel_81_Bencoolen-Singapore.html#REVIEWS</t>
  </si>
  <si>
    <t>AbbyCat2013</t>
  </si>
  <si>
    <t>“OK hotel for budget travellers”</t>
  </si>
  <si>
    <t>Stayed in this hotel for 1 day. Friendly staff. Strict about check-in times though. Got a room on the 3rd floor with a view of the street (currently undergoing construction). The room was small but clean the toilet/bath even smaller but adequate for just a night's stay. Was fortunate not to have noisy neighbors in adjacent rooms but the walls are a bit thin so beware (bring earplugs if you're a light sleeper). WiFi connection was slow. The location of this hotel is very good as it is near a bus stop and mrt station. Also within walking distance is an excellent foodcourt called Kopitiam which is open 24hrs and houses several stalls serving Asian cuisine and fresh fruits. A godsend for budget travellers. I especially recommend Lotus Thai. Their grilled squid meal is delicious and filling. All in all this hotel is not a bad choice if you're on a budget.</t>
  </si>
  <si>
    <t>Stayed July 2014 travelled solo</t>
  </si>
  <si>
    <t>Alicia_2020</t>
  </si>
  <si>
    <t>“excellent budget hotel”</t>
  </si>
  <si>
    <t>Stayed here with a friend for the weekend. Really impressed by this budget hotel. it is well worth the price we paid for a twin room. i was a bit wary when told by some locals that it is a bit dodgy. we did not notice any dodgy people about. as 2 young females we did not feel afraid or threatened at all while walking to and fro the MRT station at midnight. really easy to get from changi airport to the dhoby gault station with our luggage and then a short 5 minute walk to the hotel. the room we were in was on the 11th floor so we were not disturbed by the traffic noise. then room was clean and tidy it was serviced everyday. the towels that were provided appeared to be clean. no stains or anything on them. there were no bugs in the room. we had free wifi. the one criticism if any that i would make is that the receptionist talked to me in english because i showed him my nz passport whereas he spoke cantonese/mandarin to my friend who had a malaysian passport. a bit of racial/nationality(?) profiling. especially when we were talking to each other in english. again for a budget hotel really worth every penny. would stay here again.</t>
  </si>
  <si>
    <t>Stayed May 2014 travelled with friends</t>
  </si>
  <si>
    <t>Reviewed 18 July 2014</t>
  </si>
  <si>
    <t>Chiam D</t>
  </si>
  <si>
    <t>“Average Standard Hotel”</t>
  </si>
  <si>
    <t>Stayed at the hotel with some overseas family for a week and found the building a bit rundown as compared to the surrounding buildings. Vehicle access and finding the main entrance is a bit of problem due to the MRT construction going on at the front of the hotel. Cleanliness and Housekeeping is average with tidy toilets and beddings done. Internet access is sometimes slow or drops. TV programs not as many as per mentioned in the website just a few stations and CRT tube TV quality. Corridors smells of strong cleaning agent at every morning which can be quite fainting for some. Most of the staffs are courteous except for a thin bespectacle frontdesk lady who is pulling a long face and frustrated with a new check-in guest for a 15 mins later complain of the room cleanliness after checkin. My query on the extension of my stay with her came back with a straight answer of NO and very reluctantly. Overall the rest of the other staffs are helpful and friendly when being approached. Take note that the total payment for the booking is done during checking-in time and any cancelling of 1 to 2 day stay requires at least 3 days in advance to avoid any penalty of 1 day. Would only recommend to budget tourist with short stay and most of the daytime travelling outdoors. Singaporean Chiam</t>
  </si>
  <si>
    <t>&lt;li class="recommend-answer"&gt; &lt;span class="rate sprite-rating_ss rating_ss"&gt; &lt;img class="sprite-rating_ss_fill rating_ss_fill ss40" src="http://c1.tacdn.com/img2/x.gif" alt="4 of 5 stars" /&gt; &lt;/span&gt; Location&lt;/li&gt;; &lt;li class="recommend-answer"&gt; &lt;span class="rate sprite-rating_ss rating_ss"&gt; &lt;img class="sprite-rating_ss_fill rating_ss_fill ss20" src="http://c1.tacdn.com/img2/x.gif" alt="2 of 5 stars" /&gt; &lt;/span&gt; Rooms&lt;/li&gt;</t>
  </si>
  <si>
    <t>RyanZaw</t>
  </si>
  <si>
    <t>Yangon</t>
  </si>
  <si>
    <t>“Worth to stay for budget traveller”</t>
  </si>
  <si>
    <t>Location is great and very convenience for traveler who has never been S'pore before. The hotel is too close with MRT Bras Brasah station. Room is clean enough with old facilities like Bathtub with broken rail old modern TV etc.. Anyway if you think how much you pay for this room and this location I am sure you will not complaint for about that. One more thing is they will not provide face towels and don't forget to bring your own one.</t>
  </si>
  <si>
    <t>Reviewed 17 July 2014</t>
  </si>
  <si>
    <t>Nathanael C</t>
  </si>
  <si>
    <t>“Best budget hotel at best location in the middle of the city.”</t>
  </si>
  <si>
    <t>Overallthe service and the cleanliness of the room are great. Location are close with MRT 7-11 &amp; kopitiam food centre. Things which need to be improve are to add more sound proofing on the window to avoid the project noise in front of the hotel and perhapsthe elevators need to be maintain or replace if possible. Definitely will come back again with family at family room!! Thanks to reception who give me good service upon check in and check out!</t>
  </si>
  <si>
    <t>Reviewed 12 July 2014</t>
  </si>
  <si>
    <t>http://www.tripadvisor.com.sg/ShowUserReviews-g294265-d505846-r218562279-Hotel_81_Bencoolen-Singapore.html#REVIEWS</t>
  </si>
  <si>
    <t>Joe K</t>
  </si>
  <si>
    <t>“Unclean rooms but good shower water pressure and superb location!”</t>
  </si>
  <si>
    <t>There's major road and tunneling works for Bencoolen Street in front of the hotel. So beware of complete road closure and building sound! Taxi have limited alley access so beware that not all airport taxis are aware if this path! We took 2 standard rooms between our family of 4. Considering the lowest available price for that area we didn't exactly expect more... I had made prior requests for our rooms to be hear each other this request was surprisingly met at our check-in. Even though I saw a crowd of sour-faced guests overspilling the lobby whilst waiting for their rooms. Our first room required no waiting at all during our 1pm arrival. They offered us a choice of waiting a few more hours for a nearby room or another room immediately but on different floors. We waited and got a room almost next door. Bottom line is that the rooms could have been a lot cleaner with multi-ethnic layers of hair skin flakes and dust on the floor and table doesn't scream HYGIENE! Nevertheless the water pressure in the shower was FANTASTIC. The reception service was actually great (for us) as they handled a few of our requests for taxis and spoons etc. But we did see others having a not-so-good experience with the receptionists. Fortunately my family is blessed with good sense of humour so any mishaps became quirky urban adventures. We only needed a basic hotel that's centrally located. So we got a fair deal.</t>
  </si>
  <si>
    <t>Buvan87</t>
  </si>
  <si>
    <t>“Dirty toilets and room”</t>
  </si>
  <si>
    <t>We had stayed for a staycation for one night and it was horrible. The cleanliness of the toilet was shocking. There were reddish brown stains in the bathtub and the sink. There were handprints on the headboard and what looked like blood stains behind the TV. We also were disturbed by another hotel guest in the middle of the night. The rooms are in desperate need of a makeover and a good cleaning. The excellent location of the hotel should had made it a great budget hotel. I will not return to this place again.</t>
  </si>
  <si>
    <t>meri v</t>
  </si>
  <si>
    <t>“Good location”</t>
  </si>
  <si>
    <t>It is near bras basah station a kopitiam located next to the hotel so we didn't have to worry about breakfast. The room was quite small but still comfortable. There was a construction site of bencoolen station in front of the hotel but it didn't cause any noise. The staffs were nice. Overall it was a pleasant stay at this hotel.</t>
  </si>
  <si>
    <t>Reviewed 27 July 2014</t>
  </si>
  <si>
    <t>BertrandJr</t>
  </si>
  <si>
    <t>“Excellent Location. Terrible Customer Service!”</t>
  </si>
  <si>
    <t>Excellent location: the hotel is close to the main shopping area of Singapore (Orchard Road) where there are a lot of cafes &amp; restaurants and the MRT (subway). There's a 24/7 food court (Kopi Tiam) and a convenience store that's just a stone's throw away from the hotel. If you're just looking for a place to sleep in after a long day of sightseeing then this hotel would suffice. However if you're after good customer service and facilities this hotel is terrible at providing those. Internet connection is very slow. Overall I would never stay in this hotel again because of its terrible customer service. There are other budget hotels nearby. Poor customer service of staff (receptionists) considering that they're the ones in charge of welcoming guests and attending to their concerns. Discourteous female receptionists who won't even greet you as they walk past you. They're merely USELESS decorations in the lobby of the hotel. They would even put the blame on you if they failed to answer your concerns. I asked the reception if they could help me print a document. I had a USB flash drive but they said I should email the document to them. Fair enough. So I did email it to them. Two hours later I showed up at the reception and the document was not yet printed. When I asked the female receptionist how much longer I needed to wait she simply said "Ask the manager. You should have called us to confirm." When I asked the receptionist to book a taxi for me from my hotel room he said that I should come down to do it because the taxi might arrive immediately. When I went down and booked for the taxi the male receptionist scolded me for "double booking" a taxi. So I told him to cancel the other one then. He said that it couldn't be canceled. But I used to live and work in Singapore and I knew it could be canceled easily by calling the same number again.</t>
  </si>
  <si>
    <t>Brian E</t>
  </si>
  <si>
    <t>Saraburi Thailand</t>
  </si>
  <si>
    <t>“Singapore sling !”</t>
  </si>
  <si>
    <t>Poor quality service except for main reception who were pleasant and helpful. Other staff seemed 'not bothered' about clients and more interested in telephones. One day our room was not cleaned at all even though the clean room sign was hung on the door.</t>
  </si>
  <si>
    <t>&lt;li class="recommend-answer"&gt; &lt;span class="rate sprite-rating_ss rating_ss"&gt; &lt;img class="sprite-rating_ss_fill rating_ss_fill ss20" src="http://c1.tacdn.com/img2/x.gif" alt="2 of 5 stars" /&gt; &lt;/span&gt; Sleep Quality&lt;/li&gt;; &lt;li class="recommend-answer"&gt; &lt;span class="rate sprite-rating_ss rating_ss"&gt; &lt;img class="sprite-rating_ss_fill rating_ss_fill ss10" src="http://c1.tacdn.com/img2/x.gif" alt="1 of 5 stars" /&gt; &lt;/span&gt; Cleanliness&lt;/li&gt;</t>
  </si>
  <si>
    <t>http://www.tripadvisor.com.sg/ShowUserReviews-g294265-d505846-r137594525-Hotel_81_Bencoolen-Singapore.html#REVIEWS</t>
  </si>
  <si>
    <t>bobbyramakant</t>
  </si>
  <si>
    <t>Lucknow India</t>
  </si>
  <si>
    <t>“Good locationsmall rooms expensive as it is in Singapore!”</t>
  </si>
  <si>
    <t>We stayed here during the course on journalism we were part of as CNS in August 2012. LOCATION is great - From airport take a green line to Paya Lebar change to Orange line towards DHobi Ghaut and get down at the station before Dhobi Ghaut called Brasa Basah. This is closest station to the hotel (2-3 minute walk). Other alternative it take a green line from airport to City Hall then change to Red Line to Dhobi Ghaut. Hotel is about 10 min walk. BUGIS train station is also close by (say about 10-15 min walk). Right outside the hotel (across the road) is 7/11 store which is open 24 hours next to it is KOPITIAM - a food court that is also open 24 hours and very delicious and reasonable food. National Art Museum is close by (5 min walk)... For money changer and tour and travels - there is a small store on the LEFT side of the hotel - hotel staff was not helpful (didn't even tell us that money changer+travel+tour is on the left of hotel). This hotel is also one MRT stop away from Clarke Quay Little India or few MRT stops away from Harbourfront... HOTEL is expensive but remember we are in Singapore where accommodation is usually on the higher side. Reception is fine wireless internet is free rooms are small - just enough space for one person to walk perhaps! also CONSTRUCTION is going on of a new MRT station (Bencoolen MRT) right outside the hotel so prefer higher floors - if possible those facing on the other side of construction. The construction is slated to end in 2017 so beware as it can be noisy! Rooms are neat and clean housekeeping was fine too but little space in the room was a damper. There is hardly any space to work from the room - and ONLY ONE PLUG POINT - so either we can charge mobile phone or use our computer - so be prepared! It is difficult to work from this room but good to sleep in if most of the work is outside or for those who come for sightseeing. Room has a small refrigerator and old fashioned TV! Wifi is good. So that's good. The room also has a coffee-tea maker and we get two sachets to of coffee and tea (all mix in one) - so those who want black tea or coffee should bring their own sachet or buy some from 7/11. IMPORTANT - this hotel is difficult to find - please ask or use GPS. This is because this hotel is hidden behind the boards to cordon off construction going outside the hotel... so look for Rendezvous GRAND Hotel Bencoolen 81 is behind... FOOD: There is no restaurant in the hotel - so for breakfast or meals we have to go outside. KOPITIAM food court right across the hotel next to 7/11 store was very good - it is open 24 hours and loads of delicious and reasonably priced food preparations from different countries are here. So we didn't really miss restaurants inside the hotel or room service. KOPITIAM was just so good. NIGHT CLUB: There is a casablanca night club right next to the hotel - so rooms on lower floors might be noisy better prefer rooms on top floors.</t>
  </si>
  <si>
    <t>Reviewed 19 August 2012</t>
  </si>
  <si>
    <t>edu_iglesias</t>
  </si>
  <si>
    <t>Madrid Spain</t>
  </si>
  <si>
    <t>“Good price but bad hotel”</t>
  </si>
  <si>
    <t>Hotel staff was very friendly. When you enter the hotel the lobby area is nice but once you reach the the room (at least in our case 11th floor) the thing is different. Room lack of decoration. The halls smell bad and the bed is extremelly hard (if you like it like this perfect). Locationwise it is perfect as you are close to Little India Doby Ghault and the City center. Unfortunatelly there were heavy road works on Bencoolen street which made noise until later than 12 PM.</t>
  </si>
  <si>
    <t>Rittaz</t>
  </si>
  <si>
    <t>Mangalore India</t>
  </si>
  <si>
    <t>“Budget stay near Bugis.”</t>
  </si>
  <si>
    <t>Very good option to stay Near Bugis Street/ Sim Lim Square. Neat and tidy rooms you get for very reasonable rates don't don't expect anything fancy.Not many Indian dining options nearby but Little India is only 10mins Walking distance from here.</t>
  </si>
  <si>
    <t>okie_baik</t>
  </si>
  <si>
    <t>“nearby bugis street”</t>
  </si>
  <si>
    <t>budget hotel acceptable room good location walk 5-7min to bugis mrt station or bugis street</t>
  </si>
  <si>
    <t>gordon s</t>
  </si>
  <si>
    <t>“be warned”</t>
  </si>
  <si>
    <t>the rooms are basic but clean but as has been stated it is a building site outside and it starts early and goes on till late the signs say that the station is not going to open till 2017. at the moment they are driving the foundations in so maybe it will get better but not any time soon</t>
  </si>
  <si>
    <t>http://www.tripadvisor.com.sg/ShowUserReviews-g294265-d505846-r214761264-Hotel_81_Bencoolen-Singapore.html#REVIEWS</t>
  </si>
  <si>
    <t>Chaila J</t>
  </si>
  <si>
    <t>Great location great infrastructure clean excellent and friendly staff. Ask anyone one staff for anything and they will attend to you. Kelwe was very helpful. Very competitive prices and very affordable.When in Singapore Think Hotel 81 Bencoolen!</t>
  </si>
  <si>
    <t>Reviewed 11 July 2014</t>
  </si>
  <si>
    <t>Sherwin S</t>
  </si>
  <si>
    <t>Cebu City Philippines</t>
  </si>
  <si>
    <t>“Right for the budget”</t>
  </si>
  <si>
    <t>Location is perfect for first time tourist. Near to MRT and Bus stations. A 24 hours convenient stores and food court is a stone throw away. Generally safe. The construction in front of the hotel did not bother us at all during our stay. Staff are courteous. You get what you pay for the accommodation. No fancy just basic stuffs. I would definitely recommend this hotel and would stay there in our future travel. - Sherwin Sanchez</t>
  </si>
  <si>
    <t>BinTan40490</t>
  </si>
  <si>
    <t>“good value for money”</t>
  </si>
  <si>
    <t>My wife stayed there with a 9 month old baby and a 6 year old son -- 3 persons in total. I personally feel the table is a bit small given the baby supplies we carry. We also need a fridge for the baby food but our room type doesn't come with a fridge. For the price we paid this is part of the deal so I won't complain about it.</t>
  </si>
  <si>
    <t>Reviewed 1 July 2014</t>
  </si>
  <si>
    <t>PinoyExplorer</t>
  </si>
  <si>
    <t>“Budget friendly + Courteous staff”</t>
  </si>
  <si>
    <t>The rooms are clean except for the bed which is a bit hard on the back due to its synthetic leather upholstery. The front desk staff are very nice that compensates discomfort on the beds. The ongoing construction of the MRT is a bit a nuisance but hopefully when it is done it is a breeze going around the city with its prime location--MRT right at Hotel 81's doorstep! How cool is that?!</t>
  </si>
  <si>
    <t>Reviewed 30 June 2014</t>
  </si>
  <si>
    <t>Honeymaker</t>
  </si>
  <si>
    <t>“A good budget hotel.”</t>
  </si>
  <si>
    <t>Locates on a convenience location around 200 meters to MRT and shopping mall.The room is ok for one to stay since the bed is a bit small. And there will be no problem if you bring you own soap and toothbrush.The front desk are very friendly and really helpful. I went there with the group of ten people so the booking were confusing but the front desk helped us solve problem with a smile. The thing that need to be improved is the smell of the lobby the perfume they used is too strong.And there is a underground construction in front of the hotel at the moment.</t>
  </si>
  <si>
    <t>http://www.tripadvisor.com.sg/ShowUserReviews-g294265-d505846-r127118707-Hotel_81_Bencoolen-Singapore.html#REVIEWS</t>
  </si>
  <si>
    <t>NDarya</t>
  </si>
  <si>
    <t>Cleveland Ohio</t>
  </si>
  <si>
    <t>“Bad hotel good location”</t>
  </si>
  <si>
    <t>This is standard accommodation that you get for that amount of money in Singapore. So I didn't expect much right from the start. But the reality was even worse than my low expectations. Rooms are tiny and stinky. Walls are covered with mold. Windows can't be opened and you won't even want to do that as the view is just bad. There is a constructions right in front of the hotel so I only asked for a room which didn't overlook that. Overall the stay was far from pleasant. The good thing is that the hotel is close to MRT station from which you can go anywhere you want and there are some good places to have breaksfast nearby. Staff was fine. so I wouldn't recommend this place to anybody unless you don't care at all.</t>
  </si>
  <si>
    <t>Nara77</t>
  </si>
  <si>
    <t>Kranj Slovenia</t>
  </si>
  <si>
    <t>“If you need a place to sleep ...”</t>
  </si>
  <si>
    <t>... for one or two nights it's ok. For longer no thanks. Not really that good price considering what you get. Rooms are very small windows can't be opened there is a construction site just outside the hotel. The beds are hard the room wasnt't good cleaned. On the good side: the staff is friendly and helpful and the location is good. Wifi worked fine.</t>
  </si>
  <si>
    <t>Reviewed 29 March 2012</t>
  </si>
  <si>
    <t>Sushsi</t>
  </si>
  <si>
    <t>“Nightmare!”</t>
  </si>
  <si>
    <t>The new MRT construction is just outside the door. Endless pounding and machinery sound throughout the day from 8am - 6 pm. The entertainment lounge next door is under renovation which adds in to the very dusty surrounding. Lots of rubbish thrown around outside the hotel. It is one hotel that I do not look forward to go back to at the end of the day. The hotel itself is old and very tired looking. Room is very small and the bathroom even smaller. There is no rubbish bin in the toilet nor a floor mat. Most TV channels are not working. The pipes make so much noise that it is like listening to an orchestra especially in the morning. Though location is great I will try other hotels in my next trip.</t>
  </si>
  <si>
    <t>Stayed March 2012 travelled with friends</t>
  </si>
  <si>
    <t>Reviewed 12 March 2012</t>
  </si>
  <si>
    <t>ori_bz</t>
  </si>
  <si>
    <t>“Little tips”</t>
  </si>
  <si>
    <t>Construction outside the hotel - make sure to avoid the construction side which is rooms : 02-11 (checked on 14th floor) You can't open the windows on high floors if you have an issue there be advised ( or bring a screwdriver ;) Beds are fairly hard and pillows disappointingly uncomfy. Location was already debated as was the tendency of the toilet floor to be a bit unclean .…</t>
  </si>
  <si>
    <t>Louieboytoy</t>
  </si>
  <si>
    <t>“Good for the budget...”</t>
  </si>
  <si>
    <t>I've chosen this hotel as I already spent most of my money when I had my cruise via Star Cruise (SG-Malaysia). The hotel is just infront of Bayview Hotel (where I stayed during my most recent visit to SG). The hotel's staff is a bit friendly. In terms of cleanlness i can say its fine. They have a comfortable bed and clean restroom and they have cable TV as well. The hotel is just walking distance away from the shopping area/malls.</t>
  </si>
  <si>
    <t>Reviewed 15 February 2012</t>
  </si>
  <si>
    <t>http://www.tripadvisor.com.sg/ShowUserReviews-g294265-d505846-r212625034-Hotel_81_Bencoolen-Singapore.html#REVIEWS</t>
  </si>
  <si>
    <t>DMDwen</t>
  </si>
  <si>
    <t>“Cheap but decent place to stay in SG”</t>
  </si>
  <si>
    <t>Aside from the place I specially appreciate the respect and politeness of the hotel staff which made plus points to it. Receptionists Bao and Monthree were very helpful to us. It is also nearby cheap food courts money changer bus and mrt stations (Bras Basa) and Marina Bay. Renovation is a plus but over all it is suitable for budget traveller like me.</t>
  </si>
  <si>
    <t>Reviewed 29 June 2014</t>
  </si>
  <si>
    <t>Boots40</t>
  </si>
  <si>
    <t>“Good for budget”</t>
  </si>
  <si>
    <t>Whilst this might not appear the most solubrious to western eyes this was more than compensated for by the excellent and welcoming service and general advice given particularly by Montree Philo and the Manager. Our every request was cheerfully met. The underground work in front of the hotel might disturb light sleepers - but not us. Central location is very handy and Kopitiam is convenient for meals. Summary - cheap and cheerful.</t>
  </si>
  <si>
    <t>Stayed June 2014 travelled as a couple</t>
  </si>
  <si>
    <t>Reviewed 26 June 2014</t>
  </si>
  <si>
    <t>Nes J</t>
  </si>
  <si>
    <t>“this is a good place to stay”</t>
  </si>
  <si>
    <t>Hotel 81 Bencoolen is conveniently located you can walk to the bus &amp; train stations very accessible to shopping malls &amp; restaurants. Montree Bao and the rest of the staff at the front desk are very accommodating. The hotel rate is also reasonable.</t>
  </si>
  <si>
    <t>Reviewed 23 June 2014</t>
  </si>
  <si>
    <t>Muhammad T</t>
  </si>
  <si>
    <t>“Taufiq Ismail”</t>
  </si>
  <si>
    <t>Affordable and convenient. The centralised location makes getting anywhere convenient and the impeccable service by the front desk staff (Philo Adrian Bao Firhad Nurul Kelwe and Joey) made my stay here a pleasant one. Definitely a thumbs up</t>
  </si>
  <si>
    <t>Stayed June 2014 travelled solo</t>
  </si>
  <si>
    <t>Reviewed 22 June 2014</t>
  </si>
  <si>
    <t>Dondz613</t>
  </si>
  <si>
    <t>Quezon City Philippines</t>
  </si>
  <si>
    <t>“Good Value and Place for a Family Holiday”</t>
  </si>
  <si>
    <t>We arrived late at night around 10pm and Montree from the check-in counter helped us settle in fast and comfortable. Although the hotel does not have any restaurant within there are a number of places to eat - we ate breakfast at KOPITIAM in the corner of Bencoolen and Bras Basah everyday - very good selection of local food. Very good proximity to Bras Basah and Doby Ghout stations (different lines) so no problem going around. Clean room toilet bed linens are fresh enough drinking water everyday A/C working well. Good rate for a triple room.</t>
  </si>
  <si>
    <t>Reviewed 18 June 2014</t>
  </si>
  <si>
    <t>http://www.tripadvisor.com.sg/ShowUserReviews-g294265-d505846-r130445806-Hotel_81_Bencoolen-Singapore.html#REVIEWS</t>
  </si>
  <si>
    <t>Howard H</t>
  </si>
  <si>
    <t>“Terrible attitude from staff”</t>
  </si>
  <si>
    <t>Treated with NO RESPECT. Tried to print off our boarding passes at reception and were met with hostility. Manager was dismissive argumentative constantly muttering under his breath and waving us away seeming to forget that he was providing a service to me and my partner. We have traveled all around Asia and no-where have we been met with an attitude this bad especially by a HOTEL MANAGER. This experience soured our short trip to Singapore and I would dissuade anybody from staying here.</t>
  </si>
  <si>
    <t>&lt;li class="recommend-answer"&gt; &lt;span class="rate sprite-rating_ss rating_ss"&gt; &lt;img class="sprite-rating_ss_fill rating_ss_fill ss20" src="http://c1.tacdn.com/img2/x.gif" alt="2 of 5 stars" /&gt; &lt;/span&gt; Value&lt;/li&gt;; &lt;li class="recommend-answer"&gt; &lt;span class="rate sprite-rating_ss rating_ss"&gt; &lt;img class="sprite-rating_ss_fill rating_ss_fill ss10" src="http://c1.tacdn.com/img2/x.gif" alt="1 of 5 stars" /&gt; &lt;/span&gt; Service&lt;/li&gt;</t>
  </si>
  <si>
    <t>Vinchu L</t>
  </si>
  <si>
    <t>“Short Changed”</t>
  </si>
  <si>
    <t>I relied on previous reviews of this hotel and chose it for its location and relative price. I was aware that my booking did not include breakfast but did not realize that the hotel did not even have a coffee shop. But I felt short-changed when I found out that the front of a hotel was the noisy site of the construction of a new MRT station and that it would be noisy from 8a.m. to 10p.m. including weekends. Our taxi from the airport dropped us in the corner and told us to walk up to the hotel. And when we checked out again we had to walk to the corner to get a cab to take us back to the airport. I did not rate this poor though because the hotel staff were nice and helpful the rooms were clean and the beds were comfortable within pristine white sheets. In the end these are the things that really matter to us.</t>
  </si>
  <si>
    <t>brydonpd</t>
  </si>
  <si>
    <t>Pekanbaru Riau Indonesia</t>
  </si>
  <si>
    <t>“booking over the internet”</t>
  </si>
  <si>
    <t>booked over the internet been to Singapore many times over last 25 years aware of location. Hotel did not advise on the wed site that hotel under renovation no breakfast facilities exist advised to have breakfast outside no mention that a new MRT station was being constructed on the doorstep with noise from morning to early evening Taxis cannot get to hotel due to that section of Bencoolen street being blocked off for the next five years (yes). refused to stay but Hotel insisted in taking payment for first night moved to another location that familar with. The only thing in its favour is the location but with road blocked and high wooden panels hiding the construction site have to walk to hotel. not good with baggage also the night club located on hotel premises closed with the chairs and tables piled on the pavement close to hotel not a good sight.</t>
  </si>
  <si>
    <t>Reviewed 17 May 2012</t>
  </si>
  <si>
    <t>iami21</t>
  </si>
  <si>
    <t>“OK for the budget conscious”</t>
  </si>
  <si>
    <t>This review is long overdue but I believe that it is one way of helping other travelers decide on which hotels to stay in esp. when going to another country so here it is.:) My husband and I stayed here in March 2011. We were hesitant to book this hotel at first because of the reputation of the hotel 81 chain but since we were on a budget and it was our first time to visit Singapore we took a risk. We were not disappointed. We requested a non-smoking room and we were given just that. It was clean - this is important because I am allergic to bedbugs (who isn't?) a bit small but since we didn't plan on staying in the room most of the time that wasn't really a problem. The neighborhood is peaceful it is about 2mins walk from the Bras Basah mrt station and very near the Singapore Arts Museum. It is also a short walk to a catholic church (I forgot the name) and a short distance from Chjimes (restos/bar strip). The MRT line that services this route is the Circle line which can also take you to Esplanade (one stop) Marina Bay (just recently) Harbourfront (if you want to go to Vivocity and/or Sentosa) etc. There's a 7-11 just across the street though you have to use the pedestrian lane. It's near an irish pub (Maloney's) a hawker station (Kopitiam)Wendy's Coffee Bean and Tea Leaf and other small cafes around the museum</t>
  </si>
  <si>
    <t>Reviewed 24 April 2012</t>
  </si>
  <si>
    <t>ICEMANSG</t>
  </si>
  <si>
    <t>Johore Baru</t>
  </si>
  <si>
    <t>“A one Star Hotel with 3Star prices”</t>
  </si>
  <si>
    <t>Walk in booking (wife and self) 16 to 18th April was charged S$179 (not even a breakfast was included for this price and non was offered) for a small room with one puff one small TV looks like 1950model no chairs or table no mini fridge hotwater not suffiicient for two persons shower head nozzle to large wasting a lot of hotwater/and water in general bracket loose on wall no shower curtain. Go to any hotels of similar size in Malaysia Indonesia and Thailand they are certainly cheaper have better and more facilities this is certainly not a family hotel. The hotel 81 chain is in singapore rated as a short time/one nigtstand hotel. Perhaps without the meat trade they would not survive? So why should a 1star hotel with lousy facilities be allowed to charge 3star prices? Room Cleaning personnel was quit ok but room was not cleaned after we arrived back late afternoon perhaps caused by missing clean room/do not disturb sign. We did not see any restaurant or sign guiding us to itonly the dirty hole next to lobby ditto for swimming pool. So ladies and gents until owner management straightens out the hotel avoide it at all cost.</t>
  </si>
  <si>
    <t>http://www.tripadvisor.com.sg/ShowUserReviews-g294265-d505846-r128499378-Hotel_81_Bencoolen-Singapore.html#REVIEWS</t>
  </si>
  <si>
    <t>tgsantos</t>
  </si>
  <si>
    <t>“Value forMoney”</t>
  </si>
  <si>
    <t>My husband and I stayed at Hotel 81 Bencoolen in Singapore and it was our first trip to SG . One of the plus points of the hotel is its great and convinient location. There's 7-11 and Kopitiam ( 24 hrs open) right across the hotel and a few meters away is the train station which can take you all around SG. All around the hotel are schools and museums worth visiting! Room was clean although you have to bring your own toilteries as they will offer you next to nothing. I would have given it a perfect rating except for its staff at the Front Counter. Not one single soul was friendly. They will give you your room key and that's it! And don't bother to ask directions from them. They either don't care what you're asking about or they do not know where you're going! But what the heck! Go stay at Hotel 81 Bencoolen and just enjoy yourselves!! Its still conviniently located. Oh and you can take the Bus at the corner when leaving as it will take you straight to the Airport!</t>
  </si>
  <si>
    <t>Reviewed 10 April 2012</t>
  </si>
  <si>
    <t>Chris S</t>
  </si>
  <si>
    <t>Calgary Canada</t>
  </si>
  <si>
    <t>“Skip this hotel”</t>
  </si>
  <si>
    <t>THE GOOD: Cheaper than most Singapore hotels. Hint if you do stay here ask for a higher floor due to construction of new subway until 2017. Free WiFi. THE BAD: Only one front desk staff member was helpful all others clearly didn't want to deal with people. Cleaning staff were so noisy in the early morning didn't need an alarm. Also other staff who seemed to live on our floor were up and down the hallways yelling banging in the corridor until 2 am every night. The beds are made of vinyl which is miserable to sleep on. Didn't get any sleep the entire stay. The floor was never swept the bathroom is very dated shower was never cleaned. Asked for an extra pillow never got one. Asked about advertised tours on their website was given a dirty look and told they don't book tours. Then ignored my further requests for tours. Staff doesn't smile most people in Singapore don't. Here's an idea if you don't like foreigners then get another job. THE UGLY: The location is mediocre. Nothing to see until you get to Marina Bay. Little india is a waste of time Chinatown is good for a visit the only nice part of Singapore is Marina. And the shopping is as expensive as Canada with the same stores so what's the point of buying. Not impressed with this hotel and not impressed with Singapore. People are very rude and the city is just a big shopping mall. Food is greasy everywhere. Tried eating at high end restauraunts hawker centers food courts and street meat only good meal had the entire time was Italian. And we both love asian cuisine. Skip and go to Kuala Lumpur instead.</t>
  </si>
  <si>
    <t>&lt;li class="recommend-answer"&gt; &lt;span class="rate sprite-rating_ss rating_ss"&gt; &lt;img class="sprite-rating_ss_fill rating_ss_fill ss20" src="http://c1.tacdn.com/img2/x.gif" alt="2 of 5 stars" /&gt; &lt;/span&gt; Location&lt;/li&gt;; &lt;li class="recommend-answer"&gt; &lt;span class="rate sprite-rating_ss rating_ss"&gt; &lt;img class="sprite-rating_ss_fill rating_ss_fill ss10" src="http://c1.tacdn.com/img2/x.gif" alt="1 of 5 stars" /&gt; &lt;/span&gt; Cleanliness&lt;/li&gt;</t>
  </si>
  <si>
    <t>&lt;li class="recommend-answer"&gt; &lt;span class="rate sprite-rating_ss rating_ss"&gt; &lt;img class="sprite-rating_ss_fill rating_ss_fill ss10" src="http://c1.tacdn.com/img2/x.gif" alt="1 of 5 stars" /&gt; &lt;/span&gt; Sleep Quality&lt;/li&gt;; &lt;li class="recommend-answer"&gt; &lt;span class="rate sprite-rating_ss rating_ss"&gt; &lt;img class="sprite-rating_ss_fill rating_ss_fill ss20" src="http://c1.tacdn.com/img2/x.gif" alt="2 of 5 stars" /&gt; &lt;/span&gt; Service&lt;/li&gt;</t>
  </si>
  <si>
    <t>JEmmanuelLasPinas</t>
  </si>
  <si>
    <t>Las Pinas</t>
  </si>
  <si>
    <t>“good location - don't expect much”</t>
  </si>
  <si>
    <t>Good location close to MRT Circle line. Rooms are small and not very clean. Felt cramped. Bed was hard and sleep wasn't very comfortable. There are other places - i should have known better.</t>
  </si>
  <si>
    <t>Stayed January 2012 travelled solo</t>
  </si>
  <si>
    <t>http://www.tripadvisor.com.sg/ShowUserReviews-g294265-d505846-r210517010-Hotel_81_Bencoolen-Singapore.html#REVIEWS</t>
  </si>
  <si>
    <t>Ronaldabroad</t>
  </si>
  <si>
    <t>Astana Kazakhstan</t>
  </si>
  <si>
    <t>“Low key but great location near everything”</t>
  </si>
  <si>
    <t>The subway construction has gone on forever but Hotel 81 Bencoolen remains excellent value for money and is so accessible and close to all the major centres most within walking distance. The rooms are simple budget and no-frills but reasonably clean and the staff are helpful friendly and unobtrusive. There is a great food court across the road called Kopitiam and the array of different foods is spectacular. Anything from Indian to Korean. You can even catch the Number 36 bus from just down the road all the way to the airport. It costs a fraction of the taxi fare and gives you a nice run through the Eastern suburbs. Great value considering the prime location.</t>
  </si>
  <si>
    <t>Stayed May 2014 travelled on business</t>
  </si>
  <si>
    <t>dilruba_jahan@yahoo.com</t>
  </si>
  <si>
    <t>It is a very good budget hotel and staffs are very friendly helpful and efficient. Our request were heard and attended quickly .Especially I would like to mention the name of Philo Nor is Adrian Bao Montreal Joy . Actually it is very good place to stay for shopping and communications are also easy for turist as because bus stop and MRT station is near by within walking distance. I also wanna mention the name of room service staffs are really cordial esp.Huzifa and Faiz. My kids and I found this hotel is best to stay with family. I wish to stay here again with my family in near future and also will recommend my friends and family members to be here during their visit in Singapore.</t>
  </si>
  <si>
    <t>RenaldoGSP</t>
  </si>
  <si>
    <t>“Pleasant Hotel with Pleasant Experience!”</t>
  </si>
  <si>
    <t>While I'm in Singapore there is nothing but wonderful experience that I had because of this hotel. The location is in the very best of the city you could reach Orchard or Marina easily with the public transportation such as bus or MRT (Bras Basah station) and taxi especially Bugis which could be reached only by 5 minutes walk. The room was nice and clean also a fresh bottled water with coffee / tea and a hairdryer already included in the room. Last but not least is about the staffs who were really helpful and friendly since the day one! They helped me by providing the best services that I need while I'm staying at the hotel also lots of useful information about Singapore given to me. Before I'm off from the hotel finally I get the name of the staffs they are Noris Mon Adrian and Philo. Thank you Hotel 81 Bencoolen! Will totally go back to you If I ever visit SG again!</t>
  </si>
  <si>
    <t>Stayed June 2014 travelled with friends</t>
  </si>
  <si>
    <t>Reviewed 13 June 2014</t>
  </si>
  <si>
    <t>ffremo</t>
  </si>
  <si>
    <t>“bravo”</t>
  </si>
  <si>
    <t>The price is affordable for a budget traveler. Accessible to public transportation. Messrs. Mon &amp; Bao's services are okay and can be recommended for citrations as they attend to our requests immediately. Will bring my family the next time that we will be in Singapore and will recommend this all colleagues./Freddie Remo Rm. 1014</t>
  </si>
  <si>
    <t>Reviewed 11 June 2014</t>
  </si>
  <si>
    <t>Tanz313</t>
  </si>
  <si>
    <t>“recommended”</t>
  </si>
  <si>
    <t>it was a very good place to stay.. clean enough friendly staff very near MRT (Bras Basah) station and 24hr kopitiam was really helpful.. we were attended by very friendly staff Chris he helped us alot about our rooms direction and taxi.. Bugis junction is just 10mnt walk.. very recommended..will visit here again next trip..</t>
  </si>
  <si>
    <t>Stayed May 2014 travelled with family</t>
  </si>
  <si>
    <t>http://www.tripadvisor.com.sg/ShowUserReviews-g294265-d505846-r127537386-Hotel_81_Bencoolen-Singapore.html#REVIEWS</t>
  </si>
  <si>
    <t>http://www.tripadvisor.com.sg/ShowUserReviews-g294265-d505846-r209669056-Hotel_81_Bencoolen-Singapore.html#REVIEWS</t>
  </si>
  <si>
    <t>ewe112</t>
  </si>
  <si>
    <t>“Good service”</t>
  </si>
  <si>
    <t>My child and I found the service here very friendly and efficient. Our request were heard and attended to quickly. I managed to switch to another room for more comfort and improve the bathroom facilities within a fair waiting time. The hotel technician also got the DVD player fixed quickly. I wish to thank the following staff who attended to us: Kelwe Adrian Nurul and Joey.</t>
  </si>
  <si>
    <t>Diana L</t>
  </si>
  <si>
    <t>“Best Budget Hotel in Singapore”</t>
  </si>
  <si>
    <t>We were gladly served by Mr. Montree on 7th June 2014 during our check in. He is very helpful and friendly. The hotel is near to Bras Basah &amp; Dhoby Ghaut MRT clean &amp; tidy room friendly staff will visit again on our next trip to Singapore. Thumbs up!!</t>
  </si>
  <si>
    <t>Reviewed 7 June 2014</t>
  </si>
  <si>
    <t>Kesh S</t>
  </si>
  <si>
    <t>“Great Place to Stay”</t>
  </si>
  <si>
    <t>it is a very good hotel and staff are very friendly and helpful espacially montee and the location is also good near by MRT station Bras Barsah room service is excllent  and also very close to bugis juction probably just walking distance</t>
  </si>
  <si>
    <t>Reviewed 6 June 2014</t>
  </si>
  <si>
    <t>AhmadAdam</t>
  </si>
  <si>
    <t>Bandar Seri Begawan Brunei Darussalam</t>
  </si>
  <si>
    <t>“Ok”</t>
  </si>
  <si>
    <t>Good location. Restaurants MRT stations mosque nearby. Staff helpful when asked. Easy check-in. Room was basic with air conditioning TV but no fridge. It was clean enough for me. I didn't expect much knowing the price rates anyway. It was noisy (coming from the corridor outside the room) 1 night out of the week I stayed there - perhaps a big group checking in around midnight. Noise from the construction of Bencoolen MRT Station didn't bother me much - but I was out most of the day most days.</t>
  </si>
  <si>
    <t>Reviewed 1 June 2014</t>
  </si>
  <si>
    <t>Anh114</t>
  </si>
  <si>
    <t>Hai Duong Vietnam</t>
  </si>
  <si>
    <t>“Great place to stay”</t>
  </si>
  <si>
    <t>I stayed in Hotel 81 Bencoolen for one week from 22 to 29 May. My first impression when I got to the hotel was a pleasant surprise because I didn't expect the hotel to be so big and the reception and lobby area so nice considering the price I would have to pay. The room was ok compared to other hotels I have stayed in Singapore but because we were lucky enough to get the one on 12th floor we had some kind of view from our room (can see the buildings in Marina Bay out of my window). It was also good to get room on higher floors because the construction of the new train station was going on and we didn't have to endure the noise since our room is so high up. The hotel has a great location! It's just 2 minutes walk from the MRT Bras Basha and near Dobby Ghaut as well near to all the tourist attractions! It's hard to find the hotel if you travel by car/taxi but if you know how to use the public transport here then travelling to the attractions is not a problem. One great point for this hotel is the really friendly and helpful staff. They are always smiling and even though we are young travellers they still called us ma'am all the way. We run out of room to put our luggage on the day of checking out and went down to ask for carton boxes. The receptionist asked how many we needed and our room number 10 minutes later they brought two boxes into my room. Very efficient and nice.</t>
  </si>
  <si>
    <t>Reviewed 30 May 2014</t>
  </si>
  <si>
    <t>http://www.tripadvisor.com.sg/ShowUserReviews-g294265-d505846-r207964163-Hotel_81_Bencoolen-Singapore.html#REVIEWS</t>
  </si>
  <si>
    <t>jenn1naustralia</t>
  </si>
  <si>
    <t>Geelong Australia</t>
  </si>
  <si>
    <t>“Close to Gardens by the Bay”</t>
  </si>
  <si>
    <t>The staff were friendly  and tried to help whenever they could. They also let me use the internet whilst waiting for a cab to the airport. They called a cab and helped me despite the pouring rain when I was due to leave . The manager kept a close watch to ensure staff did their job well . The hotel was close to transport. The air conditioning was a big problem for me . My room was always set low and I froze two of the 4 nights I stayed there .Sleeping in a jacket..even after I had tried to turn it off.... The bed was very comfortable. The bathroom had a hole in the ceiling which seemed to be covered by material or paper. The room attendant replaced water and towels and made bed daily but didn't clean bathroom or room area. The room was on the 12th floor and so I didn't hear any of the noise from the street. Cheap hotel for solo travellers in comparison to other hotels in Singapore</t>
  </si>
  <si>
    <t>&lt;li class="recommend-answer"&gt; &lt;span class="rate sprite-rating_ss rating_ss"&gt; &lt;img class="sprite-rating_ss_fill rating_ss_fill ss50" src="http://c1.tacdn.com/img2/x.gif" alt="5 of 5 stars" /&gt; &lt;/span&gt; Location&lt;/li&gt;; &lt;li class="recommend-answer"&gt; &lt;span class="rate sprite-rating_ss rating_ss"&gt; &lt;img class="sprite-rating_ss_fill rating_ss_fill ss30" src="http://c1.tacdn.com/img2/x.gif" alt="3 of 5 stars" /&gt; &lt;/span&gt; Rooms&lt;/li&gt;</t>
  </si>
  <si>
    <t>aimokan</t>
  </si>
  <si>
    <t>In transit</t>
  </si>
  <si>
    <t>“Very happy”</t>
  </si>
  <si>
    <t>From the moment of arrival we were completely taken care of by Adrian and Kelwe - they were absolute gems taking care of all our requests! The location is great and we will definitely be back here. Thanks for making our stay in Singapore that much more memorable! We will recommend to all our friends and family to stay here.</t>
  </si>
  <si>
    <t>Stayed May 2014 travelled as a couple</t>
  </si>
  <si>
    <t>Reviewed 29 May 2014</t>
  </si>
  <si>
    <t>Mariusz R</t>
  </si>
  <si>
    <t>Sanur Bali</t>
  </si>
  <si>
    <t>“Good location but not friendly staff”</t>
  </si>
  <si>
    <t>Good location and price/value ratio but extremely unfriendly and unhelpful staff. They have few types of rooms so if you know it you will not accept a room on the floor where they rent rooms per hour without carpet but with strong cigarettes smell!!! Breakfast is a joke - don't waste your time and eat somewhere else!</t>
  </si>
  <si>
    <t>Reviewed 27 May 2014</t>
  </si>
  <si>
    <t>Gerhard N</t>
  </si>
  <si>
    <t>“Get what you pay for but friendly and clean”</t>
  </si>
  <si>
    <t>I stayed there for three nights at a price of SGD 138 per night. Location superb room clean simple and functional although a bit smelly. Staff friendly and helpful all the time. The right hotel for a business trip for which you pay the cost out of your own pocket.</t>
  </si>
  <si>
    <t>Reviewed 19 May 2014</t>
  </si>
  <si>
    <t>fazil_abdulkadar</t>
  </si>
  <si>
    <t>Bangalore Karnataka India</t>
  </si>
  <si>
    <t>“Average hotel at a great location”</t>
  </si>
  <si>
    <t>Singapore is expensive! With that in mind this place is a good value for money. Its in a great location with easy accessibility to all the attractions. Just walk into Dhoby Ghaut or Bras Basah metro stations. Bugis market Indian street all are walkable distance. Room is small as I have heard with most of the hotels in Singapore but the size was fine for two of us. Windows are sealed its good though because there is construction of new metro station going on in front of this. If you close the curtains you wont even know. AC was good. Toilet was clean washbasin had stains. One of the things that I usually check is the accessories they provide. Toothbrush looked like an old stock and no toothpaste. Luckily I had carried it myself. All other amenities were fine or just say average. For muslims there is a masjid next to this hotel. One of the main thing is this hotel doesn't have a restaurant. So even for breakfast you have to go find it or buy some apples.</t>
  </si>
  <si>
    <t>Reviewed 15 May 2014</t>
  </si>
  <si>
    <t>http://www.tripadvisor.com.sg/ShowUserReviews-g294265-d505846-r204968877-Hotel_81_Bencoolen-Singapore.html#REVIEWS</t>
  </si>
  <si>
    <t>Millo22</t>
  </si>
  <si>
    <t>Pannipitiya null Sri Lanka</t>
  </si>
  <si>
    <t>“Great location and good rooms for the budget”</t>
  </si>
  <si>
    <t>My wife and I stayed at this hotel from 21st to 27th of April of 2014. We got to the hotel through from Changing airport from a bus service available at the airport at a price of S$ per person. Our check in time was at 2 however the staff managed to get a room by 11. The room was small but enough for the two of us and for the luggage. The bathroom was good however they failed to keep towels and toiletries when we checked in. These were made available later the following day by rooms service. We didn't have any meals here but there were small shops nearby to buy food. The location is very good as it was very close to Dhoni got and Bras bash MRT stations. The exertion busses to zoo run at the station close by (5 min walk). If looking for a budget trip this place is good. The staff was good too.</t>
  </si>
  <si>
    <t>Reviewed 11 May 2014</t>
  </si>
  <si>
    <t>Celab99</t>
  </si>
  <si>
    <t>“Decent value for location but...”</t>
  </si>
  <si>
    <t>Stayed there in late March.. this would be a great value for location hotel except for the fact its on the street that is currently been dug up to build a subway terminal underneath. That means it will get expensive later but right now it means its impossible to get a decent night sleep. The construction was digging in front of the hotel and drilling rock and granite all night long... on a week night. At 4am i was wide awake due to heavy underground drilling that was shaking the building.</t>
  </si>
  <si>
    <t>Reviewed 3 May 2014</t>
  </si>
  <si>
    <t>MetalRooster</t>
  </si>
  <si>
    <t>Sliema Malta</t>
  </si>
  <si>
    <t>“worst place in asia”</t>
  </si>
  <si>
    <t>we've booked the room as description of the hotel on the Internet seemed really good - what we've found at the place was far from truth. we've got: dirty (as NOT CLEANED) room damp and fuggy with SEALED window! aircon almost not existing. the only clean thing in the room was a bed: with (indeed) clean bed sheets. when we've entered the room we've found somebody's hairs in the bathroom we've stayed there about 5 minutes left the luggage and left. on the way out we've asked in the reception to send someone upstairs and clean the bathroom. when we came back few hours (!) later not only that the hairs where still there but someone has definitely USED our toilet without even flushing the toilet!!! we've stayed in many many cheap hotels/hostels in asia....but this one was most disgusting experience ever!!! the only good thing about this place is it's location. but that's all.</t>
  </si>
  <si>
    <t>&lt;li class="recommend-answer"&gt; &lt;span class="rate sprite-rating_ss rating_ss"&gt; &lt;img class="sprite-rating_ss_fill rating_ss_fill ss30" src="http://c1.tacdn.com/img2/x.gif" alt="3 of 5 stars" /&gt; &lt;/span&gt; Location&lt;/li&gt;; &lt;li class="recommend-answer"&gt; &lt;span class="rate sprite-rating_ss rating_ss"&gt; &lt;img class="sprite-rating_ss_fill rating_ss_fill ss10" src="http://c1.tacdn.com/img2/x.gif" alt="1 of 5 stars" /&gt; &lt;/span&gt; Cleanliness&lt;/li&gt;</t>
  </si>
  <si>
    <t>Nonthaburi Thailand</t>
  </si>
  <si>
    <t>This hotel is not much impress but its location is very good for a tourist from other countries like me. Hotel is located on the major street where easily access to MTR and also nearby has many shop 7eleven  kopitiam. When I was there at front of hotel they have a construction of new subway i'm not sure about now.</t>
  </si>
  <si>
    <t>Khofidin</t>
  </si>
  <si>
    <t>“Near to everywhere”</t>
  </si>
  <si>
    <t>There are a lot of foodcourt near to the hotel. And if you are moslem you can find halal food by turn left from the hotel after on foot around 100m you'll found Indian resto with halal food right there. The hotel room is good enough I think (comparing with your money). Not too far from Bras Basah station. I had ever walking from this hotel to Lucky Plaza at Orchard rd. Its too far but everybody are like walking in Sing. so while you walking you can take a look around over the street. I'm stayed in level 9 at that time and have not got noise sound from new MRT development. I have got free wifi access but the signal strength is very weak in my room. So I couldnt use it.</t>
  </si>
  <si>
    <t>Stayed March 2014 travelled with friends</t>
  </si>
  <si>
    <t>http://www.tripadvisor.com.sg/ShowUserReviews-g294265-d505846-r201494542-Hotel_81_Bencoolen-Singapore.html#REVIEWS</t>
  </si>
  <si>
    <t>Kalyan M</t>
  </si>
  <si>
    <t>Hyderabad Andhra Pradesh India</t>
  </si>
  <si>
    <t>“Was not what I expected.”</t>
  </si>
  <si>
    <t>Its an old Hotel. Good for one night stay as it is conveniently located. Hotel needs an immediate Renovation. There is a lot of construction work going on in front of the Hotel. Need to walk to hotel from down the street. But the best part is The staff are very helpful and friendly.</t>
  </si>
  <si>
    <t>&lt;li class="recommend-answer"&gt; &lt;span class="rate sprite-rating_ss rating_ss"&gt; &lt;img class="sprite-rating_ss_fill rating_ss_fill ss40" src="http://c1.tacdn.com/img2/x.gif" alt="4 of 5 stars" /&gt; &lt;/span&gt; Value&lt;/li&gt;; &lt;li class="recommend-answer"&gt; &lt;span class="rate sprite-rating_ss rating_ss"&gt; &lt;img class="sprite-rating_ss_fill rating_ss_fill ss20" src="http://c1.tacdn.com/img2/x.gif" alt="2 of 5 stars" /&gt; &lt;/span&gt; Rooms&lt;/li&gt;</t>
  </si>
  <si>
    <t>&lt;li class="recommend-answer"&gt; &lt;span class="rate sprite-rating_ss rating_ss"&gt; &lt;img class="sprite-rating_ss_fill rating_ss_fill ss20" src="http://c1.tacdn.com/img2/x.gif" alt="2 of 5 stars" /&gt; &lt;/span&gt; Sleep Quality&lt;/li&gt;; &lt;li class="recommend-answer"&gt; &lt;span class="rate sprite-rating_ss rating_ss"&gt; &lt;img class="sprite-rating_ss_fill rating_ss_fill ss50" src="http://c1.tacdn.com/img2/x.gif" alt="5 of 5 stars" /&gt; &lt;/span&gt; Service&lt;/li&gt;</t>
  </si>
  <si>
    <t>Reviewed 17 April 2014</t>
  </si>
  <si>
    <t>graeme4855</t>
  </si>
  <si>
    <t>“Think before you book!”</t>
  </si>
  <si>
    <t>If you want a low cost budget hotel and disturbed sleep while they build 24/7 the MRT station outside then OK. We had to move out with no offer of refund with continual pile driving over night. Check when construction finishes then it will be an alright budget hotel.</t>
  </si>
  <si>
    <t>NovitaAyu</t>
  </si>
  <si>
    <t>“between 2 MRT station”</t>
  </si>
  <si>
    <t>This hotel lies between 2 MRT station dhoby ghaut station (about 300m away) and Bras basah station (about 150m away). I chose this hotel only for its strategical location. the service is not too satisfying.</t>
  </si>
  <si>
    <t>JamesPlymouth</t>
  </si>
  <si>
    <t>Plymouth</t>
  </si>
  <si>
    <t>“Be realistic!”</t>
  </si>
  <si>
    <t>You are paying around £50 a night for a hotel in a really great location right in the middle of downtown Singapore. Ok the bathroom was worn out and in real need of refurbishment but the bedroom was comfortable clean and well equipped with AC etc. As everyone points out there is major work going on right outside the hotel to put in a new metro station but on the 12th floor we didn't hear anything. The staff were really friendly and helpful which was nice. To sum up you get what you pay for and this hotel is a bargain and I would stay here again.</t>
  </si>
  <si>
    <t>Reviewed 7 April 2014</t>
  </si>
  <si>
    <t>sturmer1</t>
  </si>
  <si>
    <t>Leon Nicaragua</t>
  </si>
  <si>
    <t>“Perfect location!”</t>
  </si>
  <si>
    <t>Granted the rooms are small as are the most in Singapore but they are clean and they have what you need plus the location is perfect. Staff also seem very competent and friendly. So all in all I can only recommend this place.</t>
  </si>
  <si>
    <t>http://www.tripadvisor.com.sg/ShowUserReviews-g294265-d505846-r198530493-Hotel_81_Bencoolen-Singapore.html#REVIEWS</t>
  </si>
  <si>
    <t>donzero</t>
  </si>
  <si>
    <t>“I hit the jackpot in location!”</t>
  </si>
  <si>
    <t>This is my third visit to Singapore and every time I stayed in a different hotel. Hotel 81 is a chain of hotels with basic amenities. I chose this one mainly for its location. Its strategically located at the center of it all. a minute walk and you're at the nearest bus stop the rendezvous plaza; a few meters on and you get to the Bras Basah Circle line of the Metro. across the street is a convenience store that is open 24/7. If you're not picky at the corner of the street is a kopitiam (food court) that is also open for 24 hours. The Singapore Art Museum is at the next corner. The neighborhood is safe and far from the spooky side. The hotel is in the University area located at the end of Orchard Road and a couple of bus stops from the Raffles Center. The Hotel 81 outlet in Bencoleen wouldn't hurt if they give it a boost of a fix-up since the building is in dire need of it. Keep in mind thoughBasic things come with a basic hotel : A coffee &amp; Tea maker with complimentary coffee and tea and bottled water everyday; just make sure you have your room cleaned everyday so they give you fresh towels and coffee/tea Don't count much on the toiletries. Its best to bring your own. on the upside the water has good pressure and there's a hair dryer too! They're not much on cleanliness. we had bedbugs.. :( Check-In was a breeze. I booked through Booking.com .The staff was helpful in assisting us to get a cab when it was time to leave for the airport. Heads-up: Singapore is upgrading their MRT and the stretch of Bencoleen is under construction at the moment and would be so for along time. Its best to stay in Victoria or Queens or Waterloo Streets if you can fins hotels in the area. to avoid the construction noise.</t>
  </si>
  <si>
    <t>Reviewed 25 March 2014</t>
  </si>
  <si>
    <t>cutemelya</t>
  </si>
  <si>
    <t>“Not bad but windows can't open”</t>
  </si>
  <si>
    <t>I'm stay for 2nights and room is very comfortable. If you leave roomthat room will cleaness. Windows can't open it's so terrible because you can't smoke in room. But over all very nice and comfortable. But receptionist maybe can give smile for guest hehehe</t>
  </si>
  <si>
    <t>Inez_nat</t>
  </si>
  <si>
    <t>“It's near the MRT Station”</t>
  </si>
  <si>
    <t>As a budget hotel the location is quite good. It is really near MRT Station - Bras Basah. 7-Eleven is just the opposite of the hotel and for breakfast you can go to kopitiam near MRT Station. This hotel is quite full I guess people looking for budget hotel this is a good choice. even it was not far from orchard road. so start exploring and enjoy your time in singapore</t>
  </si>
  <si>
    <t>wendyL25</t>
  </si>
  <si>
    <t>“budget hotel in good location”</t>
  </si>
  <si>
    <t>This hotel is in a central location very convenient access to MRT stations food courts shopping centres and convenience stores. The hotel is right next to a construction site (they are building a new MRT station) but if you request it the hotel staff will put you in a room at the back of the hotel and on a higher level. I didn't hear any construction noise at all. The rooms were spacious enough although I think this depends on the room you end up with as I started in a very small room but requested to change and ended up in a larger room. The beds unfortunately were the hardest beds I have ever slept in although this was the only downfall of the room. The room had a window as well which apparently is hard to get in budget accommodation in Singapore - even though it didn't open it was still nice to have a view. The bathroom had lots of space the shower was in the bath though which is ok for the majority of people but may not be suited to older people as you have to climb over the edge of the bath to take your shower. The room and the bathroom were very clean with towels being replaced every day. Wifi is included too - added bonus a few other budget hotels I checked out didn't include this. Reception staff were very helpful and friendly they all had a good knowledge of Singapore attractions and how to get around. I would recommend this hotel to anyone travelling to singapore on a budget - it costs pretty much the same as a hostel per person but with hotel benefits.</t>
  </si>
  <si>
    <t>Stayed February 2014 travelled with friends</t>
  </si>
  <si>
    <t>nyxs19</t>
  </si>
  <si>
    <t>“perfect hotel and nice service staff”</t>
  </si>
  <si>
    <t>nice location of the hotel and also very accessible to all like mallmrtand bus station and also some of the tourist spot of SGnice staff from the front office especially MR BAO he smiles always and greet the guest alwayssuggest and advice where and how to go for the places you want to visit...he gives a 100% customer satisfaction for the guest...over all i enjoyed my trip</t>
  </si>
  <si>
    <t>Reviewed 9 March 2014</t>
  </si>
  <si>
    <t>http://www.tripadvisor.com.sg/ShowUserReviews-g294265-d505846-r120515566-Hotel_81_Bencoolen-Singapore.html#REVIEWS</t>
  </si>
  <si>
    <t>KevandJho</t>
  </si>
  <si>
    <t>Vancouver</t>
  </si>
  <si>
    <t>“Expensive city renders low value for your hotel dollar”</t>
  </si>
  <si>
    <t>We were in Singapore on two seperate occasions and stayed both times at the Hotel 81. On one occasion for a mere 5 hours as to accomodate a connecting flight to Manila the next day. Singapore isn't a city for those on a budget and $120 a night here gets you very very little.I guess we got spoiled by the great value we got from recent ThailandMalaysia Indonesia and Philippine stayovers. What we got was a very tiny room with only about 2 feet of walking space around a queen bed. A small bar fridge and a crappy TV along with a very small bathroom....welcome to Singaporeland of the rich!Most likely there are some better places around the city for less than $100 however we paid for not doing our homework and the taxi drivers were no help. Other than no value for your hotel dollar the place was safe and in an OK area. We enjoyed the restaurant across the street to the right of the hotel as it offered multiple food choices at OK prices. A short taxi ride will get you too a nice tourist area by the river. We really liked the cleanliness and the safe aspect of a visit to Singapore as the city itself would be good to check out for a few days.It's an amazingly clean modern city! The hotels in town however will eat up your traveling dollar quick and the Hotel 81 left me feeling cheated for my traveling dollar.</t>
  </si>
  <si>
    <t>Adisave</t>
  </si>
  <si>
    <t>“Dont expect much. They dont have it there !”</t>
  </si>
  <si>
    <t>I stayed there with family for 5N. The room was small &amp; felt kind of cramped. I asked for extra towels &amp; someone in housekeeping mentioned that I would need to pay for extra towels. Thankfully good sense prevailed &amp; they dint charge it to my bill. There was a TV but the remote didnt work...Breakfast was very very limited &amp; served almost like a favour. Whats good is that its very well located. U can walk to the Metro station there is a 24hr food court right across the street &amp; Simlim mall is 5 mins away. Bugis street &amp; Little India arent very far either. Overall if u need a place to crash for the night its good enough. But dont expect much.</t>
  </si>
  <si>
    <t>rey e</t>
  </si>
  <si>
    <t>“DONT STAY HERE!!!!”</t>
  </si>
  <si>
    <t>My family stayed for 2 nights superior room in this hotel. We did not expect much from this hotel since it is a "budget hotel". Upon Check-in the room was dirty floor was dusty and there are hairs all over the place. It seems the room was never even cleaned. The CR was also dirty you can see molds in the tiles. The rooms are not cold and even has this moldy smell like a wet basement room that has been not opened for a long time. When we requested for hosekeeping the guy who went to our room was wearing slippers his pants folded upto his knees. when we asked him to mop the floor he got his mop and washed it in our CR and just left the dirty water on the floor. WORST is that their staff are VERY RUDE. When asked some directions it seems they are pissed off. They should not be in this kind of business with their attitude. Please dont stay in this hotel!</t>
  </si>
  <si>
    <t>chimp_rex</t>
  </si>
  <si>
    <t>Dagupan Philippines</t>
  </si>
  <si>
    <t>“Not good for family tours”</t>
  </si>
  <si>
    <t>Stayed at the hotel for 4d/3n in a Superior Room. We did not expect much as this was a 'budget hotel'. Upon arriving the room was dusty. Aircon is not that cold and smells funny (stuffy and moldy). Good thing our CR was clean and the tub drain was working. Got pissed off with 2 instances of frustrated theft: Strike No. 1: We bought food in the morning and placed it in the ref so we can eat right away after arriving from the city tour...when we got back the food was gone! We called frontdesk and the roomboys returned it. Strike No. 2: During our last day we left our things with the frontdesk just like other guests. We checked out early so we can take a side trip to the zoo. When we got back we can't find our baby stroller! Took us 30 minutes to plead with the frontdesk to check with other staff. And they finally found the stroller tucked neatly away behind a cabinet in the staff room. THEY GOT THIEVES AS STAFF! BEWARE! If not for a few very helpful frontdesk staff who helped us with my mom in a wheelchair I would have rated this hotel terrible. Never again.</t>
  </si>
  <si>
    <t>jl877</t>
  </si>
  <si>
    <t>“It does the job”</t>
  </si>
  <si>
    <t>My bf and I booked this a few days before arriving. This was really the only option for us as we were on a budget and hotels in Singapore are outrageously expensive (if you want a good one that is). I found this hotel to be ok for what we needed. The staff were helpful. Rooms were clean and had the facilities we required- bathroom and air conditioning. It does not have a pool which is unfortunate since Singapore is so humid. The location was the biggest drawcard for us as it is close to two MRT stations and a walkable distance to many sightseeing spots. There is a food court across the road that is open 24 hrs. This was handy as the hotel doesn't have any facilities to provide breakfast. A 7 eleven was close by as well (always handy for those late night snacks). I was told by a Singaporean friend that this hotel chain is renowned for being used by less than desirable people "by the hour". But he did say that this one seemed reasonable (probably the location it is in). I wouldn't stay here again unless I was absolutely desperate.</t>
  </si>
  <si>
    <t>Reviewed 29 October 2011</t>
  </si>
  <si>
    <t>http://www.tripadvisor.com.sg/ShowUserReviews-g294265-d505846-r118046538-Hotel_81_Bencoolen-Singapore.html#REVIEWS</t>
  </si>
  <si>
    <t>KPKhoo</t>
  </si>
  <si>
    <t>“Good enough for a short stay”</t>
  </si>
  <si>
    <t>We booked this hotel as it was within our budget plus it was located near to the Singapore National Museum which was where we were going for an event. So location wise it was perfect. Actually we had no idea it was just a short walk away. Also there were the MRT stations plus food was easily available. The room we took was a basic twin so we don't expect much. The separate beds were pushed together but the sheets &amp; blankets were clean enough as were the towels. The staff were nice and helpful giving us directions when asked. Admittedly the place looks rather run-down but we don't mind. For those with budgetry contraint this hotel should be good enough for a stay.</t>
  </si>
  <si>
    <t>jules_travel11</t>
  </si>
  <si>
    <t>“It was dirty &amp; gross!”</t>
  </si>
  <si>
    <t>Stayed here for a short getaway. Toilets were a total gross. There was mold growing on the tiles and grut! Even the toothbrush had a funny smell. I've stayed in the Joo Chiat Hotel 81 some 2 years back but it wasn't as bad. I guess you get what you pay for. In this case it was truly that. Location is definitely great as there is a 24 hour Kopitiam &amp; 7-11 opposite this hotel. Museums are within walking distance MRT too are within reach - Bras Basah (Circle Line) and Dhoby Ghaut (purple line) &amp; Plaza Singapura Cathay SOTA etc. But there were other hotels along the same stretch- sommerset etc so the next time around it's worth checking out the others in the area. Staff were friendly though. Check-in &amp; out was smooth as well. Just not the right place for those clean &amp; hygiene conscious people.</t>
  </si>
  <si>
    <t>zja_godiva</t>
  </si>
  <si>
    <t>“It was a good stay. Recommended for those on a budget.”</t>
  </si>
  <si>
    <t>Despite reading not so good reviews about this hotel we booked 3 superior rooms (each room good for 3 pax) because of the cheap room rates and good location. We were expecting the worst and was pleasantly surprised that it wasn't that bad. The superior room had a queen size bed and a sofa bed w/ clean pillows and blankets (thankfully no bed bugs) mini refrigerator electric kettle ample closet space tv w/ dvd player and hair dryer. The bathroom although old and needs renovation was clean and had hot water. The staff were very helpful and cleaned our rooms daily providing bottled water 3-in-1 coffee and towels (although a bit worn out). Across the street there is 7-11 store and Kopi Tiam which is open 24 hours. If you want the familiar fastfood and coffeshop just beside the Kopi Tiam are Wendy's and Coffee Bean and Tea Leaf and a few more steps is the Bras Basah MRT.</t>
  </si>
  <si>
    <t>littlerock_11</t>
  </si>
  <si>
    <t>Makati</t>
  </si>
  <si>
    <t>“Passable”</t>
  </si>
  <si>
    <t>Hotel 81 Bencoolen has the greatest location of all Hotel 81 hotel chain. It is near 2 major MRT stations the Dhoby Ghaut and Bras Basah near a food court (KopiTiam) and 24-hrs convenience stores. It's somewhat cheap compared to other hotels in the area. There's TV (not flat screen though) a mini ref and cool aircon.It has free 500ml bottled water everyday. Friendly hotel staff - they speak english and filipino. You can ask them the way around Singapore. Free wifi. Woohoo! The biggest drawback for me is the restrooms. Its not as clean as I have expected it to be. The sink has a little punch hole; the rug inside was not changed even though its been soaking in water; no trash can inside the restroom. The cabinet has an old panty that has been hanging inside the cabinet before we arrived the cleaning lady missed it. I guess it all boils down to the cleaning lady/man. There's fresh towels every day but its kinda old - i think they need to buy new ones. Over all I will still come back and recommend this hotel.</t>
  </si>
  <si>
    <t>&lt;li class="recommend-answer"&gt; &lt;span class="rate sprite-rating_ss rating_ss"&gt; &lt;img class="sprite-rating_ss_fill rating_ss_fill ss30" src="http://c1.tacdn.com/img2/x.gif" alt="3 of 5 stars" /&gt; &lt;/span&gt; Value&lt;/li&gt;; &lt;li class="recommend-answer"&gt; &lt;span class="rate sprite-rating_ss rating_ss"&gt; &lt;img class="sprite-rating_ss_fill rating_ss_fill ss20" src="http://c1.tacdn.com/img2/x.gif" alt="2 of 5 stars" /&gt; &lt;/span&gt; Cleanliness&lt;/li&gt;</t>
  </si>
  <si>
    <t>Travlalu</t>
  </si>
  <si>
    <t>Seattle</t>
  </si>
  <si>
    <t>“Budget with few benefits.”</t>
  </si>
  <si>
    <t>It must be taken for granted that hotels are an expensive part of your stay in Singapore.It took us a while to find a place that would accommodate three people but did not break the budget: Hotel 81-Bencoolen did not quite fit the bill in most ways for us.We walked from Dhobi Ghaut MRT station in about 10 minutes and found the surroundings of the hotel to be a clean cityscape with office buildings and numerous cafes and convenience stores.The same can not be said for our hotel room.It was disappointing to see the bathroom with patch up grout around many of the tiles and the room itself was very pokey.We knew that one of the beds would be a converted sofa bed what we didn't know that the sofa was so tiny it found it hard to do double duty as a decent sleeping place.The room generally had a worn outuncared for feel to it. The saving grace of this hotel is that Singapore on the whole as a city is so pleasant to be in that you can momentarily forget the below par hotel.The hotel was in easy walking distance to Bugis MallLittle India and other interesting sights like the Sri Krishna temple alongside the Kwan Im Thong Hood Cho Chinese temple.It was a real treat to visit here in the morning observing the tempelgoers with their offerings.There was a lively market place here too with many items on sale for the Chinese New year.By chance we were in Singapore for the New year and it made for a very festive atmosphere all around. The rest of the city we saw via the excellentclean and extremely efficient metro system as well as the Singapore airlines hop on hop off tour bus.The highlight of the city for us was the magnificent display of orchids in the Botanical Gardens. Even though Hotel 81 is considered a budget hotel it's not super cheap and for what we paid we expected a decentbasic standard which we did not get so I can't recommend this hotel.</t>
  </si>
  <si>
    <t>Reviewed 8 August 2011</t>
  </si>
  <si>
    <t>http://www.tripadvisor.com.sg/ShowUserReviews-g294265-d505846-r196514831-Hotel_81_Bencoolen-Singapore.html#REVIEWS</t>
  </si>
  <si>
    <t>zahran z</t>
  </si>
  <si>
    <t>&lt;img class="sprite-rating_s_fill rating_s_fill s30" property="v:rating" content="3.0" src="http://f1.tacdn.com/img2/x.gif" alt="3 of 5 stars" /&gt;</t>
  </si>
  <si>
    <t>“Perfect Budget hotel ”</t>
  </si>
  <si>
    <t>If your looking for a budget hotel in a central location Leave your bags and back to only to sleep. This is the best choice. The room is small but pretty clean. Stayed here for 1 night. Book Direct from the hotel site for SIN $ 99</t>
  </si>
  <si>
    <t>lazeejax</t>
  </si>
  <si>
    <t>Taunton United Kingdom</t>
  </si>
  <si>
    <t>&lt;img class="sprite-rating_s_fill rating_s_fill s30" src="http://f1.tacdn.com/img2/x.gif" alt="3 of 5 stars" /&gt;</t>
  </si>
  <si>
    <t>“At $99pn (SGD) we weren't expecting much ...”</t>
  </si>
  <si>
    <t>Our stay at was comfortable and convenient. Which is what we were after. A no-frills hotel which some would possibly argue is in desperate need of refurbishment. Sure - but you wouldn't get the rooms for $99pn if that was the case. The rooms are basic but have everything required for a short stay - don't expect fancy smellies in the bathroom and worth taking your own drinks for the fridge. Wifi link very good. Our deal was for a superior room at the same rate as a standard room. We requested a room to the rear at a higher level when booking. The Reception staff had this all noted on arrival and were very accommodating. We didn't hear a peep all night - either inside or from outside the hotel (room 615). Hotel 81 is bang opposite a construction site where work is underway UNDERGROUND creating the new MRT line ...UNDERGROUND being the key give-away ... you don't hear it. The couple of Thai/Japanese restaurants close by serve delicious food at a fraction of the cost of many Singapore establishments. Great location for touring Singapore either by foot or MRT rail.</t>
  </si>
  <si>
    <t>&lt;li class="recommend-answer"&gt; &lt;span class="rate sprite-rating_ss rating_ss"&gt; &lt;img class="sprite-rating_ss_fill rating_ss_fill ss40" src="http://f1.tacdn.com/img2/x.gif" alt="4 of 5 stars" /&gt; &lt;/span&gt; Value&lt;/li&gt;; &lt;li class="recommend-answer"&gt; &lt;span class="rate sprite-rating_ss rating_ss"&gt; &lt;img class="sprite-rating_ss_fill rating_ss_fill ss30" src="http://f1.tacdn.com/img2/x.gif" alt="3 of 5 stars" /&gt; &lt;/span&gt; Rooms&lt;/li&gt;</t>
  </si>
  <si>
    <t>&lt;li class="recommend-answer"&gt; &lt;span class="rate sprite-rating_ss rating_ss"&gt; &lt;img class="sprite-rating_ss_fill rating_ss_fill ss50" src="http://f1.tacdn.com/img2/x.gif" alt="5 of 5 stars" /&gt; &lt;/span&gt; Location&lt;/li&gt;; &lt;li class="recommend-answer"&gt; &lt;span class="rate sprite-rating_ss rating_ss"&gt; &lt;img class="sprite-rating_ss_fill rating_ss_fill ss30" src="http://f1.tacdn.com/img2/x.gif" alt="3 of 5 stars" /&gt; &lt;/span&gt; Cleanliness&lt;/li&gt;</t>
  </si>
  <si>
    <t>&lt;li class="recommend-answer"&gt; &lt;span class="rate sprite-rating_ss rating_ss"&gt; &lt;img class="sprite-rating_ss_fill rating_ss_fill ss30" src="http://f1.tacdn.com/img2/x.gif" alt="3 of 5 stars" /&gt; &lt;/span&gt; Sleep Quality&lt;/li&gt;; &lt;li class="recommend-answer"&gt; &lt;span class="rate sprite-rating_ss rating_ss"&gt; &lt;img class="sprite-rating_ss_fill rating_ss_fill ss40" src="http://f1.tacdn.com/img2/x.gif" alt="4 of 5 stars" /&gt; &lt;/span&gt; Service&lt;/li&gt;</t>
  </si>
  <si>
    <t>Reviewed 28 February 2014</t>
  </si>
  <si>
    <t>Deran H</t>
  </si>
  <si>
    <t>“Central location average facilities nice staff”</t>
  </si>
  <si>
    <t>Pros: Hotel 81 Bencoolen is located in very close proximity to the Bugis MRT Station and with walking distance to the main bus stops in Bras Basah Road Prinsep Link and Middle Road. Hence you could easily get around the city area without much hassle. The staff service specially in the front office was excellent and often provided tips on getting around the city's attractions. Cons: The room size was very average I'm not sure how it would differ when it comes to a family or a double room. However knowing how most of the Singaporean hotels operate it is unlikely to be very large when compared to a superior room. The construction of the MRT line (up until 2017) right infront of the Hotel doesn't make the sight of the hotel very attractive albeit it doesn't disturb the guests inside the rooms of the hotel. A general drawback is that hotel accommodation in Singapore is far more expensive than those in the same region (e.g. Malaysia Thailand and Indonesia).</t>
  </si>
  <si>
    <t>Stayed February 2014 travelled solo</t>
  </si>
  <si>
    <t>&lt;li class="recommend-answer"&gt; &lt;span class="rate sprite-rating_ss rating_ss"&gt; &lt;img class="sprite-rating_ss_fill rating_ss_fill ss30" src="http://f1.tacdn.com/img2/x.gif" alt="3 of 5 stars" /&gt; &lt;/span&gt; Value&lt;/li&gt;; &lt;li class="recommend-answer"&gt; &lt;span class="rate sprite-rating_ss rating_ss"&gt; &lt;img class="sprite-rating_ss_fill rating_ss_fill ss30" src="http://f1.tacdn.com/img2/x.gif" alt="3 of 5 stars" /&gt; &lt;/span&gt; Rooms&lt;/li&gt;</t>
  </si>
  <si>
    <t>&lt;li class="recommend-answer"&gt; &lt;span class="rate sprite-rating_ss rating_ss"&gt; &lt;img class="sprite-rating_ss_fill rating_ss_fill ss40" src="http://f1.tacdn.com/img2/x.gif" alt="4 of 5 stars" /&gt; &lt;/span&gt; Location&lt;/li&gt;; &lt;li class="recommend-answer"&gt; &lt;span class="rate sprite-rating_ss rating_ss"&gt; &lt;img class="sprite-rating_ss_fill rating_ss_fill ss30" src="http://f1.tacdn.com/img2/x.gif" alt="3 of 5 stars" /&gt; &lt;/span&gt; Cleanliness&lt;/li&gt;</t>
  </si>
  <si>
    <t>&lt;li class="recommend-answer"&gt; &lt;span class="rate sprite-rating_ss rating_ss"&gt; &lt;img class="sprite-rating_ss_fill rating_ss_fill ss40" src="http://f1.tacdn.com/img2/x.gif" alt="4 of 5 stars" /&gt; &lt;/span&gt; Sleep Quality&lt;/li&gt;; &lt;li class="recommend-answer"&gt; &lt;span class="rate sprite-rating_ss rating_ss"&gt; &lt;img class="sprite-rating_ss_fill rating_ss_fill ss40" src="http://f1.tacdn.com/img2/x.gif" alt="4 of 5 stars" /&gt; &lt;/span&gt; Service&lt;/li&gt;</t>
  </si>
  <si>
    <t>Alex T</t>
  </si>
  <si>
    <t>Bucharest Romania</t>
  </si>
  <si>
    <t>&lt;img class="sprite-rating_s_fill rating_s_fill s20" src="http://f1.tacdn.com/img2/x.gif" alt="2 of 5 stars" /&gt;</t>
  </si>
  <si>
    <t>“Not so great”</t>
  </si>
  <si>
    <t>I know it is hard to find mid-range accomodation in Singapore but this is a bit too much. It's not the cleanest hotel you'll find. The coridors look kind of creepy.The rooms we were in was old and very cold. The service and the location are great though. If you'd ask me  I would not come back here next time.</t>
  </si>
  <si>
    <t>&lt;li class="recommend-answer"&gt; &lt;span class="rate sprite-rating_ss rating_ss"&gt; &lt;img class="sprite-rating_ss_fill rating_ss_fill ss30" src="http://f1.tacdn.com/img2/x.gif" alt="3 of 5 stars" /&gt; &lt;/span&gt; Value&lt;/li&gt;; &lt;li class="recommend-answer"&gt; &lt;span class="rate sprite-rating_ss rating_ss"&gt; &lt;img class="sprite-rating_ss_fill rating_ss_fill ss20" src="http://f1.tacdn.com/img2/x.gif" alt="2 of 5 stars" /&gt; &lt;/span&gt; Rooms&lt;/li&gt;</t>
  </si>
  <si>
    <t>&lt;li class="recommend-answer"&gt; &lt;span class="rate sprite-rating_ss rating_ss"&gt; &lt;img class="sprite-rating_ss_fill rating_ss_fill ss40" src="http://f1.tacdn.com/img2/x.gif" alt="4 of 5 stars" /&gt; &lt;/span&gt; Location&lt;/li&gt;; &lt;li class="recommend-answer"&gt; &lt;span class="rate sprite-rating_ss rating_ss"&gt; &lt;img class="sprite-rating_ss_fill rating_ss_fill ss20" src="http://f1.tacdn.com/img2/x.gif" alt="2 of 5 stars" /&gt; &lt;/span&gt; Cleanliness&lt;/li&gt;</t>
  </si>
  <si>
    <t>&lt;li class="recommend-answer"&gt; &lt;span class="rate sprite-rating_ss rating_ss"&gt; &lt;img class="sprite-rating_ss_fill rating_ss_fill ss20" src="http://f1.tacdn.com/img2/x.gif" alt="2 of 5 stars" /&gt; &lt;/span&gt; Sleep Quality&lt;/li&gt;; &lt;li class="recommend-answer"&gt; &lt;span class="rate sprite-rating_ss rating_ss"&gt; &lt;img class="sprite-rating_ss_fill rating_ss_fill ss40" src="http://f1.tacdn.com/img2/x.gif" alt="4 of 5 stars" /&gt; &lt;/span&gt; Service&lt;/li&gt;</t>
  </si>
  <si>
    <t>Reviewed 19 February 2014</t>
  </si>
  <si>
    <t>LouTassie</t>
  </si>
  <si>
    <t>&lt;img class="sprite-rating_s_fill rating_s_fill s50" src="http://f1.tacdn.com/img2/x.gif" alt="5 of 5 stars" /&gt;</t>
  </si>
  <si>
    <t>“Perfect Location and Price Gr8 Staff too.”</t>
  </si>
  <si>
    <t>Great location. Orchid road a 2 min walk. Dhoby Ghaut station the most convenient about 3 mins away. The bed was super comfortable bed bugs were complimentary. We stayed on the 10th floor and although there was construction at the front door we were at the rear of the building without a sound. Convenient shops a short walk and any direction. Staff were great check in was a breeze and the near by restaurants were dilectable especially the Thai a few doors away. We would most certainly stay there again with no hesitation.</t>
  </si>
  <si>
    <t>&lt;li class="recommend-answer"&gt; &lt;span class="rate sprite-rating_ss rating_ss"&gt; &lt;img class="sprite-rating_ss_fill rating_ss_fill ss50" src="http://f1.tacdn.com/img2/x.gif" alt="5 of 5 stars" /&gt; &lt;/span&gt; Value&lt;/li&gt;; &lt;li class="recommend-answer"&gt; &lt;span class="rate sprite-rating_ss rating_ss"&gt; &lt;img class="sprite-rating_ss_fill rating_ss_fill ss50" src="http://f1.tacdn.com/img2/x.gif" alt="5 of 5 stars" /&gt; &lt;/span&gt; Rooms&lt;/li&gt;</t>
  </si>
  <si>
    <t>&lt;li class="recommend-answer"&gt; &lt;span class="rate sprite-rating_ss rating_ss"&gt; &lt;img class="sprite-rating_ss_fill rating_ss_fill ss50" src="http://f1.tacdn.com/img2/x.gif" alt="5 of 5 stars" /&gt; &lt;/span&gt; Location&lt;/li&gt;; &lt;li class="recommend-answer"&gt; &lt;span class="rate sprite-rating_ss rating_ss"&gt; &lt;img class="sprite-rating_ss_fill rating_ss_fill ss50" src="http://f1.tacdn.com/img2/x.gif" alt="5 of 5 stars" /&gt; &lt;/span&gt; Cleanliness&lt;/li&gt;</t>
  </si>
  <si>
    <t>&lt;li class="recommend-answer"&gt; &lt;span class="rate sprite-rating_ss rating_ss"&gt; &lt;img class="sprite-rating_ss_fill rating_ss_fill ss50" src="http://f1.tacdn.com/img2/x.gif" alt="5 of 5 stars" /&gt; &lt;/span&gt; Sleep Quality&lt;/li&gt;; &lt;li class="recommend-answer"&gt; &lt;span class="rate sprite-rating_ss rating_ss"&gt; &lt;img class="sprite-rating_ss_fill rating_ss_fill ss50" src="http://f1.tacdn.com/img2/x.gif" alt="5 of 5 stars" /&gt; &lt;/span&gt; Service&lt;/li&gt;</t>
  </si>
  <si>
    <t>http://www.tripadvisor.com.sg/ShowUserReviews-g294265-d505846-r115940966-Hotel_81_Bencoolen-Singapore.html#REVIEWS</t>
  </si>
  <si>
    <t>vavski</t>
  </si>
  <si>
    <t>“You get what you pay for”</t>
  </si>
  <si>
    <t>good location- near bras basha mrt station staff helpful but can still improve people skills- these are about the only positive thing i can say for this hotel no breakfast included small room  not so clean bathroom  and you can really hear the noise outside the room the linen and towels used have seen better days no free wi fi</t>
  </si>
  <si>
    <t>&lt;li class="recommend-answer"&gt; &lt;span class="rate sprite-rating_ss rating_ss"&gt; &lt;img class="sprite-rating_ss_fill rating_ss_fill ss10" src="http://c1.tacdn.com/img2/x.gif" alt="1 of 5 stars" /&gt; &lt;/span&gt; Value&lt;/li&gt;; &lt;li class="recommend-answer"&gt; &lt;span class="rate sprite-rating_ss rating_ss"&gt; &lt;img class="sprite-rating_ss_fill rating_ss_fill ss20" src="http://c1.tacdn.com/img2/x.gif" alt="2 of 5 stars" /&gt; &lt;/span&gt; Cleanliness&lt;/li&gt;</t>
  </si>
  <si>
    <t>TravlAdvisor</t>
  </si>
  <si>
    <t>“Highly Ok”</t>
  </si>
  <si>
    <t>I booked the hotel online as i went for a Business Trip but after reaching there i learnt that the rates offered were much lower. Located at convinient place with some food outlets just across the hotel. If you are travelling alone for a short visit this place seems to be just about ok. Not recommended for families.</t>
  </si>
  <si>
    <t>&lt;li class="recommend-answer"&gt; &lt;span class="rate sprite-rating_ss rating_ss"&gt; &lt;img class="sprite-rating_ss_fill rating_ss_fill ss20" src="http://c1.tacdn.com/img2/x.gif" alt="2 of 5 stars" /&gt; &lt;/span&gt; Value&lt;/li&gt;; &lt;li class="recommend-answer"&gt; &lt;span class="rate sprite-rating_ss rating_ss"&gt; &lt;img class="sprite-rating_ss_fill rating_ss_fill ss10" src="http://c1.tacdn.com/img2/x.gif" alt="1 of 5 stars" /&gt; &lt;/span&gt; Cleanliness&lt;/li&gt;</t>
  </si>
  <si>
    <t>Ajay203</t>
  </si>
  <si>
    <t>Hyderabad India</t>
  </si>
  <si>
    <t>“Excellent location - reasonable costs”</t>
  </si>
  <si>
    <t>The Hotel is located just off the Orchard Road and very close to the Dhoby Ghaut MRT station. The advantage of this station is that three lines intersect here. You can go just about anywhere in singapore from this station. Hotel 81 is a typical budget hotel chain. No frills but neat and clean. Though this hotel is not in the CBD (where the red light district is) there is still a steady traffic of young men and women during the evenings who rent the rooms on an hourly basis. This may bother some families. However there there is no soliciting and the hotel staff is very matter of fact about handling this traffic. If you look the other way it should not bother you. The Hotel rooms are pretty tiny and the beds are encased in cheat leather. The staff is helpful and courteous. At around 120 SGD for a deluxe room and with the great location the shortcomings can be overlooked. We had a great stay especially as we were out of the Hotle most of the time and returned only to sleep in. Would recommend this to budget travellers.</t>
  </si>
  <si>
    <t>&lt;li class="recommend-answer"&gt; &lt;span class="rate sprite-rating_ss rating_ss"&gt; &lt;img class="sprite-rating_ss_fill rating_ss_fill ss40" src="http://c1.tacdn.com/img2/x.gif" alt="4 of 5 stars" /&gt; &lt;/span&gt; Value&lt;/li&gt;; &lt;li class="recommend-answer"&gt; &lt;span class="rate sprite-rating_ss rating_ss"&gt; &lt;img class="sprite-rating_ss_fill rating_ss_fill ss30" src="http://c1.tacdn.com/img2/x.gif" alt="3 of 5 stars" /&gt; &lt;/span&gt; Cleanliness&lt;/li&gt;</t>
  </si>
  <si>
    <t>akuasyad</t>
  </si>
  <si>
    <t>“Hotel For Budget Travellers With Great Location..”</t>
  </si>
  <si>
    <t>One of the best location hotel in singapore.. very convenient.. the hotel is quite good.. with a nice bed.. didnt had any bad experience with the bed bugs.. the services is normal.. very good hotel for muslims travellers.. near mosque n easy to look for halal foods.. Hajah Maimunah Restaurant.. nice n tasty foods.. near the food court also.. got 7-11 infront of the hotel... few minutes walk to Bras Basah MRT.. 10-15 minutes walk to Bugis Street.. 20 minutes walk to Orchard Road... n please dont expect too much for the hotel quality n services.. bcoz its not a 5 star hotel... but i'll definitely stay here again in the future...</t>
  </si>
  <si>
    <t>Reviewed 16 June 2011</t>
  </si>
  <si>
    <t>Floral2011</t>
  </si>
  <si>
    <t>“Not too bad”</t>
  </si>
  <si>
    <t>We stayed at this hotel due to it's proximity to a function we were attending. Overall it was a lot better than what we expected. The room that we got (on the 7th floor) was clean (our number 1 priority!) and the bed was comfortable (we didn't get the bugs reported here thank goodness!) The bathroom is very small but we don't spend a lot of time in there so it was ok. The new bras basah mrt is just a few minutes walk away. Dont use the douby ghout one as reported in some online sources (including the hotels own website as its further!) Our main gripes are the thin walls and the noisy aircon.</t>
  </si>
  <si>
    <t>Reviewed 15 June 2011</t>
  </si>
  <si>
    <t>http://www.tripadvisor.com.sg/ShowUserReviews-g294265-d505846-r112343254-Hotel_81_Bencoolen-Singapore.html#REVIEWS</t>
  </si>
  <si>
    <t>Jenkittychua</t>
  </si>
  <si>
    <t>“Surprisingly terrible...Disgusting hotel on Earth!!!! Yuckiness”</t>
  </si>
  <si>
    <t>Not worth for the value of monethe bathroom is terrible smelly and the tinydirtysmelly rooms is terribly disgusting...location is ok very near the 24hrs convinient food court and 7/11 store.But the hotel itself is a BIG no no no!!!! Will not coming back again. Maybe will try Strand or Bayview hotel much better i guess!</t>
  </si>
  <si>
    <t>Rein P</t>
  </si>
  <si>
    <t>“DIRTY...with BIG BUGS!!!!”</t>
  </si>
  <si>
    <t>the dirtiest and untidiest hotel on earth!!!! hotel staff is amazing " amazing for being the most un-polite people i ever met :( the comfort in the 2nd floor is like a garbage and junk NOT WORTH FOR YOUR MONEY!!!! believe me its a like a nightmare</t>
  </si>
  <si>
    <t>Reviewed 7 June 2011</t>
  </si>
  <si>
    <t>prakruti_shah</t>
  </si>
  <si>
    <t>Ahmedabad</t>
  </si>
  <si>
    <t>“Hotel is located at very nice area...”</t>
  </si>
  <si>
    <t>I went for marketing of my company's services &amp; stayed at Hotel 81 bencoolen street. It was quite in to my budget.. I didnt want to stay on 4-5star property.. Bencoolen street was very pose.. Exactly opp to hotel there was a food bazaar where i got my veg food to eat...Even Little india was not far away from my hotel. It was 10mins by taxi.. i stayed there for 6days.. overall it was good experience..</t>
  </si>
  <si>
    <t>Tiners</t>
  </si>
  <si>
    <t>“Bad Customer Service and Terrible Rooms”</t>
  </si>
  <si>
    <t>Yes this was a budget hotel but it doesn't mean that it can't be comfortable. They lack security customers are not given the kind of service that is basic in any hotel (e.g.: help with luggage hailing a cab greetings) the walls are not soundproof (prepare to wake up at the middle of the night!!!) and the bathroom makes it worst. Customers should get value for their money but unfortunately this hotel just doesn't give such.</t>
  </si>
  <si>
    <t>Reviewed 24 April 2011</t>
  </si>
  <si>
    <t>yaneal</t>
  </si>
  <si>
    <t>“Grim”</t>
  </si>
  <si>
    <t>Although this is a budget hotel there is no excuse for the rooms smelling like damp and the bathrooms being full of mould. I could hardly bear to be in the bathroom with its mouldy ceiling mouldy shower curtain and filthy dirty extractor fan. Budget doesn't have to mean dirty and run down. Budget can have a fresh lick of paint but still be cheap. I felt utterly grimey staying here and would not stay again.</t>
  </si>
  <si>
    <t>Reviewed 21 April 2011</t>
  </si>
  <si>
    <t>http://www.tripadvisor.com.sg/ShowUserReviews-g294265-d505846-r143163390-Hotel_81_Bencoolen-Singapore.html#REVIEWS</t>
  </si>
  <si>
    <t>FBrown85</t>
  </si>
  <si>
    <t>“very basic”</t>
  </si>
  <si>
    <t>Very basic hotel with an uncomfortable bed and extremely small shower/bathroom. The hotel smells as though people smoke in their rooms or very musty to say the least....I would suggest that you pay a little bit extra and stay elsewhere.</t>
  </si>
  <si>
    <t>Reviewed 19 October 2012</t>
  </si>
  <si>
    <t>austravellers63</t>
  </si>
  <si>
    <t>“Most disgusting hotel we have ever stayed in”</t>
  </si>
  <si>
    <t>Three of us stayed in a so called deluxe triple room which consisted of a double bed and a "sofa bed" which was basically a mattress which folds out on the floor. Cold shower until they turned on the switch. No carpet on floor. A power point which shorted and nearly electrocuted us. We checked out after first night incurring a night's charge and went next door to the Strand Hotel. Far superior hotel with great staff and breakfast included. 81 Bencoolen is not a good option.</t>
  </si>
  <si>
    <t>apisraul</t>
  </si>
  <si>
    <t>Bintulu</t>
  </si>
  <si>
    <t>“Good value hotel”</t>
  </si>
  <si>
    <t>Stayed for 4 nights to visit USS Singapore Zoo etc. Small hotel but clean suitable if you do not have too many small kids. Location is 7 min walk to nearest Bras Basah MRT station. If you are concerned with halal food you can find halal restaurant just 5 mins walk (to the left side). MRT construction is on going till 2017 (according to the signboard). Try to pick room at higher floor or do not go back to your room till night. Overall its a good value hotel to stay.</t>
  </si>
  <si>
    <t>Reviewed 17 October 2012</t>
  </si>
  <si>
    <t>Bina M</t>
  </si>
  <si>
    <t>“Basic amenities”</t>
  </si>
  <si>
    <t>Stayed here for a night on the 24th of May. Rate was a little overpriced but overall a good stay despite the ongoing construction racket at the front of the hotel. Booked a room for three persons but the room was only made up for two. Lucky for us we bumped into the housekeeper and requested additional pillows blanket and towels which was promptly delivered when we arrived back from dinner. Hot shower was not working properly either.</t>
  </si>
  <si>
    <t>Reviewed 25 September 2012</t>
  </si>
  <si>
    <t>lifewithoutborders</t>
  </si>
  <si>
    <t>“You get what you pay for not more not less”</t>
  </si>
  <si>
    <t>I stayed for two nights at this hotel and booked on www.booking.com a single room rate of SGD 278 for the two nights (excluding breakfast) which for Singapore standards and this location is pretty reasonable. Knowing that this was not a luxury hotel and by getting that rate I was realistic enough of what to expect and what not to expect. This is not a hotel for those who are looking for an authentic and charming hotel in my opinion it has no charm at all and looks like it had its good days far behind it. However my room (1413) was functional the bathroom (with a bathtub) decently large with good water pressure. There is a fridge in the room (there is a Seven 11 supermarket right opposite the hotel so you can stock up on drinks there) coffee and tea making facilities. Air Conditioning was noisy although I switched it off completely !. There is also a TV (remote control was missing in the room and even though I requested it twice to be replaced it never made it to the room) phone and hairdryer. Internet access was free of charge and worked well. Service is equally according to standard of this hotel so do not expect people to go out of their way for you (see my comment with the remote control) and show 5-star attitude. Reception staff though was friendly. In my opinion the two main reasons why this hotel should be booked are the reasonable rate and location location location. The hotel is a 15 minute walk to the retail paradise Orchard street. If you like to walk you can even make it in about 20 minutes to Little India (from there you might as well carry on by foot to the Arabic part of Singapore Arabia Street). To the subway it is a 5 minute walk. The sightseeing bus I took (SGD 20 for the whole day and you can use three different routes running from 09.00 am to 17.45 every day) stops at the Rendezvous Hotel which is a 3 minute walk from the hotel. There is a supermarket opposite the hotel so you can stock up on some basics. To summarize: If you prefer to spend your money on something else than a fancy hotel but you still want a great location while in Singapore this hotel is for you.</t>
  </si>
  <si>
    <t>Stayed September 2012 travelled solo</t>
  </si>
  <si>
    <t>Reviewed 16 September 2012</t>
  </si>
  <si>
    <t>http://www.tripadvisor.com.sg/ShowUserReviews-g294265-d505846-r101428331-Hotel_81_Bencoolen-Singapore.html#REVIEWS</t>
  </si>
  <si>
    <t>jcn_uk</t>
  </si>
  <si>
    <t>“Overwhelming cheapness”</t>
  </si>
  <si>
    <t>I decided to go "budget" since I was staying less than 20 hours in Singapore and was impressed with the reviews of the 81 Bencoolen. I am fully aware that the 81 is a budget chain but in my mind so is the Ibis and I am always very comfortable at any Ibis. Well compared to the 81 an Ibis hotel is pure five-star luxury. I agree with the reviews that say the room is very clean. If a clean room (besides the great location) is THE ONLY consideration when booking a hotel go ahead and book the 81 Bencoolen. It is clean but even a clean place can be below “basic”. The cheapness of the place is overwhelming. Now if you are like me have outgrown the young adventurer in you and consider that the place you sleep is for at least one night a proxy of your home you surely want a bit more than that. For about £20 more you can stay at the brand new Parc Sovereign (please see the review) or for £30 more you can stay at the Ibis Bencoolen. And frankly if £20 or £30 makes a difference maybe you should skip Singapore altogether. There is no place on earth I like more than Singapore but hotels here are expensive and that is something you need to factor in. The positive note about the hotel is its location. The Bencoolen area is great for restaurants shopping and it is very central.</t>
  </si>
  <si>
    <t>Cheata111</t>
  </si>
  <si>
    <t>“Pay a bit more to stay at a better place”</t>
  </si>
  <si>
    <t>My sister and I stayed at Hotel 81 Bencoolen for two nights on Feb 1 and 2. We paid around USD115 per night. As a budget hotel I expected it to be an ok one but it was not. The staff were so rude. I have to beg for responses every time. The room was tiny nothing like in the pictures on their website. First they put us in a room with broken lock and stank of cigarette. I asked to change. The second room was ok clean but tiny. We could not sleep well both nights as there are always people coming in and out almost all night. We could hear people next door talking using shower and their TV. Room attendants are loud and they woke us up very early in the morning singing and shouting in the corridor... I would never ever stay there again. The rate was not really cheap and I should have paid a bit extra and stay at a better place.</t>
  </si>
  <si>
    <t>Stayed February 2011 travelled with friends</t>
  </si>
  <si>
    <t>Reviewed 8 February 2011</t>
  </si>
  <si>
    <t>Ilfan</t>
  </si>
  <si>
    <t>“Fair price..great location..”</t>
  </si>
  <si>
    <t>We booked 2 rooms..our request for a side by side room was granted during check in. (The request was not confirmed prior to arrival via phone or email). We stayed in with 1 infant and 1 child (3yo). Check in was smooth and fast the room was small but clean. The reception girl was polite and gave some sweets to the children. For a budget hotel staff courtesy is good. It was our first visit in SIN as family...location is great...Kopi Tiam offers 24 hours food service and next to it is 7eleven. Both are just right across the street. Bras Basah MRT station is within 5 minutes walk maximum.</t>
  </si>
  <si>
    <t>Nadoublet</t>
  </si>
  <si>
    <t>“Pretty small but nice location and good service”</t>
  </si>
  <si>
    <t>The room is quite small the door lock seems to be loose and we need to call the operator everytime in order to ask them to transfer the line to our friend in another room which is quite inconvenience.. But the service is good those at front desk are very helpful.. And the best thing is this hotel is very very near to Bras Basah station just 5 mins walk! :)</t>
  </si>
  <si>
    <t>Reviewed 30 January 2011</t>
  </si>
  <si>
    <t>js0n1</t>
  </si>
  <si>
    <t>“This place makes me quiver”</t>
  </si>
  <si>
    <t>Went to this hotel during a late night 1 day stopover in Singapore based on the recommendation of a taxi driver when I asked about a "cheap hotel." From now on I'm gonna just fork out the extra $50 or so. The room was small and looked really seedy and everything about it looked very unhygienic. Also with no ventilation the your room fills up with cigarette smoke from other stayers. The walls are paper thin so you can hear every door close every conversation and the televisions of other rooms. We checked in at about 2am and got to sleep at about 3am.. only to be woken up by construction work two buildings across at about 5-6am which the hotel couldn't help of course... but the drilling sound echoed so loudly though our room. However this place maybe your cup of tea if you're really on a budget. Also you're practically a street away from a hub of working girls from Vietnam which can be good or bad depending on your intentions and desires. A big factor influencing my opinion on this hotel is I paid less for a high quality 4star hotel in Bangkok.</t>
  </si>
  <si>
    <t>http://www.tripadvisor.com.sg/ShowUserReviews-g294265-d505846-r147949494-Hotel_81_Bencoolen-Singapore.html#REVIEWS</t>
  </si>
  <si>
    <t>DEmastari</t>
  </si>
  <si>
    <t>“Budget hotel in a good location”</t>
  </si>
  <si>
    <t>This hotel is near MRT station Bras Basah and bus stop. There is a convenience store and Kopitiam which are open 24 hours near this hotel. The hotel rooms are ok and clean however they are small. The staffs also helpful they provide us the rooms that we booked even-though we arrive before the check in time.</t>
  </si>
  <si>
    <t>airiko</t>
  </si>
  <si>
    <t>“Reasonable price hotel in a very good location”</t>
  </si>
  <si>
    <t>Hotel is located 5 minutes walk from Bras Basa MRT station (circle line) or 10-15 minutes walk from dhoby ghaut station (red line). From bras Basa station 7-11 and cafe kopitium are just around the corner which is very convenient. Besides it is not far from orchard road and raffle place. The room is small but very tidy. The hotel provides free wifi as a complimentary but need to ask for password from hotel staff. Hotel staff is quite helpful. In 2017 MRT bencoolen station will be finished. Now it is under construction which the site is just right at the front of the hotel but not dangerous.</t>
  </si>
  <si>
    <t>Reviewed 27 November 2012</t>
  </si>
  <si>
    <t>xpao87x</t>
  </si>
  <si>
    <t>“Good location and budget friendly”</t>
  </si>
  <si>
    <t>Visited Singapore for the second time this year. Hotel location is pretty good and there's a nearby train station that is walkable (around 10-15 minutes). This hotel is for budget conscious travelers who want a cheap accommodation in Singapore. Hotel room was just alright but might look outdated to most travelers. This didn't bother me at all since we were out most of the day. For the price I paid I couldn't complain at all. I would definitely consider staying here again if I plan another budget trip to Singapore. Otherwise I might consider staying elsewhere if price is not an issue.</t>
  </si>
  <si>
    <t>alexij</t>
  </si>
  <si>
    <t>“best value at bencoolen but lock all valuables”</t>
  </si>
  <si>
    <t>Almost theft incident: We checked-in Oct20 &amp; had our 1st make-up room service the morning after. When we came back after a long day out my friend's branded bright blue neck massage pillow w/speakers was gone. All valuables were still in the room though. Frontdesk manager was worried it might have been included in the laundry but so far they were still denying anyone took it since cctv doesn't show that the said pillow "left" our room. Of course if anyone would take it they would hide it from the cctv! Well at last we got the said pillow after we wrote an incident letter and they returned it Oct24 morning before we checked out! For the hotel location: Status as of Oct2012: construction of a new MRT line on-going on Bencoolen St. Expect to be finished by 2017. Noisy in the AM. No construction in the PM. Accessible: 1 block from Bras Basah yellow line &amp; 3 blocks from Dhoby Ghaut. Convenient: 1 block from local affordable Kopitiam serves dimsum mee soup duck abalone lhaksa fresh fruits kaya toasts &amp; more. Rooms are small. Basic amenities available: tv ref a/c dark curtains clean sheets electric hot pot drinking glasses towels shampoo sachets toothbrush kit liquid body soap available. Bath tub &amp; shower w/hot h20. Thin walls though can hear next room's toilet. Vanity table w/ mirror also has hair blower &amp; 1 power station (for plug). Remember to use three (3) prongs. 1 full length mirror outside toilet. 1 narrow cabinet w/hangers ready. Housekeeping service is 2* doesn't clean toilets/baths. Calling a cab is easy just ask frontdesk. But if you get a cab after/by 6pm they charge you extra as is the norm if coming from that area. Over-all best value for money. But remember to lock all valuables!</t>
  </si>
  <si>
    <t>PJAAUS</t>
  </si>
  <si>
    <t>“basic room”</t>
  </si>
  <si>
    <t>Stayed at this hotel mid October '12 and found room quite small and very basic but you get what you pay for in Singapore If cost is a factor then this hotel is an option with its location reasonably close to Burgis St Orchard Rd and Dohoby Ghaut station which is approximately 10 minutes walk. Staff were welcoming and helpfull too. Major road works outside hotel but was not bothered by any noise and appears works will continue for quite some time.</t>
  </si>
  <si>
    <t>Stayed October 2012 travelled solo</t>
  </si>
  <si>
    <t>http://www.tripadvisor.com.sg/ShowUserReviews-g294265-d505846-r52514944-Hotel_81_Bencoolen-Singapore.html#REVIEWS</t>
  </si>
  <si>
    <t>GeethaBOM</t>
  </si>
  <si>
    <t>BOM</t>
  </si>
  <si>
    <t>Good location..only 5 mins away from Dhoby Ghaut MRT. Great way to connect in and around SIN. Staff ar courteous and polite. Only hitch being no breakfast was served.</t>
  </si>
  <si>
    <t>Stayed February 2009 travelled with family</t>
  </si>
  <si>
    <t>Reviewed 4 January 2010</t>
  </si>
  <si>
    <t>http://www.tripadvisor.com.sg/ShowUserReviews-g294265-d505846-r64632471-Hotel_81_Bencoolen-Singapore.html#REVIEWS</t>
  </si>
  <si>
    <t>misssunshineuk</t>
  </si>
  <si>
    <t>West country UK</t>
  </si>
  <si>
    <t>“Basic and clean with great location and decent price would go back.”</t>
  </si>
  <si>
    <t>We stayed in Singapore for 4 days over a weekend and turned up at the Hotel 81 Bencoolen at 5am without booking beforehand. The staff we excellent at finding us rooms. I paid $119 for a Superior plus room and my friend had a standard room at $99 per night. Even when I complained that one of the rooms smelt a bit smoky the staff fell over themselves to find us another room. Really good service. The hotel was clean and in a great location in walking distance of Orchard Road. the MRT bus stops Boogis Street the Singapore national museum and the Singapore art museum. Taxi stop 7/11 eateries and food stalls very near/opposite the hotel. My room as the superior plus had a cable for 24 hr internet access DVD player fridge cable TV and a bath. The room was the same sort of standard of that of an older Travel lodge in the UK. My friends standard room was slightly smaller in size - but ever so slightly and didn’t have the internet access included. Both rooms had aircon. Apparently some of the standard rooms just have showers rather than baths. Rooms include complimentary shower gel combs toothbrush soap towels hot water TV hairdryer tea and coffee facilities and 2 bottles of water. Personally unless you want the in room internet access I think a standard room was perfectly adequate. There are computers/internet for guests use in the lobby area. The hotel was clean and room service was good. I never had any problems with noise and had a great stay. Bedding was clean and comfortable. We did use the hotel more as a place to sleep rather than somewhere to spend time in usually leaving by 10.30am to go out and find breakfast and returning at night but I would have been happy to spend time watching a DVD or movie there. We would definitely use the hotel again.</t>
  </si>
  <si>
    <t>Stayed December 2009 travelled with friends</t>
  </si>
  <si>
    <t>Reviewed 18 December 2009</t>
  </si>
  <si>
    <t>Arvind S</t>
  </si>
  <si>
    <t>Abu Dhabi United Arab Emirates</t>
  </si>
  <si>
    <t>“Just Ok”</t>
  </si>
  <si>
    <t>We landed in this hotel on the advise of our airport taxi driver and stayed for two nights. Our stay did not prove to be a worthwhile experience but considering the rate what more you can ask for. The hotel has no porter service and you have to carry your own luggage. The check in staff was rude and of little assistance. The rooms are very small. The hotel can only be considered for sleeping purposes only. The cleanliness and air conditioning are satisfactory. One advantage of this hotel is its location which shopping close to Sim Lim Square Sim Lim Tower and also Mustafa shopping centre. Cheap restaurants at the opposite side in the street. I will recommend this hotel for backpackers and not to anybody who is looking for a quality stay.</t>
  </si>
  <si>
    <t>Stayed May 2008 travelled with family</t>
  </si>
  <si>
    <t>Reviewed 5 December 2009</t>
  </si>
  <si>
    <t>http://www.tripadvisor.com.sg/ShowUserReviews-g294265-d505846-r91711859-Hotel_81_Bencoolen-Singapore.html#REVIEWS</t>
  </si>
  <si>
    <t>CawieCee</t>
  </si>
  <si>
    <t>“hotel81- bencoolen”</t>
  </si>
  <si>
    <t>room size is ok and clean very near to marina and bus stops 7-11 and wendy's across the street.</t>
  </si>
  <si>
    <t>Jackyboy98</t>
  </si>
  <si>
    <t>“Decent enough place to stay”</t>
  </si>
  <si>
    <t>I had to book a last minute business trip found this place based on price. It was relatively cheap the rooms were small but there was a hot shower and was clean. I didn't stay in the room much at all as i was out on business most of the day but i thought it was fine. I didn't expect a 5 star property and was overall happy with my stay. Only one thing internet was only LAN i think they will get Wifi soon but Singapore is pretty easy as they have wireless everywhere.</t>
  </si>
  <si>
    <t>Reviewed 28 December 2010</t>
  </si>
  <si>
    <t>apester</t>
  </si>
  <si>
    <t>manila philippines</t>
  </si>
  <si>
    <t>“Only if you're desperate for a place to stay”</t>
  </si>
  <si>
    <t>we had to suddenly extend our trip in singapore for one night and were hard-pressed to find a hotel. i had remembered a friend mentioning the hotel 81 chain and so i booked this particular location largely because of its cheap rate at the last minute. no i know the hotel 81 chain is composed of budget hotels but even so i do feel they should make more of an effort to make the hotel better rather than just rely on good location. first of all the hotel smelled bad - old and moldy. the sheets had holes the sink was stained. these are things that are not impossible nor very costly to remedy. the ambience of the room was more like that of a seedy motel than a hotel. the front desk staff was nice and helpful enough but it took over half an hour for 2 towels to get sent up to our room. surely that wasn't too hard to do. but everything about hotel 81 on bencoolen reminded us that we went cheap. strange sounds from the vents noisy airconditioning thin towels... surely there must be a way to go budget and still have a decent place.</t>
  </si>
  <si>
    <t>Reviewed 30 November 2010</t>
  </si>
  <si>
    <t>Donelmono</t>
  </si>
  <si>
    <t>“Great location miserable service”</t>
  </si>
  <si>
    <t>We were so happy to have been able to book so closely to the centre of the city with a superb food court just across the street. Everything was accessible which was a big convenience. Wehad a museum just a stone's throw away and shuttle bus stops to parks were just a walk away. The location was precious. The room was quite functional which provided just the right space for 3 adults and a child. However I cannot help but take note of the rust stained counter top and the peeled off paintings of the walls of our room which was saddening. As we were usually out doing our sight-seeing that was not much of a concern for us as other guests would. The stairs carpet at the entrance is always dirty in the 4 days we stayed there. It is in need of serious shampooing already. What bothers me most is the inconsistent and generally poor service rendered by the hotel. We were welcomed by a warm Filipina who was quite accommodating but was not that knowledgeable about the area yet (probably a room for improvement for the managers on staff knowledge) when asked where a good money changer is and way to's to Singapore's main tourist attractions. The following day when I asked for bottled water to be replenished I was abruptly told that I am only entitled to 2 bottles a day. I had to remind them that I was paying for 3 for them to say "okay" without even a sorry. Last and most frustratingly I left a small parcel which I hand-carried from my country to SG at the Front Desk and gave specific instructions to safekeep it as it will be picked up by my former colleague whose full name and contact details i wrote in English script should it be left uncollected. I was surprised to be told that the item had been mistakenly sent up to my previous room due to a "miscommunication" between their staff as explained by Dennis Tung their Duty Manager. I had to call them from home as I was not even informed that the items were lost. Moreover my colleague also told me that he was asked by a Melvin why he did not pick up the item on time. I'm lucky that it was not our land title or my colleague's medicines on that parcel that got "lost". Next time we book we will check out the other hotels in the vicinity.</t>
  </si>
  <si>
    <t>&lt;li class="recommend-answer"&gt; &lt;span class="rate sprite-rating_ss rating_ss"&gt; &lt;img class="sprite-rating_ss_fill rating_ss_fill ss50" src="http://c1.tacdn.com/img2/x.gif" alt="5 of 5 stars" /&gt; &lt;/span&gt; Value&lt;/li&gt;; &lt;li class="recommend-answer"&gt; &lt;span class="rate sprite-rating_ss rating_ss"&gt; &lt;img class="sprite-rating_ss_fill rating_ss_fill ss20" src="http://c1.tacdn.com/img2/x.gif" alt="2 of 5 stars" /&gt; &lt;/span&gt; Rooms&lt;/li&gt;</t>
  </si>
  <si>
    <t>Reviewed 28 November 2010</t>
  </si>
  <si>
    <t>KarlWetterman</t>
  </si>
  <si>
    <t>Paranaque Philippines</t>
  </si>
  <si>
    <t>“Good location / Good for the budget”</t>
  </si>
  <si>
    <t>Hotel 81 - Bencoolen is just right on the budget-conscious traveler. Since my wife and I had a packed schedule in SG we knew that our stay in the hotel was just to get enough sleep and a place to shower. The location is good since it is near the MRT.</t>
  </si>
  <si>
    <t>Reviewed 23 November 2010</t>
  </si>
  <si>
    <t>http://www.tripadvisor.com.sg/ShowUserReviews-g294265-d505846-r150800416-Hotel_81_Bencoolen-Singapore.html#REVIEWS</t>
  </si>
  <si>
    <t>Miranti G</t>
  </si>
  <si>
    <t>“Great location good sleep value for money”</t>
  </si>
  <si>
    <t>Overall my mom and I had a decent stay for 2 nights. Reasonably small for a superior double room but the bathroom was bigger than I expected also with bathtub. There was a new MRT building project just outside the hotel but the room was soundproof! Great location just few steps from Bras Basah MRT bus stop a mosque and 24 hour kopitiam. Despite a clean room cigarette stains are everywhere in the room and our hot shower did not work during our last day. Also I would not recommend you to use the public toilet at level 2.</t>
  </si>
  <si>
    <t>emmy91</t>
  </si>
  <si>
    <t>“awesome for those on a budget”</t>
  </si>
  <si>
    <t>the hotel is lets say 20 mins or less without traffic from the airport. YES the rooms is tiny!!! but for the price we paid we're not complaing. nearby there is a 24 hours kopitiam beras basah stations is opposite the kopitiam and across the street say 5 minutes walk is dhoby ghaut station. another plus would be that its 10minutes walk to orchard road and say 15 minutes to arab street. this place is really for people who are on a tight BUDGET otherwise there are plenty of better  luxury and comfortable hotels. PS: there is construction going on outside the hotel which starts early in the morning till say 7pm at night? definitely wont miss this sound when you wake up! haha another plus plus was that there was wifi in the rooms as well and it was high speed internet so no complains!</t>
  </si>
  <si>
    <t>Aisha K</t>
  </si>
  <si>
    <t>“Great location but small room”</t>
  </si>
  <si>
    <t>I stayed here for one night with G Adventures the road has construction work going on and will do for awhile as they build another MRT station. The room we stayed in was rather small but not all rooms are like this as I saw our friends room and it was twice the size. There's a kettle and coffee provided and a decent sized fridge with complimentary water. There's also slippers and good hanging space. Towels were decent and tolietries were provided. We only had a mirror in the bathroom so it was a bit awkward when getting ready especially as the bathroom was small anyway. We just had a shower but the door sealed ok when closed and the shower had good pressure. The pool area looks clean but I didn't use it there's also a gym. The breakfast on offer wasn't amazing and it's provided out the front of the hotel on the street with some seating on the street and inside the room next to the reception. It was suffiicient enough though and you can get eggs cooked fresh how you want them. The hotel isn't far from two MRT stations and the road signs tell you how many metres away they are so at least you know how far you've got to walk. We walked to Marina Bay from the hotel but this was about a 25/30 minute walk. There's shops not too far and Orchard Road shops are about a 10 minute walk or less. Taxis aren't too expensive (in comparison to what I'm used to in London!) the MRT is cheap and walking is even cheaper. Good location clean hotel and decent for a night or two.</t>
  </si>
  <si>
    <t>Kongco</t>
  </si>
  <si>
    <t>“A perfect homebase for a concert-goers !”</t>
  </si>
  <si>
    <t>The main reason we picked this hotel was the budget and the location which was within walking distance to Fort Canning where most of the concerts was held. It is also located near by MRT Station (Bras Basah and Dhoby Gaut) and a 24-hour convenient store and a Kopitiam is just also on the other corner. Very convenient. The rate we paid was OK and you just got what you paid for. Room is small (as expected) but since this was a concert-trip so it was no problem for me and friends as long as the room is clean and the location is not far from the concert venue. The bed is also considered smallish and have seen better days. The TV just has couple of channels. The road (Bencoolen-Str) was partly closed when we stayed there according to the staffs it is going to be another MRT Station which will be ready in few more years. The staffs were helpful too.</t>
  </si>
  <si>
    <t>Stayed February 2012 travelled with friends</t>
  </si>
  <si>
    <t>000CST000</t>
  </si>
  <si>
    <t>“Good value for money Hotel in a great location!”</t>
  </si>
  <si>
    <t>A good budget hotel which was simple and clean. Good value for money and a great location (walking distance to Little India). Would recommend to other travellors if you are happy with simple rooms. There was construction across from the hotel however the windows were soundproof so was not an issue.</t>
  </si>
  <si>
    <t>Stayed September 2012 travelled with friends</t>
  </si>
  <si>
    <t>http://www.tripadvisor.com.sg/ShowUserReviews-g294265-d505846-r178678684-Hotel_81_Bencoolen-Singapore.html#REVIEWS</t>
  </si>
  <si>
    <t>coyotes_uk</t>
  </si>
  <si>
    <t>“Budget hotel in a fantastic location!”</t>
  </si>
  <si>
    <t>Let's get things straight from the start Hotel 81 is a budget travel chanin in Singapore. If you book their hotels expecting luxury you will be dissapointed! I recently stayed at the Hotel 81 on Bencoolen for the Singapore GP. Main reasons being they seemed to be one of the few hotels who were not ramping their rates up to extorionate levels for the weekend! Plus the hotel is only a 5-10 minute walk from Gate 3 of the race track. The nearest MRT station is Bras Basah (a 40min ride from Changi costing SGD2.30ish) but in a few years time the Bencoolen station on the new Downtown line will be right on the hotel doorstep! Across the road is a 7/11 convenience store and a Kopitiam 24hr food court. Which is ideal as the hotel itself does not have a restaurant. The hotel is a block from Chjimes and Raffles City shopping mall. The hotel itself has a small reception we arrived early afternoon and were checked in very quickly into our superior room. The building is quite old and the hotel feels very no frills as a result but the staff were helpful even so. Our room on the 5th floor overlooked Bencoolen road and was fairly small and tired looking. Mainly due to the age of the building. Importantly it was clean fairly tidy (as the cleaner had forgot a few bits of rubbish) and had working a/c! The en-suite bathroom was a good size the bed firm and all the usual in room amenaties. Such as kettle tea/coffee and TV were all there. Our superior room had a small balcony tinted windows and free wi-fi internet. My wife and I were very comfortable for our stay and had no issues sleeping on the hard matress and really have no complaints over the hotel. For the pupose of our stay it was perfect! We were only ever in the room to sleep so the fact it was cheap (for Singapore standards) and close to the race track it ticked the boxes for us!</t>
  </si>
  <si>
    <t>Lisaastew</t>
  </si>
  <si>
    <t>“Handy to train station”</t>
  </si>
  <si>
    <t>We are a family with a 2.5yr old &amp; 6 month old. We chose a superior room as it had the fold out sofa. Our 2.5yr old slept fine on the sofa bed at the foot of our bed. We weren't going to bring our porta cot but very glad we did now. Our bed was a bit like a rock.. The bathroom was fairly disappointing with a lot of mould around bath tub &amp; a little smelly. Otherwise everything was generally clean but old..... This is a 2 star hotel so don't expect anything amazing. Wifi was a pain in the butt having to log in every time with 20 min allocations. There is a new train station being built out the front but we were on the 9th floor and didn't have any issues with noise. The hotel is in a very handy location to the train station only a few minutes walk. Most tourist attraction you go to you have to get off one station away to interchange which adds about 15mins to your trip (a hotel closer to Dobhy Ghaut station would be ideal). Staff were very helpful &amp; lobby looks very professional but our room was very old &amp; in desperate need of a facelift.</t>
  </si>
  <si>
    <t>John_Ong1114</t>
  </si>
  <si>
    <t>Manila Manila Philippines</t>
  </si>
  <si>
    <t>“Nice location but hotel could be better”</t>
  </si>
  <si>
    <t>I've stayed in this place several times. Sometimes they would charge SG10 for internet per day and sometimes they don't. The bed is made of leather so its pretty hot. They do give good instant coffee but thats all the good thing i can say about this hotel. The price isn't that cheap... at SG100 more or less (it fluctuates) you can get a lot more decent hotel around the area. Also i noticed that mostly the people who check in here are couples who just use the room for a few hours.</t>
  </si>
  <si>
    <t>TotaraPakaranga</t>
  </si>
  <si>
    <t>“OK if you just need a place to sleep”</t>
  </si>
  <si>
    <t>This hotel is central to Bugis area City Hall and close to end of Orchard Rd. 7 eleven is just across from the hotel and so is a foodcourt (Kopitiam). Very handy. My room was on the 12th floor and it is service each day. Clean sheets and towels. Only one complain the room has a very mouldy smell even with the air condition on even left my front door open to air the place but the hallway smell the same. Singapore hotels are very very expensive. I paid NZ$480 for 4 nights which was reasonable for a budget hotel. The construction works did not bother me.</t>
  </si>
  <si>
    <t>Stayed August 2013 travelled solo</t>
  </si>
  <si>
    <t>christine_lz</t>
  </si>
  <si>
    <t>Ipoh Malaysia</t>
  </si>
  <si>
    <t>“Near to Bras Basah and Dhoby Ghaut MRT”</t>
  </si>
  <si>
    <t>I stayed there with my family. Glad that my parents enjoyed the stay during our vacation in Singapore. The hotel is clean and comfortable. The staffs are friendly. The hotel provide free WiFi towels bottled water shower cap shower gel shampoo TV fridge tea and coffee maker and also brochures for travelers as a guide to the interesting places. The lobby in the hotel is very comfortable with sofas and desks. They even have some computers for customers in the lobby. You can store your luggage before check in and after check out. It's just walking distance to The Cathay Cineplex and Plaza Singapura. You can also take a stroll to Clarke Quay and Orchard within 30 minutes. The hotel is near to Fort Canning Park where I went there on 2011 with my friend. Overall the hotel is very good. If you going to book this hotel please make your decision earlier. The hotel will be fully book very fast especially during Malaysia School holiday.</t>
  </si>
  <si>
    <t>http://www.tripadvisor.com.sg/ShowUserReviews-g294265-d505846-r154611764-Hotel_81_Bencoolen-Singapore.html#REVIEWS</t>
  </si>
  <si>
    <t>DanielaGF</t>
  </si>
  <si>
    <t>Mexico City Mexico</t>
  </si>
  <si>
    <t>“Not a good value.”</t>
  </si>
  <si>
    <t>We are expats living in Malaysia just across the border from Singapore so we have spent quite a few weekends in Singapore. This is by far the worst hotel we have stayed at. The room was small noisy dirty unkept smelly... the kind of room where you keep your flip-flops on at all times. Don't get me wrong we have stayed at less than fancy hotels but not at this price. For a bit more you can get a lot nicer. The only positive thing I have to say about Hotel 81 Bencoolen is that it is well located; it is very close to Fort Canning if by chance you are going to a concert there.</t>
  </si>
  <si>
    <t>pakspa</t>
  </si>
  <si>
    <t>“Well located but scary”</t>
  </si>
  <si>
    <t>the hotel is located near bras basah mrt station about 3 mins walk. When i spent the night here there was mrt construction on its street (i dont know if its still on progress or not nowadays) so there was noise everywhere and i had to follow specific pathway to reach the hotel. I can say the location is pretty good except for the construction issue. The room itself was untidy old unclean and to reach it i have to walk across the scary hallway passing several empty dark rooms with its door left opened "BOOOO!!".</t>
  </si>
  <si>
    <t>irwan_r</t>
  </si>
  <si>
    <t>“Bad service dirty room in front of construction good location”</t>
  </si>
  <si>
    <t>Bad things: 1. Bad service the receptionist was not friendly he has yelled at us when we want to cancel our taxi (the taxi has came but we want to cancel it and he yelled to us to told the taxi driver ourselves) yes it was our fault but there is a good way to say it politely. The way they handled customers is not as good as well when we first arrived 2. Dirty room I have uploaded the photo of my bed look at it.. and the room was terrible the poor bath room (the hot water was not working every time i often got the cold water instead especially when night) 3. The hotel was in the front of construction so you wont see anything outside beside the construction and its loudness (but the hotel was soundproof unless i heard the couple in front of my room was getting noisy s**) ;P 4. The terrible internet connection you have to ask for user name and password to the front office every 24 hours if you want to get connected to the internet and it just for one device this is somehow very annoying when nowadays internet was getting cheaper Good point: 1. good location u can walk to orchard or bugis about 2 km away and it was nearby kopitiam where you can buy cheap food</t>
  </si>
  <si>
    <t>Mark_Najoan</t>
  </si>
  <si>
    <t>“GREAT LOCATION!”</t>
  </si>
  <si>
    <t>If you want to explore Singapore on foot this one is a great choice. I stayed there last month and definately want to stay there again someday. Its surrounded by 7/11 (2minutes) Kopitiam (3minutes) Brass Basah (5 minutes) or Dhoby Gaut station (15 minutes) Fort Canning Park (10 minutes) Museum of Toys (13 minutes) Bugis Street (17minutes) Cathay (8 minutes) SIM Plaza (15minutes) Singapore Art Museum (8 minutes)...and even Clarke Quay and Boat Quay its just 20minutes away walking (21Km). My room was number 1309 (don't worry...there's elevator) not too big but not too small either window was big so we got enough light in the morning. Very good bed mattress clean sheet clean bathroom(with bathtub) and VERY NICE HOT SHOWER!!! The Hotel staffs was ok (not much talking though) but the check-in and check-out process was smooth. And they gave us 1 compliment wi-fi password for our additional gadget :) The wi-fi speed was ok too. So I give this hotel 4 stars (5 in case they profide breakfast in the future :-)) Mark Ricardo Najoan</t>
  </si>
  <si>
    <t>Reviewed 11 February 2013</t>
  </si>
  <si>
    <t>melvinjohn888</t>
  </si>
  <si>
    <t>“Near everything”</t>
  </si>
  <si>
    <t>The hotel is well maintained and clean. It's a nice hotel since it's just a place to sleep in. Very near Bugis area. There's 7/11 and Kopitiam nearby and a money changer. Bras basah mrt station is a block away. If i visit singapore again I'd stat in this hotel.</t>
  </si>
  <si>
    <t>http://www.tripadvisor.com.sg/ShowUserReviews-g294265-d505846-r87646242-Hotel_81_Bencoolen-Singapore.html#REVIEWS</t>
  </si>
  <si>
    <t>gabnatpris</t>
  </si>
  <si>
    <t>“Okay. That's It.”</t>
  </si>
  <si>
    <t>For budget hotel it is quite expensive. The room is so small the floor was sticky (I dont know why) ants everywhere and the air con is super noisy. The parking lot in the basement is limited which can only accommodate 12-15 cars I guess. But the location is quite good. There's a 7-Eleven and Kopitiam just across the street15 mins walk to Orchard Street and less than 5 mins to The Cathay.</t>
  </si>
  <si>
    <t>Reviewed 20 November 2010</t>
  </si>
  <si>
    <t>powerrose</t>
  </si>
  <si>
    <t>Shenzhen China</t>
  </si>
  <si>
    <t>“Makes the skin crawl”</t>
  </si>
  <si>
    <t>I suppose if you are a hardcore backpacker and used to revolting roach-infested hotels this might be a "nice" hotel. Personally I walked in and didn't want to touch any surface of the room. The tiles in the shower ceiling were half open and nasty so you had to shower with the feeling that something was going to fall on you. I had hot water only half of the time. The "soap" was the lowest brand of truck stop hand soap in a hand soap dispenser from a public bathroom. The toilet paper was also in one of those public bathroom toilet paper dispensers (so you can't steal the TP I guess). There were stains and burns on the floors and walls and cabinets and the room could use a good scrub. There was mold/dust around the vents and the baseboards were coming off the wall. The bed was actually a rubber couch like they have in waiting rooms and dorm lounges. The bedding was the cheapest blanket like the kind they use in prisons (I imagine!) wrapped in old sheets with holes on them. For some reason when the clean sheets came from the laundry service they kept them in a big wire container outside in front of the hotel exposed to god only knows what. I didn't see any bugs but I woke up with bites on my body. The walls were beyond thin. I could hear the neighbors' conversations alarm clocks and TVs. Everytime someone opened a door even several rooms away it sounded like my door loudly opening and I was woken up constantly at night. The room was advertised as having a minibar and coffee service which actually meant an old water kettle and a pack of instant coffee plus you could call to ask for instant noodles for $1. There is no internet in the rooms or lobby (the website says that some rooms have internet but mine didn't). You can pay to use a computer in the lobby. The TV had 15 channels one was HBO and no remote. Wasn't a big problem as the room was so small it was more convenient to walk over the bed because you had to turn sideways and slide against the wall to get past the small space at the end of the bed. The elevators took a long time and during the day staff would get on at floor 5 to get down to floor 4 etc. The location was great and the staff was very helpful.</t>
  </si>
  <si>
    <t>Reviewed 23 October 2010</t>
  </si>
  <si>
    <t>buttercup42</t>
  </si>
  <si>
    <t>“"I Dont mind staying again but-I'll try some other Hotel- "”</t>
  </si>
  <si>
    <t>the hotel is handy to bugis orchard  mrt kopitaim..staff can speak english rooms have windows not dark and eerie looks clean and no smell..the room size is reasonable for the price the bedding looks clean but they don't seem to change it on a daily basis like Marriott and other 4 &amp; 5 star hotels does it looks clean but we can tell that it hasn't been changed since the last guest As there are some hair and pubic hair left in the bedding...we are so tired from our trip from Malaysia ..that instead of requesting for a bedding change I had covered the bedding with the bed linens I bought from Malaysia..I don't make so much fuss so long as I can tolerate the smell of the room  which this one doesn't ..I don't mind staying in this hotel again..but I'd rather try somewhere else..which I did in my next visit the Park View Hotel ..terrible never again.. Hotel 81 in comparison to Park View is better in ambience  cleanliness location is the same..am back in Singapore soon this time I will try Bay View just across Hotel 81 which looks nice from outside..</t>
  </si>
  <si>
    <t>Reviewed 5 October 2010</t>
  </si>
  <si>
    <t>sailorsim</t>
  </si>
  <si>
    <t>MY</t>
  </si>
  <si>
    <t>“Location is its best selling point”</t>
  </si>
  <si>
    <t>Hotel 81 Bencoolen has the advantage of being situated in a somewhat central and good location. It's nearby convenience stores 24-hour eateries bus stops and the Bras Basah MRT (exit D). Other hotels along the same street are Hotel Bencoolen Strand Hotel City Bayview Hotel Ibis and Summerview. As you might expect Hotel 81 Bencoolen offers the lowest rates. With that said I'm sure they can do to hire more dedicated staff. Or perhaps all they need is a more competent manager to set an example. I observed that the highest-leveled person was curtly answered walk-in customers queries with an abrupt "no more rooms!" reply. The rooms are very spartan as expected for a hotel of this class. Sound-proofing is non-existent. In the room i found a cramped double-bed a small 1 liter kettle fridge hair-dryer body soap/shampoo dispenser and an old TV set. Housekeeping punishes people who sleep in. I stayed here for 2 nights but not once was my room made-up. I suspect that they only go on their room-cleaning rounds in the early mornings. If you miss that time slot you're out of luck.</t>
  </si>
  <si>
    <t>Reviewed 12 August 2010</t>
  </si>
  <si>
    <t>macrossworks</t>
  </si>
  <si>
    <t>“Good location  many food courts7Eleven &amp; MRT nearby”</t>
  </si>
  <si>
    <t>There are 2 food courts right opposite the hotel and a MRT round the corner. There is another foodcourt at another lane -5minutes drive and a Dome Cafe near the Art Museum. Many art shops or museams and only 1 shopping centre round the corner</t>
  </si>
  <si>
    <t>Reviewed 10 August 2010</t>
  </si>
  <si>
    <t>http://www.tripadvisor.com.sg/ShowUserReviews-g294265-d505846-r185205174-Hotel_81_Bencoolen-Singapore.html#REVIEWS</t>
  </si>
  <si>
    <t>OlmoLP</t>
  </si>
  <si>
    <t>“I cannot recommaned this place”</t>
  </si>
  <si>
    <t>I stayed in this hotel for a day not even a night. I went recommended for a colleague since I was looking for somewhere to stay after working the whole night and having to wait for my flight at 23:30. In general terms I can say that is a quite clean and cheap hotel. But there were a few things that annoyed me a lot. I checked the price in advance in the internet. When checking in they told me that they would give me a good price because I was staying for less than 12 hours (I did not asked for it). But then they tried to charge me more than in the web! This annoyed me a lot and complained. After a while bargaining they gave me the wifi for free and charged me normal rate. Thats another thing they charge $10 for the wifi! I went to my room and was tiny but clean. However for the whole morning I could not sleep since there were lots of noisy families yelling in the corridor. I can cope with the children but not with adults. As I said I only stayed there for a few hours and it was not very pleasant. It could be that in normal circumstances (me not being cranky after a really hard night) I would rate it better but as it stands I would not recommend this place. Thanks.</t>
  </si>
  <si>
    <t>aagv</t>
  </si>
  <si>
    <t>“I hate this hotel”</t>
  </si>
  <si>
    <t>This is the worst hotel i have ever been to. The staff except the manager is very unfriendly unaccomodating and rude. They don't smile when they talk to you and they even give you rude answers. I can understand the really dirty hotel because that is why they are cheap but the staff should at least smile when they talk to you. We had to move to a different room at around 11pm because our aircon is not working properly which nobody helped us with. They even want us to bring the key of the old room back downstairs to the reception. Is it our fault that you're aircon is broken?? Then why do we have to exert extra effort to go down to ask for the room (phone is not working). Move to a different room without assistance and bring the old key back to the front desk after moving. The sad thing is they gave the room away again to a different customer right after without even fixing the aircon first. I dont think they care if the customers are comfortable just as long as they get the money. The rooms are ugly and dirty. Not like the one you see in the pictures. You don't want your vacation to get ruined because of this ugly hotel.</t>
  </si>
  <si>
    <t>SJ_918918</t>
  </si>
  <si>
    <t>“Terrible Disgusting Avoid”</t>
  </si>
  <si>
    <t>Thinking this is a chain hotel the standards would be good but was wrong. The only positive of this hotel is that is near subway station and they gave free wifi but that's only it. The hotel's main street is closed due to some subway renovation so taxi drivers moaned going to the hotel as back alley was the only access. Entering the hotel was dark gloomy and bad stench of smell. Once exiting the small and muggy elevators you would smell cigarette smoke that seem to have lingered in the floor for weeks and this was a non-smoking floor. It gets worse. Entering the room was not only small but the smell was utterly disgusting. There was no ventilation in the room and the windows were screwed shut. The room literally smelled of urine. This hotel is terrible and disgusting. It should be avoided at all cost.</t>
  </si>
  <si>
    <t>lordchiv</t>
  </si>
  <si>
    <t>“81 dollars too much”</t>
  </si>
  <si>
    <t>Whilst my friends and I were looking for hotels to stay we saw a hotel chain called hotel 81. Seeing that it was everywhere in Singapore we thought it had to be decent. The pros were the hotel was clean easy to get to and were able to call us a cab and answer questions about area/tourist stuff. The room for 130SGD a night was tiny I've been in hotels with bigger bathrooms in their standard rooms than these rooms. The two single beds were tiny and if you put them against their respective walls you have a half meter gap between them. The television (with no remote control) was on a cupboard on the side of the bed so that you could only watch from a horrible angle. The hotel was still using old fashioned key which were big so have to be left at the counter. The hotel phone was old fashioned in that you can not call another room. Basically compared to the hotel IBIS which was 10SGD/night more this was extremely poor value.</t>
  </si>
  <si>
    <t>Reviewed 11 October 2013</t>
  </si>
  <si>
    <t>addatwork</t>
  </si>
  <si>
    <t>Bucharest</t>
  </si>
  <si>
    <t>“The hotel is a dump”</t>
  </si>
  <si>
    <t>I don't understand how these hotels are still open in Singapore's huge accommodation competition. It was relatively cheap but definitely didn't worth the money paid. The room was small dirty moldy dusty worn out noisy and so on. Please avoid at all cost. The location seemed good one of the main reasons we chose it.</t>
  </si>
  <si>
    <t>http://www.tripadvisor.com.sg/ShowUserReviews-g294265-d505846-r177853073-Hotel_81_Bencoolen-Singapore.html#REVIEWS</t>
  </si>
  <si>
    <t>MarkMarc</t>
  </si>
  <si>
    <t>“A budget hotel with good location.”</t>
  </si>
  <si>
    <t>It was cheaply priced for a 5-day stay. Room size is okay. Front desk is fast and efficient. What i like about it is the resting area in front where you can read a good book on a quiet surrounding ( before the noisy construction started). There's a Kopitiam and 7-11 across the hotel and walking distance or short cab ride from several establishments. When in tight budget this is recommended for longer staying travellers.</t>
  </si>
  <si>
    <t>BCTan307</t>
  </si>
  <si>
    <t>Miri Malaysia</t>
  </si>
  <si>
    <t>“Construction Nuisance”</t>
  </si>
  <si>
    <t>We stayed 2 nights on 11th sept2013. The construction works are a nuisance. Taxis not very convenient. Hotel staff Excellent. The get you the taxi in 10 minutes or less. But coming back is the problem: taxis not sure where to drop you off. Some not keen to go near the area. Otherwise a very nice stay.Will stay there again.</t>
  </si>
  <si>
    <t>TaksuBali</t>
  </si>
  <si>
    <t>Ubud</t>
  </si>
  <si>
    <t>“Great Location - Things to be aware of...”</t>
  </si>
  <si>
    <t>I stayed at Hotel 81 Bencoolen in July while I was on business in Singapore for a few days. It was recommended to me by friends who had stayed there several weeks before. First this is a budget hotel - I paid about US$ 80 per night and I booked online with Agoda which I highly recommend - for the best advance purchase. The room was clean and simple but quiet. The lobby is unimpressive but I wasn't expecting a 5 star lobby only an efficient reception staff to check in and out - which they were. An important thing to be aware of is that a new subway line is being dug under Bencoolen street which will continue for at least another year to year and a half. When I saw this I was quite concerned about the noise however the hotel is placing guests in upper rooms towards the back whenever possible and during my stay I never heard any road noise. A key to my booking here is the hotel's proximity to the Bras Besah MRT station - a short 3-4 minute walk from the hotel. I took the MRT from Changi Airport changing trains as Tanah Merah and Paya Lebar to the Bras Besah station. It took 45 minutes from the tine I departed Cangi until I arrived at Bras Besah so I knew exactly how much time to allow for my return trip to Changi for onward check-in. While in Singapore that trip I traveled exclusively by MRT to all the locations I needed to and when finished returned to Bras Besah and the 4 minute walk to the hotel. So bottom line is this - its a great location near the MRT its relatively inexpensive by Singapore standards it was clean quiet and safe. I was only in the room for sleeping. There are restaurants and buffets within a 2-5 minute walk and it is a 5 minute walk to the Singapore Art Museum and 20 minutes to a major electronic mall at the other end of Bencoolen. The lobby is dreary and unattractive however the staff was great. It fine for business or if you need an inexpensive place for a few nights but not a place I would stay with family or on vacation. The photos on the review page are fairly indicative of what you will experience with the exception of the lobby which is not as bright as photographed. In all fairness this is NOT the hotels fault but is because of the huge barricade erected along the street for the MRT construction which blocks most of the sunlight and view from the sky.</t>
  </si>
  <si>
    <t>Reviewed 15 September 2013</t>
  </si>
  <si>
    <t>Julers01</t>
  </si>
  <si>
    <t>“Great location but still not worth it”</t>
  </si>
  <si>
    <t>The rooms are nothing like the photos everything is shabby and sad immediate next door buildings are run down and scary esp by Singapore standards. Staff try their best but it is just beyond saving. I booked from the UK because of the location and relatively ok reviews. I paid a ridiculous £75 per night don't make the same mistake! For £25 go somewhere more decent!!</t>
  </si>
  <si>
    <t>Reviewed 6 September 2013</t>
  </si>
  <si>
    <t>funmarie</t>
  </si>
  <si>
    <t>“Great location budget comfort”</t>
  </si>
  <si>
    <t>I stayed here in the end of May 2013. Stayed on the 14th floor with view over the construction work outside where they are building a new entrance for the MRT. The room was ok I only spent the nights there. WiFi worked all the time. Male staff was more helpful than the female - but I always got what asked for. I will definitively consider staying here again</t>
  </si>
  <si>
    <t>Reviewed 3 September 2013</t>
  </si>
  <si>
    <t>http://www.tripadvisor.com.sg/ShowUserReviews-g294265-d505846-r72072122-Hotel_81_Bencoolen-Singapore.html#REVIEWS</t>
  </si>
  <si>
    <t>vicbruin</t>
  </si>
  <si>
    <t>“Just O.K. Hotel”</t>
  </si>
  <si>
    <t>This is a middle-of-the-road hotel not too pretentious but well located and close to Orchard Road. Singapore is a very expensive city and this hotel is as good value as it gets in this area. On the other hand the staff is a bit rude the furnishings a bit old and dated and the atmosphere not very inviting. One can do better but if you are looking just for value and location this could be a good choice.</t>
  </si>
  <si>
    <t>Reviewed 24 July 2010</t>
  </si>
  <si>
    <t>edzeg</t>
  </si>
  <si>
    <t>kuala lumpur</t>
  </si>
  <si>
    <t>“worth BUT....”</t>
  </si>
  <si>
    <t>As soon as we arrived at the hotel the receptionist is NOT friendly at all. Very STRICT and no SMILE! As for the hotel ROOM luckily they gave us 13th floor room's. the room is NOT SOUND RESISTANT at all. You can hear people walk@talk at the corridor and even sound from next door!!!!!!! If u requesting for IRON they will charge u $2. There's a small bath tub room quite small but still consider ok. Location is g8 only less then 2 minutes walk from a bus stop (Prinsep St) and about 5 minutes from Bras Basah MRT ( 2 stops to Orchard) 10 minutes from Dhorby Gout MRT( 1 stop's to Orchard) 10 minutes walk from The Cathay etc.</t>
  </si>
  <si>
    <t>Reviewed 17 July 2010</t>
  </si>
  <si>
    <t>Barliansyah</t>
  </si>
  <si>
    <t>“Good Location”</t>
  </si>
  <si>
    <t>I just stayed on this hotel for 3 nights (Jun 26 ~29) and made reservation through holidaycity.com. The location was good near from the basic necessity such as money changer mosque food MRT (Dhoby Ghaut and Bras Basah) and some museum (National Museum &amp; Art Museum). The hotel's facility only basic TV channel limited but still kept clean. If you want to look for hotel in good location and near by other necessity could be considered.</t>
  </si>
  <si>
    <t>Stayed June 2010 travelled with family</t>
  </si>
  <si>
    <t>Reviewed 1 July 2010</t>
  </si>
  <si>
    <t>nirmayuliansyah</t>
  </si>
  <si>
    <t>“REASONABLE HOTEL IN GOOD LOCATION!”</t>
  </si>
  <si>
    <t>we stayed here for 2 nights during Holiday Season for the Broadcastasia event booked via Booking.com for 2 rooms. We arrived early and they had one room ready only an upgraded one ;)  and they gave the room to us and another one later. If none of the rooms hadn't been ready either they allowed us to put the luggages in their lobby. The location is very convenient a money changer right beside the building 24 hours food court with lovely food and 7 Eleven Mart across the road local restaurants also across the road bus station too and Bras Basah MRT station down the corner 3-4 minutes walk Shopping Center and Dhalby Ghaut MRT Station (the biggest interchange station) 10 minutes walk. The room is neat and clean enough with aged furnitures and bathroom interior but compared to the location and price it is very good choice especially if you stay in hotel only for short time sleep. The Air Conditioner works well hot water as well. It has small fridge too. I would stay here again whenever I come to S'pore.</t>
  </si>
  <si>
    <t>jakrapop</t>
  </si>
  <si>
    <t>Phuket</t>
  </si>
  <si>
    <t>“good bugget hotel”</t>
  </si>
  <si>
    <t>We stay there for 2 nights staff friendly but not Rf in standard room  good location not too far from Orchard road</t>
  </si>
  <si>
    <t>http://www.tripadvisor.com.sg/ShowUserReviews-g294265-d505846-r156142025-Hotel_81_Bencoolen-Singapore.html#REVIEWS</t>
  </si>
  <si>
    <t>karissayu</t>
  </si>
  <si>
    <t>Cebu Cebu City Philippines</t>
  </si>
  <si>
    <t>“Nice location but...”</t>
  </si>
  <si>
    <t>My family and I stayed here for the holy week. We tried this hotel out because of the good location. The room we stayed is not so bad but there were a few things that I was able to point out during our stay: (1) There is no bedside table provided. (2) There is no trash bin in the toilet. I mean what? This is the first time I have been to a hotel or any public establishment that does not have a trash bin to their toilets yet this country doesn't allow wastes to be flushed down the toilet. Every single day my family and I had to use plastic bags we get from going to convenience stores for trash bags instead. (3) No rubber or cotton mats for the toilet floor. Their shower area is equipped with 1 bathtub below a shower head only but my family and I usually don't use bathtubs so we opt to use the shower head instead. So when we step out of the bathtub the floor is very slippery and tendency is my parents (who are quite old already) are most likely to slip. We asked this from housekeeping but they do not understand what those are. (4) There are no bellboys. Most of the things are done self-service. Overall our stay was pretty decent since we were mostly out of the hotel throughout the days. It is already a good bargain from the cheap price we got out of it.</t>
  </si>
  <si>
    <t>Vera V</t>
  </si>
  <si>
    <t>Surabaya</t>
  </si>
  <si>
    <t>“Just Good Location That's All”</t>
  </si>
  <si>
    <t>I stayed at this hotel for 2 nights. First impression when we went down from train and take a short walk to this hotel was not too good since there is construction road project in front of the hotel. Impression for this hotel is old and not well maintained. Staffs at receptionist was very cold and less of smile. Check in process was OK. So was the bedroom same as lobby old and not well maintained. Sofa bed smelled bad. Floor was rather dirty. No carpet no room slippers. bathroom amenities just toothbrushes and a shower cap. AC was OK hot water shower was OK. Sealing windows was OK so it can block noisy voice from outside completely. With budget about $100/r/n if you don't mind of walking rather far from MRT station you can get another Hotel with more good facility and services.</t>
  </si>
  <si>
    <t>Flowercilla1978</t>
  </si>
  <si>
    <t>“definitely not recomending it!!!!”</t>
  </si>
  <si>
    <t>We stayed here for three nights while in singapore to end up our honey moon. I didnt expected an amazing hotel room from a city hotel but the place was absolutely disgusting dirty overal and cigarettes marks were all over the room even if it was a non-smoking one. The beds didnt even have blankets which being singapore may seem like normal but I think its still a must if you spend three nights on the same place. At less a summer one....I understand the rooms also can be hired by hours and if they dont it does definitely look like the place that would be. Plenty of funny looking girls around I feelt like still in Bangkok if you know whar I mean. Not the type of environment you want to show to your children. It must be if not the worst one of the worsts hotels I've ever been.</t>
  </si>
  <si>
    <t>Gladz0219</t>
  </si>
  <si>
    <t>“Great location and good value.”</t>
  </si>
  <si>
    <t>We stayed in for 3 nights. The location was very convenient. Only short walk to little India and Chinatown. One could also walk to Marina Bay and Clarke Quay which would only take about 30-40 minutes. Around the corner of the hotel is a selection of food street but I would highly recommend the Thai restaurant the food was very good and the price is very reasonable. The room was clean and the size was good. Overall this hotel is a very good choice if you are only looking for a place to stay in for a few days.</t>
  </si>
  <si>
    <t>jg325</t>
  </si>
  <si>
    <t>WashingtonDC</t>
  </si>
  <si>
    <t>“central downtown location but kind of sterile”</t>
  </si>
  <si>
    <t>My cousin stayed at the Hotel 81 Bencoolen for three nights and overall we felt that it was a sterile and hospital-like hotel but at the end of the day you get what you pay for. We stayed at this hotel because it is in a pretty good location in downtown Singapore and was under $100. Singapore is an expensive city for hotels so there weren't many options in that price range. The location is very close to the MRT station and Orchard Road is just a few blocks up. The actual street of Bencoolen is shut down to traffic because they're building a new MRT station right there but the station won't be ready for a few years so expect that if you stay here. Also expect some noise especially if you are staying on a street-front room. The room was very small. There was a "cleaning product" smell the entire first day which was very distracting. There was no TV remote and there were not really any basic amenities. I'm not exactly complaining since we did get a relatively cheap room but it was rather random to not even have a TV remote. The hotel desk was friendly and there was always numerous people manning the desk at all times of the day. Overall I don't know whether I would recommend Hotel 81 Bencoolen or not. If you're just looking to for a place to rest your head and you won't be really in the hotel that much I think that this is a good option because it's price point is low and it has a great location. Otherwise I would really recommend it.</t>
  </si>
  <si>
    <t>http://www.tripadvisor.com.sg/ShowUserReviews-g294265-d505846-r188687049-Hotel_81_Bencoolen-Singapore.html#REVIEWS</t>
  </si>
  <si>
    <t>FloriC00</t>
  </si>
  <si>
    <t>“quite okay for the price with great location”</t>
  </si>
  <si>
    <t>Cheap hotel in Singapore and location (less than 5 minutes from the metro). Note however guides recommend a hotel of the same name (without the 81) and is located just next door so not to be confused. The 81 Bencoolen Hotel is a famous passes to rent rooms by the hour ... quite thin walls so this may hold some surprises by its neighbors chambered. Enormous work outside the hotel (subway station under construction until 2017) very noisy. Clean sheets towels changed every day. Staff helpful and pleasant. Internet access in the rooms and very slow walking wrong. However for a short stay if you do not stay in his room value for money is ok if you want to put less (very expensive hotel in Singapore).</t>
  </si>
  <si>
    <t>Gop G</t>
  </si>
  <si>
    <t>“81 - bencoolen”</t>
  </si>
  <si>
    <t>this is supposed to be a budget hotel but i was not prepared for THIS.... Pros : Location in Little India. Close to lots veg eat out and within walking distance . Clean. I am not surprised that the rooms are clean because you can clean the whole room with a ladies hanky. believe me its true. internet booking. smooth. no hassles. Cons : The room gave me a great surprise in a really long time. Got the room key and lugged my bags into the room. Entered the room and stepped inside with the bags to find myself facing the other end of the room. my room not sure about others had a tiny cot and beside it was the wall. This place is really a dorm with wall inbetween. if you are standing in the rain outside and want a roof over you check into hotel 81. that is all you get. nothing more nothing less. just came here as my layover was &gt;8 hrs..</t>
  </si>
  <si>
    <t>leemingmin</t>
  </si>
  <si>
    <t>“Thumb up”</t>
  </si>
  <si>
    <t>My family and me first time to Singapore. We staying here for 3 nights. The room is clean and the staff are friendly. I was serve by this lady staff Jasmine Toh. Her service was great so give us ideal where to go on Christmas and also telling us where to get the public transport. I was impress with her service and patient. Well Done. I will introduce my friend to this hotel when they visit Singapore.</t>
  </si>
  <si>
    <t>leenAngler</t>
  </si>
  <si>
    <t>“Nice hotel &amp; staff”</t>
  </si>
  <si>
    <t>This is my 1st time visiting singapore &amp; I have to say this hotel is good for a budget hotel. its near to some malls like plaza singapura. I would like to thanks to the staff there especially a certain staff by the name of 'chris' as he recommended fun places to visit n sightseeing &amp; of course shopping! Kudos for his excellent services &amp;hospitality.</t>
  </si>
  <si>
    <t>Reviewed 12 December 2013</t>
  </si>
  <si>
    <t>“Singapore”</t>
  </si>
  <si>
    <t>Well the hotel was nice clean and the staff were very friendly and helpfull. The room was good too very basic with just the bed tv mirror and bathroom. The bathroom had a combined shower and bath. The in the morning I had a nice warm shower but after a long day sight seeing wanted a shower but only cold water and the same the next day :-( The location was good close to a good shopping centre and local market. There was construction works going on in front of the building so if you were not looking for it you would not know it was there! But all in all it was a good place to stay and was a roof over my head. So if need be would stay there again.</t>
  </si>
  <si>
    <t>Stayed November 2013 travelled solo</t>
  </si>
  <si>
    <t>http://www.tripadvisor.com.sg/ShowUserReviews-g294265-d505846-r170454788-Hotel_81_Bencoolen-Singapore.html#REVIEWS</t>
  </si>
  <si>
    <t>RIO_Infriya_Yuana</t>
  </si>
  <si>
    <t>Jimbaran Indonesia</t>
  </si>
  <si>
    <t>“Good Location Quite Good Hotel”</t>
  </si>
  <si>
    <t>I stayed there on July 31 2013 with my friend. We book a twin room. the location is perfect next to Bras Basah station on walking distance to Orchard road Bugis Road &amp; Bugis Juction. easy access to souvenirs market department stores malls food court mosque church MRT and bus station etc. The twin room was quite spacious with TV set ( eventhough it's not a flat screen LCD/LED) cupboard for your belonging fridge coffee &amp; tea maker large shower room with bath tub and wastafel. There was a constraction working in front of the hotel the project to make Bencoolen subway MRT station. The WiFi is not completely free you just get 1 username and one password for each person that can be used for 1 device only for one day usage upon your check in. Should you need extra user for your other device they will charge you $10 per user per day. overall it's quite good for 2 star hotel. the best part is it's location.</t>
  </si>
  <si>
    <t>Gr00vyTraveller</t>
  </si>
  <si>
    <t>“Great location at best”</t>
  </si>
  <si>
    <t>2mins walk from Bras Basah MRT eateries nearby esp. Those along Prinsep St. Plenty to choose from. Else walk to Middle Road (shortcut via rear of hotel cut through car park entrance/exit &amp; turn right towards Middle Rd) - a quick 5min stroll. Don't mind the backlane as it's well lit &amp; not stinky. At end turn left and right again and you're at Middle Rd. Hotel room was small but I've been in smaller SG rooms. At least there was reasonable floor space to walk &amp; place our luggage. Airconditioning water pressure all ok. Beds firm. Decor nothing to talk about. Main grouse was the absence of hooks in the bathroom. Bathroom floor mat was not user-friendly ie. once it's wet it stays wet a long long time. Ick. View from room was MRT works. Fortunately they didn't work at night. Staff was ok. Asked for slippers and they were sent in less than 10mins. Overall ok as we were out all day &amp; just needed a place to rest.</t>
  </si>
  <si>
    <t>Que_99991</t>
  </si>
  <si>
    <t>“great location average hotel”</t>
  </si>
  <si>
    <t>the location of the hotel is really good however the hotel is 2/10 staff arent not great i felt like i paid way more than i should of gotton in return. as a hotel to only sleep in its acceptable although you don't have to wander far to find some entertainment. Is close to the Underground rail SMRT for access to lots of places.</t>
  </si>
  <si>
    <t>Reviewed 22 July 2013</t>
  </si>
  <si>
    <t>Narantuya T</t>
  </si>
  <si>
    <t>Navi Mumbai India</t>
  </si>
  <si>
    <t>“Great location poor attitude”</t>
  </si>
  <si>
    <t>My mom and I stayed there for 2 nights because of my friend's recommendation. Hotel is good budget hotel located right end of Orchard road. But I lost my diving certificate from the room and when I asked they said a cleaner threw it away. The front desk staff didn't even apologize. It looks like some of the hotel staff has to learn customer care. Good location doesn't compensate the poor attitude.</t>
  </si>
  <si>
    <t>Reviewed 17 July 2013</t>
  </si>
  <si>
    <t>ColinG1960</t>
  </si>
  <si>
    <t>“Location only”</t>
  </si>
  <si>
    <t>I don't like giving negative reviews so let me begin with some positives. The location of the Hotel is close to some good nightlife and good restaurants. You don't have to wander far to find some entertainment. Is close to the Underground rail SMRT for access to lots of places. The reception are pleasant and friendly though even though I requested an early cjeck in that was mot possible until 12 pm even though I arrived at the Hotel at 7 am. Had to wander around for 5 hours before I could freshen up. So if you are in that scenario give this Hotel a miss. Rooms are clean but old with burn stains in the bathroom. Two towels not bath mat for post shower or even a hand towel.No smoking in the corridors doesn't stop smokers nor walking into a smoke scented lift. Oh! Make sure you are up early to get the hot water for a shower or have one late at night. You pay too much for what you get. Room was ok in size. Is a great Irish Pub around the corner with a band palying old rock songs on a Friday and saturday night. Food good there as well if you want a taste of western/Irish cuisine. Drinks western prices.</t>
  </si>
  <si>
    <t>http://www.tripadvisor.com.sg/ShowUserReviews-g294265-d505846-r159541768-Hotel_81_Bencoolen-Singapore.html#REVIEWS</t>
  </si>
  <si>
    <t>22Deep</t>
  </si>
  <si>
    <t>Situated at a 5-min walk from Dhoby Ghaut MRT it is not easily visible as there is construction of the new MRT on the street blocking the view. But there were some signs which did help ultimately. The staff are helpful and friendly and our check-in was quick and smooth (having done internet booking). Singapore tourist info brochures were available in the lobby. Staff helped with a timely wake-up call and ordering for a taxi too before check-out time. The room was as expected - clean with the aircon working the bathrooms with adequate supplies a functional refrigerator a coffee/tea maker and a TV with at least a couple of English channels. Two bottles of potable water were supplied daily. In the vicinity of the hotel is a 7/11 other eateries and a Kopitiam at a 5-min walking distance. Dhoby Ghaut MRT is equipped with a 7/11 too and a mini food court. Besides the proximipty of Dhoby Ghaut there is Bugis at a 10min walking distance in the other direction which has many floors of shops (clothes and accessories)......besides eateries. One drawback regarding the hotel though which can be overlooked - getting suitcases from the car park to the lobby by the stairway as there is no elevator. But all in all a decent place in a great location with nice staff and you do get your money's worth.</t>
  </si>
  <si>
    <t>Aang174</t>
  </si>
  <si>
    <t>“Between Orchard and Bugis”</t>
  </si>
  <si>
    <t>The location is perfect between famous and crowded Orchard Road and fancy Bugis area. Just walk one block passing Rendezvous Hotel and across the road to reach Orchard; and 3 blocks to the opposite direction to reach Bugis Junction. The only one problem is you do not have any view in Bencoolen Street as there is an MRT Bencoolen Station is being constructed. So it was very noisy during the days when the construction workers and the machines were on. The room is not clean as I expected. There's dust on top of its TV tube. As we stayed for holiday and spent lots of our time travelling around singapore we still can sleep well at night. The annoying thing is the Wi-fi user ID and password the frontliners given us are always not working so we have to go back and forth to frontdesk to get another user ID and passwords!</t>
  </si>
  <si>
    <t>JoanneCarol</t>
  </si>
  <si>
    <t>“WARNING! Avoid at all cost”</t>
  </si>
  <si>
    <t>If you enjoy listening to flushing toilets running taps rundown cramped so called rooms than this is for you. Also you dont get toilet paper so we asked and was given a box of tissues. Front reception staff were helpful that was the only positive.</t>
  </si>
  <si>
    <t>MelbDoc</t>
  </si>
  <si>
    <t>“Get what you pay for!”</t>
  </si>
  <si>
    <t>Apparently the Hotel 81 chain is infamous for being a place to bring hookers etc as a local informed me when they stopped laughing. The Belcoonen hotel 81 isn't too bad just don't expect much. The reception staff is cool towards guests when you can get them to stop watching tv and giggling with each other. The rooms are small and relatively clean. Bed linen was changed daily and was mostly white. There is construction of a train station going on out the front. It didnt disturb me but if you get a cab from the airport they won't be able to drop you at the front door. This won't be completed until 2017 apparently. All in all if you want somewhere centrally (and very handily) located and is just somewhere to crash for the night it's fine. If ur after good service and a nice room look elsewhere.</t>
  </si>
  <si>
    <t>nebula225</t>
  </si>
  <si>
    <t>“very near MRT Bras Basah”</t>
  </si>
  <si>
    <t>Recommended for travelers who need to use MRT often. the room was clean but old. near 7 eleven close to a non-halal food court. there's a construction site next to the hotel but it didn't bother us in terms of noise but it definitely is not a nice view to look at. overall we like it because it's very near the MRT!</t>
  </si>
  <si>
    <t>http://www.tripadvisor.com.sg/ShowUserReviews-g294265-d505846-r66383164-Hotel_81_Bencoolen-Singapore.html#REVIEWS</t>
  </si>
  <si>
    <t>ozzietripper</t>
  </si>
  <si>
    <t>“Reasonable Hotel”</t>
  </si>
  <si>
    <t>Good for the budget conscious even though lots of things wrong with it. Cold showers due to invertly switching wrong button and small rooms and aged looking wash basins. Location was very good. We were asked to more rooms due to mis management and asked to sign a luggage liability form which meant if our luggage went missing it was at our cost not theirs even thou they made us move rooms. the luggage was then placed in the common lobby for anyone to access not that they did.</t>
  </si>
  <si>
    <t>Reviewed 4 June 2010</t>
  </si>
  <si>
    <t>100nights</t>
  </si>
  <si>
    <t>“Poor first impression but actually OK”</t>
  </si>
  <si>
    <t>I usually only stay at places like this when there is a Convention in town which drives the general rate sky high or I am staying for self-chastising reasons! Billed as ISO 9001 qualified and 2008 Singapore Tourism Board Tourist awards finalist nothing much has been done since so parts of the property are in need of much care and attention. The rooms are small and plain (the bathroom was OK and looked clean) the bed felt hard but actually was OK and the air-conditioner worked well. The lobby is dingy and down market hence the poor initial impression. The front desk staff were helpful enough but not overly engaged. The room internet did not work and there is no wireless usable locally ~ sign up for the free wireless@SG product but it is very patchy and a struggle to use (this is based upon several trips experience). On balance Hotel Bencoolen 81 was poor value for the price I paid but if you are looking for a cheap well located stay near all the sights and public transport then OK-la (as they say in Singapore)!</t>
  </si>
  <si>
    <t>http://www.tripadvisor.com.sg/ShowUserReviews-g294265-d505846-r191137725-Hotel_81_Bencoolen-Singapore.html#REVIEWS</t>
  </si>
  <si>
    <t>matt240861</t>
  </si>
  <si>
    <t>“Our stay Hotel 81 Bencoolen Singapore”</t>
  </si>
  <si>
    <t>I Booked this hotel 2 rooms for 4 nights based on info from the net as I was looking for a central location at a good price. We arrived a lot earlier than the checkin time &amp; I was dismayed to see the extensive construction work going on right out front as I was concerned about noise etc.The Manager Chris was on hand to greet us &amp; assured me that we had good rooms &amp; would not notice any noise &amp; had no problem with our early checkin. Checkin was fast &amp; we were in our rooms on 13th floor in no time. The rooms were small but quite ok for our needs with good cold aircongood bathroom/toilet with bath. Shower was hot with plenty of water volume (not like some places I've been) Room was clean towels were white &amp; fluffy bed was firm &amp; linen clean &amp; unstained. We had a tv fridge (nice &amp; cold to!) &amp; they gave 2 bottles of water to each room each day(rooms were turned down each day) View from room was city view but quite good&amp; true to the manager's word there was no noise from outside as the building seemed to be fairly soundproof from outside. the only negative was that the room could have done with more cupboard space as there wasn't quite enough if 2 people wanted to unpack their bags. The hotel also had free wifi with our booking &amp; it was quite fast &amp; easy to use. Location was great close to lots of cheap eats currency exchange about 30 meters away on the left as you exit the foyer everything was at our fingertips.WE had a great 4 days &amp; due to our plane departing at 7pm I organised to check out at 4 pm Nothing was a problem for Chris the manager He even booked an oversize taxi to take us &amp; all our luggage to the airport &amp; when it arrived he was on hand to bargin down the price for us. Very pleased with the service we received from this hotel it was just what I was looking for. Would definitely stay here again</t>
  </si>
  <si>
    <t>Tien K</t>
  </si>
  <si>
    <t>Broadbeach Australia</t>
  </si>
  <si>
    <t>“In need of a clean &amp; maintenance”</t>
  </si>
  <si>
    <t>I visited Hotel 81 Bencoolen prior to Christmas following asked a local Singaporean friend to recommend a reasonably priced non-luxurious hotel. What I discovered left much to be desired. In a methodological and to the point review: - Location: Excellent location near the Bras Basah and Dhoby Ghaut MRT (metro) stations; within walking distance ~5-10 minutes. These are two different MRT lines that take you different places with the latter being an MRT interchange. Near-ish the famed Orchard Road and towards the tail-end of it. Bencoolen Road is however closed to traffic with fairly extensive construction work in-progress for a new MRT line. - Rooms: VERY basic rooms with minimal furniture in need of repair and/ or revamp. The bed was rather firm (alright for me). There was an old 16" CRT TV in the room with poor reception. Other furnishings; wardrobe desk and chair. The toilet was tiled and mould was visible in many places. New grout was also required. Toilet fittings were worn and the shower was leaky. A thin layer of dust was present on the furnishings. (N.B. - I was "upgraded" to a Superior room. I dread to think what a standard room is like!) - Amenities: A bottle of drinking water basic tea/ coffee making facilities and basic toileteries provided. Complimentary WiFi was available (thank goodness!). There were two communal computers in the lounge which were internet-enabled. Otherwise not much else. I believe it's a budget hotel chain. - Cleanliness: This place needs a GOOD clean especially the entrance/ reception/ lounge area. A thick coat of dust was visible in many corners. The floor needed a mop and the lounge settee was torn in many places. I can only wonder what other unwanted additions can be found! - Staff: Reception staff were very polite and helpful. Kudos to them all but unfortunately courtesy cannot make up for a good stay! - Value for money: It's tough to find a similar place of good location (but not impossible). The price at Hotel81 was competitive for Singapore where accommodation tends to be on the high-side compared to many other Asian countries. Having said that there are one or two other places with similar rates and also of a decent location. Conclusion: I will not be returning to Hotel81 Bencoolen anytime soon. Overall an unpleasant stay due to cleanliness and tardiness. Amazing and perhaps no wonder as I heard the proprietor of the hotel chain is loaded.</t>
  </si>
  <si>
    <t>Stayed December 2013 travelled solo</t>
  </si>
  <si>
    <t>Reviewed 5 January 2014</t>
  </si>
  <si>
    <t>RTL898</t>
  </si>
  <si>
    <t>Calgary</t>
  </si>
  <si>
    <t>“Exactly What I Needed”</t>
  </si>
  <si>
    <t>I stayed in this hotel Dec 25 to 28 2013. PROS -friendly front desk quick checkin and quick checkout -fairly clean room bathroom and common area -fairly quiet despite construction of subway in front of hotel -towels provided daily were clean fluffy and absorbent although likely had a high polyester ratio to cotton -in room fridge -walking distance (2 minutes) to Kopitiam an air conditioned mall consisting of food kiosks as well as 7-11 across the street (except that due to construction you have to walk to the end of the block and then walk around the construction barricade to get to the other side of the street) -walking distance (3 minutes) to MRT -walking distance to many museums -good value for money -- I bought through an internet website that guaranteed the lowest price and was given a partial refund when I found the same hotel offered cheaper elsewhere the next day CONS -taxis are not familiar with the back street entrance to the hotel which must be used while there is construction going on at the front of the hotel -street on which the front of the hotel is located is closed to traffic due to construction of a subway -no in-room safe -locals told me the hotel had reputation for having seedy customers but I saw lots of decent looking families staying in the hotel</t>
  </si>
  <si>
    <t>singkil</t>
  </si>
  <si>
    <t>“Great location near MRT”</t>
  </si>
  <si>
    <t>During our stay bencoleen st is being repaired that's why it's hard to see the other side of the street and even the hotel frontage. This hotel is good value for your money. Rooms are okay. No breakfast. What's good about this hotel is the location near MRT.</t>
  </si>
  <si>
    <t>Pinkenciel</t>
  </si>
  <si>
    <t>Stayed here for 3 days during my trip. The location was perfect. It's very near Bras Basah MRT (5 mins walk) there's a food court nearby and you can also reach Dhoby Ghaut MRT/Plaza Singapura by walking while enjoying the scenery. The room was a bit old and dirty but it's quite big.</t>
  </si>
  <si>
    <t>http://www.tripadvisor.com.sg/ShowUserReviews-g294265-d505846-r166467753-Hotel_81_Bencoolen-Singapore.html#REVIEWS</t>
  </si>
  <si>
    <t>Raelene M</t>
  </si>
  <si>
    <t>Ipswich Australia</t>
  </si>
  <si>
    <t>Booked a room for 2 adults and 2 children - ages 2 and 9. The room allocated to us was not suitable for 4 people had one double bed and was extremely small however after discussions with reception they were more than happy to move us to a larger room at an additional cost. Room was not as clean as I would have liked. My greatest issue with this hotel arose when we had to change our the dates of our original booking by a week. An email was sent of requesting a change of dates and our change was acknowledged by return email. On check in we advised reception that we had already been charged for the accommodation and they assured us that this was just a security deposit and would be refunded. It was not until 2 weeks later that I realised that no refund had been granted. Contact reception again and they advised that we had been charged for the original booking as we had not cancelled or changed our original booking. After providing them with evidence that we had it still took a further 2 weeks to have funds credited back to our account.</t>
  </si>
  <si>
    <t>Felona H</t>
  </si>
  <si>
    <t>“Good choice for budget hotel”</t>
  </si>
  <si>
    <t>I stayed 3 days at this hotel on 12th Floor. The location is great as it is very close to Brash Basah MRT station and you can easily connect to other area. The room is narrow but this is standard Singapore hotel. The room and bathroom is very clean. They dont provide breakfast however the hawker or kopitiam or seven eleven just a walking distance from the hotel. Note: there is a road block and construction in front of the hotel so make sure you book the upper floor to reduce the noise.</t>
  </si>
  <si>
    <t>Reviewed 21 June 2013</t>
  </si>
  <si>
    <t>Tim J</t>
  </si>
  <si>
    <t>Basildon</t>
  </si>
  <si>
    <t>“Location price and friendly”</t>
  </si>
  <si>
    <t>1st impressions of the building and location next to a building site in the centre of Singapore will definately not start your stay off well - dont panic. Also dont worry about what looks like a disco next door as I havent heard any noise in 10 nights stay. However the staff are extremely friendly speak good English and whilst the rooms are basic the pricing is in line so a case of getting what you pay for which is good enough for cheap enough. There is no breakfast facilities but tea and coffee in the room and location is excellent for food in the evening (check out the restaurants at the Cathedral about 5 minutes walk away). The reception also has 2 free computers and wifi is available in the rooms but not higher than levels 10 - 12. I have stayed there twice and am planning on a 3rd visit next year so hope that this article is honest enough to cover the main points but also gets across that its simple but comfortable.</t>
  </si>
  <si>
    <t>speed128mph</t>
  </si>
  <si>
    <t>“Old but comfortable”</t>
  </si>
  <si>
    <t>Great location in city center easily to go anywhere. 5 mins driving to Orchard road 25 mins to airport. Hotel is little bit old and facilities is not that good. MTR construction infront of the hotel at least 3 years time to finish. Old hotel! Need renovation!!!</t>
  </si>
  <si>
    <t>Annette M</t>
  </si>
  <si>
    <t>Perth Western Australia Australia</t>
  </si>
  <si>
    <t>“Hotel 81 Bencoolen”</t>
  </si>
  <si>
    <t>A cheap and cheerful hotel situated in a good location. Rooms were very small but the beds were clean and the shower hot water doesn't run out of the bath very quickly could just be poor drainage. A new MRT station being constructed at the front until 2017 so the street is blocked off and very noisy when outside. No construction can be heard inside the hotel. No breakfast or meal options available but these can be easily found by taking a very short walk. Close to existing MRT stations and bus routes. An easy walk to Orchard road Raffles Hotel Bugis street markets Little India.</t>
  </si>
  <si>
    <t>Reviewed 4 June 2013</t>
  </si>
  <si>
    <t>http://www.tripadvisor.com.sg/ShowUserReviews-g294265-d505846-r160627760-Hotel_81_Bencoolen-Singapore.html#REVIEWS</t>
  </si>
  <si>
    <t>desaisandesh</t>
  </si>
  <si>
    <t>“Basic economic hotel”</t>
  </si>
  <si>
    <t>Singapore is an expensive place to stay....and even so in holidays season. ..we looked at budget hotel around 5k INR. ..couldn't find much options ...but this was the best wheb it got to location. Cheaper ones were near little India Metro railway station. ..but wouldn't advice to stay there as it would give the same home town feel... The hotel has no breakfast ...no restaurant...But there are couple of restaurants beside. ..also 7/11 shops... Getting anywhere from there was very easy... Don't forget to take the tourist 3 day pass of Singapore. ....this you will get at select railway stations......by which you can travel unlimited by any local bus and train for 3 days...it for around 30 SGD out of which 10 is refunded on return of the pass which u can ata the airport. ...</t>
  </si>
  <si>
    <t>Joanne1966</t>
  </si>
  <si>
    <t>South Australia</t>
  </si>
  <si>
    <t>“Book at your own risk”</t>
  </si>
  <si>
    <t>Only good thing about this place was the staff and close to the MRT. Had no toilet paper so asked cleaners and we got a box of tissues. No bedside tables sheets were gritty and pillows were lumpy. Very noisey of a night time with people above you and down the corridor. Place needs to be gutted and refurbished.</t>
  </si>
  <si>
    <t>Reviewed 11 May 2013</t>
  </si>
  <si>
    <t>Patasha123</t>
  </si>
  <si>
    <t>“I wouldn’t recommend”</t>
  </si>
  <si>
    <t>I’m not really sure what other hotels for $100 a night are like in Singapore. But this one was well pretty crap… Our room on the 8th floor was horrible…small window didn’t open and the whole room stank of mildew. We asked to move to another room and got one which was slightly better and with a miniscule balcony. The worst thing is you can only get one room key and this room key needs to be in the slot to activate the lights electricity and also the boiler for the hot water. You also need to switch on the boiler or you’re left with a very cold shower. There is also a construction site directly outside the hotel which is not noisy at night but a complete eyesore. A place to stay overnight but better to stay out in the City as long as you can!</t>
  </si>
  <si>
    <t>Reviewed 7 May 2013</t>
  </si>
  <si>
    <t>Hilman F</t>
  </si>
  <si>
    <t>Balikpapan Indonesia</t>
  </si>
  <si>
    <t>“Good Hotel Perfect Location”</t>
  </si>
  <si>
    <t>Location: Perfect! Only 2 minutes by foot to reach 2 bus stops: rendevouz and bras basah. Only 5 minutes by foot to reach Bras Basah MRT Station. Only 10 mintes by foot to reach Dhoby Ghaut MRT Interchange Station Only 4 bus stops from Orchard. There's MRT project in front of the hotel. But it was fine to me. The noise wasnt reach the room. Kopi Tiam restaurant 24 hours and 7eleven are in front of the hotel. Price: semi budget. very fair. Room: Clean well maintenanced. Staff: friendly and very helpfull. I stayed for 6 nights in this hotel and I will return.</t>
  </si>
  <si>
    <t>http://www.tripadvisor.com.sg/ShowUserReviews-g294265-d505846-r161155213-Hotel_81_Bencoolen-Singapore.html#REVIEWS</t>
  </si>
  <si>
    <t>lunadanika</t>
  </si>
  <si>
    <t>“Old hotel affordable good location for food and MRT”</t>
  </si>
  <si>
    <t>I went to this hotel with hubby and my 2 kids. The room is old but no problem with the air conditioner and hot water. The channel of cable TV are very limited they even didn't have any kids channel. But the location is very good. Walk 2 minutes you'll meet 7-11 Kopitiam and MRT station. With the new MRT construction you might will meet trouble to find the location. But afterwards you'll appreciate the location with all the facilities. But since I pay not too expensive compare to other hotel in Singapore so I didn't mind to get back when I visit Singapore.</t>
  </si>
  <si>
    <t>Reviewed 19 May 2013</t>
  </si>
  <si>
    <t>Mats I</t>
  </si>
  <si>
    <t>“Little value for money”</t>
  </si>
  <si>
    <t>Unclean hotel with low service level. The AC made the room constantly wet somehow the floor was wet and clothes a bit wet when coming home after a day out very unpleasant. The location is great though so if you only care about location it's an ok place.</t>
  </si>
  <si>
    <t>Reviewed 17 May 2013</t>
  </si>
  <si>
    <t>http://www.tripadvisor.com.sg/ShowUserReviews-g294265-d505846-r192665535-Hotel_81_Bencoolen-Singapore.html#REVIEWS</t>
  </si>
  <si>
    <t>Arash3agle</t>
  </si>
  <si>
    <t>“Small not very Clean but Very Good Service”</t>
  </si>
  <si>
    <t>I enjoyed the service by good behavior from the staffs specially Bao was caring and patient. Inside the room was clean enough but outside the room (the Hotel look) seemed a little bit old to me. BUT if you want to walk in a very nice street with lots of brands and classy shopping stores ORCHARD ROAD is just around the corner nearby to the Hotel. If you are 3 person the 3 person rooms are not very big and they give you a sofa that's not very convenient but not too bad. Don't forget while reservation ask them to give you rooms in higher levels because construction is going on beside the hotel for MRT. BTW bus station Money changer Restaurant and LRT is also nearby.</t>
  </si>
  <si>
    <t>Reviewed 31 January 2014</t>
  </si>
  <si>
    <t>Inspired72</t>
  </si>
  <si>
    <t>“Old hotel great location &amp; helpful staff”</t>
  </si>
  <si>
    <t>Hotel is old. The rooms are basic with simple facilities. Location is great. It is next to Bras Basah MRT there are numerous restaurants within 5 mins and it is a 10 min walk to Orchard Rd shops and to Bugis St area. Reception staff very helpful.</t>
  </si>
  <si>
    <t>User9824</t>
  </si>
  <si>
    <t>“I don't like this place”</t>
  </si>
  <si>
    <t>My room's kinda small but enough for two people. The bathroom's kinda good and there's hot shower too so that's okay. It's close to Bras Basah MRT station manulfe bus station or kopitiam 24 hrs food centre. When I first arrived at my room there's an already-opened bottle of water so me and my friend kinda confused whether the room's already cleaned or not. When I reported this to the receptionist desk they said the would sent someone to clean the mess. Guess what happen the next I got to my room? The already-opened water bottle was still there so we really were disappointed. The cleaning service guys were teasing at us saying 'Bye' while we're heading out (we're girls). It was just soo scary. At night someone phoned our room and knocked at our door which is absurd because we didn't know a single person in that building (I don't think it's someone from the receptionist). I don't wanna go back to this hotel.</t>
  </si>
  <si>
    <t>Reviewed 22 January 2014</t>
  </si>
  <si>
    <t>Jenny Vanesa H</t>
  </si>
  <si>
    <t>“Excellent service and wonderful location!”</t>
  </si>
  <si>
    <t>I am very happy to tell you that the hotel 81 Bencoolen Singapore is one of the best hotels I have ever stayed! First the staffs at there are very friendly generous and very good at work...Second the service and the quaility of this hotel is very excellent. When you visit and play at the biggest places in Singapore after a tired day then you back to the hotel and your room has already been cleaned greatfully! The rooms in this hotel are be cleaned every day ( when you absent from the hotel). Third the hotel located at the wonderful place. You wiil see Hotel 81 Bencoolen is near the Rendevouz Hotel Kopitian Foodcourt and especialy it is also near the bus stop MRT Bras Basah and Dhoby Ghaut! Fourth the wifi of this hotel is free for every visitors (this is a convenience of the hotel)...</t>
  </si>
  <si>
    <t>998Nat</t>
  </si>
  <si>
    <t>“Excellent service from its Reception staff”</t>
  </si>
  <si>
    <t>We stayed there for a total of 3 nights. Had some major problems at check-in (we booked at the wrong date) but the staff - Keith was very good and professional at solving these problems. He attended to all of our meticulous requests with such patience and hospitality. He ensured our stay there was as good as it could be. Something that we honestly did not expect from a budget hotel service. Another colleague of his was just as good as he was - Chris who attended us at check-out was very friendly. For their excellent service we would like to rate them personally a five-star service. As for the hotel itself the location was quite inconvenient due to the major MRT construction blocking the main road to the hotel. But the room was surprisingly big and clean for a budget hotel. All in all Hotel 81 Bencoolen wasn't such a bad idea.</t>
  </si>
  <si>
    <t>&lt;li class="recommend-answer"&gt; &lt;span class="rate sprite-rating_ss rating_ss"&gt; &lt;img class="sprite-rating_ss_fill rating_ss_fill ss20" src="http://c1.tacdn.com/img2/x.gif" alt="2 of 5 stars" /&gt; &lt;/span&gt; Location&lt;/li&gt;; &lt;li class="recommend-answer"&gt; &lt;span class="rate sprite-rating_ss rating_ss"&gt; &lt;img class="sprite-rating_ss_fill rating_ss_fill ss30" src="http://c1.tacdn.com/img2/x.gif" alt="3 of 5 stars" /&gt; &lt;/span&gt; Cleanliness&lt;/li&gt;</t>
  </si>
  <si>
    <t>Reviewed 18 January 2014</t>
  </si>
  <si>
    <t>http://www.tripadvisor.com.sg/ShowUserReviews-g294265-d505846-r195666703-Hotel_81_Bencoolen-Singapore.html#REVIEWS</t>
  </si>
  <si>
    <t>CasinoBpl</t>
  </si>
  <si>
    <t>Casino</t>
  </si>
  <si>
    <t>“Quiet comfortable and clean.”</t>
  </si>
  <si>
    <t>Our room was on the 14th floor at the back. The tiny window gave us a view that was typical Singapore. The location is really good. The bottom end of Orchard Road is maybe a couple of hundred metres away. We walked Orchard Road Scotts Road and a bit of Tanglin Road. Got a bit tired on the way home carrying all of the bags of goodies. Had to stop for coffee at Starbucks. The walk to Raffles Hotel is an easy stroll down Bras Basah Road. From there it is another easy walk to Bugis and all of the temptations on offer there. For the western traveler there is a pretty good supermarket in the downstairs Bugis food court. They sell everything from booze to biscuits. Little India is a walkable distance from the Hotel. The massive road and rail construction works make it a bit of an interesting experience. Little India is a sea of street level shops plus bigger places like the Mustafa Centre. Arab Street is also fairly close and well worth a look. Chinatown Markets are a six or seven dollar cab ride away. The Hotel doesn't offer any form of food service. Not really a problem given the 24 hour food court on the corner of Bencoolen and Bras Besah. Burger King McDonalds KFC and Subway are all close by too. No toaster or iron in rooms. The tea and coffee supplied is a dreadful 3-in-1 mix of instant powder imitation milk and sugar. Undrinkable. Free wifi if you remind them at check-in. Otherwise they will try to charge for it. The Hotel is overly due for a re-fit. Our room was dotted with cigarette burns on the bench tops and in the bathroom. Even the bed sheets came with cigarette burn holes one day. Ah! Ambience. Overall though .. I would stay there again. And this was our fifth trip to Singapore so we have stayed in a number of Hotels from the York to Santa Grand.</t>
  </si>
  <si>
    <t>hotel81_star_data_20141025</t>
  </si>
  <si>
    <t>http://www.tripadvisor.com.sg/ShowUserReviews-g294265-d505804-r140691861-Hotel_81_Star-Singapore.html#REVIEWS</t>
  </si>
  <si>
    <t>nanitumlos</t>
  </si>
  <si>
    <t>“Very cost-effective and safe for tourists”</t>
  </si>
  <si>
    <t>I really liked my stay in this hotel. it was much better than i expected. i have been reading up on the hotels in the Geylang area since that is the only option for our budget. i liked the Hotel 81 chain better than Fragrance because of their free wifi service which is why i chose to stay in the highest-rated Hotel 81 in the Geylang area. this review is from the budget perspective and touches on the basic amenities i expected (and got) from this hotel:) we booked our first night at the Changi Budget Airport paid there and was given a print-out of our reservation. the train station (Aljunied) is about a 10 minutes away from the hotel. upon arriving we were greeted warmly the staff spoke excellent english and checking in was a breeze. upon inspecting the room we immediately booked for the rest of our stay. we got a room in the nonsmoking area on the 4th floor. the room was an okay size for Singapore (i stayed in a smaller but more expensive room in Value Hotel Thomson) and it had a window.the bed was clean and so were the linens. we had a small closet with the non-detachable hangers. there was a bedside table an old but functioning TV (we had a decent movie channel Discovery and many news and sports channels to choose from) and a dresser with a padded stool. they had an electric thermos complementary coffee and tea sachets and a bottle of water. these were replenished daily. they also had a very strong aircon unit which functioned well (i had a difficult time turning up the temp so i just slept with socks on). the locks on the door were admittedly old but my friends tried forcing them open from the outside and were unsuccessful. still we took extra precautions like locking our luggages before leaving the room. there was no room safe but since most of our valuables were with us we did not have a problem with this. the bathroom was very functional though the shower is not separate from the toilet (but this is really the norm in budget hotels as i have observed). there were bathroom amenities like toothbrushes comb and hair caps. there was a soap/shampoo dispenser but i did not try it because i brought my own toiletries. they had good water pressure with unlimited hot water available. on our last day we checked out on time but since our flight was at midnight we left our luggage with the hotel. again no problems encountered while arranging this. there was also no extra cost and we came back for our luggage at 7pm and proceeded to the airport. i'd like to emphasize that their wifi signal was very strong. i accidentally left my torrent downloader on and when i checked it it was downloading at 300kbps (i turned it off immediately as i did not want to hog the bandwidth). it was also very useful because we did not sign with any tour groups so we were planning our activities the next day at night and we were able to access bus schedules train schedules and other useful information on singapore tourism with no hassle and no additional cost. as for being in the Red Light District i never felt unsafe in the area. it was relatively tamer than the Red Light Districts here in the Philippines and Patpong in Bangkok. plus there were hawker areas everywhere and it was so easy to find affordable places to eat. we got hooked on the egg and cheese pratta and laksa that was available very near our hotel. i am glad i stayed here and will definitely recommend this hotel to any budget traveler.</t>
  </si>
  <si>
    <t>Reviewed 20 September 2012</t>
  </si>
  <si>
    <t>wowphils</t>
  </si>
  <si>
    <t>Marikina Philippines</t>
  </si>
  <si>
    <t>“cheap and simple”</t>
  </si>
  <si>
    <t>This hotel is a nice option for travelers who don't want to stay in a hostel or dorm-like rooms who are in a tight budget and don't like the idea of sharing bathrooms with strangers. The vicinity of the hotel becomes alive at night since it's located in the red light district. No one will bother you but here's a warning to young female (especially Asian) travelers: even in broad daylight stay close to your boyfriend/ husband/ friends when walking within this area because local men may think you are one of the hookers if you're alone.</t>
  </si>
  <si>
    <t>Reviewed 19 September 2012</t>
  </si>
  <si>
    <t>onelittleworld</t>
  </si>
  <si>
    <t>“Value for Money… and so convenient location.”</t>
  </si>
  <si>
    <t>Hotel 81 Star is located in a very convenient place and this is truly a plus point. If you’re coming from the Airport just take MRT from Changi Airport Terminal 2 and it will hardly take you 20 minutes for the ride. Drop off at Aljunied MRT which is the closest MRT station. From there you have 02 options. Wither take any bus (you don’t have to pay for the bus ride as long as you have the MRT (Train) pass with you) except No 60 bus and tell the driver to drop you at Geylang 18 which is going to be the very next stop (1st stop) or else you can easily walk in less than 05 minutes. Hotel reception is really great as they are truly organized. So you can expect a very little time to spend there. Hotel room is not too big but surely OK for the price you pay. Price of Hotel accommodation is too high so you’re actually paying here a much less and much decent price. After all how much time will you actually spend in the Hotel once you’re in Singapore? Bathroom is small but I found it clean and the towels are clean too. Bed is comfortable with clean sheets so you can be assured to have a good sleep. They service your room every day. There is no breakfast served in the Hotel however there are lots of food places once you are just step out from the hotel (I really don’t know whether those food places ever close (even in the night) as I found them open every time I pass by) and you can have a good meal for SGD 4 which is quite good for Budget travellers. Yes the hotel is located in Red Light District but no one is there to bother you and pull you in to that unless you prefer to experience by yourself. There are many Hotel 81 properties located in the same Area (in different avenues) but I realized Hotel 81 Star is the biggest property among them.</t>
  </si>
  <si>
    <t>Reviewed 15 September 2012</t>
  </si>
  <si>
    <t>Mike R</t>
  </si>
  <si>
    <t>Oulu Finland</t>
  </si>
  <si>
    <t>“Clean Room for a Reasonable Price”</t>
  </si>
  <si>
    <t>Located in Geylang prompt service free wifi and a clean room for a reasonable price in Singapore Hotel 81 Star offers value for money. I stayed here for two nights and despite the seedy neighbourhood the hotel seemed quite nice and I felt very safe on the streets. Geylang was lively even at 4 AM and many restaurants were still open. There's a convenience store (or several rather) nearby on the way from the Aljunied MRT station to the hotel (about 10 minutes walk to MRT). My standard room was nicely furnished and very clean. It was more spacious than I expected for the price for there was room to lay down my backpack and even a small desk. The only drawback was the central air-con that you can't turn off from inside the room. My girlfriend was shivering even when it was set to the max temperature though being from a cold nordic country it only felt nicely cool to me. For 80 SGD per night for a standard room with a double bed it's good value. When in Singapore I'll certainly consider staying at Hotel 81 Star again.</t>
  </si>
  <si>
    <t>Tamvong</t>
  </si>
  <si>
    <t>Kamala Thailand</t>
  </si>
  <si>
    <t>“Basic hotel in a seedy area”</t>
  </si>
  <si>
    <t>As other have commented this is a pretty basic hotel that for Singapore is “reasonably priced.” My room was clean and comfortable and served its purpose of a one night stay roughly half way into town from the airport. Being in the red light district does not impact this hotel much except for the clip-clop of stilettos on the corridor floors throughout the night as the ladies on “short-time” duty left. The only problem the area has only local food shops/cafes so you have to be brave. Staff were efficient and friendly.</t>
  </si>
  <si>
    <t>Reviewed 7 June 2012</t>
  </si>
  <si>
    <t>http://www.tripadvisor.com.sg/ShowUserReviews-g294265-d505804-r194123335-Hotel_81_Star-Singapore.html#REVIEWS</t>
  </si>
  <si>
    <t>giuseppe z</t>
  </si>
  <si>
    <t>Vicenza Italy</t>
  </si>
  <si>
    <t>“good accomodation fair price and friendly welcoming”</t>
  </si>
  <si>
    <t>Singapore is not an easy country for accomodation. Quality is generally low comparing with prices. For this reason I was happy to find out this accomodation which is far better average quality of hotels in the area. Also there is no comparison with other 81's options nearby; reason is probably the recent construction or renovation which makes this a distinguished option. Overall service is efficient and friendly. I particularly appreciated Mr. Fate Mae who was very helpful in several occasions including difficult reservation in overbooked days.</t>
  </si>
  <si>
    <t>irene6669</t>
  </si>
  <si>
    <t>“excellent staff very friendly helpful.....”</t>
  </si>
  <si>
    <t>this is the 3rd time we stay in this hotel......we really like to stay here......and will always.The staff really friendly and always ready to help you......they just do the renovation for the room..looks nicer than before..so clean...Not so far from the bus stop and also the MRT...lots of restaurants around ......we will come back soon....Thank you very much to all of you....in front desk ( MR. Lang Lang Jasmine Mae and other ) for the room boy ( Mubarok....he is really nice guy and funny ) ....see you soon</t>
  </si>
  <si>
    <t>tncl</t>
  </si>
  <si>
    <t>china</t>
  </si>
  <si>
    <t>“Excellent services than all its neighbors branch”</t>
  </si>
  <si>
    <t>Very tidy clean &amp; friendly hotel employees. Amble car park lots automatic sliding main glass door that make me more welcome greeting by the front desk which not many good hotels do I would give 6stars for every services and recommended to my all friends...</t>
  </si>
  <si>
    <t>Reviewed 13 February 2014</t>
  </si>
  <si>
    <t>Yewtre</t>
  </si>
  <si>
    <t>“Excellent staff very friendly helpful very clean premises”</t>
  </si>
  <si>
    <t>I really enjoyed this hotel a huge improvement the staff were amazing the premises very clean I highly recommend it I will be returning .the housekeeping was excellent and I look forward to staying there again the local cafe s cater for most palates</t>
  </si>
  <si>
    <t>Reviewed 26 January 2014</t>
  </si>
  <si>
    <t>Istvan R</t>
  </si>
  <si>
    <t>Kristiansand Norway</t>
  </si>
  <si>
    <t>“Wondering how long it will last”</t>
  </si>
  <si>
    <t>At the time of our stay the hotel was just after renowation - our room was basically new. We liked it a lot the design and cleansiness was very pleasing. (We moved from another Hotel 81 (Gold) which was smelly and cockroachey...) Stuff was very kind and helpful as well. The hotel is in the middle of the brothel area. (which we didn't know before we arrived) Wouldn't recommend it for families with small children - unleass you like to have awkward questions. ;) The area seems to be safe though.</t>
  </si>
  <si>
    <t>http://www.tripadvisor.com.sg/ShowUserReviews-g294265-d505804-r220981498-Hotel_81_Star-Singapore.html#REVIEWS</t>
  </si>
  <si>
    <t>ldminh94</t>
  </si>
  <si>
    <t>“Bad room bad location.”</t>
  </si>
  <si>
    <t>I went to Singapore for a second time and I realized that I had already made a big mistake when decided not to book a room in advance. I happened to be at this hotel without reservation then got prefered to the opposite hotel which is also 81 star hotel. Repception wasn't really welcome us. I got into the room and see my second mistake. It was a small room with bad quality bed sheet I believe I saw some bugs in there too. The shower and AC were leaking. The hotel is located in Gaylang street which is one of the Red Light streets so I guess this hotel is for those people who want a quick "break" with the prostitutes on the street. If you are a men and don't want to be bothered by the prostitutes you should find some friends to walk with at night. However the location is perfect very near MRT and you can enjoy local food there it's great.</t>
  </si>
  <si>
    <t>toms_m2</t>
  </si>
  <si>
    <t>“Great stay!”</t>
  </si>
  <si>
    <t>Three of us stayed in a triple room at Hotel 81 Star for three nights from the 22nd to 25th of July 2014. I was a little hesitant to book this hotel due to some of the previous reviews and details about the location etc. All of that changed when we reached the hotel. Check in took us about 3 to 5 minutes. The room was on the 5th floor02 if i remember right. The room was clean with all the basic amenities. The bathroom was small but oh well the price that we paid (110$) for a night that too in Singapore was not even a cause of concern. We were three guys at this place we left the hotel at around 10 AM and came back between 11 PM and 1 AM every single day. We did not see any of the things that were mentioned in the previous reviews. There were houses opposite to this hotel if you wanted to go but there was no one disturbing you I really thought that it was quiet neighborhood. The only thing terrible (not hotels fault) was the hawker stall around. I have heard saw much about these shops in Singapore that we decided to give it a try and we were shocked it was so terrible. Maybe we went to the wrong places but the food was just disgusting we even tried it a couple of times again might just be us choosing the wrong places. After those uneventful trials we stuck to usual restaurants at malls and the usual BK's and MC'D's. The Wi-Fi password changes every day so don’t forget to get your password at the reception. The check out at 4 AM was quick and we got a cab outside the hotel within a few minutes. We used taxis for all the commute it was always between 8 and 20$ and very reliable so no comments about the train etc. Overall it was really good stay and we will stay here again if we come back.</t>
  </si>
  <si>
    <t>Reviewed 29 July 2014</t>
  </si>
  <si>
    <t>Rachellow0930</t>
  </si>
  <si>
    <t>“nice hotel to stay!”</t>
  </si>
  <si>
    <t>i did so much researches before i decide to book tis hotel ~ it was so nice and clean!! the bed sheet and pillow were clean and white made me feel so comfortable when stepped in the room!! i would strongly recommend tis hotel to my fren as it was really nice to stay~ the price was soooo reasonable and worth! the room is not big but quite enuf for a pair of couple. and they also provided safety locker as well ~ if wanna say a weakness for tis hotel.. tat is we can hear the voice from corridor and i guess other clients also can hear the voice from our room ~ otherwise.. is perfect for me!</t>
  </si>
  <si>
    <t>Eddie7234</t>
  </si>
  <si>
    <t>“great hotel”</t>
  </si>
  <si>
    <t>just stayed 9 nightsthe beds very comfortable+room with flat scair con very gooda third of the price of central hotelsthe staff are wonderfulvery helpfulservice as good or not better than 4star hotelsso easy to get to central on MRTaljunied on green linechange to red at city hall 3stops OrchardMcdonalds 24/7 delivery service+kfc near walk to mountbatten MRT from there you can also go to city on orange lineback to hotel there is a lovely picture when you walk inthen you look at reception and the wall looks like the staff are working in a coal mine very dismalplease put lovely picture on wall to break it upfinally I like to thank james+joshua+Belle+Mae+Eliasand a special mention to a great Manager ERICwho could easily manage a five star hotel he is so professional+a very nice persongive the hotel a go folks you wont be disappointed Eddie R</t>
  </si>
  <si>
    <t>&lt;li class="recommend-answer"&gt; &lt;span class="rate sprite-rating_ss rating_ss"&gt; &lt;img class="sprite-rating_ss_fill rating_ss_fill ss20" src="http://c1.tacdn.com/img2/x.gif" alt="2 of 5 stars" /&gt; &lt;/span&gt; Location&lt;/li&gt;; &lt;li class="recommend-answer"&gt; &lt;span class="rate sprite-rating_ss rating_ss"&gt; &lt;img class="sprite-rating_ss_fill rating_ss_fill ss50" src="http://c1.tacdn.com/img2/x.gif" alt="5 of 5 stars" /&gt; &lt;/span&gt; Service&lt;/li&gt;</t>
  </si>
  <si>
    <t>Reviewed 8 July 2014</t>
  </si>
  <si>
    <t>Christian A</t>
  </si>
  <si>
    <t>Quito Ecuador</t>
  </si>
  <si>
    <t>“Affordable clean and friendly”</t>
  </si>
  <si>
    <t>I stayed at Star for 2 weeks. The personnel was always attentive and helpful. The room was always clean and well kept. Did't have problems getting around from the hotel. The local food at the hawkers was very good and although within the Geylang Area did not feel security was an issue. I will recommend this hotel for budget travelers.</t>
  </si>
  <si>
    <t>http://www.tripadvisor.com.sg/ShowUserReviews-g294265-d505804-r176151069-Hotel_81_Star-Singapore.html#REVIEWS</t>
  </si>
  <si>
    <t>tallsatan</t>
  </si>
  <si>
    <t>Bangalore India</t>
  </si>
  <si>
    <t>“Just fine for bagpackers”</t>
  </si>
  <si>
    <t>Hi... Well we stayed in this hotel for a week. This hotel is 10-15 mts away from the MRT station.... yes this is one of the many hotels which is in the red light area of Singapore. We came from India but never knw that this hotel was in the red light area. Believe it or not they say that for a 1st timer who would stay in such area would be intimidating but after staying there after 2 days I can say that its totally harmless....quite amazing...This definitely wouldnt be the case if a person was to book a decent hotel in a red light area in India. Huge phenomenal difference....India shud definitely change its perspective in this issue...The place has got a lot of local eateries but one needs to have a taste for it....the hotel is currently under renovation which is required essentially...There are 3 massage parlors exactly opp to this hotel so if u want to act funny just go there...no problems....Its so beautifully legalised in there.India please take a leaf out of this...quite a few toy shops which one can buy things from... lol...Abt the hotel; the rooms are small which is a limitation.Also these rooms can be used for ppl who want to hook up with hookers!!!!!!!!!!!!!!!!! but thats not all a problem!!!!!!!!!There are departmental shops around the hotel which is a plus... but one wants only indian food then dats a problem...if one can try the local food then its a good thing...overall i would say that its an ok hotel with no security issues considering the fact that this hotel is in the red light area....impressive...If u have a broader outlook n are fine in staying in a hotel which is red light area then I would say that anyone can stay in this hotel....CONSERVATIVE N NARROW MINDED PPL please dnt think of this hotel....lol</t>
  </si>
  <si>
    <t>Savayla</t>
  </si>
  <si>
    <t>Sabah</t>
  </si>
  <si>
    <t>“Nicer than most budget places”</t>
  </si>
  <si>
    <t>Having been with my family of two young girls to Singapore 5 times and always staying in budget places I found this hotel to be quite ok. I had stayed in Geylang before but was not prepared for this specific area where there are so many men and prostitutes loitering or drinking at the restaurants. Lots of brothels too. Take note that right next to the hotel is a Chinese temple and on the other side are 3 brothels. Further up the road you pass another 3 brothels. However we never ever felt unsafe were never accosted or harrassed and there was never any drunkenness madness or mayhem as you usually get with youngsters drinking in Western countries. In fact my daughters who are 11 and 13 never actually noticed the prostitutes unless they were lady boys because so many of the Chinese Singaporean ladies we see wear short skirts and high heels. The staff were very efficient and friendly. The room was 415 a perfect family room as it is two rooms that have been joined so we had two bathrooms two aircons two TV's e tc. No view. Beds were comfortable and our rooms were made up daily. I asked for two more pillows and they were delivered within 2 minutes. My only problem I had were some noisy neighbours one night and after complaining to the front desk the next morning they asked me to please phone them the next time and they would sort it out. It was a family too. Overall if you want a budget hotel you get what you pay for . Closest MRT is a quick 10 minute walk. The food around there is really good and cheap. Try the Food court called Food Loft which is really good . No prostitutes either. At the end of Lorong 16 turn right follow the road until the traffic lights cross over then cross over left again and walk until you find it on the corner. Beer is also cheap there.</t>
  </si>
  <si>
    <t>DayTrader888</t>
  </si>
  <si>
    <t>“Cheap and cheerful. Perfect if you just want a hotel for sleeping. Please remember this is budget accommodation.”</t>
  </si>
  <si>
    <t>I have stayed in this place many times over the years. I have found it to be excellent for the budget traveller. If you want somewhere to lay your head after a big day exploring Singapore than I recommend this place. The reception is up market and friendly. The rooms are small but clean and the location is perfect. If you want good quality budget accommodation in Singapore. This place is up there. One last point. This area is the prostitution area of Singapore but I have never had a problem.</t>
  </si>
  <si>
    <t>Reviewed 13 August 2013</t>
  </si>
  <si>
    <t>hopebaker</t>
  </si>
  <si>
    <t>“you get what you paid for”</t>
  </si>
  <si>
    <t>I stayed in this hotel for 4 nights as a solo female traveller. It was about a 10-15mins walk from the Aljunied station and was in the street where "red-light" establishments were located. It didn't bother me though as the environment seemed safe enough. There were a couple of nights that I went back to the hotel past 10pm and everything even along the street seemed "normal". In the mornings though going to the train station I would always pass by "girls in revealing clothes standing and waiting" alongside the shophouses. They don't bother me - I just ignore them and move on. If you are not up to walking 10-15 mins every time to and from the train station then the hotel is also close to two bus stations which makes it a good location. A few meters to the right is the bus station along Geylang Road (Lorong 18). You can take a bus here to go to Mustafa. Towards the left of the hotel past the corner of the block is the bus station along Guillermard Ave (Lorong 16). You can take buses here to go to Bugis or Orchard. For the price I paid and comparing it to similar-priced hotels in Singapore I felt that the room I had (standard) was value for money. It was spacious enough with a queen-sized bed a small TV (with a remote that doesn't work) basic amenities and free wifi access. The internet connection sometimes gets cut though and you have to re-logon or just wait until you get access again. The only major issue I have is the noise along the hallways. There were a couple of nights that I wasn't able to sleep properly. The first night I could hear some Chinese-speaking people shouting at each other while walking up and down the hallway. I tried to tolerate it thinking that it would only last a few minutes. But no it went on for quite some time that I had to call the hotel's reception to complain. I was told that they would go up and check and thankfully after a few more minutes it was quiet already. The second night (Friday) the noise came from kids running up and down the hallway knocking on doors ringing the doorbell and just playing around. Apparently a group of students/kids have just checked in and were occupying several rooms in the floor I was in. Again it was a test of my patience as I tried to reason out that they were just kids. My patience failed me again though as I called the reception once more to complain. It was only after a considerable time that I finally got to sleep again. Overall on a tight budget I would probably stay in this hotel again. However if I have a bit more to spare I think I would choose another one preferably with sound-proof rooms.</t>
  </si>
  <si>
    <t>Reviewed 29 July 2013</t>
  </si>
  <si>
    <t>GraceBuencs</t>
  </si>
  <si>
    <t>“disappointing stay”</t>
  </si>
  <si>
    <t>Very disappointed - rooms are very small; bad internet connectivity and mobile in the rooms; so lacking in hotel services amenities and facilities; front desk staff don't smile and don't seem unhappy serving customers; 15 minute walk to the nearest MRT station.</t>
  </si>
  <si>
    <t>&lt;li class="recommend-answer"&gt; &lt;span class="rate sprite-rating_ss rating_ss"&gt; &lt;img class="sprite-rating_ss_fill rating_ss_fill ss20" src="http://c1.tacdn.com/img2/x.gif" alt="2 of 5 stars" /&gt; &lt;/span&gt; Location&lt;/li&gt;; &lt;li class="recommend-answer"&gt; &lt;span class="rate sprite-rating_ss rating_ss"&gt; &lt;img class="sprite-rating_ss_fill rating_ss_fill ss20" src="http://c1.tacdn.com/img2/x.gif" alt="2 of 5 stars" /&gt; &lt;/span&gt; Cleanliness&lt;/li&gt;</t>
  </si>
  <si>
    <t>http://www.tripadvisor.com.sg/ShowUserReviews-g294265-d505804-r154258506-Hotel_81_Star-Singapore.html#REVIEWS</t>
  </si>
  <si>
    <t>kiwiflyer57</t>
  </si>
  <si>
    <t>“Good value for the money but basic.”</t>
  </si>
  <si>
    <t>We only wanted to stay in Singapore for two nights because our flight from Perth came in at 3am and the connection to Manila was not until 3am the following day. As we did not fancy sleeping in the airport we looked for a cheap hotel which we could check into around 4am and able to check out around 11pm therefore we paid for two nights. It was not until I checked again on the location of the hotel and checked some comments that I learned it was in the middle of the red light district. However we checked in and no problems at all with late night guests or frequent visitors. The Hotel reception was friendly and efficient the hotel rooms are basic with clean sheets clean bathroom and linen changed twice while we we there. Although the towels were clean they were well worn and only one small towel each. I did not like the plastic cover on the bed but I suppose it can be cleaned easily. Next day we decided to do an open top bus tour of Singapore so got directions from reception and caught a normal bus just around the corner cost $1.20 each to the local mall. There were a couple of choices for hop on hop off bus tours and we chose the shortest one at $18.. After a couple of stops it came to the actual starting point of that particular tour that was most likely the centre of the tourist area where the giant Ferris wheel is located and you can see the famous gardens in the sky which is really unique. We saw another bus tour starting from that point which seemed to be a better value for money. Our bus tour was ok but in my opinion it could have been much improved if the driver had slowed down a bit at good photo opportunities instead of just driving around with the flow of traffic. (I used to do open top tours of London for 6 years so could have done a much better job) Having said that there were a lot of really good views of many sites in Singapore that we could not have seen without the tour. Because it was raining in the afternoon and we were not sure where to catch the return bus to the hotel we decided to catch a local taxi...... Big mistake.... it cost $17 for the same journey that only cost $2.20 for both of us on the bus Also the taxi probably went back on a longer route which was an old taxi trick. As we were in the hotel late afternoon and evening we needed to get something to eat before going to the airport but the hotel seemed to be on a side street and no visible cafes or restaurants near by.. However when the Airport shuttle picked us up we found that just around the corner there were many small cafes and small shops which we could have spent a few hours walking around. We did see that there were a number of hot spots in the neighborhood but not as seedy as Soho in London. We chose to travel from the airport to the hotel by airport shuttle $9 each instead of using a taxi also the same shuttle on return.($9 again) Singapore airport is a top class airport with even a beautiful small lake with orchids and tropical fish inside one of the terminals. We had traveled with Tiger Airways in both directions but although they are cheap and ran according to scheduled time there is no extras like food or water available unless you buy it on the aircraft and the seats are very close together so would not be our choice on another trip to the same destination. Although the staff were very efficient and doing a good job. You pays your money and you get your choice. One tip I will pass on take an empty water bottle through security check and you can fill it with clean cold water inside the departure lounges especially on Tiger Aiways as no water provided free</t>
  </si>
  <si>
    <t>Reviewed 11 March 2013</t>
  </si>
  <si>
    <t>MikeATL</t>
  </si>
  <si>
    <t>“For budget travelers who dont mind what others are up to.”</t>
  </si>
  <si>
    <t>The Geylang district is a good dozen blocks or more of cheap hotels. Basically about all of them are more or less" by the hour hotels". Yet there are many bargain hunters like me that will use them too. I checked the lowest price of a "normal" hotel and it was the Ibis which is often a tiny box anyway and it was twice as much. The rest were far more. Singapore can be very expensive! So I rate it 3 star as VALUE FOR MONEY. Otherwise the rooms are tiny the bedding is minimal but Singapore is always hot and that's all you need. Many of these places also have a plastic like protector under the sheet. Kinda icky but I guess a hotel with no protector could be worse you just wouldn't know it. Once you close the door you seldom hear or see anything so who cares! I think these hotels put regular travelers on different floors than the local by the hour traffic when they can. Singapore is very safe everywhere so I wouldn't worry about safety. The area is mostly Indian street food outside or non a/c inside seating and cheap. If you need lots of electrical outlets for all your I-this and I -that...cameras and all other modern conveniences none of these types of hotels have many plugs. Some just one-so a small octopus type thing is handy to charge things as you cant be sure of more than one plug. Or stick the one that has USB outlets in the wall and the others to the USBs if they can be charged that way. Keep in mind your here for a cheap stay and that you will get. Don't expect more. When you get home you can tell your neighbors you stayed in the red light district!. Woo hoo!</t>
  </si>
  <si>
    <t>The_Pale_Ridah</t>
  </si>
  <si>
    <t>Parramatta Australia</t>
  </si>
  <si>
    <t>“A cheap room here or a hostel in Little India the devil or the deep blue sea.”</t>
  </si>
  <si>
    <t>Smack bang on the busiest street for ugly hookers &amp; home to Lorong 18 dominated by houses with red light bulbs is this strategically placed hotel is perfectly positioned for business. The Standard rooms their bathrooms &amp; tv’s are small. A window facing the back sets it apart from refugee accommodation. The aircon &amp; hot water work well &amp; most importantly for travellers the free wifi is strong from the room. I think an important aspect here is the bed is a Queen sized spring mattress rather than a foam one which in all respects is important comfort when entertaining a woman without her clothes. Make no mistake this is a cheap hotel which attracts Indians families from Asian countries on holiday backpackers &amp; naughty men. Walls are paper thin so you will most likely hear your fair share of moaning grunting &amp; Chinese people chatting anytime from late night to early morning. It helps to remember that you stayed here to save money. If you checked in alone officially you cannot have more than 1 ‘guest’ in the room &amp; they cannot stay in the room after 11pm. Unless you are a dark skinned Indian &amp; your ‘guest’ is an Asian woman in a short mini-skirt &amp; heels you can probably get away with saying your female ‘guest’ is your wife she just happens to look Filipino. Bookings &amp; discounts can be found on most major hotel websites. I booked only a few hours before &amp; had no problems. Hotel reception speak good English &amp; check-in/out is fast. A photocopy of your passport is taken. Free wifi hotel toothbrush &amp; paste &amp; soap. Towels are thin &amp; old maybe bring your own. Check-out is at 12 noon &amp; free luggage storage is an option for guests with late flights. Al Juneid MRT station is a 10 min walk. Plenty of food available at night &amp; several Asian food halls provide variety. Geylang is a relatively safe place where pimps don’t carry guns. Kids wouldn’t notice hookers who are old &amp; ugly anyway. Lots of Indian men gather here to stare at hookers for free entertainment while Chinese men pretend to be passing by it’s a great environment to watch people.</t>
  </si>
  <si>
    <t>Reviewed 6 March 2013</t>
  </si>
  <si>
    <t>1Bob123456</t>
  </si>
  <si>
    <t>“Hookers one hour hotel”</t>
  </si>
  <si>
    <t>I dont understand how anybody can give more than one star to this hotel it is not far from center ok it is cheap ok BUT there are hookers everywhere which use hotel rooms for work so you can imagine what was going in your bed just one day ago!!! If I read this in reviews I never ever book this hotel. I think that there is only busy neigbourhuds not that hotel itself is used by hookers. Very bad experience.</t>
  </si>
  <si>
    <t>Mike_Jkt</t>
  </si>
  <si>
    <t>“Budget option in Expensive Singapore”</t>
  </si>
  <si>
    <t>As hotel prices tend to be very high in Singapore in the last few years i try to find budget hotels whenever I'm in town. I've been staying here twice and there is never a problem. Location is geylang area a red light district. But it is safe and you can walk around anytime of the day and find things to eat and cheap. From airport you can take the MRT to Aljunied station and take a short walk to the hotel or you can always get a taxi. The staffs are friendly and efficient they even let me checked in at 11 am during my last stay. The room is pretty much standard the bathroom is typical asian style and tends to get wet when you take shower. Free wifi is available ask for daily password from the reception desk. Bus stop is about 5 minutes walk from either sides of the hotel. Recommended for budget conscious travellers book directly from their website. The rates are higher for friday and saturday but still cheap for Singapore standard.</t>
  </si>
  <si>
    <t>http://www.tripadvisor.com.sg/ShowUserReviews-g294265-d505804-r190995635-Hotel_81_Star-Singapore.html#REVIEWS</t>
  </si>
  <si>
    <t>Bigone_LWC</t>
  </si>
  <si>
    <t>“Explorer excellent base”</t>
  </si>
  <si>
    <t>I have stayed in the Hotel 81 chain of budget hotels for over 10 years and will continue to stay there in my future trips if standard can be maintained just like this time around. Yes the location is Singapore's red light district where lots of working ladies would stand around the street corners at night. Just avoid eye contacts and everyone would be fine as no one would bother you even female tourists would feel very safe in the region just watch what you wear when you come over to the hotel in order to avoid being "Scan over" by men in the region or simply just take a name card from the hotel and catch a taxi to travel back directly to its front doors no hassle at all ! Back to the hotel itself it has lots of sister hotels all over Singapore other regions just being slightly more expensive such as branches in Bugis or in Chinatown. It is a good base for explorers like me who would like to eat out and stay longer in Singapore without costing you an arm or leg. The room are more or less similar throught all hotels in the Hotel 81 chain small but functional which can give you a good night of sleep &lt;-- that is what I guess most travellers want when choosing a hotel. When I am on business to Singapore I would stay in 5 star hotels in Orchard or Marina Bay area but when I am on my own expenses and leasure time I would most certainly keeping staying in Hotel 81 chains of hotels ! LWC of HKG/SYD</t>
  </si>
  <si>
    <t>Stayed January 2014 travelled solo</t>
  </si>
  <si>
    <t>tommyfu</t>
  </si>
  <si>
    <t>Wilayah Persekutuan Malaysia</t>
  </si>
  <si>
    <t>“Good Clean hotel”</t>
  </si>
  <si>
    <t>NEW HOTEL! Hotel is new and clean! Room are nice and clean. Service are Great. Front office are friendly and helpful! A great benefit to Hotel 81 I really got a great stay. I love this hotel!!! I will come back again in june!!!</t>
  </si>
  <si>
    <t>wongmin</t>
  </si>
  <si>
    <t>“New hotel”</t>
  </si>
  <si>
    <t>Nice hotel just new renovate with free Wi-Fi. Lobby with free usage of computer. Room are clean with window. Very spaces. Value for money. Easy can get to city and easy to get eatery.Great place to stay when you come to Singapore.</t>
  </si>
  <si>
    <t>QeeQeeHanis</t>
  </si>
  <si>
    <t>“Close to MRT station”</t>
  </si>
  <si>
    <t>The hotel just fine for us we got it at good price during promotion. The superior room inundated with basic amenities and extras like hairdryer refrigerator free 3in1 coffee packet water bottle telephone etc. You can see prostitute along the street at night time but it is harmless. As our main concern is the location close to the MRT station (10 mins) easy access to ATM and other necessities so the red light area was not a big issue for us. Market &amp; convenience stores just few minutes walk easy for you to get munchies.</t>
  </si>
  <si>
    <t>Reviewed 13 September 2013</t>
  </si>
  <si>
    <t>Nicole D</t>
  </si>
  <si>
    <t>“Not a place for travelers!”</t>
  </si>
  <si>
    <t>We stayed here in August 2013 we decide to stayed just for one night and look for something else just when got there! Just at the entrance we realize what is was about!... Firstly it is located at the middle of the Singapore's prostitute neighborhood. So you can imagine that at nights it's not that safe if you are a women. Full of man looking at you it is so weird and made me feel so uncomfortable. Even worst than that when you feel that you can feel better inside of the hotel just at the lobby you can see how many people goes with their prostitute renting rooms just for hours. So this hotel works as a brothel or burdel making it ''legal'' as they are guests. So just I want to make you know that if you want to stay there you should deal with that...Actually we arrived from the airport around 11pm they told us it wasn't ready so we should wait just one hour wich was ok for us. The cleaning of the room last almost 3 hours though!!!....we were waiting and they even didn't have toilet for the guests waiting at the lobby!!! It was honestly a bad experience me and my couple aren't that fuzzy people...so just imagine how was this for us!!</t>
  </si>
  <si>
    <t>http://www.tripadvisor.com.sg/ShowUserReviews-g294265-d505804-r129385760-Hotel_81_Star-Singapore.html#REVIEWS</t>
  </si>
  <si>
    <t>mmabatid</t>
  </si>
  <si>
    <t>Cebu City Cebu City Philippines</t>
  </si>
  <si>
    <t>“Very Good for Travelers with tight budget”</t>
  </si>
  <si>
    <t>The hotel is an excellent choice for budget travelers. Its location is near the MRT station and eateries. Our room is very clean and air-conditioned. It offers free wifi and the shower room provides hot and cold water. The only bad thing about this hotel is that it is located in a red light district. If I have the chance to go back to Singapore I will still stay in this hotel.</t>
  </si>
  <si>
    <t>YiliKR</t>
  </si>
  <si>
    <t>“Dodgy area but ok for a budget traveler not expecting too much”</t>
  </si>
  <si>
    <t>Very basic budget hotel with a small (normal singapore size) room and older basic furniture. We paid S$65 for the night on a layover which is pretty cheap for Singapore standards but it's further from the main sights and 10-15min walk from the closest MRT. The street the hotel is on is pretty dodgy with what looks like a street full of brothels and on the main room there are lots of girls standing around. Pros: Service at reception was pretty good price is decent for Singapore standards as long as you know you get what you pay for (good for budget travelers). Cons: Hotel is in the red light district which made us question the cleanliness of the previous room patrons on the rubber mattress and thin (though looked and felt clean) sheets on the bed. Towels in the bathroom were pretty used and new ones should be purchased and the bathroom is old and could be a little cleaner. Room smelt a little smokey too. Overall ok for a budget traveler not expecting too much.</t>
  </si>
  <si>
    <t>Xmelvzx</t>
  </si>
  <si>
    <t>“Not bad.”</t>
  </si>
  <si>
    <t>I would say this hotel is quite alright for the budget traveller. The location is not bad either just a stone's throw away from a bus stop. About 15 mins walk from the mrt. Nice staff our room is ok very clean and comfy. Fast wifi connection. Shower room is not bad hot water works. some molds in the tiles but overall is ok for an average hotel.</t>
  </si>
  <si>
    <t>Reviewed 26 January 2012</t>
  </si>
  <si>
    <t>Aida2003</t>
  </si>
  <si>
    <t>“Smelly room!”</t>
  </si>
  <si>
    <t>Me and my BF stayed in the hotel during New Year period. Room was quite small but for the price we had paid size is okay. Bedsheets were clean but not the towels. Tea coffee and small teapot are available. The most disappointing was the smelly bathroom. Very smelly! I don't know may be it was just our room. All our stuff became smelly even when we returned home our stuff was still stinky.</t>
  </si>
  <si>
    <t>trubo4ka</t>
  </si>
  <si>
    <t>“budget place not very clean noisy surroundings”</t>
  </si>
  <si>
    <t>+ Good price and not that far from the city center (not more than 10 SG dollars by taxi and ~22 SGD to the airport) MRT station and the bus stop are also in 5-7 min walk. - Quite dirty poorly furnished old used-to-be-white towels and one-off pillowcase. a</t>
  </si>
  <si>
    <t>http://www.tripadvisor.com.sg/ShowUserReviews-g294265-d505804-r206026099-Hotel_81_Star-Singapore.html#REVIEWS</t>
  </si>
  <si>
    <t>joehani</t>
  </si>
  <si>
    <t>“Revamped and New”</t>
  </si>
  <si>
    <t>This hotel is located in the Geylang Area (reputed for the Red Light District). If you put aside the sleaze and just focus on the amenities- this hotel has it all. The Geylang area is known for great local food at affordable local prices. This hotel offers the perfect price in Singapore especially in comparison to space area and locality. (most expensive city in the world to live in). The hotel allows Transit stay for travelers who are waiting for their next connecting flights. Eric who served me was awesome gave me best directions and what to do and avoid in the area. In fact all the staff there seemed very well trained in hospitality. I am very surprised for the price I am paying for. We can have many demands and requirements - but for a hotel with this service and location i get what i deserve. The management may want to change the mattress but again this is what i paid for.....</t>
  </si>
  <si>
    <t>Reviewed 18 May 2014</t>
  </si>
  <si>
    <t>Liu K</t>
  </si>
  <si>
    <t>“good”</t>
  </si>
  <si>
    <t>Close to MRT and bus stops and airport. Very quiet. Large room. Good room facilities. AC adequate. Helpful staff. New hotel. Clean. WF not quite work. Cheap and convenient eating places. Relatively cheap.</t>
  </si>
  <si>
    <t>Reviewed 24 April 2014</t>
  </si>
  <si>
    <t>Ozzy O</t>
  </si>
  <si>
    <t>“Average...”</t>
  </si>
  <si>
    <t>Spent a week here the second day booked a late check out the last day for 5.00 pm for S$40. My flight chnged the next day the Mt Kelud business. When I informed the reception my check out would be 0900 as opposed to 1700 NO chance of a refund - and this was a few days ahead of time. This is really criminal behaviour in my view. They lost a good customer for $40.... My preferred 81 is Sakura but they do not do airport bookings from Changi so ended up here. Star updated decent rooms big TV a door on the showers room safe easy to use and easily accessible. The elevators are loony thedoors half close 2 or 3 times before fully closing not once in a while all the time. Plenty of good food in the area between Lorong 16 and 8. Down at Lorong 32+/- there is a laundromat 1 load is S$5.50 Drying about half that. One of these directly across from Sakura also that has pre loaded soap so a better deal. Laundry soap easy to find around the Star. The AC in the room very difficult to change temperatures howling and freezing at 26 C setting directly at the bed unable to adjust. It took 2 full days to find a decent temp but still blowing directly on the bed can't adjust the 'swing'. Obvioiusly the Star is in a major Red Light district Geylang so if you are squeamish about this look elsewhere. There are 10 brothels right across the street from the Star. The good thing is the brothel touts ad streetwalkers do not hassle you. Drunk imported Indian laborers can be found laying around at night on most corners. Hey they work them like dogs and they let off some steam but they should find better places to sleep it off.... I don't know where the Hotel 81 group does their laundry but whe you get new sheets check them. 90% of the time there are new long black hairs all over your new sheets. As a pevious reviewer noted prices in S'pore are very high for what you get that includes most Orchard Road hotels as well.....</t>
  </si>
  <si>
    <t>Reviewed 26 February 2014</t>
  </si>
  <si>
    <t>JEFF L</t>
  </si>
  <si>
    <t>Zhengzhou China</t>
  </si>
  <si>
    <t>“nice place”</t>
  </si>
  <si>
    <t>we chang in star from gold. Star surely is much better newcleanand with good smell in the lobby good hotel for visitors like me:near MRTlow pricefast food nearbyand clean room. The only question is the noise of A/Cthe blower is a bit strong.</t>
  </si>
  <si>
    <t>Tmac055</t>
  </si>
  <si>
    <t>“Excellent accom”</t>
  </si>
  <si>
    <t>Very happy with the quality of this hotel everything was clean good hot shower. The room was small but comfortable but this suited us fine for a two night stay. Location is good with a short 10 min stroll to the mrt station or cheap taxi to the main part of town. Would stay here again.</t>
  </si>
  <si>
    <t>Reviewed 17 February 2014</t>
  </si>
  <si>
    <t>http://www.tripadvisor.com.sg/ShowUserReviews-g294265-d505804-r212551886-Hotel_81_Star-Singapore.html#REVIEWS</t>
  </si>
  <si>
    <t>Houis</t>
  </si>
  <si>
    <t>“Good quality hotel nasty location”</t>
  </si>
  <si>
    <t>The hotel at the entrance was very clean. The lobby was dim with Japanese-style design. The room had the same Japanese-style small but very functional. The fact that the sink was placed outside of the bathroom was quite inconvenient if you're travelling with not too close partner. The sleep quality was very good. I remember sleeping soundly during my 2-night stay. Like many hotels in Singapore wifi connection is limited. You'll get one password for every night stay for one device only a bit frustrating. The location in fact was very good just 200m to Aljunied MRT Station and 2 minute walk to food stalls and convenient store. However as this was the home of many massage services and prostitution it was a bit scary if you were a girl/woman. But to me as a male it was fine. Enjoy your trip here! I think I love the interior of the room best it also has sound proof too.</t>
  </si>
  <si>
    <t>Jethroxavier</t>
  </si>
  <si>
    <t>“Good except location!”</t>
  </si>
  <si>
    <t>A little bit scared by the surrounding if you arrive in the late night. Good attitude of staff at reception counter. Room small but look clean. But some improvement on the cleanliness required as hair found around the rubbish bin dust on the fridge door and stain on the bed sheet. Air conditioner quite noisy but functioning well. Free wifi but for one device use only at any time! Shower: the water flow is not strong enough. Not recommend for family with small kids and single female as located in red light district! But actually quite safe! If you like durian the durian street is within walkable distance and the MRT also within walkable distance.</t>
  </si>
  <si>
    <t>Reviewed 24 June 2014</t>
  </si>
  <si>
    <t>Kidshorsesme</t>
  </si>
  <si>
    <t>Bunbury Australia</t>
  </si>
  <si>
    <t>“Quite a surprise !”</t>
  </si>
  <si>
    <t>After reading reviews of similar hotels in this area I decided to stay overnight during a transit stop over in Singapore. Yes it is in a red light district which if travelling with kids I would probably avoid but as a couple or business traveller I think it adds abit of 'colour' to the stopover :-) The room was clean neat &amp; didnt smell at all ... nicely tiled &amp; decorated. I will stay here again next trip with my partner as the area abounds with cheap places to eat &amp; drink. Some peoples reviews of this place I think are somewhat unrealistic when you consider you are paying 50 bucks a night to stay here ... I think it is great value for money.</t>
  </si>
  <si>
    <t>OneW0rld007</t>
  </si>
  <si>
    <t>“bit far from all main attractive”</t>
  </si>
  <si>
    <t>Of course it's Singapore ! For the price of this hotel is good affordable for middle class but 2 things a bit far and night time ladies looking! The service is ok for this category of hotel taxi available...mrt train not far! but I enjoy walking !</t>
  </si>
  <si>
    <t>Magellan2014</t>
  </si>
  <si>
    <t>“Good value for money hotel for expensive Singapore”</t>
  </si>
  <si>
    <t>A very favourable first impression smart reception area and a friendly welcome. This hotel has been recently and tastefully renovated. My room (superior) was very clean and nicely decorated with all the extras the average traveller needs TV refrigerator room safe hair dryer and kettle. The free Wi-Fi worked very well in the room. Bed was very comfortable and room quiet. As other reviews have stated the room are on the small side but I thought about the same size as the European Ibis hotel chain. The Geylang area is very Chinese in character; quiet during the day but at night it gets very busy with people coming into the area for the cheap food. It is also the red-light district but it is not seedy or run-down like some cities and I always felt safe walking around at night; this is Singapore after all! Hotel is a 10 minute walk from the Aljunied MRT station which is only 7 stops/20 minutes from Changi airport. The Hotel 81 chain have about 25 hotels in Singapore  all with similar names some in the adjacent street (Larong) so carefully note the correct address especially for a taxi or a hotel review. (31 Lorong 18 Geylang Singapore. 398828) Hotels in Singapore can be expensive so the Hotel 81 Star does offer a cheaper alternative and I will certainly be booking this hotel on my next visit to Singapore. Note; the hotel does not serve any food. Eating suggestion: At the corner of Aljunied and Sims is Loft@32 food court inside is a small Vietnamese’s food outlet and the food is delicious and so cheap!</t>
  </si>
  <si>
    <t>Stayed May 2014 travelled solo</t>
  </si>
  <si>
    <t>http://www.tripadvisor.com.sg/ShowUserReviews-g294265-d505804-r166764297-Hotel_81_Star-Singapore.html#REVIEWS</t>
  </si>
  <si>
    <t>Anusha A</t>
  </si>
  <si>
    <t>“Never again terrible horrible dirty disgusting”</t>
  </si>
  <si>
    <t>This is one of the most disgusting hotel. We chose this hotel on agoda and did not know that it was located in the red light district. Feels odd to walk at night with lots of prostitute and pimps all around. There are brothels all along the street in geylang. The hotel is dirty. Room not well clean rust mould on the wall. Toilet is small and smelly. Just beware never will go there. People keeps coming late at night. Too many prostitute all around.</t>
  </si>
  <si>
    <t>Reviewed 9 July 2013</t>
  </si>
  <si>
    <t>Georgehojor</t>
  </si>
  <si>
    <t>“Never return”</t>
  </si>
  <si>
    <t>5-10 mins to mrt. close to restaurants and supermarket. staffs are helpful. not suitable for single girls and family with kids as hotel in red-light district. room size is small with cockroach. Not value for money.</t>
  </si>
  <si>
    <t>Reviewed 30 May 2013</t>
  </si>
  <si>
    <t>TungBui</t>
  </si>
  <si>
    <t>Thanh Pho Ho Chi Minh Vietnam</t>
  </si>
  <si>
    <t>“Crazy Price for Terrible service”</t>
  </si>
  <si>
    <t>I have spend 1 night here it is terrible experience. The quality of this hotel even worse than a hostel with 4 times higher fee. The room was full of smoke quality of the bed like cheap one we can find in sky market. This is hotel for someone to spend few hour with hookers</t>
  </si>
  <si>
    <t>Tanzilchoice</t>
  </si>
  <si>
    <t>“staff were friendly and very helpful”</t>
  </si>
  <si>
    <t>Staying at this hotel you have to think rationally. This hotel is a hotel that is cheap provides facilities not only to sleep for fun. The hotel staff was very friendly helped us in many ways. We came in a ragged condition because we were from traveling in KL and use the train. Once arrived in singapore we only think of Hotel 81 where we were recommended to go to the Geylang area. Imagine the hotel staff received us kindly give a good price but at the weekend. They gave us a good room and clean enough. Indeed the hotel is in the area of ​​prostitution so I just suggest to travelers this area is not worth it if you come with your family. But if you're a backpacker this hotel as a place to stay your decent. This area is also a lot of good place to eat a lot of hawker around the hotel. Hotel is also very easy attainment of the MRT station Aljuniedh Happy Holidays!!</t>
  </si>
  <si>
    <t>Tyro2</t>
  </si>
  <si>
    <t>“Basic hotel located in a street full of working girls”</t>
  </si>
  <si>
    <t>Only needed to stay in Singapore for the nightk so I picked this hotel because it was cheap. I found the hotel old and lacking character but it was clean quiet air conditioning wifi and shower worked and the bed was ok. The reception staff were helpful with advice. It might turn a few people off that it is in the same street where there are numerous brothels</t>
  </si>
  <si>
    <t>http://www.tripadvisor.com.sg/ShowUserReviews-g294265-d505804-r121965364-Hotel_81_Star-Singapore.html#REVIEWS</t>
  </si>
  <si>
    <t>OWSI</t>
  </si>
  <si>
    <t>“No Frills”</t>
  </si>
  <si>
    <t>Hotel 81 Star 13 Lorong 18 Geylang not bad for a budget hotel in between flights. As expected my room is small but adequate. Room is clean bed sheets and towels are clean there is hot shower and room is quiet or was I just in deep slumber? The room has TV and hot pot and complementary coffee and tea. Front desk staffs are efficient and courteous. The hotel is close to a lot of restaurants serving chinese to indian foods no frills but good value for money. I reckon this hotel is located right in the midst of the red light district but suprisingly it is not sleazy.</t>
  </si>
  <si>
    <t>timlcv428</t>
  </si>
  <si>
    <t>“Branded budget in red light zone”</t>
  </si>
  <si>
    <t>Overall is OK. Just I don't like their bed and pillows. The pillows are extremely soft.</t>
  </si>
  <si>
    <t>aguyfromaustralia</t>
  </si>
  <si>
    <t>“Disgusting”</t>
  </si>
  <si>
    <t>Stayed 3 nights room smelt terrible and previous occupants hair still in shower recess. It is near an MRT station but that is the only thing it has going for it. It is oppisite a substantial number of brothels and the hotel is often used for their services.</t>
  </si>
  <si>
    <t>Reviewed 10 October 2011</t>
  </si>
  <si>
    <t>john ha t</t>
  </si>
  <si>
    <t>kuchingsarawak malaysia</t>
  </si>
  <si>
    <t>“Budget Hotel Good for Budget Traveller”</t>
  </si>
  <si>
    <t>Small and tidy room. 10 to 15 minutes walk to aljunied station. Great location as you can find lot of food stall around. Not suitable for family as it located in red light district. Is good for those who have limited budget.</t>
  </si>
  <si>
    <t>The J</t>
  </si>
  <si>
    <t>“We ll be back”</t>
  </si>
  <si>
    <t>Its small but in a very good location. Room was ok tv kind a small but still no time to enjoy  too much time on the outdoor already. Since i got on the 8th floor so the noise from the generator on the roof was kinda noisy.</t>
  </si>
  <si>
    <t>Reviewed 18 August 2011</t>
  </si>
  <si>
    <t>http://www.tripadvisor.com.sg/ShowUserReviews-g294265-d505804-r112332353-Hotel_81_Star-Singapore.html#REVIEWS</t>
  </si>
  <si>
    <t>missyellow05</t>
  </si>
  <si>
    <t>“You really get what you pay”</t>
  </si>
  <si>
    <t>The room is small but quite tidy. But the toilet in my room has a bit trouble. I cannot flush it well. So I have to use my other friends' toilet. This hotel has no security. My last day drunk-stranger came and really bothered us. Thank God we were okay. I don't really like the neighbor. Attention for ladies make sure that you have a man-companion to keep you safe. Oh I have problem I use a mug to drink and I ask hotel to make up our room. They were only cleaning the bed and toilet without cleaning the mug. But over all it was okay. The price is quite cheap so I really got what I paid.</t>
  </si>
  <si>
    <t>Stayed June 2011 travelled with friends</t>
  </si>
  <si>
    <t>Veteran_travelboy</t>
  </si>
  <si>
    <t>Kunming China</t>
  </si>
  <si>
    <t>“Good for an airport stopover”</t>
  </si>
  <si>
    <t>I had a late arrival and an early departure from Singapore so not wanting to spend big bucks I elected to stay here. It's a 10 minute walk from Aljunied MRT station less than SGD$2 in fares each way and is simple and practical if you aren't looking for all the bells and whistles of a top end hotel. There are a lot of cheap eating places within walking distance. If you are in transit it's probably a worthwhile option. If you have luggage and don't want to lug it to the hotel use the storage facility at Changi Airport SGD$7 for 24 hours and less than the taxi cost.</t>
  </si>
  <si>
    <t>Stayed March 2011 travelled solo</t>
  </si>
  <si>
    <t>Reviewed 29 May 2011</t>
  </si>
  <si>
    <t>ilovebalicasag</t>
  </si>
  <si>
    <t>pasay</t>
  </si>
  <si>
    <t>“Good but not impressive”</t>
  </si>
  <si>
    <t>We stayed in this hotel for three nights. Staffs are nice and cheerful. Room is intended for sleeping only. Bedsheet is clean with 3 layered beddings. there is complimentary coffee but it taste like coffee tea they provided electric kettle but its dirty and requires cleaning. They provided one bottled water (so we need to share). No slippers provided for guest. Television is old without remote controls channels not exceeded to 10 channels. Not well lit. There are three hangers in open cabinets which you cannot remove. They provide one trashbin and that is located in dresser what about toilets? toiletries are toothbrush soap&amp;shampoo in one liquid &amp; comb. There are molds around the sink and bathroom is small. Hot and cold water function well and pressure is okay. Our door is exactly in front of the door's opposite room. As I open my door I saw other guest room with an open door wearing only short and a very messy room. (quite embarrassing) Good to traveler who spends all day outside hotel and only there to sleep.</t>
  </si>
  <si>
    <t>Reviewed 27 January 2011</t>
  </si>
  <si>
    <t>sylvadianu</t>
  </si>
  <si>
    <t>“Never ever again!”</t>
  </si>
  <si>
    <t>We were in Singapore for two nights - on our way to Vietnam - shortly after the Qantas A380 saga. Arriving at the airport we enquired for a mid-range budget hotel only to find out most hotels were busy with guests stranded as a result of Qantas problems. So the only affordable hotel was Hotel 81 - Star. At SGD70 per night for a double room it sounded reasonable and we booked for 2 nights. We were advised the money was non-refundable should we change our minds. This should have sounded alarm bells but we were tired after a long-haul flight and pleased to have found a hotel after all. When we gave the hotel name and address to the taxi driver he started laughing and asked why were we going there. Not a good omen. It turned out the hotel is based in Geylang the red-light district. We were received by a grumpy receptionist who gave us our key and advised that the money we paid for 2 nights were non-refundable. On the way to the room we noticed signs in the lifts advising patrons to inform reception of any cars left parked outside in order to avoid clamping. Why would anyone take their car and stay at a hotel we wondered? Why this was a hotel where locals came with working girls for a couple of hours had their bit of fun and then went back to their wives and kids. Lovely. The room was about the size of a shoe-box with beds with plastic mattresses (so they don't get stained of course - yuck!!!). All night long we heard customers coming and going the lovely click-clack of high-heeled shoes the laugher of the girls... The second night we had the pleasure of hearing our next-door neighbour doing the deed - over and over again. Needless to say we looked into moving to another hotel at the peril of losing our money for the 2nd night in Hotel 81-Star. But we couldn't find anything under SGD240 and it felt like too much money especially that we were at the beginning of our holidays. On the morning we left the staff even refused to call a cab for us. They said it'd cost us SGD5 for the service. Lovely!!! So we walked found a cab - in all fairness we found it pretty quickly - and never looked back. Singapore is interesting but it doesn't have a patch on Saigon or Bangkok. But that's another story of course. The only positive thing was the location of this hotel - about 10-15 min away from the MRT train station and about 4 stops away from the centre. Unless you're a single guy looking for a bit of fun (paid for of course) don't go to any of the Hotel 81 branches. Pay more and stay in a decent hotel or don't bother going to Singapore at all.</t>
  </si>
  <si>
    <t>Reviewed 4 January 2011</t>
  </si>
  <si>
    <t>kopibreak</t>
  </si>
  <si>
    <t>“Expect the unexpected!”</t>
  </si>
  <si>
    <t>Location - good Room - small and bugs problem out of control Try to avoid it as this hotel is in the middle if red light district! Almost forgot to remind youthe room comes with complementary baby cockroaches !</t>
  </si>
  <si>
    <t>Reviewed 30 December 2010</t>
  </si>
  <si>
    <t>http://www.tripadvisor.com.sg/ShowUserReviews-g294265-d505804-r75585881-Hotel_81_Star-Singapore.html#REVIEWS</t>
  </si>
  <si>
    <t>knickherboots</t>
  </si>
  <si>
    <t>“A Good Budget Place”</t>
  </si>
  <si>
    <t>This place gets almost everything right and does so at a great price. My son (11) and I stayed in a twin room for five nights. Check-in was quick and hassle-free. The room was small but quite clean. People at the front desk were friendly and professional and let us store our bags for the day when we checked out which was convenient. They have plenty of security cameras so we never felt unsafe. One nice thing was that everything worked: AC everything in the bathroom water pot TV (not many channels though). On the downside the naugahyde mattresses are only covered by a single bedsheet which makes them a bit uncomfortable. And a few roaches showed up but it wasn't an invasion or anything. It's a great location: only about ten minutes by foot to the Aljunied MRT station. Also there are plenty of decent restaurants nearby where you can get a meal that is quick tasty and cheap--certainly better than most hotel breakfasts. Yes there are all sorts of brothels on this street which is probably one reason why the hotel is so inexpensive. But everybody we saw acted reasonably. There wasn't any drunkeness and the soliciting on the street (which I think is illegal) is quite low key. (With my kid in tow I was never approached.) And our room was quiet at night. I would not hesitate to stay here again.</t>
  </si>
  <si>
    <t>Reviewed 17 August 2010</t>
  </si>
  <si>
    <t>shafeek1</t>
  </si>
  <si>
    <t>Mauritius</t>
  </si>
  <si>
    <t>“U get what u pay for.”</t>
  </si>
  <si>
    <t>Cheap by Singapore standards.Smack in red light area.Geyland area is quite safe but also confusing with all these branch roads.However it's relatively close to the airport.forget the close to MRT thing the MRT runs through most of Singapore n should be near to most hotels.Hotel room n shower had some hairs on floor initially.No remote for the tv which is situated to the side of the bed.Mattress covered with some sort of synthetic leather material from which bedsheet keep slipping off.Pillowcases of disposable type.</t>
  </si>
  <si>
    <t>Reviewed 4 August 2010</t>
  </si>
  <si>
    <t>Roshan_Withanage</t>
  </si>
  <si>
    <t>Sri Lanka</t>
  </si>
  <si>
    <t>“Good for sleeping in the night..get out for the rest!”</t>
  </si>
  <si>
    <t>Very basic hotel. u cannot expect a lot for 50 USD when u book online via booking.com. Bit of a walk to the nearest MRT so its not practical to walk during the day time when it hot. no internet no room service very small bath room with shower next to commode. cheap food out side on the top of the road. heart of the red light district. they don't bother u if u don't pay attention to them. NOT suitable for families with kids. but okay if u want to manage with ur partner just for 1 to 3 nights on a shoe string budget.</t>
  </si>
  <si>
    <t>Stayed July 2010 travelled solo</t>
  </si>
  <si>
    <t>Reviewed 13 July 2010</t>
  </si>
  <si>
    <t>scnuf</t>
  </si>
  <si>
    <t>“Budget Hotel sufficient for stay; great location”</t>
  </si>
  <si>
    <t>Truly budget hotel: no meals small room and S$70 indeed is one of the cheapest hotel you can find in singapore. The room is small though comfortable with TV set. It has great location as it situated right in the middle of S'pore red light district! and there are most famous local food stores in the regions.</t>
  </si>
  <si>
    <t>BiznessViajero</t>
  </si>
  <si>
    <t>Bacolod City Philippines</t>
  </si>
  <si>
    <t>“bare bones budget”</t>
  </si>
  <si>
    <t>for the budget traveller. Located near the fringes of the city and very far from MRT aljuneid station. Bus stop is closer although wait times may be long. Located in central part of Red Light District. The area is seedy but actually feels safe. Very well lit surroundings. Can be difficult to locate first time around as there are many Hotel 81s in the area. NO INTERNET in hotel. There is no hotel cafeteria but there are many many good Hawker stands to eat nearby. Room is cramped there is no shower stall. The whole bathroom gets wet when you take a shower. Pillow cases are made of disposable material. Frequented by "short-time couples" and budget travellers alike. Front desk has good command of English and was helpful in giving directions. Limited English stations on TV. HBO but no CNN. Make sure to take Hotel card for use in communicating with taxi or bus drivers.</t>
  </si>
  <si>
    <t>Reviewed 26 May 2010</t>
  </si>
  <si>
    <t>http://www.tripadvisor.com.sg/ShowUserReviews-g294265-d505804-r64699820-Hotel_81_Star-Singapore.html#REVIEWS</t>
  </si>
  <si>
    <t>heejennwei</t>
  </si>
  <si>
    <t>“Recommended.”</t>
  </si>
  <si>
    <t>the room was better than i expected. pretty big for a fair price. despite the unfriendly receptionist all are good. Room is not extremely clean as we see in some 4 stars hotel but it was acceptable. it's just 8 min walk to Aljunied Station darn convenient! despite the hookers around the area it's okay.</t>
  </si>
  <si>
    <t>Reviewed 19 May 2010</t>
  </si>
  <si>
    <t>FirstClassAbroad</t>
  </si>
  <si>
    <t>Channel Islands</t>
  </si>
  <si>
    <t>“Very pleasant surprise”</t>
  </si>
  <si>
    <t>The cancellation of our flight due to the Icelandic volcano forced us to move hotel for a few nights. Availability was very limited in Singapore and after checking out a few hotels in the area on Tripadvisor and on the ground we chose Hotel 81 Star. We were very pleasantly surprised by this hotel. Although it was basic it was clean generally quiet and the service at reception was good and friendly (and far more natural than the forced formulaic politeness we had become accustomed to at the Mandarin Oriental). It definitely had a family run feel to it. We would have no hestitation in recommending this hotel. The fact that the area is a red light district didn't cause us any problems at all. To the contrary we had a couple of breakfasts and dinners in the area and found it very lively. As for the location being off the beaten path we used cabs to get wherever we were going (which seemed to take about 10 minutes and less than £5 to get to Orchard Road and more central areas) The metro was apparently 10 mins away. I would happily stay here again if we were to want a budget option.</t>
  </si>
  <si>
    <t>Reviewed 27 April 2010</t>
  </si>
  <si>
    <t>goodpoint10</t>
  </si>
  <si>
    <t>sofia</t>
  </si>
  <si>
    <t>“A low budget decent hotel”</t>
  </si>
  <si>
    <t>I say there is no need to pay so much when it is possible to find wonderful accommodation for a much lower price. Hotel 81 Star is the best example for a low budget decent hotel. I booked there a double room for about 30$ a night (in easy click travel web site) can you believe it? I couldn't. I thought I was stupid to book it but it was absolutely fine- clean tidy and well kept. The service too was o.k.</t>
  </si>
  <si>
    <t>Stayed April 2008 travelled on business</t>
  </si>
  <si>
    <t>http://www.tripadvisor.com.sg/ShowUserReviews-g294265-d505804-r66147744-Hotel_81_Star-Singapore.html#REVIEWS</t>
  </si>
  <si>
    <t>Matteus T</t>
  </si>
  <si>
    <t>Gothenburg Sweden</t>
  </si>
  <si>
    <t>“A good choice”</t>
  </si>
  <si>
    <t>We stayed 6 nights Dec. 2009 on our way to Malaysia and Thailand. We are very satisfied with our choice: cheap clean very good service many eateries nearby and the bus stop is just a few steps away. No hookers or similar inside the hotel although the building is surrounded by them. The building and the interiors are a bit older but clean. The sheets are very clean. The staff is very service oriented and helpful better than many 5 star hotels I have seen in Asia. Complains: The aircon is too noisy and cold. But you can adjust it by the control panel. We didn’t know that first night.</t>
  </si>
  <si>
    <t>Stayed December 2009 travelled with family</t>
  </si>
  <si>
    <t>http://www.tripadvisor.com.sg/ShowUserReviews-g294265-d505804-r66152664-Hotel_81_Star-Singapore.html#REVIEWS</t>
  </si>
  <si>
    <t>TjanWiejaya</t>
  </si>
  <si>
    <t>“clean great value accomodation helpful staff”</t>
  </si>
  <si>
    <t>me and my mom's first visit to singapore check in was less than 5 minutes. hassle free even though i booked via Agoda. everything was worthy with the rates. if you need accommodation only to good sleep at nite and take a bath during your visit in Singapore before you start the sightseeing after a warm climate of singapore nothing fancy. this hotel accommodates all that. clean room aircon works and water heater works perfectly. i know some write bad reviews regarding its location in red light district of singapore. but that didnt happen to me during my stay. the one small thing missing is the hanger in the cupboard it was broken. even though the last nite the fire alarm rang 3.30 in the morning (quite annoying). but the helpful staff kind of smooth the incident away. 5 mins walk from no sign board seafood (very famous but for my indonesian taste it was not excellent just okay) 1 min walk from 24hr food stalls 10 mins walk from aljunied train station 2 mins walk from bus stop.</t>
  </si>
  <si>
    <t>Stayed December 2009</t>
  </si>
  <si>
    <t>Reviewed 6 January 2010</t>
  </si>
  <si>
    <t>http://www.tripadvisor.com.sg/ShowUserReviews-g294265-d505804-r64642576-Hotel_81_Star-Singapore.html#REVIEWS</t>
  </si>
  <si>
    <t>WoodyWestAustralia</t>
  </si>
  <si>
    <t>West Australia</t>
  </si>
  <si>
    <t>“Brothel”</t>
  </si>
  <si>
    <t>I stayed at this establishment for several nights first night on floor 7 and the subsequent night on floor 6. Despite asking for a quiet room the corridor was noisy from 10pm through to the early hours of the following morning. After very little sleep that night I complained about the noise level and that's when it became obvious that the hotel is being used as a brothel. The noise level on the 6th floor was more tolerable (apparently the lady working on that floor doesn't go out so much according to the front desk). The area surrounding the hotel is interesting at best and really not suitable for anyone other then a man. While prostitution may be legal in Singapore I think it's unreasonable for a hotel to subject its guests to the activities of a brothel.</t>
  </si>
  <si>
    <t>Stayed September 2008 travelled with friends</t>
  </si>
  <si>
    <t>Reviewed 14 October 2008</t>
  </si>
  <si>
    <t>noimporta</t>
  </si>
  <si>
    <t>Spain</t>
  </si>
  <si>
    <t>“Watchout for the cockroaches!!”</t>
  </si>
  <si>
    <t>I got this hotel through Agoda for 46 USD (tax included). The location is ok. A ride from the airport is 18 SGD at peak time (airport shuttle services won't drive you if your plane arrives late because as the hotel is in the Red Light District it's meant to be busy at night). The first impression is bad because of the neighborhood (hookers around from 5pm till early in the morning and the ppl that comes with it). The staff was great during my stay. I didn't encounter any problem they even let me keep my luggage in the reception for free. They were professional and kind. The first night I got a room in the 4th floor. Rooms are small. Standard room is a double bed (not king size) and you have about 1 meter between the bed and the different walls. The controls for the AC and the TV are prehistoric but functional. The sheets had holes from cigarretes burns and the mirror next to the bed (where you can use the hair dryer if it works or the boiling mug) had several stains. The pillow uses a replaceable paper instead of a linen to cover it. The bathroom has no separation between the shower and the toilet quite typical around Asia. Main problem in this first room was that the drain is too big and small insects may fit (in this case some ants). Overall I had a decent sleep. There isn't a restaurant in the hotel and the places nearby didn't satisfy my hygienic needs so I can't talk about the eating spots around the place. The next day I switched rooms to another one in a highest floor for internet access (10 SGD per day for a slowish internet connection). It's not WIFI but RJ45 connection with DHCP. Anyways this room was cleaner (at least at first sight)  the bed sheets were ok but we found 3 cockroaches. 2 in the bathroom that wouldn't die while being sent to the drain with water from the shower and one in the room that escaped from our hands. So overall be careful I guess you get what you pay for but maybe backpackers hostels are cleaner or nicer to stay at this rate. (We didn't get one because everything was full).</t>
  </si>
  <si>
    <t>Stayed August 2008</t>
  </si>
  <si>
    <t>Reviewed 2 August 2008</t>
  </si>
  <si>
    <t>milkbottletravels</t>
  </si>
  <si>
    <t>“small but clean”</t>
  </si>
  <si>
    <t>The hotel 81 star is located in the red light district of singapore although it is not on the worst street and you dont have hookers outside the hotel door as is the case with some of the hotel 81 chain. You will see hookers coming and going from the hotel so its probably not best if traveling with the family or anyone who is a bit prudish. The rooms are small but clean and have hot showers and cable TV and sheets and towels are changed every day. There is a number 7 bus that runs from the end of the street which takes you direct into Singapore centre and only costs $1.30. There aren't that many good places to eat in this area but at $70 per night ($80 at weekends) it is pretty good value at Singapore prices. We would stay here again but only for a couple of nights definatley not for a long term stay.</t>
  </si>
  <si>
    <t>Stayed June 2008</t>
  </si>
  <si>
    <t>Reviewed 25 June 2008</t>
  </si>
  <si>
    <t>http://www.tripadvisor.com.sg/ShowUserReviews-g294265-d505804-r64648091-Hotel_81_Star-Singapore.html#REVIEWS</t>
  </si>
  <si>
    <t>veedub72</t>
  </si>
  <si>
    <t>New Zealand</t>
  </si>
  <si>
    <t>“No problems”</t>
  </si>
  <si>
    <t>Yes it's in the Red Light District. That doesn't worry hubby and I though - they don't bother you if you don't bother them. We had a very pleasant stay at this hotel and weren't hassled or disturbed by anyone. We actually prefer more "colourful" areas over "sanitised tourist" areas - we adore street food and authentic chinese cafe food and there were plenty of these nearby some patronised by men with prostitutes I imagine but I don't care about them in the slightest - they do their thing while we do ours. The closest metro station is within walking distance too. We slept well at night (no noise) and thought this hotel offered excellent value for money - and would in fact stay again.</t>
  </si>
  <si>
    <t>Reviewed 7 January 2009</t>
  </si>
  <si>
    <t>victoria_hotel_data_20141025</t>
  </si>
  <si>
    <t>http://www.tripadvisor.com.sg/ShowUserReviews-g294265-d562032-r223149565-Victoria_Hotel-Singapore.html#REVIEWS</t>
  </si>
  <si>
    <t>TMMills</t>
  </si>
  <si>
    <t>Bendigo Australia</t>
  </si>
  <si>
    <t>“Quality basic hotel”</t>
  </si>
  <si>
    <t>Quality means "fit for purpose"; I wanted a clean basic hotel in a good location for a good price. The Victoria satisfied these requirements. It has no frills; one thing I particularly like is that the mini-bar was empty! (I hate finding the mini-bar packed with stuff I won't use and no room for my stuff.) No breakfast; that's OK with me; I knew this would be the case. I had a single room (ie single bed - which I like and is not so easy to find these days). The room was clean I slept well staff were friendly and helpful and my room was less than SGD150 per night. I will return.</t>
  </si>
  <si>
    <t>Zeeshan M</t>
  </si>
  <si>
    <t>Pakistan</t>
  </si>
  <si>
    <t>“luved it !!!”</t>
  </si>
  <si>
    <t>I was in Singapore for some business meeting earlier this month and due to last minute rush had my hotel booking with Victoria. Honestly!!! i wasn't very happy with my booking but had no other option but to accept it. But the service there totally changed my mind. The staff is very friendly and cooperative. The check in time starts at 2 PM but the reception lady was very kind and allow me an early check in at 11 AM !!!. The location is just perfect everything that you need is just a walk away. For a single traveler like me the room was just fine. All in all it is not possible to find anyother place to stay with dat service at dat location in dat money.</t>
  </si>
  <si>
    <t>&lt;li class="recommend-answer"&gt; &lt;span class="rate sprite-rating_ss rating_ss"&gt; &lt;img class="sprite-rating_ss_fill rating_ss_fill ss40" src="http://c1.tacdn.com/img2/x.gif" alt="4 of 5 stars" /&gt; &lt;/span&gt; Sleep Quality&lt;/li&gt;; &lt;li class="recommend-answer"&gt; &lt;span class="rate sprite-rating_ss rating_ss"&gt; &lt;img class="sprite-rating_ss_fill rating_ss_fill ss50" src="http://c1.tacdn.com/img2/x.gif" alt="5 of 5 stars" /&gt; &lt;/span&gt; Cleanliness&lt;/li&gt;</t>
  </si>
  <si>
    <t>169Mick</t>
  </si>
  <si>
    <t>“Great budget stopover hotel”</t>
  </si>
  <si>
    <t>We had a nine hour stopover at Singapore Airport after a long flight from Europe. We decided to book a hotel in town so we could rest clean up stow our carry on baggage and put passports etc in a safe before strolling around town. The hotel is in a great location; it's clean and cheap and the staff are friendly and helpful. The rooms are small but have everything you need for a quick stopover. We didn't sleep there so can't comment on night time noises lights etc. but the bed was comfortable! Would do this again rather than use the airport hotel for any extended stopover. Airport hotel is fine but if you want to go into town you have to carry your passports boarding passes etc around with you.</t>
  </si>
  <si>
    <t>Reviewed 15 August 2014</t>
  </si>
  <si>
    <t>GaryW14</t>
  </si>
  <si>
    <t>“Ideal location for short stay”</t>
  </si>
  <si>
    <t>Stayed for 2 nights on way to Australia; wanted somewhere comfortable reasonably priced and centrally located for easy access to attractions and transport from/to airport. Victoria Hotel was fine for a short stay: double bed comfortable room faced out onto busy street but was quiet due to good double glazed windows. Only problem was the slightly noisy air conditioning but a minor quibble. There are few centrally located comfortable budget priced hotels in Singapore so Victoria Hotel is a real asset. Hotel staff were helpful and courteous.</t>
  </si>
  <si>
    <t>Car0la_M_2014</t>
  </si>
  <si>
    <t>Montevideo Uruguay</t>
  </si>
  <si>
    <t>“Well located hotel”</t>
  </si>
  <si>
    <t>The hotel is well located near the subway and close to all the main atractions in Singapore. The room was tiny but clean and quite complete (air conditioning TV kettle fridge). It was an interior room.</t>
  </si>
  <si>
    <t>http://www.tripadvisor.com.sg/ShowUserReviews-g294265-d562032-r211438093-Victoria_Hotel-Singapore.html#REVIEWS</t>
  </si>
  <si>
    <t>FilipaVidas</t>
  </si>
  <si>
    <t>Lisboa</t>
  </si>
  <si>
    <t>“Clean good location.”</t>
  </si>
  <si>
    <t>Good location to explore Singapore many attractions are walking distance. Room small but enough for 2 and luggage quiet very clean. Nice bathroom excellent shower. Near public transports. Would stay again!</t>
  </si>
  <si>
    <t>Jordan C</t>
  </si>
  <si>
    <t>“Exceeds expectations!”</t>
  </si>
  <si>
    <t>I went to SG with 3 friends and lived in 2 twin bed rooms Perfect location: - at 1-2 mins walk from nearest MRT station - 5mins walk from nearest shopping mall Bugis Junction where there is another MRT stop - just cross the street and there is a 24-hour food court in Bras Basah Complex which is fantastic for breakfast/midnight snacks - 7-11 just next to hotel entrance unbelievable Average room: - moderately clean - windows in both the room and the toilet - a little bit of mouldy smell that needs to be get used to at first - bath water temperature easily controlled - poor TV signal and channels - soundproof could be better (cannot hear next door but there's a carpark entrance just below my window and it is very noisy starting from 9am) - size is only acceptable (just enough to open two luggages) - powerful air-con Price is unbeatable. Non-peak season (mid-June) 3-night stay for 4 people (2* twin bed rooms) and costs only SG$660 (tax incl.) due to 50% discount. Definitely going to choose this hotel again if the price is still so cheap.</t>
  </si>
  <si>
    <t>Reviewed 21 June 2014</t>
  </si>
  <si>
    <t>DaleTowert</t>
  </si>
  <si>
    <t>“Strategic Location for Budget Travel”</t>
  </si>
  <si>
    <t>The Victoria Hotel is an excellent option for the traveller on a budget. You cannot beat its location- there is a bus stop literally on the hotels doorstep and you are in easy walking distance (even with luggage) from the train stations (MRT). I cannot even begin to count the number of shopping malls and restaurants in the vicinity and there is a 7-11 style shop just round the corner. The staff are exceptionally friends and go out of their way to assist with anything - be it organising a taxi holding luggage advising a good place to eat etc. My room was small but adequate with clean linen a renovated bathroom with shower and plenty of hot water. Complimentary tea and coffee were provided as well as a fridge and small flat-screen TV. My only complaint is the rather strange smell in the passages and the noisy air conditioner. If you've been to Singapore you'll know that aircon is compulsory so it was a problem that it was too noisy to leave on at night. Maybe this won't bother others all depends on how well you can sleep through noise. The walls were also a little dirty - nothing major - just wear and tear and scuff marks but cleaning/repainting them would have made the world of difference. But these are minor complaints and would definitely not stop me from returning or recommending to friends.</t>
  </si>
  <si>
    <t>Reviewed 20 June 2014</t>
  </si>
  <si>
    <t>Jonson89</t>
  </si>
  <si>
    <t>“Noisy and poor facilities..”</t>
  </si>
  <si>
    <t>I staying here for 3 days. Room quite clean but other than that everythings quite lousy. Toilet door cannot be lock very hot and noisy if open the window. Air conditioner take quite a long time to cold. Small tv with poor signal. No car park provided.</t>
  </si>
  <si>
    <t>AjayShankar123</t>
  </si>
  <si>
    <t>“Great location clean well maintained property friendly staff”</t>
  </si>
  <si>
    <t>Stayed at this place for 3 nights with family in May-14. Chose this place because I was looking for a value-for-money hotel at a good location. And I must say that I would highly recommend this property for budget travellers. First to start with the pros of this place: 1) Fantastic location - few metres away from the Metro station Bras Basah - helps you connect to almost anywhere in Singapore. The hotel is right on the main road so great accessibility. Also better than staying in the low-cost hotels in Little India this locality is much better than the hustle and bustle and chaos in Little India area. 2) Service - We found the staff really friendly and helpful. We had reached the hotel by an early morning flight at around 7 AM. The staff at the reception was really kind to give us at least 1 room (we had booked 2 rooms) immediately despite the official check in time being 2 PM. No extra charges. For Indian flyers - this is crucial since most of the Indian flights land in the wee hours early morning. 3) Clean - For a budget hotel I feel the rooms were really clean with prompt replacement of bedsheets towels etc. Only con I can think of is that the rooms are quite small. Although it leaves space for couple of big suitcases after the bed it would be small if you are used to normal size hotel rooms elsewhere in the world. Also there isn't exactly any great view from the rooms. Out room windows opened to a wall of the adjacent building. But I guess at this price point this is what you get in Singapore. Overall if you are looking for a value for money hotel at a great location then this is it! Especially recommended for Indian travellers. The Indian restaurants in Little India are a walking (15 min) distance from the hotel.</t>
  </si>
  <si>
    <t>http://www.tripadvisor.com.sg/ShowUserReviews-g294265-d562032-r231695551-Victoria_Hotel-Singapore.html#REVIEWS</t>
  </si>
  <si>
    <t>Amytrav</t>
  </si>
  <si>
    <t>“Far below our expectations”</t>
  </si>
  <si>
    <t>I booked this hotel as it was in a great location for the F1 very close to the gates we needed to go to. This was about the only plus to the hotel. The reviews that i read on tripadvisor were all very good but we did not agree. The room was extremely small. We had to move the two single beds together to give us room to put our suitcases. The room felt dirty. The sheets were obviously very old as they didn't have the crisp white colour. The shower had no door so everything got wet. There was no face washer provided. The aircon was blowing on us all night and i had a fever and chest infection so this was not ideal. The beds were hard as a rock and not enough pillows provided. The hotel was noisy people banging doors etc. There were more issues but the staff were very friendly so i don't want to rant on for too long. In hindsight i would have spent an extra couple of hundred dollars and definitely not have booked this hotel.</t>
  </si>
  <si>
    <t>&lt;li class="recommend-answer"&gt; &lt;span class="rate sprite-rating_ss rating_ss"&gt; &lt;img class="sprite-rating_ss_fill rating_ss_fill ss10" src="http://c1.tacdn.com/img2/x.gif" alt="1 of 5 stars" /&gt; &lt;/span&gt; Sleep Quality&lt;/li&gt;; &lt;li class="recommend-answer"&gt; &lt;span class="rate sprite-rating_ss rating_ss"&gt; &lt;img class="sprite-rating_ss_fill rating_ss_fill ss20" src="http://c1.tacdn.com/img2/x.gif" alt="2 of 5 stars" /&gt; &lt;/span&gt; Rooms&lt;/li&gt;</t>
  </si>
  <si>
    <t>CruxPerth</t>
  </si>
  <si>
    <t>Ulaanbaatar Mongolia</t>
  </si>
  <si>
    <t>“Great location for Singapore F1 GP weekend”</t>
  </si>
  <si>
    <t>I stayed here primarily because it was very cheap and close to the F1 pickup location for my tickets at raffles city. That is about 10 minutes walk. Mcdonalds is the next street east so 2 minutes (depending on crosswalk lights and whether you stop at them). Good for lazy sustenance feeding or breakfast if you like it. 1 MRT is really close (Bras Basah) 5 minutes or less and City Hall is at Raffles City so 10+ minutes walk. Bugis is 15 I reckon; didn't feel close in the humid heat. Bed was comfortable though I got 2 singles instead of a double but since I was on my own that didn't matter and gaveme a good place to chuck stuff and sort shopping. There's a small desk but I already put items I bought there. Shower is good aircon works (but you have to fold some paper for the usual door key power switch to leave it on your whole stay). Shower has hand/body wash bulk and a shampoo all of which were good enough quality no problem. No flannel though. Room slippers provided. Tea coffee and kettle all good though it's instant coffee and whitener. But you can always go downstairs tot he restaurant for "real" coffee. Having said that I did that and I would not have coffee there again...so draw your own conclusions. I'd rather have the instant for free or have a maccas... The food downstairs is ok; I had the sirloin steak and side order chips and broccoli. All ..ok.. but I didn't feel full afterwards and a few hours later after the F1 practice (about midnight) I had McDonald's anyway. I didn't eat there twice. I didn't find any nice easy value restaurants nearby but I also didn't look as I wasn't there for culinary sampling but for F1 and some shopping at Sim Lim electronics tower. Speaking of...Sim Lim (THE place for electronic computer parts and cheap tablets etc) is about a 15 minute walk or $3.65 taxi ride. I have a wife and 3 kids and whilst I would stay here with them the kids might get bored. There is a TV but I didn't turn it's on. Seems about 10 channels available. I had no view from the window but didn't care. Upside is that I could have escaped out of the window onto a ledge and down some pipes in the event of a fire etc which you can't do in a glass hotel. there are bars nearby but I was at the F1 or Sim Lim; no energy left for a bar. Or money... Wifi worked ok for browsing but seemed incapable of uploading my videos to my Dropbox though that could have been my new Surface device. Upload speed seemed to be 170k download not sure but guess 35o k at least. So adsl1 speeds.</t>
  </si>
  <si>
    <t>Babette M</t>
  </si>
  <si>
    <t>Rotterdam The Netherlands</t>
  </si>
  <si>
    <t>“Excellent trip to Singapore!”</t>
  </si>
  <si>
    <t>The stay in Singapore was very nice! The city was lovely! Il loved the zoo the night safari the Botanic garden the Chinese and Japanese gardens the Gardens by the bay the beaches the rainforest with the wild monkeys and the lizards...</t>
  </si>
  <si>
    <t>kunjal d</t>
  </si>
  <si>
    <t>“Convenient and cost effective ”</t>
  </si>
  <si>
    <t>We two couples stayed here for six nights as we had read d reviews we knew d rooms weren't very spacious accepting that we booked and we were very happy staying here.. Clean comfortable and friendly staff. Amazing location close to 3MRTs bus stop and a 24*7 departmental store right outside d hotel moreover easy on pockets.. Nothing more we could ask for.. :-)</t>
  </si>
  <si>
    <t>calme01</t>
  </si>
  <si>
    <t>“Very functional good location reasonable price”</t>
  </si>
  <si>
    <t>The location is great! Walking distance to Orchard Road. Very functional with a good service. My room was very clean and quiet so really good value for money. I had a problem with Internet but once I advised reception the problem was fixed straight away. I will happily stay there again!</t>
  </si>
  <si>
    <t>http://www.tripadvisor.com.sg/ShowUserReviews-g294265-d562032-r214040382-Victoria_Hotel-Singapore.html#REVIEWS</t>
  </si>
  <si>
    <t>csp1953</t>
  </si>
  <si>
    <t>Mackay Australia</t>
  </si>
  <si>
    <t>“Appearances can be deceptive”</t>
  </si>
  <si>
    <t>The hotel looks pretty horrible when you arrive. A glass door sandwiched between a Steakhouse and a money changer and you walk past a beauty salon before you reach the hotel lobby which is quite small. However the staff are friendly and helpful and the rooms are quite OK (or at least ours was) if a bit limited in size. The main downside is the very poor WiFi reception. The location is great. Only a short walk to Little India and other F&amp;B areas. About ten minutes walk to Clarke Quay if you want to spend too much for your drinks and an even shorter stroll across to Raffles if you are really determined to pay far too much for a drink. About a S$35 taxi fare to the airport.</t>
  </si>
  <si>
    <t>Reviewed 7 July 2014</t>
  </si>
  <si>
    <t>EamonsVideoWorld</t>
  </si>
  <si>
    <t>“Victoria Hotel Singapore”</t>
  </si>
  <si>
    <t>Overall the hotel was fine. It was basic but that is what you would expect from a hotel in Singapore at that price. However it was very clean good bathroom and shower bed was comfortable. It was off Bugis Road so reasonably central and accessible to all areas.</t>
  </si>
  <si>
    <t>Reviewed 6 July 2014</t>
  </si>
  <si>
    <t>David S</t>
  </si>
  <si>
    <t>“It is what it is.”</t>
  </si>
  <si>
    <t>Reasonably priced for Singapore hotel. A good location for transport links etc (5 minutes from the nearest SMRT stop). It's a place to rest your head but nothing more and it doesn't pretend to be. We would stay here again.</t>
  </si>
  <si>
    <t>DICK M</t>
  </si>
  <si>
    <t>“Deceptive on the internet”</t>
  </si>
  <si>
    <t>We booked a premier twin which looked superb in the photos on the internet. In reality it turned out to be a cubicle with two tiny less than normal beds fit for boy scouts. The room was grubby and had wardrobe space for only a single person. We were not prepared to spend three nights in such a cell so had to upgrade to a deluxe double which blew our budget! The room this time was acceptable but still had only wardrobe space for a single person. And the decorator forgot to install hooks in the bathroom to hang one's clothes when taking a shower!!! The reception and lobby were shiny clean and the staff polite but the carpets in the corridors leading to the rooms needed a good cleaning. The location was central with easy access to public transport.</t>
  </si>
  <si>
    <t>Reviewed 4 July 2014</t>
  </si>
  <si>
    <t>JasonK_nz</t>
  </si>
  <si>
    <t>“Convenient and friendly”</t>
  </si>
  <si>
    <t>Stayed for one night in transit. Room was small but adequate clean and tidy. The aircon was a welcome relief from the humidity of Singapore and was needed throughout the night. Unfortunately the aircon unit was a little noisy however for the price and convenient location we'd happily stay (short term) again.</t>
  </si>
  <si>
    <t>http://www.tripadvisor.com.sg/ShowUserReviews-g294265-d562032-r219201335-Victoria_Hotel-Singapore.html#REVIEWS</t>
  </si>
  <si>
    <t>Emely R</t>
  </si>
  <si>
    <t>“universal studio”</t>
  </si>
  <si>
    <t>Excellent for shopping restaurant very close to Bas Barah mrt. hotel is clean personal very polite and friendly. Restaurant have nice food and reasonable price and the service is nice and friendly.</t>
  </si>
  <si>
    <t>daleringham</t>
  </si>
  <si>
    <t>Robina Australia</t>
  </si>
  <si>
    <t>“Excellent location comfortable and good wifi”</t>
  </si>
  <si>
    <t>We were in one double room for a few hours and then 'something was wrong' and we had to move. I was unable to find the reason for this and I suspect we may have had family room which was needed by someone else. The next double room was smaller did not have a bath and no occasional table and chairs. However the aircon was great wifi as well. We always had hot water and bathroom and rooms were clean. There was good linen on the bed and linen and towels were changed daily.</t>
  </si>
  <si>
    <t>golookC</t>
  </si>
  <si>
    <t>Selangor Malaysia</t>
  </si>
  <si>
    <t>“Comfortable &amp; convenient”</t>
  </si>
  <si>
    <t>Rooms are very clean &amp; comfortable. Hotel is near shopping centres and MRT stations. There is also a bus stand right in front. Very convenient to go anywhere we wanted. Front desk staff are very friendly and helpful.</t>
  </si>
  <si>
    <t>&lt;li class="recommend-answer"&gt; &lt;span class="rate sprite-rating_ss rating_ss"&gt; &lt;img class="sprite-rating_ss_fill rating_ss_fill ss50" src="http://c1.tacdn.com/img2/x.gif" alt="5 of 5 stars" /&gt; &lt;/span&gt; Value&lt;/li&gt;; &lt;li class="recommend-answer"&gt; &lt;span class="rate sprite-rating_ss rating_ss"&gt; &lt;img class="sprite-rating_ss_fill rating_ss_fill ss40" src="http://c1.tacdn.com/img2/x.gif" alt="4 of 5 stars" /&gt; &lt;/span&gt; Service&lt;/li&gt;</t>
  </si>
  <si>
    <t>Denise S</t>
  </si>
  <si>
    <t>Coolangatta Australia</t>
  </si>
  <si>
    <t>“Best nights sleep!”</t>
  </si>
  <si>
    <t>A lot of people arriving into Singapore have come off a 12 or 8 hour overnight flight so a good night's sleep is what is needed. Our room at the Victoria Hotel provided us with that exactly. A very quiet and dark room with the most comfortable bed and perfect pillows so we were very happy. The decor is dated but that doesn't worry us. The check in and check out procedure is very efficient and you can leave your bags at reception for early check in or late check out the next day. They are also very happy to book airport transfers or other tourist activities for you. The location is great for exploring Singapore. There is a nearby 7-eleven if you've forgotten anything and the room has tea &amp; coffee making facilities and bottled water. Would stay again.</t>
  </si>
  <si>
    <t>VESPER96</t>
  </si>
  <si>
    <t>“like home”</t>
  </si>
  <si>
    <t>Sorry about evaluate this later. First trip to Singapore we tried to search the most valuable hotel on Booking.com and then we found Victoria Hotel. It's perfect for us travelers. As we arrived in Singapore we took the subway easily. It's about 5 minute walk. Because of the long trip we were very tired when we got the hotel. To our surprise the hotel front desk clerks were very zealous. That cheered us a lot. The room is very clean especially the bathroom and the toilet. The AC was awesome too! When we couldn't find the way to the restaurant the hotel front desk clerks marked the way on the map and told us how to go there patiently. After 5 comfortable day in Victoria Hotel we asked hotel helped us book the taxi. Next morning the taxi waited us on time.Thanks the waiters. They are very conscientious. PS:we found the cleaner ever use our iPad when we go out.</t>
  </si>
  <si>
    <t>http://www.tripadvisor.com.sg/ShowUserReviews-g294265-d562032-r212820957-Victoria_Hotel-Singapore.html#REVIEWS</t>
  </si>
  <si>
    <t>Sharmini R</t>
  </si>
  <si>
    <t>“affordable”</t>
  </si>
  <si>
    <t>Very affordable n convinence hotel.....bras basah mrt jz near by d hotel.....d staff r so friendly n helpful....7 eleven jz right beside d hotel lobby entrance....i love d rooms.....its clean n well maintained.....keep up d good service.......</t>
  </si>
  <si>
    <t>Frolane C</t>
  </si>
  <si>
    <t>“Victoria Hotel review”</t>
  </si>
  <si>
    <t>We recommend Victoria Hotel if you're visiting Singapore for reasons: it's convenient to get a ride to different destinations. A convenient store 24 hour 7-11 is just in front of the hotel; there's money changer just beside the front door of the hotel; a big bookstore is just in front and you can eat at Express Café where food is cheap and good; the staff are friendly and helpful; free Wifi and local calls; clean and well-kept. This is our second stay here. We will always stay here whenever we are in Singapore. Thanks Victoria Hotel staff.</t>
  </si>
  <si>
    <t>George J</t>
  </si>
  <si>
    <t>“VFM”</t>
  </si>
  <si>
    <t>Great location-many landmarks like Museum malls including Bugis are within walkable distance. There's a 7-11 near the entrance of the hotel for essentials and an external food joint which opens at noon and night. Please note that the hotel does not have restaurant. Rooms are small but well manageable for 2. Staff are a very helpful bunch and are oriented to the best of service. You may not be able to flag down taxis from the front of hotel but the hotel guys will get them for you. Only suggestion for the hotel is for the room paint to be made a shade brighter.</t>
  </si>
  <si>
    <t>Reviewed 27 June 2014</t>
  </si>
  <si>
    <t>Biphuong120</t>
  </si>
  <si>
    <t>“I enjoy my trip with Victoria Hotel”</t>
  </si>
  <si>
    <t>The hotel is nearby MRT and Bus that would be easy for travelers to go around the city whenever they want. Furthermore the hotel is near some shopping center you can choose the luxury or cheap one which depends on your options. But bed is so small for a person.</t>
  </si>
  <si>
    <t>Infernanda</t>
  </si>
  <si>
    <t>Katoomba Australia</t>
  </si>
  <si>
    <t>“Happy for the third time!”</t>
  </si>
  <si>
    <t>This was the third time I spent a week in this hotel. It is simple and small but the service is great and the location even better. Wifi and local calls are free and there is a convenient entrance/exit way at the back of the building to Queens street which is very handy if you're walking towards SAM (S'pore Arts Museum) National Museum Orchard road Little India or to the Circle Line MRT (subway) station. This walk way is also useful to be dropped off taxis as Queens street is much quieter than Victoria street. Can't recommend it enough for its location! Just a tiny downside: there's no hand soap on the vanity and you have to squeeze the liquid soap container on the wall inside the shower which is a little annoying. So bring your own hand soap.</t>
  </si>
  <si>
    <t>http://www.tripadvisor.com.sg/ShowUserReviews-g294265-d562032-r226119597-Victoria_Hotel-Singapore.html#REVIEWS</t>
  </si>
  <si>
    <t>filipin0traveller</t>
  </si>
  <si>
    <t>“Terrific Location”</t>
  </si>
  <si>
    <t>Found this on the web while searching for hotel in the city center. I made a booking eight months in advance. Terrific Location. Within walking distance to three MRT stations Bra Basah Bugis and City Hall. Bus Stop is in front of the hotel. A 24 hour hawker center is across the street and a 7-11 is on the ground floor. A catholic church is nearby and we were able to attend mass for Filipinos at 5 pm on a Sunday. A Steak out restaurant is also on the ground floor but a little pricey. The housekeeping lady is always smiling and stock our room with daily toiletries. The hotel staff helped in every way. We brought from them discounted tickets to Universal Studio. They also helped us in using the bus transport system. With free Wifi. But only basic hotel. No breakfast and airport transfer included in the price.</t>
  </si>
  <si>
    <t>PeggieMalaysia</t>
  </si>
  <si>
    <t>“A good place to stay if on a budget”</t>
  </si>
  <si>
    <t>Its location is the best thing about Victoria Hotel - food shopping tube station - all within 5 to 10 minutes easy stroll distance. The hotel itself is basic but clean. The staff is friendly and helpful. If all you want is a decent and relatively 'economical' place to rest after a day of trawling Singapore this is it.</t>
  </si>
  <si>
    <t>Gtoothfairy</t>
  </si>
  <si>
    <t>“Definitely return!”</t>
  </si>
  <si>
    <t>This is a perfect hotel for budget traveller: economical clean comfortable centrally located &amp; complimentary WIFI with strong &amp; speedy connection. Also friendly &amp; helpful staffs including cleaner A big personal thank u to Ms Ong the receptionist who bent over backwards to meet my request especially allowing me early check- in so tat i could rest after restless midnight flight. Definitely my no. 1 choice in my next trip</t>
  </si>
  <si>
    <t>VictorSmt</t>
  </si>
  <si>
    <t>Georgetown Malaysia</t>
  </si>
  <si>
    <t>Deluxe Room Stayed there for 1 night. The "Victorian Style" may sometimes be a bit kitch but rooms are quiet and comfortable. Staff was nice. Don't expect a view if it is not specified. Very well situated : between Bras Basah (Circle Line) Bugis (NE+DT) and City Hall (NS+NE). 15 minutes from Arab Street/Haji Lane</t>
  </si>
  <si>
    <t>Will S</t>
  </si>
  <si>
    <t>Barnstaple United Kingdom</t>
  </si>
  <si>
    <t>“Good location close to Bras Basah MRT”</t>
  </si>
  <si>
    <t>Stayed for one night prior to flying back to the UK. The room was adequate and the wifi signal strength and speed were good. The reception staff were very friendly and provided bus numbers for getting to China Town. The best bit was the location it was very close to the Bras Basah MRT and only a 5-10min walk from Queen Street Bus station. Another useful service was that I could leave my bag there after checking out and picked it up that evening - no charge.</t>
  </si>
  <si>
    <t>http://www.tripadvisor.com.sg/ShowUserReviews-g294265-d562032-r210353788-Victoria_Hotel-Singapore.html#REVIEWS</t>
  </si>
  <si>
    <t>Juthavee</t>
  </si>
  <si>
    <t>“Best Value”</t>
  </si>
  <si>
    <t>It is very convenience. Just a few minutes walk to Bras Basah MRT station. Although the room is quite small everything needed is prepared. In addition the staff is very helpful. They helped us weigh our luggage to check whether they exceed the airline limit or not.</t>
  </si>
  <si>
    <t>EricHuang0530</t>
  </si>
  <si>
    <t>“good hotel”</t>
  </si>
  <si>
    <t>Victoria Hotel in Singapore is at great location in downtown. It is just 5 min walking long away from Bugiss Station. The staffs are really kind and my room is very clean but a little bit small. It is a nice hotel experience for my business trip.</t>
  </si>
  <si>
    <t>Reviewed 14 June 2014</t>
  </si>
  <si>
    <t>khaisy s</t>
  </si>
  <si>
    <t>The reason I stay in this hotel for the second time is its location. Very near to Bras Basah MRT and bus stop few minutes to City Hall and Bugis MRT. The room is very small but acceptable very clean and the room facilities are also ok including WIFI can be accessed in the room. Whereas the staffs are very friendly and informative. Well done Victoria Hotel. I will recomend to all travellers who look for great location.</t>
  </si>
  <si>
    <t>Novs2014</t>
  </si>
  <si>
    <t>“highly recommended”</t>
  </si>
  <si>
    <t>i just love the location of the hotel it's a walking distance to malls and restos. The room is nice and the staff are very friendly and accomodating. Overall it's a great place. Though i had problems with the broken bathroom door but it was ok no big deal. Plus they gave me a 10% discount on my next visit!</t>
  </si>
  <si>
    <t>Ooi K</t>
  </si>
  <si>
    <t>I booked two superior rooms to stay with my family from 3 to 5 Jun 2014. The front desk staffs and cleaning staffes are very friendly. The rooms are very clean quiet and with window. I requested for additional pillow and get prompt service. I will come back again.</t>
  </si>
  <si>
    <t>http://www.tripadvisor.com.sg/ShowUserReviews-g294265-d562032-r233301847-Victoria_Hotel-Singapore.html#REVIEWS</t>
  </si>
  <si>
    <t>Redspring</t>
  </si>
  <si>
    <t>“Not going back”</t>
  </si>
  <si>
    <t>Victoria has a pretty good central location. And that is what is has going for it. The rooms a pretty clean they smell a bit but what really smells are the hallways that have a peculiar moist scent to them. Wifi is reall slow. Rooms beds are standard and everything is dated and used. Bathroom is nicer staff is ok. I dont think I would go back to this place.</t>
  </si>
  <si>
    <t>Elsa_Jian</t>
  </si>
  <si>
    <t>Kaohsiung Kaohsiung Taiwan</t>
  </si>
  <si>
    <t>“Extremely terrible experience of hotel accommodations”</t>
  </si>
  <si>
    <t>We underwent a FIRE ACCIDENT in Victoria Hotel during our journey but there is neither comfort nor compensation until we asked for. Then they finally apologize for the inconvenience and offer a discount for NEXT visit which is such a useless compensation for a foreign tourist. Moreover the emergency exit door can't be opened easily. Were it not for a strong man bumped then open the door we may not get out of the building. And the most outrageous thing is --- their staff asked us to go back to the fireground to call other guests to run away after we finally get out of the building. We were extremely furious by suffering this terrible experience!!!</t>
  </si>
  <si>
    <t>Kate-SA-UK</t>
  </si>
  <si>
    <t>“Would have been fine if there was no fire”</t>
  </si>
  <si>
    <t>The hotel itself was nice enough. Very small room but clean and hotel in quite a central location. The issue was that in the early hours of the morning when we had been asleep 1 hour the fire alarm went off. Naturally this gave us a huge fright. Everyone on our floor came out their rooms and we were all really confused and weren't sure if there was a real fire as we could not smell smoke. By the time we all went downstairs and out the hotel we could smell the smoke. We spent approx 1.5 hours outside waiting - most of the time wanting more information but receiving none. The firemen and police were on the scene and finally they started checking that people from every room were outside... But when they finally said everything was ok and told us we could go back to our rooms we were never told anything about the cause of the fire - just that it had started in a room and what floor it was on. Naturally we could not fall asleep for ages after this. The next morning when we checked out we again asked what caused the fire and no-one seemed able to answer. I guess all I wanted to know was whether it was the fault of a guest or whether it may have been something the hotel could have avoided (e.g. an electrical fault). By not giving any clear answers I started to feel that they were trying to cover themselves. Also considering the stressful experience and lack of sleep every guest went through that night I thought that the 10% voucher for a future stay was a bit of a joke. The hotel could definitely have done more to apologise about the inconvenience - e.g. give a 30% discount on the room and charge you less.</t>
  </si>
  <si>
    <t>Ahmed Atef M</t>
  </si>
  <si>
    <t>“4th visit for singapore”</t>
  </si>
  <si>
    <t>it was a quiet clean hotel with good room survice and perfect personal. good for people who like shopping and walking around and visiting large malls and amazing places the hotel is really at the centre of the down town.</t>
  </si>
  <si>
    <t>&lt;li class="recommend-answer"&gt; &lt;span class="rate sprite-rating_ss rating_ss"&gt; &lt;img class="sprite-rating_ss_fill rating_ss_fill ss50" src="http://c1.tacdn.com/img2/x.gif" alt="5 of 5 stars" /&gt; &lt;/span&gt; Sleep Quality&lt;/li&gt;; &lt;li class="recommend-answer"&gt; &lt;span class="rate sprite-rating_ss rating_ss"&gt; &lt;img class="sprite-rating_ss_fill rating_ss_fill ss30" src="http://c1.tacdn.com/img2/x.gif" alt="3 of 5 stars" /&gt; &lt;/span&gt; Rooms&lt;/li&gt;</t>
  </si>
  <si>
    <t>Davao Phil</t>
  </si>
  <si>
    <t>“Good choice!”</t>
  </si>
  <si>
    <t>The location is very convenient to ALL- malls food museums entertainment etc. Though the rooms were quite small we find it clean and neat. The staff are very friendly and accommodating. Definitely will recommend this hotel to others.</t>
  </si>
  <si>
    <t>Stayed September 2014</t>
  </si>
  <si>
    <t>http://www.tripadvisor.com.sg/ShowUserReviews-g294265-d562032-r230361991-Victoria_Hotel-Singapore.html#REVIEWS</t>
  </si>
  <si>
    <t>Pritam_Assrani</t>
  </si>
  <si>
    <t>“Best location comfortable stay!!!”</t>
  </si>
  <si>
    <t>Particulars: We (I &amp; the missus) stayed at Hotel Victoria for 6 nights in a superior twin room. After a considerable amount of time spent looking for good hotels in my budget I zeroed in on this hotel. It proved to be a perfect choice. If you are looking for Convenient location Impeccable essential services Look no further. Location: Singapore is amongst the world's most tourist friendly cities with complete connectivity via subway (MRT and LRT) and Buses. Hotel Victoria is within 10 minutes walking distance of 3 MRT stations Bras Basah Bugis &amp; City Hall. The closest is Bras Basah which is a mere 2 minutes if you exit from the back entrance of the Hotel Lobby. The front opens onto the busy Victoria Street with the bus stop right outside as well as a 24 hour 7-11 convenience store. We took the MRT to and from the airport. So convenient! Lots of options of eating out within walking distance and many more (check out the Tripadvisor app for Singapore) reachable within 10-15 minutes by public buses. Services: Rooms have everything you want when you are on a sight seeing vacation like the city of Singapore - 24 hour free wifi with no drops in connection running hot water electric kettle with tea/coffee and a fridge. There was a TV but I didn't even switch it on. The housekeeping staff was too nice and polite (as are all Singaporeans). A comfortable bed and good air conditioning. I didn't have to call the reception even once to ask for any assistance. This is not the hotel for you if you are - On your honeymoon and want a luxurious hotel with a jacuzzi swimming pool gym You want a room with an awesome view You want to have breakfast in bed or buffet meals in the hotel. You want a room with a view! Better stay at home if you traveled all the way to Singapore to watch TV. There is nothing more I could have asked for from my stay in Hotel Victoria. It is perfect for a business trip or a sight seeing vacation. I have described my experience and itinerary in the Singapore forum if anyone is interested. Have fun in Singapore!</t>
  </si>
  <si>
    <t>lonelyaMor</t>
  </si>
  <si>
    <t>“Really Really Great! hah”</t>
  </si>
  <si>
    <t>wonderful service and we felt just like living in our own home. the bed was a little bit hard( for the extra bed that we added) and I also found that there were some smell like peaches in the corridor and the smell was so sweet which means I love it(n.n)~ If I had chance to travel to Singapore again I would choose this hotel again.</t>
  </si>
  <si>
    <t>Jean B</t>
  </si>
  <si>
    <t>Very old hotel with an unpleasant smell in the room. The room is small especially the bathroom you won’t be able to urinate properly. The WIFI connection is very disruptive so if you choose this hotel for business it could be problematic. Otherwise the location is excellent as much for business or for shopping.</t>
  </si>
  <si>
    <t>Reviewed 18 September 2014</t>
  </si>
  <si>
    <t>Akinotaiyo19</t>
  </si>
  <si>
    <t>“Good place for a short visit”</t>
  </si>
  <si>
    <t>Great Location Clean Room and Reasonable Price. I managed to get a great deal on Agoda for a one night stay but it was better than I expected. The room was clean and has all the amenities you would need. The hotel's location is fantastic...just 250 meters to the Bras Basah MRT Station which takes you to the shopping district quite easily. The National Art Museum is also nearby and there's a 7 Eleven just next to the hotel which is super convenient. The staff were also very friendly and professional. I'll definitely be staying here again when I'm in town.</t>
  </si>
  <si>
    <t>Reviewed 8 September 2014</t>
  </si>
  <si>
    <t>SS_2609</t>
  </si>
  <si>
    <t>“Good hotel in a great location!”</t>
  </si>
  <si>
    <t>Stayed at Victoria Hotel for four nights in Feb 2014. We were on a budget trip to Singapore and were looking for a clean and comfortable hotel centrally located and close to the MRT. Victoria Hotel met our every need and we were not disappointed by our choice. The hotel is very close to the Bras Basah MRT and Bugis and City Hall MRT stations are just a short walk away. There is a 7-11 right next door and one opposite. Hotel provides Free Wifi but no breakfast. We had booked a Superior Room - the room was small but perfect for the rate we paid. Hotel staff was very courteous and although we had reached 5 hours prior to the check-in time they gave us a room immediately. Overall a great place for a very reasonable budget and highly recommended!</t>
  </si>
  <si>
    <t>Reviewed 4 September 2014</t>
  </si>
  <si>
    <t>http://www.tripadvisor.com.sg/ShowUserReviews-g294265-d562032-r213582376-Victoria_Hotel-Singapore.html#REVIEWS</t>
  </si>
  <si>
    <t>kalawakan60</t>
  </si>
  <si>
    <t>“Good location big room as we were given a king size bed for 3 people.”</t>
  </si>
  <si>
    <t>Staff were helpful. There is a restaurant and a convenience store at the ground floor. Place was quiet. Near orchard road and bugis street shopping. The room was a bit expensive but it was big unlike other hotels in orchard road.</t>
  </si>
  <si>
    <t>JtGt5755</t>
  </si>
  <si>
    <t>“A Real Gem”</t>
  </si>
  <si>
    <t>We stayed at Victoria Hotel for 11 nights it is in a great location with a bus stop at the front door and 2 MTR Stations only a few minutes walk away. You are spoilt for chose of shopping centres and eateries. The restaurant down stairs serves good meals at reasonable prices unfortunately not open for breakfast though. We stayed in a deluxe room which was spacious and well equipped. Cleanliness was top notch. Both housekeeping and front desk staff were always friendly and courteous. We would come back to Victoria Hotel on our next visit to Singapore.</t>
  </si>
  <si>
    <t>Marat G</t>
  </si>
  <si>
    <t>Kazan Russia</t>
  </si>
  <si>
    <t>good situated attractions near shopping near center near MTR;;; clean rooms high-speed wifi quiet;;; we didnt use restaurant cannot tell somethig about breakfast... I think we will come back next visit of Singapore to this hotel</t>
  </si>
  <si>
    <t>Reviewed 2 July 2014</t>
  </si>
  <si>
    <t>David P</t>
  </si>
  <si>
    <t>Norwich United Kingdom</t>
  </si>
  <si>
    <t>“Quite a find!”</t>
  </si>
  <si>
    <t>I stayed here over a Saturday night whilst looking up friends. I arrived before the advertised check-in time of 1400 but that was no problem and I was checked in to my room immediately. The staff were friendly and helpful but I was surprised later that nobody was able to inform me of the International Access Code for SingTel! The room was small but perfectly adequate for a one-night stay. Internet connection was very satisfactory and I had no trouble with either download or upload speeds. The TV had BBC World News which was welcome to a Brit although the screen was a little on the small side and not easy to see when lying on the bed. There was a desk and chair and the room had two windows affording plenty of light but not much of a view. The hospitality tray was conveniently located and I had no trouble in obtaining additional supplies from the room maid. The shower worked quite efficiently although the water was a little colder than I should have wished. There was adequate storage space but the handle dropped off the wardrobe which wasn't very impressive. Also the floor was bare tiles - a bit of carpet would have been welcome but there was a pair of complementary slippers to compensate! The location was excellent for my purposes with the Raffles Mall and City Hall MTR station only a 5-minute walk away. The coffee shop has well-priced food and there is a 7-Eleven next door with an ATM - always a useful adjunct. Overall I was very happy with my stay and will most certainly be back every time I need to be in Singapore on my own account - my company would put me in more splendid surroundings! I have no hesitation in commending this hotel to all those who are content with 'simple' accommodation at a very competitive price in the centre of Singapore.</t>
  </si>
  <si>
    <t>Liz H</t>
  </si>
  <si>
    <t>Bandar Seri Iskandar Malaysia</t>
  </si>
  <si>
    <t>“Cleanliness and convenience”</t>
  </si>
  <si>
    <t>Hotel is within walking distance to shopping centres through bugis junction. I would request the hotel to provide extension for stay at the hotel especially for regular customer. And please provide airport transfer for regular customers too.</t>
  </si>
  <si>
    <t>http://www.tripadvisor.com.sg/ShowUserReviews-g294265-d562032-r218193972-Victoria_Hotel-Singapore.html#REVIEWS</t>
  </si>
  <si>
    <t>travelbuddies4lyf</t>
  </si>
  <si>
    <t>“Clean and affordable”</t>
  </si>
  <si>
    <t>We've stayed in Victoria Hotel for how many times and we like it. Its like home away. Clean and very affordable.......................................................................................................................................</t>
  </si>
  <si>
    <t>shreevee</t>
  </si>
  <si>
    <t>“satisfied”</t>
  </si>
  <si>
    <t>we tried the cheapest room so that we could use cabs all the time and splurge in other ways. despite this we found the rooms very comfortable and clean and neat. good maintenance was obvious the charwoman was cheerful. the staff and front office personnel are polite and always helpful. there is no room service but there is a store ATM and restaurant at touching distance a food court across the road. vegetarians have a real problem especially those who cannot bear garlic and the like as well. on the whole my wife and i enjoyed the stay six comfortable secure nights.</t>
  </si>
  <si>
    <t>Reviewed 25 July 2014</t>
  </si>
  <si>
    <t>Frederik L</t>
  </si>
  <si>
    <t>“Great economic hotel”</t>
  </si>
  <si>
    <t>the hotel is near to MRT (less than 3 minute walk) clean friendly staffs and gives an affordable price. a bus stop is available in frot of the hotel. across the hotel there is a local foodcourt where you can find local foods (chinese and malay halal foods) in a good price. the shopping area is only 10-15 minute walk distance. Great....</t>
  </si>
  <si>
    <t>sintya s</t>
  </si>
  <si>
    <t>“Best bang for bucks near BUGIS near MRT bus station and Merlion park”</t>
  </si>
  <si>
    <t>You want to travel around S'pore need clean economical nice enough room for sleep because your trip goal is only to go to Universal studio (important buy ticket online from groupon website or alike it is cheaper and no need to take long queue!!)  buy cheap souvenirs in Bugis take pictures at merlion park and the new three hotels in a row with swimming pool at its top ..what was that name? Pardon for absent minded me. And also for some trips via MRT (my kids love it). This hotel is not NEO but this is THE ONE ( no pun intended). AC electric door lock mini deposit box TV cablehot shower....and FAST WIFI!! (important for google maps and download torrents...lol) Minibar is empty BUT tea coffee sachets with hot electric boiler are available! More than good if you don't want to stay all day and night at your room starring at TV. Just walk distance to Bugis to buy souvenir (200meters)! Walk distance to Bras basah MRT (100-150m) and Singapore art museum (free on Friday) approx 50 meters. Two 7elevens are available near hotel bugis mall is across the road. Suitable for family trip like me coz everything in Singapore are MUCH MUCH more expensive if you are a budget traveler. Cheap taxi fare to Merlion park too approx sgd5-6. Hotel lobby is not luxurious it's shared with other shops but no issue for me. 5 of us (mewife and 3 kids) shared two rooms. I book and pay online through Agora first check in is a breeze just show your passports fill in simple form and you leave lobby to next pavilion to take lift behind secured electronic door to your room I got 2nd floor. When checked out just show your room card\keys they gave you 10% discount coupon unlimited expiry date as a compliment. Concierge is really helpful speak suddenly in Malay when noticing I am from indonesia to avoid language issue. Most shops in singapore do not show nice friendly face..they looked under pressure and not customer service oriented but hotel staff is a bit different more friendly attitude. You feel comfortable to ask for help. Definitely will book this hotel again on my next journey. Note: I am budget traveller with family and will search exhaustively accommodations to get the best bang for the buck. If you want 4star luxurious services forget this hotel as there are abundant for such hotels. I had slept in Mandarin Oriental several times on business trip and Victoria hotel did not dissapoint me.</t>
  </si>
  <si>
    <t>sainteremy</t>
  </si>
  <si>
    <t>“pleasant stay”</t>
  </si>
  <si>
    <t>my husband and i booked the Deluxe std room with king size bed. the size of the room is just about right for both of us not too big nor small. we had like 4 pcs of small carry-on luggage with us. Free wifi is provided which is a big help to us. Room is clean and has a pleasant smell. BUs stop and mrt is few steps away. Nearest MRT is Bras Basah station. shopping mall and thrift shops are 1-2 blocks away where you can buy cheap souvenirs to bring home to friends and relatives. Overall we had a pleasant stay</t>
  </si>
  <si>
    <t>http://www.tripadvisor.com.sg/ShowUserReviews-g294265-d562032-r150141095-Victoria_Hotel-Singapore.html#REVIEWS</t>
  </si>
  <si>
    <t>“Very convenient good price and comfortable.”</t>
  </si>
  <si>
    <t>It was the second time I spent a week at this hotel and wasn't disappointed. The young staff at the front desk is always friendly and helpful. The hotel is located at walking distance from main attractions in the city (Marina Bay Esplanade Little India National Museum Funan Clark Quay Chijmes) plus there are 2 train stations (green red and yellow lines) and a few bus stops around. The rooms are basic clean and comfortable.</t>
  </si>
  <si>
    <t>cpda58</t>
  </si>
  <si>
    <t>“No surprises neutral”</t>
  </si>
  <si>
    <t>I got what I paid for and was what I expected. On the positive side it was clean and the staff friendly. I did not find any negatives except perhaps that the room was a bit small though this didn't bother me. Perhaps the good thing about this hotel is that it is reasonably priced for its location.</t>
  </si>
  <si>
    <t>tuscanyeire</t>
  </si>
  <si>
    <t>eire</t>
  </si>
  <si>
    <t>“3 days in Singapore”</t>
  </si>
  <si>
    <t>Take the train (MRT) from Changi airport to the city alight at Bugis station very convenient 200 yards to hotel very cheap exit onto Victoria Road turn left Victoria Hotel is about 200yards on the opposite side of the road next door to a small cafe. W e took taxi on arrival and returned by train at less than half the price. It is useful to download the Singapore MRT map where you will get all the information you need re ticket prices. It is the cheapest way to travel. This station is in a very large shopping centre less than 10 mins from Victoria Hotel. We went on the sighseeing bus i personally felt it wasn't worth the price. Ylu would be better using the MRT where there are stations at every tourist location amd extremely cheap. This hotel is not luxurious but very adequate for tourists. Free wifi which is a must for the IPad fraternity tea making facilities in the room also fridge as well as a kitchen downstairs where there were cooking facilities both cooker and microwave were available we didn't need to use it. All in all very convenient we would choose to use this hotel again.</t>
  </si>
  <si>
    <t>vn_hoangnguyen</t>
  </si>
  <si>
    <t>“Best location small but clean room”</t>
  </si>
  <si>
    <t>I stay at this hotel several times because of its wonderful location. This hotel is near Bugis which is a very interesting area. Also it is near to two MRT stations (Bras Bara and Bugis) which is very convenient. Rooms are a little small but very clean with free wifi. I will certainly come back to this hotel next time.</t>
  </si>
  <si>
    <t>fish1fish</t>
  </si>
  <si>
    <t>Guangzhou</t>
  </si>
  <si>
    <t>I saw previous posters advice &amp; chose this hotel the fact said this hotel is worth of staying here. We just live there 1 day. It is suitable for people who want to stay in short time (say 1 or 2 nights)comfortable with limited budget. The room is very small but clean &amp; comfortable. The location is very well (in downtownnear Raffles City)It is not expensive.The hotel is not far from several MRT stations. When we go out from behind door of the hotel just walk one or two minutes we notice there is one station. Although we didn't take metro. If go to near place we just walk if go to far placewe take taxi as we have child. I knew there is an exchange store in the downstairs of the hotel from before posters but when I went there on Dec 2012(near Christmas) it has been closed. It is a little pity &amp; a little inconvenience in my trip because I had thought to make some change there. So I had to find another place to exchange money. When I went to the hotel in the afternoon both of my camera &amp; mobile phone are power off I found there is two poles socket in the wall but when I charge them by using the socket (the two poles) it can't work. The three poles socket OK. I tried several times but failed. At last I had to go to receiption put my camera &amp; handphone there to charge them until next day to get back.</t>
  </si>
  <si>
    <t>http://www.tripadvisor.com.sg/ShowUserReviews-g294265-d562032-r209567857-Victoria_Hotel-Singapore.html#REVIEWS</t>
  </si>
  <si>
    <t>eryk s</t>
  </si>
  <si>
    <t>“we've got 4 hour early check-in!”</t>
  </si>
  <si>
    <t>Thanks to Victoria Hotel. Friendly and clean hotel close to MRT and bus stop nice location Very Helpful staff you can ask for taxi booking to go to the Airport. just evaluate for air-conditioning inside is strong. there is mild smell in the hallway.</t>
  </si>
  <si>
    <t>Reviewed 9 June 2014</t>
  </si>
  <si>
    <t>teremikage</t>
  </si>
  <si>
    <t>“Your Budget Hotel”</t>
  </si>
  <si>
    <t>Budget hotel with a good location. Near MRT bus stop hawker Bugis junction. Chinatown and other attractions are few MRT stations away. They sell tickets for cheaper price. Free wifi. Room is small but valuable for what you pay for. Staffs are friendly.</t>
  </si>
  <si>
    <t>marie137</t>
  </si>
  <si>
    <t>Ballarat Australia</t>
  </si>
  <si>
    <t>“Consistent”</t>
  </si>
  <si>
    <t>This was my 3rd stay at Victoria Hotel. Singapore is very expensive now and the Victoria remains a good option. It is very convenient to several MRT stops and so has easy access from the airport and for sightseeing. It is within walking distance of Raffles/ City Hall and also of the food stalls and markets of Little India. I have found on each stay that the rooms have been clean and the wifi reliable. A good option for a stopover or short stay.</t>
  </si>
  <si>
    <t>Stayed May 2014</t>
  </si>
  <si>
    <t>Kelvin C</t>
  </si>
  <si>
    <t>“Service”</t>
  </si>
  <si>
    <t>To; who may concern This is my 5th visit on this hotel and the service itself is very good and also is very near to MRT and bus stop for me to travel. As for the price also is very reasonable and the room is also very good for staying.</t>
  </si>
  <si>
    <t>Reviewed 8 June 2014</t>
  </si>
  <si>
    <t>Anpardy</t>
  </si>
  <si>
    <t>Friendly and clean hotel close to MRT and bus stop nice location 10 minutes to Bugis Junction (a modern shopping center) and Bugis Village (a traditional market). Helpful staff you can ask for taxi booking to go to the Airport. Thanks to Victoria Hotel ...</t>
  </si>
  <si>
    <t>Reviewed 3 June 2014</t>
  </si>
  <si>
    <t>http://www.tripadvisor.com.sg/ShowUserReviews-g294265-d562032-r148568300-Victoria_Hotel-Singapore.html#REVIEWS</t>
  </si>
  <si>
    <t>Maya051</t>
  </si>
  <si>
    <t>Las Pinas Philippines</t>
  </si>
  <si>
    <t>“best location budget hotel”</t>
  </si>
  <si>
    <t>The hotel is quite small and so was the room but it has the basic amenities a traveler needs. What's great about this hotel is the location. It is a few steps away from the Bras Basah MRT Station and about 2 blocks away from Raffles City where 2 other MRT stations are located: Esplanade and City Hall. The accessibility of these 3 stations really make travelling around Singapore super easy and convenient! There's a 7-11 store beside the hotel. Across the street you'll find the Bras Basah food complex which offers good and cheap food 24/7. There's also a McDonald's restaurant close to it. My family of 5 stayed in the hotel for 4 days. The staff members were helpful and friendly. There's a couple of Ipads with internet for everyone's use in the lobby.</t>
  </si>
  <si>
    <t>Michael_Spencer_12</t>
  </si>
  <si>
    <t>General Santos City</t>
  </si>
  <si>
    <t>“A good hotel”</t>
  </si>
  <si>
    <t>I agree with praise of the earlier posters here. Rather than repeating what they said I decided simply to give some helpful advice for those staying there. 1) There is a good short-cut to the nearest subway (MRT) station. Go out the back of the hotel turn left and then right. We bought EZ Link cards at the station--that way you don't have to use money every trip. And at the station you can ask for maps of the subway and any advice. 2) There is a restaurant in front of the hotel-called "Steakout" with an entrance inside the hotel. There you can buy a good lunch or dinner for about $10. 3) Taxis. At most times of the day taxis will not stop on the main streets including the main street in front of the Victoria Hotel. But you can have the hotel desk call you a taxi or look for a taxi at a nearby hotel or side street. 4) Several blocks up the street is the "night market" at Burgis Street. As you go up the street suddenly you will see a narrow street on your left packed with people looking and buying. It is a good place to inexpensively get the sort of things tourists buy. Go left when you come out the front door of the hotel. I also rather like the Burger King restaurant by the entrance of Burgis Street. 5) Unfortunately the Victoria Hotel does not have a free breakfast for guests. However near the end of my travels with my wife each day we bought some food and put it in the refrigerator at our room to have for breakfast. My favorite--a submarine from the Subway restaurant at the fifth floor Burgis shopping center (which is right before getting to the night market). There is a restaurant right across from the Subway by the way that I liked whose name I never noted. There are many restaurants in Singapore with good food though there are many too with mediocre food. Also there is a food court right across the street from the Victoria Hotel which some posters here said they used. 6) The Victoria Hotel is a good location to walk to worthwhile places or to take a short taxi ride to good places to see. The first night we walked to the Raffles Hotel to get a look which is a major institution in Singapore. To walk there go to your right going out the front entrance of the hotel and walk to the next street Bras Basah Road and take a left there. The main entrance to the hotel is on the far side of this building. But if you are tired you should take a taxi (inexpensive). I think it took us about 20 minutes to walk there. 7. Singapore has established a helpful website for visitors. I used their service Viator to sign up for four tours of Singapore over the internet before my arrival including a city tour and a tour of Chinatown. Most tours will pick you up at your hotel and I found at the Victoria Hotel. The tours I went on were all worthwhile. Singapore is a beautiful city with spectacular buildings. The Victoria Hotel was a good place to stay and the staff people were very helpful.</t>
  </si>
  <si>
    <t>Nuno_the_Curious</t>
  </si>
  <si>
    <t>Salzburg Austria</t>
  </si>
  <si>
    <t>“OK for a quick stay and when on budget”</t>
  </si>
  <si>
    <t>Room was small and noisy. Bathroom was as well quite small. I don't care about small amenities but others do so that's why I'm pointing this out. I had two single beds on the room. Internet was not fast - that did upset me. There was no breakfast being offered. Sheets and towels were very worn and nothing on the hotel had a new look. It's still fairly close to the subway and you can get anywhere pretty fast. It's also a very nice and simple walk to the Quays so that's great. if I were on budget I'd stay again.</t>
  </si>
  <si>
    <t>Leon1987</t>
  </si>
  <si>
    <t>“budget convenient near 5 star rated hotel”</t>
  </si>
  <si>
    <t>nice and clean reception was friendly; if you are looking for convenient and budget hotel look no further! Victoria has the standard of good hotels in city areas and the convenience; the budget price makes it a top choice for people looking for hotels that can be compared to hotels in cities areas but at the same time priced lower than most of hotels near urban region.</t>
  </si>
  <si>
    <t>Reviewed 14 December 2012</t>
  </si>
  <si>
    <t>Migs1985</t>
  </si>
  <si>
    <t>“Very value for money”</t>
  </si>
  <si>
    <t>Good value for money and close to Raffles City mall and MRT stations. Service was okay not bad. Right next to SMU so good for those who want to go there too. The room was simple but spacious enough. Shower was also good though limited toiletries.</t>
  </si>
  <si>
    <t>Reviewed 7 December 2012</t>
  </si>
  <si>
    <t>http://www.tripadvisor.com.sg/ShowUserReviews-g294265-d562032-r152902616-Victoria_Hotel-Singapore.html#REVIEWS</t>
  </si>
  <si>
    <t>lse</t>
  </si>
  <si>
    <t>Yellowknife</t>
  </si>
  <si>
    <t>“reasonable value for expensive city”</t>
  </si>
  <si>
    <t>great location close to two train stations and on a main street. I had a single room (single bed) and appreciated that I could pay for as a single person for a single room!! So rare. Friendly check in staff front desk and bellman. THe only downside was my room was not totally clean. Long dark hair on floors (not mine) around shower dirty corners window in bathroom all dusty on ledge. I left a note on floor by hair for housekeeping stating that those hairs were not mine and they were gone when I got back at night to my room. Small computer screen sized tv but ok as room was small. Had a fridge and a safe both appreciated.</t>
  </si>
  <si>
    <t>BOTW2013</t>
  </si>
  <si>
    <t>Leicester United Kingdom</t>
  </si>
  <si>
    <t>“Excellent central location”</t>
  </si>
  <si>
    <t>We were looking for a reasonably priced place to stay in a central location. We were not disappointed with the Victoria. Staff at reception were very welcoming and helpful. The room was a little noisy overlooking the busy Victoria Street but nevertheless it was well appointed and the bed very comfortable. It is only a few mintues walk to some excellent restaurants Bugis and Raffles. Train station was again only a few minutes walk away. Would definately stay here again.</t>
  </si>
  <si>
    <t>Reviewed 8 February 2013</t>
  </si>
  <si>
    <t>SofiaDG</t>
  </si>
  <si>
    <t>Quezon City Quezon City Philippines</t>
  </si>
  <si>
    <t>“Thumbs up for Victoria Hotel”</t>
  </si>
  <si>
    <t>On a recent trip to Singapore we chose to stay at the Victoria Hotel based on reviews particularly its convenient location. And we were not disappointed. The Bras Basah and Bugis MRT stations are just a few minutes away and a bus stop is a few steps from the hotel entrance. While the hotel does not serve meals dining is not a problem. There is a restaurant on the ground floor. Across the street is a food court while Kopi Tiam is just a few minutes walk. The hotel is also near Chjimes Bugis several museums and churches. The staff was helpful - Right after checking in I inquired why the air conditioner in our room stopped working. The person at the front desk replied that maintenance work was in progress and service will be restored in 30 minutes. Just a few minutes later the air con was working again. Our room was cleaned towels were replaced and toiletries were replenished daily. On the night before our departure the staff also arranged for a taxi to pick us up at the hotel and bring us to the airport; the taxi was there promptly at 7AM as requested. The family room was spacious enough for three persons. We each used a table where we placed our suitcases since the closet could not accommodate our clothes. The bathroom had an enclosed shower stall the floor did not get wet when someone took a shower unlike in some budget hotels. On the downside: WiFi connection was okay on our first and second days but later slowed down such that we could no longer connect to the net for the rest of our stay. Though our room was located on the fifth floor we could still hear the sound of the traffic in the street. The advantage of having a room facing Victoria Street was avoiding the noise from the corridor and other rooms. I heard noises from the corridor on our last morning a group was leaving the hotel quite early and their conversation woke me up ahead of our wake-up call. I would definitely stay in this hotel again.</t>
  </si>
  <si>
    <t>mytravellicious</t>
  </si>
  <si>
    <t>Kuching Malaysia</t>
  </si>
  <si>
    <t>“Great Location near to MRT Station”</t>
  </si>
  <si>
    <t>We stayed here 3 nights. They were using 2 single beds together to become 1 queen bed. The room just nice for 2 person if 3 persons less space. You need to add 20sgd for extra person. But they will provide everything if you pay for the extra (towel pillow soup tea/coffee). The location is great... 3 minutes walked to Bras Basah MRT Station 10 minutes walked to City Hall MRT Station and Bugis MRT Station. The key to travel to Singapore make sure the hotel near to MRT station and this hotel is a great fit. In front of the hotel there is 24hours 7-11 store. So its quite convenient to buy anything. The reception was helpful when I called for the hotel direction. For the WIFI Singapore is well known for the High Speed Internet. But unfortunately the WiFi quiet slow i mean really slow. What I shocked about here was the BELLBOY this was the first time I encountered the BellBoy asked for the tips. Then I gave him some money and he said "a little bit more"... I had been more 20+ countries including the poor country but never encounter this they never asked for it I mean this is Singapore a well-economic country. A chinese old bellboy. But it's was fine...</t>
  </si>
  <si>
    <t>Reviewed 31 January 2013</t>
  </si>
  <si>
    <t>Belle N</t>
  </si>
  <si>
    <t>“Room too small”</t>
  </si>
  <si>
    <t>The price that we paid for this hotel is almost the same price that we paid for the five stars hotspring hotel in Xinbeitou Taipei. However the quality of the room is nowhere near the one in Taipei. No breakfast provided small room the furniture needs to be upgraded. Will not stay there again.</t>
  </si>
  <si>
    <t>http://www.tripadvisor.com.sg/ShowUserReviews-g294265-d562032-r208122305-Victoria_Hotel-Singapore.html#REVIEWS</t>
  </si>
  <si>
    <t>mellyw23</t>
  </si>
  <si>
    <t>“Good Hotel”</t>
  </si>
  <si>
    <t>Thanks you To hotel Victoria i stay for 2 days great hotel near 2 MRT and bugis juction. there 7 eleven near hotel. staff really helpful. this hotel also sell ticket for USS singapore zooect more cheap then buy at location. i will come back again.</t>
  </si>
  <si>
    <t>Reviewed 31 May 2014</t>
  </si>
  <si>
    <t>Liang7</t>
  </si>
  <si>
    <t>Honolulu Hawaii</t>
  </si>
  <si>
    <t>“very good overall”</t>
  </si>
  <si>
    <t>very good hotel inexpensive but sufficient location is great room is small but enough for work and rest at night. staff is friendly and willing to help. air-conditioning inside is very strong. there is mild smell in the hallway.</t>
  </si>
  <si>
    <t>Julcen</t>
  </si>
  <si>
    <t>“Close to mrt and bus stops - high C/P”</t>
  </si>
  <si>
    <t>You can either walk to bras basah mrt station in 1 minutes or to Bugis station in 10 minutes.The walking distance is also convinient for wheelchair. You can reach to Waterloo street Bugis Junction and Kuan yim temple in walking distance. Very nice location isnt it? And there are also buses stop infront of the hotel and across the street that can take u to Orchard road in within 5-10 minutes (around 4-5 bus stops). Overall the hotel has high C/P for location and cleaness but I will add 1 point again if they are provided a good wifi connection.</t>
  </si>
  <si>
    <t>Xiao-Xing S</t>
  </si>
  <si>
    <t>“My review of Victoria”</t>
  </si>
  <si>
    <t>The service is good if consiering the price charged. The room is clean although it is a bit small. However the wireless speed is a bit slow. The hotel is suitable for single one traveling to Singapore.</t>
  </si>
  <si>
    <t>zoeTownsville</t>
  </si>
  <si>
    <t>Townsville Australia</t>
  </si>
  <si>
    <t>Hotel was in a great locationclose to undergroundBugis area and Arab Streethotel rooms very clean and all staff were exceptional except for the very grumpy male staff at receptionhave stayed at this chain of hotels in other places and found them to be very goodoverall a reasonable hotel for the price.</t>
  </si>
  <si>
    <t>http://www.tripadvisor.com.sg/ShowUserReviews-g294265-d562032-r146746688-Victoria_Hotel-Singapore.html#REVIEWS</t>
  </si>
  <si>
    <t>Melanie R</t>
  </si>
  <si>
    <t>“A Value For Your Money!”</t>
  </si>
  <si>
    <t>If you are looking and you are the kind of traveler who isn't so choosy about the exterior of the hotel. This one is for you. I had a pleasant experience with Victoria Hotel we got the room with window though its facing a wall I didn't mind I just want sunlight reflecting in our room so it served it's purpose good. My aunt who was my companion loved the hotel! Free wi-fi! And so close to MRT station especially Bras Basah which is you can walk in 5 minutes or less. And so near Bugis Juction which my aunt who is already 60 and first timer in SG was able to manage her way to the mall. From the MRT station tourist spots can easily be reached. Provides basic necessities traveler must have. I will definitely stay with them when I go back.</t>
  </si>
  <si>
    <t>Reviewed 4 December 2012</t>
  </si>
  <si>
    <t>sakura_vvv</t>
  </si>
  <si>
    <t>qc</t>
  </si>
  <si>
    <t>“A pleasant experience”</t>
  </si>
  <si>
    <t>We stayed in a family room. It's big and it has windows! There's a king's size bed and single bed. The single bed is separated like a new room. There are 2 split type aircon units. 1 for the main room where the king size bed is located and 1 for the single bed. There's a divider for the shower room and toilet which is pretty neat. Basic toiletries are provided i.e. Shampoo shower cap and comb. Everyday housekeeping is made. The room itself looks like not your typical hotel room. The interiors are a little bid old in style. The location is perfect. Just 1 block away from st.joseph's church and bras basah mrt station. The 7-eleven beside the hotel is very convenient. Food will never be a problem. Bras basah complex is just across the hotel. Bugis is just a 5-minute walk. All in all the hotel can be rated to an almost perfection of a 2-star hotel. The only downside is the rate isn't cheap. But then if you will think about it the rate compensates the convenience of the hotel's location to almost all the tourist spots at Sg. To sum it up we had a pleasant stay. We recommend this hotel to the not so choosy when it comes to hotel interiors. If you will be out of the hotel most of the time then this hotel is a value for consideration.</t>
  </si>
  <si>
    <t>Lea0102</t>
  </si>
  <si>
    <t>“Nice and clean”</t>
  </si>
  <si>
    <t>I found this hotel comfortable to stay. The room was clean. It also provided room facilities: hair dryer water heater tea and sugar glasses soap shampoo and shower cap in the bathroom. More than enough for me! I was happy.</t>
  </si>
  <si>
    <t>Reviewed 24 November 2012</t>
  </si>
  <si>
    <t>cryspower</t>
  </si>
  <si>
    <t>“small but clean and convenient”</t>
  </si>
  <si>
    <t>rooms are small but clean. beds are comfortable enough for a good nights rest. the washroom/showers also small but modern. there's a divider between the shower and toilet too. my only real complaint was the toilet door couldn't lock(probably spoilt) but its no big issue</t>
  </si>
  <si>
    <t>nolsp</t>
  </si>
  <si>
    <t>“Very good hotel in a very good location”</t>
  </si>
  <si>
    <t>We found this hotel while researching online for Singapore accomodations and looking at trip advisor reviews. Since it was our second time to go to Singapore we wanted to try another hotel and we finally chose Victoria. The hotel may look nondescript from the outside but inside (we booked a family room) we did enjoy and felt very comfortable. The family room was spacious and always clean after we came back at night aircon was quiet and not smelly having a ref was a nice touch to store our food and drinks our toiletries were always promptly replenished and even the hairdryer was not noisy when we used it. The lady from housekeeping was nice and smiled a lot and the concierge was always ready to help and always greeted us when we passed the lobby. Although our room was in front of Victoria St. and we could hear all the passing vehicles and even the sound of the traffic light (when pedestrians cross the street) it was not really bothersome when we slept. In terms of transportation it was easy to move around since there was a bus stop in front of the hotel and 3 mrt stations - Bras Basah Bugis City Hall all within walking distance of the hotel. It was also near places of interest such as Kampong GlamBugis Little India Chinatown etc.) Though there was no breakfast provided it was very ok with us because we then could try hawker foods around the area. Security was also a non issue to us even if the lift was outside the main lobby. It's Singapore so we feel safe. However we would like to suggest if the hotel can also provide handsoap aside from the other toiletries. To sum it up I think we found the perfect hotel to stay in again when we go back to Singapore.</t>
  </si>
  <si>
    <t>http://www.tripadvisor.com.sg/ShowUserReviews-g294265-d562032-r154146617-Victoria_Hotel-Singapore.html#REVIEWS</t>
  </si>
  <si>
    <t>debbieannSydney</t>
  </si>
  <si>
    <t>“location location location”</t>
  </si>
  <si>
    <t>This is a great location at a great price. The bus stop right by the hotel is very useful it goes to the MRT. The staff was great our room was fine. The lift was sometimes not working so well. Yes for more money you could be in a nicer hotel but I would rather spend the money on hawker food. This hotel is walking distance to the funan digital life mall. And one bus ride to the Hong Lim hawker centre. The bed was large and comfortable. The shower was a little small. I would choose it again for the location I think the other hotels in the neighborhood are more expensive. I was a little sad we couldn't check in early (flight landed at 6 am) but they said they were all booked and the room was ready at 11 am.</t>
  </si>
  <si>
    <t>MarknLiz</t>
  </si>
  <si>
    <t>Dorking United Kingdom</t>
  </si>
  <si>
    <t>“Ideally located”</t>
  </si>
  <si>
    <t>Great little (!) hotel ideally located for the Raffles hotel and shopping centres. Room very clean although a tad small but if only staying a short time this should not be a problem. We arrived just after 9am (jet lagged) and were given a room by 10am even though check in wasn't until 12. Desk staff were very friendly and helpful.</t>
  </si>
  <si>
    <t>2ko</t>
  </si>
  <si>
    <t>“Spend 20~30 dollars more and get a better one than this hotel”</t>
  </si>
  <si>
    <t>I wonder if the vistors who highly rated his hotel genuinely had capabilities to compare this hotel to different hotels nearby. With just slightly more I could have stayed at Grand Pacific next door or Carlton cross the street. They are four times better than this hotel. This hotel provides only bed and lowsy shower. The receptionists are not friendly. You can hear people quietly talking next door. Unfortunately I am stuck here until tomorrow morning since I already paid 6 night's stay through Agoda. Today my wife returned home and we called a cap through a receptionist. At the airport the driver charged me 42 Sing dollars. On my way to the hotel I only paid 24 Sing dollars in a different cab. I asked why to the receptionist. He said there was a hotel charge of 8 dollars for calling the cab and a busy hour surcharge and etc (~ 25%) was added. I called my Singaporean friend and asked him about it and he said I am ripped a big time. Gosh! I made me feel that there was a deal made between the receptionist and the driver. Please visitors to Singapore be careful! There are guys who are looking for naive victims like me. So my advice: "please don't book Victoria if you can" and "be careful not to be ripped." Every penny from your pocket is important. There's a very nice restaurant on the first floor of this building which does not belong to this hotel: Steak out. Try it! Their food is great and the prices!</t>
  </si>
  <si>
    <t>marron t</t>
  </si>
  <si>
    <t>Budapest Hungary</t>
  </si>
  <si>
    <t>“new experience”</t>
  </si>
  <si>
    <t>the location of we chose that was correctvery resoniblefirst time we visit singaporenice citynice hotelstaff okclose to other thinggreat valuewe not disapointed stay herebefore we contineu our journeythe bed very comfortableour room clean</t>
  </si>
  <si>
    <t>Dave B</t>
  </si>
  <si>
    <t>“2 nights in Singapore”</t>
  </si>
  <si>
    <t>For an expensive city this hotel was great value. Ideal location with easy walking to City Hall and the public transport system including the Hop on Hop off city bus tour or a further short stroll to the River and Marina. The staff were very friendly and welcoming. Would certainly recommend for someone travelling alone Groovy map in hand !</t>
  </si>
  <si>
    <t>http://www.tripadvisor.com.sg/ShowUserReviews-g294265-d562032-r200670773-Victoria_Hotel-Singapore.html#REVIEWS</t>
  </si>
  <si>
    <t>“Good service means a repeat”</t>
  </si>
  <si>
    <t>We were satisfied with our stay in Victoria Hotel in 2013 that it was top of mind for our return trip last February. On our online booking we requested for the same room that we stayed in last year. We got no response but were gratified that said request was granted on arrival. This time the staff seemed more friendly and were extra helpful. As there is a bus stop right in front of the hotel taking a taxi was quite tricky. So we asked the front desk to call for a taxi instead of waiting out front for one as we traveled with our elderly mother. Not only do the staff make the call they watch out for the taxi guide the driver to the rear entrance (those who are unfamiliar with the hotel) and promptly let us know that it's there. That's service!</t>
  </si>
  <si>
    <t>Tomoaki_2014</t>
  </si>
  <si>
    <t>“Nice location hotel”</t>
  </si>
  <si>
    <t>Nice location hotel. All staff are friendly. But please do not expect luxury room.So very good for business trip. I would like to ask to improve Wifi connection because I could not use around 9.00-11.00 pm. I had to use my 3G mobile internet connection. Please improve this matter as soon as possible.</t>
  </si>
  <si>
    <t>Alexander_Rail_Fan</t>
  </si>
  <si>
    <t>“Good hotel but not so friendly staff”</t>
  </si>
  <si>
    <t>My 2 nites stay here was quite goodbut the staff were against me.taking some pics of the old gated elevator as part of a history project Managementwhy the he*l am i not allowed to take a pic of the elevator while others can take a vid??(search:Victoria Hotel otis gated elevator on YouTube)</t>
  </si>
  <si>
    <t>lalang l</t>
  </si>
  <si>
    <t>Austin Texas</t>
  </si>
  <si>
    <t>“clean well-priced excellent location hospitable staff”</t>
  </si>
  <si>
    <t>If you are looking for a budget hotel without giving up cleanliness and service close to attractions and accessible to public transportation this is it. Look no further. Staying in the top floor assured quiet restful evenings.</t>
  </si>
  <si>
    <t>iakos</t>
  </si>
  <si>
    <t>“Excellent location and functional room.”</t>
  </si>
  <si>
    <t>Excellent location spotless clean functional room. The front desk people are workers a cheerful smile a heartful hello would make all the difference. Shame they do not provide meals the restaurant on location is closed in the mornings.</t>
  </si>
  <si>
    <t>http://www.tripadvisor.com.sg/ShowUserReviews-g294265-d562032-r206997086-Victoria_Hotel-Singapore.html#REVIEWS</t>
  </si>
  <si>
    <t>ZHANGYUFENG</t>
  </si>
  <si>
    <t>“Very satisfied”</t>
  </si>
  <si>
    <t>The hotel's location is very convenient traffic the price is very cheap opposite the hotel is a good and inexpensive restaurant cleaning is very careful the waiter is very enthusiastic.If traveling to Singapore is at your own cost especially the family travel demand for accommodation not particularly high the choice of this is cheaper.</t>
  </si>
  <si>
    <t>Reviewed 26 May 2014</t>
  </si>
  <si>
    <t>leechuanxiang</t>
  </si>
  <si>
    <t>This hotel located in a very strategic location as beside the hotel there is a 24 hr 7-11 shop. Just across the road there is a food court offering affordable food. Besides that this hotel located just a few blocks away from Bugis juntion shopping complex and Bras Basah MRT station is located just around the corner</t>
  </si>
  <si>
    <t>Reviewed 24 May 2014</t>
  </si>
  <si>
    <t>Ingvy_Nuch</t>
  </si>
  <si>
    <t>“Value hotel with the best &amp; calm location”</t>
  </si>
  <si>
    <t>Victoria hotel is the best value if you would like to save your budget to do more in Singapore with good location in the area that calm clean &amp; convenient. Also room service &amp; reception can answer &amp; serve as you need.</t>
  </si>
  <si>
    <t>Reviewed 21 May 2014</t>
  </si>
  <si>
    <t>DidierKT</t>
  </si>
  <si>
    <t>Toulouse</t>
  </si>
  <si>
    <t>“Excellent value”</t>
  </si>
  <si>
    <t>Excellent location in the center of the city near museums night life MRT shops. The hotel is not a luxury one but for the price it is top in Singapore where prices can be very high. The bed is really good the place is quiet and the staff helps you nicely. It is always clean (it is not my first stay). Just notice the hotel doesn't give breakfast (but there are a lot of places nearby). The hotel could improve the wifi which is quite slow.</t>
  </si>
  <si>
    <t>Татьяна Л</t>
  </si>
  <si>
    <t>Room was small but comfortable clean and neat with fridge coffee&amp;tea in the room good location near the underground and not far from the centre walking distance to shopping malls actually we even walked to Marina Bay Sands helpful staff.</t>
  </si>
  <si>
    <t>Reviewed 17 May 2014</t>
  </si>
  <si>
    <t>http://www.tripadvisor.com.sg/ShowUserReviews-g294265-d562032-r144943479-Victoria_Hotel-Singapore.html#REVIEWS</t>
  </si>
  <si>
    <t>tropic62</t>
  </si>
  <si>
    <t>Pace del Mela Italy</t>
  </si>
  <si>
    <t>“Very good position”</t>
  </si>
  <si>
    <t>After our previous horrible experience in another Singapore hotel we were rather scared by the chance of another rip-off. We were happy though when we found out that Victoria Hotel is both in a perfect position (in the very middle of the city) and cheap. We were given a room which was in the highest floor and that was very nice since the noise of the street was softened. The bathroom was nice clean and larger than expected.</t>
  </si>
  <si>
    <t>alexia_alessia</t>
  </si>
  <si>
    <t>“All you need for few nights”</t>
  </si>
  <si>
    <t>All you need is in the tiny double room: big and comfortable bed functional bathroom air con Very silent and not smelly. Great choice for some nights as it's not really cosy and staff is professional but not more. Of course it's not the cheapest accommodation in Singapore but it does the job.</t>
  </si>
  <si>
    <t>Reviewed 7 November 2012</t>
  </si>
  <si>
    <t>mithrandir2006</t>
  </si>
  <si>
    <t>“more than meets the eye”</t>
  </si>
  <si>
    <t>you wouldn't think much of this place when you first see it but over all it was pretty good. hotel was in a decent location: right outside was a bus stop. hailing a taxi was pretty easy. mrt hawker and market were walking distance. the room was excellent spacious and with a king size bed</t>
  </si>
  <si>
    <t>Michael S</t>
  </si>
  <si>
    <t>“Cute Hotel”</t>
  </si>
  <si>
    <t>One of the cutest hotel i've been in the world. small room small beds.. small everything. but the cleanliness is superb. our room was located beside the ac exaust so the bathroom tends to be warm and noisy but closing the door will fix the noise. all the things you need in a hotel room is available from water heater to free water. no elevator thou so we have to carry our big bags. :) beast steak downstairs. 7-eleven beside the hotel and 5 mins walk to the mtr. very affordable and comfy hotel. :)</t>
  </si>
  <si>
    <t>ANDAMANPhuket_</t>
  </si>
  <si>
    <t>“great place to relax”</t>
  </si>
  <si>
    <t>The exterior of the hotel is not so impressive small dated BUT whenyou are in the room (deluxe) it is like you have stayed at 3.5 star hotel. the size is reasonable  clean well lit enough amenities with tea/cofeee making machine and free two bottled of drking water with a cool refrigerator ( I said cool because I expereinced from other hotels even a 4-5 star some fridge were not cool at all it felt like you left your drinks in a cupboard !). Bedding/pillows is great &amp; comfy smell good make you sleep like a log. Blanket like a normal and not a fancy Duvet one. LCD flat screen TV with cable is enough for me to relax after my business with movies games show &amp; news.( In English off course -In Malaysia mostly are local language TV programmes ). My room is facing street with a window (open half of it. May be preventing occupant to jump ? ) and Good Lord...I thought at first that I would be disturbed by the street noice but it seem so quiet even it is not 100% but you hardly hear a thing..The bathroom is small but you can move about ( I am a 6 footer 100 Kg. ) comfortably. Bathroom has no bathtub (I do not need it) has only a shower room with glass door. Hot/Cold water work well). The only downside is the elevator it's located outside the hotel -Strange is'nt it but there are security stand be all the time to prevent outsider to get into the hotel. It 's value for money. Oh...I forgot this hotel is near Bras Basah MRT (walikng distance ony 2 minutes) and 10 minutes walk to the famous Bugit Junction &amp; Raffle Place. Moreover there is a Bus Stop in front of the Hotel and 7-11 beside the hotel. If you are looking for a reasonble price hotel with no frill convennient &amp; safe but quiet nabourhood. This is the one for you..</t>
  </si>
  <si>
    <t>Reviewed 30 October 2012</t>
  </si>
  <si>
    <t>http://www.tripadvisor.com.sg/ShowUserReviews-g294265-d562032-r155150121-Victoria_Hotel-Singapore.html#REVIEWS</t>
  </si>
  <si>
    <t>marcel48</t>
  </si>
  <si>
    <t>Chicago Illinois</t>
  </si>
  <si>
    <t>“Decent budget hotel with good location”</t>
  </si>
  <si>
    <t>Good location near Bugis night market and hawker center. Rooms are tiny but clean and have a good WiFi connection. It's less than a 5 minute walk to both Bras Basah and Bugis stations and about a 20 minute walk down Victoria St. to Clarke Quay. Due to the room rate it's not necessarily a great value but much less expensive than most hotels in the downtown area.</t>
  </si>
  <si>
    <t>thompsonik</t>
  </si>
  <si>
    <t>“A lot of room for improvement”</t>
  </si>
  <si>
    <t>As mentioned by some reviewers the walls are thin and air conditioner way too loud. Also don't expect to find a hand soap in the bathroom. WIFI Internet was not very reliable. Ants in the room. It wasn't all bad - liked the location and the bed was comfortable.</t>
  </si>
  <si>
    <t>SlowdownLookup</t>
  </si>
  <si>
    <t>“Good budget hotel”</t>
  </si>
  <si>
    <t>I stayed two nights at this hotel and thought it was a good budget hotel. The room was a good size clean quiet and the bed comfortable. The air-conditioning worked well but the fan was too noisy on the low setting for me to leave it on all night. A bonus for tea lovers is that the room has a kettle. The great thing about the hotel was its central location and easy access to the sights and metro system. I would be happy to stay at the Victoria Hotel again.</t>
  </si>
  <si>
    <t>Mal P</t>
  </si>
  <si>
    <t>“BRIEF STAY.”</t>
  </si>
  <si>
    <t>my partner and i stayed for 3 nights.expensivesmall roomno breakfast.staff not very friendly.The location was okto train station and buses.taxis are expensive so location is important for local transport.</t>
  </si>
  <si>
    <t>Reviewed 12 March 2013</t>
  </si>
  <si>
    <t>palatheon</t>
  </si>
  <si>
    <t>“near central of the city easy access to public transport and most of its a good price”</t>
  </si>
  <si>
    <t>Victoria hotel is suitable for everyone who travel a lot and only at the hotel to rest. nevertheless free wifi hot water nice bed cleanliness are provided by the hotel. the access to the hotel from changi airport are also very easy. using MRT is recommended for people who travel with tight budget. arround the hotel (bugis village) there is a lot of street food or several mall that you can find to eat somewere much nicer</t>
  </si>
  <si>
    <t>http://www.tripadvisor.com.sg/ShowUserReviews-g294265-d562032-r201477407-Victoria_Hotel-Singapore.html#REVIEWS</t>
  </si>
  <si>
    <t>SPillai</t>
  </si>
  <si>
    <t>Trivandrum</t>
  </si>
  <si>
    <t>“Good for Budget Stay”</t>
  </si>
  <si>
    <t>We were on a family vacation trip to Singapore. Chose the hotel seeing the good review ratings and budget. Location is at the heart of the city and ideal. But this does not count much in a place like Singapore where public transport is efficient and punctual. The room (Superior Twin one) was so small and congested that even two adults will have difficulty moving around. The room amenities and bathroom fittings also need improvement. For example a toilet health faucet was not available though needed for citizens of many Asian countries and the AC cooling was difficult to adjust to moderate. The staff were in general polite and responsive to guest's needs though at times they were too formal and 'rule abiding'. In short good for a short budget stay but not if you are looking for a grand experience commensurate to the place you are in.</t>
  </si>
  <si>
    <t>Made_1</t>
  </si>
  <si>
    <t>“Very much a budget hotel in great location”</t>
  </si>
  <si>
    <t>Stayed here in 2 rooms with my partner and my daughters for 6 nights. We requested 2 rooms on the same floor either on the 5th or 6th floors but got split up on the 2nd and 3rd floors and were told the other floors were fully booked but we didn't see many guests coming in and out of the hotel over the 6 days (wasn't happy about that oh well). This is a very basic hotel it is mostly clean and serviced daily but the decor is very old and dated. The carpets should be ripped up and thrown out and the beds are very hard. Unless you get a room facing the street you will be looking at a wall of a building or over the Hotel Grand Pacific AirCon outlets which are very noisy (3rd floor rooms). From the outside it looks old but the staff are polite and friendly. On the other hand it is an easy walk to Raffles Hotel Raffles City shopping centre Bras Basah MRT station bus out front and a variety of other attractions. If you want to save your hotel cost so you can spend more on your Singapore Slings and shopping its a good compromise.</t>
  </si>
  <si>
    <t>Reviewed 15 April 2014</t>
  </si>
  <si>
    <t>“Very small room”</t>
  </si>
  <si>
    <t>Just enough space to walk in the tight space between single beds and the wall. The bed was incredibly hard and I find hard beds uncomfortable. Decor very dated pink feature wall. Nowhere to put suitcases. Only one elevator so often there was a queue to get in. Staff were excellent and room was very clean its just that I personally would prefer to pay $20 more per night and get a room the size I am used to.</t>
  </si>
  <si>
    <t>barbatin</t>
  </si>
  <si>
    <t>Barcelona Spain</t>
  </si>
  <si>
    <t>“Close to public transport”</t>
  </si>
  <si>
    <t>Good hotel for spent few time in the rooms. Close to the Bugis metro station and bugis street. Also in 10 minutes walking you can reach the boat quay area Some window room views are a out site wall. I was located on the 3rd floor and is not very quiet. Easy to hear outside noises</t>
  </si>
  <si>
    <t>deep_blue81</t>
  </si>
  <si>
    <t>Bratislava Slovakia</t>
  </si>
  <si>
    <t>“terrible value for price”</t>
  </si>
  <si>
    <t>160 SGD for a horrible small and smelly room by late arrival and early checkout without breakfast is just abuse. And stuff is also not very friendly feels like you annoy them with every request which reminds me that wifi didn't work and they were unwilling to fix it.</t>
  </si>
  <si>
    <t>http://www.tripadvisor.com.sg/ShowUserReviews-g294265-d562032-r199358625-Victoria_Hotel-Singapore.html#REVIEWS</t>
  </si>
  <si>
    <t>apj101</t>
  </si>
  <si>
    <t>“For a two star hotel - its fine”</t>
  </si>
  <si>
    <t>The staff are very nice and it has a comfortable bed etc. Close to the MRT station and plenty of eateries near by. My only issue is that the from is starting to look old and dated but for a two star hotel what can you expect.</t>
  </si>
  <si>
    <t>Yuko C</t>
  </si>
  <si>
    <t>Dalian Liaoning China</t>
  </si>
  <si>
    <t>“It was great given the price we paid”</t>
  </si>
  <si>
    <t>We stayed here with a package tour by a Chineses travel agent. With the low price we paid for it it was rated as great with all the necessary facilities and great location in Bugis that's close to Raffles City and the central area.</t>
  </si>
  <si>
    <t>Daniel W</t>
  </si>
  <si>
    <t>“Location economic”</t>
  </si>
  <si>
    <t>The hotel is old and room is small. But the location and price is very good. If you are traveling in Singapore with a limited budget it will be a good choice. Only the WiFi speed is sort of slow though.</t>
  </si>
  <si>
    <t>Reviewed 30 March 2014</t>
  </si>
  <si>
    <t>AriaLiang</t>
  </si>
  <si>
    <t>Foshan China</t>
  </si>
  <si>
    <t>“Not Bad”</t>
  </si>
  <si>
    <t>The wifi network is too slow and the cellphone signal is too low in this hotel.The room is clean and the service is very good.The counter can speak many kinds of languages. The most important is the location is very good only need 20 min</t>
  </si>
  <si>
    <t>Eka R</t>
  </si>
  <si>
    <t>“Good Location friendly staffs”</t>
  </si>
  <si>
    <t>This hotel was recommended by my sister who stayed here a year ago. Location is good easy to reach near MRT Stations Lots of Halal Food has friendly staffs. Also affordable price. Bus stop only one step away from its door :p. Has no doubt to stay at this hotel on our next trip to Singapore.</t>
  </si>
  <si>
    <t>Reviewed 29 March 2014</t>
  </si>
  <si>
    <t>http://www.tripadvisor.com.sg/ShowUserReviews-g294265-d562032-r205860207-Victoria_Hotel-Singapore.html#REVIEWS</t>
  </si>
  <si>
    <t>Jiggo55</t>
  </si>
  <si>
    <t>“It's OK”</t>
  </si>
  <si>
    <t>Stayed in a single room small but not clostrophobic staff helpfull luckey I had room 6-12 had a end room so a bit of a view of the city.......near 2 MRT stations and a few eating places Irish pub just round the courner yet full of Arsenal memrobila on the walls etc. Tip if your shopping for Mens shirts etc asian size is one up from europian...XL=XXL and they don't have......</t>
  </si>
  <si>
    <t>Leea L</t>
  </si>
  <si>
    <t>Espoo Finland</t>
  </si>
  <si>
    <t>“single holiday”</t>
  </si>
  <si>
    <t>good location rate not bad view from window -none no breakfast but near restaurants rooms were basic walking distance from metro and museums shops in Bugis hotel is standard no luxury. *******</t>
  </si>
  <si>
    <t>Reviewed 16 May 2014</t>
  </si>
  <si>
    <t>InaJones</t>
  </si>
  <si>
    <t>“Victoria Hotel is by far the best choice for cheap hotel”</t>
  </si>
  <si>
    <t>I often have to visit Singapore for work health or just fun. The problem is accommodation we either have to stay with friends or we stay in cheap hotels or AirBnB. The cheap hotels I have been sometime become too cheap on week ends but when I stayed in Victoria I was very pleased. The location is very center so you do not have to spend much on taxis unless you have limited time. The room is old but kept clean with Victorian style. You are near Bras Basah and all the Arts attraction Orchard road is not far and you can access the MRT in Bras Basah fairly easy. The Staff there are amazingly accommodating and helpful not at all like most cheap hotels in this category. I checked in early morning they allowed me to stay with no charge. The room is also quiet big. In short quality of the room staff and location is the fine points with reasonable price. Improvement to make : extra bed is so hard you cant use it the wifi is so slow - for people in business would be very hard to work here.</t>
  </si>
  <si>
    <t>Reviewed 13 May 2014</t>
  </si>
  <si>
    <t>victorygal</t>
  </si>
  <si>
    <t>Townsville QLD</t>
  </si>
  <si>
    <t>“cheap and nice place to stay”</t>
  </si>
  <si>
    <t>We are currently staying here on our first ever trip to Singapore on the 5th floor for 6 days and love it. From the moment we stepped in the hotel we were greeted with very friendly and helpful staff and our room requests were happily attended to for our stay to be as comfortable as possible. The room is quiet small and cosy has air-conditioning small bar fridge TV and is neat and clean for its age. The hotel is walking distance to everything that you need and tourist attractions. Staff are happy to call for a taxi to be picked up from reception if required.</t>
  </si>
  <si>
    <t>Reviewed 12 May 2014</t>
  </si>
  <si>
    <t>bertha P</t>
  </si>
  <si>
    <t>Really not the same price as mentioned in booking.com price changed a lot more than expected truely price wise disappointing. You need to updates the prices if have something changescoz for us whos walk in late night and will only stay less then 10 hours we will use to compare all the rates from google and will go direct to the place that we expecting the price will be same as per webside Neatness and service is good and satisfactory location also nice .</t>
  </si>
  <si>
    <t>Reviewed 9 May 2014</t>
  </si>
  <si>
    <t>http://www.tripadvisor.com.sg/ShowUserReviews-g294265-d562032-r122690570-Victoria_Hotel-Singapore.html#REVIEWS</t>
  </si>
  <si>
    <t>Nguyen T</t>
  </si>
  <si>
    <t>“Unsure”</t>
  </si>
  <si>
    <t>There was a lot of bed mites that bit me and everyone else. There is like 6 bits on my leg. Bathroom is a bit dodgy and in the shower there were a lot of bugs. But something that was convenient was that there was a 7-11 nearby and a food court across the street. It was quite poor though. There is no swimming pool or fitness centre</t>
  </si>
  <si>
    <t>Reviewed 7 January 2012</t>
  </si>
  <si>
    <t>digtraveller</t>
  </si>
  <si>
    <t>Dublin Ireland</t>
  </si>
  <si>
    <t>“Good location and improving!”</t>
  </si>
  <si>
    <t>I have stayed in this hotel before and found the staff to be unfriendly this time I found the staff very friendly and helpful. I also commented on the lack of safety deposit boxes which are now in each room.</t>
  </si>
  <si>
    <t>urmsu888</t>
  </si>
  <si>
    <t>“clean &amp; no frills”</t>
  </si>
  <si>
    <t>my 2nd time at victoria hotel. good wifi good shower. very close to 7-11. could hear noises from the corridor. a/c made lots of noise. too bad victoria street hawker centre had shut down had to walk to bugis food junction instead.</t>
  </si>
  <si>
    <t>Reviewed 4 January 2012</t>
  </si>
  <si>
    <t>Travel2gethers</t>
  </si>
  <si>
    <t>“Bad experience in Singapore”</t>
  </si>
  <si>
    <t>we got very old room at the 3rd floor. At first we didn't mind about that. But after 2 night we started to had allergy and can't sleep in the night then we thought it might because of the rain. However we feel very much better when we went outside the room. So at the 3rd night we saw black mold on ceiling... Unbelievable!! Then we informed the receptionist about that and request to change the room. The receptionist said "How many night that you have stay here? Why you just told us today?????? you should told us at the first day of your staying..Yes we never ever had experience to stay and got the mold in the hotel in our life!!! Unbelievable response from the 3 star hotel... so it was our fault to got the room with black mold and we didn't know that it was the mold??. Anyway he accept our request and told that he will let's us know if someone check out tomorrow. In the next day we met another receptionist that more polite and helpful even he still doesn't care about our health or safety Then finally we got the new room without mold..... WITHOUT any apologize from the hotel.</t>
  </si>
  <si>
    <t>Jezz131</t>
  </si>
  <si>
    <t>“Strategic location but not good on rooms”</t>
  </si>
  <si>
    <t>I was there for Christmas recently. The room looked neat when we checked in on the 1st night. But for the 2nd night it was a disaster!! My bf was bitten by bed mites all over his body neck and up to the side of his face. We have to wake up in the middle of the night and search for the bed mites entire the bed. Such a pity to him as the mite bites will grow into a big size red patches. The next morning we found another 1 in the bathroom. I am not sure why the management did not managed to overcome this issue as I have seen the same comment over and over again. Receptionist never mentioned to switch us to another room. Hope this comment is useful to others.</t>
  </si>
  <si>
    <t>Reviewed 28 December 2011</t>
  </si>
  <si>
    <t>http://www.tripadvisor.com.sg/ShowUserReviews-g294265-d562032-r183137555-Victoria_Hotel-Singapore.html#REVIEWS</t>
  </si>
  <si>
    <t>“Home Sweet Home”</t>
  </si>
  <si>
    <t>I was in Singapore on business again. First I was thinking of changing the hotel (I was here before) but after careful consideration with pro-conthen I decided to stay here again same type of room but different floor. Again felt like home..Reception was so attentive &amp; helpful Porter &amp; Room Attandant were all smile &amp; willing to assist you. everything was so perfect for me even though the price was higher than last year but it's normal for everywhere in the world now. felt happy to be back and I would defintely return again..</t>
  </si>
  <si>
    <t>lexiemega</t>
  </si>
  <si>
    <t>“Small hotel great location and best value”</t>
  </si>
  <si>
    <t>Only One night stay but Will recommend for best value hotel in Singapore. Small room and TV easy acces to MRT Bras Basah and Bugis. Located on Victoria Street and clossed to the famous Bugis Street. I came from Changi using MRT following instruction from hotel map and ended at MRT Bras Basah and walk Only 200 m to hotel. But on the next day I found much easier to using Bugis MRT to/from Changi AirPort no need to Change train.</t>
  </si>
  <si>
    <t>Ben B</t>
  </si>
  <si>
    <t>Pamekasan Jawa Timur Indonesia</t>
  </si>
  <si>
    <t>“Strategic location (near MRT and bus stop) with reliable price”</t>
  </si>
  <si>
    <t>I went to singapore last week with my family..we satisfied with the service (especially nice WiFi connection)facilities and hospitality from the employees...Well done Victoria Hotel..Hope you'll always give the best for the guests..</t>
  </si>
  <si>
    <t>Limguat</t>
  </si>
  <si>
    <t>“What's great about Victoria Hotel is its location!”</t>
  </si>
  <si>
    <t>What's great about Victoria Hotel is its location! The staff are nice and warm. Our room was clean. Wifi is is good and free! It is worth the money esp. that it is centrally lcoated. It was my first visit to Singapore with my Sister Great location for any vacation traveller. Vicoria hotel near from MRT station (brash basah) Bus Station infront of the Hotel and Singapore Art Museum staff very friendly and informative.</t>
  </si>
  <si>
    <t>Aninelahay</t>
  </si>
  <si>
    <t>“Worth every penny”</t>
  </si>
  <si>
    <t>Very recommended for all traveller especially budget female traveller like me because it worth every penny. The services was excellent the location was easy to find for first-timer and safe enough if you have plan to spend the night in Spore</t>
  </si>
  <si>
    <t>http://www.tripadvisor.com.sg/ShowUserReviews-g294265-d562032-r143882335-Victoria_Hotel-Singapore.html#REVIEWS</t>
  </si>
  <si>
    <t>ThaiTimski</t>
  </si>
  <si>
    <t>“Comfortable clean quiet and very central”</t>
  </si>
  <si>
    <t>A great little hotel. 3 star but has everything a budget minded traveler requires - aircon clean sheets hot shower TV very friendly and polite staff. Fantastic location walking distance to the center. highly recommended.</t>
  </si>
  <si>
    <t>Kiwijock</t>
  </si>
  <si>
    <t>Blenheim New Zealand</t>
  </si>
  <si>
    <t>“Very good value pity no breakfast.”</t>
  </si>
  <si>
    <t>Booked with booking.com so first night was paid in advance. I expected to settle the rest of the bill when leaving but our room key was disabled next morning because I hadn’t paid for the next night. I have grave reservations about security in this hotel as the lift is outside the reception area and open to a back street with no security key so anyone could get up to the room floors. All that aside the room was spacious and comfortable and the shower unit very good with WiFi access good. There were a fridge tea and coffee making facilities and a desk with chair in the room. The hotel is very convenient to several MRT stations also Raffles shopping centre. Lack of breakfast facilities was a disappointment but a Food Centre across the road had one or two stalls open for breakfast (very tasty) although most did not open until later in the morning. Reception staff were polite and efficient until our departure when I was told that they could not arrange a taxi to Changi. We tried unsuccessfully on the street and eventually one of the staff came out and directed us to a close-by hotel with a taxi bay where we were able to flag one down. Knowing what we do now we would still return to the Victoria as it is very good value in Singapore.</t>
  </si>
  <si>
    <t>XchocolateX</t>
  </si>
  <si>
    <t>buenos aires argentina</t>
  </si>
  <si>
    <t>“great location good value in an expensive city”</t>
  </si>
  <si>
    <t>The room and the staff were fine. Excellent location. I was surprised that no soap or hand towel wwere provided. My single room bathroom had 2 bottles of shampoo and a comb. Perhaps the thinking is that haair care is more important than body hygiene. The noise that the trash collecting trucks made daily at 04:30 was brutal. This noise went on for about a half hour.</t>
  </si>
  <si>
    <t>dulin38</t>
  </si>
  <si>
    <t>Bremen Germany</t>
  </si>
  <si>
    <t>“Tired looking hotel with dirty rooms and mould on ceilings”</t>
  </si>
  <si>
    <t>I chose Victoria Hotel for a 3 night stay on Singapore at the start of a longer Asia trip. I wanted to treat myself on the first stop and get a hotel room instead of a hostel dorm after my long flight. He hotel had good ratings for a competitive price given Singapore's high price levels. I was very happy with the location close to the MRT easily accessible from the airport by train. Around the corner from the Raffles Hotel and walking distance to many sights. I was disappointed by the rest. The hotel does not look very inviting you have to go through the back door through a back alley to get to the elevator hat takes you to your room. The hotel staff is indifferent not even saying hello when you pass by the reception. My room was tired in need of refurbishment worn towels and linen with holes and stains damp and smelly due to mould on the ceiling and dirty with dust and hairs in the corners. When I booked I could only get a deluxe room but when I asked for a new room because of the mould I saw standard rooms which only differed from the deluxe because they had a single rather than a double bed but were actually a lot more spacious because of it. Much better value for a single traveller! I got a new room after checking a couple which all had the same mould issue... the rates are too high for what he hotel offers Wifi was free but not very stable no breakfast included. My suggestion: either choose a hostel and you know not to expect much or pay a bit more and get a decent hotel. I would not stay here again.</t>
  </si>
  <si>
    <t>http://www.tripadvisor.com.sg/ShowUserReviews-g294265-d562032-r202168735-Victoria_Hotel-Singapore.html#REVIEWS</t>
  </si>
  <si>
    <t>jrspender</t>
  </si>
  <si>
    <t>“Small but perfect for an over night stay.”</t>
  </si>
  <si>
    <t>Clean rooms with friendly staff. I arrived after the check in time as my flight was delayed and the staff extended my checkout time. It is a small hotel and the rooms and neat and tidy. The wifi and aircon worked well. I enjoyed my stay.</t>
  </si>
  <si>
    <t>HOG A BOL</t>
  </si>
  <si>
    <t>“Good Spot In Singa”</t>
  </si>
  <si>
    <t>The hotel's taxi bay is greatly an incovenience to guest so say the least!!! Reception staff Mr. Ivan was kind enough to accommodate us for an early check-in time 1pm. As expected the room is just for sleep and shower and zoom-out fast...the room lady in Rm 507 was all smiling and kept our room for five days neat and tidy and all amenities duly refilled. An extra slippers for my kid was a nice gesture. A/C unit was in perfect order and water pressure is excellent. The most compensating factor to have stayed in Victoria is the location but the hotel could do more by either reducing the daily rates or increase the freebies by probably providing a decent breakfast. Staff should be more forthcoming in providing current info/guide to tourists like where free shuttle to tourist spots can be availed. All smiles at the reception counter is nice but guests need more useful info/guides of the city.</t>
  </si>
  <si>
    <t>Валерий К</t>
  </si>
  <si>
    <t>Almaty Kazakhstan</t>
  </si>
  <si>
    <t>“Very good location”</t>
  </si>
  <si>
    <t>Exellent locationgood stuff/!!!!!!!!!!!!!!!! 3 min walk t MRT statin not far from Bugis Good for budget stay money exc in he hote and 7 tltvtn oposit door. You can walk to Raffls longe bar 25-30 min</t>
  </si>
  <si>
    <t>MICHAEL S</t>
  </si>
  <si>
    <t>Birmingham</t>
  </si>
  <si>
    <t>“Shoe box but fair location ..”</t>
  </si>
  <si>
    <t>I booked the cheapest option and got : A single bed with just about space to walk past it to shower. View was of concrete pillars and a wall. Tv had no channels .. internet was poor. Price was silly .. but Singapore is v xpensive. 3 mins walk to MRT (train). I booked for 7 days bailed after 3 .. (refund handled well). Wouldnt think about staying again. Much better value - Days Hotel near Novena.</t>
  </si>
  <si>
    <t>Angsumalee C</t>
  </si>
  <si>
    <t>“Excellent location &amp; Good Staff”</t>
  </si>
  <si>
    <t>Overall everything is great! The hotel location is very close to Bras Basah MRT station. Bus stops is at in front of &amp; opposite the hotel. Staffs are nice friendly and very helpful. If we ever came to SIN again we will stay here!!</t>
  </si>
  <si>
    <t>Reviewed 18 April 2014</t>
  </si>
  <si>
    <t>http://www.tripadvisor.com.sg/ShowUserReviews-g294265-d562032-r159494003-Victoria_Hotel-Singapore.html#REVIEWS</t>
  </si>
  <si>
    <t>JS5071</t>
  </si>
  <si>
    <t>“Location &amp; price means this place is perfect for 1 or 2 nights”</t>
  </si>
  <si>
    <t>PROS' Cheap for the area. I paid $110 for a single room. Free Wifi Nice Bathroom compared the rest of the outdated decor. Location is brilliant: - You are right next to Chijmes which is a great place to eat and drink late at night. (Look at Chijmes on TripAdvisor). - Close to MRT which is your link to the rest of singapore and the airport - About 10 minutes walk to Boat Quay (great brekkie lunch and dinner). - About 2 minutes away from a shopping center raffles city CONS' Not overally wheelchair friendly (it can cater but it would be awkward). Noisy - A group of 50 checked out at 5am they weren't courteous and neither were the staff. Decor is dated Outdated decor Hard beds Its a no frills kinda place that is brilliant if you are doing Singapore for 1 or 2 nights.</t>
  </si>
  <si>
    <t>3zar</t>
  </si>
  <si>
    <t>Bogor Indonesia</t>
  </si>
  <si>
    <t>“Location Location Location”</t>
  </si>
  <si>
    <t>The best reason why I stayed in this hotel in 2012 was due to its perfect location. Bras Basah MRT Station is just 100 m away from this hotel even the bus station is located in front of the hotel. You can get some snacks just next door in 7eleven. It's also quite near to Bugis market. The room is too small compared to the price but it's clean and well maintained. The staffs are very polite and helpful but when we want to print some tickets they charged us more.</t>
  </si>
  <si>
    <t>Reviewed 29 April 2013</t>
  </si>
  <si>
    <t>danschaumann</t>
  </si>
  <si>
    <t>“Affordable &amp; great location for a solo weekend trip”</t>
  </si>
  <si>
    <t>Normally when I holiday solo I opt for a backpackers but this time I wanted a bit more privacy so I specifically looked for a cheaper hotel within a decent proximity to the city. The Victoria Hotel fulfilled both these criteria pretty well. Situated a 10 minute walk away from Bugis station (on the Airport line) and only a few minutes from Bras Basah station I found it an easy hotel to locate late at night after a long flight. The room was fairly small but would easily accommodate a couple travelling with a moderate amount of luggage. The Wi-Fi worked pretty well during my stay. There are plenty of facilities within a few hundred metres of the hotel such as convenience stores restaurants fast food outlets &amp; the Bugis Junction shopping mall and it was only a 20 minute walk to the beautiful &amp; vibrant Clarke Quay. It's worth staying here if you'd like a no-frills hotel that's cheaper in comparison to other accommodation in the area.</t>
  </si>
  <si>
    <t>tacobar</t>
  </si>
  <si>
    <t>NY</t>
  </si>
  <si>
    <t>“Loud staff noisy ackward design”</t>
  </si>
  <si>
    <t>The location is good about 4 or 5 blocks from burgis station. Many shops and restaurants nearby. The rooms are dinky and decor is dated. The worst is how incredibly loud the staff is. Every morning at around 7:30 am when people check out the staff would run up and inspect the rooms thn they would relay the messages via walkie talkie. so obnoxious and complete disregard for guest who may want to sleep in. Singapore comes to life at night but I was so exhausted because of how loud and noisy this place is. The hotel design is awkward as well you go through the lobby exit the back door go outside to the elevator. They have no control over who enters the main sleeping quarters. I know Singapore is very safe but it's just strange.</t>
  </si>
  <si>
    <t>Jbasri</t>
  </si>
  <si>
    <t>Location is good very close to the Brass Basah MRT station. You'll find food and shopping malls along the Victoria street. Bus station is right in front of the hotel so it is very convenient if you like to take bus as transportation.</t>
  </si>
  <si>
    <t>http://www.tripadvisor.com.sg/ShowUserReviews-g294265-d562032-r199109672-Victoria_Hotel-Singapore.html#REVIEWS</t>
  </si>
  <si>
    <t>kiaussie</t>
  </si>
  <si>
    <t>Surfers Paradise Australia</t>
  </si>
  <si>
    <t>“Location location”</t>
  </si>
  <si>
    <t>The location of this hotel is the best. The hotel is dated but very clean staff are very helpful. If you require a basic clean hotel in the best location this is the place for you.there are 3 subway stations within easy walking distance.</t>
  </si>
  <si>
    <t>Kevin S</t>
  </si>
  <si>
    <t>“Budget Hotel and good location with friendly staff”</t>
  </si>
  <si>
    <t>the staff very helpful and friendliness bus stop is just in front of hotel and MRT (CC2 station) is just 2 minutes walking distance but the lift which is the only one and located at the backdoor has no security check or CCTV. Walking distance to Bugis junction and Bugis+.</t>
  </si>
  <si>
    <t>Reviewed 28 March 2014</t>
  </si>
  <si>
    <t>mikera7</t>
  </si>
  <si>
    <t>“Good for a central city stay”</t>
  </si>
  <si>
    <t>Victoria is in a great location in between Bugis and Clarke Quay. I stay with my brother for two nights and it was a great place from which to explore Singapore. Rooms were basic and a little dated but a decent size. I'd recommend Victoria hotel if you care mostly about location and don't need a particularly fancy hotel.</t>
  </si>
  <si>
    <t>Reviewed 24 March 2014</t>
  </si>
  <si>
    <t>Neal Ashley C</t>
  </si>
  <si>
    <t>“Place To Stay In The Lion City”</t>
  </si>
  <si>
    <t>I have stayed at Victoria Hotel many many times in the last 9 years and have visited Singapore 27 times since 1964. Victoria Hotel is a very convenient location to discover this City. Close to Bugis Junction Parliament House Museum of Asian Civilisations Boat Quay and Clark Quay Little India Arab Quarter and of course China Town. Also easy to walk to Orchard Road Well run property which is very clean. While rooms are on the small side in single and superior rooms one goes to Singapore to see the sites and hotel location makes up for this. Staff are helpful . I will be staying at Victoria Hotel on my next trip to The Lion City</t>
  </si>
  <si>
    <t>BensonYang</t>
  </si>
  <si>
    <t>“Small room easy to go out and explore”</t>
  </si>
  <si>
    <t>My room is right next to the stairs and elevator but luckily it doesn't feel too noisy. The living area(single bed desk closet etc.) feels smaller than the bathroom which puzzles me because I spend much more time in bed than in the shower. Hotel's backdoor is close to CC2 station which makes it easier to go out and explore but it's unlikely the new visitor can find it when checking in. Walking to the hotel from EW12 Bugis station may be a bit too far especially with luggage in a hot and humid day. Overall next time I visit Singapore I may find another hotel closer to the EW line station.</t>
  </si>
  <si>
    <t>http://www.tripadvisor.com.sg/ShowUserReviews-g294265-d562032-r204814298-Victoria_Hotel-Singapore.html#REVIEWS</t>
  </si>
  <si>
    <t>henry168</t>
  </si>
  <si>
    <t>“Small hotel but great location”</t>
  </si>
  <si>
    <t>though the hotel is small it is clean and the location is greatwalking distance to singapore art museumraffles hotel and arcadebugis junction and marketuse the mrt bras basah station exit a victoria streetand bus 36 going to the airport cost only 2.30 sing dollar compared to taxi fare around 25 to 30 sing dollars.there's also 7-11 and money exchange beside the hotel.</t>
  </si>
  <si>
    <t>Endah P</t>
  </si>
  <si>
    <t>Manado Indonesia</t>
  </si>
  <si>
    <t>“Excellent budget hotel”</t>
  </si>
  <si>
    <t>There's really nothing fancy about the hotel design but the location was near everywhere (very very close to Bras Basah MRT) &amp; in a secure area (behind University) plus the staff was friendly helpful.</t>
  </si>
  <si>
    <t>Reviewed 6 May 2014</t>
  </si>
  <si>
    <t>Harry_h3011</t>
  </si>
  <si>
    <t>“Average Hotel in a quiet good location”</t>
  </si>
  <si>
    <t>We stayed in the hotels for one night only. Nothing special but the location is relatively close to the city and 2-3 metro stations. When we arrived we got a room with a really bad small. It was not identificable! We complained at the reception and they gave us a bottle of "Febreze". But we stayed persistent and managed to get another room which was not smelling badly. All in all an OK night recommendable for 1-2 night stopover.</t>
  </si>
  <si>
    <t>Theta_12</t>
  </si>
  <si>
    <t>Saskatoon Canada</t>
  </si>
  <si>
    <t>“Great location!”</t>
  </si>
  <si>
    <t>Just outside the downtown area and at a good price it would be hard to beat this hotel without breaking the bank. Several nearby train stations shopping malls museums landmarks etc. The only negative was a whining noise from the air conditioning.</t>
  </si>
  <si>
    <t>AB_CutRock</t>
  </si>
  <si>
    <t>“Convenient”</t>
  </si>
  <si>
    <t>I have just returned from an overnight in Singapore where I stayed at the Victoria Hotel. My overall impression of the stay is satisfactory. The room #406 was a Superior room and relatively quiet. Cleanliness was up to my expectations and the comfort of the bed allowed a good sleep. Staff was quite helpful and friendly as well I had a meal in their Steakout Cafe which was very good and of a reasonable price.</t>
  </si>
  <si>
    <t>http://www.tripadvisor.com.sg/ShowUserReviews-g294265-d562032-r63275427-Victoria_Hotel-Singapore.html#REVIEWS</t>
  </si>
  <si>
    <t>“Could be much better!”</t>
  </si>
  <si>
    <t>This hotel is very well located and therefore could be a very good hotel. However it seems that the staff are prohibited from smiling or interacting with customers! There are also no in room safes and only passports can be left at reception therfore you either have to leave valuables in your room or carry them with you. It also does not have a restaurant on site so you have to head off to try and find breakfast! The single room was small but adequate but the choice of TV stations was very poor.</t>
  </si>
  <si>
    <t>Reviewed 5 May 2010</t>
  </si>
  <si>
    <t>vcchicago</t>
  </si>
  <si>
    <t>“Good hotel is budget is everything...”</t>
  </si>
  <si>
    <t>Victoria Hotel is located is a great spot for tourists. Close to Bugis Little India Marina Bay Museums etc. The hotel itself is quite old and it shows. The room are lack lustre and I would rate cleanliness in general as slightly below average. The hotel does not have parking in front so even cabs generally pull over to the next hotel ahead to park! The restaurant on the premises are nothing to write about.</t>
  </si>
  <si>
    <t>Stayed April 2010 travelled solo</t>
  </si>
  <si>
    <t>kaspi</t>
  </si>
  <si>
    <t>Coromandel</t>
  </si>
  <si>
    <t>“Superbly located budget hotel”</t>
  </si>
  <si>
    <t>I have stayed over a week at this budget hotelhaving to extend due to cancellation of my trip to Bangkok following the trouble there.First i would stay that this budget hotel is superbly located into the heart of the city of Singapore.It provides no breakfast but this is not a problem at all as just across the road you have the Coffee Express 2000 in the Bras Barah Complex which provide you a cheap coffee/cake at 3 SGD or if you proceed a few metres down the road you get the MC Donald with continental breakfast at around 6 SGD.The bus stops in front of the hotel and brings you quickly to the main places of interest/shopping area for at most SGD 2- The new Bras Basah MRT station just opened today is only 100 metres from the hotel (turn right on exiting the hotel and on first intersection turn right again you will see the MRT).In the evening you have a 24-hours-Open asian food court 50 metres to your left on exiting the hotel and 10 SGD will get you a meal +Soft Drinks.There is the Republic restaurant catering for more western taste with steak/burgers/fish n chips...just in front of the hotel with the 7-11 shop for snacks newspapersdrinks and a money changer also nearby.Concerning the roomsi have been able to change 3 times due to my extended trip and the best was on the 4th floor where there was carpet but no safe.On the 6th floor you get good sleep and a room safe if you go for a superior room.Avoid the 2nd floor as it is near a car park and the noise could be unbearable for a good sleep.Also on the lower floors you can see ants in the room no such things on the upper floor rooms only some insects but as Singapore is a tropical country this is unavoidable and in no way a problem.Toileteries are offered daily as well as 2 water bottles +coffee-cerealyou have to do it yourself a kettle is provided. Overall the Victoria is a good choice for the no-thrills not so fussy traveller as good hotels in downtown Singapore starts from SGD 200-/day so better save on this to shop till you drop in the mega-malls.</t>
  </si>
  <si>
    <t>Sheila M</t>
  </si>
  <si>
    <t>Kendal United Kingdom</t>
  </si>
  <si>
    <t>“not too good”</t>
  </si>
  <si>
    <t>booked for 3 nights  but checked out after first night. would have left on arrival but after a long flight just had to sleep. A/C hardly worked so was hot and sweaty . Every thing in room was very damp in the morning. Small room and creepy crawlies on floor and walls.Glad to have left . Staff at reception never said thankyou/sorry / good bye when paying and leaving in the morning.</t>
  </si>
  <si>
    <t>Stayed April 2010 travelled with family</t>
  </si>
  <si>
    <t>Reviewed 5 April 2010</t>
  </si>
  <si>
    <t>GOM99</t>
  </si>
  <si>
    <t>Wherever</t>
  </si>
  <si>
    <t>“Good Location for Culture Lovers”</t>
  </si>
  <si>
    <t>Room: the room is small but clean and well appointed for what you are paying. At c£50 a night – less than half what other hotels in the area were asking it is very good value for money. On my booking scheme you pay on arrival which if you are “picky” and do not like the place could be a problem. There is a decent sized fridge kettle with supply of tea coffee and porridge two 500ml bottles of water provided. There is very good quality free wireless internet – with two computers in the lobby if you do not have your own. As the room is small the normal size air-conditioner is really effective. The room also has a lot better lighting than most hotels. You will not get much of a view but then if you have any sense you will be out seeing Singapore and just using the room to cool off in between activities and to sleep in. The bed was fine and I got a good night’s sleep for the three nights I was there. Food: you should be aware when you do the booking that food is not available. That said there is the Republic Restaurant in the hotel lobby which does a good range of food at lunch time and in the evening – very popular with students from the university next door. There are several food courts within easy walking distance and a 24 hour McDonalds at the end of the road opposite the front of the hotel. There is a 7/11 next to the Republic Restaurant. While I think of it there is a licensed money changer outside the hotel too. Location: there is a bus-stop right outside the hotel and it is an easy walk to the City Hall or Bugis metro. When the new “circular” line opens soon the Bras Basah station will be even closer. Just behind the hotel is the Singapore Museum of Art; its satellite 8Q is literally outside the back door of the hotel. Other museums within easy walk include the excellent National Museum and the Peranakan Museum (part of the Asian Civilisation Museum (ACM) – joint ticket) and the more specialist Stamp and Fire Service Museums. The river and the main ACM are about 20 minutes walk away. The easiest way to reach the ACM river Merlion etc. is to walk to the Raffles City Mall and then the City Link Mall until you see a sign for the Esplanade. Follow the signs and you are in a park (the old sea front) which takes you to the river – several things of interest en route. A number of old churches and temples from most of the main religions are also close by the hotel as is the Raffles Hotel – worth a look round – there is a small free museum there too. If you are a bit more active Little India and Orchard Road and walkable. Shopping: if shopping is your main reason for coming to Singapore you would probably be better off staying up Orchard Road. Although in addition to the malls I mentioned (and if you stay in the City Link Mall you come to the vast Suntec Mall) there are several large department stores in the Bugis direction. All in all good value for money which means you can spend what you save on yourself instead of giving it to the hotel chain.</t>
  </si>
  <si>
    <t>Reviewed 4 April 2010</t>
  </si>
  <si>
    <t>http://www.tripadvisor.com.sg/ShowUserReviews-g294265-d562032-r18887328-Victoria_Hotel-Singapore.html#REVIEWS</t>
  </si>
  <si>
    <t>“clean no frills no surprises good location for smu &amp; museums”</t>
  </si>
  <si>
    <t>stayed in a cheaper dbl room which was clean and had a terrace surrounded by a concrete. shower worked without problems tv had chinese fighting movies with english subtitles. front desk staff (there was plenty of it) was responsive and friendly. the internet computers in the lobby are very slow. in the immediate vicinity are a good hawker centre and a 7-11. i wish there was something special to write about but there wasn't. value for money could be better.</t>
  </si>
  <si>
    <t>&lt;li class="recommend-answer"&gt; &lt;span class="rate sprite-rating_ss rating_ss"&gt; &lt;img class="sprite-rating_ss_fill rating_ss_fill ss30" src="http://c1.tacdn.com/img2/x.gif" alt="3 of 5 stars" /&gt; &lt;/span&gt; Check-in / front desk&lt;/li&gt;; &lt;li class="recommend-answer"&gt; &lt;span class="rate sprite-rating_ss rating_ss"&gt; &lt;img class="sprite-rating_ss_fill rating_ss_fill ss20" src="http://c1.tacdn.com/img2/x.gif" alt="2 of 5 stars" /&gt; &lt;/span&gt; Business service (e.g. internet access)&lt;/li&gt;</t>
  </si>
  <si>
    <t>Reviewed 13 August 2008</t>
  </si>
  <si>
    <t>NY11373</t>
  </si>
  <si>
    <t>Elmhurst New York</t>
  </si>
  <si>
    <t>“Great Value for location”</t>
  </si>
  <si>
    <t>Hotel prices in SIngapore have gone through the roof the Victoria no exception but the rates are half the price of other nearby hotels. The hotel was recently renovated. The room and bathroom were on the small side but for a single person you could still move around. The room was very clean and comfortable. Amenities included free local calls and free computer use in the lobby. While the hotel is not luxury it is functional. The location is quite good 5 minute walkto City Hall MRT and Raffles Place.</t>
  </si>
  <si>
    <t>Stayed May 2008 travelled solo</t>
  </si>
  <si>
    <t>Reviewed 29 May 2008</t>
  </si>
  <si>
    <t>Frank M</t>
  </si>
  <si>
    <t>“Excellent centrally located small hotel”</t>
  </si>
  <si>
    <t>This little hotel used to be in the pits but now it has been thoroughly renovated and refurbished. Rooms are very small but very modern bright &amp; comfortable and equiped with the standard hotel features -- TV fridge tea/coffee making facility. The phone can be used only for calls within Singapore and all calls are free. Reception staff are friendly by Singapore standards. Rates are quite high as befits its location.</t>
  </si>
  <si>
    <t>inna s</t>
  </si>
  <si>
    <t>Israel</t>
  </si>
  <si>
    <t>“nightmare”</t>
  </si>
  <si>
    <t>I’ve stayed there for 2 nights because all hotels in Singapore were overbooked. It was my worse experience in Singapore. The room is small not clean. The service is bad.</t>
  </si>
  <si>
    <t>&lt;li class="recommend-answer"&gt; &lt;span class="rate sprite-rating_ss rating_ss"&gt; &lt;img class="sprite-rating_ss_fill rating_ss_fill ss30" src="http://c1.tacdn.com/img2/x.gif" alt="3 of 5 stars" /&gt; &lt;/span&gt; Check-in / front desk&lt;/li&gt;; &lt;li class="recommend-answer"&gt; &lt;span class="rate sprite-rating_ss rating_ss"&gt; &lt;img class="sprite-rating_ss_fill rating_ss_fill ss20" src="http://c1.tacdn.com/img2/x.gif" alt="2 of 5 stars" /&gt; &lt;/span&gt; Service&lt;/li&gt;</t>
  </si>
  <si>
    <t>Reviewed 15 December 2007</t>
  </si>
  <si>
    <t>http://www.tripadvisor.com.sg/ShowUserReviews-g294265-d562032-r182444204-Victoria_Hotel-Singapore.html#REVIEWS</t>
  </si>
  <si>
    <t>Anne1910</t>
  </si>
  <si>
    <t>“accessible location”</t>
  </si>
  <si>
    <t>What's great about Victoria Hotel is its location! The staff are nice and warm. Our room was clean. Wifi is is good and free! It is worth the money esp. that it is centrally lcoated. One think that pissed me off though during our stay was when the fire alarm went off early in the morning and that somehow scared us coz we thought the hotel caught fire or something like that. I called the staff to ask and was told that it's a false alarm. Anyway overall hotel experience was pleasant!</t>
  </si>
  <si>
    <t>Reviewed 26 October 2013</t>
  </si>
  <si>
    <t>Deepankar G</t>
  </si>
  <si>
    <t>New Delhi Delhi India</t>
  </si>
  <si>
    <t>“Great Location Reasonable &amp; Feel at Home”</t>
  </si>
  <si>
    <t>It was my first visit to Singapore with my family &amp; was skeptical while booking Victoria Hotel due to mixed review on Trip Advisor and now I don’t regret my decision even for a single moment for staying in Victoria which lasted for four nights &amp; five days. Great location for any vacation traveller as it’s in close proximity to Singapore landmarks like Singapore Art Museum Singapore Management University Bugis Street (famous shopping point) &amp; may more. Nearest MRT stations Bras Basah (2-3 min walk) &amp; Bugis (5-7 min walk) gives an easy access option to explore rest of Singapore. Anyone who enjoys walking can reach to important location in CBD with 15-20 min walk whether it be raffles mall suntec city esplande areas near marine bay or orchard road. Within hotel premises &amp; just opposite to it are located 7-11 convenience stores to serve your daily needs. Stayed in family room which is well spacious clean carpeted &amp; bed size is good &amp; very comfortable. Decor is good would be inspired by the lovers of simplicity. Cleanness is another diamond in the crown of Victoria Hotel. In terms of budget Victoria is quite affordable &amp; reasonably priced. Last but not the least STAFF of Victoria is very good humble and friendly. If we ever get another chance to visit Singapore our first choice for stay would be VICTORIA HOTEL Stayed in Room 202</t>
  </si>
  <si>
    <t>MBJ6</t>
  </si>
  <si>
    <t>Kuta Indonesia</t>
  </si>
  <si>
    <t>“great Location!”</t>
  </si>
  <si>
    <t>The best thing about this hotel is the location ... right in the middle of the much more expensive hotels &amp; next to Bugis Junction with its restaurants and shops. The rooms are a bit tired ... needs a lick of paint and of cause are small ... because its Singapore but the rooms and clean and beds are comfy. Staff are ok and deal with any queries promptly and efficiently. Its a great base if you just want a place to sleep. The room had a great hot shower tea / coffee making facilities hair dryer mini fridge  free WIFI and bottled water. The bus stop is right outside MRT Bugis 5 mins walk and can get taxis very easily too. i would stay there agina for sure!</t>
  </si>
  <si>
    <t>Reviewed 25 October 2013</t>
  </si>
  <si>
    <t>abeoki</t>
  </si>
  <si>
    <t>surabaya</t>
  </si>
  <si>
    <t>“awesome”</t>
  </si>
  <si>
    <t>Vicoria hotel near from MRT station (brash basah) and Singapore Art Museum staff very friendly and informative especially Mrs Noorsiah who very helping us showing where kiblat is..hehehehe wifi good enough ...room small but comfort and clean</t>
  </si>
  <si>
    <t>Reviewed 19 October 2013</t>
  </si>
  <si>
    <t>Jacqueline S</t>
  </si>
  <si>
    <t>“Reasonable hotel in a good location”</t>
  </si>
  <si>
    <t>Victoria hotel doesn't look like much from outside but inside is better. Our king room was a good size. Décor is outdated but everything is clean. Bathroom is a reasonable size and location of the hotel is excellent for proximity to downtown Singapore. Staff were friendly and helpful.</t>
  </si>
  <si>
    <t>http://www.tripadvisor.com.sg/ShowUserReviews-g294265-d562032-r183461755-Victoria_Hotel-Singapore.html#REVIEWS</t>
  </si>
  <si>
    <t>MarkAIpoh</t>
  </si>
  <si>
    <t>“Clean Rooms &amp; Proactive Staff”</t>
  </si>
  <si>
    <t>I would stay here again good staff nice room upgrade if you need a place to just rest this is an ideal hotel. All the main attraction can be easily reached by taxi. Travelled to Singapore for work.</t>
  </si>
  <si>
    <t>surapong d</t>
  </si>
  <si>
    <t>“hotel of good locationexcellent staffexcellent service”</t>
  </si>
  <si>
    <t>the staff at the hotel is excellent.they helped us find out informationtook care of booking and give good advice. the hotel is small but its convenient location compensates it. the room is small but clean and suits to your budget. i appreciate their staff and would like to recommend.</t>
  </si>
  <si>
    <t>Ann W</t>
  </si>
  <si>
    <t>Gravesend</t>
  </si>
  <si>
    <t>We were delighted to find that the hotel is in such a convenient location. It is a stone's throw away from two MTR stations bus stops including the hop on/hop off Raffles Hotel Bugis Street Market the Singapore Art Gallery and lots of shops and eateries. The surrounding environment was lively but our room was peaceful and quiet. I would recommend staying here as a very good base for sight-seeing.</t>
  </si>
  <si>
    <t>Reviewed 3 November 2013</t>
  </si>
  <si>
    <t>Joyce L</t>
  </si>
  <si>
    <t>“hotel review by Joyce Lee”</t>
  </si>
  <si>
    <t>Super nice front desk staff. They can speak different language and they helped me search lots of information because my friend from Rusia who could not enter Singapore without visa but we did't know about it. Front desk staff helped me a lot since i was very worried and they tried their best to help me and comfort me and called to the airport. How nice they are ! Excellent service! However I found some flies in the toilet. It means the room is not very claen.</t>
  </si>
  <si>
    <t>genagwapa</t>
  </si>
  <si>
    <t>“The location is perfect the midpoint of SG.”</t>
  </si>
  <si>
    <t>The price is affordable a decent clean budget hotel. Close to trains and shopping centers. Short ride to attractions. Friendly staff and thank you for the early check-in (an hour earlier with no charge). The wifi is fast. Room size is just enough for me and my sister.</t>
  </si>
  <si>
    <t>http://www.tripadvisor.com.sg/ShowUserReviews-g294265-d562032-r142111870-Victoria_Hotel-Singapore.html#REVIEWS</t>
  </si>
  <si>
    <t>Darwin_NTNTtraveller</t>
  </si>
  <si>
    <t>Darwin NT</t>
  </si>
  <si>
    <t>“Good stop over for Singapore”</t>
  </si>
  <si>
    <t>First time stopping here and was surprised. It was over my expectations. Used Booking.com for reservation and took first night payment just had to pay for second night to reception. Check in quick and staff very polite with their service. Had room 602 on upper level with balcony which was handy for smoker in group. Was able to get duplicate door card which helped. Two adults and teenager stayed in family room was adequate for us as roomy and had great Wiifii in room all the time room clean. Only problem was getting out of shower bath set up could be unsafe especially if older or mobility problems. Lift is located out back part of hotel past reception so hidden away if unknown. Location of hotel great as close to Bugis area of markets and food areas. Bra Basah MRT very close by for city circle line. Hotel staff organised taxi to airport and was great reliable and pleasant driver not normal street taxi service used. collection out back of hotel in laneway which was convenient and safe. There is a 7/11 convenience store down in front of hotel in Victoria St open 24 hours and well stocked. So easy to walk to all locations from hotel. Used same hotel on return from Phuket for one night as we had 2am flight next day but used Asiarooms.com for booking as heaps cheaper especially hotel rate from reception very expensive. Reception upgraded us and gave same room again so it was excellent. I would recommend this hotel for short stays in Singapore and for good price check websites.</t>
  </si>
  <si>
    <t>Miracles168</t>
  </si>
  <si>
    <t>“Excellent Location!”</t>
  </si>
  <si>
    <t>Best place ever. Close to MRT malls night market Chijmes church food courts. The rooms are cozy not too big though but good enough if you are there just to bathe and sleep. All personnel from front desk to housekeeping very accommodating. 7/11 was so convenient. Hot and cold water. Such a safe place too. If ever we do go back we will surely stay at Victoria Hotel again. I am also recommending this to my friends who plan to go to SG.</t>
  </si>
  <si>
    <t>stillbreathin</t>
  </si>
  <si>
    <t>“Excellent location.”</t>
  </si>
  <si>
    <t>A cheaper hotel with value for money paid. Walkable to MRT shopping malls and eateries. No breakfast but Seven Eleven downstairs is very convenient! If you have a short stay in Singapore and will be too busy to need a swimming pool...this is the hotel for you! The hotel has been completely renovated since I last stayed there in 1999 but the price is still good compared to most hotels in that area. Had the family room comfortable with powerful shower although shower recess is quite small.</t>
  </si>
  <si>
    <t>fleur1104</t>
  </si>
  <si>
    <t>“Good hotel great location”</t>
  </si>
  <si>
    <t>We were in Singapore for the Formula 1 so chose a hotel that was conveniently located and also not too expensive - the Victoria was both. Our first night we were allocated a room with no window but told we could swap in the morning if necessary we decided this was a good plan as that room was very small and felt very claustrophobic with no window. The second room again although small was perfectly adequate with a comfy bed and powerful shower. The location is great we could walk to race track just a couple of streets away and also down to Clarke and Robertson Quays for a meal and drink. The nearby MRT stations are handy for all the lines passing though the city centre and the 7Eleven next door was a god-send for a cold drink or ice cream after a hot day's sightseeing.</t>
  </si>
  <si>
    <t>Reviewed 1 October 2012</t>
  </si>
  <si>
    <t>andy_SYD_AUS</t>
  </si>
  <si>
    <t>“very nice hotel”</t>
  </si>
  <si>
    <t>Staff was helpfully didn't have an adaptor for my iPhone charger but staff provided 1 for a $4 deposit. Requested room on highest floor with window and got that as well. Had the superior room room size was good compared to other hotels at the same price. Location was good 24 hour food court across the road 7/11 next door bus stop in front 3 minutes walk to Bugis+ shopping center and MRT station. Checked out at 11am but my flight was at 2am the next morning and the staff was happy to hold my bags until I was ready to go to the airport.</t>
  </si>
  <si>
    <t>http://www.tripadvisor.com.sg/ShowUserReviews-g294265-d562032-r160942876-Victoria_Hotel-Singapore.html#REVIEWS</t>
  </si>
  <si>
    <t>VivaDarwin</t>
  </si>
  <si>
    <t>“3's Company”</t>
  </si>
  <si>
    <t>We booked this hotel because the rates were good and it catered for a group of three which many hotels do not there were 3 sets of everything. The location is great a short walk to City Hall MRT station (where you can get your tourist pass) and several shopping centres including Raffles. Theres a 7/11 next door and a restaurant downstairs. Only had to speak to reception on check in and check out they were courteous and we had no problems they also allowed us to leave our luggage with them for a few hours after we checked out. The room was a good size with a double bed and one single bed (the beds are quite hard) there was also a small table with two chairs two dressers with chairs and a small bar fridge with complimentary water. The bathroom was small with just a shower the water pressure was good and hot showers for everyone. The elevator is old and was out of order for a short period one of the days we were there but we preferred to use the stairs anyway. Accommodation can be expensive in Singapore and finding a place that caters for a group can be difficult Victoria Hotel ticked all the boxes for us.</t>
  </si>
  <si>
    <t>Efno</t>
  </si>
  <si>
    <t>“Perfect location”</t>
  </si>
  <si>
    <t>Should try this hotelgood pricegood location for travellerssinglefriends &amp; also couplegood staff especially the local chinese girleasy to get a bus at the front &amp; oposite side of the hoteli never change my hotel &amp; will stay in victoria hotel again &amp; againmark my word after u try &amp; u will know itits very easy to go anywhere or placesu also easy to get taxi &amp; the mrt jz close by there</t>
  </si>
  <si>
    <t>Rakesh37</t>
  </si>
  <si>
    <t>“Location THE BEST but hotel is really old”</t>
  </si>
  <si>
    <t>Location: I would rate it at the best. If you can walk for 2 kms at a stretch then following places are within your radius: Raffles City Mall City Hall MRT Bugis MRT Little India Mustafa Mall Raffles Square Marina Bay Sands Bugis Street Clarke Quay Orchard Street So literally you are within the CBD area and at a price which does not pinch much on pocket. Rooms: The moment you enter the lobby on the floor you will be invited by strange lemon smell of room freshner which si probably to save you from the odour of age old carpet which has not been changed for YEARS Even carpet in rooms are toll old to be replaced but God knows why they are waiting Rooms are quite spacious contrary to general trend in Singapore and so was the bathroom. We booked ourselves a family suite which was a 3 bedded facility. There is no restaurant in the hotel hence no breakfast but in the same building and even around this hotel you will have many more options so it hardly matters. Sadly there was no micorwave nor were face tissues and to our surprise they did not even have hand soap. They did offer liquid bath soap and shampoo. Overall a nice stay</t>
  </si>
  <si>
    <t>Reviewed 12 May 2013</t>
  </si>
  <si>
    <t>x242</t>
  </si>
  <si>
    <t>“good location poor internet access”</t>
  </si>
  <si>
    <t>Very convenient to MRT (both Bras Basah and City Hall). Good food nearby. There is a refrigerator in the room which is a nice feature. Quiet. However the internet is abysmal. Just sending an email could take half an hour with repeated failures. Very frustrating.</t>
  </si>
  <si>
    <t>Uyen L</t>
  </si>
  <si>
    <t>Ho Chi Minh</t>
  </si>
  <si>
    <t>“good &amp; clean 2 star hotel”</t>
  </si>
  <si>
    <t>I have spent 2 nights in Victoria Hotel in late April. What i like about this hotel are 1. Clean 2. Spacious room (I booked a Deluxe with an extra bed for 3rd person) 3. Good price 4. Good location 5. Good staff: receptionist housekeeper and esp. concierge (there is a middle age man bell boy who is quiet but very nice &amp; professional). Strongly recommend this hotel for those who looking for clean &amp; good location hotel with tigh budget.</t>
  </si>
  <si>
    <t>Stayed April 2013 travelled with friends</t>
  </si>
  <si>
    <t>Reviewed 6 May 2013</t>
  </si>
  <si>
    <t>http://www.tripadvisor.com.sg/ShowUserReviews-g294265-d562032-r204112554-Victoria_Hotel-Singapore.html#REVIEWS</t>
  </si>
  <si>
    <t>MARICE0706</t>
  </si>
  <si>
    <t>Mandaluyong Philippines</t>
  </si>
  <si>
    <t>“EXCELLENT LOCATION!”</t>
  </si>
  <si>
    <t>There's really nothing fancy about the looks of the hotel but the location is just very suitable if you are a tourist. Accessible to everything you need with just a few steps. The staff are nice and accommodating. They clean the room every single day so it kinds of compensates the smallness of the rooms. I am just hoping in the future they would consider including breakfast in the rate as their cafe/restaurants opens rather late. We just found this inconvenient. Overall I would recommend this highly if you are not fussed about the size and the interiors of the room as its location makes up for it. This certainly made my family's stay a memorable one!</t>
  </si>
  <si>
    <t>freecandy</t>
  </si>
  <si>
    <t>The location of the hotel is excellent - close to 5 MRT stations and 6 different lines two minutes down the road from Bugis Junction and Bugis Street Market five minute walk from a great cheap 24 hour hawker centre (Kopitiam). The room was great value. I honestly wasn't expecting much considering how little I had paid but it was really nice. The only bad thing I have to say is that the walls are paper thin. I had the room right next to the lift so I wasn't in the best spot but I could hear guests in the hallway and it was difficult to get an early night's sleep with guests constantly leaving and returning to their rooms. I blame the guests though as a lot of them were quite loud. Overall the room was great value for money and in a very handy location.</t>
  </si>
  <si>
    <t>1969Victoria</t>
  </si>
  <si>
    <t>“Great location accommodating and friendly staff comfortable beds”</t>
  </si>
  <si>
    <t>Great location near the Bras Basah mrt station. Near museums like the Singapore Art Museum Mint Toy Museum. Like our family room which is just the right size with window and city view very comfortable beds. The room is well maintained and clean. Although breakfast is not included but it's alright since there are lots of restaurants nearby. There are 711 stores including one downstairs. McDonalds is also nearby. We also appreciate the friendly and accommodating staff. Keep up the good work. I will highly recommend this hotel and will like to stay here again. Actually this is already my second stay with my children and will love to stay again during next trip to Singapore.</t>
  </si>
  <si>
    <t>http://www.tripadvisor.com.sg/ShowUserReviews-g294265-d562032-r197454275-Victoria_Hotel-Singapore.html#REVIEWS</t>
  </si>
  <si>
    <t>Rebecca J</t>
  </si>
  <si>
    <t>Queens New York United States</t>
  </si>
  <si>
    <t>“Basic fine great location”</t>
  </si>
  <si>
    <t>Hi this place is fine clean small a good place to just sleep in between sight-seeing. Very good location in walking distance of Raffles City Hall and the MRT. They let you keep your bags downstairs on your last day after checkout. there is a hotel shuttle to and from the airport. It's a good budget travel option. I'm not sure how it would work with kids; the rooms are fairly small but I didn't see the larger rooms. There is a small restaurant downstairs. no breakfast. Lots of food options nearby.</t>
  </si>
  <si>
    <t>Darwisy S</t>
  </si>
  <si>
    <t>Kuala Belait Brunei Darussalam</t>
  </si>
  <si>
    <t>“Nice location and charming staff”</t>
  </si>
  <si>
    <t>Nice to stay here again. Clean and very peacefull condition with the helpfull staff. Easy to get cab and bus as it was just infront of the hotel. MRT point just in the corner. Walking to Marina Bay Sand in just few minutes. 7eleven shop is part of my favourite choice. Easy access to Wifi.</t>
  </si>
  <si>
    <t>Soapywater</t>
  </si>
  <si>
    <t>“Nice clean and convenient!”</t>
  </si>
  <si>
    <t>I needed to stay in SINGAPORE for the night and this was the perfect place to stay. It's just a MRT ride away from the airport close to business and shopping districts clean quaint it was just right for my stay. Next time in in SINGAPORE I will stay here again.</t>
  </si>
  <si>
    <t>Sigfredian</t>
  </si>
  <si>
    <t>“Great location and good value for money!”</t>
  </si>
  <si>
    <t>Victoria hotel at bugis is situated at a very convenient area where shopping centers museums and business/convention halls are within walking distance. The rooms are clean and well maintained the staff are very helpful and attends to customers enthusiastically. The hotel rooms are budget friendly perfect for leisure and business travelers. I recommend the hotel to anyone looking for a great place no non sense accomodation in SG.</t>
  </si>
  <si>
    <t>686Petervv</t>
  </si>
  <si>
    <t>“Victoria Hotel  Victoria Street Singapore”</t>
  </si>
  <si>
    <t>The Hotel is in an excellent location with a bus stop right outside the Hotel  close to MRT stations and easy to get taxis. We had a very nice 10 day stay  nice room very clean  excellent free wifi  although no breakfast facilities there are plenty of places to eat close by . There is a good steak house restaurant on the Hotel premises which opens for lunch and dinner until 10.00 PM. All the staff are very friendly  helpful and efficient  I rate this Hotel as very good value for money and will certainly stay there again.</t>
  </si>
  <si>
    <t>http://www.tripadvisor.com.sg/ShowUserReviews-g294265-d562032-r203243067-Victoria_Hotel-Singapore.html#REVIEWS</t>
  </si>
  <si>
    <t>http://www.tripadvisor.com.sg/ShowUserReviews-g294265-d562032-r69689264-Victoria_Hotel-Singapore.html#REVIEWS</t>
  </si>
  <si>
    <t>JonnieS</t>
  </si>
  <si>
    <t>Panama City FL</t>
  </si>
  <si>
    <t>“Smallest and worst room I've ever had but great location...2 stars”</t>
  </si>
  <si>
    <t>Cons: 1) The room is about 8 X 10 feet which is the smallest hotel room I have ever seen or stayed in. The bathroom is equal size but it is fitted for handicapped uses. I have no ned for a handicapped bathroom so I would have preferred a larger room. 2) The room furnishings are old and dumpy not attractive or appealing at all. The room has a safe but it is not bolted down. It is in a closet and could easily be picked up and carried away. How easy it would be to fix this. Pros: 1) Great location. The hotel is very convenient to the major attractions of Singapore. This is the one redeeming quality besides low price. I paid $102 SD per night and by Singapore standards that is low price. 2) The room has working AC free internet access two bottles of water mini-fridge 3) The baggage man/driver in the lobby is at his post but is old and has been asleep every time I passed. This adds a certain ambiance and charm to the place. I'm only staying two nights so I got by but I wanted others to be aware.</t>
  </si>
  <si>
    <t>Reviewed 5 July 2010</t>
  </si>
  <si>
    <t>nshukla</t>
  </si>
  <si>
    <t>pune</t>
  </si>
  <si>
    <t>“Not Recommended”</t>
  </si>
  <si>
    <t>I do not recommend this Hotel. They do not have carpet in room. If you ask for any help after 06:00 PM reception will tell you that you have to wait till 07:45 AM.</t>
  </si>
  <si>
    <t>FilipinoBusinessman</t>
  </si>
  <si>
    <t>“Great Value Great Location”</t>
  </si>
  <si>
    <t>I booked this hotel on Agoda and got a really wonderful price of SGD98. It was a small but functional room with mini ref hot water boiler digital safe small flat screen TV. There were 2 free water bottles coffee tea and even an instant oatmeal cereal drink. The bed was firm which is good for comfortable sleeping. I didn't like the split air conditioner too much since its' temperature range wasn't stable and I was sweating one moment and freezing the next. The LCD TV was small about 17 inches but was enough for the world cup with my glasses on. The floor was clean enough to walk barefoot. The room I had though had a floor to ceiling window facing right into the bathroom so you have to close the sliding door or you may be an extra exhibition for the art museum next door. Don't forget to bring a UK/HK/Singapore plug adaptor since there are no flat plug outlets. There's a 7/11 in front and a hawker center at the front left so there's cheap food to be had. The Bras Basah SMRT is the closest station only about 200 meters from the back entrance. 3 Catholic churches within 200 meters.</t>
  </si>
  <si>
    <t>point_passenger</t>
  </si>
  <si>
    <t>“Great budget hotel for the location.”</t>
  </si>
  <si>
    <t>My boyfriend and I stayed here last March 2010 for 4 days and 3 nights. Check-in was very quick. The location of the hotel is very good. There are a lot of nearby restaurants/ malls/ money changers. There is a money changer 7-11 convenience store and restaurant right outside the hotel. It is near Bugis Shopping Village. They provide a free morning shuttle to Suntec. There are several bus stops near the hotel and across the street. There are two nearby mrt stations - bugis and city hall. Bugis is much nearer by foot. On a cool day or night you can even walk to tourists spots from the hotel - like clarke quay. The rooms are very clean. They also clean it everyday upon your request and they replenish your toiletry/ bathroom stocks everyday even if you still have unused ones. They don't have room service though...and you can hear people walking along the hallways. Don't expect a good view from your room windows since the hotel is in between to buildings... Overall if you just need a good place to sleep during the night after your non-stop tour in Singapore this is a good hotel to stay in for the price...We booked via Agoda.com so we also saved some money.=)</t>
  </si>
  <si>
    <t>Reviewed 25 June 2010</t>
  </si>
  <si>
    <t>juann22</t>
  </si>
  <si>
    <t>“excellent location”</t>
  </si>
  <si>
    <t>We spent two nights at this hotel prior to boarding a cruise ship. The Hotel was clean which is my priority whenstaying anywhere. the rooms were very small but if your only intention is to sleep in it and hopefully be out sightseeing all day then it is plenty big enough. the bed was king size however and quite comfortable. staff were friendly but when we asked about places to visit or tours the concierge told us to come back later. We found the Hotel Grand Pacific concierge next door to be extremely helpful and allowed us to book tours through them. They also advised us which buses to catch and the best places to eat and visit. However Nellie at the 711 outside the Victoria was the most helpful in telling us places not too expensive and where we could really get a feel of Singapore. The Hotel has several places very close to eat including Raffles in the next street if you want to try more upmarket food. However we found a small cafe called Rocky Masters that was wonderful. The staff were amazingly friendly and helpful also providing us with information about places to go. The Cafe was spotless and the food although mostly cafe style was great. Breakfast was cheap enough and provided us with a cooked meal each morning. I had gone back for dinner one night to try the laksa but it wasnt available. When the manageress asked me the next morning if I had enjoyed it and I told her I couldn't get it - she went out to the kitchen anf got the chef to make up 2 small bowls just for us to try! After bacon and eggs it was hard to fit it in but she had gone to so much trouble! It was delicious - although very spicy and neither my husband or myself could quite come at the quail egg in it. For a reasonable priced hotel very central to public transport eating places and attractions it was good enough for us to stay there again when in Singapore.</t>
  </si>
  <si>
    <t>Reviewed 14 May 2010</t>
  </si>
  <si>
    <t>http://www.tripadvisor.com.sg/ShowUserReviews-g294265-d562032-r59793078-Victoria_Hotel-Singapore.html#REVIEWS</t>
  </si>
  <si>
    <t>gdcc2</t>
  </si>
  <si>
    <t>“Central comfortable but no safety deposit option a must for all hotels.”</t>
  </si>
  <si>
    <t>Ideally located in relation to all sites shopping restaurant etc. Stayed for three nights room was on the small side but comfortable. Staff were less friendly and less inclined to go out of their way to help you. Disappointed at the lack of security deposit boxes/lockers a must have for any accommodation in my mind. Overall satisfied and would stay again.</t>
  </si>
  <si>
    <t>magyar_lany</t>
  </si>
  <si>
    <t>“No frills budget accommodation”</t>
  </si>
  <si>
    <t>Location central and in walking distance to the MRT City Hall. We also walked to Orchard Road to Bugis and even Esplanade/Marina Bay (throught Citylink Mall). Room was very small mainly occupied by a small queen(?) bed and with only 1 chair to drop things down. Wasn’t really comfortable. Nevertheless clean and quiet as the window faced a wall. Unfortunately the cold A/C blow was facing directly to the bed so we didn’t use it at night as we were afraid of the cold blow and catching a cold during our holiday. Room was very hot therefore and sleep pretty bad. The hotel offers no breakfast at all. 2 free Internet-PCs in the lobby one of them was broken down however. Incl. were 2 complimentary small water bottles. We walked to the “Cold Storage” supermarket at Bugis Junction for more water and snacks. Compared to other hotels in Singapur the room rate of S$ 111 was fair but as mentioned above the room rate results in small rooms on low budget standard and without comfort. We survived the 4 nights but I guess next time I would look for another place to stay and rather pay a bit more.</t>
  </si>
  <si>
    <t>Reviewed 19 March 2010</t>
  </si>
  <si>
    <t>kikilala123</t>
  </si>
  <si>
    <t>“Value for money though a small room”</t>
  </si>
  <si>
    <t>This hotel located at Victoria Street Bugis district. The location is very strategic there is a 7-Eleven shop just in front of the hotel few steps away is a hawker centre and bus stop. Nearest MRT station is Bugis and just around 5 minutes walk. Although the hotel room is quite small but what I like is the cleanliness the bedsheets pillow cases blankets and towels are very clean and odour-free. There is free mineral water cereals coffee and tea provided in the room. Besides hair dryer bath shampoo shower cap toothbrush comb are provided also. One thing I think that the hotel should improve is to provide small hook in the bathroom for the guests to hang their clothes when taking bath as the bathroom is small you can't even find a place to put your clothes without hook. Another thing is soap is not provided I have to use the bath shampoo to wash my hand. Other than that we are very satisfied with the hotel it is very convenience and clean. We definitely will go back to the hotel for next visit.</t>
  </si>
  <si>
    <t>Nosuitsthanks</t>
  </si>
  <si>
    <t>“Small but perfectly formed”</t>
  </si>
  <si>
    <t>First tip with this hotel is shop around as the room prices vary quite a bit from website to website. First impressions of the room were not good. We'd booked a superior room and as I looked around y thoughts were "What room is this superior to?" It was small but clean and had everything you'd actually need in a room. The 'view' out of the window was to the wall of the next building about 3m away. Thats about all there is that is bad to say about the place. The staff were polite and quick to act on our request for extra pillows. The price is good but by far the best thing about the hotel is where it is. It is within about 30 minutes walk to Bugis St Little India Chinatown the Merlion the Botanical Gardens and Orchard St. It is about 5 minutes from the nearest MRT station and taxis are easy to catch from outside. There are also some very nice places to eat nearby. Would definitely stay there again.</t>
  </si>
  <si>
    <t>Reviewed 17 March 2010</t>
  </si>
  <si>
    <t>jkt_traveller</t>
  </si>
  <si>
    <t>“Value for money in expensive city”</t>
  </si>
  <si>
    <t>Come accross Victoria Hotel when tried to booked Ibis on bencoolen street. I've stayed at several hotels in Singapore before on my previous visits but this time need to look for something cheaper as I need to booked 3 rooms instead of just 1. I paid SGD 90 per nite per room for Victoria which for me is very valuable for money considering the location is superb! The hotel did not provide any breakfast I asked and the concierge told me to go to the food court accross the street. They served local food which is okay. Traveling to and from the hotel was easy. Bus stop was just in front of the hotel door MRT stations are 5 minutes walking both to the left and right of the hotel (Bugis-City Hall). Loved the 7-11 downstairs and the money changer! One thing I would highlight here was the courteousness of the hotel staffs. They never smiled they never say 'you're welcome" whenever we thanked them tey ignored us at the lobby when obviously we have something to say or requested of them. Oh well.. everything that comes good will always has a down part I guess.</t>
  </si>
  <si>
    <t>http://www.tripadvisor.com.sg/ShowUserReviews-g294265-d562032-r64624777-Victoria_Hotel-Singapore.html#REVIEWS</t>
  </si>
  <si>
    <t>lillabuggles</t>
  </si>
  <si>
    <t>“Basic but ok”</t>
  </si>
  <si>
    <t>Rooms were not a bad size (deluxe room) though basically equipped. No view but that was not a problem for us as we were only staying 1 night in transit. Booked through Asiarooms and there was no problem with the booking. Some other family members had booked through booking.com and had troubles with their bills and being charged more than quoted. While all hotels in Singapore are expensive I think this is a bit overpriced. The staff were friendly to us though and it is in a good location. I would look for somewhere else though if I was planning a long stay.</t>
  </si>
  <si>
    <t>http://www.tripadvisor.com.sg/ShowUserReviews-g294265-d562032-r184768238-Victoria_Hotel-Singapore.html#REVIEWS</t>
  </si>
  <si>
    <t>ForrestRW</t>
  </si>
  <si>
    <t>“Best Singapore Hotel in this Price Range”</t>
  </si>
  <si>
    <t>I had one of the big rooms; there are only 3 on each floor. I've stayed in the smaller rooms before... they're good; I just like my space. It's a good clean economy hotel. No frills; good location. I've stayed here many times. Staff is friendly and helpful. Walking distance and easy access to MRTs. Steakhouse (not related to hotel) 7-11 Dome Café 24-hour food court across the street all in a stone's throw... everything's easy. It's a little tricky to get a cab because there's a bus stop just in front of the hotel. Cab Drivers will pull into the drive between Victoria and the hotel next door... or go to the hotel next door and the concierge/bellboys will turn on their sign and you'll get a cab.</t>
  </si>
  <si>
    <t>Praaron</t>
  </si>
  <si>
    <t>“I'll definitely go back to this hotel”</t>
  </si>
  <si>
    <t>The room was comfortable and staffs were very friendly and helpful. I stayed at the hotel for 4d 3n and on my first night unfortunately I had problems with bed bugs. The next morning I went down to the receptionist to request for the janitors to change the sheets and linens instead of just that they immediately got me another room sealed the room with the bed-bug-issue and offered to send me to the clinic. Totally unexpected and professional.</t>
  </si>
  <si>
    <t>heraliwy</t>
  </si>
  <si>
    <t>“Great location friendly staff”</t>
  </si>
  <si>
    <t>We stayed 6 nites in two single bed room the room is ok got everything you need staff are very friendly and helpful the location is very convenient just 5 mins walk from bugis mrt and bras basah mrt and city hall mrt bus stop just outside hotel. Only thing is internet wifi speed in hotel is not stable at night its hard to load youtube to watch a video. So far i m very happy for the hotel stay will definitely back again next year.</t>
  </si>
  <si>
    <t>AJJ70</t>
  </si>
  <si>
    <t>“Small but clean”</t>
  </si>
  <si>
    <t>The room doesn't look new but it is clean. During my stay there the housekeeping forgot or didn't bother to refill the body soap (the ones that hang on the wall) for two days. I used my own though as I got busy and forgot to remind them about this. The front desk staff were very helpful everytime I needed to ride a taxi. The location was near eating and shopping areas and some art museums...</t>
  </si>
  <si>
    <t>Reviewed 8 November 2013</t>
  </si>
  <si>
    <t>Peakview28</t>
  </si>
  <si>
    <t>Denver CO</t>
  </si>
  <si>
    <t>“It is what it is”</t>
  </si>
  <si>
    <t>Great location. Small dated rooms but clean. Good staff. 24 hr food court across main road.n. this is just filler now to get the review up to 200 characters. Ridiculous requirement from Trip Advisor. Can't wait for the rejection email now. My short review needs no embellishment.</t>
  </si>
  <si>
    <t>Reviewed 6 November 2013</t>
  </si>
  <si>
    <t>http://www.tripadvisor.com.sg/ShowUserReviews-g294265-d562032-r181431053-Victoria_Hotel-Singapore.html#REVIEWS</t>
  </si>
  <si>
    <t>Neri83</t>
  </si>
  <si>
    <t>“Just what you need ”</t>
  </si>
  <si>
    <t>Well located close to a few metros. The rooms are small however big enough for a short stay. We stayed two nights. The shower was good with good water pressure and they provide soap and shampoo etc. We would stay here again when in Singapore as it's good value for Singapore.</t>
  </si>
  <si>
    <t>Reviewed 18 October 2013</t>
  </si>
  <si>
    <t>liangxiaoxing</t>
  </si>
  <si>
    <t>China Maine</t>
  </si>
  <si>
    <t>“Location is perfect”</t>
  </si>
  <si>
    <t>the location and the service are perfect. Only need 8 minutes to Bugis JunctionNeed 4 stations to Orchard station by MRT.Near the hotel door there's a 7-11very convenient.Victoria is between the Bugis station and the City Hall station.</t>
  </si>
  <si>
    <t>Reviewed 14 October 2013</t>
  </si>
  <si>
    <t>Kaye042013</t>
  </si>
  <si>
    <t>“A+ SG Experience”</t>
  </si>
  <si>
    <t>My Victoria Hotel stay indeed added in making my SG trip an A+ experience. One of the few hotels I experienced abroad with such a friendly staff warm and accommodating Front Desk personnels homy feel. The hotel is nearby Bras Basah and Bugis MRT stations. It's near to shopping malls as well and some gimmicks spots that you can explore both day and night.</t>
  </si>
  <si>
    <t>mary a</t>
  </si>
  <si>
    <t>“Good location poor services”</t>
  </si>
  <si>
    <t>We stayed at the Victoria Hotel in Singapore and had a below average experience. I understand that the hotel was a budget accommodation and I have stayed in many budget hotels but none so poor. The services were nothing the staff was least bothered about safety or cleanliness. No toiletries were provided in the hotel. The location is the only saving grace of the hotel. Still I wouldn’t recommend it.</t>
  </si>
  <si>
    <t>Reviewed 1 October 2013</t>
  </si>
  <si>
    <t>docRonnie</t>
  </si>
  <si>
    <t>Marikina City Rizal Philippines</t>
  </si>
  <si>
    <t>“Very nice hotel”</t>
  </si>
  <si>
    <t>the hotel is located at the heart of singapore. Very close to MTR and shopping malls. Room is clean spacious and tidy. Front Desk Staff not accommodating. Price a bit high. I believe you can find a better hotel for the same price.</t>
  </si>
  <si>
    <t>http://www.tripadvisor.com.sg/ShowUserReviews-g294265-d562032-r141548151-Victoria_Hotel-Singapore.html#REVIEWS</t>
  </si>
  <si>
    <t>TrishyAuckland</t>
  </si>
  <si>
    <t>“good location quiet”</t>
  </si>
  <si>
    <t>I was wanting a room for a night as I was transitting in Singapore. I chose this because of the location and price. The room was small but clean and adequate for a good nights sleep. It is handy to the MRT and Bugis St shopping.</t>
  </si>
  <si>
    <t>3seasons</t>
  </si>
  <si>
    <t>“Good location good value”</t>
  </si>
  <si>
    <t>The location is close to Bras Basah MRT so you can go anywhere in Singapore very easily. It is also near the bustiling Bugis Junction shopping area and a short walking distance to Little India Suntec City etc. The hotel room is small but clean. There is free coffee tea and bottle water in the room. The wifi signal in the room is strong and is free! Check in and check out was a breeze. Overall it is a very good value for visitors who will spend most of the time outside sightseeing shopping and dining and only need a clean place to sleep.</t>
  </si>
  <si>
    <t>Sheldon S</t>
  </si>
  <si>
    <t>Davao City Davao City Philippines</t>
  </si>
  <si>
    <t>“Cool place to stay”</t>
  </si>
  <si>
    <t>I went to Singapore last March with my family (there were 4 of us). We only stayed here for 1 night because the first 2 nights was spent in a budget hotel which disappointed us very much. Pro's -It's at the heart of Victoria St. and very near to Bugis (bargain shopping). -In front of Victoria Hotel is a food court which locals often go to. So it is a place where you can get affordable meals. -There is a bus stop in front of the hotel. Busses going to Marina Bay Sands are pass by the area. -MRT is 4 minute walk away. -Free internet connection. -Bed is comfy. -Staff are helpful in getting you a taxi going to the airport. Con's -No daily breakfast available. -Rooms are quite small especially for westerners. -It's quite pricy for a small hotel.</t>
  </si>
  <si>
    <t>Muthu C</t>
  </si>
  <si>
    <t>“very good”</t>
  </si>
  <si>
    <t>Hotel staff are very courtious and helpful. Though the rooms are small it is nice for a couple. The Hotel is in the centre of the City and convenient transport services are available around the area. I visited Singapore for the Tri-Nation (SingaporeThailand and Malaysia Philatelic exhibition held from 31st August to 2nd September 2012. The Venue - National Library was just a walking distance from the Hotel. No problem for Breakfast Lunch or Dinner as there are many Food Courts and Restaurents. My friend and walked to Little India for Dinner one Night and the next day we went shopping to Serangoon Road. I left for Kuala Lumpur on the 1st Septemebr and my friend stayed for one more night. I took the MRT which is a just a walking distance from the Hotel to the Bus Station. It took me only about 20 minutes to reach there</t>
  </si>
  <si>
    <t>Reviewed 14 September 2012</t>
  </si>
  <si>
    <t>kinoi72</t>
  </si>
  <si>
    <t>“front desk charged additional SD60”</t>
  </si>
  <si>
    <t>We spent 3 nights in Victoria Singapore hotel on 14 August 2012. We booked through an agent and already made payment completely. We arrived there very late almost midnight and very tired that's why when the front desk charged additional $60 we never asked further cause they said i must pay for my children also. The hotel is small but the space is enough for us and quite good convenient to go anywhere. The problem is other hotels that we have ever stayed in Singapore never charged additional money. I was quite disappointed by the service as I already paid my agent expensive. Especially on the 3rd night the front desk phoned my room at 11 pm when we were ready to go sleep just for asking for that money that i have to settle with them. It was impolite attitude. As we are budget travellers we are still looking for budget hotels to stay while travelling on holiday in Singapore. Thx for your consideration.</t>
  </si>
  <si>
    <t>Reviewed 9 September 2012</t>
  </si>
  <si>
    <t>http://www.tripadvisor.com.sg/ShowUserReviews-g294265-d562032-r197335614-Victoria_Hotel-Singapore.html#REVIEWS</t>
  </si>
  <si>
    <t>Randy S</t>
  </si>
  <si>
    <t>Tbilisi Georgia</t>
  </si>
  <si>
    <t>“good value”</t>
  </si>
  <si>
    <t>It is very clean and staff are friendly especially cleaning ladies. about 5-10 minutes to subway by foot. It seems all taxi drivers know where this hotel is. so it is very convenient. free bottle water and instant coffee tea everyday. and shower and washing kit.Thumbs up!</t>
  </si>
  <si>
    <t>Ngeekhiong C</t>
  </si>
  <si>
    <t>“Friendly staff strategic location”</t>
  </si>
  <si>
    <t>I really enjoyed the hospitality of the staff members at Victoria Hotel during my one-week stay there in late February. The room I booked (Superior Twin) was a bit small to my liking but clean and comfortable. The cleaners were helpful and friendly and the reception officers were great in providing information regarding local tourist attractions and events. The hotel location is very strategic especially if you're backpacking on your own. Bugis Street Bugis Junction Bugis Plus are just around the corners for those who love shopping and the Bugis MRT station is within walking distance to bring you to other parts of the island. While the hotel doesn't provide breakfast there's a food court inside Bras Basah Complex which is located opposite the hotel. Then again just like places for sightseeing and shopping the options for eateries are plenty and easy to access. All in all the hotel is a great place to stay at located in a really strategic location for a nice vacation in Singapore.</t>
  </si>
  <si>
    <t>Reviewed 13 March 2014</t>
  </si>
  <si>
    <t>shivarising</t>
  </si>
  <si>
    <t>“Rip Off”</t>
  </si>
  <si>
    <t>Booked a stay here for 1 day as our flight out of Singapore was at midnight. Upon arrival staff charged additional $$ because there was 2 of us. I explained we really just needed a place to crash for a few hours and nothing on my booking said anything about the room being for 1 single person. Anyway I paid up. But when we got to room there were two sets of towels toothbrushes etc. Terrible.</t>
  </si>
  <si>
    <t>Letitia W</t>
  </si>
  <si>
    <t>Alice Springs Australia</t>
  </si>
  <si>
    <t>“Wonderful Visit and great location”</t>
  </si>
  <si>
    <t>If you are looking for a nice inexpensive place to stay Victoria Hotel is it. The associates that worked during those 3 nights that I stay did an exceptional job. When I got there they already had my information in hand and ready to process it and had my room key ready. The rooms were clean I didn't mind the small space because it was just me. The only 2 things that I found a problem was the Wifi I could not connect my lap top to the internet which in turn was a pain. But in turn the receptionist worked really hard to try to fix the problem so I give two thumbs up for that I really appreciated that. The other thing was that lock on the bathroom door didn't lock if you are traveling with some one then that may be a slight problem for you. The reception associate were very helpful and was willing to assist with taking my bags and opening doors for me. The MRT is right in walking distance if you need the circle MRT or the East/West line. Also there is a mall within a 5-7 minute walk I really enjoyed my trip. I would definitely come back to this hotel!</t>
  </si>
  <si>
    <t>Ruri_Sapti</t>
  </si>
  <si>
    <t>“Clean and strategic!!”</t>
  </si>
  <si>
    <t>You might didn't notice when arrive in front of hotel until you come in. The location is strategic its near MRT and near Bugis Street :) And room I can said they have comfy room I booked for twin single bed the room not so big but its comfortable the bathroom is clean thats is the important thing.t</t>
  </si>
  <si>
    <t>http://www.tripadvisor.com.sg/ShowUserReviews-g294265-d562032-r162887659-Victoria_Hotel-Singapore.html#REVIEWS</t>
  </si>
  <si>
    <t>greathostie</t>
  </si>
  <si>
    <t>“Value Hotel clean great location internet not great”</t>
  </si>
  <si>
    <t>Compared to the four and five star hotels this was half the price. Just needed a clean twin room with ensuite in central Singapore close to Raffles for me and my son. Rooms very small but clean. Window overlooked a wall but is much the case I suspect in many smaller hotels in Singapore. Quiet good air conditioning fridge tea and coffee making facilities. Beds fine. Lift working and reception staff very friendly and went I could not get internet allowed me to use their computers. Stayed for 2 nights in between travels.</t>
  </si>
  <si>
    <t>pjayakumar</t>
  </si>
  <si>
    <t>Chennai Tamil Nadu India</t>
  </si>
  <si>
    <t>“Good location and Free wifi”</t>
  </si>
  <si>
    <t>We've stayed nine nights with my two kids 1) friendly staff 2) cleanliness 3) location of this hotel ( near to MRT bras basah station we did our tours all by SMRT + Bus ) 4) Bus in front the hotel 5) close by restaurants 7/11 and shopping malls 6) refrigerator in the room 7) very good housekeeper with secure things ( not even one item missed ). 8) good WiFi connection</t>
  </si>
  <si>
    <t>LeticiaHuang</t>
  </si>
  <si>
    <t>“Good location Unstable WiFi”</t>
  </si>
  <si>
    <t>It is a good price with solo bathroom for people who travel alone. Single travelers can have their private area in a great price. It is not only convenient for travelling anywhere in this country but also easy to find the post office to buy stamps for postcards. The only thing should be improved is the unstable WiFi. It is too hard to connect it......</t>
  </si>
  <si>
    <t>Marieke-blue-eyes</t>
  </si>
  <si>
    <t>“Pleasant suprise!”</t>
  </si>
  <si>
    <t>There were some mixed reviews about this place but I was really impressed by the friendly staff and cleanliness! I had a short stopover in Singapore and the location of this hotel is perfect. Close to big shopping mall with cinema and restaurants. A bit further up the street lots of beauty spa's. Bus in front and MRT close. They upgraded me to a deluxe room for free and every question I had was answered with a big smile. I would definitely stay here again!</t>
  </si>
  <si>
    <t>alalas</t>
  </si>
  <si>
    <t>Sao Paulo</t>
  </si>
  <si>
    <t>“Good room not cheap awful internet”</t>
  </si>
  <si>
    <t>We've stayed six nights at Victoria hotel in the deluxe room. Staff is courteous and check in and check out process were smooth. Location is excellent near two subway station (including thew green line that goes straight to airport). Lots of things around malls restaurants 7/11 on the first floor. Room was better than we though especially considering that Singapore is expensive with tiny windowless rooms. So deluxe room has a window and enough space to put your bags and a closet chair and table and small fridge which was really nice. TV is available but not many channels available there's also a DVD player which was a plus. Bed is comfortable ac was strong. Bathroom was good sized and the shower was good with enough pressure and space for an adult. Hotel has no breakfast available but there's a small restaurant downstairs that was good for lunch and dinner. What did made us rate this hotel average is that it's too expensive to have such an awful internet. Really it was worst than all internet we got in Asia and Africa! So if you need internet reconsider or buy a 3G sim card.</t>
  </si>
  <si>
    <t>http://www.tripadvisor.com.sg/ShowUserReviews-g294265-d562032-r74307971-Victoria_Hotel-Singapore.html#REVIEWS</t>
  </si>
  <si>
    <t>Tonhonmom</t>
  </si>
  <si>
    <t>“friendly staff good location worth money”</t>
  </si>
  <si>
    <t>I stayed at Victoria hotel with family. the hotel staffs were very nice. They always tried to help and give travel advice. Room's not new but it's clean and comfortable. 10 mins walk to subway Bugis station. Bus stop in front of hotel. I will definitely go back.</t>
  </si>
  <si>
    <t>Reviewed 9 August 2010</t>
  </si>
  <si>
    <t>Jagurundi</t>
  </si>
  <si>
    <t>“Good Location and you get what you pay for”</t>
  </si>
  <si>
    <t>If you are looking for a budget hotel in a great central location the Victoria is a good bet One of our rooms was fine while the other smelled of mildew and had a leak in roof of bathroom. Restaurants close by for breakfast along with 24 hr macdonald's and 7-11. So for about $90 US this hotel is a good value but very basic and again a great location</t>
  </si>
  <si>
    <t>WoosterBertie</t>
  </si>
  <si>
    <t>Falklands</t>
  </si>
  <si>
    <t>“The worst hotel of my entire month of Asia travel”</t>
  </si>
  <si>
    <t>As another reviewer noted below there are two types of room in this hotel: handicapped accessible rooms and "normal" rooms. The handicapped accessible ones have a large bathroom but the room itself is tiny - I can't conceive of anyone navigating it in a wheelchair. I'm willing to accept smaller hotel rooms in central Singapore but this is beyond ridiculous - I've attached photos to show I'm not exaggerating. I'm 5'7" and only just fit in the tiny bed. Given what I paid (118 USD) I consider this hotel to be well into "scam" territory. What's more when it started raining a severe leak developed which I slowed by covering it with bathroom towels (again see photo). Perhaps there are rooms in the hotel that are not so dreadful - I don't know since I wasn't given one. Certainly there are MUCH better hotels at this price and well located in Singapore (I previously stayed in hotel 1929 which was fantastic but unfortunately fully booked on the day I was there). Personally I consider the hotel to be a dreadful ripoff - the MRT means you can pay the same for much better rooms and still have good fast access to central Singapore. If you're still interested in staying here at least call them up and insist on being given a proper room and not one of their purportedly "handicapped accessible" ones.</t>
  </si>
  <si>
    <t>Reviewed 18 July 2010</t>
  </si>
  <si>
    <t>Kay-bologna-zurich</t>
  </si>
  <si>
    <t>Zurich</t>
  </si>
  <si>
    <t>“Great value and location!”</t>
  </si>
  <si>
    <t>The hotel is quite basic but has a great value for money. We stayed in a deluxe room which was quite small but fine for our needs. The hotel is organized in a strange way the elevator is on a back street the reception between a hairdresser and a restaurant and the "business area" is in the middle of the reception (free use of 2 computers connected to the internet). For us it was not a problem at all but it is better to be aware of this. Singapore is the safest place I have ever been to so having the elevator accessible from outside never made us feel in danger. There are many american style restaurants near the hotel where you can have breakfast. The Raffles hotel and Hall City mall are 5 minutes walk away so you can find everything you need and go everywhere with the metro. A 7-11 shop is right next to the hotel. The bugis shopping area is 5 minutes walk away. The people at the reception were nice and helpful. there is a laundry service on request. If you are on a budget this hotel is great value for money.</t>
  </si>
  <si>
    <t>Reviewed 10 July 2010</t>
  </si>
  <si>
    <t>CDCSanur_Bali</t>
  </si>
  <si>
    <t>“Great Value for Money”</t>
  </si>
  <si>
    <t>We have stayed at this hotel twice in the past two months and will definitely stay there again. Great value and everything you need for the price. OK rooms are small but if you are out sightseeing etc all day then this is not a problem. Bras Basah MRT is just around the corner and numerous buses go right past. Shopping centres and hawker centres also very close. Staff are very obliging and rooms are spotlessly clean. Definitely recommend this hotel.</t>
  </si>
  <si>
    <t>Reviewed 9 July 2010</t>
  </si>
  <si>
    <t>http://www.tripadvisor.com.sg/ShowUserReviews-g294265-d562032-r58704123-Victoria_Hotel-Singapore.html#REVIEWS</t>
  </si>
  <si>
    <t>Qes</t>
  </si>
  <si>
    <t>“Victoria Hotel is all about location.”</t>
  </si>
  <si>
    <t>What I loved most about the Victoria hotel is its location. All forms of transportation is within walking distance (all under 5 minutes walk). There's a bus stop a few steps from the hotel and the MRT is two blocks away - either get on the Bugis station or walk a bit further and get on the trains in City Hall. Major landmarks near it is the Raffles hotel National Library and the Chijmes. I booked a deluxe with twin beds and got one on the 2nd floor. There's a small patio out back for smokers but be prepared to deal with noisy airconditioning units. Bed was clean room was cleaned everyday with fresh towels and toiletries. In room stuff: small refrigerator hot water kettle for boiling water for tea or coffee complimentary bottled water replenished everyday instant oatmeal closet dresser free wifi TV with international channels Frontdesk: staff was courteous and answered all our queries there are two computers in the lobby for guests' use Price: Php 12000 for three nights or roughly USD 80 per night Pluses: 7-eleven on the ground floor was heaven sent after a long day of sight seeing and too tired to think about what to eat for dinner/breakfast money changer by the lobby door has one of the best rates - we checked from the airport to most major malls and their rate is still higher by SGD10! food hall two buildings down is a must for some old school Singaporean fare Sighseeing: Raffles hotel and the huge malls near City Hall are on the streets right across the hotel Bencoolen on the back of the hotel is a cool place to see the multi-ethnic culture with a Buddhist temple and a Chinese temple side-by-side Bugis street market touted as "the longest street market in SG" is about five streets away (turn left upon exiting the hotel)</t>
  </si>
  <si>
    <t>Stayed February 2010 travelled with friends</t>
  </si>
  <si>
    <t>Reviewed 16 March 2010</t>
  </si>
  <si>
    <t>maxliegirl</t>
  </si>
  <si>
    <t>“perfect location”</t>
  </si>
  <si>
    <t>The thing that I really liked about this hotel is the location! It's centrally located walking distance to raffles hotel little india the singapore art museum the national library etc. There is a seven-eleven convenience store at the ground floor and it is pretty near decent and cheap restaurants. We got a family room good for 4 people on the second floor (view facing victoria st.) so the room was big enough for a family of 3. They provided a king sized bed plus a single bed in the outer room. Nothing fancy but sufficient and clean! Not bad for $130 US considering that the hotels in that area are expensive!! The standard/superior rooms are really small though so better get the deluxe room for a little more. Would return to the same hotel when I get back to Singapore!</t>
  </si>
  <si>
    <t>Reviewed 14 March 2010</t>
  </si>
  <si>
    <t>bluecramp</t>
  </si>
  <si>
    <t>Wanting a hotel that was at the cheaper end of the scale but not a backpacker place the Victoria presented good value for Singapore at least. It is close to the centre- walking distance to the riverside and Orchard Rd clean and has helpful front desk staff. They lent me a plug adaptor with no charge - normally nothing is for free in Singapore. Rooms are small but that is common in all but the top end hotels in Singapore. The rate through agoda was about $100 for a deluxe room. The rate at the front desk is $162 so booking online is best.</t>
  </si>
  <si>
    <t>Reviewed 1 February 2010</t>
  </si>
  <si>
    <t>http://www.tripadvisor.com.sg/ShowUserReviews-g294265-d562032-r185369526-Victoria_Hotel-Singapore.html#REVIEWS</t>
  </si>
  <si>
    <t>GieroGirl</t>
  </si>
  <si>
    <t>“Excellent location. Good value for money.”</t>
  </si>
  <si>
    <t>My sister and I stayed for 3 nights in a superior room and I can say that we had a very pleasant experience. Despite arriving during the wee hours of the morning we didn't have problems checking-in and the front desk took care of our requests (adaptor access to printer etc.) with a big smile - definitely deserving of commendation. When we asked for directions the staff went the extra mile in providing us a detailed instruction with map to our destination. Also access to public transport is not a problem Bras Basah (Circle line - nearest) and Bugis and City Hall (East West Line which you take to&amp;fro the airport) is within walking distance. A lot of things to see places and malls are in the surrounding area. While the rooms are obviously dated and tiny as stated in the previous reviews it is adequate considering the price. Thus if you just need a decent place to sleep this hotel is perfect for you. Housekeeping is very efficient replenishing the bottled water provided for guests and in cleaning the rooms as well. Bathroom appears to be newly renovated and basic amenities/towels are provided. Don't go looking for a nice hotel driveway for there's none. We never tried the restaurant on the ground floor since there are a lot of other places nearby where we can eat. Plus points that there is a 7-11 store in the same building. We took a cab to the airport after checkout around noon and it cost us SGD14.60. I definitely recommend staying at this hotel.</t>
  </si>
  <si>
    <t>dave19764</t>
  </si>
  <si>
    <t>“Good option in budget”</t>
  </si>
  <si>
    <t>I did except after reading on trip advisor that the hotel suppose to be really dirty! Instead such a surprise efficient lady at the exception fast check in the room was small but x Asians standard is regularvery clean room  the bathroom was clean but really super tiny!! The only cons was that the air con was off so I needed to switch on after ten mins the room was ok the position is super top close to the major attractions!!</t>
  </si>
  <si>
    <t>BentSoling</t>
  </si>
  <si>
    <t>“All the basics - and great location”</t>
  </si>
  <si>
    <t>We used Victoria Hotel as a 'day-total' arriving in the morning (from a cruise) and leaving late evening to go to the airport. For this purpose Victoria was a great hotel at a very attractive price. The hotels location close to Raffles and Orchad Street is just superb. The room was small clean with a good bathroom. It had all the basics - including free WiFi. Probably not a hotel we would use for a longer stay but for a priceefficient stop-over it is highly recommendable.</t>
  </si>
  <si>
    <t>woei lin h</t>
  </si>
  <si>
    <t>kuala belait</t>
  </si>
  <si>
    <t>“great location &amp; spacious hotel”</t>
  </si>
  <si>
    <t>great location &amp; spacious hotel. will come back again the next time. near to 7-eleven and just 2 to 3mins walk to Bras Basah MRT station. room is big and bed is very comfy. they should upgrade their tv size in the family room thou. rest of the things is thumbs up!! thankssss</t>
  </si>
  <si>
    <t>http://www.tripadvisor.com.sg/ShowUserReviews-g294265-d562032-r178798564-Victoria_Hotel-Singapore.html#REVIEWS</t>
  </si>
  <si>
    <t>mindoro46</t>
  </si>
  <si>
    <t>Balve Germany</t>
  </si>
  <si>
    <t>Simple hotel without much luxury. Friendly and helpful staff. Super Location in proximity to bus and MRT. I use this hotel ever to visit the Singapore GP - absolutely affordible located to the race track. Next year I will be there again.</t>
  </si>
  <si>
    <t>Irene P</t>
  </si>
  <si>
    <t>“good location convenient for shoppingtransportation and sceneries”</t>
  </si>
  <si>
    <t>Location is very convenient for shopping and transportation. Near two Metros near shopping mall:Raffle City City Link and near the bay; 15min's walk to the Esplanade Theatres on the Bay 20min's walk to the Merlion sculpture and Ferris Wheel and other sceneries around the bay. Roomsize for single is small for double and family is OK. Room is neat and clean. Water is big enough for shower. good place to stay</t>
  </si>
  <si>
    <t>KINABALUGUY</t>
  </si>
  <si>
    <t>Kota Kinabalu</t>
  </si>
  <si>
    <t>“Well-Located Budget Hotel”</t>
  </si>
  <si>
    <t>My most recent stay was on 13 Sept 2013. I have of course stayed in this hotel several times in the past. I was a little surprised at the hike in room rate but was given to understand that it was the season of a big event which led to the hike. I had a single room (512); plain and simple. I'm not generally fussy about hotel rooms - as long as they are comfortable clean and well-lit I'm OK. The only complaint on THIS particular room is that the air-conditioner wasn't working so all I had was the blower; very little of cool air. The main reason why I keep coming back to this hotel is because of its convenient location. It's within easy reach of shopping malls food courts and train service; and of course. Staff are courteous and helpful. I would come back to this hotel again for my future visits to Singapore. But I will request for rooms other than 512.</t>
  </si>
  <si>
    <t>samlovesglam</t>
  </si>
  <si>
    <t>Dumaguete City Philippines</t>
  </si>
  <si>
    <t>“Affordable price Excellent Location”</t>
  </si>
  <si>
    <t>The location was the best thing about this hotel. It's located near the shopping district on Bugis Street and it's a short bus ride from Suntec City and Orchard Road. There's a 7-Eleven and a money changer just outside their main entrance. The room we got was a bit tiny but still comfortable. Housekeeping was excellent; our room was spotless every time we got back to the hotel. The WiFi was lousy though I could barely get on Facebook or send emails or check my flight schedule. The staff was really polite and helpful I had no problems dealing with them. It was really worth the price we paid.</t>
  </si>
  <si>
    <t>Fitzberg</t>
  </si>
  <si>
    <t>Spring Valley New York</t>
  </si>
  <si>
    <t>“Decent budget hotel”</t>
  </si>
  <si>
    <t>Although the AC is a bit noisy  there is no other complaint for this hotel. I slept well the staff were friendly and the location is so near to bugis street  junction and MRT. Below this hotel there are Seven Eleven so you can buy breakfast here. The room is not too small like any other budget hotels. They provide good Wi-fi too...</t>
  </si>
  <si>
    <t>http://www.tripadvisor.com.sg/ShowUserReviews-g294265-d562032-r138945347-Victoria_Hotel-Singapore.html#REVIEWS</t>
  </si>
  <si>
    <t>Sook Ling F</t>
  </si>
  <si>
    <t>“SG”</t>
  </si>
  <si>
    <t>Cleansafe and good location for hotel. Near MRT and 7 -11 store and shopping mall right in the cityaccessible to move around SG.Room was bit small tho but given that it's in a country where land is scarce understandable</t>
  </si>
  <si>
    <t>Reviewed 31 August 2012</t>
  </si>
  <si>
    <t>Kelum W</t>
  </si>
  <si>
    <t>“Decent place for short stay”</t>
  </si>
  <si>
    <t>We stayed one night there in a Superior room and got a good price...rooms are quite small however good for a short stay. The location is convenient several places for dining shopping around and closer to MRT stations like Bugis Bras Basah.</t>
  </si>
  <si>
    <t>Maja345</t>
  </si>
  <si>
    <t>Milan Italy</t>
  </si>
  <si>
    <t>“A good value hotel in central Singapore”</t>
  </si>
  <si>
    <t>A good value hotel in Singapore. Small but functional room. Centrally located walking distance to all main attractions and close to underground station. What I appreciated most was very helpful and well prepared staff (asked promptly to different questions on pubblic transport...). Good place to stay if you travel on medium budget and don't spend a lot of time in hotel room.</t>
  </si>
  <si>
    <t>cjwei99</t>
  </si>
  <si>
    <t>Penang</t>
  </si>
  <si>
    <t>“A hotel that is too focus on getting money from guests”</t>
  </si>
  <si>
    <t>The room is extremely small. I stayed there for 2 nights. The location is good very near to Bugis Junction Raffles Place etc. Food can be easily accessible. However the hotel staffs are too aggressive in asking for money from guests rather than delivering good services. It rained so I asked the staff if I could borrow an umbrella. The reply was "yes but you need to pay a deposit of SGD10". After paying the money umbrella was loaned but of defective quality. I asked for a print out that was charged SGD1. Late check-out was charged SGD10 per hour. I do understand that their occupancy rate is high but I also think that they should not make their guests feel like being day-light robbed!!</t>
  </si>
  <si>
    <t>Sherry_Tam1978</t>
  </si>
  <si>
    <t>“Convenient and clean hotel”</t>
  </si>
  <si>
    <t>We stay at this hotel on Jul 2012. It's quite near to MRT station (Brah Basaah-Circle Line with 5 mins walking distance or Bugis station-East West Line with 15 mins walking). Overall the hotel is quite clean although small. Staff is friendly.. Location is quite central. It just opposite to National Library Singapore or next to Singapore Management University (SMU). There is a Seven Eleven next to the hotel too.</t>
  </si>
  <si>
    <t>Reviewed 24 July 2012</t>
  </si>
  <si>
    <t>http://www.tripadvisor.com.sg/ShowUserReviews-g294265-d562032-r127033168-Victoria_Hotel-Singapore.html#REVIEWS</t>
  </si>
  <si>
    <t>“Right at the Heart of Bugis”</t>
  </si>
  <si>
    <t>Stayed here for only 1 night because we were disappointed with our hotel also in Bugis area. The plus of this hotel is that there is a Bus Station outside the hotel which is very accessible. There's also a 7/11 below the hotel. The price is average since it is located near the city. The hotel rooms are clean and modern. Down side is that the rooms are small and the elevator is quite slow. Staff is not too accommodating. They have complementary internet access. Though no free breakfast. Infront of the hotel is Bras Basah Complex where there is a food center which is very affordable. I might stay here again when I go back to Singapore.</t>
  </si>
  <si>
    <t>Reviewed 1 April 2012</t>
  </si>
  <si>
    <t>muravar</t>
  </si>
  <si>
    <t>Ko Samui Thailand</t>
  </si>
  <si>
    <t>“Great Front Office staff”</t>
  </si>
  <si>
    <t>Stayed here March 2012. The price of the hotel is definetely good compared to expensive hotels in Singapore. Room was clean. The hotels location for its price is very good. Ginny and the other night staff that I cannot remember his name was very helpful.</t>
  </si>
  <si>
    <t>Reviewed 23 March 2012</t>
  </si>
  <si>
    <t>APottinger</t>
  </si>
  <si>
    <t>“Great base”</t>
  </si>
  <si>
    <t>Don't be put off by the fact that the receptionist suggests you get cabs or tubes everywhere- we walked! It's only a short walk from little India Arab street just around the corner from orchard street and a stones throw from raffles - we even strolled into china town. Lovely staff on the front desk - fridge in the room clean bathroom ... And reasonable for Singapore</t>
  </si>
  <si>
    <t>TerryEmu</t>
  </si>
  <si>
    <t>“Improving!”</t>
  </si>
  <si>
    <t>We have stayed here about five times for one night. Singapore hotels are very expensive compared to the rest of S.E.Asia so for one night this place is fine. I always have a problem with the WIFI but the front fixes it. The location is the best thing close to the boat quays.</t>
  </si>
  <si>
    <t>Reviewed 8 March 2012</t>
  </si>
  <si>
    <t>Anthony15</t>
  </si>
  <si>
    <t>“Ok value”</t>
  </si>
  <si>
    <t>I chose this hotel as it has a great location and was reasonably priced. However if you book a deluxe room note that it will be on the main road side which is very noisy. The Internet is fast enough to video skype but no Breakfast is a real pain and there is not really anywhere decent locally at good value. I would not stay here again because of this. Saying that the staff were very nice.</t>
  </si>
  <si>
    <t>Reviewed 22 February 2012</t>
  </si>
  <si>
    <t>http://www.tripadvisor.com.sg/ShowUserReviews-g294265-d562032-r196524819-Victoria_Hotel-Singapore.html#REVIEWS</t>
  </si>
  <si>
    <t>witliu693</t>
  </si>
  <si>
    <t>Nanning China</t>
  </si>
  <si>
    <t>“Bravo Locations”</t>
  </si>
  <si>
    <t>The hotel  which is close to MRT stations like CityHall and Bras Basah from the stations  you can visit most places in Singapore. As to the hotel itself  the service is Ok and the room is net and clean. However some of the facilities in the room require mending and updating.</t>
  </si>
  <si>
    <t>J W</t>
  </si>
  <si>
    <t>“will not come back”</t>
  </si>
  <si>
    <t>The hotel really needs renovation. There are bugs or mosquitoes bite us at night and we request to change the room. Luckily the receptionist changes another room for us. The only good thing is the hotel is near the MTR station.</t>
  </si>
  <si>
    <t>juicejaqueen</t>
  </si>
  <si>
    <t>ubud</t>
  </si>
  <si>
    <t>the room was efficient and clean and not an inch bigger than it has to be to navigate around the beds or in and out of the bathroom. There was a window but it faced a wall which is pretty common in S'pore. The bathroom door and table light were broken when I arrived but they fixed it immediately after I reported it. The staff is friendly enough. The location is very good and you can walk to the MRT station in under 5 minutes</t>
  </si>
  <si>
    <t>ngrowena</t>
  </si>
  <si>
    <t>“Won't Return”</t>
  </si>
  <si>
    <t>The hotel location is good where guests can catch buses to most of the places in Singapore. However the room facilities are worm out. Water drops from the air conditioner and there are ants in the bathroom. Terrible!!!</t>
  </si>
  <si>
    <t>astriprimasari</t>
  </si>
  <si>
    <t>Bandung Indonesia</t>
  </si>
  <si>
    <t>“Good Location Lack of Services”</t>
  </si>
  <si>
    <t>The hotel is located not far from Haji Lane Arab Street Singapore Art Museum Bugis MRT and Bras Basah MRT. All in walking distance. The entrance is small so you may miss it It's in front of the National Library next to 7/11. The room is pretty standard it needs more attention in maintanance. The sliding door of the shower cubicle was broken the bedsheet &amp; blanket weren't tidy the refrigerator melted my ice cream and the main problem happened when I was about to check out. From 11.45 am until I got out from the room the receptionist kept calling to my room like every 5 minutes to remind me that I needed to check out right away. t's not a bad place if you're just stay at the hotel for a night sleep. And it's true the location is very nice.</t>
  </si>
  <si>
    <t>http://www.tripadvisor.com.sg/ShowUserReviews-g294265-d562032-r163651399-Victoria_Hotel-Singapore.html#REVIEWS</t>
  </si>
  <si>
    <t>BurySt_EdmundsTrevor</t>
  </si>
  <si>
    <t>Suffolk</t>
  </si>
  <si>
    <t>“Good friendly well located hotel”</t>
  </si>
  <si>
    <t>Excellently priced hotel very near Raffles Hotel and a metro station. Rooms basic but clean and all staff very friendly and helpful.Right next door to a hawker food centre where you can get cheap eats/beer at all times of the day and the Bugis street shopping area is just down the road.</t>
  </si>
  <si>
    <t>AzniZA</t>
  </si>
  <si>
    <t>“Pleasant Victoria!”</t>
  </si>
  <si>
    <t>I can't remember the no. of times I've stayed here. Reason is always because of cleanliness location friendly staff &amp; pleasant ambience. Its walking distance to the mrt extra convenience with the addition of the new Bras Basah St...just 5 mins walk away. No worries where food is concerned. Shopping at the ever busy &amp; happening Bugis St open air shopping - morning to nite! Musuems...all walking distance. Its not noisy...or maybe I've been lucky! My room came with a window but it was facing the wall of the building next door...no complaints though at least i got a window &amp; got some fresh air. However this time there was a strong smell from the sheets....is it the detergent used to clean? The smell sticks to my clothes. Not very pleasant. Other than that no complaints.</t>
  </si>
  <si>
    <t>ksdel</t>
  </si>
  <si>
    <t>“nice cosy hotel excellant location”</t>
  </si>
  <si>
    <t>great location well connected by mrt and buses sbs very near orchard and bugis junction neat clean rooms good tolietries and very polite efficient and help staff at the reception specially malaysian lady who was on duty when i checked in</t>
  </si>
  <si>
    <t>sufian06</t>
  </si>
  <si>
    <t>Overall everything was ok .just hope that they will be a smoking room and Room service perhaps .staff friendly .3 times i have been there .will be coming back there for sure!Bed for the double bed .in the middle .i can feel something hard .minibar fridge making alot of sound .</t>
  </si>
  <si>
    <t>Ladypenpita</t>
  </si>
  <si>
    <t>“Would go back there again.”</t>
  </si>
  <si>
    <t>What we like 1. The hotel is located next to Bugis junction. It's less than 5 minutes walk. 2. It's 5 minutes walk from the hotel to MRT (not the bugis station) 3.7-11 is right next to the hotel. And on the other side of the road is a food court where you can get a tasty food and cheap. 4. The MRT station is very close to other attractions i.e china townmerlion etc. 5. We paid like 210 SGD for 2 nights and we really think it's worth the money in term of the hotel location. 6.Room size is decent in my opinion. The facilities are good. But not many channels for entertainment before bed. While we enjoy how easy it is for us to go from A to B. there are 2 major things that we really disliked; 1. The room we stayed was stuffy and musty smelling. We basically had to open the windows all the time. I believe the smell came from the ceiling leak. This smell pretty much made us hate the room. 2. Very poor internet connection. Took ages to load a page. Despite all these matters this hotel is excellent!</t>
  </si>
  <si>
    <t>http://www.tripadvisor.com.sg/ShowUserReviews-g294265-d562032-r87100666-Victoria_Hotel-Singapore.html#REVIEWS</t>
  </si>
  <si>
    <t>BettyFNQ</t>
  </si>
  <si>
    <t>“Better than Average”</t>
  </si>
  <si>
    <t>I've given it 3 but really is 3.5. Its was the most expensive hotel of our trip but we were expecting that being Singapore. Right near Bugis and a 24 hour Hawker centre so the location cannot be faulted. We think they are doing renovations at the moment which if so this hotel in 6 months could be quite a find - 1. the hall smelt of paint 2. one of the lifts was out of action so the way to the room was a little strange 3. the bathroom (which was massive!!! pay extra for a deluxe room!) had been regrouted recently 4. the fabric on the chairs didn't match the room at all which makes me think they are in the middle of revamping the rooms.. But our room was mostly clean. Housekeeping were friendly and efficient. Free internet downstairs and wifi in rooms. And as with all hotels in Asia free bottled water. Its such a simple touch but nice - why don't hotels in Oz do it? Crappy view but we just kept the curtain closed so who cares. I've read alot of reviews on here saying the rooms are small my advice if you want more space pay for a deluxe. We had a bigger bathroom and an extra space with wardrobe mini fridge writing desk and stand thing. All up very comfortable for the price would probably stay again when next in Singapore.</t>
  </si>
  <si>
    <t>r0setatt00</t>
  </si>
  <si>
    <t>“I definitely will stay again at victoria hotel”</t>
  </si>
  <si>
    <t>Victoria Hotel is conveniently located at the heart of the city. Going to the Esplanade and the merlion is just a walking distance. There are buses that would take you to the Orchard shopping center Little India Clarke Quay and Chinatown just infront of victoria hotel. The Bugis market is just a 5 min walk.. there are also food courts nearby.. But what awed me most is the Bras Basah MRT station and the Singapore Art museum which are just a 2 min walk from the hotel.. The rooms are very small but very clean. Our room is facing the wall of the other hotel which is not a good sight..When we got into a deep sleep a loud banging of the door woke us up..But these doesn't matter at all. The hotel staff are very friendly and always there to cater your needs. I definitely will stay again at Victoria Hotel on my next visit to Singapore this time with my kids..</t>
  </si>
  <si>
    <t>Reviewed 13 November 2010</t>
  </si>
  <si>
    <t>horsforthhe</t>
  </si>
  <si>
    <t>Leeds United Kingdom</t>
  </si>
  <si>
    <t>“Great value- but no thrills”</t>
  </si>
  <si>
    <t>I spent a week at the Victoria Hotel in the summer. First of all the pros. The location is great slap bang in the middle of Singapore. I found my room to be clean and the staff pleasant enough. Now the cons. I found the bed too small (I'm 6ft4) and kept getting woken up by machinery by my bedroom window when I was trying to sleep. The room was small had no carpet or bath- just a shower. As a result I wouldn't say the stay was the most comfortable I'd ever had but as I was out most of the time doing things it didn't bother me too much. If you are on a tight budget you might consider this but personally next time I would pay extra for a bit more comfort.</t>
  </si>
  <si>
    <t>Reviewed 27 October 2010</t>
  </si>
  <si>
    <t>traveler294265</t>
  </si>
  <si>
    <t>“Great location comfortable room”</t>
  </si>
  <si>
    <t>We were a bit worried after reading some reviews but had no problems. Upon arrival we were upgraded to a better room which was large clean and comfortable (although the bathroom was pretty small). Location was excellent close to Raffles and short walk to MRT. We were able to walk to alot of places athough with the MRT and buses close by this isn't necessary. Staff were friendly and helpful. Good value (for Singapore). Free wifi with a good signal in the room.</t>
  </si>
  <si>
    <t>Reviewed 25 October 2010</t>
  </si>
  <si>
    <t>LucerneSau</t>
  </si>
  <si>
    <t>“Cheap but I will not stay again.”</t>
  </si>
  <si>
    <t>I have viewed the many good comments and wanted to spend less this time on Singapore so I chose the Victoria Hotel which is about HK$600. Last time I stayed at the Mandarin Hotel with package price. This time I went alone and so wanted to spend less for the first two days. As such I stayed at this Hotel and the rest two days I chose the Rendevous which is about HK$1000. This hotel should have been changed from a residential building. So the lobby is narrow and cannot occupy the large entrance facing the main street - the entrance is only a glass door adjacent to the entrance of a restaurant. The room is much a disappintment to me - very small the bed pushed to one side the other corner is the bathroom one corner is the fridge and coffee sets. There is a back door leading to the outside somewhat like a platform but with walls surrounding. This type of building is commonly found in Hong Kong in some low ranking housings many years ago. However the room is very clean and tidy. Bathroom is totally new and modern. Shower area is large enough. Limited amenties such as soap and comb are provided. Even free instant coffee and nestea or hot chocolate are provided. No breakfast will be provided whatever for a fee or not as they just do not have their own restaurant. As some reviewers have said there is a food court nearby (2 min walk) and so you can solve your meal problem at cheap prices. Again there is no window as I said before there is a back door with half glass. You can look "outside" and of course there is nothing to see except the walls. I would say to spend HK$400 more (in another hotel that I stayed for the other two days) in a 4 star hotel would be better than this one. Of course if you want to "mix and match' your stay or "diluted" your spending this hotel may also be your choice.</t>
  </si>
  <si>
    <t>Reviewed 4 October 2010</t>
  </si>
  <si>
    <t>http://www.tripadvisor.com.sg/ShowUserReviews-g294265-d562032-r54156223-Victoria_Hotel-Singapore.html#REVIEWS</t>
  </si>
  <si>
    <t>DaversLondon</t>
  </si>
  <si>
    <t>“Nice enough hotel clean but small rooms”</t>
  </si>
  <si>
    <t>Booked the Victoria via Trip Advisor - we were staying one night in Singapore travelling up from KL. Location was pretty good - close to the 'Raffles Hotel' and shopping mall (Singapore is definitely all about shopping ) the staff were efficient rooms clean but very small. I think you could spend less in the city and get a better roombut the Victoria certainly not a bad place to stay for a night or two.</t>
  </si>
  <si>
    <t>Stayed January 2010 travelled with friends</t>
  </si>
  <si>
    <t>Reviewed 23 January 2010</t>
  </si>
  <si>
    <t>http://www.tripadvisor.com.sg/ShowUserReviews-g294265-d562032-r185594125-Victoria_Hotel-Singapore.html#REVIEWS</t>
  </si>
  <si>
    <t>Gerald C</t>
  </si>
  <si>
    <t>East Alton Illinois</t>
  </si>
  <si>
    <t>“Victoria Hotel ... loved it”</t>
  </si>
  <si>
    <t>The Victoria Hotel was an excellent choice for our all-too-short visit to Singapore. If there are six or seven in your family it will be a bit crowded but there were three of us and it was perfect. It was spotlessly clean very elegant and convenient to everything. Staff were all delightful and helpful. One staff gave us very good pointers on visiting Johor Baru Malaysia while we were there. We were very pleased with our choice and would return to the Victoria Hotel if we are ever able to return to Singapore. We will long remember our tea at Raffles and our night out in Bugis Station ...and staying at the Victoria Hotel made our stay so much easier and nicer. It was priced a little less than other hotels in town ... which are often pricey.</t>
  </si>
  <si>
    <t>shirlpassion</t>
  </si>
  <si>
    <t>Petaling Jaya Malaysia</t>
  </si>
  <si>
    <t>“19-21 Nov 2013 stay”</t>
  </si>
  <si>
    <t>The staff at the hotel were helpful and pleasant. The hotel facilities are basic (TV hot shower hair dryer coffee/tea) and worth the money. The cafe 7-11 store hairdresser ATM and money changer are all just in front of the hotel. The best is its location - very central and assessible to two MRT stations Bras Basah and Bugis. It is also located in an area with many museums and monuments. There are also two food courts nearby. Further down the Victoria St to the left of the hotel is the Bugis street market. Adjacent to the Victoria St - Hill St junction is the Orchard Rd. The bus station is right in front of the hotel with many taxis available. It is walking distance to many interesting places. Joggers can even run towards the Flyer near Marina Bay. Would recommend it to those with average budget. Only had some noise disturbance coming from the air-con of other office blocks behind. Do check on this upon getting your room.</t>
  </si>
  <si>
    <t>Reviewed 23 November 2013</t>
  </si>
  <si>
    <t>noagmi</t>
  </si>
  <si>
    <t>Yokohama-shi Kanagawa Japan</t>
  </si>
  <si>
    <t>“The service quality gets worse”</t>
  </si>
  <si>
    <t>I have stayed here on several occasions. The service quality gets worse and worse. This time I stayed for 5 nights. They did not change a bath towel for foot and a bet sheet everyday. And Coffee sticks and laundry bags were not refilled after some of my usage.</t>
  </si>
  <si>
    <t>Monique v</t>
  </si>
  <si>
    <t>Rotterdam</t>
  </si>
  <si>
    <t>We stayed there almost a week. It was a very nice hotel small rooms but very clean. Location was very good. Nearby busstation and restaurants. We enjoyed it very much and most important : the staff was very helpfull.</t>
  </si>
  <si>
    <t>http://www.tripadvisor.com.sg/ShowUserReviews-g294265-d562032-r176709666-Victoria_Hotel-Singapore.html#REVIEWS</t>
  </si>
  <si>
    <t>mujyaki</t>
  </si>
  <si>
    <t>“Night and carefree in Singapore”</t>
  </si>
  <si>
    <t>I use it to night in Singapore. I was able to check in without problems I can not speak the English language. I think that it is a convenient hotel is able to stay at ease. Location is good to best. I also would like to use.</t>
  </si>
  <si>
    <t>Reviewed 11 September 2013</t>
  </si>
  <si>
    <t>Kathy174</t>
  </si>
  <si>
    <t>“Good Location Ordinary Hotel”</t>
  </si>
  <si>
    <t>First the positives: good location large room. Now for the negatives:.... * Terrible Security! Apart from the main entrance there are 2 other entrances which are unseen from the service desk area - ANYBODY can walk in - I wasn't impressed! * When we first arrived the room next to ours was wide open and stayed that way for the rest of the day and night! The door was closed next morning. There was nobody in there - was it occupied or not? Did the maid leave it open? Not very reassuring! * Very Poor WiFi! Yes they advertise free WiFi but the signal is lousy - we couldn't even access the internet therefore couldn't check on flights etc. * No hand towels OR even a small soap on the hand basin to wash your hands! I know it's a cheaper hotel but surely they could stretch themselves to provide this - this is mean and inconsiderate. * No glasses or cups were washed by the staff for our entire stay.</t>
  </si>
  <si>
    <t>allan152011</t>
  </si>
  <si>
    <t>Beau bassin Mauritius.</t>
  </si>
  <si>
    <t>“value for money accomodation.”</t>
  </si>
  <si>
    <t>The location of the hotel is excellent and from there I have been able to access to many shopping centres along Orchard Road and Suntec City shops and other attractions.The room is quite smallsimple but clean and furnished with a very comfortable bed.The accomodation was really worth the price paid.The only drawback is that my room does not have a window view.Overall I will surely recommend Victoria Hotel to my friends and relatives for their future visit to Singapore.</t>
  </si>
  <si>
    <t>M2323</t>
  </si>
  <si>
    <t>this hotel is great for the budget traveller. really good value compared to other hotels in the area. LOCATION: close to MRT stations good food and shopping ROOMS: small but very clean. no noise pollution good blinds to shut out the light STAFF: very friendly they told me about a great spot to grab dinner PRICE: dirt cheap!! highly recommended.</t>
  </si>
  <si>
    <t>Bodenjj</t>
  </si>
  <si>
    <t>“Great accommodation on a budget!”</t>
  </si>
  <si>
    <t>Located 5min away from bugis MRT station (take a left when exiting to get to hotel). Simple hotel clean and good location. Perfect for me and my husband as we just started our backpacking adventure through asia.</t>
  </si>
  <si>
    <t>http://www.tripadvisor.com.sg/ShowUserReviews-g294265-d562032-r133228156-Victoria_Hotel-Singapore.html#REVIEWS</t>
  </si>
  <si>
    <t>boonnah</t>
  </si>
  <si>
    <t>“Small room but great location”</t>
  </si>
  <si>
    <t>I stayed here for 4 nights for leisure with my kids. The location was great just 5 minute-walk from Bras Basah MRT station and it's great when you bring a big luggage and a 6-year old boy with you. I reserved through an internet hotel booking site and was handled efficiently by the front staff. The room itself is small but with adequate amenities and free in-room wifi. The hotel is also within 10 minute walking from Bugis Junction and other food courts which is a heaven for food lovers like me.</t>
  </si>
  <si>
    <t>peterpumpkinhead</t>
  </si>
  <si>
    <t>United Kingdom</t>
  </si>
  <si>
    <t>“Great location and great value”</t>
  </si>
  <si>
    <t>I stayed here for 4 nights in June whilst spending a long-weekend in Singapore. The hotel is quite basic but perfectly adequate and comfortable. It is in an extremely good central location - just a few minutes' walk from Raffles and the MRT and only 15-20 minutes' walk from the Marina Bay. The free in-room wifi was reliable and usable but a little bit slow on occasion. I did a lot of searching for a good value hotel in a central location in Singapore before booking the Victoria and having stayed there now I'd definitely go back. I think you'd struggle to find another hotel that ticks all the boxes the Victoria does namely:- * Good value; * Basic but comfortable; * Excellent central location; and * Free in-room wifi. Other hotels around the Victoria are either far more expensive not quite as well located or make separate over-the-top charges for in-room wifi. If I return to Singapore the Victoria will be top of my list for a place to stay.</t>
  </si>
  <si>
    <t>Reviewed 1 July 2012</t>
  </si>
  <si>
    <t>jessica9382</t>
  </si>
  <si>
    <t>“Room smelt of cigaret.....”</t>
  </si>
  <si>
    <t>The location was good and convenient where MRT were within a walking distance less than 10 minutes. Bugis junction were also within a walking distance with food court around the corner. We stayed in Victoria Hotel for 2 nights the room smelt of cigaret once we open the door the first day and told the service counter about this in the end they put an ionizer on the dressing table when we went out. Subsequently when we went back the smell was still there and which was disappointing and again we informed the service counter on this issue the next morning and they ended up changing it to a humidifier with 'lavender' smell apparently this however fail there were no 'lavender' smell but a stronger cigaret smell. In the end we switched it off and slept with the cigaret smell. Luckily we were exhausted after a day out and slept through the night. This was our main and only disappointment in Victoria Hotel.</t>
  </si>
  <si>
    <t>Reviewed 20 June 2012</t>
  </si>
  <si>
    <t>RaraIrroppoi</t>
  </si>
  <si>
    <t>“Very good hotel!”</t>
  </si>
  <si>
    <t>This hotel is very near with several bus stations n 2 MRT station (Bras Basah&amp;City Hall) which is very convenience to go to explore Singapore. The staff were very helpfull n friendly. I booked a room without a credit card n just simply email them to make a reservation surprisingly they want to hold the room for us till 6 pm when at the same time in agoda this hotel was noted fully booked as the date i booked the room. 24 Hours food court is just across the street. Then you can walk to Orchard (if you want) for min 20-30 minutes. Small room but clean. Housekeeper was very friendly also. Overall Victoria Hotel is a very good hotel to stay. I recommend this hotel.</t>
  </si>
  <si>
    <t>Stayed June 2012</t>
  </si>
  <si>
    <t>springyen</t>
  </si>
  <si>
    <t>“Agoda”</t>
  </si>
  <si>
    <t>In fact I am happy that I have booked this hotel. What made me mad is the booking agent Agoda. Their website never tell the fact please don't book from them. If they say free cancellation pay at hotel so on....... all are lies. They will charge the full rate when you book. When you complain they will show lots of policies to you very unreliable.</t>
  </si>
  <si>
    <t>http://www.tripadvisor.com.sg/ShowUserReviews-g294265-d562032-r132359976-Victoria_Hotel-Singapore.html#REVIEWS</t>
  </si>
  <si>
    <t>Theresia P</t>
  </si>
  <si>
    <t>Norfolk Virginia</t>
  </si>
  <si>
    <t>“Good location and values for your money”</t>
  </si>
  <si>
    <t>I was only in Singapore at that time for a music concert and came upon this hotel by chance. Good location being close to Bugis Junction and there are interesting museums within walking distance (e.g. Philatelic Museum Textile Museum etc). Room is average but clean and tidy and plus point is that the price is good despite this hotel being close to the city center. Oh and they also have a city tour service. Would return again if coming to Sg.</t>
  </si>
  <si>
    <t>“Good location for a night's rest”</t>
  </si>
  <si>
    <t>I chanced upon this hotel as I was walking along Victoria St. on a previous visit to Singapore. I decided to give it a try when I had a one day stop in Singapore on my way to my final destination. A good location close to Bugis Junction. Iluma. Raffles City with eating places all around. It is basic and reasonably clean. Reception is at the end of the hallway as you enter the building from Victoria St. What surprised me was that you had to walk out the back entrance to get to the elevator. The room I got was small and cramped. Just suitable for a shower and one night's rest.</t>
  </si>
  <si>
    <t>http://www.tripadvisor.com.sg/ShowUserReviews-g294265-d562032-r195642684-Victoria_Hotel-Singapore.html#REVIEWS</t>
  </si>
  <si>
    <t>Mardy_Halcon</t>
  </si>
  <si>
    <t>“Value for money very good location”</t>
  </si>
  <si>
    <t>Victoria Hotel's main advantage is its location - you can go anywhere by cab bus and MRT from this hotel. It also offers a very good price. The staff were polite and those assigned to clean the 4th floor where I stayed always had a pleasant smile :-) Check-in and check-out were quick too. I think the only downside during my stay was the erratic internet access. I wasn't able to access email because the internet was fluctuating. But I have been told by fellow traveller - who had stayed there before - that signal is usually ok. So maybe their IT can just check on the internet. Overall it was a pleasant stay :-)</t>
  </si>
  <si>
    <t>Sohelrahman</t>
  </si>
  <si>
    <t>Dhaka City Bangladesh</t>
  </si>
  <si>
    <t>““Good value for the money + location!””</t>
  </si>
  <si>
    <t>The main advantage is the value for money - it offers a really good price for the location.It was simply a nice small hotel to stay in the center of Singapore. The staff was very polite and they booked into rooms next to each other as requested. . Check in rather quick and professional. Rooms were ok &amp; lovely and clean .Easy to get to from the airport by MRT train.</t>
  </si>
  <si>
    <t>Indradip P</t>
  </si>
  <si>
    <t>“Excellent hotel and service”</t>
  </si>
  <si>
    <t>Good room very good service friendly staff very good location. The Bugis is near to this hotel and is a very good place for shopping. Connects easily to the Airport and many other major spots. City hall Boat Quay Clark Quay are all walking distance.</t>
  </si>
  <si>
    <t>soloplay3r</t>
  </si>
  <si>
    <t>nice hotelclean and nice.great location.room look simple but its clean and very nice to stay. 5 mins to mrt next to hotel is 7-11 and money changer bus stop infront of hotelgreat location.staffs are helpfull. i only know that this hotel is nice but review request 200 characters and its really annoying.</t>
  </si>
  <si>
    <t>happytraveller085</t>
  </si>
  <si>
    <t>Huntingdon U.K.</t>
  </si>
  <si>
    <t>This hotel did not disappoint having read all the positive comments before I booked. Being within 400yds or so of three MRT stations and easily within walking distance of a number of attractions its location is superb plus a very reasonable room rate. The only thing I would mark it down for is that staying for a week I had a fair amount of clothes etc. and the wardrobe/cupboard space is just too small plus nowhere to put toiletries in the shower/bathroom but of course if you're happy to live out of a suitcase no problem ! I had a room on the fifth floor and had no noise problems at all as mentioned by others. It would have been nice to have had a breakfast facility which they don't but tea/coffee/water is provided in the rooms and of course you can bring food in from another source. Free Wi-Fi and local telephone calls also a bonus. Staff helpful and courteous at all times .Thoroughly recommend.</t>
  </si>
  <si>
    <t>Reviewed 25 February 2014</t>
  </si>
  <si>
    <t>http://www.tripadvisor.com.sg/ShowUserReviews-g294265-d562032-r165638652-Victoria_Hotel-Singapore.html#REVIEWS</t>
  </si>
  <si>
    <t>RobbieS2145</t>
  </si>
  <si>
    <t>“good experience”</t>
  </si>
  <si>
    <t>On first trip to Singapore for short stay. On the way to the hotel the taxi driver asked why do you want to stay there I told him for the location and from reviews on the internet I was confident in the many reviews of the hotel. On arrival staff friendly and helpful. I was expecting a small room from other reviews but is still bit of a shock when you see for the first time but quickly become use to the surroundings and its more than ample for our 4 day stay. The room was clean location great for exploring with MRT station not far and many attractions able to be walked to. The in room safe was not bolted down however you are in one of the safest cities and someone walking away with you hotel safe is highly unlikely this is one thing that could be easily fixed up though.</t>
  </si>
  <si>
    <t>Reviewed 29 June 2013</t>
  </si>
  <si>
    <t>nepalidocj</t>
  </si>
  <si>
    <t>nepal</t>
  </si>
  <si>
    <t>“great location”</t>
  </si>
  <si>
    <t>best thing about this hotel is the location; only a couple of minutes walk to bras basah MRT. walk out back of hotel turn left then right and station entrance is on your left. so easy to travel around singapore. city hall and bugis MRTs also in walking distance. 7-11 next door. several eating places and small markets + shopping mall in easy walking distance. buses stop quite close to front entrance of hotel. price very reasonable (for singapore) but is a budget hotel. no breakfast provided. rooms have ac mine did not have good wifi signal but wifi free in lobby. staff courteous and helpful. would stay here again.</t>
  </si>
  <si>
    <t>ARoundTrip</t>
  </si>
  <si>
    <t>“Dirty smelly pricy”</t>
  </si>
  <si>
    <t>Location is good that is why I chose this hotel. Obviously I must have had the worst room of the hotel judging by the overall rating. Anyway even if the room I stayed had been cleaned - cleaned for REAL- it would need to be refurbished 1st thing I've noticed is the old smell when entering the room. The air-cond was noisy and a bit smelly too. It sure needs some cleaning such as the rest of the room. Towels and sink were clean. Maybe the sheets and the toilets. That's it. The floor was dusty and plenty of hair that wasn't mine. The mattress protector had different people's hair too. The fridge had a thick layer of mold etc. I was staying 3 nights and didn't want to look for another hotel while they had already charged my credit card so I asked a cleaning lady to come into my room to inform her about the hair dirt and mold I have noticed. So was kind and swept the floor changed the sheets and cleaned the fridge herself. But I slept over the sheets anyway ! Here are some pictures of the floor and other details that some of you may or may have not noticed. Compared to same price range or even cheaper hotels I stayed in the US or HK Victoria Hotel was the worst of all.</t>
  </si>
  <si>
    <t>abmindprof</t>
  </si>
  <si>
    <t>“fine only slow internet speed.”</t>
  </si>
  <si>
    <t>The staff are great and the price is good for Singapore. The only problem I had was slow internet speed. Mind you I stayed there in part because internet was included. The location is good for being near downtown.</t>
  </si>
  <si>
    <t>Russell1979</t>
  </si>
  <si>
    <t>“Value for money in a city like Singapore”</t>
  </si>
  <si>
    <t>Hotel is not far from the airport takes about 20 minutes. The rooms are basic but very clean and to our surprise they were quite spacious. The locations is really great many landmarks nearby and places like Marina Square Raffle place SMU Singapore art museum. There are many a few good hawker stalls within walking distance and some places to have the famous Tiger beer as well. Most importantly accessing the city from this location is very easy the Bras Basah is not even 5 mins by foot if you take the back alley. This station connects to Dhoby Ghaut which is a transit station to 3 different lines. Places like Clarke quay orchard Marina &amp; Bayfront are not too far away. All in all is hotel provides great value for money i would definitely stay here again.</t>
  </si>
  <si>
    <t>http://www.tripadvisor.com.sg/ShowUserReviews-g294265-d562032-r90759650-Victoria_Hotel-Singapore.html#REVIEWS</t>
  </si>
  <si>
    <t>prw1970</t>
  </si>
  <si>
    <t>Eastcote United Kingdom</t>
  </si>
  <si>
    <t>“Now what I was expecting”</t>
  </si>
  <si>
    <t>Had a business meeting nearby and chose based on the price this hotel. The location was good for where I had to visit. I always get bed and breakfast rates whenever I travel and checked with their reservations desk that the rate was indeed bed and breakfast. I was assured that it was and also that a smoking room had been booked for me. Arrived to discover the whole hotel is non smoking and that they do not even have a restaurant . It was too late to change so stayed where I was. There was a small smoking area in front of the hotel and at the back. Restaurants couple next door were ok. There is a 7-11 shop next to it so can get your food etc there. The rate was cheap so probably should have guessed that you get what you paid for. The service was ok the rooms small but clean and if you only need somewhere to sleep near to Suntec then for the price that I paid it is adequate. I would most likely when I return pay a bit more money and stay elsewhere.</t>
  </si>
  <si>
    <t>Reviewed 27 December 2010</t>
  </si>
  <si>
    <t>Busen</t>
  </si>
  <si>
    <t>The best about this hotel is its location. The value for money is ok considering the hotel prices in Singapore but otherwise I don't think this hotel would be worth the money. Our room was quite ok but it could have been bigger. The same applies to the bathroom but both the room and the bathroom were clean. The furniture was a bit outdated but there is some renovation going on at the moment. If you're looking for a clean hotel with a good location at a relatively reasonable price then I would definitely recommend this place.</t>
  </si>
  <si>
    <t>Reviewed 21 December 2010</t>
  </si>
  <si>
    <t>holycap</t>
  </si>
  <si>
    <t>“Price Location Cleanliness”</t>
  </si>
  <si>
    <t>If those three points are your concern then the Victoria Hotel should suffice perfectly. This is especially true if your traveling party isn't beyond two people. The rooms are no frills small but clean enough. The beds can a bit rough/uncomfortable for some people so it really depends on how many nights and how easy of a sleeper you are but I personally didn't have any problems. As this particular hotel is well reviewed you can expect what many others have pointed out. I'll add a few additional points for reinforcement: The "queen/deluxe" bedroom was really just two beds pressed together. Certain rooms will have a patio with chairs outside etc but lets face it you're in Singapore with weather that may not really put these patio to much use. Internet is provided by WiFi while it was not slow it certainly isn't super fast. No real complaints though as internet access is free. There's a restaurant of sort attached to the hotel front lobby but you'll do better walking down to the food court / hawker centre just a few minutes to the east of the hotel and if memory serves correctly there are a few fast food 24/7 locations nearby. Location is good as you're right downtown and about 5-10 minute walk to the nearest MRT. If you're not staying for an extremely long time and just need a value-oriented clean place to spend a couple of nights you can do worse than the Victoria Hotel in Singapore.</t>
  </si>
  <si>
    <t>Stayed February 2010 travelled solo</t>
  </si>
  <si>
    <t>Travelled-worlds</t>
  </si>
  <si>
    <t>“Would stay here over and over again.”</t>
  </si>
  <si>
    <t>You get exactly your money's worth. It's clean down town with free Wifi. The food court next door is not bad. And it's a five minute walk from the library and raffles hotel. Staff are friendly and attentive.</t>
  </si>
  <si>
    <t>Reviewed 19 November 2010</t>
  </si>
  <si>
    <t>VimVic</t>
  </si>
  <si>
    <t>Gdynia Poland</t>
  </si>
  <si>
    <t>This hotel is in the heart of former colonial district about 100 m from famous Raffles hotel. Nearest underground station is just round the corner but the one I used most (Town Hall) is perhaps 400 meters away. Bus stop in front of the hotel entrance. One stop to Bugis in Geylang direction. On the other side of the street is a hawker centre and no 7 bus stop heading Botanic Gardens via Orchard Road. This is a budget hotel nothing fancy. Room was clean but smell from bathroom was a bit annoying. Staff polite and with exceptionally nice room service lady who was kindly supported me with large amounts of coffee to fight jet lag. I’d stay again if in Singapore.</t>
  </si>
  <si>
    <t>http://www.tripadvisor.com.sg/ShowUserReviews-g294265-d562032-r53024460-Victoria_Hotel-Singapore.html#REVIEWS</t>
  </si>
  <si>
    <t>Durhamtraveler</t>
  </si>
  <si>
    <t>Durham North Carolina</t>
  </si>
  <si>
    <t>“The Victoria Hotel in Singapore is a great value.”</t>
  </si>
  <si>
    <t>The Victoria is a modest relatively inexpensive hotel. It is comfortable clean and the reception staff is very good (particularly Mr. Ying Kit who provided exemplary service in assisting me to plan my itinerary). I would stay at the Victoria again if I were visiting Singapore. One of its superlative features is the location. It is within walking distance of the main attractions in Singapore and is close to the MRT station. Be aware that the super deluxe rooms are on a very busy street (and there is a lot of street noise). For the first couple of nights I used my noise cancelling earphones and iPod but after that just used my iPod and room speakers. The less expensive rooms are also the quieter rooms. They don’t have as much space however. The major museums have guided tours. I found the guides to be most informative particularly the guides at the Singapore National Museum and the Asian Civilization Museum. They enhance the experience. I particularly enjoyed the history of Singapore section at the national museum spending several hours in that section alone. The tour at Ft. Caswell is also worthwhile. And chili crabs in Chinatown are a rare treat. Some of the best food I ate was also the least expensive: the local hawker stands (and one is a minute from the Victoria). The people in Singapore are friendly and helpful to tourists many times going out of their way to help guide you in the right direction. English is common. Singapore is a great place to visit.</t>
  </si>
  <si>
    <t>Stayed January 2010 travelled on business</t>
  </si>
  <si>
    <t>Reviewed 10 January 2010</t>
  </si>
  <si>
    <t>Topu</t>
  </si>
  <si>
    <t>“Great hotel small rooms.”</t>
  </si>
  <si>
    <t>Location of the hotel is amaizing. Its very near to Orchard Road. You got 24 hours Food court and Macdonalds just opposit the street. There is a cafe with good breakfast and a money changer on the ground floor. The staff was very polite and friendly. They are there 24 hours. Room was well decorated and convinent. I am impressed with the service and quality with the hotel The Superior rooms are very small. We booked a Superior room first but after checking in we found a small room with no window. I was traveling with my 20 month old baby and it would be difficult to spend 4 days in this room. So we asked for a better room and they offered delux room which was fine. They charged me S$28 extra for each day.</t>
  </si>
  <si>
    <t>http://www.tripadvisor.com.sg/ShowUserReviews-g294265-d562032-r64681505-Victoria_Hotel-Singapore.html#REVIEWS</t>
  </si>
  <si>
    <t>theKteam</t>
  </si>
  <si>
    <t>Stockport United Kingdom</t>
  </si>
  <si>
    <t>“Location Location Location ... perfectly situated!”</t>
  </si>
  <si>
    <t>We stayed at the Victoria Hotel for 4 nights in early June and couldn't have been in a better position. Only a few minutes walk from Raffles Hotel easy walking distance to Clarke Quay and Orchard Road area and the bus stops just around the corner. The rooms were small although we were expecting that for Singapore. The bathroom again was small but the fittings were all fairly new and clean and the shower actually had plenty of room in it worked well with plenty of hot water. The beds however were very hard and rather uncomfortable to sleep on. Overall though the service was very good with a very friendly maid who came to clean our room every day and we especially appreciated the 2 free bottles of mineral water that we got each day. A bonus was the little taverna on the ground floor of the hotel which served good value cooked breakfasts and also toast etc. If you go there try the Kaya on toast - it's delicious! Having a 7/11 next door to the hotel was also very convenient as was the money exchange counter which was also next door to the hotel. If you're on a budget we would definitely recommend staying at The Victoria Hotel. It's not luxurious but basic and clean good service and everything you need is on your doorstep. They have free WiFi too!</t>
  </si>
  <si>
    <t>Stayed June 2009 travelled with friends</t>
  </si>
  <si>
    <t>http://www.tripadvisor.com.sg/ShowUserReviews-g294265-d562032-r95037206-Victoria_Hotel-Singapore.html#REVIEWS</t>
  </si>
  <si>
    <t>azeng</t>
  </si>
  <si>
    <t>“Great Location Quite clean small but nice and VERY CONVENIENT!”</t>
  </si>
  <si>
    <t>Very simple check-in small but nice rooms very very quiet but location is very good. 3mins walk to metro and food court and many shopping centres everywhere within 10mins walk. Also really convenient with steak-house money exchanger and seven-eleven in the hotel building. Good for people on a budget and great value!</t>
  </si>
  <si>
    <t>Reviewed 31 January 2011</t>
  </si>
  <si>
    <t>princessJxoxo</t>
  </si>
  <si>
    <t>“Clean Comfortable Reasonable”</t>
  </si>
  <si>
    <t>My mum and i travelled to Singapore for a shopping escapade. When i booked this hotel we were a little worried that it might not be as good as the other reviews have mentioned. However we were both pleasantly surprised by the cleanliness and comfort of the hotel. The sheets in the room were clean the toilet and shower were clean. The location of the hotel is really good as it is near to Bugis area as well Bras Basah MRT station. It is also not too far away to orchard road (less than $10) by taxi. However the walls of the room were pretty thin so we could hear the neighbours' talking and laughing and moving their stuff around. That is the only downside for our stay. Because of that our sleep quality was reduced. The room was also a little smaller (less walking space) than regular twin hotel rooms. However this hotel is good if you plan on spending most of the time outside of the hotel and only return for sleep and shower.</t>
  </si>
  <si>
    <t>leniaDenpasar</t>
  </si>
  <si>
    <t>denpasar</t>
  </si>
  <si>
    <t>“old but clean hotel”</t>
  </si>
  <si>
    <t>when i arrived in sporei thought i will find this hotel in no timesince its located on the big street..but i was wrong!..since this hotel is not so famous..so i have to walk and using the map and my gut feeling as my guide to find it..it was small..but very clean and niceit got everythings that we need.the hotel staff are very friendly and efficient..so i dont have to wait long just to get into my room.the hotel is close to bugis marketand there is a food stall near byso if u dont pay for breakfast at the hoteldont wory! the nearest mrt station is in bugis juction (about 10 minutes MY speed) but the bus station is located just outside the hotel! and theres a seven eleven and a steak restaurant and a beauty salon on the first floor.</t>
  </si>
  <si>
    <t>wangxiaoyu</t>
  </si>
  <si>
    <t>“acceptable place for the price and location”</t>
  </si>
  <si>
    <t>The room is a bit small but relatively clean and comfortable to sleep. I wish the bathroom could have been better. The staffs are polite and friendly.The hotel's location's quite good I could walk to shops and the subway without any problem. I would give this hotel a 3.5/5 there are cons things like no views nor breakfast but its' reasonable for a place to rest during your traveling.</t>
  </si>
  <si>
    <t>Stayed January 2011 travelled solo</t>
  </si>
  <si>
    <t>San_Fior</t>
  </si>
  <si>
    <t>“Great hotel if you are looking for good location and low price”</t>
  </si>
  <si>
    <t>We knew what to expect when we stayed at this hotel. The rooms are very very small the Air Conditioning is right to your face when you in bed so it is terrible. There are a lot of ants. It is no frills hotel. You should only stay there if you want to save money and be in a good location near everything ( many shopping malls ) The room: * General view of the room: too small; * Bed: Really small and we didn't have a very restful sleep * Bathroom: too small * Room window view: no view The best there: Price and location</t>
  </si>
  <si>
    <t>&lt;li class="recommend-answer"&gt; &lt;span class="rate sprite-rating_ss rating_ss"&gt; &lt;img class="sprite-rating_ss_fill rating_ss_fill ss50" src="http://c1.tacdn.com/img2/x.gif" alt="5 of 5 stars" /&gt; &lt;/span&gt; Value&lt;/li&gt;; &lt;li class="recommend-answer"&gt; &lt;span class="rate sprite-rating_ss rating_ss"&gt; &lt;img class="sprite-rating_ss_fill rating_ss_fill ss10" src="http://c1.tacdn.com/img2/x.gif" alt="1 of 5 stars" /&gt; &lt;/span&gt; Rooms&lt;/li&gt;</t>
  </si>
  <si>
    <t>Reviewed 9 January 2011</t>
  </si>
  <si>
    <t>http://www.tripadvisor.com.sg/ShowUserReviews-g294265-d562032-r52623430-Victoria_Hotel-Singapore.html#REVIEWS</t>
  </si>
  <si>
    <t>allspice_c</t>
  </si>
  <si>
    <t>“nice”</t>
  </si>
  <si>
    <t>small room clean hot water laundry no bugs.... a nice hotel very good location and very good price too... the famous bugis street where to buy souvenirs is just 5 minute walk from this hotel and 24 hour supermarket and food court just a minute walk...</t>
  </si>
  <si>
    <t>Reviewed 5 January 2010</t>
  </si>
  <si>
    <t>http://www.tripadvisor.com.sg/ShowUserReviews-g294265-d562032-r119280005-Victoria_Hotel-Singapore.html#REVIEWS</t>
  </si>
  <si>
    <t>“Not the place I'm used to”</t>
  </si>
  <si>
    <t>This is probably my fourth stay at Victoria. The place lost it's edge. In was given a room on the 6th floor. Never stay there. It's below the hotel's water pump and that machine keeps running all day and night. Very noisy I couldn't sleep. The ur other is so old. The beds are simply horrible and so so uncomfortable. Backache is guarantied. Staff and house keeping are very friendly and helpful. However there's a recurrent insect problem in the hotel. And maintenance is also an issue e.g. Shower handles.</t>
  </si>
  <si>
    <t>Stayed September 2011 travelled solo</t>
  </si>
  <si>
    <t>Reviewed 14 October 2011</t>
  </si>
  <si>
    <t>OxfordKimberly</t>
  </si>
  <si>
    <t>I stayed at Victoria Hotel for 2 nights over the last weekend. The location of this hotel is very convenient. It is 5 mins walk to the closest station (Bras Basah) which is one of the stops of the Circle line. And one block further (10 mins walk) to another station City Hall which you can go to different lines. Chijmes is very close to the hotel. The room is right size for me (I stayed at a standard room with one bed). Not too small to me. There are 2 windows but one faces to the wall and the other is the back alley. Everything in the room is very basic. The shampoo is for both bath and hair washing. Luckily I brought my own set of shampoo and conditioning. Having read the comments here about bed bugs I checked my bed once I moved in and did so on the second night. The bed was clean so I was relieved to sleep on it. The staff are ok. When I checked out it was raining heavily. One of the Chinese staff asked me if I wanted to call a taxi to the airport. In fact I had some place to go before heading to the airport. He was pleased to help me to call for a taxi and said that it was his job.</t>
  </si>
  <si>
    <t>no_go_victoria</t>
  </si>
  <si>
    <t>“Barely hospitable awful service mosquito infestation...”</t>
  </si>
  <si>
    <t>We've always used Victoria Hotel as our base in Singapore and stayed here once in 2009 and twice here this year. Unfortunately our stay this time round has been really disappointing. Because there are no carpets on the room floors everyday starting 9am you'll hear the scraping of furniture as the housekeeping staff begin cleaning the rooms. So no chance of ever sleeping in. In addition the housekeeping staff also use really loud walkie-talkies that can be heard down the hallway and into the rooms. However the two housekeeping staff I met were really friendly and nice a stark contrast to the indifferent and clueless counter staff. We were on the 5th floor for 4 days last week and the wireless internet worked spottily. We're currently staying on another floor and there seems to be no problem. The mainland Chinese tourists staying at the hotel also seem quite unfamiliar with typical hotel etiquette smoking in their rooms with the AC on. When we called down to the counter staff to complain about the smell they brushed us off. We're now using blankets to keep the smoke out from under our door. Apparently there's been an increasing number of reports of bedbugs at this hotel over the last year. We didn't experience any but I received a few mosquito bites every night that I had stayed here. Stay here if you absolutely have better use for your money. Otherwise if you prize privacy and comfort fork out the extra change for somewhere else more appreciative of your patronage.</t>
  </si>
  <si>
    <t>AllTravelNoWork</t>
  </si>
  <si>
    <t>“Good location for quick stopover”</t>
  </si>
  <si>
    <t>Being in Singapore for a quick stopover I wanted a place that was centrally located clean and somewhat affordable. The room was very clean and just the right size for a short stay. The staff was helpful and very rule abiding. For a noon checkout they call your room at 11:50 if you are not checked out yet. When they say noon they mean business. No possibility of late checkouts FYI. The location was good with easy access to most parts of the city and easily accessible to the train/bus system. Was pretty easy to get to/from airport on public transit. I'd stay here again for a quick stopover. If you stay here I'd recommend visiting the food stall one block directly behind the hotel. The staff helped me find it and it was great! Good cheap local food close to hotel.</t>
  </si>
  <si>
    <t>Itchy_in_Singapore</t>
  </si>
  <si>
    <t>“Beware of BED BUGS”</t>
  </si>
  <si>
    <t>My friend and I both woke up itching and found bed bugs crawling all over both beds on the sheets and pillows and under the sheets. The hotel didn't compensate us other than by moving us to another room. The management also told us that they would spray the room and wash the sheets. They didn't seem to understand when we told them that the only way to eradicate the bedbugs is to dispose of the mattresses.</t>
  </si>
  <si>
    <t>Reviewed 4 September 2011</t>
  </si>
  <si>
    <t>http://www.tripadvisor.com.sg/ShowUserReviews-g294265-d562032-r121643658-Victoria_Hotel-Singapore.html#REVIEWS</t>
  </si>
  <si>
    <t>ol_blue</t>
  </si>
  <si>
    <t>Manitou Springs Colorado</t>
  </si>
  <si>
    <t>“Perfectly fine budget hotel”</t>
  </si>
  <si>
    <t>Spent 4 nights at the Victoria. I found the front desk staff to be friendly and very helpful. My room though small was quite adequate for one person. I came here from Thailand where they like their mattresses very firm and I found my bed here to be firm but very comfortable. Unlike other recent reviewers I saw no evidence of ants in my room. The hotel provides complimentary coffee/tea service in the room as well as bottled water. The room has a small fridge and a small wall-mounted flat screen TV. The channel selection is quite limited but I don’t watch much TV anyway so not a problem for me. I chose the Victoria based on previous reviews that touted it’s location and I agree that it’s easy to get anywhere in Singapore from here. It’s been four years since my last trip here and I was surprised at the increase in taxi fares. I arrived at the airport about 5 pm and took a taxi to the hotel. With the 35% rush hour surcharge the fare was $38. As of today 12 December 2011 the basic taxi rates have gone up again and the peak hours surcharge has changed. As I understand it from a driver peak hours are 5 pm -midnight and 5am- 9:30 am and the surcharge has decreased to + 25% of the metered fare. Because the hotel is just a short walk from the Bras Basah MRT I would recommend using the MRT from the airport if you’re traveling light and arrive during peak taxi hours.</t>
  </si>
  <si>
    <t>Kiwisnowbirds</t>
  </si>
  <si>
    <t>“Good Quality Budget Hotel in Heritage Area”</t>
  </si>
  <si>
    <t>The hotel is entered by small entranceway from the road but opens to a larger reception area. Part of a larger hotel chain it is well run clean friendly. Rooms are a good size by Singapore standards also clean and well maintained. Beds are comfortable and there is plenty of hot water. There are many food centres in the area and the Bras Basah MTR station is just around the corner. Bugis St and the Albert Centre all within 5 minutes walk.</t>
  </si>
  <si>
    <t>soccer_crazy011</t>
  </si>
  <si>
    <t>“Not recommended”</t>
  </si>
  <si>
    <t>At first... I thought it was a very nice hotel... but it is not..... The first receptionist that welcomed us is not bad.... Also one of the good thing about the place is it is near a 7-eleven and got two computers in the lobby for anyone to use for free. However... the rooms are very small.... you can't barely move. Then when we first enter... the smell is bad. The bed was hard and the bedding and pillow cases are rough. At the middle of the night... we felt itchy! The bed must have a very strong chemicals or bed bugs.... There were not many channels to watch from their TV. Although the water coffee and tea is free. At the shower....it is so hard to mix the hot and cold water... so it is really annoying... So next time go visit SG... Victoria Hotel is already CROSSED OUT from my list of hotels... Hope this review helps!</t>
  </si>
  <si>
    <t>RosSu</t>
  </si>
  <si>
    <t>“Great Location &amp; Good Services!”</t>
  </si>
  <si>
    <t>I am writing this review in my room of the hotel using the free wifi! That is a plus! The hotel is very close to MRT Bras Basah station and the bus stop just a few meters from the hotel. The room is small but it's clean and quiet even though we are staying on 4th floor. The staff are nice and very helpful! Perhaps they need to replace the pillow as it's very thin and not fluffy at all.</t>
  </si>
  <si>
    <t>Reviewed 4 December 2011</t>
  </si>
  <si>
    <t>Steve C</t>
  </si>
  <si>
    <t>“Great for 1-2 nights....”</t>
  </si>
  <si>
    <t>Small hotel centrally situated staff were friendly and efficient. I had a standard room which was small but clean and tidy. Little bit noisy at night due to machinery noises but I was on 6th floor with the rooftop equipment directly above me. Recommend if staying for 1-2 nights.</t>
  </si>
  <si>
    <t>Stayed October 2011 travelled solo</t>
  </si>
  <si>
    <t>http://www.tripadvisor.com.sg/ShowUserReviews-g294265-d562032-r101207665-Victoria_Hotel-Singapore.html#REVIEWS</t>
  </si>
  <si>
    <t>terbang</t>
  </si>
  <si>
    <t>Walldorf Germany</t>
  </si>
  <si>
    <t>“Good location rooms dark and cramped”</t>
  </si>
  <si>
    <t>Singapore hotels are expensive so don't expect too much. Rooms here are small cramped and the view is towards a brick wall only five feet away so it's really dark. But it's clean enough and staff was friendly.</t>
  </si>
  <si>
    <t>Reviewed 23 March 2011</t>
  </si>
  <si>
    <t>TiffanyBlue1225</t>
  </si>
  <si>
    <t>“Good location reasonable price but...”</t>
  </si>
  <si>
    <t>First we like this hotel. Good location walk 2-3 minutes to MRT. Room was small but ok it's in Sinpapore reasonable price. The bad thing was we got bed bugs. When we first found some bugs on the bed we're worried but we didn't really think it's a big deal. Until they came home with our suitcases. My mother and her bf stayed in another room they're fine. But my husband and I both got bad reaction. After we went to doctor for 2 times to cure our skin we still had to wash and dry the whole room of clothes bought chemical to kill the bugs in the house...etc. It's a total disaster but at least our 1 year old son didn't get bit by the bugs. THANK GOD. We really hope they already clean all the rooms so nobody would have to suffer this like us.</t>
  </si>
  <si>
    <t>Reviewed 17 March 2011</t>
  </si>
  <si>
    <t>Kendra19</t>
  </si>
  <si>
    <t>“Great location and clean”</t>
  </si>
  <si>
    <t>The room was small but clean. Bugis and Bras Basah MRT is walking distance bus stop is right in front of hotel. Free internet access on the lobby and the staff are nice. Overall very convenient and a nice place to stay. Wish breakfast was included :)</t>
  </si>
  <si>
    <t>Stayed March 2011 travelled with friends</t>
  </si>
  <si>
    <t>Reviewed 5 March 2011</t>
  </si>
  <si>
    <t>PJ28</t>
  </si>
  <si>
    <t>Choeng Thale Thailand</t>
  </si>
  <si>
    <t>“Small But Good”</t>
  </si>
  <si>
    <t>While the rooms are a tad on the small side to say the least they are clean quiet have windows free wi fi &amp; it is easy to get to from the airport</t>
  </si>
  <si>
    <t>magicwellies</t>
  </si>
  <si>
    <t>Harwich United Kingdom</t>
  </si>
  <si>
    <t>“fantastic budget hotel”</t>
  </si>
  <si>
    <t>Just got back from a 5 night stay at Victoria and give it 4.5 out of 5. Great location great price friendly and helpful staff and very clean with excellent shower metro 3 min walk with plenty of restaurants and bars within 5/10 min walk. booked a twin room as was cheaper than a double ( was on a budget ! ) and had a double bed anyway so a result also let me check in 2 hrs early. ok 2 things.... room was small but not a problem as its only for sleeping !! and A/C unit was right on top of the bed  again not a problem for us but maybe for some. all in all a great budget hotel and would use again.</t>
  </si>
  <si>
    <t>http://www.tripadvisor.com.sg/ShowUserReviews-g294265-d562032-r117567075-Victoria_Hotel-Singapore.html#REVIEWS</t>
  </si>
  <si>
    <t>omsakti</t>
  </si>
  <si>
    <t>“Small but good”</t>
  </si>
  <si>
    <t>Stayed here for 5 nights. The room was a "single" and it was really small. Ah well... that's what I paid for anyway. Hotel rooms in Singapore are expensive. The room was clean and the free coffee and tea bags were enough for two and replenished everyday. Check in was quite fast and simple. Wi-Fi was free which was a reason I chose this hotel and also because my course was held at the Carlton hotel which would cost probably 4-5 times more. There's a restaurant downstairs called the Republic of Steak that have some reasonably-priced dishes. There's also a 7-11 next to it. It's about a 10-minute walk to City hall MRT station.</t>
  </si>
  <si>
    <t>nalavade</t>
  </si>
  <si>
    <t>Hubli</t>
  </si>
  <si>
    <t>“Nice &amp; Clean Hotel”</t>
  </si>
  <si>
    <t>I found this hotel nice and clean its a budget hotel I happened to stay here in a package tour with my family</t>
  </si>
  <si>
    <t>&lt;li class="recommend-answer"&gt; &lt;span class="rate sprite-rating_ss rating_ss"&gt; &lt;img class="sprite-rating_ss_fill rating_ss_fill ss30" src="http://c1.tacdn.com/img2/x.gif" alt="3 of 5 stars" /&gt; &lt;/span&gt; Sleep Quality&lt;/li&gt;; &lt;li class="recommend-answer"&gt; &lt;span class="rate sprite-rating_ss rating_ss"&gt; &lt;img class="sprite-rating_ss_fill rating_ss_fill ss40" src="http://c1.tacdn.com/img2/x.gif" alt="4 of 5 stars" /&gt; &lt;/span&gt; Cleanliness&lt;/li&gt;</t>
  </si>
  <si>
    <t>Reviewed 27 August 2011</t>
  </si>
  <si>
    <t>JM00</t>
  </si>
  <si>
    <t>“Excellent value in Singapore close to MRT stations”</t>
  </si>
  <si>
    <t>Great location to explore Singapore. Excellent value and very helpful staff.</t>
  </si>
  <si>
    <t>fantax06</t>
  </si>
  <si>
    <t>“Perfect location and great service!”</t>
  </si>
  <si>
    <t>Have researched for a while before deciding on this hotel. Went there with my partner for a conference (Suntec) it is RIGHT NEXT to the Bugis station super convenient within walking distance from LOTS of shopping centers. One of the cheapest one in that area with FREE WIFI available inside the room. Reception is very friendly. It claimed to be a 2-stars the facilities are ok (like air-conditioning) but I would say around a 3-star for its cleanliness and free water in the fridge :) Great for young couples who is looking to tour around the city.</t>
  </si>
  <si>
    <t>viroze</t>
  </si>
  <si>
    <t>Cyberjaya Malaysia</t>
  </si>
  <si>
    <t>“Clean good value central location...”</t>
  </si>
  <si>
    <t>Have been a frequent visitor for 3 times now mostly for conventions and short trips. The room is clean as always with tiny LCD basic toiletries towels and surprisingly almost 4 star quality bedding for the price you pay. The free wifi can be a bit of hiccups depending on which room you're staying not forgetting the window view. MRT and main shopping location is just 5-10 mins walk. This small hotel is located in between 7 eleven and a university so its quite a safe area for a walk at night.</t>
  </si>
  <si>
    <t>http://www.tripadvisor.com.sg/ShowUserReviews-g294265-d562032-r121381054-Victoria_Hotel-Singapore.html#REVIEWS</t>
  </si>
  <si>
    <t>DavidAstley</t>
  </si>
  <si>
    <t>“Best you'll get for the money in Singapore”</t>
  </si>
  <si>
    <t>I've stayed here 6 or 7 times in the past year so I guess that's a recommendation in itself. But as I travel to Singapore a lot often staying for a week or more paying S$200-300 a night for a decent hotel would break the bank. Over the years I've tried just about everything there is in the S$100 a night price range in Singapore - and the Victoria Hotel is the only one to which I have returned. What I like about the Victoria Hotel is it's location. It's five minutes from Raffles City where there's lots of good shops and restaurants and within walking distance of three MRT stations on three lines (Bras Basah - 4 mins City Hall - 7 mins Bugis - 10 mins). Although I am always there on business tourists enjoy being close to Bugis Junction and Orchard Road and Marina Bay Sands are just two stops away on the MRT (in different directions). Or you can walk to both if you are looking for some exercise. The Victoria Hotel is just down the road from the National Library where there is a Hanis Cafe which serves the best flat white in town (Illy coffee). It also serves cheap western meals and there are hawker stalls in an adjacent building which sells even cheaper local food. The hotel has free wi-fi in all the rooms with good signal strength. It occasionally drops out but a call to reception to ask them to reboot fixes the problem. The rooms are small but they are clean and have a separate shower cubicle in the bathroom (a rarity in hotels in this price range in Singapore). There is a fridge and TV in the room and the air- conditioners work well and not too noisy (split system type). There is a 7-11 store on the ground floor a small restaurant and a money changer. So those are the pros. Now for the cons: Some of the rooms have a problem with small ants. From memory they seem to be ones on lower floors. In many of the rooms there is a bad smell coming from the floor waste in the bathroom (if that bothers you a quick trip to a pharmacy to buy a small bottle of Dettol will fix the problem temporarily). And the sound proofing of the doors is not that good so if there are noisy early departures or revellers returning from late night drinking sleep can be disturbed. But that's a problem in all cheap hotels in Singapore (in fact the Victoria Hotel is not as bad as most others as it has carpet on the floors of the corridors which helps to muffle the sound). The reception staff (with a couple of exceptions) are quite indifferent to your presence but they do respond promptly to requests for assistance. The housekeeping staff have a much more friendly demeanour. On this particular trip I have been lucky - no ants in the room no smell in the bathroom and one of the reception staff actually smiled! I've been woken up earlier than I needed with housekeping staff starting work at 7.30am but if you are an early riser thst wouldn't worry you. Some stays at the Victoria - like this one - have been good but others not so good. So I've based my ratings on an average of all stays.</t>
  </si>
  <si>
    <t>SweetAppleLim</t>
  </si>
  <si>
    <t>“Simple &amp; nice hotel with great location!”</t>
  </si>
  <si>
    <t>I stay 2 nights at this hotel &amp; enjoy my stay at here. Check in process is very fast with agoda hotel voucher. I stay at the highest floor (6th floor) of the hotel with window and have a good water pressure in the bathroom. The room is small but is clean &amp; adequate for 2 person stay. The hotel is in victoria street with lots of shopping mall (Bugis Junction Bugis Street &amp; etc) &amp; food courts around. 7-11 store just on the ground floor &amp; across the road there is a 24 hours food court. There is a bus stop right in front of the hotel Bras Basah MRT station just around the corner.</t>
  </si>
  <si>
    <t>007sg</t>
  </si>
  <si>
    <t>“yes it is very small but clean and good location”</t>
  </si>
  <si>
    <t>I stayed one night in a single room. Yes it was tiny compared to most other hotels but if you go in expecting it you will be ok. One single bed with a wheelchair bathroom ( it was all that was available) so bathroom was quite roomy. The room had a small window with a parking lot as a view. Staff were indifferent could care less if I was there or not. There is no breakfast my room was quiet with ice cold air con. Very basic for the money I paid $100AUD. But i was only there to sleep and it was comfortable. It is very close to shops and MRT as in 5 to 10 min walk. Bugis village is also close with good cheap hawker meals. Be aware that not much opens till 10am so have a sleep in. I spent hours walking around waiting for things to happen and open when I could of been sleeping!</t>
  </si>
  <si>
    <t>http://www.tripadvisor.com.sg/ShowUserReviews-g294265-d562032-r64623803-Victoria_Hotel-Singapore.html#REVIEWS</t>
  </si>
  <si>
    <t>cinincan</t>
  </si>
  <si>
    <t>Canada</t>
  </si>
  <si>
    <t>“Good Value - Great Location”</t>
  </si>
  <si>
    <t>I researched for countless hours to find a decent good value hotel in Singapore and Victoria Hotel did not disappoint. The location is very good within easy walking distance to the MRT and it is easy to take it from the airport to the hotel. It is also close to the Raffles area Suntec City and the Bugis Night Market is just down the street. I booked 2 months in advance and when I arrived they upgraded me to a Superior Room as they had no Standard Rooms left. I had booked through Agoda and had no problems at check in. The room was very clean had all the necessary amenities and the shower was good. The room was a little small but that is to be expected in Singapore. There was free internet in the lobby a 7- Eleven next door and a food court directly across the street. The downsides: the staff was not very helpful and I felt like I was bothering them when asking for directions or help with making a long distance call. You cannot make a direct dial long distance call from the phone in the room. You have to buy a phone card from the 7-Eleven and it has to be a specific kind of card to work at the hotel. They were out of the card when I was there so I had to go on a hunt in the city. Overall the hotel was very good value for money in Singapore and I would definitely stay there again.</t>
  </si>
  <si>
    <t>Stayed November 2009 travelled solo</t>
  </si>
  <si>
    <t>Reviewed 22 December 2009</t>
  </si>
  <si>
    <t>http://www.tripadvisor.com.sg/ShowUserReviews-g294265-d562032-r64686092-Victoria_Hotel-Singapore.html#REVIEWS</t>
  </si>
  <si>
    <t>KIWICAROL53</t>
  </si>
  <si>
    <t>NEW ZEALAND</t>
  </si>
  <si>
    <t>“Absolutely brilliant ! Value for money”</t>
  </si>
  <si>
    <t>Hotel does not have great 'street appeal' from the front but once through the main doors your apprehension is quickly dispelled. The staff are very friendly and obliging and the rooms are modern and spotlessly clean and there is free internet access in the lobby.</t>
  </si>
  <si>
    <t>Reviewed 14 August 2009</t>
  </si>
  <si>
    <t>http://www.tripadvisor.com.sg/ShowUserReviews-g294265-d562032-r120738371-Victoria_Hotel-Singapore.html#REVIEWS</t>
  </si>
  <si>
    <t>http://www.tripadvisor.com.sg/ShowUserReviews-g294265-d562032-r115012299-Victoria_Hotel-Singapore.html#REVIEWS</t>
  </si>
  <si>
    <t>nilekan</t>
  </si>
  <si>
    <t>““No value for Money......””</t>
  </si>
  <si>
    <t>On our way to INDIA we stopped 2 night at hotel victoria. This hotel was a disappointment. We stayed 2 nights at this hotel. A mixed experience. The rooms are generally quite clean but a bit small. no Carpet bathroom toilet and sink leak. Hotel staff ok. They dont care so much about quests even though the hotel is small.</t>
  </si>
  <si>
    <t>Stayed October 2010 travelled with friends</t>
  </si>
  <si>
    <t>Reviewed 4 July 2011</t>
  </si>
  <si>
    <t>rocklady</t>
  </si>
  <si>
    <t>“small room free wi-fi amazing location!”</t>
  </si>
  <si>
    <t>SMALL clean room with free wi-fi in the room. There were also a couple of computers in the lobby for people to use - not sure whether it was free or a nominal charge. Some rooms have a window looking out to the building next door but how much time do you spend in a room. The location was the best. Within walking distance from the Bugis Station and lots of eateries in the area. The subway was clean and efficient. You just need to get someone to show you how to use it. The S'poreans are the friendliest people! If you are only in the city for a few days don't bother with any EZ travel or Tourist Card...buy the single ride when you need it. Most rides are only about $1.Next to the hotel is a great beef restaurant - large slabs of meat at a reasonable price. We had breakfast out everyday - no problem finding food courts. Taxi from airport to hotel $20-22. The subway does connect up with the airport but it was not at the terminal where we arrived. We will be returning to S'pore in 2 weeks and will write again!</t>
  </si>
  <si>
    <t>Reviewed 14 June 2011</t>
  </si>
  <si>
    <t>70sGrrrl</t>
  </si>
  <si>
    <t>Perth WA</t>
  </si>
  <si>
    <t>“Basic hotel brilliant location”</t>
  </si>
  <si>
    <t>We stayed here 5 nights on a holiday 1st time in Singapore. The best thing about the Victoria is the location. Walk to Bugis Village markets and Raffles hotel $1 bus fare to Chinatown Marina Bay Sands etc. Rooms were small - I had a double by myself and it would have seemed crowded with two people. Decor is a bit tired however my room was clean and the shower was hot with TV fridge and kettle all provided. Staff were efficient and knowledgeable when asked questions but not especially helpful otherwise.</t>
  </si>
  <si>
    <t>&lt;li class="recommend-answer"&gt; &lt;span class="rate sprite-rating_ss rating_ss"&gt; &lt;img class="sprite-rating_ss_fill rating_ss_fill ss50" src="http://c1.tacdn.com/img2/x.gif" alt="5 of 5 stars" /&gt; &lt;/span&gt; Value&lt;/li&gt;; &lt;li class="recommend-answer"&gt; &lt;span class="rate sprite-rating_ss rating_ss"&gt; &lt;img class="sprite-rating_ss_fill rating_ss_fill ss30" src="http://c1.tacdn.com/img2/x.gif" alt="3 of 5 stars" /&gt; &lt;/span&gt; Cleanliness&lt;/li&gt;</t>
  </si>
  <si>
    <t>travellinman2112</t>
  </si>
  <si>
    <t>“Great location Fair Value Indifferent Service”</t>
  </si>
  <si>
    <t>The location is really good right next to the MRT and an easy walk to Chijmes for (expensive) nightlife. The rooms are REALLY small apparently I was upgraded so I can only imagine the size of room I would have had otherwise. Free internet was fast enough for Skype video calls home. The room was very clean although unfortunately the cleaning staff shout to each other down the hall so it can be quite noisy - I actually thought it was a Chinese tour group until I stuck my head into the corridor to see what was going on. Like another reviewer I arrived early and was informed that checkin time was 2pm. Since I arrived at 1:55pm I thought this was ridiculous. They handed over the key anyway I guess they allowed me 5 mins to wait for the elevator. There is a very cheap food court across the road $4 for lemon chicken and rice.</t>
  </si>
  <si>
    <t>Reviewed 30 May 2011</t>
  </si>
  <si>
    <t>“A good hotel with with an annoying policy!”</t>
  </si>
  <si>
    <t>I have stayed here numerous times and I am booked to stay two more time in the future. I think it is the best value for a short stay and in a very good location. What I found annoying was that I arrived at 9am and was told I would have to pay $30 to go to the room early. I asked if it was the same room that I would get if I waited until 1200 and was told yes.</t>
  </si>
  <si>
    <t>Stayed April 2011 travelled solo</t>
  </si>
  <si>
    <t>http://www.tripadvisor.com.sg/ShowUserReviews-g294265-d562032-r113388272-Victoria_Hotel-Singapore.html#REVIEWS</t>
  </si>
  <si>
    <t>debo_11</t>
  </si>
  <si>
    <t>“Perfect Pitstop in Singapore”</t>
  </si>
  <si>
    <t>Victoria Hotel served our purpose of being a comfortable pitstop while we wanted to just zip around the city. The staff is professional and helpful. However don't expect to be swept off your feet. The staff toes the line strictly and dont have the authority to make exceptions. There is no in house restaurant though there is one adjoining the hotel. If you are looking for a comfortable place to sleep and park your luggage as also one that is in close proximity to the tube station this is it.</t>
  </si>
  <si>
    <t>Reviewed 1 May 2011</t>
  </si>
  <si>
    <t>http://www.tripadvisor.com.sg/ShowUserReviews-g294265-d562032-r51050467-Victoria_Hotel-Singapore.html#REVIEWS</t>
  </si>
  <si>
    <t>jaxaway</t>
  </si>
  <si>
    <t>bournemouth UK</t>
  </si>
  <si>
    <t>“Very central 5 mins walk to Raffles City metro system and shopping centre”</t>
  </si>
  <si>
    <t>This is a centrally located hotel on numerous bus routes and close to the metro. It has a 7/11 store next door but little else in the way of shops in the same street. My room was clean and well-equipped with free water x 2 coffee and tea facilities - the bed was hard and there was no view from the window but then I did not come to Singapore to be in the room much. I had no problem with noise or being woken unnecessarily and I found the staff on the desk helpful at all times. There is free wifi in the rooms and in the reception area.</t>
  </si>
  <si>
    <t>Reviewed 11 December 2009</t>
  </si>
  <si>
    <t>http://www.tripadvisor.com.sg/ShowUserReviews-g294265-d562032-r64669657-Victoria_Hotel-Singapore.html#REVIEWS</t>
  </si>
  <si>
    <t>KaraP87</t>
  </si>
  <si>
    <t>Dundee United Kingdom</t>
  </si>
  <si>
    <t>“Excellent location and price!”</t>
  </si>
  <si>
    <t>My partner and I stayed here for 1 night last week on our first trip to Singapore and we loved it. The staff were very helpful and check in was fast. Rooms were adequate size and very clean. Bathroom was very clean. TV had English shows (then most things in Singapore are in English!). For the price of the hotel it is a fantastic place. There is a 7-11 next door and you are close to Bugis Junction and City Quay plus tours will pick up from this hotel. There is also a lift so no need to carry luggage up stairs! Our room didn't have much of a view but then we didn't care as we wanted to be out in the city rather than looking at it from our room. They also had free interent which was handy! I would recommend this highly to people who want a comfy bed clean room and bathroom and great location to see the wonderful city!</t>
  </si>
  <si>
    <t>Reviewed 2 September 2009</t>
  </si>
  <si>
    <t>http://www.tripadvisor.com.sg/ShowUserReviews-g294265-d562032-r44031023-Victoria_Hotel-Singapore.html#REVIEWS</t>
  </si>
  <si>
    <t>vmvpinay</t>
  </si>
  <si>
    <t>“a small hotel but perfect location!”</t>
  </si>
  <si>
    <t>Just a small hotel room is quite small but we had a veranda very clean free wifi with cable tv (with only few channels) no breakfast staffs are very accomodating just across the street is 24 hours food court with all good food singapore can offer place is well situated walking distance to raffle mall city link esplanade suntec mall mrt.. basically heart of victoria so everything is accessible. We booked thru ratestogo and we got the discounted price but the walk in prices are quite high. We only paid for a single room based on their pricelist at the reception area. So book online with discount if you can. All in all this is a great hotel just bear with the small room anyway you'll only stay there to sleep.</t>
  </si>
  <si>
    <t>Stayed September 2009 travelled with friends</t>
  </si>
  <si>
    <t>Reviewed 24 September 2009</t>
  </si>
  <si>
    <t>troyville</t>
  </si>
  <si>
    <t>“a basic hotel/room just to sleep/rest in; 20 min walk to orchard/somerset road areas”</t>
  </si>
  <si>
    <t>stayed here two nights. my friend whom greeted me at airport commented on how small the room is - though you only sleep there anyway bed too small for me personally; room clean; bathroom area seemed bigger compared to the other room; view of carpark (i was on second floor opposite entrance to exit/lift); room has fridge; air con; tv; staff approachable 20 min walk from somerset/orchard road areas past the singapore art museum</t>
  </si>
  <si>
    <t>Stayed September 2009 travelled solo</t>
  </si>
  <si>
    <t>Reviewed 21 September 2009</t>
  </si>
  <si>
    <t>http://www.tripadvisor.com.sg/ShowUserReviews-g294265-d562032-r186150680-Victoria_Hotel-Singapore.html#REVIEWS</t>
  </si>
  <si>
    <t>narianlee</t>
  </si>
  <si>
    <t>“great location friendly staff safe”</t>
  </si>
  <si>
    <t>i booked the hotel a month before we went to Singapore and availed of the 30 percent discount. The room availed was two single beds. Since we were three they allowed three persons for a fee. We had a misunderstanding on the total amount of charges since the voucher stated that taxes have been included in the total billing. To avoid arguments we just make arrangements. They upgraded us into a deluxe room which has a bigger space and did not charge us for early check in since we arrived at 7 am. the room was big enough even for three persons. it has a closet safety box toiletries bottled water. hair dryer water heater for tea and coffee. the bedroom and comfort rooms are being cleaned everyday. for asians the shower area is big enough but it might be small for huge persons. the nicest thing about the hotel is the location from mrt stations near from bras basah and a walking distance from bugis station two 7-eleven in the area. across a pedestrian crossing english speaking and very friendly staff. thanks mr tan for helping us even when we were outside the hotel catching a train heading to places of our interests.</t>
  </si>
  <si>
    <t>kritsada l</t>
  </si>
  <si>
    <t>“good location value for money”</t>
  </si>
  <si>
    <t>The second time to Singapore it was a good stay and convenient for me as the hotel is located around the mrt station near bus station and 24 hours food court. Only about 2 minutes walk to Bras Basah MRT and 7 minutes walk to Bugis Junction. Located in the Victoria street very much close to almost everything. Staff were friendly helpful and pleasant. Room is small but clean. Overall satisfied and definitely will stay here again next time.</t>
  </si>
  <si>
    <t>http://www.tripadvisor.com.sg/ShowUserReviews-g294265-d562032-r185534257-Victoria_Hotel-Singapore.html#REVIEWS</t>
  </si>
  <si>
    <t>http://www.tripadvisor.com.sg/ShowUserReviews-g294265-d562032-r186481091-Victoria_Hotel-Singapore.html#REVIEWS</t>
  </si>
  <si>
    <t>Zheng T</t>
  </si>
  <si>
    <t>Fuzhou China</t>
  </si>
  <si>
    <t>“very comfortable”</t>
  </si>
  <si>
    <t>the service is very quickly and friendly.and in the evening we can't feel noisy .this is worth the price to living . this hotel isvery close to the Bras Basah MRT and also not far away from bugis centre.you can go shopping and eating very conveniently.</t>
  </si>
  <si>
    <t>frenzy_renzy</t>
  </si>
  <si>
    <t>“Excellent location....”</t>
  </si>
  <si>
    <t>We stayed in a twin room on the second floor from november 25 to 28(monday to thursday). Excellent location as most of the attractions are just a few minutes away on foot. Bras Basah Metro station is just around the corner(less than 2 minutes walk away from the hotel back entrance). The room is on the smaller side but at least it is clean and the bed is comfortable enough to have a good nights sleep. :)</t>
  </si>
  <si>
    <t>nick1906</t>
  </si>
  <si>
    <t>“A quality hotel with a fantastic location.”</t>
  </si>
  <si>
    <t>The location of Victoria Hotel couldn't be any better. Located right in the heart of town it's just a few MRT stops away from Orchard a 5 minutes walk to Bugis and a 10 minutes taxi ride to the icon of Singapore the Merlion. Travelling is made easy for guest as there are numerous public transport services surrounding the hotel. For hungry guest like myself finding food in the morning or late at night is not a problem because there is a 24-hours hawker centre just across the road. The rooms of the hotel are comfy and clean the essential elements for a quality hotel and a good night sleep. Priced at a reasonable price this hotel can't be any better. The only downside that I experience was that the wifi had a problem but it didn't really affected my stay. I strongly recommend people visiting Singapore for a holiday stay in this hotel as I would return to this hotel for my next trip. :)</t>
  </si>
  <si>
    <t>Sheyeen L</t>
  </si>
  <si>
    <t>Bergen Hordaland Norway</t>
  </si>
  <si>
    <t>“COCKROACHES”</t>
  </si>
  <si>
    <t>This place would be a Mortein advertiser's dream! I must have killed at least 10 baby cockroaches during my 2 day stay there. They were on the walls on the bed in my clothes. If you can stomach that this hotel is great value for money very close to the Bras Basah MRT (you will need to change lines to get to Orchard road meaning that it takes up to 20 min to get there with wait times) big chain hotels the National Library food outlets - the money that you save on the hotel can be used for shopping! The hotel itself is one of the first in Singapore so understandably quite old. Forgot about sleeping in - cleaning of the hotel starts at 9am and the dragging of the furniture and vacuum cleaner throughout the hotel seems to reverberate right into your ear canal. The staff are very friendly and helpful. I was reluctant to leave my luggage in an unlocked room without any people attending to it.. but it didn't get stolen :)</t>
  </si>
  <si>
    <t>Charles W</t>
  </si>
  <si>
    <t>Milpitas California United States</t>
  </si>
  <si>
    <t>“Good location cheap”</t>
  </si>
  <si>
    <t>I booked the morning of the my arrival in the afternoon and they didn't have my reservation on file. I had to forward it manually by email to them. So that added some unnecessary time to my check-in process. Very young workers at the front desk. The double room was pretty basic but good enough for a single or two people traveling on a budget. Location is good since it is in the middle of two major MRT stations and lots of good food all around. Wifi was bugged/unconnected pretty much for the whole first 24 hours. I'll give them a pass on this since the much more expensive hotel I stayed at for the rest of my trip also had a Wifi issue. for the first night.</t>
  </si>
  <si>
    <t>http://www.tripadvisor.com.sg/ShowUserReviews-g294265-d562032-r64688484-Victoria_Hotel-Singapore.html#REVIEWS</t>
  </si>
  <si>
    <t>scottnjules</t>
  </si>
  <si>
    <t>Nottingham</t>
  </si>
  <si>
    <t>“Great Location clean rooms”</t>
  </si>
  <si>
    <t>We booked this hotel based on the reviews on this website.. and also the price! The location of the place is great... just a few blocks away from Raffles - the room itself was very small but it was clean it had everything you would need and it served our needs well. We were pleased that we booked this hotel and would recommend it for a place to stay for a short trip to Singapore.</t>
  </si>
  <si>
    <t>Stayed September 2009 travelled as a couple</t>
  </si>
  <si>
    <t>Reviewed 25 September 2009</t>
  </si>
  <si>
    <t>Cromulent</t>
  </si>
  <si>
    <t>“Very pleasant for the price”</t>
  </si>
  <si>
    <t>The Victoria Hotel was a very nice place to stay. The room was clean and the location was very good indeed. Service was fine but nothing spectacular. I think that for the price it was an adequate place to stay just don't expect 5 star service because you won't find it here (which is perfectly understandable). They did book me a taxi to the airport after my stay which other places have been somewhat reluctant to do for some strange reason. The walls were a bit thin and because there were so many rooms on a floor you could sometimes here what people were doing next door but it was not that bad really. All in all I was perfectly happy with my stay here and would most likely come back to the Victoria Hotel again.</t>
  </si>
  <si>
    <t>http://www.tripadvisor.com.sg/ShowUserReviews-g294265-d562032-r64686439-Victoria_Hotel-Singapore.html#REVIEWS</t>
  </si>
  <si>
    <t>http://www.tripadvisor.com.sg/ShowUserReviews-g294265-d562032-r186967234-Victoria_Hotel-Singapore.html#REVIEWS</t>
  </si>
  <si>
    <t>JCGABZ</t>
  </si>
  <si>
    <t>“comfortable stay in a good location”</t>
  </si>
  <si>
    <t>We're a couple on our first Singapore trip for four nights stay. We had a very late check in on our first day since we arrived almost 2am but front desk staff were so quick to room in us immediately. The beddings and linens are always clean and white as new. The housekeeping lady always clean our room with out being told to do so. The front desk staff are all attentive helpful and courteous. No transpo problem as to MRT and bus since very near to Brash Basah and Bugis MRT stations. The bus stop was in front of the hotel There are two 7-11 stores outside. Very safe location even when you got home very late at night. Our room was in 403  a deluxe room with window fronting Bras Basah Road. Though facing main road traffic noise does'nt bother us since we drew close the curtains.</t>
  </si>
  <si>
    <t>Murali B</t>
  </si>
  <si>
    <t>“Nice stay”</t>
  </si>
  <si>
    <t>Quite comfortable and quite in the middle of bugis area. My trip was quite productive and thanks to Victoria Hotel.My business meetings were mostly at walkable distance.MRT is also not too far.Lots of food courts museums and cultural centers pretty close to the hotel.The lobby staff were very courteous and helpful. Value for money. I might have given 5 stars if not for the following two issues: (1) The internet speed was too slow. It was not fixed despite informing them twice.I gave up on this. (2) The room was quite damp. I realized it when I packed all my clothes on the day of check out.</t>
  </si>
  <si>
    <t>MaggiePY</t>
  </si>
  <si>
    <t>Location is very food near to the Bugis City Hall National Museum etc. Front desk is very friendly. I arrived there at around 9am. They help to arrange a room for my early check in. The room is clean and fine but it's very noisy as the room is very close to the air condition system.</t>
  </si>
  <si>
    <t>KaiCheong</t>
  </si>
  <si>
    <t>Am a returning guest at the Victoria. Staff always courteous and friendly. Great location for MRT ( Bras Basah and City Hall). Also very convenient bus stop outside the hotel. There is a 24 hour Food court opposite the hotel and Raffles City and CHIJMES are within walking distance. So is Bugis Junction. I have stayed in both the family room and also the twin rooms. All are clean and comfortable.</t>
  </si>
  <si>
    <t>redroch_11</t>
  </si>
  <si>
    <t>“Budget only”</t>
  </si>
  <si>
    <t>We decided to stay at this hotel because of its location and large room size for families. Well we were not disappointed by the location. A short stroll to Bugis Junction dining and shopping including the night markets and MRT. The room was big enough for our family of 4 with a single bed and a queen bed in a family room. The staff were so friendly and attentive to our needs. These were about all that we liked about this hotel. CONS: the hotel is very run down and the rooms had dirty walls and carpets. The furniture and trimmings would have been beautiful in its heyday. The bedding was clean however. We had ants constantly in our room which the staff came back to spray but could not get rid of. The bathroom was average hotel size. More ants there too and the shower head was totally useless with water coming out like a tap! If you are on a budget and aren't too fussy then stay here. If you can afford it then go to the Intercontinental or Grand Plaza nearby. Really wanted to rate this higher but could not.</t>
  </si>
  <si>
    <t>http://www.tripadvisor.com.sg/ShowUserReviews-g294265-d562032-r64624043-Victoria_Hotel-Singapore.html#REVIEWS</t>
  </si>
  <si>
    <t>http://www.tripadvisor.com.sg/ShowUserReviews-g294265-d562032-r187751742-Victoria_Hotel-Singapore.html#REVIEWS</t>
  </si>
  <si>
    <t>Afiq A</t>
  </si>
  <si>
    <t>“Better than expected”</t>
  </si>
  <si>
    <t>Comfortable too good for a two star rated hotel. Very good location near mrt and walking distance to near tourist spots like orchard road bugis and arab street. There is a 7/11 shop downstairs. This hotel is very convenient because you can get a four star like service/room for a 2 star price (singapore hotels are not cheap).</t>
  </si>
  <si>
    <t>saintstommyAlgarve</t>
  </si>
  <si>
    <t>Bristol United Kingdom</t>
  </si>
  <si>
    <t>“Worse Hotel in Singapore”</t>
  </si>
  <si>
    <t>I was in a double bed room with window. outside window was the extractors for the hotel. so continuous noise. The bedroom had a strange odour to it which I felt would clear with a window open and air con. I stayed 2 nights in the room before complaining. on Complaint I was told they could upgrade me at a cost or move me to a room without a window. I stayed 1 night in room without a window before leaving the Hotel 2 days before my check out. I have had severe chest infection since leaving and now on steroids to try and kill the virus. This Hotel has nice staff in nice uniforms. but that really is it. This is 1 star at best and is just another Singapore Hotel taking money but not getting its act together and renovating what is now a bad hotel. I strongly advice not too stay here.</t>
  </si>
  <si>
    <t>Andhy Z</t>
  </si>
  <si>
    <t>“Nice”</t>
  </si>
  <si>
    <t>The staffs are very helpful.. there is an old lady and little bit fat as house keeping is very friendly. But the night staffs is not friendly. Location is very good.. but the view is not nice (wall view) but it was not a problem for me.. if I come to Singapore again I want to stay at this Hotel again. Very recomended</t>
  </si>
  <si>
    <t>EdwinFu</t>
  </si>
  <si>
    <t>“Strategic Location”</t>
  </si>
  <si>
    <t>A budget hotel but it equipped with all necessary items. Clean comfortable and worth for the value. It is good for a short trip. The staffs and cleaners are very friendly. However the Internet service is not stable and it keep disconnecting. It is located at a very good location where it is just about 5-minutes walk away from the hotel to the MRT station. If you walked further down at the other direction you will come to a different MRT line next to the mall. That's about 10 minutes only. About 10 minutes walk you would also arrive several shopping malls and most importantly there is a food/hawker center not far away from the malls.</t>
  </si>
  <si>
    <t>BaGu0</t>
  </si>
  <si>
    <t>“Great location nice hotel good price”</t>
  </si>
  <si>
    <t>I wasn't expecting too much since it seemed pretty chap compared to other hotels at the internet. But I was positively surprised….the location is perfect in walking distance to many attractions and several public transport possibilities. The room was well equipped with everything needed for a weekend trip in a big city the cleanliness was good and the personnel was very nice. The internet could have worked better though but that was the only (minor) minus. I would definitely recommend the hotel and if I would go to Singapore again I will consider it myself again.</t>
  </si>
  <si>
    <t>http://www.tripadvisor.com.sg/ShowUserReviews-g294265-d562032-r188204553-Victoria_Hotel-Singapore.html#REVIEWS</t>
  </si>
  <si>
    <t>Chan W</t>
  </si>
  <si>
    <t>“"A great place to stay especially for vegetarian friend"”</t>
  </si>
  <si>
    <t>I am a pure vegetarian the hotel is a great place to stay especially for vegetarian friend coz there are ample of vegetarian dining selections (eggless cake baking desserts &amp; even "Xin Hua food ") jus wothin 10mins walk. Victoria Hotel is strategically located. 1. 100 meter from hotel to circle line mrt station (Bra Basah Station) 2. 10 mins walk to Fortune Center a vegetarian dining heaven (even the eggless spring roll manage to get there) 3. The hotel room is OK &amp; value for money. The staff there are helpful &amp; pleasant. Area to be improved : the air-cond compressor of next building is too noisy interrupt the room silent.</t>
  </si>
  <si>
    <t>Zhang J</t>
  </si>
  <si>
    <t>“Totally comfortable”</t>
  </si>
  <si>
    <t>Everything is good except the air conditioning is noisy. The speed of wifi is very very slow in the evening and not easy to be connected. The service is friendly and warm. The room and bed is clean and tidy.</t>
  </si>
  <si>
    <t>NoyDy</t>
  </si>
  <si>
    <t>“Convenient. Adequate. Comfortable”</t>
  </si>
  <si>
    <t>Victoria Hotel is an unassuming unpretentious hotel. We stayed 3 nights in a small room with twin beds; the room was clean and comfortable. Nothing fancy. There is complimentary coffee tea and bottled water everyday. The hotel is well situated near the main MRT station in City Hall Raffles City Bugis and the tail end of Orchard Road. Travelers on a budget will find this a most adequate place to stay. The staff are friendly and attentive to one's needs. We wanted an inexpensive hotel and Victoria Hotel was most suitable for our needs.</t>
  </si>
  <si>
    <t>ditapratiwi</t>
  </si>
  <si>
    <t>“best value for money”</t>
  </si>
  <si>
    <t>the location is close to bugis+ and bugis junction mall. only 5 minutes walk to MRT bugis station which in the bugis junction's basement. the hotel is clean. their staff are welcome nice and humble. there is seven eleven in front of hotel if you need to buy snack :)</t>
  </si>
  <si>
    <t>“sweet polite and courteous”</t>
  </si>
  <si>
    <t>Simple hotel and served its purpose well. Close by to many different areas such as Orchard Road or even Marina Bay. Food options are also easily obtained. MRT stations are really close by to. The staff was really nice and attended to all my needs well. Definitely worth a stay as long as you keep your expectation realistic. Mine was to have a nice budget friendly hotel that I could use to sleep and change in since I was going to spend bulk of my time out doors.</t>
  </si>
  <si>
    <t>http://www.tripadvisor.com.sg/ShowUserReviews-g294265-d562032-r64665781-Victoria_Hotel-Singapore.html#REVIEWS</t>
  </si>
  <si>
    <t>dianaussie</t>
  </si>
  <si>
    <t>St. John</t>
  </si>
  <si>
    <t>“small clean room in perfect location”</t>
  </si>
  <si>
    <t>I stayed in a single room at this hotel for two nights and the location was perfect.. I had a single bed and the room was quite small yet still comfortable with modern amenities. The small room space was well utilized. The desk staff were friendly and helpful and because I wanted to explore this great city it was perfect for my needs. The lobby area was inviting and as a solo traveller I felt very safe at night. Would definately stay here again. Reminded me of the size of a New York hotel room. If you want spacious you will be disappointed!! Great for budget traveller but not so "budget" in Singapore!!</t>
  </si>
  <si>
    <t>http://www.tripadvisor.com.sg/ShowUserReviews-g294265-d562032-r188668039-Victoria_Hotel-Singapore.html#REVIEWS</t>
  </si>
  <si>
    <t>Rachael C</t>
  </si>
  <si>
    <t>“Comfortable stay with good location.”</t>
  </si>
  <si>
    <t>Very nice room helpful staff and great location. I'd stay here again. Bathroom was well equipped with bath and shower. Bed was very comfortable and the room a decent size. Air con worked well as did the TV. We also had no problems with the wifi.</t>
  </si>
  <si>
    <t>Reviewed 27 December 2013</t>
  </si>
  <si>
    <t>565wangj</t>
  </si>
  <si>
    <t>“clean and nice serice”</t>
  </si>
  <si>
    <t>very nice and convenience hotel.service is good and easy to take bus and taxi. the rate is a little high but can accept and i will go stay next time the staffs are very kind persons. but room is a little small.</t>
  </si>
  <si>
    <t>PRASAD E</t>
  </si>
  <si>
    <t>“stay at Victoria Hotel 87 Victoria Street Bugis Singapore”</t>
  </si>
  <si>
    <t>The best part of the property is its location. It is within walking distance to most important places downtown. Compact budget hotel with no frills no room service etc. Ideal if you need a good nights rest and spend the rest of your day outside.</t>
  </si>
  <si>
    <t>effyana</t>
  </si>
  <si>
    <t>“Strategic location near 2 MRT stations and near Bugis Junction”</t>
  </si>
  <si>
    <t>Hotel is a bit old but clean. The location is very strategic only 3 minutes walking to Bras Basah MRT and 8 minutes walking to Bugis Junction MRT. There are bus stop directly in front of the hotel. The room is a bit small and wifi is not always stable.</t>
  </si>
  <si>
    <t>Nandezgultom</t>
  </si>
  <si>
    <t>“Strategic location plus affordable price”</t>
  </si>
  <si>
    <t>First of all I'd like to say that it was a pleasure for staying at Victoria Hotel. At the first time I came there I was so surprise that the hotel is at Bugis area where tourists spent most of their times there. Only took 5 minutes to Bugis shopping area and Bugis MRT. Right in front of the hotel there is a bus station. So I reckon the place is strategic. I also wanted to share my experiences so I booked a standard room but at that time the television was broken so I got an upgrade room to executive room for 2 nights. I was so happy for the management's action. The most important thing is the hotel' crews were so kind and they kindly answered all my questions regarding my journeys' trip. Last but not least I really recommended this hotel for bugdeted travel.</t>
  </si>
  <si>
    <t>http://www.tripadvisor.com.sg/ShowUserReviews-g294265-d562032-r49088188-Victoria_Hotel-Singapore.html#REVIEWS</t>
  </si>
  <si>
    <t>AmJustWandering</t>
  </si>
  <si>
    <t>Thailand</t>
  </si>
  <si>
    <t>“Excellent hotel at the price”</t>
  </si>
  <si>
    <t>I've top rated this in every category based on the price level we're staying in a Deluxe King Bed room for S$158 p/n b'fast not inc. We can extend checkout until 6PM for S$10 p/hr which seems fair. Our favourite hotel is The Peninsula in Bangkok where we've stayed many times so staying in a cheaper hotel is always a bit difficult. The Victoria has impressed us. It has 89 rooms the Deluxe is an adequate size for us and our yr old baby not huge but not too cramped. The shower/toilet is clean even has toothbrush pack just a couple of smallish bath towels not the big fluffy numbers. There is a small fridge which is empty so you can buy your own drinks and even food. There is a kettle and free tea/coffee. The room safe in our room at least is large big enough to take a 15" Mac Powerbook flat and I'd guess a 17" at an angle. There is free wi-fi in room and lobby - which is small just a few seats and a couple of PCs for internet. Everyone here has been very helpful the rooms have been cleaned well we are on 5th floor roadside you here some traffic noise but it hasn't kept us awake. Cost S$20 in taxi from airport. This is a budget type hotel but if that is what you are looking for then I recommend you book here and don't waste more time searching for places. I notice that the only negative review for this hotel is over 2 years ago and suspect it has been overhauled and changed since then as it bears no resemblance to that description. The location seems fine haven't had a chance to explore Singapore but Bugis area with all kinds of shops etc is only 5 mins walk from here check out the most amazing water sculpture display outside entrance to the BGH dept store in Bugis Junction watched it for 10 mins captivating precision. The hotel website is www.santagrandhotels.com I booked through Asia Rooms day before arrival as I couldn't find the hotel website online.</t>
  </si>
  <si>
    <t>Reviewed 13 November 2009</t>
  </si>
  <si>
    <t>http://www.tripadvisor.com.sg/ShowUserReviews-g294265-d562032-r66173782-Victoria_Hotel-Singapore.html#REVIEWS</t>
  </si>
  <si>
    <t>http://www.tripadvisor.com.sg/ShowUserReviews-g294265-d562032-r190671761-Victoria_Hotel-Singapore.html#REVIEWS</t>
  </si>
  <si>
    <t>piglet0799</t>
  </si>
  <si>
    <t>“Nice place to stay”</t>
  </si>
  <si>
    <t>The place is quite good. easy to find the place because I came lately. I got the single room but with no view but its ok i didn't come to see a view from hotel. I impressed with one of the receptionist whom I forget the name like vanesse or something. She is a nice employee who help me very well. For all the place is a quite place with easy access to travel singapore.</t>
  </si>
  <si>
    <t>Dondum</t>
  </si>
  <si>
    <t>“Too Many Bugs”</t>
  </si>
  <si>
    <t>The price is reasonable for a city like Singapore. Service was fine but my room simply had too many bugs including cockroaches. This was the worst of the five Indo-China countries and 8 hotels that I visited in my last trip. Not sure if this problem is unique to this hotel or common in Singapore.</t>
  </si>
  <si>
    <t>worldtraveleroftr</t>
  </si>
  <si>
    <t>Istanbul Turkey</t>
  </si>
  <si>
    <t>“not a good experience of sleep”</t>
  </si>
  <si>
    <t>the location is quite good 5 min to metro statitons and a bus stop in front of the hotel. We have arrived to the hotel after a 11 hrs flight and the first night was ok since we have not slept for the last 36 hrs. the second night our sleep was intterrupted by strange noises lile moving furnitures or similar the room was on the 2nd floor and at 03:30 in the morning ı have gone to the 3 rd floor in my pyjamas to see what is going on on the upper floor. I could not see anything strange or heard any noise. Then I have called the reception and complaint about the situation they have aologized but the noise has kept on and we had a sleepless night. The reception also asked me if the noise is like moving fornitures??? Next mornign I have asked for a room change to highest floor and the reception was kind enough to accept my request and we have packed againg and moved to the sixth floor surely we have moved our staff on our own and no help was offered ( ı guess a 2 star in singapure  you should not expect more) we were quite positive that we would sleep that night without problem but.... The next door neighbours have arrived the room about midnight I guess they were a family with kids and their noise untill 02:30 in the morning was totaly in our room. we had to wake up at 06:00 for our flight to Bangkok so we had the second night without sleep. Rude neighbours are not hotels responsiblity but I think this 2 star hotel ( which we did not have any extra expectation else then a good sleep) is far from providing quite rooms as a result of very thin walls and doors. So if you need sleep during your holiday look for a quiter hotel. We were absolutely disapointed with the experience and we will never ever make the same mistake again.</t>
  </si>
  <si>
    <t>Romuluz75</t>
  </si>
  <si>
    <t>“Good location for a budget stay”</t>
  </si>
  <si>
    <t>My family and I stayed 4 nights at the Vic. In summary here are my views on the staying experience. Pros - 1. Excellent location and within 15 mins walking distance to Bugis Junction and some nice eating houses along the main road. 2. Very near to the Bras Basah MRT station (about 5 mins walk) 3. Competitively priced 4. Friendly courteous and helpful front desk staff 5. The toilet amenities such as shower gel and shampoo were adequate and on a refill basis compared to small bottles provided in other hotels which are not environmentally-friendly. Cons - 1. The room we had was very small and with the twin bed in it there was hardly enough room to move around. 2. The room cleanliness level needs to be looked at for improvement. 3. The WiFi access is a big problem and the connection was very bad with intermittent disconnection. The WiFi service in the room was also very unstable. 4. The elevator to the room levels is placed outside and any stranger could just take the lift upstairs. A security flaw in my opinion. Overall the experience staying at the Victoria Hotel was pretty good for the price I paid as at the end of the day we as tourists just need a place to crash at night after a whole day of shopping sightseeing and theme parking at the Universal Studios S'pore.</t>
  </si>
  <si>
    <t>Reviewed 30 December 2013</t>
  </si>
  <si>
    <t>azaizz</t>
  </si>
  <si>
    <t>“stay @ Victoria hotel”</t>
  </si>
  <si>
    <t>great strategic location; easy access to bus(stop in front of the hotel)  mrt (bras basah which is just 1-2mins walk). bugis street is just on the left side of the hotel...there are many restaurants available around there. if u plan to go to uss like we did u just cross the road and go to Carlton hotel there is a coach bus going to uss there. the room is quite small but ok-ok. wifi not that good it's very slow...that we have to buy a new line there. the receptionist were quite helpful; fast check-in and out process. will definitely coming again...</t>
  </si>
  <si>
    <t>http://www.tripadvisor.com.sg/ShowUserReviews-g294265-d562032-r49805949-Victoria_Hotel-Singapore.html#REVIEWS</t>
  </si>
  <si>
    <t>KenB2</t>
  </si>
  <si>
    <t>Northwich United Kingdom</t>
  </si>
  <si>
    <t>Had a one night stopover in singapore and this hotel was ideal. Cheap and the room was small but clean and the staff were very helpful. Hotel is convienient for visiting the major tourist areas and apart from about 5 hours spebnt asleep we were only in the room for about 2 hours. If I was staying longer I'd probably choose a hotel with more ammenities. We got an early check in so baggage storage wasn't an issue but while they were happy to store baggge there didn't appear to be a seperate room just a net over the bags in the reception area which I'm not so sure about.</t>
  </si>
  <si>
    <t>Stayed November 2009 travelled with friends</t>
  </si>
  <si>
    <t>Reviewed 22 November 2009</t>
  </si>
  <si>
    <t>mps1948</t>
  </si>
  <si>
    <t>Winchester England</t>
  </si>
  <si>
    <t>“very uncomfortable worn out bed and inadequate soundproofing”</t>
  </si>
  <si>
    <t>My wife and I stayed here for one night on our way back from Australia in November 2009 after reading the many favourable reviews. The room was small as expected but the door to the bathroom was of the sliding type in order to maximise space in the room. This door made a loud knocking noise every time it was opened/closed and this was the noise we heard constantly from the room directly overhead for a lot of the night. That together with the most lumpy noisy and down right uncomfortable bed meant we got very little rest which was the whole idea with the long flight from Australia back home.</t>
  </si>
  <si>
    <t>Marwati</t>
  </si>
  <si>
    <t>“Simple but Clean”</t>
  </si>
  <si>
    <t>I stayed in this hotel only for one night so I did not have the chance to see what other facilities they offered. But I can say that it's a nice little hotel which is very clean and comfy. It's also within walking distance to the Bugis street where you can shop till you drop and also to the bus station where you can hop on a bus to Johor. The only downside of this hotel is that the room has no windows. I'll definitely stay there again when I'm in Singapore.</t>
  </si>
  <si>
    <t>Reviewed 16 November 2009</t>
  </si>
  <si>
    <t>http://www.tripadvisor.com.sg/ShowUserReviews-g294265-d562032-r191410060-Victoria_Hotel-Singapore.html#REVIEWS</t>
  </si>
  <si>
    <t>TimmyJSim</t>
  </si>
  <si>
    <t>“Friendly staff and positioned perfectly”</t>
  </si>
  <si>
    <t>The wife and I had a night's stop over in Singapore and really wanted a cheap clean and conveniently placed hotel to sightsee some attractions in a short amount of time. We found the perfect hotel. We arrived early evening and the staff greeted us in a friendly manner and were extremely helpful throughout our stay (such as an early wake up call and booking an early cab). The hotel was extremely close to Raffles Hotel (for a famous Singapore Sling) a short walk to the world famous Marina Bay (lion mermaid statue) and the colonial district. It was also only a 20min walk to Club St where all the ex-pats meet at great restaurants and cool and funky bars. It was conveniently located near City Hall MRT Underground Subway which made it so easy to get from one location to another quickly. So if you are looking for a friendly cheap and conveniently placed hotel for a short stay then the Victoria Hotel is for you.</t>
  </si>
  <si>
    <t>Reviewed 20 January 2014</t>
  </si>
  <si>
    <t>Andree S</t>
  </si>
  <si>
    <t>“Budget hotel with good access to public transport”</t>
  </si>
  <si>
    <t>Cheap room decent amenities (1 toothbrush for a twin room) bus stop right in front MRT station right around the corner. Walking distance to food centre mall and street shopping. Friendly and helpful staff.</t>
  </si>
  <si>
    <t>JVSomera</t>
  </si>
  <si>
    <t>“Singapore Diaries: Victoria Hotel”</t>
  </si>
  <si>
    <t>After we arrived at Singapore Changi Airport we took a taxi to the Victoria Hotel. It is located near the Singapore Management University in Bras Basah. We checked in at around 1:00am. We went to the room. And it was fantastic. It has an aircon and a TV. We slept for the next hours</t>
  </si>
  <si>
    <t>Sharmadeepak</t>
  </si>
  <si>
    <t>“Hotel is centrally located and staff is very friendly and helpful.”</t>
  </si>
  <si>
    <t>Victoria hotel is value for money for those people who visit Singapore for professional purpose and also for those who r with their families. Only drawback is that there is no eating place nearby specially for Indians. Although a small restaurant is situated within the hotel building.</t>
  </si>
  <si>
    <t>NicoPJak</t>
  </si>
  <si>
    <t>“Good hotel nice night”</t>
  </si>
  <si>
    <t>Easy to find on Victoria street close to Bus/metro station. Staff was very professional and very helpful. There is no breakfast on morning but restaurants/food courts are close by as well. Wasn't a real problem. The room is nice it was perfect for one night.</t>
  </si>
  <si>
    <t>http://www.tripadvisor.com.sg/ShowUserReviews-g294265-d562032-r50170522-Victoria_Hotel-Singapore.html#REVIEWS</t>
  </si>
  <si>
    <t>Ana0505</t>
  </si>
  <si>
    <t>Timisoara Romania</t>
  </si>
  <si>
    <t>“A great hotel at a nice price”</t>
  </si>
  <si>
    <t>We (me together wit my partner) stayed in this hotel for 5 days. It was the ideal hotel for us.The price was very good for a 3stars hotel in Singapore : 62$/room/night. The room is a medium sized old classic furniture and it has many facilities : TV WIFI air conditioning coffee maker refrigerator..etc. The bed is big and comfortable.They gave us 2 bottles of water everyday plus coffeecappuccino or tea. The bathroom is with shower has clean towels and they provide you shower gel toothbrush kit hair comb...etc I was surprised how clean the room was. The cleaning was done everyday. The staff of the hotel is very friendly and willing to help you anytime. We were happy that in the last day we could leave our luggage at the reception area until the afternoon. The location of the hotel is very good - it is close to Marina Bay and to the center area. If I will go again to Singapore I will choose the same hotel.</t>
  </si>
  <si>
    <t>Reviewed 28 November 2009</t>
  </si>
  <si>
    <t>annaTimisoara</t>
  </si>
  <si>
    <t>Timisoara</t>
  </si>
  <si>
    <t>“Good quality at a good price”</t>
  </si>
  <si>
    <t>I stayed in this hotel for 5 days with my partner. We are completely satisfied of it. We usually do not spend very much on accommodation and we usually are not very satisfied with it. But this - it was a dream hotel for us at very good price - 60$/room. The room is big enough very clean and has many facilities : TV coffee maker refrigerator air conditioning WIFI.The bathroom has only shower but is sufficient. I was surprised that they gave us everyday 2 bottles of water coffee tea cappucino. In the bathroom there are clean towels shower gel toothbrush kit....etc. The hotel is well positioned - it is close to Marina Bay and to many malls in the center area. The staff is very friendly and willing to help you anytime. Soall in all it was the perfect choice for us in Singapore.</t>
  </si>
  <si>
    <t>Reviewed 27 November 2009</t>
  </si>
  <si>
    <t>http://www.tripadvisor.com.sg/ShowUserReviews-g294265-d562032-r192576632-Victoria_Hotel-Singapore.html#REVIEWS</t>
  </si>
  <si>
    <t>Martin L</t>
  </si>
  <si>
    <t>Beverley United Kingdom</t>
  </si>
  <si>
    <t>“Victoria hotel”</t>
  </si>
  <si>
    <t>Centrally situated on tourist bus route.basicclean hotel.Wi Fi not very good.One lift out of action Leaving only one lift at the rear.Concerns about securityit is possible to access rear lift from the street without going into the hotel</t>
  </si>
  <si>
    <t>Helen T</t>
  </si>
  <si>
    <t>I've stayed here for 3x the hotel is conveniently located. Bus Stop is right in front of the hotel (after shopping at Orchard you could just take bus no. 7). Hotel is just about 7 min walk to Bugis Junction (Bugis MRT) or a one bus stop away (if you don't feel like walking). :) A lot of foods at Bugis area too! Most importantly for budget price hotel you get a room with REAL windows (though it facing another wall of the neighbouring building at least you get a good ventilated air) !! Bathroom wasn't so cramp either. You still have room to freely scrub yourself while taking a hot/warm/cold shower! The Cons are: -there are ants in the room! So do not leave your foods out in the open! -Air Conditioner facing the bed. (If you like the Air-Con to blow directly to you while sleeping that'll be great! If not you may want to shift the bed a little bit.) -No Swimming pool and Gym Other Pros are: -Mini Fridge (empty) is available. (you could just buy drinks at 7-11 which is just beside the hotel) -Mini Safety Box -2 Complimentary Bottled water everyday -Coffee &amp; Tea bags are complimentary too</t>
  </si>
  <si>
    <t>Syanie</t>
  </si>
  <si>
    <t>“Good location &amp; service”</t>
  </si>
  <si>
    <t>Centrally located… near to mrt bras basah… convenience… value for money… stay at 3rd floor… room need to refurbish and not very clean…friendly staff esp. Housekeeper -singaporean lady (nice person)……… will come again……</t>
  </si>
  <si>
    <t>liliworldtravel T</t>
  </si>
  <si>
    <t>“Okay”</t>
  </si>
  <si>
    <t>A room isn't very clean but it's spacious. Staffs with a sense of humor will help you. I only stayed one night here w/o having a breakfast so I'm not sure about berakfast option. Location is the best value about this hotel.</t>
  </si>
  <si>
    <t>nav b</t>
  </si>
  <si>
    <t>“Overall - Value for money”</t>
  </si>
  <si>
    <t>Stay - 6th floor deluxe double. got a deal on Agoda. Front office - need more space (cramped) but well lit and good furniture's. Room Interiors - Enough space good furniture's and well furnished well planned lighting Bit disappointed with one of the sides of the bed as it was a bit used up and sinking inside of the edges. King Size bed so big enough for 2 and a kid. You also have a sofa seater and an extra table along with writing desk and a chair. Room Service - I rate it to be very good Caveat- changing of sheets and towels and water bottles tea coffee creamer etc is done when you give the room keys and ask them for clean up. Room service does a very good job on that one. Food - Small restaurant front same bldg. - did not try the food here. Place- Fantastic Victoria street Main road and just 50mts intersection to Bras Basah rd. Other convenience - Money Changer and 7 eleven convenience store - both outside hotel -same bldg.  another 7 eleven just opposite to the bldg. Other attractions nearby - 250 meters opposite to bldg. is museum of Toys (rated-OK) and Art Museum. Bus Stop - In front - just outside the front door - 5 meters MRT- Bras Basah station 50 Meters. Desk - Friendly and Helpful - on simple questions. Extension of Stay - every hour after check out i.e. 1 PM onwards SGD 10 (if your room is available) Cloak Service- available if you need to keep it for 6 to 8 hours when your flights are late and don't wanna use the room. Visited with Family. Overall good experience. Rated it to be Very Good - True Value for money when booked from Agoda.</t>
  </si>
  <si>
    <t>http://www.tripadvisor.com.sg/ShowUserReviews-g294265-d562032-r64667097-Victoria_Hotel-Singapore.html#REVIEWS</t>
  </si>
  <si>
    <t>PureNox</t>
  </si>
  <si>
    <t>“Hotel with a Victorian touch to it.”</t>
  </si>
  <si>
    <t>My partner and I were thinking of making a trip to singapore and that was what we did recently and after having spent close to 2 or 3 days looking for the best place to stay in Singapore we chanced upon this hotel. All the bookings done etc and we were set. The hotel is surrounded by two buildings that towers over this one the SMU building and the Allson hotel. As we had arrived by train at the City Hall MRT we were aghast as to where Victoria Hotel would be and alas there it was with its Sky Blue letterings against the white background - Victoria Hotel. Upon reaching the lobby we were met by a lady who is probably in her mid 40s or early 50s behind the receptionists' counter. I wouldn't exactly say that the service was good but neither can I say it was bad. It just wasn't the best service I've had from her and all the formalities were done without a smile. However it may come across as rather hypocritical but services meted by her to visitors who were caucasians were by far better than what we had. I do remember reading a review posted by someone else highlighting this case and was shocked that it was true. Without further ado we went to our rooms to unpack etc. My next few mornings were hell. Around 8 in the morning loud music could be heard from outside my room music being played loudly from a mobile phone. I woke up groggily and was quite peeved by that. To do that after 9 would be fine by me but at 8 when most of us were still asleep was just terrible. The day after I was woken up by sounds from the service lifts that thudded with each passing floor. ARGH! The third day with a "please do not disturb" sign outside our door we had people knocking on our door if we would like to have room service. Anyhow being a light sleeper it wasn't so much of the noise from outside my room windows ( as our room were facing the main road ) that woke me up but rather the rather thin walls room servicings etc. I can't say if I'd ever return but I wouldn't recommend this hotel to those who are light sleepers. Also sanitary kits aren't provided making it harder for the ladies to dispose their "you know what" :-) The plus points for this hotel would be its proximity to many attractions ranging from Plaza Peninsula Plaza Singapura Orchard Road Cathay Clarke Quay etc and the list could go on...and all within walking distances of about 10-25 minutes. And as always there will always be buses or trains to service your needs :-)</t>
  </si>
  <si>
    <t>amt0ni0</t>
  </si>
  <si>
    <t>“Close to the city center easy on your wallet”</t>
  </si>
  <si>
    <t>I stayed at this hotel for 2-days in Nov '09 with my wife. As our sightseeing schedule was packed we wanted a hotel close to the city center which was not pricey ... Victoria fits the bill nicely. The hotel is a 10 min walk from Bugis metro station (green line) and a 15 min walk from Suntec City. No restaurant but there is a 24-hour 7-Eleven that serves sandwiches/ice-cream/soft drinks and a Foreign Exchange counter in the hotel building itself . Food courts serving south-east asian cuisine are a few steps away. Our room on the 6th floor (there is an elevator so no hassles) was neither too big nor too small. Twin beds bathroom with hot water small LCD TV Coffee maker Closet Desk and free WiFi. The room faces the rear so it is quiet at night. The staff was courteous and helpful. They have the facility to store your luggage which was very convenient as we checked out in the morning but had to catch an evening flight. The staff helped us with directions and modes of transport to get to the Night Safari and Jurong Bird Park both of which are far from the city center. As the weather in Singapore is very humid it is advisable to roam about before noon and after sunset. The area around the hotel is very safe to venture out at night. Overall it was a good experience and I would definitely stay at this hotel again.</t>
  </si>
  <si>
    <t>&lt;li class="recommend-answer"&gt; &lt;span class="rate sprite-rating_ss rating_ss"&gt; &lt;img class="sprite-rating_ss_fill rating_ss_fill ss40" src="http://c1.tacdn.com/img2/x.gif" alt="4 of 5 stars" /&gt; &lt;/span&gt; Check-in / front desk&lt;/li&gt;; &lt;li class="recommend-answer"&gt; &lt;span class="rate sprite-rating_ss rating_ss"&gt; &lt;img class="sprite-rating_ss_fill rating_ss_fill ss50" src="http://c1.tacdn.com/img2/x.gif" alt="5 of 5 stars" /&gt; &lt;/span&gt; Business service (e.g. internet access)&lt;/li&gt;</t>
  </si>
  <si>
    <t>pushack</t>
  </si>
  <si>
    <t>scot in london</t>
  </si>
  <si>
    <t>“Good Location Clean and quiet.”</t>
  </si>
  <si>
    <t>The hotel is walking distance to the national Museum Orchard Road Raffles Shopping Malls Cinema and riverfront. It has a 7/11 right down the stairs. The rooms have TV (with HBO) and DVD player hairdryer and dressing table in them. Hotel has free WiFi or free computers with internet access at reception. It is extremely clean and is good value for money. We were also give room upgrades on both nights of our stay! Also its worth bartering over the price when you book i got it reduced by 70 singapore dollars. a little tip - come out of the hotel and turn right - go past the church and there is a chinese food centre food is great and cheap! Hope this helps.</t>
  </si>
  <si>
    <t>http://www.tripadvisor.com.sg/ShowUserReviews-g294265-d562032-r64660978-Victoria_Hotel-Singapore.html#REVIEWS</t>
  </si>
  <si>
    <t>http://www.tripadvisor.com.sg/ShowUserReviews-g294265-d562032-r64675786-Victoria_Hotel-Singapore.html#REVIEWS</t>
  </si>
  <si>
    <t>http://www.tripadvisor.com.sg/ShowUserReviews-g294265-d562032-r66156775-Victoria_Hotel-Singapore.html#REVIEWS</t>
  </si>
  <si>
    <t>http://www.tripadvisor.com.sg/ShowUserReviews-g294265-d562032-r133154618-Victoria_Hotel-Singapore.html#REVIEWS</t>
  </si>
  <si>
    <t>fragrance_hotel_ruby_data_20141025</t>
  </si>
  <si>
    <t>http://www.tripadvisor.com.sg/ShowUserReviews-g294265-d568052-r225579414-Fragrance_Hotel_Ruby-Singapore.html#REVIEWS</t>
  </si>
  <si>
    <t>Krzysztof Ś</t>
  </si>
  <si>
    <t>“Terribly overpriced for the standard”</t>
  </si>
  <si>
    <t>Singapore is very expensive but you would expect that for around 100 SIN dollars you get sth more than just a shoebox...no? At least you could expect that the nonsmoking rule would be executed. The room I stayed in was so heavy with cigarette smoke that I could barely breath. When reported the staff did nth about it. As for the location Geylang area smells hears and looks as dirty as mainland China. YOU DO NOT WANT TO BE STAYING IN THIS HOTEL!!!</t>
  </si>
  <si>
    <t>DocRuby</t>
  </si>
  <si>
    <t>“Affordable and Accommodating”</t>
  </si>
  <si>
    <t>Affordable and really accommodating receptionist...services was excellent...very clean rooms...and safe...highly recommended for travelers like professionals students as well as for families....this hotel is highly recommended for professionals businessmen students as well as for family vaction in Singapore.</t>
  </si>
  <si>
    <t>Kimmyvalentine</t>
  </si>
  <si>
    <t>Hobart</t>
  </si>
  <si>
    <t>“Very poor hotel”</t>
  </si>
  <si>
    <t>the room was terribly small  could almost touch the walls both sides  bathroom tiny and not clean looked like the cups had not been washed and I am not sure if the bed sheets were changed I think the housekeeping needs a lot of improving the only thing that was ok for this hotel is it was just a close walk to the bust street where all the shops were</t>
  </si>
  <si>
    <t>Angie117</t>
  </si>
  <si>
    <t>“Value for money”</t>
  </si>
  <si>
    <t>Tiny but clean and new room. Staffs were very accommodating and nice. Located very near the MRT station and the bus stop. Tricky to get food around though since it is situated in the red light district so we preferred to eat elsewhere and just go home and sleep here. Overall a very nice budget hotel experience in expensive Singapore. Definitely recommend.</t>
  </si>
  <si>
    <t>&lt;li class="recommend-answer"&gt; &lt;span class="rate sprite-rating_ss rating_ss"&gt; &lt;img class="sprite-rating_ss_fill rating_ss_fill ss50" src="http://c1.tacdn.com/img2/x.gif" alt="5 of 5 stars" /&gt; &lt;/span&gt; Sleep Quality&lt;/li&gt;; &lt;li class="recommend-answer"&gt; &lt;span class="rate sprite-rating_ss rating_ss"&gt; &lt;img class="sprite-rating_ss_fill rating_ss_fill ss40" src="http://c1.tacdn.com/img2/x.gif" alt="4 of 5 stars" /&gt; &lt;/span&gt; Rooms&lt;/li&gt;</t>
  </si>
  <si>
    <t>Jun_theworldtraveler</t>
  </si>
  <si>
    <t>“Never stay again”</t>
  </si>
  <si>
    <t>Stayed in this hotel for 1 night. This is the 2 star hotel and is very cheap for Singapore so can't complain much but I don't think I would ever stay in this hotel again.. The room was tiny but okay - but when I took a shower around 10 p.m. - no hot water. I took another shower at 3:00 a.m (before heading to the Changi Airport) - once again no hot water. I was traveling in Indonesia and Myanmar before I got to Singapore and I never had this problem in the two countries but no hot water in Singapore? gotta be joking... Also I found a bunch of hair in bath towels...which was just gross.</t>
  </si>
  <si>
    <t>http://www.tripadvisor.com.sg/ShowUserReviews-g294265-d568052-r214619893-Fragrance_Hotel_Ruby-Singapore.html#REVIEWS</t>
  </si>
  <si>
    <t>PolishAmsterdammer</t>
  </si>
  <si>
    <t>“Good value for Singapore”</t>
  </si>
  <si>
    <t>Clean small room. Value is good for the quite expensive Singapore. The location was good (10min walk from a metro station). What shocked me was - no internet in rooms? 10 Dollars per a device for a day? Pure insanity! There is unlimited access in the reception area that is why it is ALWAYS filled with people.... Furthermore I do not really understand why people are shocked and disturbed by the fact that there are prostitutes in the neighborhood of this hotel. A. It is a widespread knowledge that Geylang is a sort of red light district. B. How does it affect you? They barely ever proposition tourists anyways...</t>
  </si>
  <si>
    <t>Reviewed 10 July 2014</t>
  </si>
  <si>
    <t>LeedsHollie</t>
  </si>
  <si>
    <t>leeds</t>
  </si>
  <si>
    <t>“Good value”</t>
  </si>
  <si>
    <t>Stayed for two nights. The value for money is good considering the price of Singapore hotels. The room and bathroom are small but are clean and adequate if you don't plan to spend much time in the room. There is a bus stop 5 minute walk so getting into the centre is fine. The staff are friendly and helpful. Only issue is that it's in the centre of the red light area during the day it's fine but I didn't like returning at night to the area. The hotel is next to a brothel so you really can't avoid anything. I don't think as a solo female you would feel safe or comfortable in this area on a night.</t>
  </si>
  <si>
    <t>Cha0602</t>
  </si>
  <si>
    <t>“Good hotel budget with affordable price”</t>
  </si>
  <si>
    <t>This hotel have a tiny room but i think that's enough for us because we only use the room for sleeping in the night. For travellers like us this hotel is really convenient and cozy. When we first arrived at this hotel we got the upgrade room without charge apply maybe it's because now it's the high season so their room that we already booked is in full capacity. And we got the wi-fi password without charge too thanks Fragrance - Ruby ^^ it's really helpful. The toilet and the room is okey have standard cleanliness. Hotel is conveniently located near to Aljunied MRT Station (10 minutes walked) and bus stop (18 lor geylang just 5 minutes walked from the hotel). Hotel area got many varieties of local restaurant which opened until midnight. There are so many food that are available in geylang. You can choose many food in here. This hotel located in the red light district there are prostitutes walking around but we never felt unsafe. There is a shop near the hotel that provide many things that you need with cheap price. It's a really good budget hotel and I think we will comeback to this hotel if we go to SG again.</t>
  </si>
  <si>
    <t>Tony_Yeung</t>
  </si>
  <si>
    <t>“"Terrible First Impression"”</t>
  </si>
  <si>
    <t>I agreed that the room price is really cheap in Singapore for a 2-star hotel. The price is cheap because it is actually far from the city and quite roam with laborers and prostitutes there. When I first entered the hotel I needed to wait for checking-in since there are too many customers waiting for checking-out. It was not agile at all. By the time I get in the room it looked pretty good at a glance. When I turned my eyes to the bed it was all covered with fallen hairs and some curly one that look like a pubic hair all around the room. It seemed like the room was used to finish an activity and left the mess all around. The bed was not make up and the towels were on the bed. More than that the last customers even left two cups of coffee for me to see as a momentum. I needed to tell the receptionist to make up my room when I went to downtown.</t>
  </si>
  <si>
    <t>Maria K</t>
  </si>
  <si>
    <t>I agree with what most users had to say about the rooms -- it was very tiny and basic but for the price that we paid and considering what other hotels in Singapore are charging it was indeed a very good deal. The walls are very thin however so if you're a very light sleeper wear earplugs! ;) What was important to me was the cleanliness anyways. We booked through Agoda and check-in was quick and efficient. We had no problems even with our very late check-in. Aljunied MRT station is about 10 minutes walk away from the hotel (and I'm a very slow walker). Hotel is conveniently located to many local eateries (my favorite being the Muslim Indian restaurant right at the corner! Ahhh curry!!) shops fruit stands...we never had to stray far. Located in the red light district there are prostitutes walking around and some gambling going on but we never felt unsafe walking around even at night. It was a fun experience and much more exciting than staying downtown I bet ;) Service from the front desk staff was excellent. They answered all our touristy questions (which I'm sure they heard a bajillion times by now) always with a smile. I would also like to commend their front desk manager (he wears a black shirt tall and tanned!). He offered us prompt and warm service. There was a huge tour group monopolizing the front desk staff at one point and we had been waiting at the front desk for 15 minutes shyly on the side. He quickly spotted us and had one of his staff members assist us to keep us from waiting. Now that's good team management!</t>
  </si>
  <si>
    <t>http://www.tripadvisor.com.sg/ShowUserReviews-g294265-d568052-r234225269-Fragrance_Hotel_Ruby-Singapore.html#REVIEWS</t>
  </si>
  <si>
    <t>Bubba G</t>
  </si>
  <si>
    <t>Tucson Arizona</t>
  </si>
  <si>
    <t>“Stayed again happy again”</t>
  </si>
  <si>
    <t>I really like this place. Cheap clean funky. Square in the heart of the red light district but safe and lots of 24 7 delicious food around. Not for families unless adventurous. Great for one night layover.</t>
  </si>
  <si>
    <t>“My little review”</t>
  </si>
  <si>
    <t>With Low-cost airlines offering cheap flights to every corner other than spreading Ebola quickly around the world they have also spread cheap tourism to the masses. It’s no surprise tight-wads go for the cheapest stuff like gutter food &amp; cheap women but complaining about prostitutes in a red-light area shows you how foolish people can be it is hilarious reading about tourists from wealthy countries complaining about the cheapest hotel. Formerly a one-hour ‘love hotel’ the Fragrance Ruby today has undergone a complete change from its early beginnings. Now refurbished &amp; modern it seems to have gained a second wind especially on its Executive floor nothing like the rundown shady operation of yesteryear the only exception is if you pay for the cheapest room in the cheapest hotel…then ur a fool to complain. On my two separate stays here within a two week period both sets of staff spoke great English were courteous &amp; professional beyond what I expected. I had no problems going in or out with guests whatsoever. My Executive room was on the top floor level 8 accessible via two elevators. As with most budget places in the area the room was tiny since most one-hour ‘love hotels’ only needed a bed &amp; shower. As always size is an issue for many tourists with more than 3 pieces of luggage may find it very challenging but when you’re paying for love the only important thing is a locked door. My room had a wall mounted LCD TV with cable &amp; Internet TV. A wireless keyboard &amp; mouse are present in the room &amp; control the Android internet TV hub which is something I have never seen in any other hotel before a real innovative feature. I used it to access the internet &amp; watch You Tube street fights on the TV all night when not busy. Free wifi for unlimited devices with a separate wifi router on the 8th floor for Executive rooms with unlimited download. I was surprised to see 1000 TC fine smooth Egyptian bed sheets &amp; covers. In Singapore’s heat quilts are not needed the smooth top-sheet was fine. The mattress was a Queen spring mattress in good shape. There is a pillow menu service upon request with a pillow display in the foyer. Some of the small but thoughtful extras were an international power point for any foreign electronic socket which I only see in 5-star hotels bedside light switches for ease &amp; a box of tissues which you don’t normally see in budget hotels. Just as important were a total of three power sockets that were either bedside or next to the bench being accessible was a welcome change rather than being located under a table or behind the bedhead. There is also a hair-dryer mounted next to the bed which is in a very handy place. There was a room telephone &amp; a mini fridge under the bench. The room is accessed by a keyless electronic card which is inserted to power the aircon once inside. Our window view looked straight down onto Lorong 18 famous for being the place where all the red-light houses are located where you can watch women sitting behind a glass window looking pretty the bird’s eye view of Lorong 18 was very entertaining. There are 3 main types of rooms from Standard Superior &amp; Executive with twin single Double &amp; Queen bed configurations. The bathroom was a closet-style compact room with just enough space for the door to swing open &amp; close. A shower curtain separates the toilet space from the shower which only had medium water pressure but was adequate. The shower head was a detachable-hose type with wide shower head there was body soap from a liquid dispenser. The bathroom had 4 folded bathroom towels each branded with the Fragrance Ruby logo neatly up on a rack. There included 2 sets of disposable tooth brush &amp; toothpaste. All the tiling was brand new with no traces of mould or scum. The bathroom ceiling had a central fan to reduce moisture connected to the light switch. Everything was sparkling brand new from toilet bowl to sink. Check-out was at 12 noon. I was also able to store my luggage at the hotel closet on the bottom floor after check-out all day until my flight that night without any charge. It is comfortable for two people travelling light the surrounding streets are a bees nest of night life activity cheap food &amp; cold beer. Some tourists enjoy wandering around red-light areas to people-watch &amp; this is pretty fascinating in Geylang as most men do just that they sit around with other people watching everyone else nothing dangerous or unusual about this. I see wilder things in music videos &amp; Sydney night clubs there’s nothing like watching girls drunkenly kissing &amp; grinding up on each other on a Saturday night if anything Geylang seems timid. A taxi from Changi Airport to the Fragrance Ruby cost $12 SGD &amp; took about 20 mins being at 2am there was a 50% surcharge &amp; cost in total $24 SGD. The airport shuttle bus was $8 per person but would’ve been much slower. My first stay I used the MRT during daylight hours &amp; exited at Aljuneid Station which is about 2 blocks away via Sims Ave Aljunied &amp; Geylang Road about 10 mins walk &amp; cost under $3 SGD from the airport.</t>
  </si>
  <si>
    <t>RICO L</t>
  </si>
  <si>
    <t>Chengdu China</t>
  </si>
  <si>
    <t>“little bit far from METRO”</t>
  </si>
  <si>
    <t>After we get off the Aljunied METRO station with the noon sunshine and heavy luggages it took nearly 20mins to search and locate this hotel. Especially there's another Fragrance hotel nearby which could easily misguide tourists  sometimes even local people. So if u would like to choose this hotel u'd better do enough homework in advance. if u like travel by BUS it's more easier here than METRO. Hotel front desk is polite they can show u how to take the BUS and Metro. but when talk about the internet access or refund they can do little help under their mean policy. the hotel is around by brothels and streetwalkers. If u're travel with ur wife or kids this hotel may not be ur best choice. anyhow it's low-cost clean and quiet.</t>
  </si>
  <si>
    <t>Wombat2727</t>
  </si>
  <si>
    <t>Coral Cove QLD Australia</t>
  </si>
  <si>
    <t>“Aussie Eileen”</t>
  </si>
  <si>
    <t>This hotel is located on the outskirts of downtown in a seedy area where the call girls work. It is a basic hotel with small rooms but very clean. Disappointed that there was not a fridge in the room. Even through construction going on over the road it still was quiet in our room. The staff are very friendly and accommodating. We were given our room early and complimentary WiFi which was wonderful. WiFi is available free in the lobby but very slow. We felt safe walking around the area. There are plenty of eating places nearby and the prices are excellent and good food. You are 10 mins from the MRT which is an excellent service. Buy the "Singapore Tourist Pass" for trains buses and light rail as you save quite a bit of money if using the transport systems. We enjoyed our stay in Singapore.</t>
  </si>
  <si>
    <t>Tatu_P</t>
  </si>
  <si>
    <t>Helsinki Finland</t>
  </si>
  <si>
    <t>Hotels location is great near by MRT station (walk 7 min). The hotel locate middle of lively Geylang area there are many restaurants and shops. The hotel is vety clean and safe. The room was also clean and very quiet. The staff was helpfully. I can easily recomend that hotel for everybody. Maybe not couples with small children becouse sidewalks are very narrow.</t>
  </si>
  <si>
    <t>http://www.tripadvisor.com.sg/ShowUserReviews-g294265-d568052-r204553119-Fragrance_Hotel_Ruby-Singapore.html#REVIEWS</t>
  </si>
  <si>
    <t>kerosenegoat</t>
  </si>
  <si>
    <t>“Good for short stays”</t>
  </si>
  <si>
    <t>The hotel is nice. Few mins walk from Aljunied Station. The room is small but clean and nicely lit. The bathroom is clean also. The internet connection works pretty well. The only downside is that when you go down there are a lot of prostitutes lurking around. Not a very good sight. Pity cos the hotel was nice it is just that the rampant prostitution makes us uncomfortable. Me and my boyfriend were on our way back to the hotel and a man blatantly offered a "lady" to my boyfriend in front of me. Haha.</t>
  </si>
  <si>
    <t>Reviewed 8 May 2014</t>
  </si>
  <si>
    <t>Sembawang</t>
  </si>
  <si>
    <t>U.K.</t>
  </si>
  <si>
    <t>“A little too close for comfort”</t>
  </si>
  <si>
    <t>located in the heart of the Geylang red light district of Singapore this budget hotel is spotlessly clean staffed by efficient and friendly staff with a very much appreciated excellent air conditioning system which after a day of sightseeing in 30+ degrees of heat and high humidity is most welcome. In the reception area there is internet access and they also sell snacks and cold drinks at great prices compared to down town!! Aljunied MRT station is only a short distance awayhowever at various times of the day &amp; night this involves running the gauntlet of the "ladies of the night" immediately outside the hotel. The only fault we found with this hotel is the tiny roomsjust enough room for a double bednowhere to put your casesand no wardrobe only a couple of wall hooks!! Oddly enough the bathroom is quite adequate considering the lack of space. If you want to see Singapore on a budget this could be a very good option as long as you are not claustrophobic.</t>
  </si>
  <si>
    <t>Reviewed 4 May 2014</t>
  </si>
  <si>
    <t>komang G</t>
  </si>
  <si>
    <t>“Totally recomended !!”</t>
  </si>
  <si>
    <t>Nice cheap friendly staff also nice area for food and walking around. Will come back again for sure !!! Aljunied Mrt are only 5 mnt walk . I have been staying at many hotel in singapore but this place are different than other hotel .cheap but good .totally recomended</t>
  </si>
  <si>
    <t>Gamini Bandara W</t>
  </si>
  <si>
    <t>Kandy Sri Lanka</t>
  </si>
  <si>
    <t>“very good budget hotel”</t>
  </si>
  <si>
    <t>I stayed one day in this hotel with my family (three children age 6912) in a triple deluxe room. Reception is very good .Room is very small no space to move around but comfortable. There are lots of eating places close by and only one money exchange place which opens at 10.30 a.m. Hotel is very close to MRT station and bus station . If you need a taxi hotel will arrange it.</t>
  </si>
  <si>
    <t>i_tasker</t>
  </si>
  <si>
    <t>“cheap and cheerful”</t>
  </si>
  <si>
    <t>We caught the MRT train to Aljunied station and then walked the relatively short distance to the hotel. Not an easy walk as the pavements are littered with furniture making walking with trailing luggage very difficult. The hotel is not expensive but very basic it is in the heart of Singapore’s China Town which adds to the interest…it is also in the red light area but that is not a problem. The centre of Singapore is just a short inexpensive train journey away using the fast efficient railway system. No breakfast at the hotel we got complimentary Wi Fi not sure if everyone gets that. Room was small and comfortable and overlooked a fascinating building site!</t>
  </si>
  <si>
    <t>http://www.tripadvisor.com.sg/ShowUserReviews-g294265-d568052-r219627148-Fragrance_Hotel_Ruby-Singapore.html#REVIEWS</t>
  </si>
  <si>
    <t>10RISAL</t>
  </si>
  <si>
    <t>This Fragrance Ruby at Lorong 20 is located in a perfect location.... good hotel with wide selection of food around the area... When we arrive arrived at the hotel 1 from 2 of executive family room was not in good condition so the receptionist giving me 2 deluxe room to change the executive family.... Since we are staying in 7 rooms for 2 nights the reception allow us to do the late check out ... definitely will come back to Fragrance Ruby at Lorong 20 !</t>
  </si>
  <si>
    <t>ThiagoCovo</t>
  </si>
  <si>
    <t>Guaruja SP</t>
  </si>
  <si>
    <t>“Very easy airport access!!!”</t>
  </si>
  <si>
    <t>I just spent one night and I have a great experience at this hotel. First of all it is a very easy access to/from airport and the others parts of the city by MRT. It is less than 10 minutes walk from aljunied station and we took about half hour from hotel to airport. All the staff including the front desk manager are very friendly and helpful. As I have read a tip I choose a higher floor room to avoid the streets noise and we have a very good sleep. The first room was with very smoking smell and we changed room with no problem. As said before the room is small but it was no problem for a short stay as we spend all day walking around and the room is very clean and tidy. We asked for a one hour late check out and they gave us. About the red district area me and my girlfriend did not felt any annoyance about this fact. Don't worry about it. Enjoy the local restaurants nearby if quality food and good prices!!! If you are in a budget for a short stay in SG I would highly recommend this hotel for you.</t>
  </si>
  <si>
    <t>Danalyn Z</t>
  </si>
  <si>
    <t>“Best Budget Hotel”</t>
  </si>
  <si>
    <t>If you are looking for a place to stay and just sleep in this is a decent budget hotel for you. The staff are very helpful and friendly. Their check-in time is 3pm but my friend and I arrived too early so we had to check-in our luggage so we didn't have to carry it around the city. It was FREE and convenient 24/7 service. It was a bit hard to find this place since Lorong Geylang is quite huge and busy. The train station is just 10mins away although it's far from tourist spots. The only problem I had was that I couldn't plug my 110v charger and device because they're only using 220v. The room was clean when we arrived but on the 2nd and 3rd night they didnt give us complimentary water and the bed wasn't done. I was very dissapointed with that. There's a lot of prostitutes around the area but that didn't bother us. Wifi is free in the lobby so it's usually crowded there. Overall this is the best Fragrance Hotel in Geylang.Affordable and decent since you will go out a lot it's pretty ordinary you dont need a fancy hotel w/ fancy amenities. Recommended!</t>
  </si>
  <si>
    <t>militia_m</t>
  </si>
  <si>
    <t>San Jose California</t>
  </si>
  <si>
    <t>“Small Room But it Works”</t>
  </si>
  <si>
    <t>Stayed here for four days three nights with family; we had a room with a double and a twin sized bed. Yes the room and the bathroom are VERY small; however we were barely in the room as we were always sightseeing so it worked for us. We only had two pieces of luggage with us- three or more pieces will uncomfortably crowd up the room. The room was clean sans for some stains/scratches on the wall and door. On our first night we woke up at midnight and found that the A/C broke. We called the front desk who apologized and immediately came to the room with a key for a different room (they weren't able to have the A/C fixed at the time and they have no fans on property). We ended up being upgraded to the 8th floor which had free in-room WiFi (and a working A/C)! The front desk was always willing to answer our touristy questions and help in any way they could. The area is in the red light district but we never felt unsafe (it probably helped that we were never out later than 10PM). We walked to the MRT (10-minute walk) and bus station (5-minute walk) every day with no problems.</t>
  </si>
  <si>
    <t>Daniel S</t>
  </si>
  <si>
    <t>“Best Budget Hotel in Red District Area”</t>
  </si>
  <si>
    <t>To be a budget traveler in Singapore is a little bit challenging especially when it comes to hotel price. For me I do not like dorm style hostel and prefer the budget hotel. My choice always come to Fragrance Hotel Ruby in Geylang area. Although it is located in the middle of a red district area the quality is unbelievably excellent. The staff will welcome you nicely. The room is small but clean and comfortable. The security is also very excellent even if you want to take your friend to your room he or she needs to be registered in the front desk.</t>
  </si>
  <si>
    <t>http://www.tripadvisor.com.sg/ShowUserReviews-g294265-d568052-r211229636-Fragrance_Hotel_Ruby-Singapore.html#REVIEWS</t>
  </si>
  <si>
    <t>Fiona K</t>
  </si>
  <si>
    <t>Medan Indonesia</t>
  </si>
  <si>
    <t>“Tiny room but quite clean”</t>
  </si>
  <si>
    <t>The room is quite small.. we have to packed our luggage on the bed. But the room itself is quite clean. I surprised the room provided hair dryer as I know this is a budget hotel. For the bathroom.. the shower area is really small but clean. But what do u expect for an affordable rate in singapore. Hotel area got many varieties of local restaurant which opened until midnight. The nearest MRT aljunied is takes about 15 to 20 mins walked. If u stay for 1 or 2 night this will be ok. But if u stay for a week its better to learn about the where is the bus stop n bus rute instead of mrt.</t>
  </si>
  <si>
    <t>denirokeane</t>
  </si>
  <si>
    <t>“Classy hotel in a nice part of the city”</t>
  </si>
  <si>
    <t>I stayed here for one night on a stop over from London to Singapore. The hotel was lean convenient and modern. I could not fault the location or the lobby and bar. The staff were friendly and helpful and the rooms were modern even if a little small. I would stay again</t>
  </si>
  <si>
    <t>Reviewed 19 June 2014</t>
  </si>
  <si>
    <t>NanaSingapore</t>
  </si>
  <si>
    <t>Nothing much to say about this hotel. It is definitely small with narrow passageway. But there is a lift so it's easy to carry your luggages. Accessible by bus. Around 15 mins to town. No car park n you can't really stop by the roadside as it's a busy road. Easy to get food. All in all if you just want a clean place to rest for the night this is ok.</t>
  </si>
  <si>
    <t>Reviewed 17 June 2014</t>
  </si>
  <si>
    <t>Dankesh V</t>
  </si>
  <si>
    <t>SuratIndia</t>
  </si>
  <si>
    <t>“SOLO TOURIST”</t>
  </si>
  <si>
    <t>Well its oknice staffand not that costly compare to others in singaporeNear by airportso good for person travelling alone.This is red light areabut not any disturbanceif you are ok. I f you stay here for business than its going to be difficultif you like to save money than every time you can travel by public transport.Hotel is near by all public transport facility. If you are a vegetarian than its difficult for you to find food nearby areas.</t>
  </si>
  <si>
    <t>S S</t>
  </si>
  <si>
    <t>“It was small it was cheap it did the trick”</t>
  </si>
  <si>
    <t>The rooms were extremely small and the smell in the lobby and hallways was overpowering but it was cheap and the location is close to lots of cheap food and the train. I was happy with the location overall but it really is in the heart of the prostitute district...it's not just ladies of the night it is all day ladies but I was never bothered by them. The wifi was reliable but is only free in the lobby which was extremely cold most of the time and a guest did complain that they had some cash taken from their room and it seemed like the staff were surprised by this but really didn't seem to take any action to remedy the issue. If you are only there for a few days and get an ez-pass for the train it will do the trick.</t>
  </si>
  <si>
    <t>http://www.tripadvisor.com.sg/ShowUserReviews-g294265-d568052-r226864029-Fragrance_Hotel_Ruby-Singapore.html#REVIEWS</t>
  </si>
  <si>
    <t>Marty552014</t>
  </si>
  <si>
    <t>“Basic”</t>
  </si>
  <si>
    <t>This hotel experience was not particularly good but neither was it bad. I think we got what we paid for... Nearly.... Having to search for the cleaning lady with her trolley for a coffee sachet or a toilet roll all became part of the holiday. Personally I thought the staff very unfriendly although business like. The rooms are clean but very very small. Lucky I didn't have a cat to swing. Bathroom the same. Tiny. Breakfast is not available at all. Gaylang district itself I found very happening. Great food outlets at reasonable prices. Railway (mrt)just up the road to get you easily to where ever you may need to be. All in all I would not recommend this hotel for a holiday. We stayed three nights and that was more than enough. Hope this helps.</t>
  </si>
  <si>
    <t>Warena P</t>
  </si>
  <si>
    <t>“Bustling location”</t>
  </si>
  <si>
    <t>We stayed here for 4 days..my wife and I were very happy with accommodation &amp; the staff were very friendly and helpful with our activity bookings. .very cheap accommodation. ..crazy location we so enjoyed the atmosphere. ..</t>
  </si>
  <si>
    <t>Agnieszka B</t>
  </si>
  <si>
    <t>“Not impressed..”</t>
  </si>
  <si>
    <t>I would recommend to spend a bit more time and I am sure you will find better hotel as this one is not really worth to stay especially after long haul flight. Key disadvantages: -not really good location a bit dodgy district -tiny rooms -staff hardly spoke english and they were not really helpful in terms of offering tips in terms of what to see in Signapore where to eat and so on -air conditioning was really hard to regulate If you would decide to take this hotel anyway it is around 20min from city centre and underground ticket will cost you $2.60 SGD</t>
  </si>
  <si>
    <t>&lt;li class="recommend-answer"&gt; &lt;span class="rate sprite-rating_ss rating_ss"&gt; &lt;img class="sprite-rating_ss_fill rating_ss_fill ss20" src="http://c1.tacdn.com/img2/x.gif" alt="2 of 5 stars" /&gt; &lt;/span&gt; Cleanliness&lt;/li&gt;</t>
  </si>
  <si>
    <t>471Mar_ti_2013</t>
  </si>
  <si>
    <t>Warsaw Poland</t>
  </si>
  <si>
    <t>“A reasonable choice”</t>
  </si>
  <si>
    <t>Our stay at this hotel was ok. We liked its close location to the subway. The rooms are nice and modern though very small. We had a deluxe room so I really don't know how small the regular rooms are. Free wi-fi is only available at the lobby for the wi-fi in rooms you have to pay. There is unfortunatelly no restaurant at the hotel and no breakfasts are served however you can find something in the area.</t>
  </si>
  <si>
    <t>Ham N</t>
  </si>
  <si>
    <t>“Good  clean worth the pay”</t>
  </si>
  <si>
    <t>Hotel room was very tiny and with two separate beds. No free wi-fi in the rooms. Free wi-fi only available in the lobby. Good service. We stayed for two nights and we loved our stay apart from the part where the room was too tiny. Toilet and room was clean.</t>
  </si>
  <si>
    <t>http://www.tripadvisor.com.sg/ShowUserReviews-g294265-d568052-r179994112-Fragrance_Hotel_Ruby-Singapore.html#REVIEWS</t>
  </si>
  <si>
    <t>“Great place to sleep on a budget”</t>
  </si>
  <si>
    <t>I checked in around 3am because of a very early AM arrival from Japan. The check-in was great and the lobby was clean. Staff was friendly. I went to my room on the 8th floor opened the door and was surprised to see the room was not cleaned! Someone had been there before and not cleaned after. I was a bit upset by this but the staff immediately gave me another room on the 7th floor. The rooms are actually very modern but small. I liked this place a lot. Large flat screen TV small refrigerator and a pot for tea/coffee. Great for the price. Yes this hotel is in Geylang but another traveler told me they do not allow people to bring "street walkers" into the hotel. That is a very good thing. Outside you will see them for sure but this is Singapore so no worries for safety.... perfect spot for someone who wants to see this great city on a small budget. Not far from downtown and not far from the airport. I liked it!</t>
  </si>
  <si>
    <t>Biiiiim</t>
  </si>
  <si>
    <t>“Great!!”</t>
  </si>
  <si>
    <t>Room is very small but overall is well with its designed easy to get public bus taxi and food. Receptions are willing to help. Room and shower were cleaned everyday. Be careful night time is quite dangerous for both man and woman to walk alone.</t>
  </si>
  <si>
    <t>Manwkn</t>
  </si>
  <si>
    <t>“Good local food at anytime anyway”</t>
  </si>
  <si>
    <t>Of all the hotel that I have searching &amp; compare this hotel was the most convenience access to MRT nearby most choice of local famous food in town yet it's clean &amp; with friendly receptionist. Compare to other hotel we may need to pay more for same condition &amp; facilities that we get here.</t>
  </si>
  <si>
    <t>JustMeQQ</t>
  </si>
  <si>
    <t>“Love it”</t>
  </si>
  <si>
    <t>I stay in this hotel twice with my family. The price is very reasonable. Room is clean though it's a bit small. They have elevator &amp; 24 hour receptionist who are very helpful &amp; friendly. Fast &amp; free wifi in the lobby. Only 5 minutes to the bus stop &amp; convenience store. We can reach almost every corner of Singapore using bus / MRT. Easy to find meals. The fact it's location in the red district area but they don't bother you. It's save &amp; if you're looking for a place just for showering &amp; have a good rest you can give it a try.</t>
  </si>
  <si>
    <t>arkharul</t>
  </si>
  <si>
    <t>bangalore</t>
  </si>
  <si>
    <t>“Singapore May 13”</t>
  </si>
  <si>
    <t>Business Stay type Hotel. No facilities like breakfast restaurants etc. Well connected by Bus. MRT about 10 min Walk. Area lively till late in the evening. Economy hotel. Staff is good and helpful. Rates vary a lot Book through net.</t>
  </si>
  <si>
    <t>http://www.tripadvisor.com.sg/ShowUserReviews-g294265-d568052-r229729257-Fragrance_Hotel_Ruby-Singapore.html#REVIEWS</t>
  </si>
  <si>
    <t>SandySanti</t>
  </si>
  <si>
    <t>“A gem in the the heart of SG”</t>
  </si>
  <si>
    <t>Booked this place because I saw its high rating at Tripadvisor. I was not disappointed. Easy access from Changi by cab. The place is just a few meters from the main road and about 5-10 mins to MRT Aljunied Station. Checking in was a breeze since I already paid in advance through Agoda. The place was newly renovated. Clean and well-maintained. Got the room on the 7th flr with free wi-fi. Staff was always helpful. Rooms are cleaned daily though one time they forgot to replace toilet paper but a few minutes after the call to frontdesk issue was resolved. Coffee Tea and water complimentary and toiletries too. Place is highly recommended is you plan to tour around Sg and just use the room to sleep at night. Comfortable bed and sheets.</t>
  </si>
  <si>
    <t>niceguy09</t>
  </si>
  <si>
    <t>“Choose somewhere else”</t>
  </si>
  <si>
    <t>I thought I was getting a good deal with a "deluxe" room save your money and stay somewhere else the room was clean but thats all I can say for it it was dark looked like it was in the basement there wasn't even enough room to walk round the double bed it was shoved against the wall and the shower was poor. The area is noisy and dirty and there were street walkers outside the hotel anytime I went out after dark.</t>
  </si>
  <si>
    <t>TcarlGren</t>
  </si>
  <si>
    <t>“ok if you want to be realllllly cheap”</t>
  </si>
  <si>
    <t>basic run nothing glamorous tiny room very tiny bathroom. A/C works fine limited TV. Free wifi in the checkin area but you have to pay a nominal fee for wifi in the room for 24 hours. Located near the Geylang interesting area where it's easy to find very cheap food. But you get what you pay for and nothing else. Efficient enough run place if all you need is a room for the night.</t>
  </si>
  <si>
    <t>Reviewed 13 September 2014</t>
  </si>
  <si>
    <t>Jamb00</t>
  </si>
  <si>
    <t>Sheffield United Kingdom</t>
  </si>
  <si>
    <t>“Good value and clean”</t>
  </si>
  <si>
    <t>The hotel is good value and clean. It's about 10 mins walk to Aljunied MRT so easy to get downtown. Be warned though it's situated in the middle of the red light zone Gayleng though I didn't get hassled.</t>
  </si>
  <si>
    <t>Reviewed 11 September 2014</t>
  </si>
  <si>
    <t>wlvlove</t>
  </si>
  <si>
    <t>Guangzhou China</t>
  </si>
  <si>
    <t>“A good place to start”</t>
  </si>
  <si>
    <t>This is a place you want to go to if you don't have many options based on your budget.. It is within walking distance to the subway station and not far from the nice shopping areas. There are many restaurants around and though it is true that there are girls who like to work for money in the vicinity it never felt unsafe and I was not harassed. The room was small but clean; I was not expecting a suite type room or a luxury room as I paid a low rate so I got what I paid for. Having said that though my big let down was the fact the there is no Wi-Fi in the room so that would make me think twice before I go back and stay there again but if that is not a big issue to you then this is a place you want to consider.</t>
  </si>
  <si>
    <t>http://www.tripadvisor.com.sg/ShowUserReviews-g294265-d568052-r201750396-Fragrance_Hotel_Ruby-Singapore.html#REVIEWS</t>
  </si>
  <si>
    <t>LadyDiana66</t>
  </si>
  <si>
    <t>“Souks be fine for a lot of people not or all!”</t>
  </si>
  <si>
    <t>Slightly run down small room. It represents value for money though. Comfy bed small adequate bathroom quiet and good air con also conveniently located. Local restaurants that looked quite good very close by interesting area of Sing to explore. Clean linen while the room wasn't dirty the walls etc we're scuffed. Fine for a stop over for a lot of people. Shower tiny so if you're on the heavier side that might be uncomfortable.</t>
  </si>
  <si>
    <t>sandyandsponge</t>
  </si>
  <si>
    <t>“Very Clean ”</t>
  </si>
  <si>
    <t>We stay at Fragrance Ruby for 3 days. The room and bathroom are small but comfy and clean. You can use hairdryer and kettle to make tea coffee and instant noodle. The TV is big so you can watch it clearly. There are no breakfast here and i only get free wifi in the lobby. there are some chinese restaurants near to the hotel. the hotel location is near from Aljuned MRT too.</t>
  </si>
  <si>
    <t>Leanne H</t>
  </si>
  <si>
    <t>This hotel is simple with very small rooms but it is clean. There aren't many places of interest in the surrounding area but it's a easy commute to the city centre from here. There's not many hotels at this price that will be so clean and convenient in Singapore so it is a very good find in my opinion.</t>
  </si>
  <si>
    <t>Suji N</t>
  </si>
  <si>
    <t>“Value for Money...”</t>
  </si>
  <si>
    <t>We stayed as a family for six nights... in two rooms... To begin with its been renovated and has a new fresh look as compared to the dull finish of other hotels around. The accessibility was good with MRT and bus stands close by. We could take the MRT to Aljunied from Changi airport. Google maps helped us walk to the hotel with nil assistance. Food joints around caters for all tastes incl Indian Chinese and others. Easy access to bus on the Geylang road and Guillemard rd. Even MRT on Circle line @Mountbatten is close by. Though the area is located on the red light district they really dont bother you personally if not interested. It was fairly comfortable even with my teenage children with me. The staff is very cooperative. They helped in checking in early since we had reached almost 3 hrs before the check in time. The luggage store is really good and we could move around comfortable when the room was being prepared. They helped us print tickets booked on the net twice with no extra cost. The wifi connectivity on the sixth floor was good. With 2 device connections on wifi per room it served us very well. In all we had 4 connections through out our stay which was essential. The rooms are small and a little congested. But its fine when one has to spend only few hrs for comfortable sleep. Air conditioning was excellent. We did find some insects in the rooms though not really bothersome. The hotel has some promotions for visit to Singapore flyer. Overall a very good experience for the amount we paid.</t>
  </si>
  <si>
    <t>Reviewed 10 April 2014</t>
  </si>
  <si>
    <t>RJBetts</t>
  </si>
  <si>
    <t>“Relatively clean cheap and ideally located.”</t>
  </si>
  <si>
    <t>For our 20 day stay in Singapore we chose an executive double at the Fragrance Ruby Hotel. Mainly as it was about the cheapest and it looked clean and near to the MRT stations. From the airport it is a short taxi ride but we opted for the MRT which took about 20 mins. The hotel is about a 15 minute walk to Aljunied MRT station. It is a straightforward journey in theory but the streets are always crowded and local businesses like to place tables and chairs on the pavements (and worse overflowing bins) so you have to walk out onto the busy roads at times. My advice would be to get a cab to/from the hotel when you have luggage otherwise it is a complete nightmare. As for check-in this was relatively quick and the staff were very polite and welcoming. Our room was on the 7th floor at the rear of the hotel. I would advise other travellers to request a room at the rear also as it is generally quieter (especially as there is a huge building project directly across the road currently). In fact the most noise we endured was from other guests on our floor shouting extremely loudly in the early hours. This happened on several occasions. Not the hotels fault though obviously. The room was tiny as others have already mentioned especially the bathroom. At first it appeared very clean but on closer inspection there were some small stains on the towels and bedding not to mention scuffs and marks on the walls. There was a tiny bit of mould on the ceiling in the bathroom but the main issues here were an unpleasant smell of drains emanating from the toilet and the sink basin was quite loose. The air con although programmable just seemed to either be too cold after a whole. When the room was cleaned they never left any more toilet roll so we often had to ask at reception or speak to an attendant if we passed one in the morning. They were very friendly though and were quick to offer bottled water tissues and towels whilst taking our used towels. In the week we left the staff left a bowl of complimentary oranges for guests on that floor by the lifts. The hotel is located close to Aljunied MRT station as I previously mentioned. This is on the East West line so is ideal for places like City Hall Bugis and Raffles Place which all take less than 20 mins to reach. Mountbatten MRT station is also within walking distance and will take you to places like Marina Bay and Bayfront very quickly. As you can probably tell we found it preferential to take the MRT to places from our hotel- the buses were often crowded and it was an unpleasant wait and taxis were difficult to flag down in that area. Although in the red light district we didn't feel unsafe walking around (even at night). There are many brothels in the neighbouring Lorongs and you will see many 'ladies of the night' but if you ignore them they ignore you. Do be careful though of traffic in the area and cyclists who use the pavements (especially at night). Overall a decent hotel for those wanting a cheap base from which to explore Singapore. The surrounding area is not for the faint hearted though and it becomes a welcome relief getting into your room or to the MRT stations during a long stay.</t>
  </si>
  <si>
    <t>http://www.tripadvisor.com.sg/ShowUserReviews-g294265-d568052-r206576734-Fragrance_Hotel_Ruby-Singapore.html#REVIEWS</t>
  </si>
  <si>
    <t>Roamer_3G</t>
  </si>
  <si>
    <t>Riyadh Saudi Arabia</t>
  </si>
  <si>
    <t>“Budget hotel”</t>
  </si>
  <si>
    <t>we stayed in this hotel in late june 2013.... the location is central... just 20 minutes from the airport.... the taxi will charge around 20 dollars... i would highly recommend staying in this wonderful hotel.... as the name suggests there was fragrance all over the hotel... the checkin was smooth... and the in-room facilities were also satisfactory.... the rooms were very tiny though.... the smallest i have been to any hotel.</t>
  </si>
  <si>
    <t>Reviewed 22 May 2014</t>
  </si>
  <si>
    <t>dreamonixx</t>
  </si>
  <si>
    <t>“Cheap but not so cheery”</t>
  </si>
  <si>
    <t>Arrived late and they kept my reservation thank goodness. Only thing was a pile of people in a huge group (maybe 50) had also just arrived. The lobby was a mess with all those people. Two check in staff so I settled for a long wait. Finally got room at 0100. Rooms are cleanish and just bearable for 7 hours I had there. Just! You wouldn't stay for longer. Looks like a red light district by night but fairly safe feeling. Lots to eat around there but I was in a hurry to get to airport. Beds not comfortable towels worn. Toothbrush in my room was used and repackaged. Staff are ok and did help me get a cab.</t>
  </si>
  <si>
    <t>Mirza A</t>
  </si>
  <si>
    <t>Great Falls Virginia</t>
  </si>
  <si>
    <t>“Budget Travelers.”</t>
  </si>
  <si>
    <t>Very friendly staff and clean rooms. Rooms are super small. The hotel seem to have gone through a recent renovation so room quality reflects that (within the context of a budget hotel). The hotel sits right smack in the middle of the red light district which can be intimidating and not a place to bring family and kids. The neighbor however safe and certainly a very colorful place with lots of excellent places to eat on a budget. Camera buffs will find lots of photo ops. This is a side of Singapore diametrically opposed to the modern business district. Here traffic laws are dodged and trash is not well managed. Locals are less concerned of keeping the streets clean. Poverty is visible. Tired laborers taking a siesta on walkways is a common scene</t>
  </si>
  <si>
    <t>leeshinyi</t>
  </si>
  <si>
    <t>“Basic.. Good for short stays”</t>
  </si>
  <si>
    <t>Price is reasonable enough small but clean room and bathroom complimentary coffee and tea making facility and bottled water in the room accessible to all mode of transportations MRT (Aljhunied Station) is like 10-15 minutes walk away no free breakfast but restaurants and convenience stores surrounds the area and free WIFI in the room.</t>
  </si>
  <si>
    <t>Reviewed 14 May 2014</t>
  </si>
  <si>
    <t>JauntingBrisbane</t>
  </si>
  <si>
    <t>“Great room for a single person”</t>
  </si>
  <si>
    <t>I loved the Ruby. Close to the MRT and refurbished room including the bathroom. It was great for a solo traveller. The room was for 2 people but for the price it was fantastic. Bathroom was very good with new fixtures etc. Only problem is the hot water. Mostly tepid and you need to pick the times to find tepid water. I have no complaints and the free wi-fi in the lobby worked a treat. Thoroughly recommend it for a short stay. Shops are close also and a jug in the room.</t>
  </si>
  <si>
    <t>http://www.tripadvisor.com.sg/ShowUserReviews-g294265-d568052-r178279362-Fragrance_Hotel_Ruby-Singapore.html#REVIEWS</t>
  </si>
  <si>
    <t>Bram D</t>
  </si>
  <si>
    <t>Ghent</t>
  </si>
  <si>
    <t>“pricy for the location”</t>
  </si>
  <si>
    <t>a good hotel with very small clean rooms. Friendly staff good room and clean bathroom with the comfort BUT: no wifi in the room unless you pay 10SGD (that's ridiculous) only wifi in the lobby. Located further away from city centre cheaper than hotels in the city center but still quite pricy.</t>
  </si>
  <si>
    <t>idontlovenicks</t>
  </si>
  <si>
    <t>caserta</t>
  </si>
  <si>
    <t>“very good option in the red light district”</t>
  </si>
  <si>
    <t>This hotel is very good value for money. The room isn't very big but this is common in Singapore and it has all the amenities for a nice stay:air-conditioning good shower comfy bed. It is basic of course being a 2-star hotel but clean. In my opinion location is very good because it is 5-10 minutes from the nearest tube station from where you can easily get to the airport or the city center. It is in Geylang so as soon as you get out of the hotel you find yourself among an infinite number of prostitutes who offer their services even if you are not alone ( I was with my teenager son) but if this does not disturb you then you have found the right place to stay because the area is absolutely safe and no one will annoy you if you decline the services I was talking above. Moreover Geylang is not only prostitutes but it is also a traditional area where you can find a lot of restaurants where to eat local food and meet a lot of locals a colorful atmosphere of the past which you can't find in the over-luxurious center. Very good value for money.</t>
  </si>
  <si>
    <t>gokulanathan</t>
  </si>
  <si>
    <t>Phoenix Arizona</t>
  </si>
  <si>
    <t>“Hotel is good.. Area not so good”</t>
  </si>
  <si>
    <t>This is compact clean hotel. Rooms are bit small (including the toilets). But they are clean and well maintained. The reason for me giving 3 is that the area is red light area. But you dont get disturbed un-neccessarily. And there are no disturbances inside the property.</t>
  </si>
  <si>
    <t>&lt;li class="recommend-answer"&gt; &lt;span class="rate sprite-rating_ss rating_ss"&gt; &lt;img class="sprite-rating_ss_fill rating_ss_fill ss10" src="http://c1.tacdn.com/img2/x.gif" alt="1 of 5 stars" /&gt; &lt;/span&gt; Location&lt;/li&gt;; &lt;li class="recommend-answer"&gt; &lt;span class="rate sprite-rating_ss rating_ss"&gt; &lt;img class="sprite-rating_ss_fill rating_ss_fill ss40" src="http://c1.tacdn.com/img2/x.gif" alt="4 of 5 stars" /&gt; &lt;/span&gt; Cleanliness&lt;/li&gt;</t>
  </si>
  <si>
    <t>Reviewed 12 September 2013</t>
  </si>
  <si>
    <t>tohkii</t>
  </si>
  <si>
    <t>“Holiday in Singapore”</t>
  </si>
  <si>
    <t>Accommodation in Singapore may cost quite a bit in Singapore. But alas I had found an affordable hotel at Fragrance Hotel Ruby in Geylang Singapore. It was just an equivalent amount in Ringgit Malaysia like across the causeway..Johor Bahru. With less than RM200.00 per night booking through Agoda I had a perfect finding. The hotel is just a walking distance from the Aljunied MRT station. Nice food are all over the place from the moment you stepped down from the MRT station to the hotel. And fresh local and imported fruits are in abandon along the streets. The hotel has no meal services but has a lobby with tables and chairs for your takeaway eating arena. I had two beautiful nights at the Fragrance Hotel in Singapore. (People smacked at the call girls at Geylang. But to me they are the added beauties of the place. You liked them you like them. They wonld not disturb you.) I was with my family during the stay and they were convinced of the nice place the hotel and the community. Yes bring your family for a nice stay at Fragrance Hotel......</t>
  </si>
  <si>
    <t>Rael F</t>
  </si>
  <si>
    <t>“Small but comfy rooms”</t>
  </si>
  <si>
    <t>Everything is working fine. Free Internet is only at the hotel lobby. The rate per night is lowest inall Fragrance within Geylang. Website reservation isn't working fine you have to boom it via Trip Advisor or Agoda.</t>
  </si>
  <si>
    <t>http://www.tripadvisor.com.sg/ShowUserReviews-g294265-d568052-r181549540-Fragrance_Hotel_Ruby-Singapore.html#REVIEWS</t>
  </si>
  <si>
    <t>franklinflaps</t>
  </si>
  <si>
    <t>“Nice clean room but hated the area”</t>
  </si>
  <si>
    <t>The rooms at this hotel were really clean and are reasonably priced. What surprised us the most was that it was right in the middle of the red light district. You walk outside and the streets are lined with working girls day or night. 24 hour restaurants are all around the area so if you want to try some nice Chinese or Indian food you don't have to look far. The staff are good and the hotel was nice for its price but would consider staying in a different area next time.</t>
  </si>
  <si>
    <t>&lt;li class="recommend-answer"&gt; &lt;span class="rate sprite-rating_ss rating_ss"&gt; &lt;img class="sprite-rating_ss_fill rating_ss_fill ss10" src="http://c1.tacdn.com/img2/x.gif" alt="1 of 5 stars" /&gt; &lt;/span&gt; Location&lt;/li&gt;; &lt;li class="recommend-answer"&gt; &lt;span class="rate sprite-rating_ss rating_ss"&gt; &lt;img class="sprite-rating_ss_fill rating_ss_fill ss50" src="http://c1.tacdn.com/img2/x.gif" alt="5 of 5 stars" /&gt; &lt;/span&gt; Cleanliness&lt;/li&gt;</t>
  </si>
  <si>
    <t>partikles</t>
  </si>
  <si>
    <t>“Small”</t>
  </si>
  <si>
    <t>I don't have much experience in Singapore hotels but this place is small. Open the door and less then two steps to bed. Bathroom another step away. Theres a convenience store downstairs which is handy. Staff were ok. I was happy to have a bed but would probably go nuts if I had to stay longer then my 2 nights.</t>
  </si>
  <si>
    <t>redwolef</t>
  </si>
  <si>
    <t>“good for one night”</t>
  </si>
  <si>
    <t>staff were all good and room very clean.we were upgraded to executive becausei'm assuming they had no double beds available in what we booked. but you couldn't swing a cat in the room.the bed took up almost all the room.i'm only an average height guy but i could only just fit all of me on the bed.good for one night but that would be all i could recommend.</t>
  </si>
  <si>
    <t>1crowbait</t>
  </si>
  <si>
    <t>“Airport stop-over at best”</t>
  </si>
  <si>
    <t>We arrived late afternoon reception was very good but the advice given was suspect. We asked about food outlets and were told 24/7 eateries were just up the road this is true but the choice and likekyhood of getting a table was limited. However we found a little Chinese cafe that suited the needs of the hungry/tired traveler. Back to the room well I have seen bigger bathrooms in a caravan ! The bed took up 99% of the bedroom we had to re-pack our cases several times because they had to be stored upright in the entrance. Sing$90 a night ? No place for a holiday. Somewhere to fall down between flights ok.</t>
  </si>
  <si>
    <t>Thomasz01</t>
  </si>
  <si>
    <t>Konstanz Germany</t>
  </si>
  <si>
    <t>“Very nice Hotel.”</t>
  </si>
  <si>
    <t>Nice hotel. Medium sized rooms. Extremely clean. Good service. Excellent location New bathroom und all lines very clean and tidy. Good AC and TV sets In the evening you may see hookers on the street but they are harmeless and leave you alone.</t>
  </si>
  <si>
    <t>http://www.tripadvisor.com.sg/ShowUserReviews-g294265-d568052-r200313608-Fragrance_Hotel_Ruby-Singapore.html#REVIEWS</t>
  </si>
  <si>
    <t>Jens J</t>
  </si>
  <si>
    <t>Mainz Germany</t>
  </si>
  <si>
    <t>“Rather cheap and clean hotel in Singapore's Geylang district”</t>
  </si>
  <si>
    <t>We had a superior room on the eighth floor of the hotel. The room was clean and comparatively large. It had a TV as well as tea and coffee making facilities and a large window. The bathroom was a bit small but also clean. The hotel is only a 5 in walk away from the Aljunied MRT station making it well connected to Changi airport and the city center. The only "problem" some might have with this hotel is that it is located in Singapore's red light district. Although you can see this rather clearly in the streets around the hotel it is still a safe neighbourhood and you won't be bothered by the people working there.</t>
  </si>
  <si>
    <t>Tuttle51</t>
  </si>
  <si>
    <t>“Clean Convenient”</t>
  </si>
  <si>
    <t>As other have noted this hotel is in a "red light" district but it is a safe welcoming neighborhood. The hotel itself is clean well-lighted with helpful staff. My room was nice with well-functioning air con plenty of hot water and a TV. The price was reasonable. Best of all it's conveniently located where taxis are easy to fins and the MRT station a ten minute walk (Al Junied).</t>
  </si>
  <si>
    <t>“A good but inexpensive hotel close to airport”</t>
  </si>
  <si>
    <t>An inexpensive no-frills hotel in the Geylang district about 15 ride taxi minutes from the airport and ideal for those transiting through Singapore who don't want the trouble an expense of staying at a more expensive and distant hotel in central Singapore. The rooms are very small and the bathroom is tiny but if all you want is a shower and a bed it is fine. The rooms are clean and equipped with a flat screen TV and coffee/tea facilities. There are numerous coffee shops close to the hotel but none serve western western food so unless you are into noodles and porridge you may have to settle for something from one of the mini-marts. I made the mistake of directing the airport taxi driver to the Fragrance Hotel in Geylang without specifying The Ruby. He instead deposited me a few streets away at the Fragrance Sapphire which fortunately only required a short walk to the Ruby. At 12.30 at night this turned out to be an interesting experience as along the whole route I was regularly greeted by attractive young ladies who seemed very keen to offer some special hospitality.</t>
  </si>
  <si>
    <t>Steven D</t>
  </si>
  <si>
    <t>“One of the worst places I've stayed”</t>
  </si>
  <si>
    <t>We got into Singapore around 3pm on the 14th of March get to the Hotel and were told that check in would take about an hour. Once checked in we asked for a taxi to be ordered for about 10 minutes to get to the race track. It took an hour before the taxi showed up while it may not be the hotels fault I'm sure it wasn't ordered until we asked again some 30 minutes later. We asked about wifi as it was the only way we've been able to contact our family back home we were told its free in the lobby but because of our booking type we had to pay $10 for 24 hour access for 1 device. It was the first time all holiday we had to pay extra for wifi and we stayed at places that were a tenth of the price of this hotel. I found the staff rude in the number of times I spoke with them. On the rooms; It is by far the worst room I have ever stayed in. If you get room 209 ask to be put in another room. Firstly no windows open so the room gets stuffy when you're not in it. The air con is right above the left side of the bed so leaving it on during the night will leave the left side sleeper cold while the right side is ok. I got a cold from this we had set the air con to between 25˚ to 28˚ anything warmer and the room was too hot. You cannot even open a window. Right above the bed behind the roof of the room there is a toilet pipe. Every time someone flashes a toilet above you in the building you will hear it come past number 2's will make you feel sick as you hear it hit the end of the pipe. The other guests on our floor were always loud at all times of the day &amp; night I asked 1 woman to keep it down at 4am I was told where to go I spoke to staff about this and was told "they can be loud as they paid more for their room". The area seems to be where locals go to pick up sex workers walking around looking for dinner at night is quite unsafe during the day you are offered drugs between the hotel &amp; the transport hubs (the bus is a 2 minute walk while the train is a 10 minute walk). I think I could have enjoyed Singapore better if we had stayed elsewhere but I left Singapore really disliking the country.</t>
  </si>
  <si>
    <t>smartcat64</t>
  </si>
  <si>
    <t>“Best of the bunch in the area”</t>
  </si>
  <si>
    <t>I have used the Fragrance Ruby a couple of times this year and for value for money in Singapore I rate it very highly I have stayed at several other hotels around Geylang but this is my preferred hotel of choice. Staff are very friendly and the free wi-fi in the lobby is very useful. Rooms are basic but clean and tidy and more than adequate for a night or two. Lots of choice for cheap food and drinks in Geylang Road just up the street from the hotel and only around 10 minutes walk to the Aljunied MRT station which is on the East-West line between the airport and city. You can get downtown in about 25 minutes by bus or train. Good quality at a very good price.</t>
  </si>
  <si>
    <t>Reviewed 1 April 2014</t>
  </si>
  <si>
    <t>http://www.tripadvisor.com.sg/ShowUserReviews-g294265-d568052-r175705365-Fragrance_Hotel_Ruby-Singapore.html#REVIEWS</t>
  </si>
  <si>
    <t>JohnLizzie</t>
  </si>
  <si>
    <t>“Valued for $”</t>
  </si>
  <si>
    <t>Great service! Even though I was attended by a trainee I think named Vera I am satisfied. Was there early but she explain that check-in time was at 3 and we could leave our baggage n try again at 2 if there was any available clean room. She assisted us on our baggage. we plan head out and ask her for the nearest metro and where could we buy gifts n rather cheap shopping she directed us. Well for a few days we asked her a lot of question where n how to go hope we are not bugging her. The staff there greeted upon leaving n entering hotel. Room wise I a bit small but comfy. Location wise is not so good but convenient for food and travel. Hotel has polite n warm staff.</t>
  </si>
  <si>
    <t>kielogs</t>
  </si>
  <si>
    <t>“Travel on a budget on the Singapore RLD”</t>
  </si>
  <si>
    <t>It may not be a five star hotel but this is perfect for travellers and not tourists going to SG. The fragrance brand is definitely the place to go for travellers. Their 40 usd a night rooms is not bad when the sheets are being changed daily and clean toilets. Also the airconditioner is pretty cool. The only thing with this location is it's in Geylang where the red light district is located. If you're adventurous then this is the place for you to crash in. There are nearby hawker centers in the area as well for a quick bite if you need it. If you're on a budget and you wanted to be adventurous this is the hotel for you. =)</t>
  </si>
  <si>
    <t>ventofreddo</t>
  </si>
  <si>
    <t>“Little too little rooms”</t>
  </si>
  <si>
    <t>Ok it's a cheap accomodation in the expensive Singapore but rooms are definitely too little with no space for luggages walking and so on. Also reaching plugs is very difficult and needs to lie on the bed to do! Staff anyway is nice maybe a bit too slow for check-in operations. Location isn't the best: underground is 8-10 minutes walk away and during the journey some nice girls could invite you to spend some time with them... There's no breakfast service so it's a good choice to buy something at 7/11 in the nearby.</t>
  </si>
  <si>
    <t>scottyross86</t>
  </si>
  <si>
    <t>“location keeps your accomodation cost down a bit..”</t>
  </si>
  <si>
    <t>stayed 3 nights in an a/c double which was clean but very small. hotel is located in the middle of geylang's red light district (which was pretty amusing) but not too far to the mrt train into central singapore (around an 8 min walk). ideal to use as a base if you're looking for somewhere cheaper than chinatown etc to stay when exploring!</t>
  </si>
  <si>
    <t>Patrick P</t>
  </si>
  <si>
    <t>“Fragrance gets a whole new meaning”</t>
  </si>
  <si>
    <t>DO NOT STAY AT THIS "HOTEL"! It stinks everything is dirty there were stains and hairs on bed sheets and towels the staff is extremely unfriendly and not helpful. The hotel is very cheap but at the same time you get even less value for that little money you're paying.</t>
  </si>
  <si>
    <t>Reviewed 28 August 2013</t>
  </si>
  <si>
    <t>http://www.tripadvisor.com.sg/ShowUserReviews-g294265-d568052-r182434750-Fragrance_Hotel_Ruby-Singapore.html#REVIEWS</t>
  </si>
  <si>
    <t>JesLon</t>
  </si>
  <si>
    <t>“Reasonable hotel”</t>
  </si>
  <si>
    <t>First of all I have to say that for an expensive city like Singapore this is one of the cheapest places you can find. Room was clean not very big it is true but with everything you can need: flat TV kettle etc... You can even have interactive TV (at extra cost but probably you come to Singapore to do some tourism). The Geylang area well I didn´t know about it but it was not so bad. You can see prostitutes ok but it also has a lot of eating places and a distinctive atmosphere. If you don´t like 24h crowded places maybe it is not the best area for you. Staff was ok free wifi in the lobby and a useful and secured luggage room to keep your stuff if you are leaving late in night as I did. And although it is not central you have 2 different underground/train lines less 10 than minutes walking. I wouldn´t mind to use it again.</t>
  </si>
  <si>
    <t>cebufoodieinheels</t>
  </si>
  <si>
    <t>“Budget Friendly and Has Everything that I need”</t>
  </si>
  <si>
    <t>Price is ok and the hotel itself is a breathe of fresh air given the location of the hotel being in the Geylang area. I was provided wifi access and the cleanliness is spotless! The housekeeping service even knocked in my room twice in one day asking me if they want the room cleaned. I guess these guys are serious about service. They had 4 sockets that allowed me to charge all my gadgets which was a big help for travellers like me.</t>
  </si>
  <si>
    <t>Maxim_Tropical_Inn</t>
  </si>
  <si>
    <t>“It's ok if you're on a tight budget”</t>
  </si>
  <si>
    <t>We stayed for 3 nights while applying for Thai visa. This place is not bad considering the price compared to other hotels in singapore. Staff is friendly and always ready to help. Hotel located in the red light district. It's about 10 mins walk from MRT station. If you want wi-fi in your room it's 10$ for 24 hours for 1 device but still you won't be able to use it because the quality is just awful so it's better to use free wi-fi at the lobby. Don't count on wake up call if you need to be up in time because i didn't get any.</t>
  </si>
  <si>
    <t>michael3wijaya</t>
  </si>
  <si>
    <t>“Superb as a budget hotel”</t>
  </si>
  <si>
    <t>Quiet small but really comfortable as a budget hotel. For sure they have a very cheap rate however they have an excellence service for the guests. As i would like to mention as well that the hotel place is quite near to the MRT Station (aljuneid). As first time to travel in Singapore Geylang is like a prostitute area but for me this hotel is really fine. Separated by the outside circumstances it's a safe hotel. Keep it those values :)</t>
  </si>
  <si>
    <t>Kris L</t>
  </si>
  <si>
    <t>“Great value for money”</t>
  </si>
  <si>
    <t>Rooms were a bit cramped but very clean and well equipped with flat screen cable-tv water boiler hairdryer etc and free wifi in the lobby. Staff were friendly and helpful and hotel was located conveniently about 7 min walk from nearest MRT station. Hotels in Singapore are not cheap so to find a hotel of this standard for such a low rate was a nice surprise.</t>
  </si>
  <si>
    <t>Reviewed 21 October 2013</t>
  </si>
  <si>
    <t>http://www.tripadvisor.com.sg/ShowUserReviews-g294265-d568052-r198831285-Fragrance_Hotel_Ruby-Singapore.html#REVIEWS</t>
  </si>
  <si>
    <t>Dianne092321</t>
  </si>
  <si>
    <t>“Good for a budget hotel.”</t>
  </si>
  <si>
    <t>Though the room is quite small it's nice and clean. It is very accessible because it's near from a bus stop. Friendly staff in the reception area and good ambiance. They also have a free wifi on the lobby and rooms.</t>
  </si>
  <si>
    <t>MarckSerrano</t>
  </si>
  <si>
    <t>Pasig City</t>
  </si>
  <si>
    <t>“Good value for a budget hotel”</t>
  </si>
  <si>
    <t>Since we're normally out doing sight seeings we only stayed on the hotel during the night. The beds are ok but do not forget to request if you want a single bed or a twin bed (based on the room that you booked). Checking in and out of the hotel was a breeze (probably because it was on a weekday - just a guess). The hotel is just about 10 minutes walk to the Aljunied Station and from there you can go around the city. There is also a bus plying the Geylang road.</t>
  </si>
  <si>
    <t>Reviewed 20 March 2014</t>
  </si>
  <si>
    <t>Animonina</t>
  </si>
  <si>
    <t>“Small but clean value for money”</t>
  </si>
  <si>
    <t>We got a standard room for 2. It was small but comfortable and clean. It's within walking distance to the nearest metro station so it's easy to move around. At first I was a bit hesitant to stay here because it is known to be in the red light district but it was safe and not scary at all. If you are the adventurous type there are a lot of places where you can eat. If your trip is already confirmed I'd suggest booking through their website directly so you'd get free wi-fi otherwise you have to pay extra.</t>
  </si>
  <si>
    <t>martinel</t>
  </si>
  <si>
    <t>bucharest</t>
  </si>
  <si>
    <t>“Dirty”</t>
  </si>
  <si>
    <t>We had a one night stay in Fragrance Ruby in March 2014. We actualy booked another 3 nights towards the end of our holliday but have chosen to give up the money just to be sure we don't get home with any deases. Shortly we found our room (family room with 3 beds - 620) very small (we expected this) and very dirty (we didn't expect this) - with pubes on the toilet dirty scratched walls etc. The hotel area is really dirty as well - there were rats at nearby restaurants sso be careful if / where you eat. We complained and asked for a refund through booking.com - we admit the hotel owner was kind enough to give us the option to change to any other frangrance hotel and also a room upgrade. But we kept it simple... anyway a disease costs a lot more than a night in a hotel not to mention the ruined holliday etc. So we have chosen safety over price - as all other Fragrance hotels have the same kind of reviews. I guess it depends on what you expect but if you choose Fragrance I suggest bring your own sheets and pillow case from home and hopefully bugs or rats will miss you.</t>
  </si>
  <si>
    <t>Jayda L</t>
  </si>
  <si>
    <t>San Diego California</t>
  </si>
  <si>
    <t>“Very Decent Price Small Room Clean Nice Location”</t>
  </si>
  <si>
    <t>We picked the Fragrance Ruby Hotel due to its low price and decent reviews on trip advisor. Finding a budget hotel in Singapore can be tricky  unless you want to share a room with other people. The hotel is located in the Geyland district which is also the red light district. We picked this location as our friends lived in the area and informed us that it's now an upcoming hip area to live in for locals and expats. This can be seen by the amount of brand new apartment buildings being built in the area. The property is situated off a side road from the main street on the walk to the hotel from the Aljunied MRT Station don't be surprised if you see the occasional working girl but don't be shocked they won't bother you and you won't really notice them at all. The area is also great for local and cheap Singapore food there are many Hawker shops in the area offering up cheap and delicious Singapore foods there is a decent hawker store on the corner down from the hotel. Most meals will be cheaper than 5 SGD for a main meal. The room we had faced out towards the back of the hotel which was nice as this reduced street noise during our stay. When we first arrived and entered the room it had a horrible smell and we quickly figured out this was from the drainage plug for the shower the quick fix was to just close the bathroom door and this worked perfectly and we decided there was no need to change room as this can be a common problem in Asia. The room and shower were also clean and we had no complaints. Some people might not like the fact the bathroom is so small and water from the shower goes everywhere.</t>
  </si>
  <si>
    <t>Reviewed 17 March 2014</t>
  </si>
  <si>
    <t>http://www.tripadvisor.com.sg/ShowUserReviews-g294265-d568052-r174052893-Fragrance_Hotel_Ruby-Singapore.html#REVIEWS</t>
  </si>
  <si>
    <t>shireenMY</t>
  </si>
  <si>
    <t>“Clean small room.”</t>
  </si>
  <si>
    <t>easy check in and check out. The staffs are very helpful and attentive. We're upgraded to the executive room with high speed internet access and android tv which is very cool for a low budget hotel. The room is extremely small but spotlessly clean. Bed is comfortable. They even gave us a selection of pillow to choose for. MRT is around 10mins walking. Lots of cheap foods in the area. In short a great value for money :)</t>
  </si>
  <si>
    <t>arcade_007</t>
  </si>
  <si>
    <t>“Much improved hotel.”</t>
  </si>
  <si>
    <t>Have stayed at this hotel before the renovation. Much improved decor now.bathrooms have been renovated much cleaner and new tv's. Upgradrd to a executive room which included wifi. I will continue to stay at this hotel especially now its been renovated. Easy check-in and check-out. Located 5 mins walk to MRT. If your hesitant about staying in a red light district with loads of indian guys staring at your wife / girlfriend than this place is probably not for you. But otherwise good location and very good price.</t>
  </si>
  <si>
    <t>Dorothy B</t>
  </si>
  <si>
    <t>Ljubljana Slovenia</t>
  </si>
  <si>
    <t>“Decent”</t>
  </si>
  <si>
    <t>Extremely small room (barely enough space to move around the bed) but everything else was spotless - room was cleaned properly every day there was complimentary tea/coffee/water also every day. Close proximity to subway makes it easy to go to city centre. Internet unfortunately only in the lobby. Staff was very helpful we could leave our bags for half a day in a locker after checking out.</t>
  </si>
  <si>
    <t>aptobias</t>
  </si>
  <si>
    <t>Brooklyn New York</t>
  </si>
  <si>
    <t>“Good value but small bathrooms”</t>
  </si>
  <si>
    <t>Geylang is known as Singapore's red light district so let's get that out of the way first. Yes there are working girls in the couple of blocks around the hotel but the area doesn't feel as seedy as Times Square in New York for instance. As a solo female traveler I never felt unsafe walking to/from the hotel even at night. Fragrance Hotel Ruby became my choice because of the price and its accessibility to the MRT station. I also was intrigued to stay in a neighborhood that's not as sanitized as it were as the rest of Singapore. Geylang feels like an area where people actually eat live and work so there's always a lot of activity in the shops &amp; restaurants at all times of the day. I stayed at a superior double room on the fifth floor for 2 nights. It was small -- no closet no fridge and the full-sized bed was pushed all the way against the wall. The walls could also use a fresh coat of paint to be honest. But it was clean the A/C worked well they provided complimentary water bottles and there was a coffee maker and hair dryer. I'm really only staying in the room to sleep so the room was good for the price. As others have mentioned wifi is free only in the lobby; if you want access in your room you have to pay extra. Though sometimes I would get some signal up in my room so your mileage may vary. Staff are kind and accommodating. I don't know if they're reliable to ask for help on Singapore sights but that's what the internet is for.</t>
  </si>
  <si>
    <t>Reviewed 18 August 2013</t>
  </si>
  <si>
    <t>dinthurai</t>
  </si>
  <si>
    <t>“Cheap small and smelly”</t>
  </si>
  <si>
    <t>Booked purely for the price. Location is in the Geyland district which doesn't really make you feel unsafe. Place is very busy at night and there is a strange sewage smell. Free Internet in the lobby. Room is ok for two star bathroom is tiny however all amenities needed were there. No laundry service! Stay if you want a cheap break in expensive Singapore.</t>
  </si>
  <si>
    <t>http://www.tripadvisor.com.sg/ShowUserReviews-g294265-d568052-r186017840-Fragrance_Hotel_Ruby-Singapore.html#REVIEWS</t>
  </si>
  <si>
    <t>Leilanie_12</t>
  </si>
  <si>
    <t>“Better value and nice hotel staff”</t>
  </si>
  <si>
    <t>Staff esp Toni very commendable! The staff is so nice and accommodating you want to wish them all well all the time. The housekeeper was cheerful too! This hotel is maybe located in what they classify as the center of the red light district but we got used to it. If one minds his own business you wont think you're in the action of everything. The girls won't bother you but please don't stare at them. I love food and the location makes up for it. I find a fruit stall selling by 10's or 12's and cheaper than what they're sold at the supermarkets. There are a lot of food choices everywhere I look around I find eateries. What's nice is there's a No Signboard Restaurant 2 blocks away with excellent chili crab and yummiest yang chow fried rice. The self service laundromat is a street away located at the back of a turtle soup shop. You may eat while waiting for your laundry cycle. I booked thru their website and the wifi is free. There is no breakfast or a cafe in this hotel but there are vending machines at the lobby. Wifi is also free at the lobby and I saw desktop computers for their patrons' usage. Price per night is cheaper than most hotels because of its location but I and my daughter felt safe even if we returned late at night. And as a precaution as in any other places be vigilant and act according to what the host countries' norms are. By the way the MRT is a 5-10min walk away. Bus stop is very near the hotel.</t>
  </si>
  <si>
    <t>Mark H</t>
  </si>
  <si>
    <t>“cheap clean and convenient but small and noisy”</t>
  </si>
  <si>
    <t>Booked online and great a great price for 2 nights (S$53 per night) which is cheap for Singapore. Easy access from the airport (about 30 mins on MRT) and only ashort MRT trip into Singapore city. The hotel as reviewed by others is in the red light district but didnt feel unsafe at all (travelling with my wife who is 4 months pregnant). Hotel is very clean and the staff were helpful. Certainly suited our purposes but did find the rooms a little small paticularly the bathroom (shower was the smallest I have ever seen). Would recommend if on a budget and out sightseeing the majority of the time and only returning to sleep and freshen up etc. We moved after 2 nights as the price per night increased to S$108 and we found a far better deal at the Fort Canning Lodge (ywca) at S$136 per night with a far bigger room pool and breakfast and next to Orchard Rd.</t>
  </si>
  <si>
    <t>Englishtruereview</t>
  </si>
  <si>
    <t>“Tiny roomsfriendly service”</t>
  </si>
  <si>
    <t>Ok so lets get the location out of the way. The Hotel is clearly in the red light district which didn't bother me and my girlfriend but I accept may bother some. The Hotel is very clean from the outside and one of the nicest on the street. The location is quite good and about a fifteen to twenty minute bus ride away from the city but also really cheap in a taxi.The staff are really helpful and polite in the Hotel and were throughout our stay. The rooms are really clean but unfortunately really small. If you have any issues about claustrophobia you may need to reconsider. The bathroom again is small but spotless. Noise from close by rooms can be an issue due to the sheer volume of rooms on the floor. The beds due to the small size of the room are small and if your over six ft I think you would struggle. I supose you get what you pay forbasically the rooms are ok if you are on a budgetIf your after somewhere to rest your head then considerIf its a special hoilday or visit then pay extra for more spacious better located hotel.</t>
  </si>
  <si>
    <t>janey1912</t>
  </si>
  <si>
    <t>“Great budget hotel”</t>
  </si>
  <si>
    <t>We stayed one night on the night of the Grand Prix. Staff were very friendly and helpful much more than I expected from this kind of budget business hotel. It's a bit out of town but easy to get in using the MRT (10 min walk away) and handy for the airport if you have an early flight. Lots of places around to eat and drink. Really interesting colourful neighbourhood - busy but felt safe. Room was very clean small bathroom but had everything we needed. For the price I can't rate it anything below excellent and I'd stay here again for sure.</t>
  </si>
  <si>
    <t>Budgetmummy</t>
  </si>
  <si>
    <t>“Quality beats size”</t>
  </si>
  <si>
    <t>Size doesn't matters anymore. High level of cleanliness services security and technology. Applause! A weekend gateaway with my family which includes my 2 lovely daughters. I am a local and I must emphasis the location convenience to tourist hopping round Singapore easily by buses and MRT. Good food along the streets of geylang even early hours</t>
  </si>
  <si>
    <t>http://www.tripadvisor.com.sg/ShowUserReviews-g294265-d568052-r197366598-Fragrance_Hotel_Ruby-Singapore.html#REVIEWS</t>
  </si>
  <si>
    <t>Leif C</t>
  </si>
  <si>
    <t>Angeles City Philippines</t>
  </si>
  <si>
    <t>“cost effecient”</t>
  </si>
  <si>
    <t>Next time I will go for one of their larger rooms. Convenient to all attractions and many options for transportation. A superb sea food restaurant virtually outside the hotel and across the street. Decent eating places up and down the main thoroughfare. An extremely courteous staff and very pleasant to talk to with a lot of useful information. Good shopping? Try Lucky Square or Boogi Street. Only two taxi fares were over twenty Singapore Dollars to the Theme Parks but buses and trains were also available. Quite an outstanding stay!</t>
  </si>
  <si>
    <t>roycie83</t>
  </si>
  <si>
    <t>“Just for kicks”</t>
  </si>
  <si>
    <t>Never stayed in a budgety hotel in Singapore before. Thought I would give it a try. I was more impressed as it exceeded my expectation. No disturbance while staying there. Close by had lots of food shops. The room is definitely smaller but that was expected.</t>
  </si>
  <si>
    <t>Kengo G</t>
  </si>
  <si>
    <t>“It's was okay...but construction work next door made it impossible to sleep during the day”</t>
  </si>
  <si>
    <t>I stayed in a room with faulty tv but they move.me to another room....but it was a double single bed room Apart from that everything is okay...thank you... I was still please with the pricing...and the quality for the what I pay....still coming back next time when I visit singapore..staff could be a a bit friendlier... Many time walk pass but didn't greet me at all</t>
  </si>
  <si>
    <t>petanipattaya</t>
  </si>
  <si>
    <t>“polite customer svc who refuse me entry”</t>
  </si>
  <si>
    <t>i normally stay short time after work in hotels for a short nap and shower as my home is far away. I cannot believe Fragrance Ruby reject me saying they are "reserving room for OTA guests and no more short time. Please go to H81 :)"</t>
  </si>
  <si>
    <t>torin1278</t>
  </si>
  <si>
    <t>“good find!”</t>
  </si>
  <si>
    <t>Fragrance Hotel as you may have read is located in the red light district but aside the ladies you see around at night it is very much like any budget hotel. The rooms are new. I only have 2 complaints: intermittent WIFI connection and since I am OC housekeeping should pay attention to little details in cleaning like cleaning the bathroom walls spic and span. Room is tiny even for 2 persons but at less than S$300 for 4 nights I think we got ourselves a good deal. The receptionist also got us the wrong WIFI password the first time but this was later corrected.</t>
  </si>
  <si>
    <t>Reviewed 24 February 2014</t>
  </si>
  <si>
    <t>http://www.tripadvisor.com.sg/ShowUserReviews-g294265-d568052-r171414103-Fragrance_Hotel_Ruby-Singapore.html#REVIEWS</t>
  </si>
  <si>
    <t>G A</t>
  </si>
  <si>
    <t>“Avoid This Dump”</t>
  </si>
  <si>
    <t>I booked this hotel and for some reason the dates were wrong so 5 minutes upon receiving my confirmation email I wrote them to make the date changes. It took them 3 days to reply and they charged me a cancellation fee!!!! That's just wrong. The shower is the smallest I have ever seen. Check out the pic. At 6am to 7am there is noise in the hallway every day so don't plan on getting a good nights rest. Internet is only free in the lobby.</t>
  </si>
  <si>
    <t>mapmanish</t>
  </si>
  <si>
    <t>“Nice small clean hotel but location could be better”</t>
  </si>
  <si>
    <t>Room was good although small. Everything seemed very clean and staff were efficient (we even got an upgraded room). Wifi is not free but instead they have an Android box attached to the TV so you can surf but it is a clunky solution and they would be better offering free or cheaper wifi rather than supplying the Android TV boxes Shower was very good and the bed was comfy so for a 1 night stay it suited us well The nearest station is EW9 which is under 10 minutes walk away so easy to get to and easy to take the MRT to the city. The hotel is in the red light district and although the immediate surroundings do not feel threatening seeing the working girls plying their trade on a Sunday lunchtime was slightly off putting.</t>
  </si>
  <si>
    <t>ling g</t>
  </si>
  <si>
    <t>“Great Handy Location”</t>
  </si>
  <si>
    <t>I stayed in this hotel for 4 nights. Yes the room was small with access to the bed from only one side but it was clean and adequate. Staff were friendly and helpful. Good location with street cafes and Indian style local eateries at cheap local prices nearby beats downtown for sure. Yes you are in the red light area but that is not a problem. For the price and location I would definitely stay there again.</t>
  </si>
  <si>
    <t>Elizabeth T</t>
  </si>
  <si>
    <t>“Nice clean value for money”</t>
  </si>
  <si>
    <t>The hotel has clean and nice room although they were small. The staff was very kind they upgraded my room from deluxe to executive so I had more spacious room and i could use internet TV for free. Near to MRT Aljunied and a lot of food stalls around the hotel plus supermarket and minimart. We can find delicious food around for cheap price. Though it is in Geylang the red light district but it didnt bring any trouble for me and my husband. I stayed there 4 days. Overall quite good value for money for the price.</t>
  </si>
  <si>
    <t>godsentuk</t>
  </si>
  <si>
    <t>“Value for money in Singapore”</t>
  </si>
  <si>
    <t>This hotel offers small but affordable accommodation in the red light district of Singapore. It is 10 min walk to the Aljuneid MRT then about 20 min ride to the city centre. The staff were friendly the room was very small particularly the wet room/bath room. There is good hot water you just have to flick a switch near the door. We had good internet connection in the room included in the price. Also got voucher for money off the cable car. Overall if you are not looking to spend much time in your hotel and instead get out and see Singapore then this is perfect!</t>
  </si>
  <si>
    <t>Reviewed 25 July 2013</t>
  </si>
  <si>
    <t>http://www.tripadvisor.com.sg/ShowUserReviews-g294265-d568052-r187746087-Fragrance_Hotel_Ruby-Singapore.html#REVIEWS</t>
  </si>
  <si>
    <t>Geoffrey F</t>
  </si>
  <si>
    <t>“fragrant hotel ruby Dec 4”</t>
  </si>
  <si>
    <t>Very close to MRT station and found it easily 5mins walk small room but not bad food places all around remember red light area so you see a lot of working girls and they don't Hassel you. I'll stay again it's a budget hotel you get what you pay for.</t>
  </si>
  <si>
    <t>“Good budget option in Geylang”</t>
  </si>
  <si>
    <t>My room was quite small about 15sq meters. But everything worked - A/C shower very fast Internet. The staff was very friendly and helpful. It's in the Geylang area. In the red light district. Like right in the middle. As in there are brothels next door and women standing around the streets. If this bothers you DON'T STAY HERE. But don't complain about it afterwards. If you don't do a little reading about the area you're staying no matter which city you're in then it's your own fault.</t>
  </si>
  <si>
    <t>Reviewed 11 December 2013</t>
  </si>
  <si>
    <t>PhilosophicalTalk</t>
  </si>
  <si>
    <t>Nanjing China</t>
  </si>
  <si>
    <t>“Not a Gem but Good Value”</t>
  </si>
  <si>
    <t>Tiny rooms (barely room for suitcases); no breakfast. But near airport. NOT a dangerous area--red light is more sad than anything else. No one will bother you unless you want them to. Prostitutes seem to cater mostly to guest workers. Excellent "No Signboard" seafood restaurant nearby as well as good Muslim restaurant. Staff is friendly and helpful. No problem getting cab to airport on nearby main road. Best of cheap hotels in area.</t>
  </si>
  <si>
    <t>santo t</t>
  </si>
  <si>
    <t>“worth value for money”</t>
  </si>
  <si>
    <t>Finding a good hotel from a plentiful of hotels in Geylang area could be a daunting task. However a choice of Fragrance Hotel – Ruby was a worth and correct decision. In the mid of Red Light District though this hotel provided - Clean room with nice and comfy double bed and mattress - Clean ensuite bathroom with basic toiletries - Complimentary services (free tea and coffee) - Wall flat screen TV (although with limited channels) - Worked well Air Condition and small fridge - Hair dryer and hot water kettle - As located in Geylang the surrounding area gives a round the clock services such as convenient shops and food courts - Relatively close to MRT Green Line - friendly and nice staff The Cons in addition to its location at Red Light District the “double bed” room is a bit small narrow space between bed and walls only. And not suitable for guest with small children. However for the price of S$67.50 it is good value for money</t>
  </si>
  <si>
    <t>Phyn_66</t>
  </si>
  <si>
    <t>Fremantle Australia</t>
  </si>
  <si>
    <t>“ok for overnight”</t>
  </si>
  <si>
    <t>This was an overnight stop for us before catching a plane the next day. Hotel is close (10mins walk?) to the train station and quite inexpensive. I found the area quite fascinating - lots of nightlife (red-light area) and prostitutes working along the road outside the hotel. Felt very safe but I have no idea how this area would be for solo female travellers. Lots of food around but we actually didn't eat the food we bought at a local food foodhall - something not quite right. Rooms very basic and I had to move into another room after my "nonsmoking" room reeked of smoke. Ok for its purpose and for local colour.</t>
  </si>
  <si>
    <t>http://www.tripadvisor.com.sg/ShowUserReviews-g294265-d568052-r194592858-Fragrance_Hotel_Ruby-Singapore.html#REVIEWS</t>
  </si>
  <si>
    <t>Lucie K</t>
  </si>
  <si>
    <t>Nice and clean newish. Room very small but OK if you don't plan on staying much time there. Good beds efficient aircon. Hotel looks new. We didn't have breakfast included in the room rate and we were not informed if it's actually available or not at all. Good location transport-wise a few minutes walk from the Aljuneid train station. Train is a fast and reliable and new. In the night the streets around the hotel are full of hookers. I and my friend and both female so they didn't notice us at all might be different with male tourists.</t>
  </si>
  <si>
    <t>BangkokTitch</t>
  </si>
  <si>
    <t>“Was ok for the price”</t>
  </si>
  <si>
    <t>We stayed at the Fragrance Ruby Hotel for three nights the hotel is a 10 minute walk from the Aljunied MRT station so is easy to get to from the Changi Airport just take the MRT east west line( green line) exit at Tanah Merah and continue on the green line to Aljunied walk straight down Aljunied Rd second set of lights turn right look for LOR 20 Geyland on the opposite side of the road hotel is about 50 meters on he right.for some reason when you purchase tickets for the MRT you have to have the correct fare( no change given) or go to the ticket office. About the hotel: It is very new and clean the rooms are so SMALL( which is apparently the norm for Singapore) 16 sq. meters the bathroom was 2 sq. meters and we had NO HOT water for 2 of the 3 nights the staff were efficient without being to friendly they advised us where to eat and what buses to catchthe TV only had 10 stations about half in English there was no in room safe not sure if they had one at reception or not there was no breakfast available but plenty of places to eat near the hotel although hard to find a western breakfast. The hotel is in the RED LIGHT district but this was not a problem as the girls do not annoy you at all the service is there IF you want it. The FREE internet( if you book through the hotel) was good and reliable and they have a lift. For the price we paid $AUS 240 for 3 nights compared to a lot of hotels in Singapore it was reasonable would i stay there again probably not.</t>
  </si>
  <si>
    <t>bmo218</t>
  </si>
  <si>
    <t>Bozeman Montana</t>
  </si>
  <si>
    <t>“For the price can't be beat”</t>
  </si>
  <si>
    <t>Clean comfortable hotel with a good location to transportation and food.Yes it is in the red light district but there is also great food in the red light district. As long as you are not looking for trouble you'll be fine.</t>
  </si>
  <si>
    <t>A S</t>
  </si>
  <si>
    <t>“Not bad for the money”</t>
  </si>
  <si>
    <t>I booked my room for another Fragrance hotel but when I got there they offered me a better room with free WiFi at Fragrance Ruby and reimbursed the cost off the cab. The cab driver told the hotel it's in the Red Light district.During the day you won't notice that. Night time it's a different story but if you are approached just be polite say no  and it's all OK. Small rooms indeed but its Singapore not too much space there and for money... Clean  updated bathrooms polite staff famous seafood restaurant at walking distance. Only two things I would comment on : the receptionists are quite hesitant too call cabs (twice) I was told just go outside and get one but it's not quite that easy and the pay for the internet in the lobby (minimal  tough).Overall not bad at all.</t>
  </si>
  <si>
    <t>http://www.tripadvisor.com.sg/ShowUserReviews-g294265-d568052-r167990043-Fragrance_Hotel_Ruby-Singapore.html#REVIEWS</t>
  </si>
  <si>
    <t>NZ_travelero</t>
  </si>
  <si>
    <t>“Good for a stop over”</t>
  </si>
  <si>
    <t>We spent a night twice on a stop over. The hotel is located 10 min walk from Aljunied SMRT station which is about 30 min from Changi airport. The room was clean the bed very hard and the showers cold. They have free wifi but in the lobby only. The hotel is in the red light district and there are girls soliciting just outside the hotel. We did not feel unsafe or uncomfortable but could be unsuitable for single women or families. Given the price it's good value but would not spend more than one night.</t>
  </si>
  <si>
    <t>plut0ne</t>
  </si>
  <si>
    <t>“Only for 1-2 nights if you can't find a better place where to sleep”</t>
  </si>
  <si>
    <t>Bad location it is in Geylang in a bad position even for the night life. Many prostitutes just down the hall. Wifi not free in room (10 dollars!!!)...free of charge in the small lobby. Room extremely small it was not possible to open two suitcases together. Noisy in the morning. Check in at 3 pm (they didn't allow me to do the check in at 12! ). Breakfast of course not included. At the end it was a good choice for a night..then I moved somewhere else.</t>
  </si>
  <si>
    <t>Thenuwan Tharan... W</t>
  </si>
  <si>
    <t>“Good value for what you pay”</t>
  </si>
  <si>
    <t>me and my wife visited Singapore in July 2013 and stayed for 4 nights in Fragrance Ruby. *Hotel was near to the Aljuneid MRT. say about 10 mints. most of the time is for waiting to cross the roads. *hotel staff was friendly and helpful. they kept our luggage until we check-in so we could go visiting places from the beginning. *rooms are smaller than average. felt little uneasy due to lack of space. but manageable. bathroom was also very small so that water spoils everywhere after a bath. *but for a budget traveler who wants a clean and safe place to sleep and keep your belongings until you explore the Singapore this is ideal. *wifi was not up to expectation. *there are lot of eateries around the hotel and also other shops with consumables. *lot of people talk about the street girls in this area. but this is red light district and its nothing to be worried. there were lot of street ladies waiting in corners of the road especially at night. but they didn't bother us at all. if you keep your limits they just do their earning. so if you have little kids they don't know who these ladies are. and if you have elder ones just teach them that this is how world rotates. its simple as that....</t>
  </si>
  <si>
    <t>Summer1206</t>
  </si>
  <si>
    <t>Rio de Janeiro RJ</t>
  </si>
  <si>
    <t>“A Different Side of Singapore”</t>
  </si>
  <si>
    <t>If you don't mind staying in the red light district then Fragrance Ruby is the perfect choice for you. It's less than 10 minutes walk from Aljunied station (use Exit A to Sims Avenue turn right and walk to the traffic light cross over to Food Loft go straight until the next traffic light go across the street cross the street again on your right go straight along the busy sidewalk filled with shops until you find a one-way street on your left hand side. That's Lorong 20 where Fragrance Ruby is located) which makes it very convenient to travel especially to and from Changi airport. There are lots of food courts in the area as well as little electronic shops internet cafes and 7-Eleven. The room is small but clean and the staff are very polite friendly and helpful. WiFi is available in the lobby and in the executive rooms. When we stayed there the hotel offered 15% discount for cable car rides for the guests so make sure you check with the receptionists about certain promotions during your stay. Check out time is at noon but if your flight is scheduled in the evening and you still want to explore Singapore without having to carry your luggage with you the hotel provide a luggage room to keep all your belongings safe. Unless you plan to go to the airport by taxi don't forget to return before 11 pm because the last train from Aljunied to Changi leaves at 11.30 pm. The hotel doesn't provide laundry service but there's a self-service laundromat in the local community service in Lorong 23. Prepare enough coins but no need to bring detergent. The hotel also doesn't provide the guests with breakfast or other meals but they do have vending machines in the lobby just in case you need some soft drinks coffee snacks or cup noodle. Overall we had a pleasant stay in Fragrance Ruby. The area is relatively safe but since it's located in the red light area it might not be the best place to stay if you're traveling with children or for a woman who is traveling solo.</t>
  </si>
  <si>
    <t>chumoka</t>
  </si>
  <si>
    <t>“OK for 1-2 nights”</t>
  </si>
  <si>
    <t>We stayed in this hotel just for 1 night and I think it's just about the optimal length of stay. I mean the price of the hotel was really low and the rooms are clean and fairly well equipped and everything but they are just so incredibly small that you don't even have a place to open your suitcases. It's fairly close to the city center though. The neighborhood is quite busy especially in the night...</t>
  </si>
  <si>
    <t>Reviewed 11 July 2013</t>
  </si>
  <si>
    <t>http://www.tripadvisor.com.sg/ShowUserReviews-g294265-d568052-r188968228-Fragrance_Hotel_Ruby-Singapore.html#REVIEWS</t>
  </si>
  <si>
    <t>Azzalina</t>
  </si>
  <si>
    <t>“Highly recommended”</t>
  </si>
  <si>
    <t>Booked online at agoda.com for only MYR 422.94 for 2 nights. Ignoring the red light district- surrounded by legal prostitute but the place is safe no worries. The hotel is a better place to stay but the rooms are quite small. You get what you pay for. Honestly speaking I love staying there because the Wi-Fi worked brilliantly the hotel staff was very friendly and helpful the room was clean and tidy and it’s just a 10-minute walk from Aljunied MRT Station.</t>
  </si>
  <si>
    <t>rachster3</t>
  </si>
  <si>
    <t>“Worst hotel I have EVER stayed in”</t>
  </si>
  <si>
    <t>This has got to be the WORST hotel I have ever stayed in. The room STANK of stale cigarette smoke to the point that it made us queasy being in there. The walls must of been so thin because we could hear everything from the other rooms around us and i mean EVERYTHING including the woman laughing hysterically at the TV that she had up full volume and the pipes that rattled loudly as people had showers throughout the night. We were so tired from 13 hours of travel and probably only got about 4 hours of sleep because of the loud noises that were being projected into the room- now that is saying something when you are THAT tired and STILL something is able to keep you awake. We were also woken at 6am by the cleaners laughing and banging around on the landing the next morning. The only good thing about our stay was the guy who booked us in was nice. All in all horrible stay. Will not be recommending to anyone. In fact will be mentioning to avoid so it doesnt ruin your trip to singapore.</t>
  </si>
  <si>
    <t>Ben W</t>
  </si>
  <si>
    <t>“Recommended if there was hot water”</t>
  </si>
  <si>
    <t>Hotel staff are friendly and efficient. Rooms are small and sheets are cheap but the room is clean and tidy. Only problem was no hot water even after switching the system on for over an hour. The area was interesting and the food nearby was very tasty and taxis to the city and casino were cheap.</t>
  </si>
  <si>
    <t>Ashley B</t>
  </si>
  <si>
    <t>“Decent hotel in a wonderfully interesting area”</t>
  </si>
  <si>
    <t>This is a great place to stay if you want to see the real and slightly gritty side of Singapore. If you are after the faceless commercial side and sleek glass high-rise don't stay here. If you want to wander amongst the chaos of the Chinese eateries then do stay here. Good cheap food abounds around Geylang. Bear in mind that this is the red light district. There are girls everywhere but we (two males) were never hassled once. It was far less intrusive than the tourist areas of Bangkok where girls flirt unashamedly in the bars etc. Close to an MRT station the hotel is modern clean and comfortable if somewhat small on room size but for a crowded city it was fine. Our room was street side and was quiet. Free wifi in the lobby was a bonus. Staff were friendly and helpful. The surrounding area never sleeps and it felt safe at all times. It is certainly an interesting area. The centre of Singapore could be anywhere - London Berlin New York. Geylang can only be Singapore - such a wonderful eclectic mix.</t>
  </si>
  <si>
    <t>EirikH</t>
  </si>
  <si>
    <t>“A relaxing place to stay”</t>
  </si>
  <si>
    <t>We had three pleasant nights at the Fragrance Hotel in Geylang. Quiet clean and stylish business hotel. You get more than you pay for. The red light district is fine and there are many cheap tasty food you can eat close by. Wi-fi also worked brilliantly. Close to the airport and the City (just a couple of MRT stops away). The only downside must be the lack of breakfast and that the room is somewhat small. Even though - stay at Ruby the next time you visit Singapore - I am sure you will have a blast!</t>
  </si>
  <si>
    <t>Reviewed 18 December 2013</t>
  </si>
  <si>
    <t>http://www.tripadvisor.com.sg/ShowUserReviews-g294265-d568052-r192904871-Fragrance_Hotel_Ruby-Singapore.html#REVIEWS</t>
  </si>
  <si>
    <t>havenfunin2014</t>
  </si>
  <si>
    <t>“Very Small Room”</t>
  </si>
  <si>
    <t>Clean friendly staff beautiful foyer but very small room. Wifi was bad. Sleep in a room with a screaming baby next door but unavoidable at times and nothing to do with hotel. However for the money it was OK.</t>
  </si>
  <si>
    <t>Reviewed 3 February 2014</t>
  </si>
  <si>
    <t>covie20</t>
  </si>
  <si>
    <t>Westport Ireland</t>
  </si>
  <si>
    <t>“Bad location!”</t>
  </si>
  <si>
    <t>Make no mistake this hotel and ones surrounding it are located in red light district of Singapore. The street and area are crawling with girls and unless this is what your after stay in a different area. Fragrance hotel itself was okay but room was not cleaned fully. WiFi worked well in lobby and staff were okay but location made it hard to relax.</t>
  </si>
  <si>
    <t>rebecwillo</t>
  </si>
  <si>
    <t>“Small rooms!”</t>
  </si>
  <si>
    <t>We stayed here for a couple of nights while in Singapore!! The geylang area is great for experiencing real culture! Our room was very small but for the reasonable price we did not expect a massive room!! The bathroom is again very very smallwell it's a wet room really! The smell of mould was apparent throughout our stay reception staff are great and very helpful.</t>
  </si>
  <si>
    <t>amandababy</t>
  </si>
  <si>
    <t>“Good for your wallet but nothing impressive”</t>
  </si>
  <si>
    <t>This hotel had a nice housekeeping staff but the reception staff was not nearly as kind. They were efficient but not once during our check-in did we receive a smile. The room was small but our family knew and expected this. We had lots of big luggage but they were easily tucked away under the tables. The walls look like they were in the middle of painting in the hall and also in our room. The beds were clean and bathroom was also tight spaced. There were lots of tiny little bugs in our bathroom ceiling but they were not a big bother as we have been traveling around Asia and are used to the bugs. This was room 509 (if the staff want to take a look at this). The biggest let down was the lack of WiFi in the room. We knew there wouldn't be any but were not expecting to pay $10 for 24 hours for only ONE device. The lobby provides free WiFi but this also leads to the problem of the overcrowded lobby. I am sitting in the lobby as we speak and wouldn't mind sitting in here as much if there were comfortable couches available and less people. Of course the internet issue wouldn't be much of an issue if you will not be spending much time in your hotel room. I was stuck in the room since I got sick for a few days and only had 10 channels on the TV to browse. This hotel has everything you need for a short stay but its nothing super impressive. Don't mind the hookers on the street and they won't mind you. Honestly we didn't feel unsafe in this area and the closeness to the MRT was very useful.</t>
  </si>
  <si>
    <t>Joe T</t>
  </si>
  <si>
    <t>“Pleasantly surprised great for a budget hotel”</t>
  </si>
  <si>
    <t>So I've used tripadvisor for a long time and finally after taking a plunge and staying in a budget hotel this experience has urged me to leave my first review for tripadvisor. So I booked through a travel agent for around £45 a night and found myself staying in one if the premier rooms on the top floor of this hotel. The room is small but as a solo traveller this is no issue for me what is important is the entertainment I can find in the room. Which with he smart tv facility in this hotel I really can't knock access to YouTube Twitter Facebook and the internet via a wireless keyboard and mouse on the tv which us all provided must be said that this is an excellent asset as I find myself finding movies and music videos on YouTube all controlled from my bed EXCELLENT. Location - yes it's in the middle of the red light district but do people bother you? Well as a guy on my own no one says a thing unless you catch a second of eye contact and even when they ask as soon as you say no they are sure to leave you alone. Why am I not rating this hotel 5 stars? Only have a couple of reasons not to rate this hotel 5 stars and they are - no free in room wifi  however with the smart tv I don't need it but in a room without that this could be an issue - lack of hand soap in the bathroom there was no hand soap in the bathroom which was slightly frustrating as u find myself using the shower gel dispenser from in the shower. Am I saying this hotel is perfect apart from that ? No but I think you have to take into account price/ quality ratio and that's what my rating is on. Overall would definitely stay again as my stay has been pleasant.</t>
  </si>
  <si>
    <t>http://www.tripadvisor.com.sg/ShowUserReviews-g294265-d568052-r166479482-Fragrance_Hotel_Ruby-Singapore.html#REVIEWS</t>
  </si>
  <si>
    <t>r4ryan</t>
  </si>
  <si>
    <t>“Adequate hotel in wrong location!”</t>
  </si>
  <si>
    <t>The hotel itself was fairly new (or recently renovated) and the staff were extremely welcoming. The room was clean and adequate for what we required. We booked this hotel to catch a couple of hours sleep during a stop-over. Whilst the hotel itself was fine it is in a red-light area. We were aware of this upon booking however I underestimated. The area is extremely unclean and smells terrible. It is quite some distance walk from the closest MRT. I think it took us around 10 minutes with luggage. There are local food stalls all around the hotel but we didn't eat there!</t>
  </si>
  <si>
    <t>JonHSydney</t>
  </si>
  <si>
    <t>“Nice fairly new building bit of a seedy area”</t>
  </si>
  <si>
    <t>We stayed at this hotel for one night in June 2013. The hotel is about 5 minutes walk from Aljunied station and it is also within a couple of minutes walk of a few different bus stops. There are some good food options near the hotel as well as a few electronics stores and variety shops. It's a 10 minute bus ride to Marina Bay. At night the area near the hotel gets a bit seedy with prostitutes and people selling what appeared to be viagra not far from the hotel. We were upgraded to the Executive floor of the hotel which was a nice bonus. The rooms are quite small with not much room around the bed. The bed was comfortable and the tv connects to the internet. There weren't a lot of tv channels to choose from but that was more than compensated for with the internet setup. The bathroom was small but adequate. The staff were friendly and helpful. They gave us some good suggestions for where to eat as well as ideas for sightseeing activities. If you pay for executive rooms you get a pillow menu to choose from. The actual building seems quite new and very well maintained. The lobby area is bright and clean. The hotel generally looked fairly clean although we did find a tissue on the floor beside the bed. Overall we found this to be a very good value option in a convenient location.</t>
  </si>
  <si>
    <t>Michael A</t>
  </si>
  <si>
    <t>“Ideal location and comfortable for a short stay”</t>
  </si>
  <si>
    <t>Friendly staff. I'm big and the room was ok for me. If you don't like the red light area don't look! Great eateries everywhere and handy for city marina and airport. There are internet cafes mini marts phone counters etc. in the area too. Ideal for short stay</t>
  </si>
  <si>
    <t>Reviewed 1 July 2013</t>
  </si>
  <si>
    <t>Alan J</t>
  </si>
  <si>
    <t>Kettering Northants.</t>
  </si>
  <si>
    <t>“Small people only with little luggage”</t>
  </si>
  <si>
    <t>If you are looking for a very cheap way of staying in Singapore and only require a room for somewhere to stow your kit and sleep while exploring then this place is ideal. The rooms are very small but clean and is located near an MRT station for easy access to the downtown areas. The hotel is located next to some really great food stalls and markets which are also cheap and tasty however its location is also located bang on top of the red light district. We still felt safe but be aware of it.</t>
  </si>
  <si>
    <t>dhyla</t>
  </si>
  <si>
    <t>“An affordable hotel in the expensive Singapore”</t>
  </si>
  <si>
    <t>Even before we arrived in the hotel I was already bugging the customer service regarding some last minute changes with our itinerary. I can say that I was satisfied because they're quick and patient! Arriving in the hotel we kinda got lost for a while. The lorong numbers were a little confusing. But nonetheless if you try to check out google maps before you arrive you wont get lost. We arrived at the hotel in time for check in. There were a few people waiting. The receptionists asked us to sit for a while. Eventually approached us to fill up some info. we were delighted that we were upgraded from superior to executive! That means we get to use the smart tv. Got complimentary wifi from booking directly at the hotel website + 45% discount. I think we only paid 126sgd for 2 nights! The receptionists are friendly. They even printed our airline itinerary for free. We're happy to see the rooms clean everytime we return to our rooms. The cleaner is even friendly bidding us goodbye. They even offer free bottled water. Big deal since water in sg is kinda expensive. I sort of agree with other reviews re soundproofing. You can hear the sound of the upper floor movements and it kinda bothers if you're into horror movies. Lol. Anyway I slept soundly so not a big deal. We were given a room on the 7th floor and not much people around. no shouting girls as others say. Now for the environment. I wont advise staying here if you have kids in tow. There are a couple of girls in skimpy/revealing clothes. The place is really busy even at night. Saw them doing their business. But does not bother as long as you dont express interest. For the price it's really a good place to stay. About 10mins walk from aljunied mrt close to good eating places 7-11 store nearby great customer service nice room</t>
  </si>
  <si>
    <t>http://www.tripadvisor.com.sg/ShowUserReviews-g294265-d568052-r189542576-Fragrance_Hotel_Ruby-Singapore.html#REVIEWS</t>
  </si>
  <si>
    <t>adnanpatel702</t>
  </si>
  <si>
    <t>“Best avoid”</t>
  </si>
  <si>
    <t>I stayed at the hotel during the beginning of December 2013 during my solo trip around South East Asia. This was my experience of the hotel which obviously would be different for each person who ventures and experiences things differently so please do read this bearing this in mind. Service Quality Value: The hotel was really cheap for a cheaper hotel as it was on promotion at the time. It is poorly decorated very dirty and located in the red light district of Singapore. If possible stay elsewhere (although the prostitutes do not trouble you if ignored). No wifi or breakfast is included here and these are chargeable if desired. Further there is wifi in the lobby area which is complimentary however the signal is rather sketchy. The staff here are friendly however. Please also note that they do NOT accommodate at all for late check outs or early check ins in any case. You must get yourself sorted on your own time Location: located in the red light district of Singapore. If possible stay elsewhere (although the prostitutes do not trouble you if ignored). For the Geyalang area this hotel is significantly overpriced. Breakfast: NONE! Airport: Can be taken with MRT: take al junied exit and walk 4 blocks south from exit 1 of the station. Lorang 20 is there. If raining catch a cab which will set you back $5 from the station to the hotel. Decor: Really dirty walls dusty very small rooms and even smaller bathrooms etc. Even for a budget hotel the standards are not good. Shower is not separate from toilet area which is awful. Overall: I would definitely stay else where if possible by booking in advance in Singapore you can find great deals which avoid the Fragrance hotels. Even for those on a budget please research your options more closer to avoid disappointment.</t>
  </si>
  <si>
    <t>Reviewed 4 January 2014</t>
  </si>
  <si>
    <t>TravelerLauren</t>
  </si>
  <si>
    <t>Phnom Penh Cambodia</t>
  </si>
  <si>
    <t>“Nice hotel but oh god the neighborhood”</t>
  </si>
  <si>
    <t>My room was nice clean good bed hot water logical bathroom layout (no sitting sideways on the toilet!) everything worked etc. The wifi was pretty expensive--SGN$10--and not thaaaat fast considering the high price. I noticed a couple booking sites offer free wifi promos so maybe check that out. The lobby wifi was pretty good too though. But man oh man the neighborhood sucked. And this is coming from someone who lived in Phnom Penh. It wasn't the women so much as the men--lots of sketchy lecherous dudes. A lot of the reviewers said that the neighborhood was fine that no one bothered them etc but I think these reviewers must have all been dudes or at least not solo females. Something felt particularly uncontained about the vibe there--like it wasn't just relegated to the prostitutes was my experience at least. And the food was greasy and bad and there was no good coffee around. The buses were the saving grace. But honestly if it's non-commercial vibrancy and "realness" you're after the Joo Chiat area to the East is far more interesting with way better food--and a less shady dudes.</t>
  </si>
  <si>
    <t>hhx2_12</t>
  </si>
  <si>
    <t>Cairns Australia</t>
  </si>
  <si>
    <t>“not too bad considering....”</t>
  </si>
  <si>
    <t>We arrived very late from the Airport and we booked Fragrance Ruby from home as we just wanted to stay in a cheaper Hotel for the night. The Taxi driver smiled at us when we told him the address. He said its our red Light Zone. Arriving at the Hotel we were pleasantly surprised. The Hotel looked newly renovated was clean and Staff were amazingly friendly and helpful. Unfortunately the Rooms were very small but lovely decorated !!! and for our personal taste the Beds were too firm. The Mattress was hard as a Rock. Wifi was free even in our room but no breakfast was included. We had tea and coffee making facilities in our room and just bought some sweet bread in one of the many huge Supermarkets. To our bad luck a group of Asian people checked in and there was door banging up to 2 am in the morning and again at 6 am when they already had to leave. Groups should not be together with other guests on the same floor especially when they arrive after midnight. No sleep for us!!! The Area is quite interesting. Completely different from the modern Singapore. Its interesting to watch everything and everybody eg. the girls... We felt safe at all the times as its busy the whole night through. The area has lots of Chinese eateries and very cheap but it took us a while to find one which we felt ok with. If you are not fussy and just need a cheap night accommodation and you are not too noise sensitive its not bad at all. Just make sure you ask for a quiet corner room where no Group is staying. Good part also is the Hotel has a no smoking policy.</t>
  </si>
  <si>
    <t>wanashahs</t>
  </si>
  <si>
    <t>“Quite basic hotel”</t>
  </si>
  <si>
    <t>Overall it was a comfortable stay. The room is clean. Facilities all good. Except our room cant be accessed by the key card. It make it hard for us as we had to go down to the lobby everytime we want to enter our room. The location is okay. It takes about 5-7mins to walk from the hotel to nearest MRT station. A little reminder this hotel situated in a red light district. Just be extra aware of your surrounding when you walk at night.</t>
  </si>
  <si>
    <t>BCChua</t>
  </si>
  <si>
    <t>“Below expectation for executive room”</t>
  </si>
  <si>
    <t>Singapore's budget hotel are known to be small. Even though i stay in the Executive Room the room  the Batis still small. Bathroom is even worse. Pro: Clean room. it's at 7th floor (high floor) android box (but never figure out how to use it) LAN connection (provide you have laptop and LAN cable). Quite a few coffeeshops and eateries around. Walking distance to the Aljunied MRT. Fast check in/out. Con: Small room even though it is Executive Room. Red light District NOTE: DO NOT book through Agoda you will not get free wifi.Book directly through the hotel's website instead and the price is the same.</t>
  </si>
  <si>
    <t>http://www.tripadvisor.com.sg/ShowUserReviews-g294265-d568052-r191266275-Fragrance_Hotel_Ruby-Singapore.html#REVIEWS</t>
  </si>
  <si>
    <t>Kylie C</t>
  </si>
  <si>
    <t>Bundaberg Australia</t>
  </si>
  <si>
    <t>“Good value hotel but be prepared for the neighborhood!”</t>
  </si>
  <si>
    <t>We went to this hotel twice while passing through Singapore on the way to London. We would definitely consider staying here again. Some great and not so great points about it but I think if you're aware then you will be OK with them. Good points! * Great location only 10 minute walk from the Aljuneid MRT station and not very far from the airport by the train. * Very affordable rooms. Basic and small but as we were only passing through this was perfect for us. * The reception staff were very friendly and helpful it's open 24 hours. Not so great points! * Be aware this is not the shiny part of Singapore that we all know and love. There are thousands of people on the streets of this 'hood 24 hours a day. There are lots of working ladies nearby and there are lots of street stalls selling smelly things like durians and mystery meat! If you're aware of this you'll be fine. Just be prepared to walk out of the train station and have to handle the crowds before getting to the hotel. The hotel itself though is very quiet and clean. It also appears to be one of the more modern buildings in the area! * This is a budget hotel so we had to ask for things like towels (i think the cleaning ladies just forgot them its not like they aren't included). The reception team were absolutely great though and were able to give us anything we missed out on. I would highly recommend them especially if you don't want to spend a fortune need somewhere easy to get to and if you want to see a side of Singapore most people don't ;). Have fun! And thank you Fragrance Ruby hotel for your hospitality.</t>
  </si>
  <si>
    <t>Lee C</t>
  </si>
  <si>
    <t>Cooroy Australia</t>
  </si>
  <si>
    <t>“Worst hotel in 30 years of travelling in Asia”</t>
  </si>
  <si>
    <t>The first room we were given still had dirty sheets on the bed. The hotel seems to be used by prostitutes as a couple got in the lift and he asked her if she did something I won't repeat and she agreed. They did not seem to know each other and did not even appear to speak the same language. This I suppose is not surprising as the hotel is in the middle of the red light district apparently - just don't take the kids there. I was so happy I had brought my sleeping sheet with me because even though the sheets appeared clean in the second room they gave us I had my doubts. I am so surprised at the good reviews on Tripadvisor we booked this hotel because of those reviews. When I complained to another hotel owner he said that some hotels pay people to write good reviews so I will be more careful next time.</t>
  </si>
  <si>
    <t>julsitos</t>
  </si>
  <si>
    <t>Bacolod Philippines</t>
  </si>
  <si>
    <t>“Above my Expectations”</t>
  </si>
  <si>
    <t>LOCATION:I knew when I booked this hotel that the location would be in Geylang the red light district. Well the location is much better than in Manila. There are local dimsum places Indian restaurants serving curries and rotis It's a 10 minute walk to Al Juneid MRT and 4 blocks away is a local supermarket. Everything here is convenient. Just don't mind the callgirls on the main road. HOTEL: It's clean practical and has fast wifi. Service is great and efficient. No problems here. ROOMS: Quite small just like an anteroom but hey I saw a similar room at BenCoolen St. and it was the same size except it has a balcony and the price is three x as expensive. For the going rate of hotels here in SG this hotel ticks all the boxes- comfortable bed chilling AC clean bathroom coffeemaker etc. More for solo guests! Price range: Competitive.</t>
  </si>
  <si>
    <t>“This hotel is good value clean and staff are helpful. Worth a GOOD rating.”</t>
  </si>
  <si>
    <t>My only concern is that the rooms are so small. It would be very hard for a couple to walk around the room comfortably. The staff are friendly and efficient quick check in. The room was very clean. The location is fantastic. So close many restaurants and hawker stands. The MRT station is in easy walking distance. Overall I had a great experience staying here. So what if this area is the red light area of Singapore. They don't worry me and I don't worry them. If you are travelling solo this is a great budget option. You can even check out and they will store your bags free.</t>
  </si>
  <si>
    <t>Peter P</t>
  </si>
  <si>
    <t>Durban KwaZulu-Natal South Africa</t>
  </si>
  <si>
    <t>“The good the bad the sleazy”</t>
  </si>
  <si>
    <t>The good: it's cheap! A browse through Singapore's hotel real-estate will reveal that hotels are expensive in this town. Getting around with ease is important and the Ruby is 10 minutes walk to Aljuniet MRT station. From there you can connect easily to anywhere in Singapore. Geylang has some great eating places - if you like to rub shoulders with the locals. Tables spill out onto the pavement. My favorite dishes are the dim-sum roti prata and prawns. Prices are good because tourists don't come to this area. If you are adventurous try the eminent frogs leg porridge. I am not quite at that level. Yet. The rooms in the hotel are clean and there is a kettle tea and coffee. The bad: the hotel is normally full every night so there is no chance of an early check-in. That sucks if you arrive on an early morning flight and have to wait until 15:00 for a shower. The rooms are also small. With you and your baggage inside there is not enough room to swing a cat. But then traveling with cats went out of fashion in the 80's so who cares. Geylang is not the newest suburb in Singapore. It's old and down to earth. It bubbles with character so don't come with high expectations. The sleazy: yep - the hotel is slap bang in the middle of Singapore's red light district. You didn't expect good prices in a great area of town did you? Girls are on the street corner all hours of the day (and night) and you can pick up blue pills and performance enhancers from the local hawkers. Serious. Don't let the hookers bother you. Ignore them and they will ignore you. So here's the bottom line - When I travel I like to hang out where the locals hang out eat where they eat and buy noodles from their local corner shop. You don't get that experience at Raffles. That's why I choose the Ruby when passing through Singapore.</t>
  </si>
  <si>
    <t>Reviewed 10 January 2014</t>
  </si>
  <si>
    <t>http://www.tripadvisor.com.sg/ShowUserReviews-g294265-d568052-r164232492-Fragrance_Hotel_Ruby-Singapore.html#REVIEWS</t>
  </si>
  <si>
    <t>KiwiSuzieC</t>
  </si>
  <si>
    <t>“Tiny rooms but good value”</t>
  </si>
  <si>
    <t>We stayed for one night. Room was tiny but clean with wifi so really all we needed. They let us check in 2 hours early which was most appreciated and kept our bags the next day. Tube station is really close and there's loads of really nice and cheap places to eat close by. It's in the red light district so there's a line of prostitutes down the road each evening but its so busy and bustling that its not as seedy as it sounds or would be in other countries. Feels very safe and is well lit. Given the prices of accommodation in Singapore we thought this was good value and would stay again.</t>
  </si>
  <si>
    <t>SALIM34</t>
  </si>
  <si>
    <t>Banjarmasin Idn</t>
  </si>
  <si>
    <t>“Good Values Hotel in Singapore”</t>
  </si>
  <si>
    <t>book direct to their websites and get discount 10% early bird price and free WIFI. Pay S$ 67 for superior room. When check in at 2 pm room not ready so i save my luggage at receptionis for free. Back to hotel at 4 pm my room not ready because plumbing problem. So i upgraded to executive room.thank you. compare with Ibis Bencoolen room condition same clean and size more TV channel safety deposit box tea and coffee maker compliment drinking water. great values for money. check out at 5 am thanks to helpfull receptionist who contact Comfort taxi. fast and efficient</t>
  </si>
  <si>
    <t>Akhmad Deniar P</t>
  </si>
  <si>
    <t>“Keep no your budget”</t>
  </si>
  <si>
    <t>I've spent 9 nights in Fragrance Hotel - Ruby Ok this is located in Red District but as long as you're not disrupting them and just go ahead you won't get any problem. The price can save your budget especially for longer or one day stay. The hotel was very safe comfort and clean. It is safe outside but still be aware of yourselves. I think stay aware is mandatory not only in here but even in other safest place also.</t>
  </si>
  <si>
    <t>Reviewed 15 June 2013</t>
  </si>
  <si>
    <t>JonasTokyo</t>
  </si>
  <si>
    <t>“Comfortable easy access”</t>
  </si>
  <si>
    <t>Stayed for 3 nights. Location is in the red light district but it is very safe all eateries are open 24 hrs plenty of small shops to buy snacks and drinks a very good (non-sex) Thai food massage place nearby. Aljunied MRT station is 5 minutes walk and connects you easily with downtown singapore and the airport. Hotel room is small bed very comfortable. Cleanliness was so-so. We had 312 which is two single beds. Shower. No fridge. Tea maker. Free wifi in the lobby and two desktop PCs (1 Sing 15mins). Reception staff was great especially the trainee Luke and the senior guy (Ong?). Recommended.</t>
  </si>
  <si>
    <t>PrincessBabyDoll5</t>
  </si>
  <si>
    <t>Dongducheon South Korea</t>
  </si>
  <si>
    <t>“Great value and comfortable stay”</t>
  </si>
  <si>
    <t>My husband and I stayed three nights at the Fragrance Ruby in May while backpacking through SE Asia. We chose this hotel after seeing the reviews on Tripadvisor and the low cost of the room. We saw some people complain about it being in the red light district but that didn't bother us we spent time in the red light districts of Bangkok and Phuket so it wasn't going to shock us. I was pleasantly surprised by the Ruby it was very clean and comfortable. The room is very small but what do you expect? Singapore is an expensive city/country and if you don't plan on spending all your time in the room it isn't a big deal. The hotel is about five minutes to the Aljuned station and you can get anywhere in the city from there. One night we sat outside the hotel and watched the ladies of the night work the street. They don't bother you they are just trying to make a living the area is safe for tourists minding their own business. We would stay here again.</t>
  </si>
  <si>
    <t>http://www.tripadvisor.com.sg/ShowUserReviews-g294265-d568052-r189574074-Fragrance_Hotel_Ruby-Singapore.html#REVIEWS</t>
  </si>
  <si>
    <t>“AVOID at all costs whatsover!”</t>
  </si>
  <si>
    <t>I stayed at the hotel during the beginning of December 2013 during my solo trip around South East Asia. This was my experience of the hotel which obviously would be different for each person who ventures and experiences things differently so please do read this bearing this in mind. Service Quality Value: The hotel was really cheap for a cheaper hotel as it was on promotion at the time. It is poorly decorated very dirty and located in the red light district of Singapore. If possible stay elsewhere (although the prostitutes do not trouble you if ignored). No wifi or breakfast is included here and these are chargeable if desired. Further there is wifi in the lobby area which is complimentary however the signal is rather sketchy. The staff here are friendly however. Please also note that they do NOT accommodate at all for late check outs or early check ins in any case. You must get yourself sorted on your own time Location: located in the red light district of Singapore. If possible stay elsewhere (although the prostitutes do not trouble you if ignored). For the Geyalang area this hotel is significantly overpriced. Breakfast: NONE! Airport: Can be taken with MRT: take al junied exit and walk 4 blocks south from exit 1 of the station. Lorang 20 is there. If raining catch a cab which will set you back $5 from the station to the hotel. Decor: Really dirty walls dusty very small rooms and even smaller bathrooms etc. Even for a budget hotel the standards are not good. Shower is not separate from toilet area which is awful. Overall: I would definitely stay else where if possible by booking in advance in Singapore you can find great deals which avoid the Fragrance hotels. Even for those on a budget please research your options more closer to avoid disappointment</t>
  </si>
  <si>
    <t>http://www.tripadvisor.com.sg/ShowUserReviews-g294265-d568052-r189955997-Fragrance_Hotel_Ruby-Singapore.html#REVIEWS</t>
  </si>
  <si>
    <t>Crabman666</t>
  </si>
  <si>
    <t>Bangor United Kingdom</t>
  </si>
  <si>
    <t>“Affordable and clean”</t>
  </si>
  <si>
    <t>﻿﻿Polite and friendly staff. I was upgraded upon arrival which was a welcome surprise. Clean and comfortable room with a decent bathroom and facilities. The only thing that would deter me from staying again is that the wi-fi is not free (in fact it's quite expensive) unlike other hotels in the area that I've stayed at. But overall it's excellent value for a short stay.</t>
  </si>
  <si>
    <t>Matt S</t>
  </si>
  <si>
    <t>Auckland Auckland New Zealand</t>
  </si>
  <si>
    <t>“Basically it's just a bed.”</t>
  </si>
  <si>
    <t>This place is pretty small and basic. The room just fits a double bed with a small toilet/shower room off to the side. Some rooms don't even have a window so we had to upgrade because it sounded a bit like a wardrobe. On the other hand it's clean central and good value for money.</t>
  </si>
  <si>
    <t>Lewis H</t>
  </si>
  <si>
    <t>Cheshunt United Kingdom</t>
  </si>
  <si>
    <t>“Perfect for a short stay”</t>
  </si>
  <si>
    <t>We stayed here for 3 nights whilst on our trip around SE Asia. The hotel is perfectly functional and has everything you need for a short stay. The rooms are small but clean with ensuite shower and toilet complimentary bottled water provided daily along with fresh towels etc. Modern feel to the rooms and good TV and WiFi provided which is handy when you want to relax after a long day around the city. Swimming pool and gym are also available to use free of charge in one of the sister hotels (not that we ventured there). There was a small bar to hang a few shirts or the like but no other storage space. Staff friednly and efficient allowed us to check in 4 or 5 hours early albeit for a fee (whichw e were happy to pay with our massive jet lag). They helped us find our way around the area and printed a boarding pass for us for free when we couldnt find an internet cafe. The hotel is a 10 minute walk from Aljuneid MRT station making it very easy to get around especially to and from the airport which is on the same line. Yes the hotel is in the Red Light District but we actually felt safer here than other places in the city - surprising considering that there were riots in Little India while we were there. We had no trouble from the ladies no matter what time we came to or from the hotel in fact one bumped into my wife by accident and apologised profusely to her. Due to the size of the room and the lac of storage space I would not reccomend staying here for anything more than a few nights anything longer than that and you will need to look elsewhere. But for us and our 3 nights it was perfect we were so busy around the city that when we returned to hotel all we cared abotu was a clean shower and a comfortable bed which this provided well.</t>
  </si>
  <si>
    <t>266Ann</t>
  </si>
  <si>
    <t>“Affordable rate”</t>
  </si>
  <si>
    <t>We stayed at this hotel during last Christmas and it was wonderfully decorated. The place is clean and safe to stay. It was easy to find food everywhere at Geyland. The room is good condition and all the facilities are available except wi fi at the lobby. Mrt is just 12 minutes walk.</t>
  </si>
  <si>
    <t>http://www.tripadvisor.com.sg/ShowUserReviews-g294265-d568052-r190147756-Fragrance_Hotel_Ruby-Singapore.html#REVIEWS</t>
  </si>
  <si>
    <t>Hales216</t>
  </si>
  <si>
    <t>“If you only need a bed stay here!”</t>
  </si>
  <si>
    <t>This was easily the smallest hotel I've ever stayed in. No room to walk on the sides of the bed we were forced to climb in through the end. The shower toilet and sink were smaller than most laundry rooms. However it was relatively clean and decent.</t>
  </si>
  <si>
    <t>http://www.tripadvisor.com.sg/ShowUserReviews-g294265-d568052-r162724447-Fragrance_Hotel_Ruby-Singapore.html#REVIEWS</t>
  </si>
  <si>
    <t>MissHK2009</t>
  </si>
  <si>
    <t>“It's Fine for A Night or Two even for Sole Female Traveller”</t>
  </si>
  <si>
    <t>I alone stayed 2 nights here during weekend. Yes this is in red light zone and there were many low-cut girls standing along the street and many other people at night (I checked in at 12:30 night). I was not that afraid as THIS IS SINGAPORE! what a safe and well disciplined country. No one bothered me when I walked to the Indian stall around the corner to take away some food back to my room. But I do agree that this hotel is more suitable for adult single/couple. Don't go there with kids. Room small acceptably clean everything functional especially the air con is very efficient. Bathroom tiny. Shower area no curtains and water splashed over the toilet seat. No toothpaste but tooth brush a shower cap and two towels that's all for the toilet. There is a smell of sewage in the toilet. But that's not a big problem for me as I put down the toilet cover each time after use and closed the toilet door before sleep. In the room there is hair dryer mugs with instant coffee kettle two small bottles water. No wardrobe but a few hangers. I slept very well and peacefully as I was so tired though on the first night for a few times I had been awaken by some noise from guests outside my room. I am not too sure as I fell asleep again at the next second. Location not that convenient 7 min walk to nearest MTR station Aljunied. As many other places in Singapore there are many food stalls around. Not quiet day and night. Overall it is still an acceptable choice for me. Good budget hotels are rare if it exist at all in Singapore!</t>
  </si>
  <si>
    <t>Chatterboxmegan</t>
  </si>
  <si>
    <t>Wigan</t>
  </si>
  <si>
    <t>“Clean affordable hotel - not in the best location”</t>
  </si>
  <si>
    <t>We stopped at this hotel for 2 nights and cannot fault the hotel or staff. We had a double room with ensuite which was small but did the job. The hotel was well equipt providing toothbrushes slippers fridge water etc. The decor is lovely throughout and cleanliness was to a high standard.The only downfall was its location just metres away from the hookers of the red light district. We felt a little unsafe at night and did not venture out. However all in all for the price the hotel is excellent value for money.</t>
  </si>
  <si>
    <t>DT1980</t>
  </si>
  <si>
    <t>Butterworth Malaysia</t>
  </si>
  <si>
    <t>“Great place to sleep at a gooood price.”</t>
  </si>
  <si>
    <t>As an introduction this hotel is located at the red light district. I won't recommended to those families with children or your old folks. Pimp and prostitutes are just stone's throw away from the hotel entrance. I'm staying in their Executive &amp; Premier room located at level 8. My room has a smartTV air condition hot shower hair dryer free wifi service and mini fridge. The room and the toilet is small which is not unusual in this limited space country but still it is comfortable to move around (try imagine a 90kg Asian guy moving about in the small room without bumping into anything) and most important the bed sheet and pillows are clean and fresh. Is 10mins walk to nearest MRT station (Aljunied). Eateries is almost located in every corner of the place 7-11 just round the corner and come night time just open up your eyes and enjoy what Geylang had to offer beside foods.</t>
  </si>
  <si>
    <t>Nada W</t>
  </si>
  <si>
    <t>Seattle Washington United States</t>
  </si>
  <si>
    <t>“Adequate for the price”</t>
  </si>
  <si>
    <t>The Fragrance Ruby Hotel is close to the MTR and the area has many restaurant options. The room was very small but had most of the ammenties you expect. The shower was the open type with only a curtain so the whole floor gets wet but it is a small space and they provide shower slippers. The front desk staff was courteous and prompt when I made a couple of requests regarding a light bulb change and a clean towel. Since this property is at least half of the cost of closer in-city hotels I think it is a good value for those who don't need to be in the center of things. The "red-light" district atmosphere was noticeable but certainly not intimidating as it might be in other cities....this is Singapore after all.</t>
  </si>
  <si>
    <t>Reviewed 25 May 2013</t>
  </si>
  <si>
    <t>mr_tofu</t>
  </si>
  <si>
    <t>Saint-Étienne France</t>
  </si>
  <si>
    <t>“Good value for the price”</t>
  </si>
  <si>
    <t>This hotel hotel has to be considered as a good value for the price. Ideally located in a popular area close to a subway station you can find hundreds of good restaurants around. As a popular area you can find some funny stuff: crazy shops and prostitutes... )))) but the area is nothing but nasty... this is even rather pleasant ! About rooms they are very tiny but comfortable !!!</t>
  </si>
  <si>
    <t>http://www.tripadvisor.com.sg/ShowUserReviews-g294265-d568052-r160993494-Fragrance_Hotel_Ruby-Singapore.html#REVIEWS</t>
  </si>
  <si>
    <t>Tinkaa</t>
  </si>
  <si>
    <t>Sheffield</t>
  </si>
  <si>
    <t>“Good value  great sleep.”</t>
  </si>
  <si>
    <t>Me and my friends have stayed just for 1 night. Check in was a bit slow ( could be because of 6 of us ). We have been upgraded to premium rooms without additional charge :) Rooms were only smallbut we did not expect much for the money we paid. Beds were nice and comfy and bedding fresh and clean (MOST IMPORTANT!!!) Maybe re-decorating would be essential as there were patches on walls here and there. To be honest I've stayed in 3-4 star hotels which were not as nice as 1-2star Ruby. We did not find area as dodgy. Even walking around in the middle of the night did not make us feel unsafe. We did not feel hassled from others at all. Its only about 15 minutes away from city center by MRT. Last 1 from the city goes back to "Aljuned" (the 1 near to hotel) around 00.30 (weekends) otherwise 11.30. Hotel Ruby is very easy to reach from the airport. It only takes about 15 minutes by MRT. We all had a great experience and peaceful sleep. Will be back again if staying in Singapore in the future.</t>
  </si>
  <si>
    <t>Reviewed 18 May 2013</t>
  </si>
  <si>
    <t>Jeanne L</t>
  </si>
  <si>
    <t>Durban</t>
  </si>
  <si>
    <t>“Clean and small”</t>
  </si>
  <si>
    <t>This is a Budget hotel so don't expect the trimmings. It's conveniently located near MRT (and red light district if thats of interest). The room is small in fact the bathroom is the size of my shower at home! The 'cupboard' is a coat hanger rack above the bed!! All I need is a bed in a clean room that is easily accessible and that's what I got. It's not nearly as noisy as some hotels in the area since the passages are carpeted. Bonus there are tea and coffee making facilities in the room!</t>
  </si>
  <si>
    <t>barbaraanne6</t>
  </si>
  <si>
    <t>“The meaning of 'BUSINESS" takes on a new meaning”</t>
  </si>
  <si>
    <t>I have stayed in the Red Light District of Geyland many times but at no time was I confronted with the "Ladies" and their Pimp up front. On the floor where I was there were at least four "Ladies" in rooms with many doors shutting and loud voices at all hours of the night. and day. I know these people have to make a living but I had paid for the peace and quiet of my room too. I will never again stay in this Hotel I will always stay in Geyland as it has the best hawkers and cafes. I also wanted to do Tours it was stated in the Blurb on the Internet but when I wanted to book a tour was told could not do from this Hotel had to go to another Fragrance Hotel (4) blocks away. Not one would make a phone call to find out what Tours were available. I am 70years old (4) blocks and in the heat of Singapore is a bit much. Why advertise Tours when you do not do them. My room was a Superior Double Room really not Superior.</t>
  </si>
  <si>
    <t>RatnaPrasad</t>
  </si>
  <si>
    <t>“Good Budget Hotel in Geylang”</t>
  </si>
  <si>
    <t>If you are on a Budget and wanted a Clean Room just to sleep and have less luggage then you can opt for this Hotel. You have plenty of Hawker stalls apart from Seven Eleven stores nearby. As its located in the Geylang Red LIght area you can find girls standing in the streets but that should not bother you. We booked this Hotel as it was cheap and we were on a budget trip and one my Brother Inlaw was with us visiting Singapore for first time and we did not tell him it was a Red Light Area and neither did he get any doubt on it. Its exactly 5 minute walk from the nearest MRT and I guess when compared to other Fragrance Hotels this one would be the shortest distance. There were two small water bottles and tea/coffee maker supplied within the room along with hair dryer.</t>
  </si>
  <si>
    <t>7177_elra</t>
  </si>
  <si>
    <t>“Beyond expectation.”</t>
  </si>
  <si>
    <t>Before I went online to find a place to stay in singapore I ask my friends who lived in singapore where to stay in that country. And one of my friend who's now living in Australia told me to go to the website of fragrance hotel in singapore. That's where we found fragrance hotel ruby (arealdeal). Before we booked our reservation I read some of the comments of the people who stayed at ruby. Some are saying that it was a redlight district which is true but the sex workers will not mind you if you will not mind them. Others are saying that the rooms toilet and bath are too small which is haft truth. Coz when we came to the hotel I'm already expecting a small room but when we went inside our room we are happy and satisfied. Everything went well. Because we are in a executive room our room were cleaned everytime we went out so when we came back it was organized cleaned and ready for us. There are so much good things to say about fragrance hotel ruby it was just like home (a home away from home). It exceeded my expectation. We will be back next time we visit singapore.</t>
  </si>
  <si>
    <t>http://www.tripadvisor.com.sg/ShowUserReviews-g294265-d568052-r152073773-Fragrance_Hotel_Ruby-Singapore.html#REVIEWS</t>
  </si>
  <si>
    <t>Jaz G</t>
  </si>
  <si>
    <t>“Very Nice place to stay in”</t>
  </si>
  <si>
    <t>They have a very nice customer service clean bathroom comfortable beds and an excellent desk officers who will really assist you with all your needs. Also the hotel rate is cheap and affordable. Ms. Nadiah the desk officer at night shift is hospitable and have a nice smile. The location of the hotel is near the MRT and local eateries so traveling is very easy. Keep it up!</t>
  </si>
  <si>
    <t>jitazita</t>
  </si>
  <si>
    <t>Yogyakarta</t>
  </si>
  <si>
    <t>stayd there for two nights. the reception was very hepful but they are charging us for everything from wifi to plug. Well you get what you paid for. The room and the bathroom is clean. The thing is the shower is sometimes hot and sometimes cold and sometimes too hot. MRT is like 10 mins walk. There are many small restaurants serving some chinese food which is VERY cheap and yummy too. Local TV channels some are in english some are in chinese. I was surprised that there many girls outside the hotel then I decided to google it and Ta-da! Red light district! I dont mind staying there just surprised. But overall it was a nice stay there and</t>
  </si>
  <si>
    <t>shep03</t>
  </si>
  <si>
    <t>“Very good hotel with budget price”</t>
  </si>
  <si>
    <t>We picked this hotel as we needed somewhere budget to stay for an overnight stop. We were very pleasantly surprised when we arrived at the hotel the reception area was nice and staff very friendly. We were lucky to be upgraded as all of the other rooms were booked out. The room was very clean smart and was very much a business hotel room. The location was okay a short walk to the train station allowing you to get into the city centre and the airport fairly easily. The only thing we found strange was it seems to be based in a red light district. The streets were lined with ladies of the night (during the day and night) however there was no trouble and it didn't really bother us. There are some good cheap eat food courts near the hotel too. I'd recommend this hotel for a budget night in Singapore.</t>
  </si>
  <si>
    <t>Mark F</t>
  </si>
  <si>
    <t>Bali</t>
  </si>
  <si>
    <t>“Great hotel - noisy guests”</t>
  </si>
  <si>
    <t>The hotel is new cheap and close to eateries and MRT- only 5 minutes walk away. There's plenty of prostitutes even in the morning but they leave you alone. The hotel is clean and very well presented. The rooms are tiny but very comfortable. There is no wifi but you can use the computer downstairs. There is only 1 problem and it is a huge problem. The hotel was full of Chinese guests who opened their door late and night and the crack of dawn not just talking but yelling. Their constant yelling was very disturbing even after I kindly asked them to shut their hotel door.</t>
  </si>
  <si>
    <t>Robert H</t>
  </si>
  <si>
    <t>Fairport New York</t>
  </si>
  <si>
    <t>“Newly remodelled hotel”</t>
  </si>
  <si>
    <t>Hotel has been completely renovated. Congratulatory signs were visible. Hotel decor is modern and tastefully done. Bed is very comfortable. Lobby area is small and Wi-Fi not accessible from the room. This the nicest Fragrance hotel I have stayed in (4) and probably the best in the Geylang area.</t>
  </si>
  <si>
    <t>http://www.tripadvisor.com.sg/ShowUserReviews-g294265-d568052-r152303690-Fragrance_Hotel_Ruby-Singapore.html#REVIEWS</t>
  </si>
  <si>
    <t>Ed W</t>
  </si>
  <si>
    <t>“Just right for its price”</t>
  </si>
  <si>
    <t>I stayed here for 4 nights. Room rates is cheap. The room is clean although not much channels on TV. Hotel is just 10 min to Aljunid MRT station. 7-11 convenient store Money changer and several restaurants just across the streets.</t>
  </si>
  <si>
    <t>http://www.tripadvisor.com.sg/ShowUserReviews-g294265-d568052-r154188577-Fragrance_Hotel_Ruby-Singapore.html#REVIEWS</t>
  </si>
  <si>
    <t>MJJ122</t>
  </si>
  <si>
    <t>North Hollywood California</t>
  </si>
  <si>
    <t>“Best Value in Singapore”</t>
  </si>
  <si>
    <t>Compared to the rest of Southeast Asia Singapore is not cheap. The Fragrance Hotel chain is one of the best values in Singapore and the Fragrance Ruby is one of the nicer hotels but be warned--it's not for everyone. First of all it's located in Geylong away from the tourist area and right in the heart of the red light district. The area is not dangerous but male travellers will be propositioned by working women in the area. In my opinion though the advantages outweigh the disadvantages of staying here. Geylong is a working class area with some of the most delicious food on the planet. It is easily accessible by the MRT Train or bus and hotel rates are much lower than other parts of Singapore. Many budget and business travelers do choose to stay here. Rooms are small but clean and comfortable. I kind of enjoyed being in a non tourist area of Singapore and would have no problem staying here again.</t>
  </si>
  <si>
    <t>Jelme</t>
  </si>
  <si>
    <t>“As for Singapore - good value for the money”</t>
  </si>
  <si>
    <t>Stayed two nights at the begining of February 2013. As for Singapore the place is good value for the money - I don't think one can get better place in this price extent. Like other people described the rooms are really small but enough if you treat them just as a place to spend night. The bathroom is also small. Most important is - contrary to what some visitors grumbled in the past - that the room and the bathroom were clean. It is true that almost oposite the hotel there is a place where prostitutes wait for "their duties" but I rather considered it as an interesting social phenomenon. Apart from that we felt really safe in the neighberhood. It is about 10 min walk from municiple train station and there is a plenty of restaurants (mostly very "local") in the area. At the end I was pleased we stayed in this part of the city - we would for sure not made a special trip here and that way we had an opportunity to experience a bit different Singapore. Big plus for the windows in the room which is not often in Singapore. Pity that there is no any breakfast (even basic). There is free Wifi at the lobby as well as a stationary computer (payed separately).</t>
  </si>
  <si>
    <t>lhourigan</t>
  </si>
  <si>
    <t>Mooloolaba Australia</t>
  </si>
  <si>
    <t>“tiny but super clean bedding and comfortable”</t>
  </si>
  <si>
    <t>If you are a size 16 or wheelchair bound pick another hotel. This hotel everything worked and it was an international hub for all ages. It is on a red light street but also has great food to the right near geylang markets. I will be re-booking every trip. Fluffy clean pillows and doonaspowerful air-con. 3 working net stationswi-ficable. Budget pricereally good.</t>
  </si>
  <si>
    <t>anssitanssi</t>
  </si>
  <si>
    <t>“Good price hotel”</t>
  </si>
  <si>
    <t>Only stayed the for one night after a flight before going to Johor Bahru. Clean room quiet and close to the MRT station. Nice customer service a the desk.Located at the "red light distric" according to our taxi driver.</t>
  </si>
  <si>
    <t>http://www.tripadvisor.com.sg/ShowUserReviews-g294265-d568052-r154415163-Fragrance_Hotel_Ruby-Singapore.html#REVIEWS</t>
  </si>
  <si>
    <t>sprintlane</t>
  </si>
  <si>
    <t>“Probably smallest in price.... and room size!”</t>
  </si>
  <si>
    <t>I stayed at the Fragrance Ruby for one night. On arrival I was pleased to hear that I had been upgraded to an Executive Room. It was very small - so I can't imagine how tiny a normal room must be. Nevertheless all the internals were fresh and new. The bedding (1 Double + 1 Single) was clean and comfortable. All the necessities were in the room including a new DTV (the selection of channels was meagre though). The bathroom was especially squeezy. The shower and toilet are squashed together and the consequently wet floor is annoying. The locality as other reviewers have mentioned is seriously seedy. However I did not feel unsafe. Despite the local street layout being a bit confusing the FR is under 10 minutes walk to Aljunied MRT station which will get you to the heart of town quite quickly. Also my taxi to the airport was only SGD 15. Probably the FR's biggest plus is the price (I paid about AUD 56 via Agoda) - about as cheap as you will find in Singapore. The staff were very friendly and eager to assist. A good option despite the tiny room size.</t>
  </si>
  <si>
    <t>Reviewed 13 March 2013</t>
  </si>
  <si>
    <t>http://www.tripadvisor.com.sg/ShowUserReviews-g294265-d568052-r155869581-Fragrance_Hotel_Ruby-Singapore.html#REVIEWS</t>
  </si>
  <si>
    <t>Mithun_Hebbar</t>
  </si>
  <si>
    <t>My wife and I stayed at this hotel between the 15th and 18th of March. The front desk staff was very courteous and helpful at all times. The room itself was tiny - just about right for tourists like us who hardly spend any time at the room apart from retiring for the night. The bathroom well I haven't seen such a small bathroom in my life but it is sufficient. One of the problems we had was that since there was no ventilation from the bathroom it would stink really badly - probably the duct was connected to other rooms but that was one door that had to be shut at all times. The hotel is located in the red light area of Singapore but we did not face any problems because of that. On the contrary it was interesting for us to observe this facet of the city. The hotel is not too far from the nearest MRT station - about a 5-10 minute walk away. Availability of food is not a problem - there are a few all night restaurants very close by.</t>
  </si>
  <si>
    <t>Reviewed 28 March 2013</t>
  </si>
  <si>
    <t>Hiiamceejay</t>
  </si>
  <si>
    <t>Cagayan de Oro Philippines</t>
  </si>
  <si>
    <t>“Cheap clean and comfortable”</t>
  </si>
  <si>
    <t>Good thing about this hotel is their rooms have windows unlike to some budget hotels. Our superior room is quiet small yet it's well kept and and has nice modern design. We only have one luggage so space is not a problem.The bed is fresh and comfortable but short for a 5"9 like my husband. The shower room is so tiny you can't move around but it's clean and has nice interior. The room service is great. Everyday there's room cleaning fresh towels and two bottles of water. This is located in the red light district so it's a regular sight to see hookers nearby and infront of the hotel. But they won't bother you. Even during our arrival on a midnight we don't feel any discomfort passing them. Though it's better not to stay here if you're travelling alone or for female travellers.MRT is walking distnce about 3 blocks away and a lot of food hawkers close - by. If your looking for cheap cleAn and comfortable place to sleep in. This hotel could be good for you. But if you like walking around the area there's not much sight to see.All in all our stay here is worth the price.</t>
  </si>
  <si>
    <t>catspyjamaz</t>
  </si>
  <si>
    <t>“It's a give and take”</t>
  </si>
  <si>
    <t>Most decent hotels in Singapore are really expensive. This one was the cheapest and cleanest I could find. Upon arriving at the hotel i noticed it immediately. Many hookers right outside the corner of the hotel. Around 30 feet from the entrance.. or a little more. You could literally watch them negotiate deals as you walk by them to get to the main street. It didn't bother me much because i was already aware of this and had my boyfriend with me whenever we were out. Check in was quick and the staff were always nice and polite. The lobby had a very strong perfume smell.. i guess they were going with the name of the hotel. They also had a couple of vending machines downstairs which was nice. As many reviewers had already mentioned it IS as big as a matchbox. We didn't have much room for our luggage so most of the time we had things sprawled on the bed if we weren't sleeping on it. The bed was small but comfortable. To my relief It *did not* have the plastic or rubber sheet under the sheets that some reviewers talked about in other Fragrance hotels around that area. I do however advise that as the bed is pretty smallyou may not find it that comfortable if you are above 6 ft in height. The bathroom was also very small. The shower area is so tiny that sometimes u shock yourself after accidentally leaning on the cold bathroom wall- because there really isn't much room for you to move around in it. The room had a flat screen TV with several tv channels tho many of them didn't have sound and often lagged. Internet in our room however was awesome. The walls in the hotel are thin so it was a little noisy at times. We were there for 4 nights and every morning we were woken up by very loud and inconsiderate Chinese tourists talking outside of our room at 6 sth in the morning and this would last for what feels like an eternity if you r trying to sleep. One of them even knocked on our door; presumably mistaken for another room. Though it is not the hotel management's fault it did disturb our sleep every morning. What the hotel can improve to me though are these 2 things: The rug doesn't do anything to dry your feet after having a shower so i hope the hotel changes the rug to something more absorbent. Otherwise you just walk right into the room with wet feet from the bathroom. The room also did not have a safe deposit box. The hotel is walking distance to Aljuneid station. About a 10 minute walk. There are several shops/restaurants really close by if you would like to sample local cuisine. But don't expect anything posh. There is also a 24 hr laundromat across the street if you need. We found that helpful. Overall for the tiny space and dodgy neighbourhood in exchange for the low price and clean bed and bathroom it is okay. It's worth considering.</t>
  </si>
  <si>
    <t>Reviewed 25 March 2013</t>
  </si>
  <si>
    <t>Yoky_Jung</t>
  </si>
  <si>
    <t>“Good if you are not alone”</t>
  </si>
  <si>
    <t>Stayed 2 nights there the room is quite small but really fresh clean and comfortable. GSO serves us very well. I went there with my friends in total 6 persons. I face some problems like out of service telephone no voice from TV. But those things are acceptable except the LOCATION!!. I'm not going to recommend this if you go alone. I know the around the hotel there are many prostitutes before I went but it is more than I though. You can find them even in front of the hotel they work even in daytime and plus many more of them in nighttime. If you come with your friend it will be ok they will only look at you but not approach. Anyway good point of location is it only 600 metres from SMRT.</t>
  </si>
  <si>
    <t>http://www.tripadvisor.com.sg/ShowUserReviews-g294265-d568052-r156330696-Fragrance_Hotel_Ruby-Singapore.html#REVIEWS</t>
  </si>
  <si>
    <t>Edwin B</t>
  </si>
  <si>
    <t>“Hotel accomodation”</t>
  </si>
  <si>
    <t>Nice accomodation for budget travellers. Neat rooms and bathrooms. The hotel is near the MRT bus stations and convenient stores. Only comment is that it doesn't have a restaurant or a coffee shop inside the hotel. But overall the hotel is good. Highly recommended!!!</t>
  </si>
  <si>
    <t>Reviewed 2 April 2013</t>
  </si>
  <si>
    <t>http://www.tripadvisor.com.sg/ShowUserReviews-g294265-d568052-r157150230-Fragrance_Hotel_Ruby-Singapore.html#REVIEWS</t>
  </si>
  <si>
    <t>davehwan</t>
  </si>
  <si>
    <t>“Newly renovated”</t>
  </si>
  <si>
    <t>I've stayed in this hotel in the past and i wanted to stay again last September but the hotel was close for renovation. For this trip I was pleasantly surprised of the huge difference when compared to the old Ruby. The rooms are still small by hotel standard but the space was maximized by the way it was designed and furnished. The bed is more comfortable and the airconditioning is terrific. Considering how hot the weather is The room was instantly cool in a minute or two. We were a family of 10 and we occupied 5 rooms and each room was different from the other. And for the price we paid this is definitely a very good alternative. A good value for your money.</t>
  </si>
  <si>
    <t>MTaufikHidayat</t>
  </si>
  <si>
    <t>“In Line With The Name Ruby”</t>
  </si>
  <si>
    <t>Little bit underestimate at the beginning. Before arrive at the hotel. Imagining a terrible hotel within a slum area. As I'd been notified by some friends the hotel is near by the red light district. However that was an incorrect prejudice The night life within area didn't annoys me at all. They runs the business nicely and politely. There are no aggressive offers to anyone who won't take any services from them The place is really just a walking distance from the MRT and also the bus stop. Also close by with global cuisine options. Convenient stores also available around. It's a nice hotel. Even though the bedroom and bathroom are small but the interior design are modern and functional it also clean and tidy. Not to be mentioned the staff services and their attitude really professional and friendly. Two thumbs up for them! if it placed in other areas such as central business district shopping &amp; dining centers amusement park &amp; resort and the capacity size upgraded also equipped with more hotel facilities this place might be rated as a 5 stars hotel. This hotel is using a right name. Just like a ruby stone beautiful and calm also warm</t>
  </si>
  <si>
    <t>SAKT</t>
  </si>
  <si>
    <t>“Clean tidy overnight stay”</t>
  </si>
  <si>
    <t>We landed at 3am on a Tiger flight from Perth. We wanted somewhere to crash but didn't want to pay a fortune for a few hours. We found this hotel easy to get to in a taxi from the airport. The staff were helpful I emailed them from Perth and they noted our late arrival on the booking. We had a small clean and tidy room. We had a clean shower in the morning before setting off on the next stage of the journey. Would stay here again short term.</t>
  </si>
  <si>
    <t>PassportUK</t>
  </si>
  <si>
    <t>“For the money paid an OK hotel”</t>
  </si>
  <si>
    <t>We stayed her 31st March until 3rd April. I had a room to myself and my elderly parents had a room next door. The hotel is a short walk from the MTR (underground) station called 'Aljunied' just 7 stops from the airport. A taxi from the airport outside at the main taxi rank cost us $20 Singapore dollars. We arrived at 2pm with check in being from 3pm but they soon found us 2 rooms next door to one another. Reception were very friendly and efficient. As per all the previous comments these rooms are tiny with no room to get suitcases out etc. for me as a single traveller it was sufficient. My parents found it a bit of a squash. We were not in the rooms long and we knew before we checked in that the rooms were small so I cannot complain. The room has no fridge or wardrobes but does have a kettle with tea and coffee making facilities and a hair dryer. There is a tiny rail with coat hangers on sticking out of the wall instead of a wardrobe. There is also a flat screen TV with a few channels on including one that showed mainly UK football! The bathroom drains did smell a bit as per another previous review but it was not too bad. The walls are quite thin and this hotel seems to have quite a few coach parties that leave at about 7am. So even if you want a lie in after 7am forget it!! These coach parties seem to make so much noise each morning with no respect for other guests at all. Maybe the hotel should put some signs up asking other guests to respect one another and keep quiet. The hotel does provide free wi-fi but it mainly works in reception only. On some occasions I was lucky enough that it worked in my room. The surrounding area is a red light district but there is no threat to tourists at all. I often walked around in the evening on my own as a white single woman and not once felt threatened or scared. There a plenty of local places to eat and also a 7-11 minimart if you need to stock up on drinks etc. The last time I stayed in Singapore I was lucky enough to stay in the Marriott. The Marriott cost me £170 a night. This cost me £35. For the price paid for this hotel I don't expect a 4 or 5 star hotel. I expect a clean room with basic facilities which is what I got</t>
  </si>
  <si>
    <t>http://www.tripadvisor.com.sg/ShowUserReviews-g294265-d568052-r157624263-Fragrance_Hotel_Ruby-Singapore.html#REVIEWS</t>
  </si>
  <si>
    <t>Sarah C</t>
  </si>
  <si>
    <t>“Fine for what you pay”</t>
  </si>
  <si>
    <t>About 10 minutes walking from the metro station this is a great hotel in a bad location. The area is definitely the prostitute area as the girls line themselves on the street as the men stare at them as they ate with their mouths open. That being said as a small female I never felt unsafe even at night alone. Assuming you're not dressed in a way that may confuse the men they mostly leave you alone and don't even look in your direction. What I found that I didn't like was that the only food around was "local food" eaten on small plastic tables and chairs outside and it didn't look very clean but we resolved this easily by making sure we ate before returning to the hotel area. The hotel itself was clean and well run. As others have mentioned the rooms were very small and there wasn't a place for our luggage but for the price we didn't care. The shower had poor water pressure and you're only provided with soap in a pump so if you specifically want shampoo you'd better bring your own. The free Internet is in the lobby but we found that the signal reached our room on a lower floor. The bed didn't have a flat sheet only a covered duvet and between the two a terribly scratchy blanket. We resolved this by putting the blanket on top of the duvet but I imagine the maid hated this as it was returned to its place and tucked more tightly every day.</t>
  </si>
  <si>
    <t>Reviewed 14 April 2013</t>
  </si>
  <si>
    <t>http://www.tripadvisor.com.sg/ShowUserReviews-g294265-d568052-r159901817-Fragrance_Hotel_Ruby-Singapore.html#REVIEWS</t>
  </si>
  <si>
    <t>acomicbookguy</t>
  </si>
  <si>
    <t>“Average Hotel”</t>
  </si>
  <si>
    <t>1. Near to the action. 2. Very near to THE action. 3. Adjacent to all types of food restaurant/stall including halal. 4. I think it's relatively easy to move to the other part of the city too - easy access with cabs etc and not too far a distance too which means savings to you.</t>
  </si>
  <si>
    <t>comandina</t>
  </si>
  <si>
    <t>Bologna Italy</t>
  </si>
  <si>
    <t>“Cheap clean if you accept compromises”</t>
  </si>
  <si>
    <t>The hotel is located in the area that's called "red light district". During the day nothing special happens if not people eating and talking together seated on plastic chairs at half destroyed tables on the streets while eating local food. During the night you'll find hundreds of girls wearing t-shirt short skirts high heels aligned on the road surrounded by men that "protect" or like them. No danger no problem at all. The hotel is clean the rooms very small a little far from the city center the double room can be considered a good single room. If you need a cheap and clean place where to stay in Singapore staying away from the hotel all the day and going there only to sleep this can be a good solution. No restaurant no cafè no bar available in the hotel only a couple of automatic machines for cold drinks in the lobby The wifi was free and included in the room rate available also from the room without any problem</t>
  </si>
  <si>
    <t>Simrat Jeet Sin... K</t>
  </si>
  <si>
    <t>“Budget Hotel with very limited facilities”</t>
  </si>
  <si>
    <t>Plus points: Located near MRT and so many restaurants. Hotel is clean and they can get you taxi service for airport. Minus Points : Even family room is very small. Hardly any space to keep the luggage. Double bed is barely manageable for 2 persons. No restaurant or eating facility inside hotel. If you need any water at night you need to go to nearby 7-11 shop. No refrigerator or locker facility inside room (even it was given there is no space in room for them :D). Bathroom is so small that it finishes before it starts. Hotel is cheap no doubt and good if you only just wanna sleep in room and roam outside whole day.</t>
  </si>
  <si>
    <t>Reviewed 24 April 2013</t>
  </si>
  <si>
    <t>http://www.tripadvisor.com.sg/ShowUserReviews-g294265-d568052-r160044657-Fragrance_Hotel_Ruby-Singapore.html#REVIEWS</t>
  </si>
  <si>
    <t>sno</t>
  </si>
  <si>
    <t>id</t>
  </si>
  <si>
    <t>topquote</t>
  </si>
  <si>
    <t>ratingdt</t>
  </si>
  <si>
    <t>rating</t>
  </si>
  <si>
    <t>ratingnum</t>
  </si>
  <si>
    <t>id2</t>
  </si>
  <si>
    <t>fullrev</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</si>
</sst>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theme="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7">
    <xf numFmtId="0" fontId="0" fillId="0" borderId="0" xfId="0"/>
    <xf numFmtId="0" fontId="0" fillId="0" borderId="0" xfId="0" applyAlignment="1">
      <alignment vertical="top"/>
    </xf>
    <xf numFmtId="2" fontId="0" fillId="0" borderId="0" xfId="0" applyNumberFormat="1" applyAlignment="1">
      <alignment vertical="top"/>
    </xf>
    <xf numFmtId="0" fontId="0" fillId="0" borderId="0" xfId="0" applyNumberFormat="1" applyAlignment="1">
      <alignment vertical="top" wrapText="1"/>
    </xf>
    <xf numFmtId="0" fontId="0" fillId="0" borderId="0" xfId="0" applyAlignment="1">
      <alignment vertical="top" wrapText="1"/>
    </xf>
    <xf numFmtId="0" fontId="0" fillId="33" borderId="0" xfId="0" applyFill="1" applyAlignment="1">
      <alignment vertical="top" wrapText="1"/>
    </xf>
    <xf numFmtId="0" fontId="0" fillId="33" borderId="0" xfId="0" applyFill="1" applyAlignment="1">
      <alignment vertical="top"/>
    </xf>
  </cellXfs>
  <cellStyles count="5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Hyperlink" xfId="44" builtinId="8" hidden="1"/>
    <cellStyle name="Hyperlink" xfId="46" builtinId="8" hidden="1"/>
    <cellStyle name="Hyperlink" xfId="48" builtinId="8" hidden="1"/>
    <cellStyle name="Hyperlink" xfId="50"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connections" Target="connections.xml"/></Relationships>
</file>

<file path=xl/queryTables/queryTable1.xml><?xml version="1.0" encoding="utf-8"?>
<queryTable xmlns="http://schemas.openxmlformats.org/spreadsheetml/2006/main" name="mbs_data_20140924" connectionId="5"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fullerton_hotel_data_20141025" connectionId="2"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hotel81_bencoolen_data_20140929" connectionId="3"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hotel81_star_data_20141025" connectionId="4"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victoria_hotel_data_20141025" connectionId="6" autoFormatId="16" applyNumberFormats="0" applyBorderFormats="0" applyFontFormats="0" applyPatternFormats="0" applyAlignmentFormats="0" applyWidthHeightFormats="0"/>
</file>

<file path=xl/queryTables/queryTable6.xml><?xml version="1.0" encoding="utf-8"?>
<queryTable xmlns="http://schemas.openxmlformats.org/spreadsheetml/2006/main" name="fragrance_hotel_ruby_data_20141025"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P2490"/>
  <sheetViews>
    <sheetView topLeftCell="C1" workbookViewId="0">
      <selection activeCell="C2266" sqref="C2266"/>
    </sheetView>
  </sheetViews>
  <sheetFormatPr baseColWidth="10" defaultColWidth="8.83203125" defaultRowHeight="14" x14ac:dyDescent="0"/>
  <cols>
    <col min="1" max="1" width="5.83203125" customWidth="1"/>
    <col min="2" max="2" width="5.1640625" customWidth="1"/>
    <col min="3" max="3" width="17.83203125" customWidth="1"/>
    <col min="4" max="4" width="17.5" bestFit="1" customWidth="1"/>
    <col min="5" max="5" width="12.5" bestFit="1" customWidth="1"/>
    <col min="6" max="6" width="80.5" bestFit="1" customWidth="1"/>
    <col min="7" max="7" width="20.33203125" bestFit="1" customWidth="1"/>
    <col min="8" max="8" width="36.5" bestFit="1" customWidth="1"/>
    <col min="9" max="11" width="80.5" bestFit="1" customWidth="1"/>
    <col min="12" max="12" width="37.1640625" bestFit="1" customWidth="1"/>
    <col min="13" max="15" width="80.5" bestFit="1" customWidth="1"/>
    <col min="16" max="16" width="24.5" bestFit="1" customWidth="1"/>
  </cols>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v>1</v>
      </c>
      <c r="B2">
        <v>1</v>
      </c>
      <c r="C2" t="s">
        <v>1584</v>
      </c>
      <c r="D2" t="s">
        <v>1584</v>
      </c>
      <c r="E2">
        <v>1</v>
      </c>
      <c r="F2" t="s">
        <v>1585</v>
      </c>
      <c r="G2" t="s">
        <v>1586</v>
      </c>
      <c r="H2" t="s">
        <v>507</v>
      </c>
      <c r="I2" t="s">
        <v>44</v>
      </c>
      <c r="J2" t="s">
        <v>1587</v>
      </c>
      <c r="K2" t="s">
        <v>1588</v>
      </c>
      <c r="L2" t="s">
        <v>337</v>
      </c>
      <c r="M2" t="s">
        <v>1589</v>
      </c>
      <c r="N2" t="s">
        <v>39</v>
      </c>
      <c r="P2" t="s">
        <v>69</v>
      </c>
    </row>
    <row r="3" spans="1:16">
      <c r="A3">
        <v>2</v>
      </c>
      <c r="B3">
        <v>2</v>
      </c>
      <c r="C3" t="s">
        <v>1584</v>
      </c>
      <c r="D3" t="s">
        <v>1584</v>
      </c>
      <c r="E3">
        <v>2</v>
      </c>
      <c r="F3" t="s">
        <v>1585</v>
      </c>
      <c r="G3" t="s">
        <v>1590</v>
      </c>
      <c r="H3" t="s">
        <v>434</v>
      </c>
      <c r="I3" t="s">
        <v>68</v>
      </c>
      <c r="J3" t="s">
        <v>1591</v>
      </c>
      <c r="K3" t="s">
        <v>1592</v>
      </c>
      <c r="L3" t="s">
        <v>57</v>
      </c>
      <c r="M3" t="s">
        <v>30</v>
      </c>
      <c r="P3" t="s">
        <v>1403</v>
      </c>
    </row>
    <row r="4" spans="1:16">
      <c r="A4">
        <v>3</v>
      </c>
      <c r="B4">
        <v>3</v>
      </c>
      <c r="C4" t="s">
        <v>1584</v>
      </c>
      <c r="D4" t="s">
        <v>1584</v>
      </c>
      <c r="E4">
        <v>3</v>
      </c>
      <c r="F4" t="s">
        <v>1585</v>
      </c>
      <c r="G4" t="s">
        <v>1593</v>
      </c>
      <c r="H4" t="s">
        <v>1594</v>
      </c>
      <c r="I4" t="s">
        <v>68</v>
      </c>
      <c r="J4" t="s">
        <v>1595</v>
      </c>
      <c r="K4" t="s">
        <v>1596</v>
      </c>
      <c r="L4" t="s">
        <v>317</v>
      </c>
      <c r="M4" t="s">
        <v>323</v>
      </c>
      <c r="N4" t="s">
        <v>36</v>
      </c>
      <c r="P4" t="s">
        <v>1597</v>
      </c>
    </row>
    <row r="5" spans="1:16">
      <c r="A5">
        <v>4</v>
      </c>
      <c r="B5">
        <v>4</v>
      </c>
      <c r="C5" t="s">
        <v>1584</v>
      </c>
      <c r="D5" t="s">
        <v>1584</v>
      </c>
      <c r="E5">
        <v>4</v>
      </c>
      <c r="F5" t="s">
        <v>1585</v>
      </c>
      <c r="G5" t="s">
        <v>1598</v>
      </c>
      <c r="I5" t="s">
        <v>68</v>
      </c>
      <c r="J5" t="s">
        <v>424</v>
      </c>
      <c r="K5" t="s">
        <v>1599</v>
      </c>
      <c r="L5" t="s">
        <v>35</v>
      </c>
      <c r="M5" t="s">
        <v>332</v>
      </c>
      <c r="N5" t="s">
        <v>333</v>
      </c>
      <c r="P5" t="s">
        <v>1600</v>
      </c>
    </row>
    <row r="6" spans="1:16">
      <c r="A6">
        <v>5</v>
      </c>
      <c r="B6">
        <v>5</v>
      </c>
      <c r="C6" t="s">
        <v>1584</v>
      </c>
      <c r="D6" t="s">
        <v>1584</v>
      </c>
      <c r="E6">
        <v>5</v>
      </c>
      <c r="F6" t="s">
        <v>1585</v>
      </c>
      <c r="G6" t="s">
        <v>1601</v>
      </c>
      <c r="H6" t="s">
        <v>34</v>
      </c>
      <c r="I6" t="s">
        <v>68</v>
      </c>
      <c r="J6" t="s">
        <v>1602</v>
      </c>
      <c r="K6" t="s">
        <v>1603</v>
      </c>
      <c r="L6" t="s">
        <v>324</v>
      </c>
      <c r="M6" t="s">
        <v>389</v>
      </c>
      <c r="N6" t="s">
        <v>74</v>
      </c>
      <c r="O6" t="s">
        <v>36</v>
      </c>
      <c r="P6" t="s">
        <v>1600</v>
      </c>
    </row>
    <row r="7" spans="1:16">
      <c r="A7">
        <v>6</v>
      </c>
      <c r="B7">
        <v>6</v>
      </c>
      <c r="C7" t="s">
        <v>1584</v>
      </c>
      <c r="D7" t="s">
        <v>1584</v>
      </c>
      <c r="E7">
        <v>6</v>
      </c>
      <c r="F7" t="s">
        <v>1604</v>
      </c>
      <c r="G7" t="s">
        <v>1605</v>
      </c>
      <c r="H7" t="s">
        <v>238</v>
      </c>
      <c r="I7" t="s">
        <v>140</v>
      </c>
      <c r="J7" t="s">
        <v>1606</v>
      </c>
      <c r="K7" t="s">
        <v>1607</v>
      </c>
      <c r="L7" t="s">
        <v>337</v>
      </c>
      <c r="M7" t="s">
        <v>323</v>
      </c>
      <c r="N7" t="s">
        <v>36</v>
      </c>
      <c r="P7" t="s">
        <v>59</v>
      </c>
    </row>
    <row r="8" spans="1:16">
      <c r="A8">
        <v>7</v>
      </c>
      <c r="B8">
        <v>7</v>
      </c>
      <c r="C8" t="s">
        <v>1584</v>
      </c>
      <c r="D8" t="s">
        <v>1584</v>
      </c>
      <c r="E8">
        <v>7</v>
      </c>
      <c r="F8" t="s">
        <v>1604</v>
      </c>
      <c r="G8" t="s">
        <v>1608</v>
      </c>
      <c r="H8" t="s">
        <v>40</v>
      </c>
      <c r="I8" t="s">
        <v>68</v>
      </c>
      <c r="J8" t="s">
        <v>1609</v>
      </c>
      <c r="K8" t="s">
        <v>1610</v>
      </c>
      <c r="L8" t="s">
        <v>317</v>
      </c>
      <c r="M8" t="s">
        <v>323</v>
      </c>
      <c r="N8" t="s">
        <v>36</v>
      </c>
      <c r="P8" t="s">
        <v>59</v>
      </c>
    </row>
    <row r="9" spans="1:16">
      <c r="A9">
        <v>8</v>
      </c>
      <c r="B9">
        <v>8</v>
      </c>
      <c r="C9" t="s">
        <v>1584</v>
      </c>
      <c r="D9" t="s">
        <v>1584</v>
      </c>
      <c r="E9">
        <v>8</v>
      </c>
      <c r="F9" t="s">
        <v>1604</v>
      </c>
      <c r="G9" t="s">
        <v>1611</v>
      </c>
      <c r="H9" t="s">
        <v>1612</v>
      </c>
      <c r="I9" t="s">
        <v>26</v>
      </c>
      <c r="J9" t="s">
        <v>1613</v>
      </c>
      <c r="K9" t="s">
        <v>1614</v>
      </c>
      <c r="L9" t="s">
        <v>1615</v>
      </c>
      <c r="P9" t="s">
        <v>59</v>
      </c>
    </row>
    <row r="10" spans="1:16">
      <c r="A10">
        <v>9</v>
      </c>
      <c r="B10">
        <v>9</v>
      </c>
      <c r="C10" t="s">
        <v>1584</v>
      </c>
      <c r="D10" t="s">
        <v>1584</v>
      </c>
      <c r="E10">
        <v>9</v>
      </c>
      <c r="F10" t="s">
        <v>1604</v>
      </c>
      <c r="G10" t="s">
        <v>1616</v>
      </c>
      <c r="H10" t="s">
        <v>1617</v>
      </c>
      <c r="I10" t="s">
        <v>68</v>
      </c>
      <c r="J10" t="s">
        <v>1618</v>
      </c>
      <c r="K10" t="s">
        <v>1619</v>
      </c>
      <c r="L10" t="s">
        <v>1615</v>
      </c>
      <c r="M10" t="s">
        <v>33</v>
      </c>
      <c r="N10" t="s">
        <v>36</v>
      </c>
      <c r="P10" t="s">
        <v>61</v>
      </c>
    </row>
    <row r="11" spans="1:16">
      <c r="A11">
        <v>10</v>
      </c>
      <c r="B11">
        <v>10</v>
      </c>
      <c r="C11" t="s">
        <v>1584</v>
      </c>
      <c r="D11" t="s">
        <v>1584</v>
      </c>
      <c r="E11">
        <v>10</v>
      </c>
      <c r="F11" t="s">
        <v>1604</v>
      </c>
      <c r="G11" t="s">
        <v>1620</v>
      </c>
      <c r="H11" t="s">
        <v>238</v>
      </c>
      <c r="I11" t="s">
        <v>26</v>
      </c>
      <c r="J11" t="s">
        <v>1621</v>
      </c>
      <c r="K11" t="s">
        <v>1622</v>
      </c>
      <c r="L11" t="s">
        <v>324</v>
      </c>
      <c r="M11" t="s">
        <v>77</v>
      </c>
      <c r="N11" t="s">
        <v>65</v>
      </c>
      <c r="P11" t="s">
        <v>61</v>
      </c>
    </row>
    <row r="12" spans="1:16">
      <c r="A12">
        <v>11</v>
      </c>
      <c r="B12">
        <v>11</v>
      </c>
      <c r="C12" t="s">
        <v>1584</v>
      </c>
      <c r="D12" t="s">
        <v>1584</v>
      </c>
      <c r="E12">
        <v>11</v>
      </c>
      <c r="F12" t="s">
        <v>1623</v>
      </c>
      <c r="G12" t="s">
        <v>1624</v>
      </c>
      <c r="H12" t="s">
        <v>238</v>
      </c>
      <c r="I12" t="s">
        <v>140</v>
      </c>
      <c r="J12" t="s">
        <v>1625</v>
      </c>
      <c r="K12" t="s">
        <v>1626</v>
      </c>
      <c r="L12" t="s">
        <v>317</v>
      </c>
      <c r="M12" t="s">
        <v>332</v>
      </c>
      <c r="N12" t="s">
        <v>333</v>
      </c>
      <c r="P12" t="s">
        <v>335</v>
      </c>
    </row>
    <row r="13" spans="1:16">
      <c r="A13">
        <v>12</v>
      </c>
      <c r="B13">
        <v>12</v>
      </c>
      <c r="C13" t="s">
        <v>1584</v>
      </c>
      <c r="D13" t="s">
        <v>1584</v>
      </c>
      <c r="E13">
        <v>12</v>
      </c>
      <c r="F13" t="s">
        <v>1623</v>
      </c>
      <c r="G13" t="s">
        <v>1627</v>
      </c>
      <c r="I13" t="s">
        <v>68</v>
      </c>
      <c r="J13" t="s">
        <v>1628</v>
      </c>
      <c r="K13" t="s">
        <v>1629</v>
      </c>
      <c r="L13" t="s">
        <v>1630</v>
      </c>
      <c r="M13" t="s">
        <v>33</v>
      </c>
      <c r="N13" t="s">
        <v>36</v>
      </c>
      <c r="P13" t="s">
        <v>335</v>
      </c>
    </row>
    <row r="14" spans="1:16">
      <c r="A14">
        <v>13</v>
      </c>
      <c r="B14">
        <v>13</v>
      </c>
      <c r="C14" t="s">
        <v>1584</v>
      </c>
      <c r="D14" t="s">
        <v>1584</v>
      </c>
      <c r="E14">
        <v>13</v>
      </c>
      <c r="F14" t="s">
        <v>1623</v>
      </c>
      <c r="G14" t="s">
        <v>1631</v>
      </c>
      <c r="H14" t="s">
        <v>500</v>
      </c>
      <c r="I14" t="s">
        <v>68</v>
      </c>
      <c r="J14" t="s">
        <v>1632</v>
      </c>
      <c r="K14" t="s">
        <v>1633</v>
      </c>
      <c r="L14" t="s">
        <v>1615</v>
      </c>
      <c r="M14" t="s">
        <v>106</v>
      </c>
      <c r="N14" t="s">
        <v>333</v>
      </c>
      <c r="P14" t="s">
        <v>342</v>
      </c>
    </row>
    <row r="15" spans="1:16">
      <c r="A15">
        <v>14</v>
      </c>
      <c r="B15">
        <v>14</v>
      </c>
      <c r="C15" t="s">
        <v>1584</v>
      </c>
      <c r="D15" t="s">
        <v>1584</v>
      </c>
      <c r="E15">
        <v>14</v>
      </c>
      <c r="F15" t="s">
        <v>1623</v>
      </c>
      <c r="G15" t="s">
        <v>1634</v>
      </c>
      <c r="H15" t="s">
        <v>348</v>
      </c>
      <c r="I15" t="s">
        <v>68</v>
      </c>
      <c r="J15" t="s">
        <v>1635</v>
      </c>
      <c r="K15" t="s">
        <v>1636</v>
      </c>
      <c r="L15" t="s">
        <v>1615</v>
      </c>
      <c r="M15" t="s">
        <v>33</v>
      </c>
      <c r="N15" t="s">
        <v>36</v>
      </c>
      <c r="P15" t="s">
        <v>343</v>
      </c>
    </row>
    <row r="16" spans="1:16">
      <c r="A16">
        <v>15</v>
      </c>
      <c r="B16">
        <v>15</v>
      </c>
      <c r="C16" t="s">
        <v>1584</v>
      </c>
      <c r="D16" t="s">
        <v>1584</v>
      </c>
      <c r="E16">
        <v>15</v>
      </c>
      <c r="F16" t="s">
        <v>1623</v>
      </c>
      <c r="G16" t="s">
        <v>1637</v>
      </c>
      <c r="H16" t="s">
        <v>196</v>
      </c>
      <c r="I16" t="s">
        <v>48</v>
      </c>
      <c r="J16" t="s">
        <v>1638</v>
      </c>
      <c r="K16" t="s">
        <v>1639</v>
      </c>
      <c r="L16" t="s">
        <v>35</v>
      </c>
      <c r="M16" t="s">
        <v>364</v>
      </c>
      <c r="N16" t="s">
        <v>39</v>
      </c>
      <c r="P16" t="s">
        <v>343</v>
      </c>
    </row>
    <row r="17" spans="1:16">
      <c r="A17">
        <v>16</v>
      </c>
      <c r="B17">
        <v>16</v>
      </c>
      <c r="C17" t="s">
        <v>1584</v>
      </c>
      <c r="D17" t="s">
        <v>1584</v>
      </c>
      <c r="E17">
        <v>16</v>
      </c>
      <c r="F17" t="s">
        <v>1640</v>
      </c>
      <c r="G17" t="s">
        <v>1641</v>
      </c>
      <c r="H17" t="s">
        <v>1051</v>
      </c>
      <c r="I17" t="s">
        <v>140</v>
      </c>
      <c r="J17" t="s">
        <v>1642</v>
      </c>
      <c r="K17" t="s">
        <v>1643</v>
      </c>
      <c r="L17" t="s">
        <v>279</v>
      </c>
      <c r="M17" t="s">
        <v>323</v>
      </c>
      <c r="N17" t="s">
        <v>36</v>
      </c>
      <c r="P17" t="s">
        <v>1644</v>
      </c>
    </row>
    <row r="18" spans="1:16">
      <c r="A18">
        <v>17</v>
      </c>
      <c r="B18">
        <v>17</v>
      </c>
      <c r="C18" t="s">
        <v>1584</v>
      </c>
      <c r="D18" t="s">
        <v>1584</v>
      </c>
      <c r="E18">
        <v>17</v>
      </c>
      <c r="F18" t="s">
        <v>1640</v>
      </c>
      <c r="G18" t="s">
        <v>1645</v>
      </c>
      <c r="H18" t="s">
        <v>21</v>
      </c>
      <c r="I18" t="s">
        <v>68</v>
      </c>
      <c r="J18" t="s">
        <v>1646</v>
      </c>
      <c r="K18" t="s">
        <v>1647</v>
      </c>
      <c r="L18" t="s">
        <v>35</v>
      </c>
      <c r="M18" t="s">
        <v>106</v>
      </c>
      <c r="N18" t="s">
        <v>333</v>
      </c>
      <c r="P18" t="s">
        <v>1648</v>
      </c>
    </row>
    <row r="19" spans="1:16">
      <c r="A19">
        <v>18</v>
      </c>
      <c r="B19">
        <v>18</v>
      </c>
      <c r="C19" t="s">
        <v>1584</v>
      </c>
      <c r="D19" t="s">
        <v>1584</v>
      </c>
      <c r="E19">
        <v>18</v>
      </c>
      <c r="F19" t="s">
        <v>1640</v>
      </c>
      <c r="G19" t="s">
        <v>1649</v>
      </c>
      <c r="I19" t="s">
        <v>68</v>
      </c>
      <c r="J19" t="s">
        <v>1650</v>
      </c>
      <c r="K19" t="s">
        <v>1651</v>
      </c>
      <c r="L19" t="s">
        <v>317</v>
      </c>
      <c r="P19" t="s">
        <v>1652</v>
      </c>
    </row>
    <row r="20" spans="1:16">
      <c r="A20">
        <v>19</v>
      </c>
      <c r="B20">
        <v>19</v>
      </c>
      <c r="C20" t="s">
        <v>1584</v>
      </c>
      <c r="D20" t="s">
        <v>1584</v>
      </c>
      <c r="E20">
        <v>19</v>
      </c>
      <c r="F20" t="s">
        <v>1640</v>
      </c>
      <c r="G20" t="s">
        <v>1653</v>
      </c>
      <c r="H20" t="s">
        <v>496</v>
      </c>
      <c r="I20" t="s">
        <v>68</v>
      </c>
      <c r="J20" t="s">
        <v>1654</v>
      </c>
      <c r="K20" t="s">
        <v>1655</v>
      </c>
      <c r="L20" t="s">
        <v>799</v>
      </c>
      <c r="M20" t="s">
        <v>320</v>
      </c>
      <c r="N20" t="s">
        <v>321</v>
      </c>
      <c r="O20" t="s">
        <v>36</v>
      </c>
      <c r="P20" t="s">
        <v>1656</v>
      </c>
    </row>
    <row r="21" spans="1:16">
      <c r="A21">
        <v>20</v>
      </c>
      <c r="B21">
        <v>20</v>
      </c>
      <c r="C21" t="s">
        <v>1584</v>
      </c>
      <c r="D21" t="s">
        <v>1584</v>
      </c>
      <c r="E21">
        <v>20</v>
      </c>
      <c r="F21" t="s">
        <v>1640</v>
      </c>
      <c r="G21" t="s">
        <v>1657</v>
      </c>
      <c r="H21" t="s">
        <v>21</v>
      </c>
      <c r="I21" t="s">
        <v>25</v>
      </c>
      <c r="J21" t="s">
        <v>1658</v>
      </c>
      <c r="K21" t="s">
        <v>1659</v>
      </c>
      <c r="L21" t="s">
        <v>1318</v>
      </c>
      <c r="M21" t="s">
        <v>51</v>
      </c>
      <c r="P21" t="s">
        <v>1656</v>
      </c>
    </row>
    <row r="22" spans="1:16">
      <c r="A22">
        <v>21</v>
      </c>
      <c r="B22">
        <v>21</v>
      </c>
      <c r="C22" t="s">
        <v>1584</v>
      </c>
      <c r="D22" t="s">
        <v>1584</v>
      </c>
      <c r="E22">
        <v>21</v>
      </c>
      <c r="F22" t="s">
        <v>1660</v>
      </c>
      <c r="G22" t="s">
        <v>1661</v>
      </c>
      <c r="I22" t="s">
        <v>140</v>
      </c>
      <c r="J22" t="s">
        <v>1662</v>
      </c>
      <c r="K22" t="s">
        <v>1663</v>
      </c>
      <c r="L22" t="s">
        <v>337</v>
      </c>
      <c r="P22" t="s">
        <v>69</v>
      </c>
    </row>
    <row r="23" spans="1:16">
      <c r="A23">
        <v>22</v>
      </c>
      <c r="B23">
        <v>22</v>
      </c>
      <c r="C23" t="s">
        <v>1584</v>
      </c>
      <c r="D23" t="s">
        <v>1584</v>
      </c>
      <c r="E23">
        <v>22</v>
      </c>
      <c r="F23" t="s">
        <v>1660</v>
      </c>
      <c r="G23" t="s">
        <v>1664</v>
      </c>
      <c r="H23" t="s">
        <v>21</v>
      </c>
      <c r="I23" t="s">
        <v>68</v>
      </c>
      <c r="J23" t="s">
        <v>1665</v>
      </c>
      <c r="K23" t="s">
        <v>1666</v>
      </c>
      <c r="L23" t="s">
        <v>337</v>
      </c>
      <c r="M23" t="s">
        <v>332</v>
      </c>
      <c r="N23" t="s">
        <v>333</v>
      </c>
      <c r="P23" t="s">
        <v>69</v>
      </c>
    </row>
    <row r="24" spans="1:16">
      <c r="A24">
        <v>23</v>
      </c>
      <c r="B24">
        <v>23</v>
      </c>
      <c r="C24" t="s">
        <v>1584</v>
      </c>
      <c r="D24" t="s">
        <v>1584</v>
      </c>
      <c r="E24">
        <v>23</v>
      </c>
      <c r="F24" t="s">
        <v>1660</v>
      </c>
      <c r="G24" t="s">
        <v>1667</v>
      </c>
      <c r="H24" t="s">
        <v>356</v>
      </c>
      <c r="I24" t="s">
        <v>68</v>
      </c>
      <c r="J24" t="s">
        <v>1668</v>
      </c>
      <c r="K24" t="s">
        <v>1669</v>
      </c>
      <c r="L24" t="s">
        <v>35</v>
      </c>
      <c r="M24" t="s">
        <v>355</v>
      </c>
      <c r="N24" t="s">
        <v>36</v>
      </c>
      <c r="P24" t="s">
        <v>69</v>
      </c>
    </row>
    <row r="25" spans="1:16">
      <c r="A25">
        <v>24</v>
      </c>
      <c r="B25">
        <v>24</v>
      </c>
      <c r="C25" t="s">
        <v>1584</v>
      </c>
      <c r="D25" t="s">
        <v>1584</v>
      </c>
      <c r="E25">
        <v>24</v>
      </c>
      <c r="F25" t="s">
        <v>1660</v>
      </c>
      <c r="G25" t="s">
        <v>1670</v>
      </c>
      <c r="H25" t="s">
        <v>21</v>
      </c>
      <c r="I25" t="s">
        <v>26</v>
      </c>
      <c r="J25" t="s">
        <v>1671</v>
      </c>
      <c r="K25" t="s">
        <v>1672</v>
      </c>
      <c r="L25" t="s">
        <v>105</v>
      </c>
      <c r="P25" t="s">
        <v>69</v>
      </c>
    </row>
    <row r="26" spans="1:16">
      <c r="A26">
        <v>25</v>
      </c>
      <c r="B26">
        <v>25</v>
      </c>
      <c r="C26" t="s">
        <v>1584</v>
      </c>
      <c r="D26" t="s">
        <v>1584</v>
      </c>
      <c r="E26">
        <v>25</v>
      </c>
      <c r="F26" t="s">
        <v>1660</v>
      </c>
      <c r="G26" t="s">
        <v>1673</v>
      </c>
      <c r="H26" t="s">
        <v>410</v>
      </c>
      <c r="I26" t="s">
        <v>68</v>
      </c>
      <c r="J26" t="s">
        <v>1674</v>
      </c>
      <c r="K26" t="s">
        <v>1675</v>
      </c>
      <c r="L26" t="s">
        <v>1318</v>
      </c>
      <c r="M26" t="s">
        <v>332</v>
      </c>
      <c r="N26" t="s">
        <v>333</v>
      </c>
      <c r="P26" t="s">
        <v>69</v>
      </c>
    </row>
    <row r="27" spans="1:16">
      <c r="A27">
        <v>26</v>
      </c>
      <c r="B27">
        <v>26</v>
      </c>
      <c r="C27" t="s">
        <v>1584</v>
      </c>
      <c r="D27" t="s">
        <v>1584</v>
      </c>
      <c r="E27">
        <v>26</v>
      </c>
      <c r="F27" t="s">
        <v>1676</v>
      </c>
      <c r="G27" t="s">
        <v>1677</v>
      </c>
      <c r="I27" t="s">
        <v>80</v>
      </c>
      <c r="J27" t="s">
        <v>1678</v>
      </c>
      <c r="K27" t="s">
        <v>1679</v>
      </c>
      <c r="L27" t="s">
        <v>35</v>
      </c>
      <c r="P27" t="s">
        <v>322</v>
      </c>
    </row>
    <row r="28" spans="1:16">
      <c r="A28">
        <v>27</v>
      </c>
      <c r="B28">
        <v>27</v>
      </c>
      <c r="C28" t="s">
        <v>1584</v>
      </c>
      <c r="D28" t="s">
        <v>1584</v>
      </c>
      <c r="E28">
        <v>27</v>
      </c>
      <c r="F28" t="s">
        <v>1676</v>
      </c>
      <c r="G28" t="s">
        <v>1680</v>
      </c>
      <c r="H28" t="s">
        <v>40</v>
      </c>
      <c r="I28" t="s">
        <v>68</v>
      </c>
      <c r="J28" t="s">
        <v>1681</v>
      </c>
      <c r="K28" t="s">
        <v>1682</v>
      </c>
      <c r="L28" t="s">
        <v>1615</v>
      </c>
      <c r="P28" t="s">
        <v>322</v>
      </c>
    </row>
    <row r="29" spans="1:16">
      <c r="A29">
        <v>28</v>
      </c>
      <c r="B29">
        <v>28</v>
      </c>
      <c r="C29" t="s">
        <v>1584</v>
      </c>
      <c r="D29" t="s">
        <v>1584</v>
      </c>
      <c r="E29">
        <v>28</v>
      </c>
      <c r="F29" t="s">
        <v>1676</v>
      </c>
      <c r="G29" t="s">
        <v>1683</v>
      </c>
      <c r="H29" t="s">
        <v>1684</v>
      </c>
      <c r="I29" t="s">
        <v>26</v>
      </c>
      <c r="J29" t="s">
        <v>1685</v>
      </c>
      <c r="K29" t="s">
        <v>1686</v>
      </c>
      <c r="L29" t="s">
        <v>1615</v>
      </c>
      <c r="M29" t="s">
        <v>77</v>
      </c>
      <c r="N29" t="s">
        <v>282</v>
      </c>
      <c r="P29" t="s">
        <v>322</v>
      </c>
    </row>
    <row r="30" spans="1:16">
      <c r="A30">
        <v>29</v>
      </c>
      <c r="B30">
        <v>29</v>
      </c>
      <c r="C30" t="s">
        <v>1584</v>
      </c>
      <c r="D30" t="s">
        <v>1584</v>
      </c>
      <c r="E30">
        <v>29</v>
      </c>
      <c r="F30" t="s">
        <v>1676</v>
      </c>
      <c r="G30" t="s">
        <v>1687</v>
      </c>
      <c r="H30" t="s">
        <v>531</v>
      </c>
      <c r="I30" t="s">
        <v>26</v>
      </c>
      <c r="J30" t="s">
        <v>1688</v>
      </c>
      <c r="K30" t="s">
        <v>1689</v>
      </c>
      <c r="L30" t="s">
        <v>1690</v>
      </c>
      <c r="M30" t="s">
        <v>389</v>
      </c>
      <c r="N30" t="s">
        <v>321</v>
      </c>
      <c r="O30" t="s">
        <v>36</v>
      </c>
      <c r="P30" t="s">
        <v>322</v>
      </c>
    </row>
    <row r="31" spans="1:16">
      <c r="A31">
        <v>30</v>
      </c>
      <c r="B31">
        <v>30</v>
      </c>
      <c r="C31" t="s">
        <v>1584</v>
      </c>
      <c r="D31" t="s">
        <v>1584</v>
      </c>
      <c r="E31">
        <v>30</v>
      </c>
      <c r="F31" t="s">
        <v>1676</v>
      </c>
      <c r="G31" t="s">
        <v>843</v>
      </c>
      <c r="H31" t="s">
        <v>410</v>
      </c>
      <c r="I31" t="s">
        <v>25</v>
      </c>
      <c r="J31" t="s">
        <v>1691</v>
      </c>
      <c r="K31" t="s">
        <v>1692</v>
      </c>
      <c r="L31" t="s">
        <v>1630</v>
      </c>
      <c r="M31" t="s">
        <v>55</v>
      </c>
      <c r="N31" t="s">
        <v>1314</v>
      </c>
      <c r="P31" t="s">
        <v>345</v>
      </c>
    </row>
    <row r="32" spans="1:16">
      <c r="A32">
        <v>31</v>
      </c>
      <c r="B32">
        <v>31</v>
      </c>
      <c r="C32" t="s">
        <v>1584</v>
      </c>
      <c r="D32" t="s">
        <v>1584</v>
      </c>
      <c r="E32">
        <v>31</v>
      </c>
      <c r="F32" t="s">
        <v>1693</v>
      </c>
      <c r="G32" t="s">
        <v>1694</v>
      </c>
      <c r="H32" t="s">
        <v>199</v>
      </c>
      <c r="I32" t="s">
        <v>16</v>
      </c>
      <c r="J32" t="s">
        <v>1695</v>
      </c>
      <c r="K32" t="s">
        <v>1696</v>
      </c>
      <c r="L32" t="s">
        <v>257</v>
      </c>
      <c r="P32" t="s">
        <v>61</v>
      </c>
    </row>
    <row r="33" spans="1:16">
      <c r="A33">
        <v>32</v>
      </c>
      <c r="B33">
        <v>32</v>
      </c>
      <c r="C33" t="s">
        <v>1584</v>
      </c>
      <c r="D33" t="s">
        <v>1584</v>
      </c>
      <c r="E33">
        <v>32</v>
      </c>
      <c r="F33" t="s">
        <v>1693</v>
      </c>
      <c r="G33" t="s">
        <v>1697</v>
      </c>
      <c r="H33" t="s">
        <v>21</v>
      </c>
      <c r="I33" t="s">
        <v>26</v>
      </c>
      <c r="J33" t="s">
        <v>1698</v>
      </c>
      <c r="K33" t="s">
        <v>1699</v>
      </c>
      <c r="L33" t="s">
        <v>331</v>
      </c>
      <c r="M33" t="s">
        <v>29</v>
      </c>
      <c r="N33" t="s">
        <v>36</v>
      </c>
      <c r="P33" t="s">
        <v>61</v>
      </c>
    </row>
    <row r="34" spans="1:16">
      <c r="A34">
        <v>33</v>
      </c>
      <c r="B34">
        <v>33</v>
      </c>
      <c r="C34" t="s">
        <v>1584</v>
      </c>
      <c r="D34" t="s">
        <v>1584</v>
      </c>
      <c r="E34">
        <v>33</v>
      </c>
      <c r="F34" t="s">
        <v>1693</v>
      </c>
      <c r="G34" t="s">
        <v>1700</v>
      </c>
      <c r="H34" t="s">
        <v>540</v>
      </c>
      <c r="I34" t="s">
        <v>68</v>
      </c>
      <c r="J34" t="s">
        <v>1701</v>
      </c>
      <c r="K34" t="s">
        <v>1702</v>
      </c>
      <c r="L34" t="s">
        <v>63</v>
      </c>
      <c r="M34" t="s">
        <v>323</v>
      </c>
      <c r="N34" t="s">
        <v>36</v>
      </c>
      <c r="P34" t="s">
        <v>61</v>
      </c>
    </row>
    <row r="35" spans="1:16">
      <c r="A35">
        <v>34</v>
      </c>
      <c r="B35">
        <v>34</v>
      </c>
      <c r="C35" t="s">
        <v>1584</v>
      </c>
      <c r="D35" t="s">
        <v>1584</v>
      </c>
      <c r="E35">
        <v>34</v>
      </c>
      <c r="F35" t="s">
        <v>1693</v>
      </c>
      <c r="G35" t="s">
        <v>1703</v>
      </c>
      <c r="H35" t="s">
        <v>384</v>
      </c>
      <c r="I35" t="s">
        <v>68</v>
      </c>
      <c r="J35" t="s">
        <v>1704</v>
      </c>
      <c r="K35" t="s">
        <v>1705</v>
      </c>
      <c r="L35" t="s">
        <v>27</v>
      </c>
      <c r="P35" t="s">
        <v>69</v>
      </c>
    </row>
    <row r="36" spans="1:16">
      <c r="A36">
        <v>35</v>
      </c>
      <c r="B36">
        <v>35</v>
      </c>
      <c r="C36" t="s">
        <v>1584</v>
      </c>
      <c r="D36" t="s">
        <v>1584</v>
      </c>
      <c r="E36">
        <v>35</v>
      </c>
      <c r="F36" t="s">
        <v>1693</v>
      </c>
      <c r="G36" t="s">
        <v>1706</v>
      </c>
      <c r="I36" t="s">
        <v>25</v>
      </c>
      <c r="J36" t="s">
        <v>1707</v>
      </c>
      <c r="K36" t="s">
        <v>1708</v>
      </c>
      <c r="L36" t="s">
        <v>402</v>
      </c>
      <c r="M36" t="s">
        <v>1709</v>
      </c>
      <c r="N36" t="s">
        <v>282</v>
      </c>
      <c r="P36" t="s">
        <v>69</v>
      </c>
    </row>
    <row r="37" spans="1:16">
      <c r="A37">
        <v>36</v>
      </c>
      <c r="B37">
        <v>36</v>
      </c>
      <c r="C37" t="s">
        <v>1584</v>
      </c>
      <c r="D37" t="s">
        <v>1584</v>
      </c>
      <c r="E37">
        <v>36</v>
      </c>
      <c r="F37" t="s">
        <v>1710</v>
      </c>
      <c r="G37" t="s">
        <v>1711</v>
      </c>
      <c r="H37" t="s">
        <v>556</v>
      </c>
      <c r="I37" t="s">
        <v>140</v>
      </c>
      <c r="J37" t="s">
        <v>1712</v>
      </c>
      <c r="K37" t="s">
        <v>1713</v>
      </c>
      <c r="L37" t="s">
        <v>317</v>
      </c>
      <c r="P37" t="s">
        <v>315</v>
      </c>
    </row>
    <row r="38" spans="1:16">
      <c r="A38">
        <v>37</v>
      </c>
      <c r="B38">
        <v>37</v>
      </c>
      <c r="C38" t="s">
        <v>1584</v>
      </c>
      <c r="D38" t="s">
        <v>1584</v>
      </c>
      <c r="E38">
        <v>37</v>
      </c>
      <c r="F38" t="s">
        <v>1710</v>
      </c>
      <c r="G38" t="s">
        <v>1714</v>
      </c>
      <c r="H38" t="s">
        <v>43</v>
      </c>
      <c r="I38" t="s">
        <v>22</v>
      </c>
      <c r="J38" t="s">
        <v>1715</v>
      </c>
      <c r="K38" t="s">
        <v>1716</v>
      </c>
      <c r="L38" t="s">
        <v>1717</v>
      </c>
      <c r="M38" t="s">
        <v>1718</v>
      </c>
      <c r="N38" t="s">
        <v>39</v>
      </c>
      <c r="P38" t="s">
        <v>59</v>
      </c>
    </row>
    <row r="39" spans="1:16">
      <c r="A39">
        <v>38</v>
      </c>
      <c r="B39">
        <v>38</v>
      </c>
      <c r="C39" t="s">
        <v>1584</v>
      </c>
      <c r="D39" t="s">
        <v>1584</v>
      </c>
      <c r="E39">
        <v>38</v>
      </c>
      <c r="F39" t="s">
        <v>1710</v>
      </c>
      <c r="G39" t="s">
        <v>1719</v>
      </c>
      <c r="H39" t="s">
        <v>43</v>
      </c>
      <c r="I39" t="s">
        <v>48</v>
      </c>
      <c r="J39" t="s">
        <v>603</v>
      </c>
      <c r="K39" t="s">
        <v>1720</v>
      </c>
      <c r="L39" t="s">
        <v>337</v>
      </c>
      <c r="M39" t="s">
        <v>374</v>
      </c>
      <c r="N39" t="s">
        <v>52</v>
      </c>
      <c r="P39" t="s">
        <v>59</v>
      </c>
    </row>
    <row r="40" spans="1:16">
      <c r="A40">
        <v>39</v>
      </c>
      <c r="B40">
        <v>39</v>
      </c>
      <c r="C40" t="s">
        <v>1584</v>
      </c>
      <c r="D40" t="s">
        <v>1584</v>
      </c>
      <c r="E40">
        <v>39</v>
      </c>
      <c r="F40" t="s">
        <v>1710</v>
      </c>
      <c r="G40" t="s">
        <v>1721</v>
      </c>
      <c r="H40" t="s">
        <v>67</v>
      </c>
      <c r="I40" t="s">
        <v>25</v>
      </c>
      <c r="J40" t="s">
        <v>1722</v>
      </c>
      <c r="K40" t="s">
        <v>1723</v>
      </c>
      <c r="L40" t="s">
        <v>1717</v>
      </c>
      <c r="P40" t="s">
        <v>59</v>
      </c>
    </row>
    <row r="41" spans="1:16">
      <c r="A41">
        <v>40</v>
      </c>
      <c r="B41">
        <v>40</v>
      </c>
      <c r="C41" t="s">
        <v>1584</v>
      </c>
      <c r="D41" t="s">
        <v>1584</v>
      </c>
      <c r="E41">
        <v>40</v>
      </c>
      <c r="F41" t="s">
        <v>1710</v>
      </c>
      <c r="G41" t="s">
        <v>1724</v>
      </c>
      <c r="H41" t="s">
        <v>1724</v>
      </c>
      <c r="I41" t="s">
        <v>25</v>
      </c>
      <c r="J41" t="s">
        <v>1138</v>
      </c>
      <c r="K41" t="s">
        <v>1725</v>
      </c>
      <c r="L41" t="s">
        <v>1717</v>
      </c>
      <c r="M41" t="s">
        <v>1726</v>
      </c>
      <c r="N41" t="s">
        <v>66</v>
      </c>
      <c r="P41" t="s">
        <v>59</v>
      </c>
    </row>
    <row r="42" spans="1:16">
      <c r="A42">
        <v>41</v>
      </c>
      <c r="B42">
        <v>41</v>
      </c>
      <c r="C42" t="s">
        <v>1584</v>
      </c>
      <c r="D42" t="s">
        <v>1584</v>
      </c>
      <c r="E42">
        <v>41</v>
      </c>
      <c r="F42" t="s">
        <v>1727</v>
      </c>
      <c r="G42" t="s">
        <v>1645</v>
      </c>
      <c r="H42" t="s">
        <v>21</v>
      </c>
      <c r="I42" t="s">
        <v>140</v>
      </c>
      <c r="J42" t="s">
        <v>1728</v>
      </c>
      <c r="K42" t="s">
        <v>1729</v>
      </c>
      <c r="L42" t="s">
        <v>591</v>
      </c>
      <c r="M42" t="s">
        <v>134</v>
      </c>
      <c r="N42" t="s">
        <v>33</v>
      </c>
      <c r="O42" t="s">
        <v>107</v>
      </c>
      <c r="P42" t="s">
        <v>1578</v>
      </c>
    </row>
    <row r="43" spans="1:16">
      <c r="A43">
        <v>42</v>
      </c>
      <c r="B43">
        <v>42</v>
      </c>
      <c r="C43" t="s">
        <v>1584</v>
      </c>
      <c r="D43" t="s">
        <v>1584</v>
      </c>
      <c r="E43">
        <v>42</v>
      </c>
      <c r="F43" t="s">
        <v>1727</v>
      </c>
      <c r="G43" t="s">
        <v>1730</v>
      </c>
      <c r="H43" t="s">
        <v>1731</v>
      </c>
      <c r="I43" t="s">
        <v>68</v>
      </c>
      <c r="J43" t="s">
        <v>1732</v>
      </c>
      <c r="K43" t="s">
        <v>1733</v>
      </c>
      <c r="L43" t="s">
        <v>591</v>
      </c>
      <c r="M43" t="s">
        <v>28</v>
      </c>
      <c r="N43" t="s">
        <v>33</v>
      </c>
      <c r="O43" t="s">
        <v>107</v>
      </c>
      <c r="P43" t="s">
        <v>1578</v>
      </c>
    </row>
    <row r="44" spans="1:16">
      <c r="A44">
        <v>43</v>
      </c>
      <c r="B44">
        <v>43</v>
      </c>
      <c r="C44" t="s">
        <v>1584</v>
      </c>
      <c r="D44" t="s">
        <v>1584</v>
      </c>
      <c r="E44">
        <v>43</v>
      </c>
      <c r="F44" t="s">
        <v>1727</v>
      </c>
      <c r="G44" t="s">
        <v>1734</v>
      </c>
      <c r="H44" t="s">
        <v>1735</v>
      </c>
      <c r="I44" t="s">
        <v>68</v>
      </c>
      <c r="J44" t="s">
        <v>1736</v>
      </c>
      <c r="K44" t="s">
        <v>1737</v>
      </c>
      <c r="L44" t="s">
        <v>204</v>
      </c>
      <c r="M44" t="s">
        <v>142</v>
      </c>
      <c r="N44" t="s">
        <v>33</v>
      </c>
      <c r="O44" t="s">
        <v>36</v>
      </c>
      <c r="P44" t="s">
        <v>1738</v>
      </c>
    </row>
    <row r="45" spans="1:16">
      <c r="A45">
        <v>44</v>
      </c>
      <c r="B45">
        <v>44</v>
      </c>
      <c r="C45" t="s">
        <v>1584</v>
      </c>
      <c r="D45" t="s">
        <v>1584</v>
      </c>
      <c r="E45">
        <v>44</v>
      </c>
      <c r="F45" t="s">
        <v>1727</v>
      </c>
      <c r="G45" t="s">
        <v>1739</v>
      </c>
      <c r="H45" t="s">
        <v>166</v>
      </c>
      <c r="I45" t="s">
        <v>26</v>
      </c>
      <c r="J45" t="s">
        <v>1740</v>
      </c>
      <c r="K45" t="s">
        <v>1741</v>
      </c>
      <c r="L45" t="s">
        <v>535</v>
      </c>
      <c r="M45" t="s">
        <v>99</v>
      </c>
      <c r="N45" t="s">
        <v>33</v>
      </c>
      <c r="O45" t="s">
        <v>111</v>
      </c>
      <c r="P45" t="s">
        <v>1738</v>
      </c>
    </row>
    <row r="46" spans="1:16">
      <c r="A46">
        <v>45</v>
      </c>
      <c r="B46">
        <v>45</v>
      </c>
      <c r="C46" t="s">
        <v>1584</v>
      </c>
      <c r="D46" t="s">
        <v>1584</v>
      </c>
      <c r="E46">
        <v>45</v>
      </c>
      <c r="F46" t="s">
        <v>1727</v>
      </c>
      <c r="G46" t="s">
        <v>1742</v>
      </c>
      <c r="H46" t="s">
        <v>31</v>
      </c>
      <c r="I46" t="s">
        <v>26</v>
      </c>
      <c r="J46" t="s">
        <v>1743</v>
      </c>
      <c r="K46" t="s">
        <v>1744</v>
      </c>
      <c r="L46" t="s">
        <v>915</v>
      </c>
      <c r="P46" t="s">
        <v>1416</v>
      </c>
    </row>
    <row r="47" spans="1:16">
      <c r="A47">
        <v>46</v>
      </c>
      <c r="B47">
        <v>46</v>
      </c>
      <c r="C47" t="s">
        <v>1584</v>
      </c>
      <c r="D47" t="s">
        <v>1584</v>
      </c>
      <c r="E47">
        <v>46</v>
      </c>
      <c r="F47" t="s">
        <v>1745</v>
      </c>
      <c r="G47" t="s">
        <v>1645</v>
      </c>
      <c r="H47" t="s">
        <v>21</v>
      </c>
      <c r="I47" t="s">
        <v>140</v>
      </c>
      <c r="J47" t="s">
        <v>1746</v>
      </c>
      <c r="K47" t="s">
        <v>1747</v>
      </c>
      <c r="L47" t="s">
        <v>121</v>
      </c>
      <c r="M47" t="s">
        <v>344</v>
      </c>
      <c r="N47" t="s">
        <v>123</v>
      </c>
      <c r="P47" t="s">
        <v>1092</v>
      </c>
    </row>
    <row r="48" spans="1:16">
      <c r="A48">
        <v>47</v>
      </c>
      <c r="B48">
        <v>47</v>
      </c>
      <c r="C48" t="s">
        <v>1584</v>
      </c>
      <c r="D48" t="s">
        <v>1584</v>
      </c>
      <c r="E48">
        <v>47</v>
      </c>
      <c r="F48" t="s">
        <v>1745</v>
      </c>
      <c r="G48" t="s">
        <v>1748</v>
      </c>
      <c r="H48" t="s">
        <v>369</v>
      </c>
      <c r="I48" t="s">
        <v>68</v>
      </c>
      <c r="J48" t="s">
        <v>1749</v>
      </c>
      <c r="K48" t="s">
        <v>1750</v>
      </c>
      <c r="L48" t="s">
        <v>170</v>
      </c>
      <c r="M48" t="s">
        <v>344</v>
      </c>
      <c r="N48" t="s">
        <v>107</v>
      </c>
      <c r="P48" t="s">
        <v>1094</v>
      </c>
    </row>
    <row r="49" spans="1:16">
      <c r="A49">
        <v>48</v>
      </c>
      <c r="B49">
        <v>48</v>
      </c>
      <c r="C49" t="s">
        <v>1584</v>
      </c>
      <c r="D49" t="s">
        <v>1584</v>
      </c>
      <c r="E49">
        <v>48</v>
      </c>
      <c r="F49" t="s">
        <v>1745</v>
      </c>
      <c r="G49" t="s">
        <v>1751</v>
      </c>
      <c r="H49" t="s">
        <v>1752</v>
      </c>
      <c r="I49" t="s">
        <v>68</v>
      </c>
      <c r="J49" t="s">
        <v>1753</v>
      </c>
      <c r="K49" t="s">
        <v>1754</v>
      </c>
      <c r="L49" t="s">
        <v>1236</v>
      </c>
      <c r="M49" t="s">
        <v>353</v>
      </c>
      <c r="N49" t="s">
        <v>33</v>
      </c>
      <c r="O49" t="s">
        <v>95</v>
      </c>
      <c r="P49" t="s">
        <v>174</v>
      </c>
    </row>
    <row r="50" spans="1:16">
      <c r="A50">
        <v>49</v>
      </c>
      <c r="B50">
        <v>49</v>
      </c>
      <c r="C50" t="s">
        <v>1584</v>
      </c>
      <c r="D50" t="s">
        <v>1584</v>
      </c>
      <c r="E50">
        <v>49</v>
      </c>
      <c r="F50" t="s">
        <v>1745</v>
      </c>
      <c r="G50" t="s">
        <v>1755</v>
      </c>
      <c r="H50" t="s">
        <v>741</v>
      </c>
      <c r="I50" t="s">
        <v>68</v>
      </c>
      <c r="J50" t="s">
        <v>1756</v>
      </c>
      <c r="K50" t="s">
        <v>1757</v>
      </c>
      <c r="L50" t="s">
        <v>170</v>
      </c>
      <c r="M50" t="s">
        <v>344</v>
      </c>
      <c r="N50" t="s">
        <v>107</v>
      </c>
      <c r="P50" t="s">
        <v>175</v>
      </c>
    </row>
    <row r="51" spans="1:16">
      <c r="A51">
        <v>50</v>
      </c>
      <c r="B51">
        <v>50</v>
      </c>
      <c r="C51" t="s">
        <v>1584</v>
      </c>
      <c r="D51" t="s">
        <v>1584</v>
      </c>
      <c r="E51">
        <v>50</v>
      </c>
      <c r="F51" t="s">
        <v>1745</v>
      </c>
      <c r="G51" t="s">
        <v>1758</v>
      </c>
      <c r="H51" t="s">
        <v>471</v>
      </c>
      <c r="I51" t="s">
        <v>26</v>
      </c>
      <c r="J51" t="s">
        <v>1759</v>
      </c>
      <c r="K51" t="s">
        <v>1760</v>
      </c>
      <c r="L51" t="s">
        <v>427</v>
      </c>
      <c r="M51" t="s">
        <v>192</v>
      </c>
      <c r="N51" t="s">
        <v>95</v>
      </c>
      <c r="P51" t="s">
        <v>757</v>
      </c>
    </row>
    <row r="52" spans="1:16">
      <c r="A52">
        <v>51</v>
      </c>
      <c r="B52">
        <v>51</v>
      </c>
      <c r="C52" t="s">
        <v>1584</v>
      </c>
      <c r="D52" t="s">
        <v>1584</v>
      </c>
      <c r="E52">
        <v>51</v>
      </c>
      <c r="F52" t="s">
        <v>1761</v>
      </c>
      <c r="G52" t="s">
        <v>1762</v>
      </c>
      <c r="H52" t="s">
        <v>444</v>
      </c>
      <c r="I52" t="s">
        <v>140</v>
      </c>
      <c r="J52" t="s">
        <v>1763</v>
      </c>
      <c r="K52" t="s">
        <v>1764</v>
      </c>
      <c r="L52" t="s">
        <v>27</v>
      </c>
      <c r="M52" t="s">
        <v>142</v>
      </c>
      <c r="N52" t="s">
        <v>33</v>
      </c>
      <c r="O52" t="s">
        <v>36</v>
      </c>
      <c r="P52" t="s">
        <v>1765</v>
      </c>
    </row>
    <row r="53" spans="1:16">
      <c r="A53">
        <v>52</v>
      </c>
      <c r="B53">
        <v>52</v>
      </c>
      <c r="C53" t="s">
        <v>1584</v>
      </c>
      <c r="D53" t="s">
        <v>1584</v>
      </c>
      <c r="E53">
        <v>52</v>
      </c>
      <c r="F53" t="s">
        <v>1761</v>
      </c>
      <c r="G53" t="s">
        <v>1766</v>
      </c>
      <c r="H53" t="s">
        <v>596</v>
      </c>
      <c r="I53" t="s">
        <v>68</v>
      </c>
      <c r="J53" t="s">
        <v>1767</v>
      </c>
      <c r="K53" t="s">
        <v>1768</v>
      </c>
      <c r="L53" t="s">
        <v>726</v>
      </c>
      <c r="M53" t="s">
        <v>64</v>
      </c>
      <c r="N53" t="s">
        <v>78</v>
      </c>
      <c r="P53" t="s">
        <v>1769</v>
      </c>
    </row>
    <row r="54" spans="1:16">
      <c r="A54">
        <v>53</v>
      </c>
      <c r="B54">
        <v>53</v>
      </c>
      <c r="C54" t="s">
        <v>1584</v>
      </c>
      <c r="D54" t="s">
        <v>1584</v>
      </c>
      <c r="E54">
        <v>53</v>
      </c>
      <c r="F54" t="s">
        <v>1761</v>
      </c>
      <c r="G54" t="s">
        <v>1770</v>
      </c>
      <c r="H54" t="s">
        <v>40</v>
      </c>
      <c r="I54" t="s">
        <v>68</v>
      </c>
      <c r="J54" t="s">
        <v>1771</v>
      </c>
      <c r="K54" t="s">
        <v>1772</v>
      </c>
      <c r="L54" t="s">
        <v>41</v>
      </c>
      <c r="M54" t="s">
        <v>349</v>
      </c>
      <c r="N54" t="s">
        <v>30</v>
      </c>
      <c r="P54" t="s">
        <v>1769</v>
      </c>
    </row>
    <row r="55" spans="1:16">
      <c r="A55">
        <v>54</v>
      </c>
      <c r="B55">
        <v>54</v>
      </c>
      <c r="C55" t="s">
        <v>1584</v>
      </c>
      <c r="D55" t="s">
        <v>1584</v>
      </c>
      <c r="E55">
        <v>54</v>
      </c>
      <c r="F55" t="s">
        <v>1761</v>
      </c>
      <c r="G55" t="s">
        <v>1773</v>
      </c>
      <c r="H55" t="s">
        <v>1774</v>
      </c>
      <c r="I55" t="s">
        <v>68</v>
      </c>
      <c r="J55" t="s">
        <v>1775</v>
      </c>
      <c r="K55" t="s">
        <v>1776</v>
      </c>
      <c r="L55" t="s">
        <v>35</v>
      </c>
      <c r="P55" t="s">
        <v>1769</v>
      </c>
    </row>
    <row r="56" spans="1:16">
      <c r="A56">
        <v>55</v>
      </c>
      <c r="B56">
        <v>55</v>
      </c>
      <c r="C56" t="s">
        <v>1584</v>
      </c>
      <c r="D56" t="s">
        <v>1584</v>
      </c>
      <c r="E56">
        <v>55</v>
      </c>
      <c r="F56" t="s">
        <v>1761</v>
      </c>
      <c r="G56" t="s">
        <v>1777</v>
      </c>
      <c r="H56" t="s">
        <v>21</v>
      </c>
      <c r="I56" t="s">
        <v>68</v>
      </c>
      <c r="J56" t="s">
        <v>1778</v>
      </c>
      <c r="K56" t="s">
        <v>1779</v>
      </c>
      <c r="L56" t="s">
        <v>279</v>
      </c>
      <c r="M56" t="s">
        <v>344</v>
      </c>
      <c r="N56" t="s">
        <v>36</v>
      </c>
      <c r="P56" t="s">
        <v>1769</v>
      </c>
    </row>
    <row r="57" spans="1:16">
      <c r="A57">
        <v>56</v>
      </c>
      <c r="B57">
        <v>56</v>
      </c>
      <c r="C57" t="s">
        <v>1584</v>
      </c>
      <c r="D57" t="s">
        <v>1584</v>
      </c>
      <c r="E57">
        <v>56</v>
      </c>
      <c r="F57" t="s">
        <v>1780</v>
      </c>
      <c r="G57" t="s">
        <v>1781</v>
      </c>
      <c r="H57" t="s">
        <v>238</v>
      </c>
      <c r="I57" t="s">
        <v>16</v>
      </c>
      <c r="J57" t="s">
        <v>1782</v>
      </c>
      <c r="K57" t="s">
        <v>1783</v>
      </c>
      <c r="L57" t="s">
        <v>1076</v>
      </c>
      <c r="M57" t="s">
        <v>73</v>
      </c>
      <c r="N57" t="s">
        <v>321</v>
      </c>
      <c r="O57" t="s">
        <v>19</v>
      </c>
      <c r="P57" t="s">
        <v>350</v>
      </c>
    </row>
    <row r="58" spans="1:16">
      <c r="A58">
        <v>57</v>
      </c>
      <c r="B58">
        <v>57</v>
      </c>
      <c r="C58" t="s">
        <v>1584</v>
      </c>
      <c r="D58" t="s">
        <v>1584</v>
      </c>
      <c r="E58">
        <v>57</v>
      </c>
      <c r="F58" t="s">
        <v>1780</v>
      </c>
      <c r="G58" t="s">
        <v>1784</v>
      </c>
      <c r="H58" t="s">
        <v>21</v>
      </c>
      <c r="I58" t="s">
        <v>22</v>
      </c>
      <c r="J58" t="s">
        <v>1785</v>
      </c>
      <c r="K58" t="s">
        <v>1786</v>
      </c>
      <c r="L58" t="s">
        <v>1690</v>
      </c>
      <c r="M58" t="s">
        <v>253</v>
      </c>
      <c r="P58" t="s">
        <v>350</v>
      </c>
    </row>
    <row r="59" spans="1:16">
      <c r="A59">
        <v>58</v>
      </c>
      <c r="B59">
        <v>58</v>
      </c>
      <c r="C59" t="s">
        <v>1584</v>
      </c>
      <c r="D59" t="s">
        <v>1584</v>
      </c>
      <c r="E59">
        <v>58</v>
      </c>
      <c r="F59" t="s">
        <v>1780</v>
      </c>
      <c r="G59" t="s">
        <v>1787</v>
      </c>
      <c r="H59" t="s">
        <v>1169</v>
      </c>
      <c r="I59" t="s">
        <v>25</v>
      </c>
      <c r="J59" t="s">
        <v>1203</v>
      </c>
      <c r="K59" t="s">
        <v>1788</v>
      </c>
      <c r="L59" t="s">
        <v>1717</v>
      </c>
      <c r="P59" t="s">
        <v>350</v>
      </c>
    </row>
    <row r="60" spans="1:16">
      <c r="A60">
        <v>59</v>
      </c>
      <c r="B60">
        <v>59</v>
      </c>
      <c r="C60" t="s">
        <v>1584</v>
      </c>
      <c r="D60" t="s">
        <v>1584</v>
      </c>
      <c r="E60">
        <v>59</v>
      </c>
      <c r="F60" t="s">
        <v>1780</v>
      </c>
      <c r="G60" t="s">
        <v>1789</v>
      </c>
      <c r="H60" t="s">
        <v>1364</v>
      </c>
      <c r="I60" t="s">
        <v>68</v>
      </c>
      <c r="J60" t="s">
        <v>1790</v>
      </c>
      <c r="K60" t="s">
        <v>1791</v>
      </c>
      <c r="L60" t="s">
        <v>324</v>
      </c>
      <c r="M60" t="s">
        <v>106</v>
      </c>
      <c r="N60" t="s">
        <v>78</v>
      </c>
      <c r="P60" t="s">
        <v>315</v>
      </c>
    </row>
    <row r="61" spans="1:16">
      <c r="A61">
        <v>60</v>
      </c>
      <c r="B61">
        <v>60</v>
      </c>
      <c r="C61" t="s">
        <v>1584</v>
      </c>
      <c r="D61" t="s">
        <v>1584</v>
      </c>
      <c r="E61">
        <v>60</v>
      </c>
      <c r="F61" t="s">
        <v>1780</v>
      </c>
      <c r="G61" t="s">
        <v>1792</v>
      </c>
      <c r="I61" t="s">
        <v>68</v>
      </c>
      <c r="J61" t="s">
        <v>1793</v>
      </c>
      <c r="K61" t="s">
        <v>1794</v>
      </c>
      <c r="L61" t="s">
        <v>150</v>
      </c>
      <c r="P61" t="s">
        <v>315</v>
      </c>
    </row>
    <row r="62" spans="1:16">
      <c r="A62">
        <v>61</v>
      </c>
      <c r="B62">
        <v>61</v>
      </c>
      <c r="C62" t="s">
        <v>1584</v>
      </c>
      <c r="D62" t="s">
        <v>1584</v>
      </c>
      <c r="E62">
        <v>61</v>
      </c>
      <c r="F62" t="s">
        <v>1795</v>
      </c>
      <c r="G62" t="s">
        <v>1796</v>
      </c>
      <c r="H62" t="s">
        <v>428</v>
      </c>
      <c r="I62" t="s">
        <v>70</v>
      </c>
      <c r="J62" t="s">
        <v>1797</v>
      </c>
      <c r="K62" t="s">
        <v>1798</v>
      </c>
      <c r="L62" t="s">
        <v>1615</v>
      </c>
      <c r="M62" t="s">
        <v>1049</v>
      </c>
      <c r="N62" t="s">
        <v>282</v>
      </c>
      <c r="P62" t="s">
        <v>315</v>
      </c>
    </row>
    <row r="63" spans="1:16">
      <c r="A63">
        <v>62</v>
      </c>
      <c r="B63">
        <v>62</v>
      </c>
      <c r="C63" t="s">
        <v>1584</v>
      </c>
      <c r="D63" t="s">
        <v>1584</v>
      </c>
      <c r="E63">
        <v>62</v>
      </c>
      <c r="F63" t="s">
        <v>1795</v>
      </c>
      <c r="G63" t="s">
        <v>1799</v>
      </c>
      <c r="H63" t="s">
        <v>1800</v>
      </c>
      <c r="I63" t="s">
        <v>48</v>
      </c>
      <c r="J63" t="s">
        <v>1801</v>
      </c>
      <c r="K63" t="s">
        <v>1802</v>
      </c>
      <c r="L63" t="s">
        <v>1615</v>
      </c>
      <c r="M63" t="s">
        <v>421</v>
      </c>
      <c r="N63" t="s">
        <v>66</v>
      </c>
      <c r="P63" t="s">
        <v>315</v>
      </c>
    </row>
    <row r="64" spans="1:16">
      <c r="A64">
        <v>63</v>
      </c>
      <c r="B64">
        <v>63</v>
      </c>
      <c r="C64" t="s">
        <v>1584</v>
      </c>
      <c r="D64" t="s">
        <v>1584</v>
      </c>
      <c r="E64">
        <v>63</v>
      </c>
      <c r="F64" t="s">
        <v>1795</v>
      </c>
      <c r="G64" t="s">
        <v>1803</v>
      </c>
      <c r="H64" t="s">
        <v>238</v>
      </c>
      <c r="I64" t="s">
        <v>48</v>
      </c>
      <c r="J64" t="s">
        <v>1804</v>
      </c>
      <c r="K64" t="s">
        <v>1805</v>
      </c>
      <c r="L64" t="s">
        <v>1615</v>
      </c>
      <c r="M64" t="s">
        <v>1159</v>
      </c>
      <c r="N64" t="s">
        <v>39</v>
      </c>
      <c r="P64" t="s">
        <v>315</v>
      </c>
    </row>
    <row r="65" spans="1:16">
      <c r="A65">
        <v>64</v>
      </c>
      <c r="B65">
        <v>64</v>
      </c>
      <c r="C65" t="s">
        <v>1584</v>
      </c>
      <c r="D65" t="s">
        <v>1584</v>
      </c>
      <c r="E65">
        <v>64</v>
      </c>
      <c r="F65" t="s">
        <v>1795</v>
      </c>
      <c r="G65" t="s">
        <v>1806</v>
      </c>
      <c r="H65" t="s">
        <v>1807</v>
      </c>
      <c r="I65" t="s">
        <v>68</v>
      </c>
      <c r="J65" t="s">
        <v>1425</v>
      </c>
      <c r="K65" t="s">
        <v>1808</v>
      </c>
      <c r="L65" t="s">
        <v>1630</v>
      </c>
      <c r="M65" t="s">
        <v>332</v>
      </c>
      <c r="N65" t="s">
        <v>333</v>
      </c>
      <c r="P65" t="s">
        <v>315</v>
      </c>
    </row>
    <row r="66" spans="1:16">
      <c r="A66">
        <v>65</v>
      </c>
      <c r="B66">
        <v>65</v>
      </c>
      <c r="C66" t="s">
        <v>1584</v>
      </c>
      <c r="D66" t="s">
        <v>1584</v>
      </c>
      <c r="E66">
        <v>65</v>
      </c>
      <c r="F66" t="s">
        <v>1795</v>
      </c>
      <c r="G66" t="s">
        <v>1809</v>
      </c>
      <c r="H66" t="s">
        <v>149</v>
      </c>
      <c r="I66" t="s">
        <v>68</v>
      </c>
      <c r="J66" t="s">
        <v>436</v>
      </c>
      <c r="K66" t="s">
        <v>1810</v>
      </c>
      <c r="L66" t="s">
        <v>1615</v>
      </c>
      <c r="M66" t="s">
        <v>64</v>
      </c>
      <c r="N66" t="s">
        <v>78</v>
      </c>
      <c r="P66" t="s">
        <v>315</v>
      </c>
    </row>
    <row r="67" spans="1:16">
      <c r="A67">
        <v>66</v>
      </c>
      <c r="B67">
        <v>66</v>
      </c>
      <c r="C67" t="s">
        <v>1584</v>
      </c>
      <c r="D67" t="s">
        <v>1584</v>
      </c>
      <c r="E67">
        <v>66</v>
      </c>
      <c r="F67" t="s">
        <v>1811</v>
      </c>
      <c r="G67" t="s">
        <v>1812</v>
      </c>
      <c r="H67" t="s">
        <v>993</v>
      </c>
      <c r="I67" t="s">
        <v>140</v>
      </c>
      <c r="J67" t="s">
        <v>1813</v>
      </c>
      <c r="K67" t="s">
        <v>1814</v>
      </c>
      <c r="L67" t="s">
        <v>508</v>
      </c>
      <c r="M67" t="s">
        <v>28</v>
      </c>
      <c r="N67" t="s">
        <v>33</v>
      </c>
      <c r="O67" t="s">
        <v>137</v>
      </c>
      <c r="P67" t="s">
        <v>1376</v>
      </c>
    </row>
    <row r="68" spans="1:16">
      <c r="A68">
        <v>67</v>
      </c>
      <c r="B68">
        <v>67</v>
      </c>
      <c r="C68" t="s">
        <v>1584</v>
      </c>
      <c r="D68" t="s">
        <v>1584</v>
      </c>
      <c r="E68">
        <v>67</v>
      </c>
      <c r="F68" t="s">
        <v>1811</v>
      </c>
      <c r="G68" t="s">
        <v>1815</v>
      </c>
      <c r="H68" t="s">
        <v>434</v>
      </c>
      <c r="I68" t="s">
        <v>68</v>
      </c>
      <c r="J68" t="s">
        <v>1816</v>
      </c>
      <c r="K68" t="s">
        <v>1817</v>
      </c>
      <c r="L68" t="s">
        <v>246</v>
      </c>
      <c r="M68" t="s">
        <v>134</v>
      </c>
      <c r="N68" t="s">
        <v>33</v>
      </c>
      <c r="O68" t="s">
        <v>36</v>
      </c>
      <c r="P68" t="s">
        <v>1577</v>
      </c>
    </row>
    <row r="69" spans="1:16">
      <c r="A69">
        <v>68</v>
      </c>
      <c r="B69">
        <v>68</v>
      </c>
      <c r="C69" t="s">
        <v>1584</v>
      </c>
      <c r="D69" t="s">
        <v>1584</v>
      </c>
      <c r="E69">
        <v>68</v>
      </c>
      <c r="F69" t="s">
        <v>1811</v>
      </c>
      <c r="G69" t="s">
        <v>1815</v>
      </c>
      <c r="H69" t="s">
        <v>434</v>
      </c>
      <c r="I69" t="s">
        <v>68</v>
      </c>
      <c r="J69" t="s">
        <v>1818</v>
      </c>
      <c r="K69" t="s">
        <v>1817</v>
      </c>
      <c r="L69" t="s">
        <v>246</v>
      </c>
      <c r="M69" t="s">
        <v>28</v>
      </c>
      <c r="N69" t="s">
        <v>33</v>
      </c>
      <c r="O69" t="s">
        <v>36</v>
      </c>
      <c r="P69" t="s">
        <v>1577</v>
      </c>
    </row>
    <row r="70" spans="1:16">
      <c r="A70">
        <v>69</v>
      </c>
      <c r="B70">
        <v>69</v>
      </c>
      <c r="C70" t="s">
        <v>1584</v>
      </c>
      <c r="D70" t="s">
        <v>1584</v>
      </c>
      <c r="E70">
        <v>69</v>
      </c>
      <c r="F70" t="s">
        <v>1811</v>
      </c>
      <c r="G70" t="s">
        <v>1819</v>
      </c>
      <c r="H70" t="s">
        <v>1820</v>
      </c>
      <c r="I70" t="s">
        <v>26</v>
      </c>
      <c r="J70" t="s">
        <v>1821</v>
      </c>
      <c r="K70" t="s">
        <v>1822</v>
      </c>
      <c r="L70" t="s">
        <v>535</v>
      </c>
      <c r="M70" t="s">
        <v>28</v>
      </c>
      <c r="N70" t="s">
        <v>33</v>
      </c>
      <c r="O70" t="s">
        <v>123</v>
      </c>
      <c r="P70" t="s">
        <v>1184</v>
      </c>
    </row>
    <row r="71" spans="1:16">
      <c r="A71">
        <v>70</v>
      </c>
      <c r="B71">
        <v>70</v>
      </c>
      <c r="C71" t="s">
        <v>1584</v>
      </c>
      <c r="D71" t="s">
        <v>1584</v>
      </c>
      <c r="E71">
        <v>70</v>
      </c>
      <c r="F71" t="s">
        <v>1811</v>
      </c>
      <c r="G71" t="s">
        <v>1823</v>
      </c>
      <c r="H71" t="s">
        <v>396</v>
      </c>
      <c r="I71" t="s">
        <v>68</v>
      </c>
      <c r="J71" t="s">
        <v>1110</v>
      </c>
      <c r="K71" t="s">
        <v>1824</v>
      </c>
      <c r="L71" t="s">
        <v>262</v>
      </c>
      <c r="M71" t="s">
        <v>353</v>
      </c>
      <c r="N71" t="s">
        <v>33</v>
      </c>
      <c r="O71" t="s">
        <v>107</v>
      </c>
      <c r="P71" t="s">
        <v>1355</v>
      </c>
    </row>
    <row r="72" spans="1:16">
      <c r="A72">
        <v>71</v>
      </c>
      <c r="B72">
        <v>71</v>
      </c>
      <c r="C72" t="s">
        <v>1584</v>
      </c>
      <c r="D72" t="s">
        <v>1584</v>
      </c>
      <c r="E72">
        <v>71</v>
      </c>
      <c r="F72" t="s">
        <v>1825</v>
      </c>
      <c r="G72" t="s">
        <v>1826</v>
      </c>
      <c r="I72" t="s">
        <v>140</v>
      </c>
      <c r="J72" t="s">
        <v>1827</v>
      </c>
      <c r="K72" t="s">
        <v>1828</v>
      </c>
      <c r="L72" t="s">
        <v>218</v>
      </c>
      <c r="M72" t="s">
        <v>134</v>
      </c>
      <c r="N72" t="s">
        <v>33</v>
      </c>
      <c r="O72" t="s">
        <v>36</v>
      </c>
      <c r="P72" t="s">
        <v>997</v>
      </c>
    </row>
    <row r="73" spans="1:16">
      <c r="A73">
        <v>72</v>
      </c>
      <c r="B73">
        <v>72</v>
      </c>
      <c r="C73" t="s">
        <v>1584</v>
      </c>
      <c r="D73" t="s">
        <v>1584</v>
      </c>
      <c r="E73">
        <v>72</v>
      </c>
      <c r="F73" t="s">
        <v>1825</v>
      </c>
      <c r="G73" t="s">
        <v>1829</v>
      </c>
      <c r="I73" t="s">
        <v>22</v>
      </c>
      <c r="J73" t="s">
        <v>1830</v>
      </c>
      <c r="K73" t="s">
        <v>1831</v>
      </c>
      <c r="L73" t="s">
        <v>535</v>
      </c>
      <c r="M73" t="s">
        <v>86</v>
      </c>
      <c r="N73" t="s">
        <v>29</v>
      </c>
      <c r="O73" t="s">
        <v>178</v>
      </c>
      <c r="P73" t="s">
        <v>997</v>
      </c>
    </row>
    <row r="74" spans="1:16">
      <c r="A74">
        <v>73</v>
      </c>
      <c r="B74">
        <v>73</v>
      </c>
      <c r="C74" t="s">
        <v>1584</v>
      </c>
      <c r="D74" t="s">
        <v>1584</v>
      </c>
      <c r="E74">
        <v>73</v>
      </c>
      <c r="F74" t="s">
        <v>1825</v>
      </c>
      <c r="G74" t="s">
        <v>1832</v>
      </c>
      <c r="H74" t="s">
        <v>238</v>
      </c>
      <c r="I74" t="s">
        <v>26</v>
      </c>
      <c r="J74" t="s">
        <v>1833</v>
      </c>
      <c r="K74" t="s">
        <v>1834</v>
      </c>
      <c r="L74" t="s">
        <v>731</v>
      </c>
      <c r="M74" t="s">
        <v>142</v>
      </c>
      <c r="N74" t="s">
        <v>29</v>
      </c>
      <c r="O74" t="s">
        <v>137</v>
      </c>
      <c r="P74" t="s">
        <v>997</v>
      </c>
    </row>
    <row r="75" spans="1:16">
      <c r="A75">
        <v>74</v>
      </c>
      <c r="B75">
        <v>74</v>
      </c>
      <c r="C75" t="s">
        <v>1584</v>
      </c>
      <c r="D75" t="s">
        <v>1584</v>
      </c>
      <c r="E75">
        <v>74</v>
      </c>
      <c r="F75" t="s">
        <v>1825</v>
      </c>
      <c r="G75" t="s">
        <v>1835</v>
      </c>
      <c r="H75" t="s">
        <v>31</v>
      </c>
      <c r="I75" t="s">
        <v>26</v>
      </c>
      <c r="J75" t="s">
        <v>1836</v>
      </c>
      <c r="K75" t="s">
        <v>1837</v>
      </c>
      <c r="L75" t="s">
        <v>202</v>
      </c>
      <c r="M75" t="s">
        <v>28</v>
      </c>
      <c r="N75" t="s">
        <v>29</v>
      </c>
      <c r="O75" t="s">
        <v>137</v>
      </c>
      <c r="P75" t="s">
        <v>998</v>
      </c>
    </row>
    <row r="76" spans="1:16">
      <c r="A76">
        <v>75</v>
      </c>
      <c r="B76">
        <v>75</v>
      </c>
      <c r="C76" t="s">
        <v>1584</v>
      </c>
      <c r="D76" t="s">
        <v>1584</v>
      </c>
      <c r="E76">
        <v>75</v>
      </c>
      <c r="F76" t="s">
        <v>1825</v>
      </c>
      <c r="G76" t="s">
        <v>1838</v>
      </c>
      <c r="H76" t="s">
        <v>339</v>
      </c>
      <c r="I76" t="s">
        <v>48</v>
      </c>
      <c r="J76" t="s">
        <v>1839</v>
      </c>
      <c r="K76" t="s">
        <v>1840</v>
      </c>
      <c r="L76" t="s">
        <v>112</v>
      </c>
      <c r="M76" t="s">
        <v>18</v>
      </c>
      <c r="N76" t="s">
        <v>29</v>
      </c>
      <c r="O76" t="s">
        <v>253</v>
      </c>
      <c r="P76" t="s">
        <v>988</v>
      </c>
    </row>
    <row r="77" spans="1:16">
      <c r="A77">
        <v>76</v>
      </c>
      <c r="B77">
        <v>76</v>
      </c>
      <c r="C77" t="s">
        <v>1584</v>
      </c>
      <c r="D77" t="s">
        <v>1584</v>
      </c>
      <c r="E77">
        <v>76</v>
      </c>
      <c r="F77" t="s">
        <v>1841</v>
      </c>
      <c r="G77" t="s">
        <v>1739</v>
      </c>
      <c r="H77" t="s">
        <v>166</v>
      </c>
      <c r="I77" t="s">
        <v>80</v>
      </c>
      <c r="J77" t="s">
        <v>1842</v>
      </c>
      <c r="K77" t="s">
        <v>1843</v>
      </c>
      <c r="L77" t="s">
        <v>298</v>
      </c>
      <c r="M77" t="s">
        <v>99</v>
      </c>
      <c r="N77" t="s">
        <v>338</v>
      </c>
      <c r="O77" t="s">
        <v>366</v>
      </c>
      <c r="P77" t="s">
        <v>1349</v>
      </c>
    </row>
    <row r="78" spans="1:16">
      <c r="A78">
        <v>77</v>
      </c>
      <c r="B78">
        <v>77</v>
      </c>
      <c r="C78" t="s">
        <v>1584</v>
      </c>
      <c r="D78" t="s">
        <v>1584</v>
      </c>
      <c r="E78">
        <v>77</v>
      </c>
      <c r="F78" t="s">
        <v>1841</v>
      </c>
      <c r="G78" t="s">
        <v>1844</v>
      </c>
      <c r="H78" t="s">
        <v>149</v>
      </c>
      <c r="I78" t="s">
        <v>22</v>
      </c>
      <c r="J78" t="s">
        <v>1845</v>
      </c>
      <c r="K78" t="s">
        <v>1846</v>
      </c>
      <c r="L78" t="s">
        <v>545</v>
      </c>
      <c r="M78" t="s">
        <v>45</v>
      </c>
      <c r="N78" t="s">
        <v>71</v>
      </c>
      <c r="O78" t="s">
        <v>253</v>
      </c>
      <c r="P78" t="s">
        <v>1177</v>
      </c>
    </row>
    <row r="79" spans="1:16">
      <c r="A79">
        <v>78</v>
      </c>
      <c r="B79">
        <v>78</v>
      </c>
      <c r="C79" t="s">
        <v>1584</v>
      </c>
      <c r="D79" t="s">
        <v>1584</v>
      </c>
      <c r="E79">
        <v>78</v>
      </c>
      <c r="F79" t="s">
        <v>1841</v>
      </c>
      <c r="G79" t="s">
        <v>1847</v>
      </c>
      <c r="H79" t="s">
        <v>396</v>
      </c>
      <c r="I79" t="s">
        <v>26</v>
      </c>
      <c r="J79" t="s">
        <v>456</v>
      </c>
      <c r="K79" t="s">
        <v>1848</v>
      </c>
      <c r="L79" t="s">
        <v>676</v>
      </c>
      <c r="M79" t="s">
        <v>99</v>
      </c>
      <c r="N79" t="s">
        <v>33</v>
      </c>
      <c r="O79" t="s">
        <v>87</v>
      </c>
      <c r="P79" t="s">
        <v>1177</v>
      </c>
    </row>
    <row r="80" spans="1:16">
      <c r="A80">
        <v>79</v>
      </c>
      <c r="B80">
        <v>79</v>
      </c>
      <c r="C80" t="s">
        <v>1584</v>
      </c>
      <c r="D80" t="s">
        <v>1584</v>
      </c>
      <c r="E80">
        <v>79</v>
      </c>
      <c r="F80" t="s">
        <v>1841</v>
      </c>
      <c r="G80" t="s">
        <v>1849</v>
      </c>
      <c r="H80" t="s">
        <v>160</v>
      </c>
      <c r="I80" t="s">
        <v>26</v>
      </c>
      <c r="J80" t="s">
        <v>1850</v>
      </c>
      <c r="K80" t="s">
        <v>1851</v>
      </c>
      <c r="L80" t="s">
        <v>588</v>
      </c>
      <c r="M80" t="s">
        <v>99</v>
      </c>
      <c r="N80" t="s">
        <v>110</v>
      </c>
      <c r="O80" t="s">
        <v>100</v>
      </c>
      <c r="P80" t="s">
        <v>1852</v>
      </c>
    </row>
    <row r="81" spans="1:16">
      <c r="A81">
        <v>80</v>
      </c>
      <c r="B81">
        <v>80</v>
      </c>
      <c r="C81" t="s">
        <v>1584</v>
      </c>
      <c r="D81" t="s">
        <v>1584</v>
      </c>
      <c r="E81">
        <v>80</v>
      </c>
      <c r="F81" t="s">
        <v>1841</v>
      </c>
      <c r="G81" t="s">
        <v>1853</v>
      </c>
      <c r="H81" t="s">
        <v>149</v>
      </c>
      <c r="I81" t="s">
        <v>68</v>
      </c>
      <c r="J81" t="s">
        <v>1427</v>
      </c>
      <c r="K81" t="s">
        <v>1854</v>
      </c>
      <c r="L81" t="s">
        <v>285</v>
      </c>
      <c r="P81" t="s">
        <v>1178</v>
      </c>
    </row>
    <row r="82" spans="1:16">
      <c r="A82">
        <v>81</v>
      </c>
      <c r="B82">
        <v>81</v>
      </c>
      <c r="C82" t="s">
        <v>1584</v>
      </c>
      <c r="D82" t="s">
        <v>1584</v>
      </c>
      <c r="E82">
        <v>81</v>
      </c>
      <c r="F82" t="s">
        <v>1855</v>
      </c>
      <c r="G82" t="s">
        <v>1758</v>
      </c>
      <c r="H82" t="s">
        <v>471</v>
      </c>
      <c r="I82" t="s">
        <v>16</v>
      </c>
      <c r="J82" t="s">
        <v>1856</v>
      </c>
      <c r="K82" t="s">
        <v>1857</v>
      </c>
      <c r="L82" t="s">
        <v>329</v>
      </c>
      <c r="M82" t="s">
        <v>28</v>
      </c>
      <c r="N82" t="s">
        <v>108</v>
      </c>
      <c r="O82" t="s">
        <v>107</v>
      </c>
      <c r="P82" t="s">
        <v>786</v>
      </c>
    </row>
    <row r="83" spans="1:16">
      <c r="A83">
        <v>82</v>
      </c>
      <c r="B83">
        <v>82</v>
      </c>
      <c r="C83" t="s">
        <v>1584</v>
      </c>
      <c r="D83" t="s">
        <v>1584</v>
      </c>
      <c r="E83">
        <v>82</v>
      </c>
      <c r="F83" t="s">
        <v>1855</v>
      </c>
      <c r="G83" t="s">
        <v>1858</v>
      </c>
      <c r="H83" t="s">
        <v>352</v>
      </c>
      <c r="I83" t="s">
        <v>25</v>
      </c>
      <c r="J83" t="s">
        <v>1859</v>
      </c>
      <c r="K83" t="s">
        <v>1860</v>
      </c>
      <c r="L83" t="s">
        <v>726</v>
      </c>
      <c r="M83" t="s">
        <v>99</v>
      </c>
      <c r="N83" t="s">
        <v>29</v>
      </c>
      <c r="O83" t="s">
        <v>87</v>
      </c>
      <c r="P83" t="s">
        <v>786</v>
      </c>
    </row>
    <row r="84" spans="1:16">
      <c r="A84">
        <v>83</v>
      </c>
      <c r="B84">
        <v>83</v>
      </c>
      <c r="C84" t="s">
        <v>1584</v>
      </c>
      <c r="D84" t="s">
        <v>1584</v>
      </c>
      <c r="E84">
        <v>83</v>
      </c>
      <c r="F84" t="s">
        <v>1855</v>
      </c>
      <c r="G84" t="s">
        <v>1861</v>
      </c>
      <c r="H84" t="s">
        <v>149</v>
      </c>
      <c r="I84" t="s">
        <v>68</v>
      </c>
      <c r="J84" t="s">
        <v>1862</v>
      </c>
      <c r="K84" t="s">
        <v>1863</v>
      </c>
      <c r="L84" t="s">
        <v>57</v>
      </c>
      <c r="M84" t="s">
        <v>142</v>
      </c>
      <c r="N84" t="s">
        <v>33</v>
      </c>
      <c r="O84" t="s">
        <v>87</v>
      </c>
      <c r="P84" t="s">
        <v>773</v>
      </c>
    </row>
    <row r="85" spans="1:16">
      <c r="A85">
        <v>84</v>
      </c>
      <c r="B85">
        <v>84</v>
      </c>
      <c r="C85" t="s">
        <v>1584</v>
      </c>
      <c r="D85" t="s">
        <v>1584</v>
      </c>
      <c r="E85">
        <v>84</v>
      </c>
      <c r="F85" t="s">
        <v>1855</v>
      </c>
      <c r="G85" t="s">
        <v>1864</v>
      </c>
      <c r="H85" t="s">
        <v>238</v>
      </c>
      <c r="I85" t="s">
        <v>68</v>
      </c>
      <c r="J85" t="s">
        <v>1865</v>
      </c>
      <c r="K85" t="s">
        <v>1866</v>
      </c>
      <c r="L85" t="s">
        <v>260</v>
      </c>
      <c r="M85" t="s">
        <v>142</v>
      </c>
      <c r="N85" t="s">
        <v>33</v>
      </c>
      <c r="O85" t="s">
        <v>107</v>
      </c>
      <c r="P85" t="s">
        <v>744</v>
      </c>
    </row>
    <row r="86" spans="1:16">
      <c r="A86">
        <v>85</v>
      </c>
      <c r="B86">
        <v>85</v>
      </c>
      <c r="C86" t="s">
        <v>1584</v>
      </c>
      <c r="D86" t="s">
        <v>1584</v>
      </c>
      <c r="E86">
        <v>85</v>
      </c>
      <c r="F86" t="s">
        <v>1855</v>
      </c>
      <c r="G86" t="s">
        <v>1867</v>
      </c>
      <c r="H86" t="s">
        <v>1868</v>
      </c>
      <c r="I86" t="s">
        <v>68</v>
      </c>
      <c r="J86" t="s">
        <v>1452</v>
      </c>
      <c r="K86" t="s">
        <v>1869</v>
      </c>
      <c r="L86" t="s">
        <v>402</v>
      </c>
      <c r="M86" t="s">
        <v>142</v>
      </c>
      <c r="N86" t="s">
        <v>33</v>
      </c>
      <c r="O86" t="s">
        <v>107</v>
      </c>
      <c r="P86" t="s">
        <v>744</v>
      </c>
    </row>
    <row r="87" spans="1:16">
      <c r="A87">
        <v>86</v>
      </c>
      <c r="B87">
        <v>86</v>
      </c>
      <c r="C87" t="s">
        <v>1584</v>
      </c>
      <c r="D87" t="s">
        <v>1584</v>
      </c>
      <c r="E87">
        <v>86</v>
      </c>
      <c r="F87" t="s">
        <v>1870</v>
      </c>
      <c r="G87" t="s">
        <v>1871</v>
      </c>
      <c r="H87" t="s">
        <v>196</v>
      </c>
      <c r="I87" t="s">
        <v>16</v>
      </c>
      <c r="J87" t="s">
        <v>1872</v>
      </c>
      <c r="K87" t="s">
        <v>1873</v>
      </c>
      <c r="L87" t="s">
        <v>678</v>
      </c>
      <c r="M87" t="s">
        <v>32</v>
      </c>
      <c r="N87" t="s">
        <v>29</v>
      </c>
      <c r="O87" t="s">
        <v>30</v>
      </c>
      <c r="P87" t="s">
        <v>1528</v>
      </c>
    </row>
    <row r="88" spans="1:16">
      <c r="A88">
        <v>87</v>
      </c>
      <c r="B88">
        <v>87</v>
      </c>
      <c r="C88" t="s">
        <v>1584</v>
      </c>
      <c r="D88" t="s">
        <v>1584</v>
      </c>
      <c r="E88">
        <v>87</v>
      </c>
      <c r="F88" t="s">
        <v>1870</v>
      </c>
      <c r="G88" t="s">
        <v>1874</v>
      </c>
      <c r="H88" t="s">
        <v>713</v>
      </c>
      <c r="I88" t="s">
        <v>48</v>
      </c>
      <c r="J88" t="s">
        <v>1875</v>
      </c>
      <c r="K88" t="s">
        <v>1876</v>
      </c>
      <c r="L88" t="s">
        <v>758</v>
      </c>
      <c r="M88" t="s">
        <v>177</v>
      </c>
      <c r="N88" t="s">
        <v>87</v>
      </c>
      <c r="P88" t="s">
        <v>820</v>
      </c>
    </row>
    <row r="89" spans="1:16">
      <c r="A89">
        <v>88</v>
      </c>
      <c r="B89">
        <v>88</v>
      </c>
      <c r="C89" t="s">
        <v>1584</v>
      </c>
      <c r="D89" t="s">
        <v>1584</v>
      </c>
      <c r="E89">
        <v>88</v>
      </c>
      <c r="F89" t="s">
        <v>1870</v>
      </c>
      <c r="G89" t="s">
        <v>1877</v>
      </c>
      <c r="H89" t="s">
        <v>21</v>
      </c>
      <c r="I89" t="s">
        <v>68</v>
      </c>
      <c r="J89" t="s">
        <v>1878</v>
      </c>
      <c r="K89" t="s">
        <v>1879</v>
      </c>
      <c r="L89" t="s">
        <v>739</v>
      </c>
      <c r="M89" t="s">
        <v>395</v>
      </c>
      <c r="N89" t="s">
        <v>107</v>
      </c>
      <c r="P89" t="s">
        <v>917</v>
      </c>
    </row>
    <row r="90" spans="1:16">
      <c r="A90">
        <v>89</v>
      </c>
      <c r="B90">
        <v>89</v>
      </c>
      <c r="C90" t="s">
        <v>1584</v>
      </c>
      <c r="D90" t="s">
        <v>1584</v>
      </c>
      <c r="E90">
        <v>89</v>
      </c>
      <c r="F90" t="s">
        <v>1870</v>
      </c>
      <c r="G90" t="s">
        <v>1880</v>
      </c>
      <c r="H90" t="s">
        <v>34</v>
      </c>
      <c r="I90" t="s">
        <v>68</v>
      </c>
      <c r="J90" t="s">
        <v>1881</v>
      </c>
      <c r="K90" t="s">
        <v>1882</v>
      </c>
      <c r="L90" t="s">
        <v>170</v>
      </c>
      <c r="M90" t="s">
        <v>344</v>
      </c>
      <c r="N90" t="s">
        <v>107</v>
      </c>
      <c r="P90" t="s">
        <v>896</v>
      </c>
    </row>
    <row r="91" spans="1:16">
      <c r="A91">
        <v>90</v>
      </c>
      <c r="B91">
        <v>90</v>
      </c>
      <c r="C91" t="s">
        <v>1584</v>
      </c>
      <c r="D91" t="s">
        <v>1584</v>
      </c>
      <c r="E91">
        <v>90</v>
      </c>
      <c r="F91" t="s">
        <v>1870</v>
      </c>
      <c r="G91" t="s">
        <v>1883</v>
      </c>
      <c r="H91" t="s">
        <v>34</v>
      </c>
      <c r="I91" t="s">
        <v>68</v>
      </c>
      <c r="J91" t="s">
        <v>1884</v>
      </c>
      <c r="K91" t="s">
        <v>1885</v>
      </c>
      <c r="L91" t="s">
        <v>186</v>
      </c>
      <c r="M91" t="s">
        <v>344</v>
      </c>
      <c r="N91" t="s">
        <v>95</v>
      </c>
      <c r="P91" t="s">
        <v>896</v>
      </c>
    </row>
    <row r="92" spans="1:16">
      <c r="A92">
        <v>91</v>
      </c>
      <c r="B92">
        <v>91</v>
      </c>
      <c r="C92" t="s">
        <v>1584</v>
      </c>
      <c r="D92" t="s">
        <v>1584</v>
      </c>
      <c r="E92">
        <v>91</v>
      </c>
      <c r="F92" t="s">
        <v>1886</v>
      </c>
      <c r="G92" t="s">
        <v>1887</v>
      </c>
      <c r="H92" t="s">
        <v>21</v>
      </c>
      <c r="I92" t="s">
        <v>140</v>
      </c>
      <c r="J92" t="s">
        <v>1888</v>
      </c>
      <c r="K92" t="s">
        <v>1889</v>
      </c>
      <c r="L92" t="s">
        <v>170</v>
      </c>
      <c r="M92" t="s">
        <v>344</v>
      </c>
      <c r="N92" t="s">
        <v>107</v>
      </c>
      <c r="P92" t="s">
        <v>941</v>
      </c>
    </row>
    <row r="93" spans="1:16">
      <c r="A93">
        <v>92</v>
      </c>
      <c r="B93">
        <v>92</v>
      </c>
      <c r="C93" t="s">
        <v>1584</v>
      </c>
      <c r="D93" t="s">
        <v>1584</v>
      </c>
      <c r="E93">
        <v>92</v>
      </c>
      <c r="F93" t="s">
        <v>1886</v>
      </c>
      <c r="G93" t="s">
        <v>1890</v>
      </c>
      <c r="H93" t="s">
        <v>196</v>
      </c>
      <c r="I93" t="s">
        <v>25</v>
      </c>
      <c r="J93" t="s">
        <v>1891</v>
      </c>
      <c r="K93" t="s">
        <v>1892</v>
      </c>
      <c r="L93" t="s">
        <v>927</v>
      </c>
      <c r="M93" t="s">
        <v>192</v>
      </c>
      <c r="N93" t="s">
        <v>100</v>
      </c>
      <c r="P93" t="s">
        <v>942</v>
      </c>
    </row>
    <row r="94" spans="1:16">
      <c r="A94">
        <v>93</v>
      </c>
      <c r="B94">
        <v>93</v>
      </c>
      <c r="C94" t="s">
        <v>1584</v>
      </c>
      <c r="D94" t="s">
        <v>1584</v>
      </c>
      <c r="E94">
        <v>93</v>
      </c>
      <c r="F94" t="s">
        <v>1886</v>
      </c>
      <c r="G94" t="s">
        <v>1893</v>
      </c>
      <c r="H94" t="s">
        <v>34</v>
      </c>
      <c r="I94" t="s">
        <v>68</v>
      </c>
      <c r="J94" t="s">
        <v>1894</v>
      </c>
      <c r="K94" t="s">
        <v>1895</v>
      </c>
      <c r="L94" t="s">
        <v>170</v>
      </c>
      <c r="M94" t="s">
        <v>395</v>
      </c>
      <c r="N94" t="s">
        <v>107</v>
      </c>
      <c r="P94" t="s">
        <v>953</v>
      </c>
    </row>
    <row r="95" spans="1:16">
      <c r="A95">
        <v>94</v>
      </c>
      <c r="B95">
        <v>94</v>
      </c>
      <c r="C95" t="s">
        <v>1584</v>
      </c>
      <c r="D95" t="s">
        <v>1584</v>
      </c>
      <c r="E95">
        <v>94</v>
      </c>
      <c r="F95" t="s">
        <v>1886</v>
      </c>
      <c r="G95" t="s">
        <v>1896</v>
      </c>
      <c r="H95" t="s">
        <v>1897</v>
      </c>
      <c r="I95" t="s">
        <v>26</v>
      </c>
      <c r="J95" t="s">
        <v>1898</v>
      </c>
      <c r="K95" t="s">
        <v>1899</v>
      </c>
      <c r="L95" t="s">
        <v>170</v>
      </c>
      <c r="M95" t="s">
        <v>388</v>
      </c>
      <c r="N95" t="s">
        <v>87</v>
      </c>
      <c r="P95" t="s">
        <v>953</v>
      </c>
    </row>
    <row r="96" spans="1:16">
      <c r="A96">
        <v>95</v>
      </c>
      <c r="B96">
        <v>95</v>
      </c>
      <c r="C96" t="s">
        <v>1584</v>
      </c>
      <c r="D96" t="s">
        <v>1584</v>
      </c>
      <c r="E96">
        <v>95</v>
      </c>
      <c r="F96" t="s">
        <v>1886</v>
      </c>
      <c r="G96" t="s">
        <v>950</v>
      </c>
      <c r="H96" t="s">
        <v>188</v>
      </c>
      <c r="I96" t="s">
        <v>68</v>
      </c>
      <c r="J96" t="s">
        <v>1900</v>
      </c>
      <c r="K96" t="s">
        <v>1901</v>
      </c>
      <c r="L96" t="s">
        <v>770</v>
      </c>
      <c r="M96" t="s">
        <v>480</v>
      </c>
      <c r="N96" t="s">
        <v>107</v>
      </c>
      <c r="P96" t="s">
        <v>1092</v>
      </c>
    </row>
    <row r="97" spans="1:16">
      <c r="A97">
        <v>96</v>
      </c>
      <c r="B97">
        <v>96</v>
      </c>
      <c r="C97" t="s">
        <v>1584</v>
      </c>
      <c r="D97" t="s">
        <v>1584</v>
      </c>
      <c r="E97">
        <v>96</v>
      </c>
      <c r="F97" t="s">
        <v>1902</v>
      </c>
      <c r="G97" t="s">
        <v>1903</v>
      </c>
      <c r="I97" t="s">
        <v>16</v>
      </c>
      <c r="J97" t="s">
        <v>1904</v>
      </c>
      <c r="K97" t="s">
        <v>1905</v>
      </c>
      <c r="L97" t="s">
        <v>283</v>
      </c>
      <c r="M97" t="s">
        <v>395</v>
      </c>
      <c r="N97" t="s">
        <v>36</v>
      </c>
      <c r="P97" t="s">
        <v>1906</v>
      </c>
    </row>
    <row r="98" spans="1:16">
      <c r="A98">
        <v>97</v>
      </c>
      <c r="B98">
        <v>97</v>
      </c>
      <c r="C98" t="s">
        <v>1584</v>
      </c>
      <c r="D98" t="s">
        <v>1584</v>
      </c>
      <c r="E98">
        <v>97</v>
      </c>
      <c r="F98" t="s">
        <v>1902</v>
      </c>
      <c r="G98" t="s">
        <v>1907</v>
      </c>
      <c r="H98" t="s">
        <v>1908</v>
      </c>
      <c r="I98" t="s">
        <v>68</v>
      </c>
      <c r="J98" t="s">
        <v>1909</v>
      </c>
      <c r="K98" t="s">
        <v>1910</v>
      </c>
      <c r="L98" t="s">
        <v>60</v>
      </c>
      <c r="M98" t="s">
        <v>344</v>
      </c>
      <c r="N98" t="s">
        <v>36</v>
      </c>
      <c r="P98" t="s">
        <v>1906</v>
      </c>
    </row>
    <row r="99" spans="1:16">
      <c r="A99">
        <v>98</v>
      </c>
      <c r="B99">
        <v>98</v>
      </c>
      <c r="C99" t="s">
        <v>1584</v>
      </c>
      <c r="D99" t="s">
        <v>1584</v>
      </c>
      <c r="E99">
        <v>98</v>
      </c>
      <c r="F99" t="s">
        <v>1902</v>
      </c>
      <c r="G99" t="s">
        <v>1911</v>
      </c>
      <c r="I99" t="s">
        <v>68</v>
      </c>
      <c r="J99" t="s">
        <v>1425</v>
      </c>
      <c r="K99" t="s">
        <v>1912</v>
      </c>
      <c r="L99" t="s">
        <v>60</v>
      </c>
      <c r="M99" t="s">
        <v>332</v>
      </c>
      <c r="N99" t="s">
        <v>333</v>
      </c>
      <c r="P99" t="s">
        <v>1913</v>
      </c>
    </row>
    <row r="100" spans="1:16">
      <c r="A100">
        <v>99</v>
      </c>
      <c r="B100">
        <v>99</v>
      </c>
      <c r="C100" t="s">
        <v>1584</v>
      </c>
      <c r="D100" t="s">
        <v>1584</v>
      </c>
      <c r="E100">
        <v>99</v>
      </c>
      <c r="F100" t="s">
        <v>1902</v>
      </c>
      <c r="G100" t="s">
        <v>1914</v>
      </c>
      <c r="H100" t="s">
        <v>21</v>
      </c>
      <c r="I100" t="s">
        <v>25</v>
      </c>
      <c r="J100" t="s">
        <v>1915</v>
      </c>
      <c r="K100" t="s">
        <v>1916</v>
      </c>
      <c r="L100" t="s">
        <v>37</v>
      </c>
      <c r="P100" t="s">
        <v>1913</v>
      </c>
    </row>
    <row r="101" spans="1:16">
      <c r="A101">
        <v>100</v>
      </c>
      <c r="B101">
        <v>100</v>
      </c>
      <c r="C101" t="s">
        <v>1584</v>
      </c>
      <c r="D101" t="s">
        <v>1584</v>
      </c>
      <c r="E101">
        <v>100</v>
      </c>
      <c r="F101" t="s">
        <v>1902</v>
      </c>
      <c r="G101" t="s">
        <v>1917</v>
      </c>
      <c r="H101" t="s">
        <v>1918</v>
      </c>
      <c r="I101" t="s">
        <v>68</v>
      </c>
      <c r="J101" t="s">
        <v>1919</v>
      </c>
      <c r="K101" t="s">
        <v>1920</v>
      </c>
      <c r="L101" t="s">
        <v>41</v>
      </c>
      <c r="M101" t="s">
        <v>134</v>
      </c>
      <c r="N101" t="s">
        <v>36</v>
      </c>
      <c r="P101" t="s">
        <v>1921</v>
      </c>
    </row>
    <row r="102" spans="1:16">
      <c r="A102">
        <v>101</v>
      </c>
      <c r="B102">
        <v>101</v>
      </c>
      <c r="C102" t="s">
        <v>1584</v>
      </c>
      <c r="D102" t="s">
        <v>1584</v>
      </c>
      <c r="E102">
        <v>101</v>
      </c>
      <c r="F102" t="s">
        <v>1922</v>
      </c>
      <c r="G102" t="s">
        <v>1923</v>
      </c>
      <c r="I102" t="s">
        <v>140</v>
      </c>
      <c r="J102" t="s">
        <v>1924</v>
      </c>
      <c r="K102" t="s">
        <v>1925</v>
      </c>
      <c r="L102" t="s">
        <v>506</v>
      </c>
      <c r="M102" t="s">
        <v>134</v>
      </c>
      <c r="N102" t="s">
        <v>33</v>
      </c>
      <c r="O102" t="s">
        <v>36</v>
      </c>
      <c r="P102" t="s">
        <v>1445</v>
      </c>
    </row>
    <row r="103" spans="1:16">
      <c r="A103">
        <v>102</v>
      </c>
      <c r="B103">
        <v>102</v>
      </c>
      <c r="C103" t="s">
        <v>1584</v>
      </c>
      <c r="D103" t="s">
        <v>1584</v>
      </c>
      <c r="E103">
        <v>102</v>
      </c>
      <c r="F103" t="s">
        <v>1922</v>
      </c>
      <c r="G103" t="s">
        <v>1926</v>
      </c>
      <c r="H103" t="s">
        <v>351</v>
      </c>
      <c r="I103" t="s">
        <v>68</v>
      </c>
      <c r="J103" t="s">
        <v>1927</v>
      </c>
      <c r="K103" t="s">
        <v>1928</v>
      </c>
      <c r="L103" t="s">
        <v>441</v>
      </c>
      <c r="M103" t="s">
        <v>142</v>
      </c>
      <c r="N103" t="s">
        <v>33</v>
      </c>
      <c r="O103" t="s">
        <v>107</v>
      </c>
      <c r="P103" t="s">
        <v>1446</v>
      </c>
    </row>
    <row r="104" spans="1:16">
      <c r="A104">
        <v>103</v>
      </c>
      <c r="B104">
        <v>103</v>
      </c>
      <c r="C104" t="s">
        <v>1584</v>
      </c>
      <c r="D104" t="s">
        <v>1584</v>
      </c>
      <c r="E104">
        <v>103</v>
      </c>
      <c r="F104" t="s">
        <v>1922</v>
      </c>
      <c r="G104" t="s">
        <v>1929</v>
      </c>
      <c r="H104" t="s">
        <v>31</v>
      </c>
      <c r="I104" t="s">
        <v>26</v>
      </c>
      <c r="J104" t="s">
        <v>1930</v>
      </c>
      <c r="K104" t="s">
        <v>1931</v>
      </c>
      <c r="L104" t="s">
        <v>535</v>
      </c>
      <c r="M104" t="s">
        <v>28</v>
      </c>
      <c r="N104" t="s">
        <v>33</v>
      </c>
      <c r="O104" t="s">
        <v>123</v>
      </c>
      <c r="P104" t="s">
        <v>1932</v>
      </c>
    </row>
    <row r="105" spans="1:16">
      <c r="A105">
        <v>104</v>
      </c>
      <c r="B105">
        <v>104</v>
      </c>
      <c r="C105" t="s">
        <v>1584</v>
      </c>
      <c r="D105" t="s">
        <v>1584</v>
      </c>
      <c r="E105">
        <v>104</v>
      </c>
      <c r="F105" t="s">
        <v>1922</v>
      </c>
      <c r="G105" t="s">
        <v>1933</v>
      </c>
      <c r="H105" t="s">
        <v>43</v>
      </c>
      <c r="I105" t="s">
        <v>68</v>
      </c>
      <c r="J105" t="s">
        <v>1934</v>
      </c>
      <c r="K105" t="s">
        <v>1935</v>
      </c>
      <c r="L105" t="s">
        <v>441</v>
      </c>
      <c r="M105" t="s">
        <v>28</v>
      </c>
      <c r="N105" t="s">
        <v>33</v>
      </c>
      <c r="O105" t="s">
        <v>107</v>
      </c>
      <c r="P105" t="s">
        <v>1374</v>
      </c>
    </row>
    <row r="106" spans="1:16">
      <c r="A106">
        <v>105</v>
      </c>
      <c r="B106">
        <v>105</v>
      </c>
      <c r="C106" t="s">
        <v>1584</v>
      </c>
      <c r="D106" t="s">
        <v>1584</v>
      </c>
      <c r="E106">
        <v>105</v>
      </c>
      <c r="F106" t="s">
        <v>1922</v>
      </c>
      <c r="G106" t="s">
        <v>1936</v>
      </c>
      <c r="H106" t="s">
        <v>514</v>
      </c>
      <c r="I106" t="s">
        <v>68</v>
      </c>
      <c r="J106" t="s">
        <v>1937</v>
      </c>
      <c r="K106" t="s">
        <v>1938</v>
      </c>
      <c r="L106" t="s">
        <v>508</v>
      </c>
      <c r="M106" t="s">
        <v>28</v>
      </c>
      <c r="N106" t="s">
        <v>33</v>
      </c>
      <c r="O106" t="s">
        <v>107</v>
      </c>
      <c r="P106" t="s">
        <v>1579</v>
      </c>
    </row>
    <row r="107" spans="1:16">
      <c r="A107">
        <v>106</v>
      </c>
      <c r="B107">
        <v>106</v>
      </c>
      <c r="C107" t="s">
        <v>1584</v>
      </c>
      <c r="D107" t="s">
        <v>1584</v>
      </c>
      <c r="E107">
        <v>106</v>
      </c>
      <c r="F107" t="s">
        <v>1939</v>
      </c>
      <c r="G107" t="s">
        <v>625</v>
      </c>
      <c r="H107" t="s">
        <v>210</v>
      </c>
      <c r="I107" t="s">
        <v>80</v>
      </c>
      <c r="J107" t="s">
        <v>1940</v>
      </c>
      <c r="K107" t="s">
        <v>1941</v>
      </c>
      <c r="L107" t="s">
        <v>591</v>
      </c>
      <c r="M107" t="s">
        <v>99</v>
      </c>
      <c r="N107" t="s">
        <v>29</v>
      </c>
      <c r="O107" t="s">
        <v>87</v>
      </c>
      <c r="P107" t="s">
        <v>988</v>
      </c>
    </row>
    <row r="108" spans="1:16">
      <c r="A108">
        <v>107</v>
      </c>
      <c r="B108">
        <v>107</v>
      </c>
      <c r="C108" t="s">
        <v>1584</v>
      </c>
      <c r="D108" t="s">
        <v>1584</v>
      </c>
      <c r="E108">
        <v>107</v>
      </c>
      <c r="F108" t="s">
        <v>1939</v>
      </c>
      <c r="G108" t="s">
        <v>1942</v>
      </c>
      <c r="H108" t="s">
        <v>238</v>
      </c>
      <c r="I108" t="s">
        <v>26</v>
      </c>
      <c r="J108" t="s">
        <v>1943</v>
      </c>
      <c r="K108" t="s">
        <v>1944</v>
      </c>
      <c r="L108" t="s">
        <v>535</v>
      </c>
      <c r="M108" t="s">
        <v>99</v>
      </c>
      <c r="N108" t="s">
        <v>338</v>
      </c>
      <c r="O108" t="s">
        <v>107</v>
      </c>
      <c r="P108" t="s">
        <v>988</v>
      </c>
    </row>
    <row r="109" spans="1:16">
      <c r="A109">
        <v>108</v>
      </c>
      <c r="B109">
        <v>108</v>
      </c>
      <c r="C109" t="s">
        <v>1584</v>
      </c>
      <c r="D109" t="s">
        <v>1584</v>
      </c>
      <c r="E109">
        <v>108</v>
      </c>
      <c r="F109" t="s">
        <v>1939</v>
      </c>
      <c r="G109" t="s">
        <v>1945</v>
      </c>
      <c r="H109" t="s">
        <v>336</v>
      </c>
      <c r="I109" t="s">
        <v>25</v>
      </c>
      <c r="J109" t="s">
        <v>1946</v>
      </c>
      <c r="K109" t="s">
        <v>1947</v>
      </c>
      <c r="L109" t="s">
        <v>535</v>
      </c>
      <c r="M109" t="s">
        <v>86</v>
      </c>
      <c r="N109" t="s">
        <v>29</v>
      </c>
      <c r="O109" t="s">
        <v>87</v>
      </c>
      <c r="P109" t="s">
        <v>981</v>
      </c>
    </row>
    <row r="110" spans="1:16">
      <c r="A110">
        <v>109</v>
      </c>
      <c r="B110">
        <v>109</v>
      </c>
      <c r="C110" t="s">
        <v>1584</v>
      </c>
      <c r="D110" t="s">
        <v>1584</v>
      </c>
      <c r="E110">
        <v>109</v>
      </c>
      <c r="F110" t="s">
        <v>1939</v>
      </c>
      <c r="G110" t="s">
        <v>1948</v>
      </c>
      <c r="H110" t="s">
        <v>1949</v>
      </c>
      <c r="I110" t="s">
        <v>68</v>
      </c>
      <c r="J110" t="s">
        <v>1950</v>
      </c>
      <c r="K110" t="s">
        <v>1951</v>
      </c>
      <c r="L110" t="s">
        <v>202</v>
      </c>
      <c r="M110" t="s">
        <v>134</v>
      </c>
      <c r="N110" t="s">
        <v>33</v>
      </c>
      <c r="O110" t="s">
        <v>107</v>
      </c>
      <c r="P110" t="s">
        <v>981</v>
      </c>
    </row>
    <row r="111" spans="1:16">
      <c r="A111">
        <v>110</v>
      </c>
      <c r="B111">
        <v>110</v>
      </c>
      <c r="C111" t="s">
        <v>1584</v>
      </c>
      <c r="D111" t="s">
        <v>1584</v>
      </c>
      <c r="E111">
        <v>110</v>
      </c>
      <c r="F111" t="s">
        <v>1939</v>
      </c>
      <c r="G111" t="s">
        <v>1952</v>
      </c>
      <c r="H111" t="s">
        <v>21</v>
      </c>
      <c r="I111" t="s">
        <v>26</v>
      </c>
      <c r="J111" t="s">
        <v>1953</v>
      </c>
      <c r="K111" t="s">
        <v>1954</v>
      </c>
      <c r="L111" t="s">
        <v>668</v>
      </c>
      <c r="M111" t="s">
        <v>142</v>
      </c>
      <c r="N111" t="s">
        <v>33</v>
      </c>
      <c r="O111" t="s">
        <v>95</v>
      </c>
      <c r="P111" t="s">
        <v>982</v>
      </c>
    </row>
    <row r="112" spans="1:16">
      <c r="A112">
        <v>111</v>
      </c>
      <c r="B112">
        <v>111</v>
      </c>
      <c r="C112" t="s">
        <v>1584</v>
      </c>
      <c r="D112" t="s">
        <v>1584</v>
      </c>
      <c r="E112">
        <v>111</v>
      </c>
      <c r="F112" t="s">
        <v>1955</v>
      </c>
      <c r="G112" t="s">
        <v>1853</v>
      </c>
      <c r="H112" t="s">
        <v>149</v>
      </c>
      <c r="I112" t="s">
        <v>140</v>
      </c>
      <c r="J112" t="s">
        <v>1956</v>
      </c>
      <c r="K112" t="s">
        <v>1957</v>
      </c>
      <c r="L112" t="s">
        <v>419</v>
      </c>
      <c r="M112" t="s">
        <v>134</v>
      </c>
      <c r="N112" t="s">
        <v>33</v>
      </c>
      <c r="O112" t="s">
        <v>107</v>
      </c>
      <c r="P112" t="s">
        <v>980</v>
      </c>
    </row>
    <row r="113" spans="1:16">
      <c r="A113">
        <v>112</v>
      </c>
      <c r="B113">
        <v>112</v>
      </c>
      <c r="C113" t="s">
        <v>1584</v>
      </c>
      <c r="D113" t="s">
        <v>1584</v>
      </c>
      <c r="E113">
        <v>112</v>
      </c>
      <c r="F113" t="s">
        <v>1955</v>
      </c>
      <c r="G113" t="s">
        <v>1958</v>
      </c>
      <c r="H113" t="s">
        <v>1959</v>
      </c>
      <c r="I113" t="s">
        <v>26</v>
      </c>
      <c r="J113" t="s">
        <v>1960</v>
      </c>
      <c r="K113" t="s">
        <v>1961</v>
      </c>
      <c r="L113" t="s">
        <v>542</v>
      </c>
      <c r="M113" t="s">
        <v>28</v>
      </c>
      <c r="N113" t="s">
        <v>338</v>
      </c>
      <c r="O113" t="s">
        <v>137</v>
      </c>
      <c r="P113" t="s">
        <v>101</v>
      </c>
    </row>
    <row r="114" spans="1:16">
      <c r="A114">
        <v>113</v>
      </c>
      <c r="B114">
        <v>113</v>
      </c>
      <c r="C114" t="s">
        <v>1584</v>
      </c>
      <c r="D114" t="s">
        <v>1584</v>
      </c>
      <c r="E114">
        <v>113</v>
      </c>
      <c r="F114" t="s">
        <v>1955</v>
      </c>
      <c r="G114" t="s">
        <v>1962</v>
      </c>
      <c r="H114" t="s">
        <v>1061</v>
      </c>
      <c r="I114" t="s">
        <v>26</v>
      </c>
      <c r="J114" t="s">
        <v>1963</v>
      </c>
      <c r="K114" t="s">
        <v>1964</v>
      </c>
      <c r="L114" t="s">
        <v>362</v>
      </c>
      <c r="M114" t="s">
        <v>32</v>
      </c>
      <c r="N114" t="s">
        <v>33</v>
      </c>
      <c r="O114" t="s">
        <v>135</v>
      </c>
      <c r="P114" t="s">
        <v>101</v>
      </c>
    </row>
    <row r="115" spans="1:16">
      <c r="A115">
        <v>114</v>
      </c>
      <c r="B115">
        <v>114</v>
      </c>
      <c r="C115" t="s">
        <v>1584</v>
      </c>
      <c r="D115" t="s">
        <v>1584</v>
      </c>
      <c r="E115">
        <v>114</v>
      </c>
      <c r="F115" t="s">
        <v>1955</v>
      </c>
      <c r="G115" t="s">
        <v>1965</v>
      </c>
      <c r="I115" t="s">
        <v>26</v>
      </c>
      <c r="J115" t="s">
        <v>1192</v>
      </c>
      <c r="K115" t="s">
        <v>1966</v>
      </c>
      <c r="L115" t="s">
        <v>418</v>
      </c>
      <c r="M115" t="s">
        <v>28</v>
      </c>
      <c r="N115" t="s">
        <v>38</v>
      </c>
      <c r="O115" t="s">
        <v>30</v>
      </c>
      <c r="P115" t="s">
        <v>101</v>
      </c>
    </row>
    <row r="116" spans="1:16">
      <c r="A116">
        <v>115</v>
      </c>
      <c r="B116">
        <v>115</v>
      </c>
      <c r="C116" t="s">
        <v>1584</v>
      </c>
      <c r="D116" t="s">
        <v>1584</v>
      </c>
      <c r="E116">
        <v>115</v>
      </c>
      <c r="F116" t="s">
        <v>1955</v>
      </c>
      <c r="G116" t="s">
        <v>1967</v>
      </c>
      <c r="H116" t="s">
        <v>196</v>
      </c>
      <c r="I116" t="s">
        <v>68</v>
      </c>
      <c r="J116" t="s">
        <v>1968</v>
      </c>
      <c r="K116" t="s">
        <v>1969</v>
      </c>
      <c r="L116" t="s">
        <v>167</v>
      </c>
      <c r="M116" t="s">
        <v>134</v>
      </c>
      <c r="N116" t="s">
        <v>33</v>
      </c>
      <c r="O116" t="s">
        <v>107</v>
      </c>
      <c r="P116" t="s">
        <v>679</v>
      </c>
    </row>
    <row r="117" spans="1:16">
      <c r="A117">
        <v>116</v>
      </c>
      <c r="B117">
        <v>116</v>
      </c>
      <c r="C117" t="s">
        <v>1584</v>
      </c>
      <c r="D117" t="s">
        <v>1584</v>
      </c>
      <c r="E117">
        <v>116</v>
      </c>
      <c r="F117" t="s">
        <v>1970</v>
      </c>
      <c r="G117" t="s">
        <v>1015</v>
      </c>
      <c r="H117" t="s">
        <v>160</v>
      </c>
      <c r="I117" t="s">
        <v>140</v>
      </c>
      <c r="J117" t="s">
        <v>398</v>
      </c>
      <c r="K117" t="s">
        <v>1971</v>
      </c>
      <c r="L117" t="s">
        <v>263</v>
      </c>
      <c r="M117" t="s">
        <v>134</v>
      </c>
      <c r="N117" t="s">
        <v>33</v>
      </c>
      <c r="O117" t="s">
        <v>107</v>
      </c>
      <c r="P117" t="s">
        <v>1178</v>
      </c>
    </row>
    <row r="118" spans="1:16">
      <c r="A118">
        <v>117</v>
      </c>
      <c r="B118">
        <v>117</v>
      </c>
      <c r="C118" t="s">
        <v>1584</v>
      </c>
      <c r="D118" t="s">
        <v>1584</v>
      </c>
      <c r="E118">
        <v>117</v>
      </c>
      <c r="F118" t="s">
        <v>1970</v>
      </c>
      <c r="G118" t="s">
        <v>1972</v>
      </c>
      <c r="H118" t="s">
        <v>1973</v>
      </c>
      <c r="I118" t="s">
        <v>68</v>
      </c>
      <c r="J118" t="s">
        <v>1974</v>
      </c>
      <c r="K118" t="s">
        <v>1975</v>
      </c>
      <c r="L118" t="s">
        <v>283</v>
      </c>
      <c r="M118" t="s">
        <v>28</v>
      </c>
      <c r="N118" t="s">
        <v>38</v>
      </c>
      <c r="O118" t="s">
        <v>137</v>
      </c>
      <c r="P118" t="s">
        <v>1178</v>
      </c>
    </row>
    <row r="119" spans="1:16">
      <c r="A119">
        <v>118</v>
      </c>
      <c r="B119">
        <v>118</v>
      </c>
      <c r="C119" t="s">
        <v>1584</v>
      </c>
      <c r="D119" t="s">
        <v>1584</v>
      </c>
      <c r="E119">
        <v>118</v>
      </c>
      <c r="F119" t="s">
        <v>1970</v>
      </c>
      <c r="G119" t="s">
        <v>1976</v>
      </c>
      <c r="H119" t="s">
        <v>236</v>
      </c>
      <c r="I119" t="s">
        <v>26</v>
      </c>
      <c r="J119" t="s">
        <v>1977</v>
      </c>
      <c r="K119" t="s">
        <v>1978</v>
      </c>
      <c r="L119" t="s">
        <v>302</v>
      </c>
      <c r="M119" t="s">
        <v>28</v>
      </c>
      <c r="N119" t="s">
        <v>33</v>
      </c>
      <c r="O119" t="s">
        <v>107</v>
      </c>
      <c r="P119" t="s">
        <v>1979</v>
      </c>
    </row>
    <row r="120" spans="1:16">
      <c r="A120">
        <v>119</v>
      </c>
      <c r="B120">
        <v>119</v>
      </c>
      <c r="C120" t="s">
        <v>1584</v>
      </c>
      <c r="D120" t="s">
        <v>1584</v>
      </c>
      <c r="E120">
        <v>119</v>
      </c>
      <c r="F120" t="s">
        <v>1970</v>
      </c>
      <c r="G120" t="s">
        <v>1980</v>
      </c>
      <c r="H120" t="s">
        <v>21</v>
      </c>
      <c r="I120" t="s">
        <v>26</v>
      </c>
      <c r="J120" t="s">
        <v>1981</v>
      </c>
      <c r="K120" t="s">
        <v>1982</v>
      </c>
      <c r="L120" t="s">
        <v>181</v>
      </c>
      <c r="M120" t="s">
        <v>388</v>
      </c>
      <c r="N120" t="s">
        <v>945</v>
      </c>
      <c r="P120" t="s">
        <v>1979</v>
      </c>
    </row>
    <row r="121" spans="1:16">
      <c r="A121">
        <v>120</v>
      </c>
      <c r="B121">
        <v>120</v>
      </c>
      <c r="C121" t="s">
        <v>1584</v>
      </c>
      <c r="D121" t="s">
        <v>1584</v>
      </c>
      <c r="E121">
        <v>120</v>
      </c>
      <c r="F121" t="s">
        <v>1970</v>
      </c>
      <c r="G121" t="s">
        <v>1983</v>
      </c>
      <c r="H121" t="s">
        <v>1984</v>
      </c>
      <c r="I121" t="s">
        <v>25</v>
      </c>
      <c r="J121" t="s">
        <v>600</v>
      </c>
      <c r="K121" t="s">
        <v>1985</v>
      </c>
      <c r="L121" t="s">
        <v>298</v>
      </c>
      <c r="P121" t="s">
        <v>1979</v>
      </c>
    </row>
    <row r="122" spans="1:16">
      <c r="A122">
        <v>121</v>
      </c>
      <c r="B122">
        <v>121</v>
      </c>
      <c r="C122" t="s">
        <v>1584</v>
      </c>
      <c r="D122" t="s">
        <v>1584</v>
      </c>
      <c r="E122">
        <v>121</v>
      </c>
      <c r="F122" t="s">
        <v>1986</v>
      </c>
      <c r="G122" t="s">
        <v>1987</v>
      </c>
      <c r="H122" t="s">
        <v>1988</v>
      </c>
      <c r="I122" t="s">
        <v>16</v>
      </c>
      <c r="J122" t="s">
        <v>1989</v>
      </c>
      <c r="K122" t="s">
        <v>1990</v>
      </c>
      <c r="L122" t="s">
        <v>676</v>
      </c>
      <c r="M122" t="s">
        <v>32</v>
      </c>
      <c r="N122" t="s">
        <v>33</v>
      </c>
      <c r="O122" t="s">
        <v>107</v>
      </c>
      <c r="P122" t="s">
        <v>1991</v>
      </c>
    </row>
    <row r="123" spans="1:16">
      <c r="A123">
        <v>122</v>
      </c>
      <c r="B123">
        <v>122</v>
      </c>
      <c r="C123" t="s">
        <v>1584</v>
      </c>
      <c r="D123" t="s">
        <v>1584</v>
      </c>
      <c r="E123">
        <v>122</v>
      </c>
      <c r="F123" t="s">
        <v>1986</v>
      </c>
      <c r="G123" t="s">
        <v>1992</v>
      </c>
      <c r="H123" t="s">
        <v>267</v>
      </c>
      <c r="I123" t="s">
        <v>68</v>
      </c>
      <c r="J123" t="s">
        <v>1993</v>
      </c>
      <c r="K123" t="s">
        <v>1994</v>
      </c>
      <c r="L123" t="s">
        <v>328</v>
      </c>
      <c r="M123" t="s">
        <v>134</v>
      </c>
      <c r="N123" t="s">
        <v>33</v>
      </c>
      <c r="O123" t="s">
        <v>107</v>
      </c>
      <c r="P123" t="s">
        <v>1995</v>
      </c>
    </row>
    <row r="124" spans="1:16">
      <c r="A124">
        <v>123</v>
      </c>
      <c r="B124">
        <v>123</v>
      </c>
      <c r="C124" t="s">
        <v>1584</v>
      </c>
      <c r="D124" t="s">
        <v>1584</v>
      </c>
      <c r="E124">
        <v>123</v>
      </c>
      <c r="F124" t="s">
        <v>1986</v>
      </c>
      <c r="G124" t="s">
        <v>1996</v>
      </c>
      <c r="I124" t="s">
        <v>68</v>
      </c>
      <c r="J124" t="s">
        <v>1997</v>
      </c>
      <c r="K124" t="s">
        <v>1998</v>
      </c>
      <c r="L124" t="s">
        <v>545</v>
      </c>
      <c r="P124" t="s">
        <v>1189</v>
      </c>
    </row>
    <row r="125" spans="1:16">
      <c r="A125">
        <v>124</v>
      </c>
      <c r="B125">
        <v>124</v>
      </c>
      <c r="C125" t="s">
        <v>1584</v>
      </c>
      <c r="D125" t="s">
        <v>1584</v>
      </c>
      <c r="E125">
        <v>124</v>
      </c>
      <c r="F125" t="s">
        <v>1986</v>
      </c>
      <c r="G125" t="s">
        <v>1999</v>
      </c>
      <c r="H125" t="s">
        <v>2000</v>
      </c>
      <c r="I125" t="s">
        <v>26</v>
      </c>
      <c r="J125" t="s">
        <v>2001</v>
      </c>
      <c r="K125" t="s">
        <v>2002</v>
      </c>
      <c r="L125" t="s">
        <v>283</v>
      </c>
      <c r="M125" t="s">
        <v>42</v>
      </c>
      <c r="N125" t="s">
        <v>29</v>
      </c>
      <c r="O125" t="s">
        <v>107</v>
      </c>
      <c r="P125" t="s">
        <v>1189</v>
      </c>
    </row>
    <row r="126" spans="1:16">
      <c r="A126">
        <v>125</v>
      </c>
      <c r="B126">
        <v>125</v>
      </c>
      <c r="C126" t="s">
        <v>1584</v>
      </c>
      <c r="D126" t="s">
        <v>1584</v>
      </c>
      <c r="E126">
        <v>125</v>
      </c>
      <c r="F126" t="s">
        <v>1986</v>
      </c>
      <c r="G126" t="s">
        <v>2003</v>
      </c>
      <c r="H126" t="s">
        <v>1139</v>
      </c>
      <c r="I126" t="s">
        <v>26</v>
      </c>
      <c r="J126" t="s">
        <v>2004</v>
      </c>
      <c r="K126" t="s">
        <v>2005</v>
      </c>
      <c r="L126" t="s">
        <v>1076</v>
      </c>
      <c r="M126" t="s">
        <v>99</v>
      </c>
      <c r="N126" t="s">
        <v>38</v>
      </c>
      <c r="O126" t="s">
        <v>123</v>
      </c>
      <c r="P126" t="s">
        <v>1189</v>
      </c>
    </row>
    <row r="127" spans="1:16">
      <c r="A127">
        <v>126</v>
      </c>
      <c r="B127">
        <v>126</v>
      </c>
      <c r="C127" t="s">
        <v>1584</v>
      </c>
      <c r="D127" t="s">
        <v>1584</v>
      </c>
      <c r="E127">
        <v>126</v>
      </c>
      <c r="F127" t="s">
        <v>2006</v>
      </c>
      <c r="G127" t="s">
        <v>2007</v>
      </c>
      <c r="H127" t="s">
        <v>31</v>
      </c>
      <c r="I127" t="s">
        <v>140</v>
      </c>
      <c r="J127" t="s">
        <v>2008</v>
      </c>
      <c r="K127" t="s">
        <v>2009</v>
      </c>
      <c r="L127" t="s">
        <v>257</v>
      </c>
      <c r="M127" t="s">
        <v>134</v>
      </c>
      <c r="N127" t="s">
        <v>33</v>
      </c>
      <c r="O127" t="s">
        <v>107</v>
      </c>
      <c r="P127" t="s">
        <v>1571</v>
      </c>
    </row>
    <row r="128" spans="1:16">
      <c r="A128">
        <v>127</v>
      </c>
      <c r="B128">
        <v>127</v>
      </c>
      <c r="C128" t="s">
        <v>1584</v>
      </c>
      <c r="D128" t="s">
        <v>1584</v>
      </c>
      <c r="E128">
        <v>127</v>
      </c>
      <c r="F128" t="s">
        <v>2006</v>
      </c>
      <c r="G128" t="s">
        <v>1491</v>
      </c>
      <c r="H128" t="s">
        <v>43</v>
      </c>
      <c r="I128" t="s">
        <v>68</v>
      </c>
      <c r="J128" t="s">
        <v>2010</v>
      </c>
      <c r="K128" t="s">
        <v>2011</v>
      </c>
      <c r="L128" t="s">
        <v>402</v>
      </c>
      <c r="M128" t="s">
        <v>142</v>
      </c>
      <c r="N128" t="s">
        <v>33</v>
      </c>
      <c r="O128" t="s">
        <v>107</v>
      </c>
      <c r="P128" t="s">
        <v>1572</v>
      </c>
    </row>
    <row r="129" spans="1:16">
      <c r="A129">
        <v>128</v>
      </c>
      <c r="B129">
        <v>128</v>
      </c>
      <c r="C129" t="s">
        <v>1584</v>
      </c>
      <c r="D129" t="s">
        <v>1584</v>
      </c>
      <c r="E129">
        <v>128</v>
      </c>
      <c r="F129" t="s">
        <v>2006</v>
      </c>
      <c r="G129" t="s">
        <v>2012</v>
      </c>
      <c r="I129" t="s">
        <v>68</v>
      </c>
      <c r="J129" t="s">
        <v>2013</v>
      </c>
      <c r="K129" t="s">
        <v>2014</v>
      </c>
      <c r="L129" t="s">
        <v>148</v>
      </c>
      <c r="P129" t="s">
        <v>1573</v>
      </c>
    </row>
    <row r="130" spans="1:16">
      <c r="A130">
        <v>129</v>
      </c>
      <c r="B130">
        <v>129</v>
      </c>
      <c r="C130" t="s">
        <v>1584</v>
      </c>
      <c r="D130" t="s">
        <v>1584</v>
      </c>
      <c r="E130">
        <v>129</v>
      </c>
      <c r="F130" t="s">
        <v>2006</v>
      </c>
      <c r="G130" t="s">
        <v>2015</v>
      </c>
      <c r="H130" t="s">
        <v>120</v>
      </c>
      <c r="I130" t="s">
        <v>68</v>
      </c>
      <c r="J130" t="s">
        <v>2016</v>
      </c>
      <c r="K130" t="s">
        <v>2017</v>
      </c>
      <c r="L130" t="s">
        <v>57</v>
      </c>
      <c r="M130" t="s">
        <v>142</v>
      </c>
      <c r="N130" t="s">
        <v>33</v>
      </c>
      <c r="O130" t="s">
        <v>107</v>
      </c>
      <c r="P130" t="s">
        <v>1353</v>
      </c>
    </row>
    <row r="131" spans="1:16">
      <c r="A131">
        <v>130</v>
      </c>
      <c r="B131">
        <v>130</v>
      </c>
      <c r="C131" t="s">
        <v>1584</v>
      </c>
      <c r="D131" t="s">
        <v>1584</v>
      </c>
      <c r="E131">
        <v>130</v>
      </c>
      <c r="F131" t="s">
        <v>2006</v>
      </c>
      <c r="G131" t="s">
        <v>2018</v>
      </c>
      <c r="H131" t="s">
        <v>43</v>
      </c>
      <c r="I131" t="s">
        <v>26</v>
      </c>
      <c r="J131" t="s">
        <v>2019</v>
      </c>
      <c r="K131" t="s">
        <v>2020</v>
      </c>
      <c r="L131" t="s">
        <v>402</v>
      </c>
      <c r="M131" t="s">
        <v>28</v>
      </c>
      <c r="N131" t="s">
        <v>38</v>
      </c>
      <c r="O131" t="s">
        <v>137</v>
      </c>
      <c r="P131" t="s">
        <v>1353</v>
      </c>
    </row>
    <row r="132" spans="1:16">
      <c r="A132">
        <v>131</v>
      </c>
      <c r="B132">
        <v>131</v>
      </c>
      <c r="C132" t="s">
        <v>1584</v>
      </c>
      <c r="D132" t="s">
        <v>1584</v>
      </c>
      <c r="E132">
        <v>131</v>
      </c>
      <c r="F132" t="s">
        <v>2021</v>
      </c>
      <c r="G132" t="s">
        <v>2022</v>
      </c>
      <c r="H132" t="s">
        <v>21</v>
      </c>
      <c r="I132" t="s">
        <v>140</v>
      </c>
      <c r="J132" t="s">
        <v>2023</v>
      </c>
      <c r="K132" t="s">
        <v>2024</v>
      </c>
      <c r="L132" t="s">
        <v>402</v>
      </c>
      <c r="M132" t="s">
        <v>134</v>
      </c>
      <c r="N132" t="s">
        <v>338</v>
      </c>
      <c r="O132" t="s">
        <v>107</v>
      </c>
      <c r="P132" t="s">
        <v>724</v>
      </c>
    </row>
    <row r="133" spans="1:16">
      <c r="A133">
        <v>132</v>
      </c>
      <c r="B133">
        <v>132</v>
      </c>
      <c r="C133" t="s">
        <v>1584</v>
      </c>
      <c r="D133" t="s">
        <v>1584</v>
      </c>
      <c r="E133">
        <v>132</v>
      </c>
      <c r="F133" t="s">
        <v>2021</v>
      </c>
      <c r="G133" t="s">
        <v>2025</v>
      </c>
      <c r="H133" t="s">
        <v>637</v>
      </c>
      <c r="I133" t="s">
        <v>68</v>
      </c>
      <c r="J133" t="s">
        <v>2026</v>
      </c>
      <c r="K133" t="s">
        <v>2027</v>
      </c>
      <c r="L133" t="s">
        <v>441</v>
      </c>
      <c r="M133" t="s">
        <v>28</v>
      </c>
      <c r="N133" t="s">
        <v>33</v>
      </c>
      <c r="O133" t="s">
        <v>95</v>
      </c>
      <c r="P133" t="s">
        <v>712</v>
      </c>
    </row>
    <row r="134" spans="1:16">
      <c r="A134">
        <v>133</v>
      </c>
      <c r="B134">
        <v>133</v>
      </c>
      <c r="C134" t="s">
        <v>1584</v>
      </c>
      <c r="D134" t="s">
        <v>1584</v>
      </c>
      <c r="E134">
        <v>133</v>
      </c>
      <c r="F134" t="s">
        <v>2021</v>
      </c>
      <c r="G134" t="s">
        <v>2028</v>
      </c>
      <c r="H134" t="s">
        <v>2029</v>
      </c>
      <c r="I134" t="s">
        <v>26</v>
      </c>
      <c r="J134" t="s">
        <v>2030</v>
      </c>
      <c r="K134" t="s">
        <v>2031</v>
      </c>
      <c r="L134" t="s">
        <v>402</v>
      </c>
      <c r="M134" t="s">
        <v>28</v>
      </c>
      <c r="N134" t="s">
        <v>33</v>
      </c>
      <c r="O134" t="s">
        <v>111</v>
      </c>
      <c r="P134" t="s">
        <v>712</v>
      </c>
    </row>
    <row r="135" spans="1:16">
      <c r="A135">
        <v>134</v>
      </c>
      <c r="B135">
        <v>134</v>
      </c>
      <c r="C135" t="s">
        <v>1584</v>
      </c>
      <c r="D135" t="s">
        <v>1584</v>
      </c>
      <c r="E135">
        <v>134</v>
      </c>
      <c r="F135" t="s">
        <v>2021</v>
      </c>
      <c r="G135" t="s">
        <v>2032</v>
      </c>
      <c r="H135" t="s">
        <v>40</v>
      </c>
      <c r="I135" t="s">
        <v>68</v>
      </c>
      <c r="J135" t="s">
        <v>2033</v>
      </c>
      <c r="K135" t="s">
        <v>2034</v>
      </c>
      <c r="L135" t="s">
        <v>57</v>
      </c>
      <c r="M135" t="s">
        <v>353</v>
      </c>
      <c r="N135" t="s">
        <v>33</v>
      </c>
      <c r="O135" t="s">
        <v>107</v>
      </c>
      <c r="P135" t="s">
        <v>712</v>
      </c>
    </row>
    <row r="136" spans="1:16">
      <c r="A136">
        <v>135</v>
      </c>
      <c r="B136">
        <v>135</v>
      </c>
      <c r="C136" t="s">
        <v>1584</v>
      </c>
      <c r="D136" t="s">
        <v>1584</v>
      </c>
      <c r="E136">
        <v>135</v>
      </c>
      <c r="F136" t="s">
        <v>2021</v>
      </c>
      <c r="G136" t="s">
        <v>2035</v>
      </c>
      <c r="H136" t="s">
        <v>238</v>
      </c>
      <c r="I136" t="s">
        <v>68</v>
      </c>
      <c r="J136" t="s">
        <v>2036</v>
      </c>
      <c r="K136" t="s">
        <v>2037</v>
      </c>
      <c r="L136" t="s">
        <v>258</v>
      </c>
      <c r="M136" t="s">
        <v>134</v>
      </c>
      <c r="N136" t="s">
        <v>33</v>
      </c>
      <c r="O136" t="s">
        <v>36</v>
      </c>
      <c r="P136" t="s">
        <v>712</v>
      </c>
    </row>
    <row r="137" spans="1:16">
      <c r="A137">
        <v>136</v>
      </c>
      <c r="B137">
        <v>136</v>
      </c>
      <c r="C137" t="s">
        <v>1584</v>
      </c>
      <c r="D137" t="s">
        <v>1584</v>
      </c>
      <c r="E137">
        <v>136</v>
      </c>
      <c r="F137" t="s">
        <v>2038</v>
      </c>
      <c r="G137" t="s">
        <v>2039</v>
      </c>
      <c r="H137" t="s">
        <v>196</v>
      </c>
      <c r="I137" t="s">
        <v>140</v>
      </c>
      <c r="J137" t="s">
        <v>2040</v>
      </c>
      <c r="K137" t="s">
        <v>2041</v>
      </c>
      <c r="L137" t="s">
        <v>447</v>
      </c>
      <c r="M137" t="s">
        <v>344</v>
      </c>
      <c r="N137" t="s">
        <v>107</v>
      </c>
      <c r="P137" t="s">
        <v>1269</v>
      </c>
    </row>
    <row r="138" spans="1:16">
      <c r="A138">
        <v>137</v>
      </c>
      <c r="B138">
        <v>137</v>
      </c>
      <c r="C138" t="s">
        <v>1584</v>
      </c>
      <c r="D138" t="s">
        <v>1584</v>
      </c>
      <c r="E138">
        <v>137</v>
      </c>
      <c r="F138" t="s">
        <v>2038</v>
      </c>
      <c r="G138" t="s">
        <v>2042</v>
      </c>
      <c r="H138" t="s">
        <v>149</v>
      </c>
      <c r="I138" t="s">
        <v>68</v>
      </c>
      <c r="J138" t="s">
        <v>2043</v>
      </c>
      <c r="K138" t="s">
        <v>2044</v>
      </c>
      <c r="L138" t="s">
        <v>208</v>
      </c>
      <c r="M138" t="s">
        <v>344</v>
      </c>
      <c r="N138" t="s">
        <v>107</v>
      </c>
      <c r="P138" t="s">
        <v>1269</v>
      </c>
    </row>
    <row r="139" spans="1:16">
      <c r="A139">
        <v>138</v>
      </c>
      <c r="B139">
        <v>138</v>
      </c>
      <c r="C139" t="s">
        <v>1584</v>
      </c>
      <c r="D139" t="s">
        <v>1584</v>
      </c>
      <c r="E139">
        <v>138</v>
      </c>
      <c r="F139" t="s">
        <v>2038</v>
      </c>
      <c r="G139" t="s">
        <v>2045</v>
      </c>
      <c r="H139" t="s">
        <v>352</v>
      </c>
      <c r="I139" t="s">
        <v>68</v>
      </c>
      <c r="J139" t="s">
        <v>2046</v>
      </c>
      <c r="K139" t="s">
        <v>2047</v>
      </c>
      <c r="L139" t="s">
        <v>739</v>
      </c>
      <c r="M139" t="s">
        <v>192</v>
      </c>
      <c r="N139" t="s">
        <v>137</v>
      </c>
      <c r="P139" t="s">
        <v>1269</v>
      </c>
    </row>
    <row r="140" spans="1:16">
      <c r="A140">
        <v>139</v>
      </c>
      <c r="B140">
        <v>139</v>
      </c>
      <c r="C140" t="s">
        <v>1584</v>
      </c>
      <c r="D140" t="s">
        <v>1584</v>
      </c>
      <c r="E140">
        <v>139</v>
      </c>
      <c r="F140" t="s">
        <v>2038</v>
      </c>
      <c r="G140" t="s">
        <v>2048</v>
      </c>
      <c r="H140" t="s">
        <v>149</v>
      </c>
      <c r="I140" t="s">
        <v>68</v>
      </c>
      <c r="J140" t="s">
        <v>2049</v>
      </c>
      <c r="K140" t="s">
        <v>2050</v>
      </c>
      <c r="L140" t="s">
        <v>170</v>
      </c>
      <c r="M140" t="s">
        <v>395</v>
      </c>
      <c r="N140" t="s">
        <v>107</v>
      </c>
      <c r="P140" t="s">
        <v>1269</v>
      </c>
    </row>
    <row r="141" spans="1:16">
      <c r="A141">
        <v>140</v>
      </c>
      <c r="B141">
        <v>140</v>
      </c>
      <c r="C141" t="s">
        <v>1584</v>
      </c>
      <c r="D141" t="s">
        <v>1584</v>
      </c>
      <c r="E141">
        <v>140</v>
      </c>
      <c r="F141" t="s">
        <v>2038</v>
      </c>
      <c r="G141" t="s">
        <v>2051</v>
      </c>
      <c r="H141" t="s">
        <v>21</v>
      </c>
      <c r="I141" t="s">
        <v>68</v>
      </c>
      <c r="J141" t="s">
        <v>2052</v>
      </c>
      <c r="K141" t="s">
        <v>2053</v>
      </c>
      <c r="L141" t="s">
        <v>419</v>
      </c>
      <c r="M141" t="s">
        <v>395</v>
      </c>
      <c r="N141" t="s">
        <v>123</v>
      </c>
      <c r="P141" t="s">
        <v>1269</v>
      </c>
    </row>
    <row r="142" spans="1:16">
      <c r="A142">
        <v>141</v>
      </c>
      <c r="B142">
        <v>141</v>
      </c>
      <c r="C142" t="s">
        <v>1584</v>
      </c>
      <c r="D142" t="s">
        <v>1584</v>
      </c>
      <c r="E142">
        <v>141</v>
      </c>
      <c r="F142" t="s">
        <v>2054</v>
      </c>
      <c r="G142" t="s">
        <v>2055</v>
      </c>
      <c r="H142" t="s">
        <v>2056</v>
      </c>
      <c r="I142" t="s">
        <v>16</v>
      </c>
      <c r="J142" t="s">
        <v>2057</v>
      </c>
      <c r="K142" t="s">
        <v>2058</v>
      </c>
      <c r="L142" t="s">
        <v>812</v>
      </c>
      <c r="M142" t="s">
        <v>32</v>
      </c>
      <c r="N142" t="s">
        <v>332</v>
      </c>
      <c r="P142" t="s">
        <v>944</v>
      </c>
    </row>
    <row r="143" spans="1:16">
      <c r="A143">
        <v>142</v>
      </c>
      <c r="B143">
        <v>142</v>
      </c>
      <c r="C143" t="s">
        <v>1584</v>
      </c>
      <c r="D143" t="s">
        <v>1584</v>
      </c>
      <c r="E143">
        <v>142</v>
      </c>
      <c r="F143" t="s">
        <v>2054</v>
      </c>
      <c r="G143" t="s">
        <v>2059</v>
      </c>
      <c r="H143" t="s">
        <v>102</v>
      </c>
      <c r="I143" t="s">
        <v>68</v>
      </c>
      <c r="J143" t="s">
        <v>2060</v>
      </c>
      <c r="K143" t="s">
        <v>2061</v>
      </c>
      <c r="L143" t="s">
        <v>525</v>
      </c>
      <c r="M143" t="s">
        <v>28</v>
      </c>
      <c r="N143" t="s">
        <v>332</v>
      </c>
      <c r="P143" t="s">
        <v>932</v>
      </c>
    </row>
    <row r="144" spans="1:16">
      <c r="A144">
        <v>143</v>
      </c>
      <c r="B144">
        <v>143</v>
      </c>
      <c r="C144" t="s">
        <v>1584</v>
      </c>
      <c r="D144" t="s">
        <v>1584</v>
      </c>
      <c r="E144">
        <v>143</v>
      </c>
      <c r="F144" t="s">
        <v>2054</v>
      </c>
      <c r="G144" t="s">
        <v>2062</v>
      </c>
      <c r="H144" t="s">
        <v>188</v>
      </c>
      <c r="I144" t="s">
        <v>26</v>
      </c>
      <c r="J144" t="s">
        <v>2063</v>
      </c>
      <c r="K144" t="s">
        <v>2064</v>
      </c>
      <c r="L144" t="s">
        <v>756</v>
      </c>
      <c r="M144" t="s">
        <v>28</v>
      </c>
      <c r="N144" t="s">
        <v>110</v>
      </c>
      <c r="O144" t="s">
        <v>30</v>
      </c>
      <c r="P144" t="s">
        <v>169</v>
      </c>
    </row>
    <row r="145" spans="1:16">
      <c r="A145">
        <v>144</v>
      </c>
      <c r="B145">
        <v>144</v>
      </c>
      <c r="C145" t="s">
        <v>1584</v>
      </c>
      <c r="D145" t="s">
        <v>1584</v>
      </c>
      <c r="E145">
        <v>144</v>
      </c>
      <c r="F145" t="s">
        <v>2054</v>
      </c>
      <c r="G145" t="s">
        <v>2065</v>
      </c>
      <c r="H145" t="s">
        <v>721</v>
      </c>
      <c r="I145" t="s">
        <v>68</v>
      </c>
      <c r="J145" t="s">
        <v>2066</v>
      </c>
      <c r="K145" t="s">
        <v>2067</v>
      </c>
      <c r="L145" t="s">
        <v>427</v>
      </c>
      <c r="M145" t="s">
        <v>134</v>
      </c>
      <c r="N145" t="s">
        <v>332</v>
      </c>
      <c r="P145" t="s">
        <v>169</v>
      </c>
    </row>
    <row r="146" spans="1:16">
      <c r="A146">
        <v>145</v>
      </c>
      <c r="B146">
        <v>145</v>
      </c>
      <c r="C146" t="s">
        <v>1584</v>
      </c>
      <c r="D146" t="s">
        <v>1584</v>
      </c>
      <c r="E146">
        <v>145</v>
      </c>
      <c r="F146" t="s">
        <v>2054</v>
      </c>
      <c r="G146" t="s">
        <v>2068</v>
      </c>
      <c r="H146" t="s">
        <v>43</v>
      </c>
      <c r="I146" t="s">
        <v>68</v>
      </c>
      <c r="J146" t="s">
        <v>2069</v>
      </c>
      <c r="K146" t="s">
        <v>2070</v>
      </c>
      <c r="L146" t="s">
        <v>226</v>
      </c>
      <c r="M146" t="s">
        <v>395</v>
      </c>
      <c r="N146" t="s">
        <v>107</v>
      </c>
      <c r="P146" t="s">
        <v>172</v>
      </c>
    </row>
    <row r="147" spans="1:16">
      <c r="A147">
        <v>146</v>
      </c>
      <c r="B147">
        <v>146</v>
      </c>
      <c r="C147" t="s">
        <v>1584</v>
      </c>
      <c r="D147" t="s">
        <v>1584</v>
      </c>
      <c r="E147">
        <v>146</v>
      </c>
      <c r="F147" t="s">
        <v>2071</v>
      </c>
      <c r="G147" t="s">
        <v>2072</v>
      </c>
      <c r="H147" t="s">
        <v>593</v>
      </c>
      <c r="I147" t="s">
        <v>140</v>
      </c>
      <c r="J147" t="s">
        <v>2073</v>
      </c>
      <c r="K147" t="s">
        <v>2074</v>
      </c>
      <c r="L147" t="s">
        <v>35</v>
      </c>
      <c r="M147" t="s">
        <v>106</v>
      </c>
      <c r="N147" t="s">
        <v>78</v>
      </c>
      <c r="P147" t="s">
        <v>1921</v>
      </c>
    </row>
    <row r="148" spans="1:16">
      <c r="A148">
        <v>147</v>
      </c>
      <c r="B148">
        <v>147</v>
      </c>
      <c r="C148" t="s">
        <v>1584</v>
      </c>
      <c r="D148" t="s">
        <v>1584</v>
      </c>
      <c r="E148">
        <v>147</v>
      </c>
      <c r="F148" t="s">
        <v>2071</v>
      </c>
      <c r="G148" t="s">
        <v>2075</v>
      </c>
      <c r="H148" t="s">
        <v>814</v>
      </c>
      <c r="I148" t="s">
        <v>68</v>
      </c>
      <c r="J148" t="s">
        <v>2076</v>
      </c>
      <c r="K148" t="s">
        <v>2077</v>
      </c>
      <c r="L148" t="s">
        <v>799</v>
      </c>
      <c r="M148" t="s">
        <v>320</v>
      </c>
      <c r="N148" t="s">
        <v>321</v>
      </c>
      <c r="O148" t="s">
        <v>36</v>
      </c>
      <c r="P148" t="s">
        <v>2078</v>
      </c>
    </row>
    <row r="149" spans="1:16">
      <c r="A149">
        <v>148</v>
      </c>
      <c r="B149">
        <v>148</v>
      </c>
      <c r="C149" t="s">
        <v>1584</v>
      </c>
      <c r="D149" t="s">
        <v>1584</v>
      </c>
      <c r="E149">
        <v>148</v>
      </c>
      <c r="F149" t="s">
        <v>2071</v>
      </c>
      <c r="G149" t="s">
        <v>2079</v>
      </c>
      <c r="H149" t="s">
        <v>2080</v>
      </c>
      <c r="I149" t="s">
        <v>26</v>
      </c>
      <c r="J149" t="s">
        <v>2081</v>
      </c>
      <c r="K149" t="s">
        <v>2082</v>
      </c>
      <c r="L149" t="s">
        <v>17</v>
      </c>
      <c r="M149" t="s">
        <v>389</v>
      </c>
      <c r="N149" t="s">
        <v>74</v>
      </c>
      <c r="O149" t="s">
        <v>36</v>
      </c>
      <c r="P149" t="s">
        <v>2083</v>
      </c>
    </row>
    <row r="150" spans="1:16">
      <c r="A150">
        <v>149</v>
      </c>
      <c r="B150">
        <v>149</v>
      </c>
      <c r="C150" t="s">
        <v>1584</v>
      </c>
      <c r="D150" t="s">
        <v>1584</v>
      </c>
      <c r="E150">
        <v>149</v>
      </c>
      <c r="F150" t="s">
        <v>2071</v>
      </c>
      <c r="G150" t="s">
        <v>2084</v>
      </c>
      <c r="I150" t="s">
        <v>68</v>
      </c>
      <c r="J150" t="s">
        <v>2085</v>
      </c>
      <c r="K150" t="s">
        <v>2086</v>
      </c>
      <c r="L150" t="s">
        <v>35</v>
      </c>
      <c r="P150" t="s">
        <v>2083</v>
      </c>
    </row>
    <row r="151" spans="1:16">
      <c r="A151">
        <v>150</v>
      </c>
      <c r="B151">
        <v>150</v>
      </c>
      <c r="C151" t="s">
        <v>1584</v>
      </c>
      <c r="D151" t="s">
        <v>1584</v>
      </c>
      <c r="E151">
        <v>150</v>
      </c>
      <c r="F151" t="s">
        <v>2071</v>
      </c>
      <c r="G151" t="s">
        <v>2087</v>
      </c>
      <c r="H151" t="s">
        <v>203</v>
      </c>
      <c r="I151" t="s">
        <v>68</v>
      </c>
      <c r="J151" t="s">
        <v>2088</v>
      </c>
      <c r="K151" t="s">
        <v>2089</v>
      </c>
      <c r="L151" t="s">
        <v>35</v>
      </c>
      <c r="M151" t="s">
        <v>323</v>
      </c>
      <c r="N151" t="s">
        <v>36</v>
      </c>
      <c r="P151" t="s">
        <v>2090</v>
      </c>
    </row>
    <row r="152" spans="1:16">
      <c r="A152">
        <v>151</v>
      </c>
      <c r="B152">
        <v>151</v>
      </c>
      <c r="C152" t="s">
        <v>1584</v>
      </c>
      <c r="D152" t="s">
        <v>1584</v>
      </c>
      <c r="E152">
        <v>151</v>
      </c>
      <c r="F152" t="s">
        <v>2091</v>
      </c>
      <c r="G152" t="s">
        <v>2092</v>
      </c>
      <c r="H152" t="s">
        <v>2093</v>
      </c>
      <c r="I152" t="s">
        <v>140</v>
      </c>
      <c r="J152" t="s">
        <v>2094</v>
      </c>
      <c r="K152" t="s">
        <v>2095</v>
      </c>
      <c r="L152" t="s">
        <v>201</v>
      </c>
      <c r="M152" t="s">
        <v>344</v>
      </c>
      <c r="N152" t="s">
        <v>107</v>
      </c>
      <c r="P152" t="s">
        <v>187</v>
      </c>
    </row>
    <row r="153" spans="1:16">
      <c r="A153">
        <v>152</v>
      </c>
      <c r="B153">
        <v>152</v>
      </c>
      <c r="C153" t="s">
        <v>1584</v>
      </c>
      <c r="D153" t="s">
        <v>1584</v>
      </c>
      <c r="E153">
        <v>152</v>
      </c>
      <c r="F153" t="s">
        <v>2091</v>
      </c>
      <c r="G153" t="s">
        <v>2096</v>
      </c>
      <c r="H153" t="s">
        <v>238</v>
      </c>
      <c r="I153" t="s">
        <v>48</v>
      </c>
      <c r="J153" t="s">
        <v>2097</v>
      </c>
      <c r="K153" t="s">
        <v>2098</v>
      </c>
      <c r="L153" t="s">
        <v>386</v>
      </c>
      <c r="M153" t="s">
        <v>604</v>
      </c>
      <c r="N153" t="s">
        <v>131</v>
      </c>
      <c r="P153" t="s">
        <v>2099</v>
      </c>
    </row>
    <row r="154" spans="1:16">
      <c r="A154">
        <v>153</v>
      </c>
      <c r="B154">
        <v>153</v>
      </c>
      <c r="C154" t="s">
        <v>1584</v>
      </c>
      <c r="D154" t="s">
        <v>1584</v>
      </c>
      <c r="E154">
        <v>153</v>
      </c>
      <c r="F154" t="s">
        <v>2091</v>
      </c>
      <c r="G154" t="s">
        <v>2100</v>
      </c>
      <c r="H154" t="s">
        <v>238</v>
      </c>
      <c r="I154" t="s">
        <v>68</v>
      </c>
      <c r="J154" t="s">
        <v>2101</v>
      </c>
      <c r="K154" t="s">
        <v>2102</v>
      </c>
      <c r="L154" t="s">
        <v>201</v>
      </c>
      <c r="M154" t="s">
        <v>344</v>
      </c>
      <c r="N154" t="s">
        <v>107</v>
      </c>
      <c r="P154" t="s">
        <v>916</v>
      </c>
    </row>
    <row r="155" spans="1:16">
      <c r="A155">
        <v>154</v>
      </c>
      <c r="B155">
        <v>154</v>
      </c>
      <c r="C155" t="s">
        <v>1584</v>
      </c>
      <c r="D155" t="s">
        <v>1584</v>
      </c>
      <c r="E155">
        <v>154</v>
      </c>
      <c r="F155" t="s">
        <v>2091</v>
      </c>
      <c r="G155" t="s">
        <v>2103</v>
      </c>
      <c r="H155" t="s">
        <v>40</v>
      </c>
      <c r="I155" t="s">
        <v>26</v>
      </c>
      <c r="J155" t="s">
        <v>2104</v>
      </c>
      <c r="K155" t="s">
        <v>2105</v>
      </c>
      <c r="L155" t="s">
        <v>386</v>
      </c>
      <c r="M155" t="s">
        <v>388</v>
      </c>
      <c r="N155" t="s">
        <v>466</v>
      </c>
      <c r="P155" t="s">
        <v>893</v>
      </c>
    </row>
    <row r="156" spans="1:16">
      <c r="A156">
        <v>155</v>
      </c>
      <c r="B156">
        <v>155</v>
      </c>
      <c r="C156" t="s">
        <v>1584</v>
      </c>
      <c r="D156" t="s">
        <v>1584</v>
      </c>
      <c r="E156">
        <v>155</v>
      </c>
      <c r="F156" t="s">
        <v>2091</v>
      </c>
      <c r="G156" t="s">
        <v>2106</v>
      </c>
      <c r="H156" t="s">
        <v>2107</v>
      </c>
      <c r="I156" t="s">
        <v>68</v>
      </c>
      <c r="J156" t="s">
        <v>2108</v>
      </c>
      <c r="K156" t="s">
        <v>2109</v>
      </c>
      <c r="L156" t="s">
        <v>191</v>
      </c>
      <c r="M156" t="s">
        <v>318</v>
      </c>
      <c r="N156" t="s">
        <v>123</v>
      </c>
      <c r="P156" t="s">
        <v>900</v>
      </c>
    </row>
    <row r="157" spans="1:16">
      <c r="A157">
        <v>156</v>
      </c>
      <c r="B157">
        <v>156</v>
      </c>
      <c r="C157" t="s">
        <v>1584</v>
      </c>
      <c r="D157" t="s">
        <v>1584</v>
      </c>
      <c r="E157">
        <v>156</v>
      </c>
      <c r="F157" t="s">
        <v>2110</v>
      </c>
      <c r="G157" t="s">
        <v>2111</v>
      </c>
      <c r="H157" t="s">
        <v>2112</v>
      </c>
      <c r="I157" t="s">
        <v>44</v>
      </c>
      <c r="J157" t="s">
        <v>2113</v>
      </c>
      <c r="K157" t="s">
        <v>2114</v>
      </c>
      <c r="L157" t="s">
        <v>186</v>
      </c>
      <c r="M157" t="s">
        <v>171</v>
      </c>
      <c r="N157" t="s">
        <v>147</v>
      </c>
      <c r="P157" t="s">
        <v>2115</v>
      </c>
    </row>
    <row r="158" spans="1:16">
      <c r="A158">
        <v>157</v>
      </c>
      <c r="B158">
        <v>157</v>
      </c>
      <c r="C158" t="s">
        <v>1584</v>
      </c>
      <c r="D158" t="s">
        <v>1584</v>
      </c>
      <c r="E158">
        <v>157</v>
      </c>
      <c r="F158" t="s">
        <v>2110</v>
      </c>
      <c r="G158" t="s">
        <v>2116</v>
      </c>
      <c r="H158" t="s">
        <v>428</v>
      </c>
      <c r="I158" t="s">
        <v>68</v>
      </c>
      <c r="J158" t="s">
        <v>2117</v>
      </c>
      <c r="K158" t="s">
        <v>2118</v>
      </c>
      <c r="L158" t="s">
        <v>161</v>
      </c>
      <c r="M158" t="s">
        <v>344</v>
      </c>
      <c r="N158" t="s">
        <v>107</v>
      </c>
      <c r="P158" t="s">
        <v>195</v>
      </c>
    </row>
    <row r="159" spans="1:16">
      <c r="A159">
        <v>158</v>
      </c>
      <c r="B159">
        <v>158</v>
      </c>
      <c r="C159" t="s">
        <v>1584</v>
      </c>
      <c r="D159" t="s">
        <v>1584</v>
      </c>
      <c r="E159">
        <v>158</v>
      </c>
      <c r="F159" t="s">
        <v>2110</v>
      </c>
      <c r="G159" t="s">
        <v>2119</v>
      </c>
      <c r="H159" t="s">
        <v>2120</v>
      </c>
      <c r="I159" t="s">
        <v>25</v>
      </c>
      <c r="J159" t="s">
        <v>2121</v>
      </c>
      <c r="K159" t="s">
        <v>2122</v>
      </c>
      <c r="L159" t="s">
        <v>252</v>
      </c>
      <c r="M159" t="s">
        <v>192</v>
      </c>
      <c r="N159" t="s">
        <v>193</v>
      </c>
      <c r="P159" t="s">
        <v>1058</v>
      </c>
    </row>
    <row r="160" spans="1:16">
      <c r="A160">
        <v>159</v>
      </c>
      <c r="B160">
        <v>159</v>
      </c>
      <c r="C160" t="s">
        <v>1584</v>
      </c>
      <c r="D160" t="s">
        <v>1584</v>
      </c>
      <c r="E160">
        <v>159</v>
      </c>
      <c r="F160" t="s">
        <v>2110</v>
      </c>
      <c r="G160" t="s">
        <v>1027</v>
      </c>
      <c r="H160" t="s">
        <v>225</v>
      </c>
      <c r="I160" t="s">
        <v>25</v>
      </c>
      <c r="J160" t="s">
        <v>2123</v>
      </c>
      <c r="K160" t="s">
        <v>2124</v>
      </c>
      <c r="L160" t="s">
        <v>189</v>
      </c>
      <c r="P160" t="s">
        <v>198</v>
      </c>
    </row>
    <row r="161" spans="1:16">
      <c r="A161">
        <v>160</v>
      </c>
      <c r="B161">
        <v>160</v>
      </c>
      <c r="C161" t="s">
        <v>1584</v>
      </c>
      <c r="D161" t="s">
        <v>1584</v>
      </c>
      <c r="E161">
        <v>160</v>
      </c>
      <c r="F161" t="s">
        <v>2110</v>
      </c>
      <c r="G161" t="s">
        <v>2125</v>
      </c>
      <c r="H161" t="s">
        <v>611</v>
      </c>
      <c r="I161" t="s">
        <v>68</v>
      </c>
      <c r="J161" t="s">
        <v>2126</v>
      </c>
      <c r="K161" t="s">
        <v>2127</v>
      </c>
      <c r="L161" t="s">
        <v>619</v>
      </c>
      <c r="M161" t="s">
        <v>142</v>
      </c>
      <c r="N161" t="s">
        <v>33</v>
      </c>
      <c r="O161" t="s">
        <v>107</v>
      </c>
      <c r="P161" t="s">
        <v>1449</v>
      </c>
    </row>
    <row r="162" spans="1:16">
      <c r="A162">
        <v>161</v>
      </c>
      <c r="B162">
        <v>161</v>
      </c>
      <c r="C162" t="s">
        <v>1584</v>
      </c>
      <c r="D162" t="s">
        <v>1584</v>
      </c>
      <c r="E162">
        <v>161</v>
      </c>
      <c r="F162" t="s">
        <v>2128</v>
      </c>
      <c r="G162" t="s">
        <v>2129</v>
      </c>
      <c r="H162" t="s">
        <v>352</v>
      </c>
      <c r="I162" t="s">
        <v>80</v>
      </c>
      <c r="J162" t="s">
        <v>2130</v>
      </c>
      <c r="K162" t="s">
        <v>2131</v>
      </c>
      <c r="L162" t="s">
        <v>508</v>
      </c>
      <c r="M162" t="s">
        <v>99</v>
      </c>
      <c r="N162" t="s">
        <v>110</v>
      </c>
      <c r="O162" t="s">
        <v>87</v>
      </c>
      <c r="P162" t="s">
        <v>2132</v>
      </c>
    </row>
    <row r="163" spans="1:16">
      <c r="A163">
        <v>162</v>
      </c>
      <c r="B163">
        <v>162</v>
      </c>
      <c r="C163" t="s">
        <v>1584</v>
      </c>
      <c r="D163" t="s">
        <v>1584</v>
      </c>
      <c r="E163">
        <v>162</v>
      </c>
      <c r="F163" t="s">
        <v>2128</v>
      </c>
      <c r="G163" t="s">
        <v>2133</v>
      </c>
      <c r="H163" t="s">
        <v>686</v>
      </c>
      <c r="I163" t="s">
        <v>25</v>
      </c>
      <c r="J163" t="s">
        <v>2134</v>
      </c>
      <c r="K163" t="s">
        <v>2135</v>
      </c>
      <c r="L163" t="s">
        <v>361</v>
      </c>
      <c r="M163" t="s">
        <v>99</v>
      </c>
      <c r="N163" t="s">
        <v>338</v>
      </c>
      <c r="O163" t="s">
        <v>137</v>
      </c>
      <c r="P163" t="s">
        <v>2136</v>
      </c>
    </row>
    <row r="164" spans="1:16">
      <c r="A164">
        <v>163</v>
      </c>
      <c r="B164">
        <v>163</v>
      </c>
      <c r="C164" t="s">
        <v>1584</v>
      </c>
      <c r="D164" t="s">
        <v>1584</v>
      </c>
      <c r="E164">
        <v>163</v>
      </c>
      <c r="F164" t="s">
        <v>2128</v>
      </c>
      <c r="G164" t="s">
        <v>2137</v>
      </c>
      <c r="H164" t="s">
        <v>960</v>
      </c>
      <c r="I164" t="s">
        <v>26</v>
      </c>
      <c r="J164" t="s">
        <v>2138</v>
      </c>
      <c r="K164" t="s">
        <v>2139</v>
      </c>
      <c r="L164" t="s">
        <v>218</v>
      </c>
      <c r="M164" t="s">
        <v>99</v>
      </c>
      <c r="N164" t="s">
        <v>38</v>
      </c>
      <c r="O164" t="s">
        <v>30</v>
      </c>
      <c r="P164" t="s">
        <v>2136</v>
      </c>
    </row>
    <row r="165" spans="1:16">
      <c r="A165">
        <v>164</v>
      </c>
      <c r="B165">
        <v>164</v>
      </c>
      <c r="C165" t="s">
        <v>1584</v>
      </c>
      <c r="D165" t="s">
        <v>1584</v>
      </c>
      <c r="E165">
        <v>164</v>
      </c>
      <c r="F165" t="s">
        <v>2128</v>
      </c>
      <c r="G165" t="s">
        <v>2140</v>
      </c>
      <c r="H165" t="s">
        <v>670</v>
      </c>
      <c r="I165" t="s">
        <v>68</v>
      </c>
      <c r="J165" t="s">
        <v>2141</v>
      </c>
      <c r="K165" t="s">
        <v>2142</v>
      </c>
      <c r="L165" t="s">
        <v>475</v>
      </c>
      <c r="M165" t="s">
        <v>94</v>
      </c>
      <c r="N165" t="s">
        <v>33</v>
      </c>
      <c r="O165" t="s">
        <v>107</v>
      </c>
      <c r="P165" t="s">
        <v>1194</v>
      </c>
    </row>
    <row r="166" spans="1:16">
      <c r="A166">
        <v>165</v>
      </c>
      <c r="B166">
        <v>165</v>
      </c>
      <c r="C166" t="s">
        <v>1584</v>
      </c>
      <c r="D166" t="s">
        <v>1584</v>
      </c>
      <c r="E166">
        <v>165</v>
      </c>
      <c r="F166" t="s">
        <v>2128</v>
      </c>
      <c r="G166" t="s">
        <v>2143</v>
      </c>
      <c r="H166" t="s">
        <v>160</v>
      </c>
      <c r="I166" t="s">
        <v>68</v>
      </c>
      <c r="J166" t="s">
        <v>2144</v>
      </c>
      <c r="K166" t="s">
        <v>2145</v>
      </c>
      <c r="L166" t="s">
        <v>216</v>
      </c>
      <c r="M166" t="s">
        <v>134</v>
      </c>
      <c r="N166" t="s">
        <v>33</v>
      </c>
      <c r="O166" t="s">
        <v>107</v>
      </c>
      <c r="P166" t="s">
        <v>1444</v>
      </c>
    </row>
    <row r="167" spans="1:16">
      <c r="A167">
        <v>166</v>
      </c>
      <c r="B167">
        <v>166</v>
      </c>
      <c r="C167" t="s">
        <v>1584</v>
      </c>
      <c r="D167" t="s">
        <v>1584</v>
      </c>
      <c r="E167">
        <v>166</v>
      </c>
      <c r="F167" t="s">
        <v>2146</v>
      </c>
      <c r="G167" t="s">
        <v>2147</v>
      </c>
      <c r="H167" t="s">
        <v>43</v>
      </c>
      <c r="I167" t="s">
        <v>140</v>
      </c>
      <c r="J167" t="s">
        <v>2148</v>
      </c>
      <c r="K167" t="s">
        <v>2149</v>
      </c>
      <c r="L167" t="s">
        <v>202</v>
      </c>
      <c r="M167" t="s">
        <v>142</v>
      </c>
      <c r="N167" t="s">
        <v>33</v>
      </c>
      <c r="O167" t="s">
        <v>95</v>
      </c>
      <c r="P167" t="s">
        <v>220</v>
      </c>
    </row>
    <row r="168" spans="1:16">
      <c r="A168">
        <v>167</v>
      </c>
      <c r="B168">
        <v>167</v>
      </c>
      <c r="C168" t="s">
        <v>1584</v>
      </c>
      <c r="D168" t="s">
        <v>1584</v>
      </c>
      <c r="E168">
        <v>167</v>
      </c>
      <c r="F168" t="s">
        <v>2146</v>
      </c>
      <c r="G168" t="s">
        <v>2150</v>
      </c>
      <c r="H168" t="s">
        <v>920</v>
      </c>
      <c r="I168" t="s">
        <v>26</v>
      </c>
      <c r="J168" t="s">
        <v>2151</v>
      </c>
      <c r="K168" t="s">
        <v>2152</v>
      </c>
      <c r="L168" t="s">
        <v>442</v>
      </c>
      <c r="M168" t="s">
        <v>28</v>
      </c>
      <c r="N168" t="s">
        <v>38</v>
      </c>
      <c r="O168" t="s">
        <v>137</v>
      </c>
      <c r="P168" t="s">
        <v>984</v>
      </c>
    </row>
    <row r="169" spans="1:16">
      <c r="A169">
        <v>168</v>
      </c>
      <c r="B169">
        <v>168</v>
      </c>
      <c r="C169" t="s">
        <v>1584</v>
      </c>
      <c r="D169" t="s">
        <v>1584</v>
      </c>
      <c r="E169">
        <v>168</v>
      </c>
      <c r="F169" t="s">
        <v>2146</v>
      </c>
      <c r="G169" t="s">
        <v>1535</v>
      </c>
      <c r="H169" t="s">
        <v>428</v>
      </c>
      <c r="I169" t="s">
        <v>25</v>
      </c>
      <c r="J169" t="s">
        <v>2153</v>
      </c>
      <c r="K169" t="s">
        <v>2154</v>
      </c>
      <c r="L169" t="s">
        <v>486</v>
      </c>
      <c r="M169" t="s">
        <v>42</v>
      </c>
      <c r="N169" t="s">
        <v>38</v>
      </c>
      <c r="O169" t="s">
        <v>366</v>
      </c>
      <c r="P169" t="s">
        <v>987</v>
      </c>
    </row>
    <row r="170" spans="1:16">
      <c r="A170">
        <v>169</v>
      </c>
      <c r="B170">
        <v>169</v>
      </c>
      <c r="C170" t="s">
        <v>1584</v>
      </c>
      <c r="D170" t="s">
        <v>1584</v>
      </c>
      <c r="E170">
        <v>169</v>
      </c>
      <c r="F170" t="s">
        <v>2146</v>
      </c>
      <c r="G170" t="s">
        <v>2155</v>
      </c>
      <c r="H170" t="s">
        <v>267</v>
      </c>
      <c r="I170" t="s">
        <v>68</v>
      </c>
      <c r="J170" t="s">
        <v>2156</v>
      </c>
      <c r="K170" t="s">
        <v>2157</v>
      </c>
      <c r="L170" t="s">
        <v>376</v>
      </c>
      <c r="P170" t="s">
        <v>996</v>
      </c>
    </row>
    <row r="171" spans="1:16">
      <c r="A171">
        <v>170</v>
      </c>
      <c r="B171">
        <v>170</v>
      </c>
      <c r="C171" t="s">
        <v>1584</v>
      </c>
      <c r="D171" t="s">
        <v>1584</v>
      </c>
      <c r="E171">
        <v>170</v>
      </c>
      <c r="F171" t="s">
        <v>2146</v>
      </c>
      <c r="G171" t="s">
        <v>2158</v>
      </c>
      <c r="H171" t="s">
        <v>43</v>
      </c>
      <c r="I171" t="s">
        <v>68</v>
      </c>
      <c r="J171" t="s">
        <v>2159</v>
      </c>
      <c r="K171" t="s">
        <v>2160</v>
      </c>
      <c r="L171" t="s">
        <v>591</v>
      </c>
      <c r="M171" t="s">
        <v>134</v>
      </c>
      <c r="N171" t="s">
        <v>33</v>
      </c>
      <c r="O171" t="s">
        <v>95</v>
      </c>
      <c r="P171" t="s">
        <v>1008</v>
      </c>
    </row>
    <row r="172" spans="1:16">
      <c r="A172">
        <v>171</v>
      </c>
      <c r="B172">
        <v>171</v>
      </c>
      <c r="C172" t="s">
        <v>1584</v>
      </c>
      <c r="D172" t="s">
        <v>1584</v>
      </c>
      <c r="E172">
        <v>171</v>
      </c>
      <c r="F172" t="s">
        <v>2161</v>
      </c>
      <c r="G172" t="s">
        <v>625</v>
      </c>
      <c r="H172" t="s">
        <v>210</v>
      </c>
      <c r="I172" t="s">
        <v>80</v>
      </c>
      <c r="J172" t="s">
        <v>2162</v>
      </c>
      <c r="K172" t="s">
        <v>2163</v>
      </c>
      <c r="L172" t="s">
        <v>499</v>
      </c>
      <c r="M172" t="s">
        <v>99</v>
      </c>
      <c r="N172" t="s">
        <v>110</v>
      </c>
      <c r="O172" t="s">
        <v>100</v>
      </c>
      <c r="P172" t="s">
        <v>630</v>
      </c>
    </row>
    <row r="173" spans="1:16">
      <c r="A173">
        <v>172</v>
      </c>
      <c r="B173">
        <v>172</v>
      </c>
      <c r="C173" t="s">
        <v>1584</v>
      </c>
      <c r="D173" t="s">
        <v>1584</v>
      </c>
      <c r="E173">
        <v>172</v>
      </c>
      <c r="F173" t="s">
        <v>2161</v>
      </c>
      <c r="G173" t="s">
        <v>2164</v>
      </c>
      <c r="H173" t="s">
        <v>2165</v>
      </c>
      <c r="I173" t="s">
        <v>68</v>
      </c>
      <c r="J173" t="s">
        <v>1423</v>
      </c>
      <c r="K173" t="s">
        <v>2166</v>
      </c>
      <c r="L173" t="s">
        <v>553</v>
      </c>
      <c r="M173" t="s">
        <v>134</v>
      </c>
      <c r="N173" t="s">
        <v>33</v>
      </c>
      <c r="O173" t="s">
        <v>107</v>
      </c>
      <c r="P173" t="s">
        <v>533</v>
      </c>
    </row>
    <row r="174" spans="1:16">
      <c r="A174">
        <v>173</v>
      </c>
      <c r="B174">
        <v>173</v>
      </c>
      <c r="C174" t="s">
        <v>1584</v>
      </c>
      <c r="D174" t="s">
        <v>1584</v>
      </c>
      <c r="E174">
        <v>173</v>
      </c>
      <c r="F174" t="s">
        <v>2161</v>
      </c>
      <c r="G174" t="s">
        <v>2167</v>
      </c>
      <c r="H174" t="s">
        <v>21</v>
      </c>
      <c r="I174" t="s">
        <v>68</v>
      </c>
      <c r="J174" t="s">
        <v>2168</v>
      </c>
      <c r="K174" t="s">
        <v>2169</v>
      </c>
      <c r="L174" t="s">
        <v>437</v>
      </c>
      <c r="M174" t="s">
        <v>134</v>
      </c>
      <c r="N174" t="s">
        <v>338</v>
      </c>
      <c r="O174" t="s">
        <v>107</v>
      </c>
      <c r="P174" t="s">
        <v>495</v>
      </c>
    </row>
    <row r="175" spans="1:16">
      <c r="A175">
        <v>174</v>
      </c>
      <c r="B175">
        <v>174</v>
      </c>
      <c r="C175" t="s">
        <v>1584</v>
      </c>
      <c r="D175" t="s">
        <v>1584</v>
      </c>
      <c r="E175">
        <v>174</v>
      </c>
      <c r="F175" t="s">
        <v>2161</v>
      </c>
      <c r="G175" t="s">
        <v>2170</v>
      </c>
      <c r="H175" t="s">
        <v>352</v>
      </c>
      <c r="I175" t="s">
        <v>68</v>
      </c>
      <c r="J175" t="s">
        <v>2171</v>
      </c>
      <c r="K175" t="s">
        <v>2172</v>
      </c>
      <c r="L175" t="s">
        <v>437</v>
      </c>
      <c r="M175" t="s">
        <v>142</v>
      </c>
      <c r="N175" t="s">
        <v>33</v>
      </c>
      <c r="O175" t="s">
        <v>123</v>
      </c>
      <c r="P175" t="s">
        <v>433</v>
      </c>
    </row>
    <row r="176" spans="1:16">
      <c r="A176">
        <v>175</v>
      </c>
      <c r="B176">
        <v>175</v>
      </c>
      <c r="C176" t="s">
        <v>1584</v>
      </c>
      <c r="D176" t="s">
        <v>1584</v>
      </c>
      <c r="E176">
        <v>175</v>
      </c>
      <c r="F176" t="s">
        <v>2161</v>
      </c>
      <c r="G176" t="s">
        <v>2173</v>
      </c>
      <c r="I176" t="s">
        <v>68</v>
      </c>
      <c r="J176" t="s">
        <v>2174</v>
      </c>
      <c r="K176" t="s">
        <v>2175</v>
      </c>
      <c r="L176" t="s">
        <v>244</v>
      </c>
      <c r="M176" t="s">
        <v>142</v>
      </c>
      <c r="N176" t="s">
        <v>33</v>
      </c>
      <c r="O176" t="s">
        <v>107</v>
      </c>
      <c r="P176" t="s">
        <v>470</v>
      </c>
    </row>
    <row r="177" spans="1:16">
      <c r="A177">
        <v>176</v>
      </c>
      <c r="B177">
        <v>176</v>
      </c>
      <c r="C177" t="s">
        <v>1584</v>
      </c>
      <c r="D177" t="s">
        <v>1584</v>
      </c>
      <c r="E177">
        <v>176</v>
      </c>
      <c r="F177" t="s">
        <v>2176</v>
      </c>
      <c r="G177" t="s">
        <v>2177</v>
      </c>
      <c r="H177" t="s">
        <v>947</v>
      </c>
      <c r="I177" t="s">
        <v>140</v>
      </c>
      <c r="J177" t="s">
        <v>2178</v>
      </c>
      <c r="K177" t="s">
        <v>2179</v>
      </c>
      <c r="L177" t="s">
        <v>246</v>
      </c>
      <c r="M177" t="s">
        <v>353</v>
      </c>
      <c r="N177" t="s">
        <v>33</v>
      </c>
      <c r="O177" t="s">
        <v>36</v>
      </c>
      <c r="P177" t="s">
        <v>645</v>
      </c>
    </row>
    <row r="178" spans="1:16">
      <c r="A178">
        <v>177</v>
      </c>
      <c r="B178">
        <v>177</v>
      </c>
      <c r="C178" t="s">
        <v>1584</v>
      </c>
      <c r="D178" t="s">
        <v>1584</v>
      </c>
      <c r="E178">
        <v>177</v>
      </c>
      <c r="F178" t="s">
        <v>2176</v>
      </c>
      <c r="G178" t="s">
        <v>2180</v>
      </c>
      <c r="H178" t="s">
        <v>1564</v>
      </c>
      <c r="I178" t="s">
        <v>68</v>
      </c>
      <c r="J178" t="s">
        <v>2181</v>
      </c>
      <c r="K178" t="s">
        <v>2182</v>
      </c>
      <c r="L178" t="s">
        <v>380</v>
      </c>
      <c r="M178" t="s">
        <v>355</v>
      </c>
      <c r="N178" t="s">
        <v>565</v>
      </c>
      <c r="O178" t="s">
        <v>36</v>
      </c>
      <c r="P178" t="s">
        <v>645</v>
      </c>
    </row>
    <row r="179" spans="1:16">
      <c r="A179">
        <v>178</v>
      </c>
      <c r="B179">
        <v>178</v>
      </c>
      <c r="C179" t="s">
        <v>1584</v>
      </c>
      <c r="D179" t="s">
        <v>1584</v>
      </c>
      <c r="E179">
        <v>178</v>
      </c>
      <c r="F179" t="s">
        <v>2176</v>
      </c>
      <c r="G179" t="s">
        <v>2183</v>
      </c>
      <c r="I179" t="s">
        <v>25</v>
      </c>
      <c r="J179" t="s">
        <v>2184</v>
      </c>
      <c r="K179" t="s">
        <v>2185</v>
      </c>
      <c r="L179" t="s">
        <v>472</v>
      </c>
      <c r="M179" t="s">
        <v>82</v>
      </c>
      <c r="N179" t="s">
        <v>114</v>
      </c>
      <c r="O179" t="s">
        <v>100</v>
      </c>
      <c r="P179" t="s">
        <v>990</v>
      </c>
    </row>
    <row r="180" spans="1:16">
      <c r="A180">
        <v>179</v>
      </c>
      <c r="B180">
        <v>179</v>
      </c>
      <c r="C180" t="s">
        <v>1584</v>
      </c>
      <c r="D180" t="s">
        <v>1584</v>
      </c>
      <c r="E180">
        <v>179</v>
      </c>
      <c r="F180" t="s">
        <v>2176</v>
      </c>
      <c r="G180" t="s">
        <v>2186</v>
      </c>
      <c r="H180" t="s">
        <v>34</v>
      </c>
      <c r="I180" t="s">
        <v>68</v>
      </c>
      <c r="J180" t="s">
        <v>2187</v>
      </c>
      <c r="K180" t="s">
        <v>2188</v>
      </c>
      <c r="L180" t="s">
        <v>125</v>
      </c>
      <c r="M180" t="s">
        <v>28</v>
      </c>
      <c r="N180" t="s">
        <v>29</v>
      </c>
      <c r="O180" t="s">
        <v>137</v>
      </c>
      <c r="P180" t="s">
        <v>990</v>
      </c>
    </row>
    <row r="181" spans="1:16">
      <c r="A181">
        <v>180</v>
      </c>
      <c r="B181">
        <v>180</v>
      </c>
      <c r="C181" t="s">
        <v>1584</v>
      </c>
      <c r="D181" t="s">
        <v>1584</v>
      </c>
      <c r="E181">
        <v>180</v>
      </c>
      <c r="F181" t="s">
        <v>2176</v>
      </c>
      <c r="G181" t="s">
        <v>2189</v>
      </c>
      <c r="H181" t="s">
        <v>67</v>
      </c>
      <c r="I181" t="s">
        <v>22</v>
      </c>
      <c r="J181" t="s">
        <v>2190</v>
      </c>
      <c r="K181" t="s">
        <v>2191</v>
      </c>
      <c r="L181" t="s">
        <v>380</v>
      </c>
      <c r="P181" t="s">
        <v>983</v>
      </c>
    </row>
    <row r="182" spans="1:16">
      <c r="A182">
        <v>181</v>
      </c>
      <c r="B182">
        <v>181</v>
      </c>
      <c r="C182" t="s">
        <v>1584</v>
      </c>
      <c r="D182" t="s">
        <v>1584</v>
      </c>
      <c r="E182">
        <v>181</v>
      </c>
      <c r="F182" t="s">
        <v>2192</v>
      </c>
      <c r="G182" t="s">
        <v>2193</v>
      </c>
      <c r="H182" t="s">
        <v>43</v>
      </c>
      <c r="I182" t="s">
        <v>16</v>
      </c>
      <c r="J182" t="s">
        <v>2194</v>
      </c>
      <c r="K182" t="s">
        <v>2195</v>
      </c>
      <c r="L182" t="s">
        <v>472</v>
      </c>
      <c r="M182" t="s">
        <v>28</v>
      </c>
      <c r="N182" t="s">
        <v>38</v>
      </c>
      <c r="O182" t="s">
        <v>123</v>
      </c>
      <c r="P182" t="s">
        <v>1064</v>
      </c>
    </row>
    <row r="183" spans="1:16">
      <c r="A183">
        <v>182</v>
      </c>
      <c r="B183">
        <v>182</v>
      </c>
      <c r="C183" t="s">
        <v>1584</v>
      </c>
      <c r="D183" t="s">
        <v>1584</v>
      </c>
      <c r="E183">
        <v>182</v>
      </c>
      <c r="F183" t="s">
        <v>2192</v>
      </c>
      <c r="G183" t="s">
        <v>2196</v>
      </c>
      <c r="H183" t="s">
        <v>2197</v>
      </c>
      <c r="I183" t="s">
        <v>48</v>
      </c>
      <c r="J183" t="s">
        <v>2198</v>
      </c>
      <c r="K183" t="s">
        <v>2199</v>
      </c>
      <c r="L183" t="s">
        <v>530</v>
      </c>
      <c r="M183" t="s">
        <v>99</v>
      </c>
      <c r="N183" t="s">
        <v>110</v>
      </c>
      <c r="O183" t="s">
        <v>253</v>
      </c>
      <c r="P183" t="s">
        <v>1064</v>
      </c>
    </row>
    <row r="184" spans="1:16">
      <c r="A184">
        <v>183</v>
      </c>
      <c r="B184">
        <v>183</v>
      </c>
      <c r="C184" t="s">
        <v>1584</v>
      </c>
      <c r="D184" t="s">
        <v>1584</v>
      </c>
      <c r="E184">
        <v>183</v>
      </c>
      <c r="F184" t="s">
        <v>2192</v>
      </c>
      <c r="G184" t="s">
        <v>2200</v>
      </c>
      <c r="H184" t="s">
        <v>2201</v>
      </c>
      <c r="I184" t="s">
        <v>68</v>
      </c>
      <c r="J184" t="s">
        <v>1428</v>
      </c>
      <c r="K184" t="s">
        <v>2202</v>
      </c>
      <c r="L184" t="s">
        <v>380</v>
      </c>
      <c r="M184" t="s">
        <v>142</v>
      </c>
      <c r="N184" t="s">
        <v>33</v>
      </c>
      <c r="O184" t="s">
        <v>107</v>
      </c>
      <c r="P184" t="s">
        <v>1064</v>
      </c>
    </row>
    <row r="185" spans="1:16">
      <c r="A185">
        <v>184</v>
      </c>
      <c r="B185">
        <v>184</v>
      </c>
      <c r="C185" t="s">
        <v>1584</v>
      </c>
      <c r="D185" t="s">
        <v>1584</v>
      </c>
      <c r="E185">
        <v>184</v>
      </c>
      <c r="F185" t="s">
        <v>2192</v>
      </c>
      <c r="G185" t="s">
        <v>2203</v>
      </c>
      <c r="H185" t="s">
        <v>651</v>
      </c>
      <c r="I185" t="s">
        <v>68</v>
      </c>
      <c r="J185" t="s">
        <v>326</v>
      </c>
      <c r="K185" t="s">
        <v>2204</v>
      </c>
      <c r="L185" t="s">
        <v>542</v>
      </c>
      <c r="M185" t="s">
        <v>134</v>
      </c>
      <c r="N185" t="s">
        <v>33</v>
      </c>
      <c r="O185" t="s">
        <v>107</v>
      </c>
      <c r="P185" t="s">
        <v>681</v>
      </c>
    </row>
    <row r="186" spans="1:16">
      <c r="A186">
        <v>185</v>
      </c>
      <c r="B186">
        <v>185</v>
      </c>
      <c r="C186" t="s">
        <v>1584</v>
      </c>
      <c r="D186" t="s">
        <v>1584</v>
      </c>
      <c r="E186">
        <v>185</v>
      </c>
      <c r="F186" t="s">
        <v>2192</v>
      </c>
      <c r="G186" t="s">
        <v>792</v>
      </c>
      <c r="H186" t="s">
        <v>21</v>
      </c>
      <c r="I186" t="s">
        <v>26</v>
      </c>
      <c r="J186" t="s">
        <v>2205</v>
      </c>
      <c r="K186" t="s">
        <v>2206</v>
      </c>
      <c r="L186" t="s">
        <v>486</v>
      </c>
      <c r="M186" t="s">
        <v>99</v>
      </c>
      <c r="N186" t="s">
        <v>29</v>
      </c>
      <c r="O186" t="s">
        <v>111</v>
      </c>
      <c r="P186" t="s">
        <v>657</v>
      </c>
    </row>
    <row r="187" spans="1:16">
      <c r="A187">
        <v>186</v>
      </c>
      <c r="B187">
        <v>186</v>
      </c>
      <c r="C187" t="s">
        <v>1584</v>
      </c>
      <c r="D187" t="s">
        <v>1584</v>
      </c>
      <c r="E187">
        <v>186</v>
      </c>
      <c r="F187" t="s">
        <v>2207</v>
      </c>
      <c r="G187" t="s">
        <v>937</v>
      </c>
      <c r="H187" t="s">
        <v>538</v>
      </c>
      <c r="I187" t="s">
        <v>16</v>
      </c>
      <c r="J187" t="s">
        <v>2208</v>
      </c>
      <c r="K187" t="s">
        <v>2209</v>
      </c>
      <c r="L187" t="s">
        <v>676</v>
      </c>
      <c r="M187" t="s">
        <v>134</v>
      </c>
      <c r="N187" t="s">
        <v>33</v>
      </c>
      <c r="O187" t="s">
        <v>107</v>
      </c>
      <c r="P187" t="s">
        <v>2210</v>
      </c>
    </row>
    <row r="188" spans="1:16">
      <c r="A188">
        <v>187</v>
      </c>
      <c r="B188">
        <v>187</v>
      </c>
      <c r="C188" t="s">
        <v>1584</v>
      </c>
      <c r="D188" t="s">
        <v>1584</v>
      </c>
      <c r="E188">
        <v>187</v>
      </c>
      <c r="F188" t="s">
        <v>2207</v>
      </c>
      <c r="G188" t="s">
        <v>2211</v>
      </c>
      <c r="H188" t="s">
        <v>754</v>
      </c>
      <c r="I188" t="s">
        <v>68</v>
      </c>
      <c r="J188" t="s">
        <v>2212</v>
      </c>
      <c r="K188" t="s">
        <v>2213</v>
      </c>
      <c r="L188" t="s">
        <v>328</v>
      </c>
      <c r="M188" t="s">
        <v>134</v>
      </c>
      <c r="N188" t="s">
        <v>33</v>
      </c>
      <c r="O188" t="s">
        <v>107</v>
      </c>
      <c r="P188" t="s">
        <v>2210</v>
      </c>
    </row>
    <row r="189" spans="1:16">
      <c r="A189">
        <v>188</v>
      </c>
      <c r="B189">
        <v>188</v>
      </c>
      <c r="C189" t="s">
        <v>1584</v>
      </c>
      <c r="D189" t="s">
        <v>1584</v>
      </c>
      <c r="E189">
        <v>188</v>
      </c>
      <c r="F189" t="s">
        <v>2207</v>
      </c>
      <c r="G189" t="s">
        <v>2214</v>
      </c>
      <c r="H189" t="s">
        <v>2215</v>
      </c>
      <c r="I189" t="s">
        <v>68</v>
      </c>
      <c r="J189" t="s">
        <v>2216</v>
      </c>
      <c r="K189" t="s">
        <v>2217</v>
      </c>
      <c r="L189" t="s">
        <v>676</v>
      </c>
      <c r="M189" t="s">
        <v>142</v>
      </c>
      <c r="N189" t="s">
        <v>33</v>
      </c>
      <c r="O189" t="s">
        <v>107</v>
      </c>
      <c r="P189" t="s">
        <v>1179</v>
      </c>
    </row>
    <row r="190" spans="1:16">
      <c r="A190">
        <v>189</v>
      </c>
      <c r="B190">
        <v>189</v>
      </c>
      <c r="C190" t="s">
        <v>1584</v>
      </c>
      <c r="D190" t="s">
        <v>1584</v>
      </c>
      <c r="E190">
        <v>189</v>
      </c>
      <c r="F190" t="s">
        <v>2207</v>
      </c>
      <c r="G190" t="s">
        <v>2218</v>
      </c>
      <c r="H190" t="s">
        <v>269</v>
      </c>
      <c r="I190" t="s">
        <v>68</v>
      </c>
      <c r="J190" t="s">
        <v>2219</v>
      </c>
      <c r="K190" t="s">
        <v>2220</v>
      </c>
      <c r="L190" t="s">
        <v>437</v>
      </c>
      <c r="M190" t="s">
        <v>142</v>
      </c>
      <c r="N190" t="s">
        <v>33</v>
      </c>
      <c r="O190" t="s">
        <v>107</v>
      </c>
      <c r="P190" t="s">
        <v>1179</v>
      </c>
    </row>
    <row r="191" spans="1:16">
      <c r="A191">
        <v>190</v>
      </c>
      <c r="B191">
        <v>190</v>
      </c>
      <c r="C191" t="s">
        <v>1584</v>
      </c>
      <c r="D191" t="s">
        <v>1584</v>
      </c>
      <c r="E191">
        <v>190</v>
      </c>
      <c r="F191" t="s">
        <v>2207</v>
      </c>
      <c r="G191" t="s">
        <v>2221</v>
      </c>
      <c r="H191" t="s">
        <v>2222</v>
      </c>
      <c r="I191" t="s">
        <v>68</v>
      </c>
      <c r="J191" t="s">
        <v>2223</v>
      </c>
      <c r="K191" t="s">
        <v>2224</v>
      </c>
      <c r="L191" t="s">
        <v>397</v>
      </c>
      <c r="P191" t="s">
        <v>1168</v>
      </c>
    </row>
    <row r="192" spans="1:16">
      <c r="A192">
        <v>191</v>
      </c>
      <c r="B192">
        <v>191</v>
      </c>
      <c r="C192" t="s">
        <v>1584</v>
      </c>
      <c r="D192" t="s">
        <v>1584</v>
      </c>
      <c r="E192">
        <v>191</v>
      </c>
      <c r="F192" t="s">
        <v>2225</v>
      </c>
      <c r="G192" t="s">
        <v>2226</v>
      </c>
      <c r="H192" t="s">
        <v>207</v>
      </c>
      <c r="I192" t="s">
        <v>140</v>
      </c>
      <c r="J192" t="s">
        <v>2227</v>
      </c>
      <c r="K192" t="s">
        <v>2228</v>
      </c>
      <c r="L192" t="s">
        <v>1076</v>
      </c>
      <c r="M192" t="s">
        <v>353</v>
      </c>
      <c r="N192" t="s">
        <v>33</v>
      </c>
      <c r="O192" t="s">
        <v>366</v>
      </c>
      <c r="P192" t="s">
        <v>2229</v>
      </c>
    </row>
    <row r="193" spans="1:16">
      <c r="A193">
        <v>192</v>
      </c>
      <c r="B193">
        <v>192</v>
      </c>
      <c r="C193" t="s">
        <v>1584</v>
      </c>
      <c r="D193" t="s">
        <v>1584</v>
      </c>
      <c r="E193">
        <v>192</v>
      </c>
      <c r="F193" t="s">
        <v>2225</v>
      </c>
      <c r="G193" t="s">
        <v>2230</v>
      </c>
      <c r="H193" t="s">
        <v>21</v>
      </c>
      <c r="I193" t="s">
        <v>22</v>
      </c>
      <c r="J193" t="s">
        <v>2231</v>
      </c>
      <c r="K193" t="s">
        <v>2232</v>
      </c>
      <c r="L193" t="s">
        <v>399</v>
      </c>
      <c r="M193" t="s">
        <v>2233</v>
      </c>
      <c r="P193" t="s">
        <v>2229</v>
      </c>
    </row>
    <row r="194" spans="1:16">
      <c r="A194">
        <v>193</v>
      </c>
      <c r="B194">
        <v>193</v>
      </c>
      <c r="C194" t="s">
        <v>1584</v>
      </c>
      <c r="D194" t="s">
        <v>1584</v>
      </c>
      <c r="E194">
        <v>193</v>
      </c>
      <c r="F194" t="s">
        <v>2225</v>
      </c>
      <c r="G194" t="s">
        <v>2234</v>
      </c>
      <c r="H194" t="s">
        <v>117</v>
      </c>
      <c r="I194" t="s">
        <v>68</v>
      </c>
      <c r="J194" t="s">
        <v>2235</v>
      </c>
      <c r="K194" t="s">
        <v>2236</v>
      </c>
      <c r="L194" t="s">
        <v>399</v>
      </c>
      <c r="M194" t="s">
        <v>142</v>
      </c>
      <c r="N194" t="s">
        <v>33</v>
      </c>
      <c r="O194" t="s">
        <v>107</v>
      </c>
      <c r="P194" t="s">
        <v>1188</v>
      </c>
    </row>
    <row r="195" spans="1:16">
      <c r="A195">
        <v>194</v>
      </c>
      <c r="B195">
        <v>194</v>
      </c>
      <c r="C195" t="s">
        <v>1584</v>
      </c>
      <c r="D195" t="s">
        <v>1584</v>
      </c>
      <c r="E195">
        <v>194</v>
      </c>
      <c r="F195" t="s">
        <v>2225</v>
      </c>
      <c r="G195" t="s">
        <v>2237</v>
      </c>
      <c r="H195" t="s">
        <v>2238</v>
      </c>
      <c r="I195" t="s">
        <v>68</v>
      </c>
      <c r="J195" t="s">
        <v>2239</v>
      </c>
      <c r="K195" t="s">
        <v>2240</v>
      </c>
      <c r="L195" t="s">
        <v>328</v>
      </c>
      <c r="P195" t="s">
        <v>1188</v>
      </c>
    </row>
    <row r="196" spans="1:16">
      <c r="A196">
        <v>195</v>
      </c>
      <c r="B196">
        <v>195</v>
      </c>
      <c r="C196" t="s">
        <v>1584</v>
      </c>
      <c r="D196" t="s">
        <v>1584</v>
      </c>
      <c r="E196">
        <v>195</v>
      </c>
      <c r="F196" t="s">
        <v>2225</v>
      </c>
      <c r="G196" t="s">
        <v>2241</v>
      </c>
      <c r="H196" t="s">
        <v>160</v>
      </c>
      <c r="I196" t="s">
        <v>26</v>
      </c>
      <c r="J196" t="s">
        <v>2242</v>
      </c>
      <c r="K196" t="s">
        <v>2243</v>
      </c>
      <c r="L196" t="s">
        <v>264</v>
      </c>
      <c r="M196" t="s">
        <v>32</v>
      </c>
      <c r="N196" t="s">
        <v>33</v>
      </c>
      <c r="O196" t="s">
        <v>366</v>
      </c>
      <c r="P196" t="s">
        <v>1991</v>
      </c>
    </row>
    <row r="197" spans="1:16">
      <c r="A197">
        <v>196</v>
      </c>
      <c r="B197">
        <v>196</v>
      </c>
      <c r="C197" t="s">
        <v>1584</v>
      </c>
      <c r="D197" t="s">
        <v>1584</v>
      </c>
      <c r="E197">
        <v>196</v>
      </c>
      <c r="F197" t="s">
        <v>2244</v>
      </c>
      <c r="G197" t="s">
        <v>2245</v>
      </c>
      <c r="H197" t="s">
        <v>2246</v>
      </c>
      <c r="I197" t="s">
        <v>140</v>
      </c>
      <c r="J197" t="s">
        <v>1448</v>
      </c>
      <c r="K197" t="s">
        <v>2247</v>
      </c>
      <c r="L197" t="s">
        <v>279</v>
      </c>
      <c r="M197" t="s">
        <v>134</v>
      </c>
      <c r="N197" t="s">
        <v>33</v>
      </c>
      <c r="O197" t="s">
        <v>107</v>
      </c>
      <c r="P197" t="s">
        <v>1210</v>
      </c>
    </row>
    <row r="198" spans="1:16">
      <c r="A198">
        <v>197</v>
      </c>
      <c r="B198">
        <v>197</v>
      </c>
      <c r="C198" t="s">
        <v>1584</v>
      </c>
      <c r="D198" t="s">
        <v>1584</v>
      </c>
      <c r="E198">
        <v>197</v>
      </c>
      <c r="F198" t="s">
        <v>2244</v>
      </c>
      <c r="G198" t="s">
        <v>2248</v>
      </c>
      <c r="H198" t="s">
        <v>444</v>
      </c>
      <c r="I198" t="s">
        <v>48</v>
      </c>
      <c r="J198" t="s">
        <v>2249</v>
      </c>
      <c r="K198" t="s">
        <v>2250</v>
      </c>
      <c r="L198" t="s">
        <v>257</v>
      </c>
      <c r="M198" t="s">
        <v>99</v>
      </c>
      <c r="N198" t="s">
        <v>110</v>
      </c>
      <c r="O198" t="s">
        <v>100</v>
      </c>
      <c r="P198" t="s">
        <v>1398</v>
      </c>
    </row>
    <row r="199" spans="1:16">
      <c r="A199">
        <v>198</v>
      </c>
      <c r="B199">
        <v>198</v>
      </c>
      <c r="C199" t="s">
        <v>1584</v>
      </c>
      <c r="D199" t="s">
        <v>1584</v>
      </c>
      <c r="E199">
        <v>198</v>
      </c>
      <c r="F199" t="s">
        <v>2244</v>
      </c>
      <c r="G199" t="s">
        <v>2251</v>
      </c>
      <c r="H199" t="s">
        <v>267</v>
      </c>
      <c r="I199" t="s">
        <v>68</v>
      </c>
      <c r="J199" t="s">
        <v>2252</v>
      </c>
      <c r="K199" t="s">
        <v>2253</v>
      </c>
      <c r="L199" t="s">
        <v>279</v>
      </c>
      <c r="M199" t="s">
        <v>134</v>
      </c>
      <c r="N199" t="s">
        <v>33</v>
      </c>
      <c r="O199" t="s">
        <v>107</v>
      </c>
      <c r="P199" t="s">
        <v>1406</v>
      </c>
    </row>
    <row r="200" spans="1:16">
      <c r="A200">
        <v>199</v>
      </c>
      <c r="B200">
        <v>199</v>
      </c>
      <c r="C200" t="s">
        <v>1584</v>
      </c>
      <c r="D200" t="s">
        <v>1584</v>
      </c>
      <c r="E200">
        <v>199</v>
      </c>
      <c r="F200" t="s">
        <v>2244</v>
      </c>
      <c r="G200" t="s">
        <v>2254</v>
      </c>
      <c r="H200" t="s">
        <v>923</v>
      </c>
      <c r="I200" t="s">
        <v>26</v>
      </c>
      <c r="J200" t="s">
        <v>2255</v>
      </c>
      <c r="K200" t="s">
        <v>2256</v>
      </c>
      <c r="L200" t="s">
        <v>257</v>
      </c>
      <c r="M200" t="s">
        <v>28</v>
      </c>
      <c r="N200" t="s">
        <v>38</v>
      </c>
      <c r="O200" t="s">
        <v>123</v>
      </c>
      <c r="P200" t="s">
        <v>1406</v>
      </c>
    </row>
    <row r="201" spans="1:16">
      <c r="A201">
        <v>200</v>
      </c>
      <c r="B201">
        <v>200</v>
      </c>
      <c r="C201" t="s">
        <v>1584</v>
      </c>
      <c r="D201" t="s">
        <v>1584</v>
      </c>
      <c r="E201">
        <v>200</v>
      </c>
      <c r="F201" t="s">
        <v>2244</v>
      </c>
      <c r="G201" t="s">
        <v>2257</v>
      </c>
      <c r="H201" t="s">
        <v>905</v>
      </c>
      <c r="I201" t="s">
        <v>68</v>
      </c>
      <c r="J201" t="s">
        <v>2258</v>
      </c>
      <c r="K201" t="s">
        <v>2259</v>
      </c>
      <c r="L201" t="s">
        <v>279</v>
      </c>
      <c r="M201" t="s">
        <v>142</v>
      </c>
      <c r="N201" t="s">
        <v>33</v>
      </c>
      <c r="O201" t="s">
        <v>107</v>
      </c>
      <c r="P201" t="s">
        <v>1406</v>
      </c>
    </row>
    <row r="202" spans="1:16">
      <c r="A202">
        <v>201</v>
      </c>
      <c r="B202">
        <v>201</v>
      </c>
      <c r="C202" t="s">
        <v>1584</v>
      </c>
      <c r="D202" t="s">
        <v>1584</v>
      </c>
      <c r="E202">
        <v>201</v>
      </c>
      <c r="F202" t="s">
        <v>2260</v>
      </c>
      <c r="G202" t="s">
        <v>2261</v>
      </c>
      <c r="H202" t="s">
        <v>21</v>
      </c>
      <c r="I202" t="s">
        <v>140</v>
      </c>
      <c r="J202" t="s">
        <v>2262</v>
      </c>
      <c r="K202" t="s">
        <v>2263</v>
      </c>
      <c r="L202" t="s">
        <v>57</v>
      </c>
      <c r="M202" t="s">
        <v>142</v>
      </c>
      <c r="N202" t="s">
        <v>338</v>
      </c>
      <c r="O202" t="s">
        <v>123</v>
      </c>
      <c r="P202" t="s">
        <v>712</v>
      </c>
    </row>
    <row r="203" spans="1:16">
      <c r="A203">
        <v>202</v>
      </c>
      <c r="B203">
        <v>202</v>
      </c>
      <c r="C203" t="s">
        <v>1584</v>
      </c>
      <c r="D203" t="s">
        <v>1584</v>
      </c>
      <c r="E203">
        <v>202</v>
      </c>
      <c r="F203" t="s">
        <v>2260</v>
      </c>
      <c r="G203" t="s">
        <v>2264</v>
      </c>
      <c r="H203" t="s">
        <v>196</v>
      </c>
      <c r="I203" t="s">
        <v>68</v>
      </c>
      <c r="J203" t="s">
        <v>2205</v>
      </c>
      <c r="K203" t="s">
        <v>2265</v>
      </c>
      <c r="L203" t="s">
        <v>57</v>
      </c>
      <c r="M203" t="s">
        <v>94</v>
      </c>
      <c r="N203" t="s">
        <v>33</v>
      </c>
      <c r="O203" t="s">
        <v>95</v>
      </c>
      <c r="P203" t="s">
        <v>712</v>
      </c>
    </row>
    <row r="204" spans="1:16">
      <c r="A204">
        <v>203</v>
      </c>
      <c r="B204">
        <v>203</v>
      </c>
      <c r="C204" t="s">
        <v>1584</v>
      </c>
      <c r="D204" t="s">
        <v>1584</v>
      </c>
      <c r="E204">
        <v>203</v>
      </c>
      <c r="F204" t="s">
        <v>2260</v>
      </c>
      <c r="G204" t="s">
        <v>2266</v>
      </c>
      <c r="I204" t="s">
        <v>68</v>
      </c>
      <c r="J204" t="s">
        <v>2267</v>
      </c>
      <c r="K204" t="s">
        <v>2268</v>
      </c>
      <c r="L204" t="s">
        <v>402</v>
      </c>
      <c r="M204" t="s">
        <v>28</v>
      </c>
      <c r="N204" t="s">
        <v>33</v>
      </c>
      <c r="O204" t="s">
        <v>107</v>
      </c>
      <c r="P204" t="s">
        <v>728</v>
      </c>
    </row>
    <row r="205" spans="1:16">
      <c r="A205">
        <v>204</v>
      </c>
      <c r="B205">
        <v>204</v>
      </c>
      <c r="C205" t="s">
        <v>1584</v>
      </c>
      <c r="D205" t="s">
        <v>1584</v>
      </c>
      <c r="E205">
        <v>204</v>
      </c>
      <c r="F205" t="s">
        <v>2260</v>
      </c>
      <c r="G205" t="s">
        <v>2269</v>
      </c>
      <c r="H205" t="s">
        <v>43</v>
      </c>
      <c r="I205" t="s">
        <v>26</v>
      </c>
      <c r="J205" t="s">
        <v>2270</v>
      </c>
      <c r="K205" t="s">
        <v>2271</v>
      </c>
      <c r="L205" t="s">
        <v>402</v>
      </c>
      <c r="M205" t="s">
        <v>89</v>
      </c>
      <c r="N205" t="s">
        <v>29</v>
      </c>
      <c r="O205" t="s">
        <v>137</v>
      </c>
      <c r="P205" t="s">
        <v>746</v>
      </c>
    </row>
    <row r="206" spans="1:16">
      <c r="A206">
        <v>205</v>
      </c>
      <c r="B206">
        <v>205</v>
      </c>
      <c r="C206" t="s">
        <v>1584</v>
      </c>
      <c r="D206" t="s">
        <v>1584</v>
      </c>
      <c r="E206">
        <v>205</v>
      </c>
      <c r="F206" t="s">
        <v>2260</v>
      </c>
      <c r="G206" t="s">
        <v>2272</v>
      </c>
      <c r="H206" t="s">
        <v>225</v>
      </c>
      <c r="I206" t="s">
        <v>26</v>
      </c>
      <c r="J206" t="s">
        <v>2273</v>
      </c>
      <c r="K206" t="s">
        <v>2274</v>
      </c>
      <c r="L206" t="s">
        <v>264</v>
      </c>
      <c r="M206" t="s">
        <v>28</v>
      </c>
      <c r="N206" t="s">
        <v>29</v>
      </c>
      <c r="O206" t="s">
        <v>123</v>
      </c>
      <c r="P206" t="s">
        <v>746</v>
      </c>
    </row>
    <row r="207" spans="1:16">
      <c r="A207">
        <v>206</v>
      </c>
      <c r="B207">
        <v>206</v>
      </c>
      <c r="C207" t="s">
        <v>1584</v>
      </c>
      <c r="D207" t="s">
        <v>1584</v>
      </c>
      <c r="E207">
        <v>206</v>
      </c>
      <c r="F207" t="s">
        <v>2275</v>
      </c>
      <c r="G207" t="s">
        <v>2028</v>
      </c>
      <c r="H207" t="s">
        <v>2029</v>
      </c>
      <c r="I207" t="s">
        <v>140</v>
      </c>
      <c r="J207" t="s">
        <v>2276</v>
      </c>
      <c r="K207" t="s">
        <v>2277</v>
      </c>
      <c r="L207" t="s">
        <v>799</v>
      </c>
      <c r="M207" t="s">
        <v>64</v>
      </c>
      <c r="N207" t="s">
        <v>78</v>
      </c>
      <c r="P207" t="s">
        <v>1421</v>
      </c>
    </row>
    <row r="208" spans="1:16">
      <c r="A208">
        <v>207</v>
      </c>
      <c r="B208">
        <v>207</v>
      </c>
      <c r="C208" t="s">
        <v>1584</v>
      </c>
      <c r="D208" t="s">
        <v>1584</v>
      </c>
      <c r="E208">
        <v>207</v>
      </c>
      <c r="F208" t="s">
        <v>2275</v>
      </c>
      <c r="G208" t="s">
        <v>2278</v>
      </c>
      <c r="H208" t="s">
        <v>182</v>
      </c>
      <c r="I208" t="s">
        <v>68</v>
      </c>
      <c r="J208" t="s">
        <v>2279</v>
      </c>
      <c r="K208" t="s">
        <v>2280</v>
      </c>
      <c r="L208" t="s">
        <v>399</v>
      </c>
      <c r="M208" t="s">
        <v>33</v>
      </c>
      <c r="N208" t="s">
        <v>36</v>
      </c>
      <c r="P208" t="s">
        <v>1165</v>
      </c>
    </row>
    <row r="209" spans="1:16">
      <c r="A209">
        <v>208</v>
      </c>
      <c r="B209">
        <v>208</v>
      </c>
      <c r="C209" t="s">
        <v>1584</v>
      </c>
      <c r="D209" t="s">
        <v>1584</v>
      </c>
      <c r="E209">
        <v>208</v>
      </c>
      <c r="F209" t="s">
        <v>2275</v>
      </c>
      <c r="G209" t="s">
        <v>2281</v>
      </c>
      <c r="H209" t="s">
        <v>2282</v>
      </c>
      <c r="I209" t="s">
        <v>26</v>
      </c>
      <c r="J209" t="s">
        <v>2283</v>
      </c>
      <c r="K209" t="s">
        <v>2284</v>
      </c>
      <c r="L209" t="s">
        <v>63</v>
      </c>
      <c r="M209" t="s">
        <v>33</v>
      </c>
      <c r="N209" t="s">
        <v>30</v>
      </c>
      <c r="P209" t="s">
        <v>1165</v>
      </c>
    </row>
    <row r="210" spans="1:16">
      <c r="A210">
        <v>209</v>
      </c>
      <c r="B210">
        <v>209</v>
      </c>
      <c r="C210" t="s">
        <v>1584</v>
      </c>
      <c r="D210" t="s">
        <v>1584</v>
      </c>
      <c r="E210">
        <v>209</v>
      </c>
      <c r="F210" t="s">
        <v>2275</v>
      </c>
      <c r="G210" t="s">
        <v>2285</v>
      </c>
      <c r="H210" t="s">
        <v>21</v>
      </c>
      <c r="I210" t="s">
        <v>26</v>
      </c>
      <c r="J210" t="s">
        <v>2286</v>
      </c>
      <c r="K210" t="s">
        <v>2287</v>
      </c>
      <c r="L210" t="s">
        <v>17</v>
      </c>
      <c r="M210" t="s">
        <v>344</v>
      </c>
      <c r="N210" t="s">
        <v>36</v>
      </c>
      <c r="P210" t="s">
        <v>1369</v>
      </c>
    </row>
    <row r="211" spans="1:16">
      <c r="A211">
        <v>210</v>
      </c>
      <c r="B211">
        <v>210</v>
      </c>
      <c r="C211" t="s">
        <v>1584</v>
      </c>
      <c r="D211" t="s">
        <v>1584</v>
      </c>
      <c r="E211">
        <v>210</v>
      </c>
      <c r="F211" t="s">
        <v>2275</v>
      </c>
      <c r="G211" t="s">
        <v>2288</v>
      </c>
      <c r="H211" t="s">
        <v>43</v>
      </c>
      <c r="I211" t="s">
        <v>26</v>
      </c>
      <c r="J211" t="s">
        <v>2289</v>
      </c>
      <c r="K211" t="s">
        <v>2290</v>
      </c>
      <c r="L211" t="s">
        <v>63</v>
      </c>
      <c r="M211" t="s">
        <v>33</v>
      </c>
      <c r="N211" t="s">
        <v>36</v>
      </c>
      <c r="P211" t="s">
        <v>1369</v>
      </c>
    </row>
    <row r="212" spans="1:16">
      <c r="A212">
        <v>211</v>
      </c>
      <c r="B212">
        <v>211</v>
      </c>
      <c r="C212" t="s">
        <v>1584</v>
      </c>
      <c r="D212" t="s">
        <v>1584</v>
      </c>
      <c r="E212">
        <v>211</v>
      </c>
      <c r="F212" t="s">
        <v>2291</v>
      </c>
      <c r="G212" t="s">
        <v>690</v>
      </c>
      <c r="H212" t="s">
        <v>691</v>
      </c>
      <c r="I212" t="s">
        <v>80</v>
      </c>
      <c r="J212" t="s">
        <v>2292</v>
      </c>
      <c r="K212" t="s">
        <v>2293</v>
      </c>
      <c r="L212" t="s">
        <v>602</v>
      </c>
      <c r="M212" t="s">
        <v>388</v>
      </c>
      <c r="N212" t="s">
        <v>131</v>
      </c>
      <c r="P212" t="s">
        <v>933</v>
      </c>
    </row>
    <row r="213" spans="1:16">
      <c r="A213">
        <v>212</v>
      </c>
      <c r="B213">
        <v>212</v>
      </c>
      <c r="C213" t="s">
        <v>1584</v>
      </c>
      <c r="D213" t="s">
        <v>1584</v>
      </c>
      <c r="E213">
        <v>212</v>
      </c>
      <c r="F213" t="s">
        <v>2291</v>
      </c>
      <c r="G213" t="s">
        <v>2294</v>
      </c>
      <c r="H213" t="s">
        <v>31</v>
      </c>
      <c r="I213" t="s">
        <v>68</v>
      </c>
      <c r="J213" t="s">
        <v>2295</v>
      </c>
      <c r="K213" t="s">
        <v>2296</v>
      </c>
      <c r="L213" t="s">
        <v>98</v>
      </c>
      <c r="M213" t="s">
        <v>344</v>
      </c>
      <c r="N213" t="s">
        <v>107</v>
      </c>
      <c r="P213" t="s">
        <v>850</v>
      </c>
    </row>
    <row r="214" spans="1:16">
      <c r="A214">
        <v>213</v>
      </c>
      <c r="B214">
        <v>213</v>
      </c>
      <c r="C214" t="s">
        <v>1584</v>
      </c>
      <c r="D214" t="s">
        <v>1584</v>
      </c>
      <c r="E214">
        <v>213</v>
      </c>
      <c r="F214" t="s">
        <v>2291</v>
      </c>
      <c r="G214" t="s">
        <v>2297</v>
      </c>
      <c r="H214" t="s">
        <v>267</v>
      </c>
      <c r="I214" t="s">
        <v>68</v>
      </c>
      <c r="J214" t="s">
        <v>2298</v>
      </c>
      <c r="K214" t="s">
        <v>2299</v>
      </c>
      <c r="L214" t="s">
        <v>98</v>
      </c>
      <c r="M214" t="s">
        <v>344</v>
      </c>
      <c r="N214" t="s">
        <v>107</v>
      </c>
      <c r="P214" t="s">
        <v>851</v>
      </c>
    </row>
    <row r="215" spans="1:16">
      <c r="A215">
        <v>214</v>
      </c>
      <c r="B215">
        <v>214</v>
      </c>
      <c r="C215" t="s">
        <v>1584</v>
      </c>
      <c r="D215" t="s">
        <v>1584</v>
      </c>
      <c r="E215">
        <v>214</v>
      </c>
      <c r="F215" t="s">
        <v>2291</v>
      </c>
      <c r="G215" t="s">
        <v>2300</v>
      </c>
      <c r="H215" t="s">
        <v>160</v>
      </c>
      <c r="I215" t="s">
        <v>26</v>
      </c>
      <c r="J215" t="s">
        <v>2301</v>
      </c>
      <c r="K215" t="s">
        <v>2302</v>
      </c>
      <c r="L215" t="s">
        <v>386</v>
      </c>
      <c r="M215" t="s">
        <v>480</v>
      </c>
      <c r="N215" t="s">
        <v>137</v>
      </c>
      <c r="P215" t="s">
        <v>884</v>
      </c>
    </row>
    <row r="216" spans="1:16">
      <c r="A216">
        <v>215</v>
      </c>
      <c r="B216">
        <v>215</v>
      </c>
      <c r="C216" t="s">
        <v>1584</v>
      </c>
      <c r="D216" t="s">
        <v>1584</v>
      </c>
      <c r="E216">
        <v>215</v>
      </c>
      <c r="F216" t="s">
        <v>2291</v>
      </c>
      <c r="G216" t="s">
        <v>2303</v>
      </c>
      <c r="H216" t="s">
        <v>21</v>
      </c>
      <c r="I216" t="s">
        <v>68</v>
      </c>
      <c r="J216" t="s">
        <v>2304</v>
      </c>
      <c r="K216" t="s">
        <v>2305</v>
      </c>
      <c r="L216" t="s">
        <v>98</v>
      </c>
      <c r="M216" t="s">
        <v>344</v>
      </c>
      <c r="N216" t="s">
        <v>107</v>
      </c>
      <c r="P216" t="s">
        <v>183</v>
      </c>
    </row>
    <row r="217" spans="1:16">
      <c r="A217">
        <v>216</v>
      </c>
      <c r="B217">
        <v>216</v>
      </c>
      <c r="C217" t="s">
        <v>1584</v>
      </c>
      <c r="D217" t="s">
        <v>1584</v>
      </c>
      <c r="E217">
        <v>216</v>
      </c>
      <c r="F217" t="s">
        <v>2306</v>
      </c>
      <c r="G217" t="s">
        <v>2039</v>
      </c>
      <c r="H217" t="s">
        <v>196</v>
      </c>
      <c r="I217" t="s">
        <v>140</v>
      </c>
      <c r="J217" t="s">
        <v>2307</v>
      </c>
      <c r="K217" t="s">
        <v>2308</v>
      </c>
      <c r="L217" t="s">
        <v>549</v>
      </c>
      <c r="M217" t="s">
        <v>134</v>
      </c>
      <c r="N217" t="s">
        <v>33</v>
      </c>
      <c r="O217" t="s">
        <v>107</v>
      </c>
      <c r="P217" t="s">
        <v>594</v>
      </c>
    </row>
    <row r="218" spans="1:16">
      <c r="A218">
        <v>217</v>
      </c>
      <c r="B218">
        <v>217</v>
      </c>
      <c r="C218" t="s">
        <v>1584</v>
      </c>
      <c r="D218" t="s">
        <v>1584</v>
      </c>
      <c r="E218">
        <v>217</v>
      </c>
      <c r="F218" t="s">
        <v>2306</v>
      </c>
      <c r="G218" t="s">
        <v>2309</v>
      </c>
      <c r="H218" t="s">
        <v>2310</v>
      </c>
      <c r="I218" t="s">
        <v>68</v>
      </c>
      <c r="J218" t="s">
        <v>2311</v>
      </c>
      <c r="K218" t="s">
        <v>2312</v>
      </c>
      <c r="L218" t="s">
        <v>549</v>
      </c>
      <c r="M218" t="s">
        <v>353</v>
      </c>
      <c r="N218" t="s">
        <v>33</v>
      </c>
      <c r="O218" t="s">
        <v>123</v>
      </c>
      <c r="P218" t="s">
        <v>594</v>
      </c>
    </row>
    <row r="219" spans="1:16">
      <c r="A219">
        <v>218</v>
      </c>
      <c r="B219">
        <v>218</v>
      </c>
      <c r="C219" t="s">
        <v>1584</v>
      </c>
      <c r="D219" t="s">
        <v>1584</v>
      </c>
      <c r="E219">
        <v>218</v>
      </c>
      <c r="F219" t="s">
        <v>2306</v>
      </c>
      <c r="G219" t="s">
        <v>2313</v>
      </c>
      <c r="H219" t="s">
        <v>2314</v>
      </c>
      <c r="I219" t="s">
        <v>68</v>
      </c>
      <c r="J219" t="s">
        <v>2315</v>
      </c>
      <c r="K219" t="s">
        <v>2316</v>
      </c>
      <c r="L219" t="s">
        <v>921</v>
      </c>
      <c r="M219" t="s">
        <v>142</v>
      </c>
      <c r="N219" t="s">
        <v>33</v>
      </c>
      <c r="O219" t="s">
        <v>107</v>
      </c>
      <c r="P219" t="s">
        <v>970</v>
      </c>
    </row>
    <row r="220" spans="1:16">
      <c r="A220">
        <v>219</v>
      </c>
      <c r="B220">
        <v>219</v>
      </c>
      <c r="C220" t="s">
        <v>1584</v>
      </c>
      <c r="D220" t="s">
        <v>1584</v>
      </c>
      <c r="E220">
        <v>219</v>
      </c>
      <c r="F220" t="s">
        <v>2306</v>
      </c>
      <c r="G220" t="s">
        <v>2317</v>
      </c>
      <c r="I220" t="s">
        <v>68</v>
      </c>
      <c r="J220" t="s">
        <v>1025</v>
      </c>
      <c r="K220" t="s">
        <v>2318</v>
      </c>
      <c r="L220" t="s">
        <v>490</v>
      </c>
      <c r="M220" t="s">
        <v>28</v>
      </c>
      <c r="N220" t="s">
        <v>29</v>
      </c>
      <c r="O220" t="s">
        <v>123</v>
      </c>
      <c r="P220" t="s">
        <v>970</v>
      </c>
    </row>
    <row r="221" spans="1:16">
      <c r="A221">
        <v>220</v>
      </c>
      <c r="B221">
        <v>220</v>
      </c>
      <c r="C221" t="s">
        <v>1584</v>
      </c>
      <c r="D221" t="s">
        <v>1584</v>
      </c>
      <c r="E221">
        <v>220</v>
      </c>
      <c r="F221" t="s">
        <v>2306</v>
      </c>
      <c r="G221" t="s">
        <v>2319</v>
      </c>
      <c r="H221" t="s">
        <v>2320</v>
      </c>
      <c r="I221" t="s">
        <v>26</v>
      </c>
      <c r="J221" t="s">
        <v>2321</v>
      </c>
      <c r="K221" t="s">
        <v>2322</v>
      </c>
      <c r="L221" t="s">
        <v>749</v>
      </c>
      <c r="M221" t="s">
        <v>42</v>
      </c>
      <c r="N221" t="s">
        <v>108</v>
      </c>
      <c r="O221" t="s">
        <v>109</v>
      </c>
      <c r="P221" t="s">
        <v>966</v>
      </c>
    </row>
    <row r="222" spans="1:16">
      <c r="A222">
        <v>221</v>
      </c>
      <c r="B222">
        <v>221</v>
      </c>
      <c r="C222" t="s">
        <v>1584</v>
      </c>
      <c r="D222" t="s">
        <v>1584</v>
      </c>
      <c r="E222">
        <v>221</v>
      </c>
      <c r="F222" t="s">
        <v>2323</v>
      </c>
      <c r="G222" t="s">
        <v>2324</v>
      </c>
      <c r="H222" t="s">
        <v>1478</v>
      </c>
      <c r="I222" t="s">
        <v>140</v>
      </c>
      <c r="J222" t="s">
        <v>2325</v>
      </c>
      <c r="K222" t="s">
        <v>2326</v>
      </c>
      <c r="L222" t="s">
        <v>419</v>
      </c>
      <c r="M222" t="s">
        <v>32</v>
      </c>
      <c r="N222" t="s">
        <v>338</v>
      </c>
      <c r="O222" t="s">
        <v>123</v>
      </c>
      <c r="P222" t="s">
        <v>789</v>
      </c>
    </row>
    <row r="223" spans="1:16">
      <c r="A223">
        <v>222</v>
      </c>
      <c r="B223">
        <v>222</v>
      </c>
      <c r="C223" t="s">
        <v>1584</v>
      </c>
      <c r="D223" t="s">
        <v>1584</v>
      </c>
      <c r="E223">
        <v>222</v>
      </c>
      <c r="F223" t="s">
        <v>2323</v>
      </c>
      <c r="G223" t="s">
        <v>2327</v>
      </c>
      <c r="H223" t="s">
        <v>356</v>
      </c>
      <c r="I223" t="s">
        <v>68</v>
      </c>
      <c r="J223" t="s">
        <v>370</v>
      </c>
      <c r="K223" t="s">
        <v>2328</v>
      </c>
      <c r="L223" t="s">
        <v>168</v>
      </c>
      <c r="M223" t="s">
        <v>142</v>
      </c>
      <c r="N223" t="s">
        <v>33</v>
      </c>
      <c r="O223" t="s">
        <v>107</v>
      </c>
      <c r="P223" t="s">
        <v>830</v>
      </c>
    </row>
    <row r="224" spans="1:16">
      <c r="A224">
        <v>223</v>
      </c>
      <c r="B224">
        <v>223</v>
      </c>
      <c r="C224" t="s">
        <v>1584</v>
      </c>
      <c r="D224" t="s">
        <v>1584</v>
      </c>
      <c r="E224">
        <v>223</v>
      </c>
      <c r="F224" t="s">
        <v>2323</v>
      </c>
      <c r="G224" t="s">
        <v>2329</v>
      </c>
      <c r="H224" t="s">
        <v>31</v>
      </c>
      <c r="I224" t="s">
        <v>26</v>
      </c>
      <c r="J224" t="s">
        <v>2330</v>
      </c>
      <c r="K224" t="s">
        <v>2331</v>
      </c>
      <c r="L224" t="s">
        <v>525</v>
      </c>
      <c r="M224" t="s">
        <v>1166</v>
      </c>
      <c r="N224" t="s">
        <v>392</v>
      </c>
      <c r="O224" t="s">
        <v>30</v>
      </c>
      <c r="P224" t="s">
        <v>830</v>
      </c>
    </row>
    <row r="225" spans="1:16">
      <c r="A225">
        <v>224</v>
      </c>
      <c r="B225">
        <v>224</v>
      </c>
      <c r="C225" t="s">
        <v>1584</v>
      </c>
      <c r="D225" t="s">
        <v>1584</v>
      </c>
      <c r="E225">
        <v>224</v>
      </c>
      <c r="F225" t="s">
        <v>2323</v>
      </c>
      <c r="G225" t="s">
        <v>2332</v>
      </c>
      <c r="H225" t="s">
        <v>502</v>
      </c>
      <c r="I225" t="s">
        <v>68</v>
      </c>
      <c r="J225" t="s">
        <v>2333</v>
      </c>
      <c r="K225" t="s">
        <v>2334</v>
      </c>
      <c r="L225" t="s">
        <v>484</v>
      </c>
      <c r="M225" t="s">
        <v>134</v>
      </c>
      <c r="N225" t="s">
        <v>33</v>
      </c>
      <c r="O225" t="s">
        <v>36</v>
      </c>
      <c r="P225" t="s">
        <v>955</v>
      </c>
    </row>
    <row r="226" spans="1:16">
      <c r="A226">
        <v>225</v>
      </c>
      <c r="B226">
        <v>225</v>
      </c>
      <c r="C226" t="s">
        <v>1584</v>
      </c>
      <c r="D226" t="s">
        <v>1584</v>
      </c>
      <c r="E226">
        <v>225</v>
      </c>
      <c r="F226" t="s">
        <v>2323</v>
      </c>
      <c r="G226" t="s">
        <v>1043</v>
      </c>
      <c r="H226" t="s">
        <v>493</v>
      </c>
      <c r="I226" t="s">
        <v>25</v>
      </c>
      <c r="J226" t="s">
        <v>2335</v>
      </c>
      <c r="K226" t="s">
        <v>2336</v>
      </c>
      <c r="L226" t="s">
        <v>184</v>
      </c>
      <c r="M226" t="s">
        <v>89</v>
      </c>
      <c r="N226" t="s">
        <v>55</v>
      </c>
      <c r="P226" t="s">
        <v>944</v>
      </c>
    </row>
    <row r="227" spans="1:16">
      <c r="A227">
        <v>226</v>
      </c>
      <c r="B227">
        <v>226</v>
      </c>
      <c r="C227" t="s">
        <v>1584</v>
      </c>
      <c r="D227" t="s">
        <v>1584</v>
      </c>
      <c r="E227">
        <v>226</v>
      </c>
      <c r="F227" t="s">
        <v>2337</v>
      </c>
      <c r="G227" t="s">
        <v>2338</v>
      </c>
      <c r="H227" t="s">
        <v>21</v>
      </c>
      <c r="I227" t="s">
        <v>80</v>
      </c>
      <c r="J227" t="s">
        <v>2339</v>
      </c>
      <c r="K227" t="s">
        <v>2340</v>
      </c>
      <c r="L227" t="s">
        <v>417</v>
      </c>
      <c r="M227" t="s">
        <v>1106</v>
      </c>
      <c r="N227" t="s">
        <v>39</v>
      </c>
      <c r="P227" t="s">
        <v>2341</v>
      </c>
    </row>
    <row r="228" spans="1:16">
      <c r="A228">
        <v>227</v>
      </c>
      <c r="B228">
        <v>227</v>
      </c>
      <c r="C228" t="s">
        <v>1584</v>
      </c>
      <c r="D228" t="s">
        <v>1584</v>
      </c>
      <c r="E228">
        <v>227</v>
      </c>
      <c r="F228" t="s">
        <v>2337</v>
      </c>
      <c r="G228" t="s">
        <v>2342</v>
      </c>
      <c r="H228" t="s">
        <v>438</v>
      </c>
      <c r="I228" t="s">
        <v>68</v>
      </c>
      <c r="J228" t="s">
        <v>2343</v>
      </c>
      <c r="K228" t="s">
        <v>2344</v>
      </c>
      <c r="L228" t="s">
        <v>41</v>
      </c>
      <c r="M228" t="s">
        <v>106</v>
      </c>
      <c r="N228" t="s">
        <v>78</v>
      </c>
      <c r="P228" t="s">
        <v>1170</v>
      </c>
    </row>
    <row r="229" spans="1:16">
      <c r="A229">
        <v>228</v>
      </c>
      <c r="B229">
        <v>228</v>
      </c>
      <c r="C229" t="s">
        <v>1584</v>
      </c>
      <c r="D229" t="s">
        <v>1584</v>
      </c>
      <c r="E229">
        <v>228</v>
      </c>
      <c r="F229" t="s">
        <v>2337</v>
      </c>
      <c r="G229" t="s">
        <v>1031</v>
      </c>
      <c r="H229" t="s">
        <v>238</v>
      </c>
      <c r="I229" t="s">
        <v>68</v>
      </c>
      <c r="J229" t="s">
        <v>2345</v>
      </c>
      <c r="K229" t="s">
        <v>2346</v>
      </c>
      <c r="L229" t="s">
        <v>17</v>
      </c>
      <c r="M229" t="s">
        <v>33</v>
      </c>
      <c r="N229" t="s">
        <v>36</v>
      </c>
      <c r="P229" t="s">
        <v>2347</v>
      </c>
    </row>
    <row r="230" spans="1:16">
      <c r="A230">
        <v>229</v>
      </c>
      <c r="B230">
        <v>229</v>
      </c>
      <c r="C230" t="s">
        <v>1584</v>
      </c>
      <c r="D230" t="s">
        <v>1584</v>
      </c>
      <c r="E230">
        <v>229</v>
      </c>
      <c r="F230" t="s">
        <v>2337</v>
      </c>
      <c r="G230" t="s">
        <v>2348</v>
      </c>
      <c r="H230" t="s">
        <v>2349</v>
      </c>
      <c r="I230" t="s">
        <v>68</v>
      </c>
      <c r="J230" t="s">
        <v>2350</v>
      </c>
      <c r="K230" t="s">
        <v>2351</v>
      </c>
      <c r="L230" t="s">
        <v>179</v>
      </c>
      <c r="M230" t="s">
        <v>332</v>
      </c>
      <c r="N230" t="s">
        <v>333</v>
      </c>
      <c r="P230" t="s">
        <v>1171</v>
      </c>
    </row>
    <row r="231" spans="1:16">
      <c r="A231">
        <v>230</v>
      </c>
      <c r="B231">
        <v>230</v>
      </c>
      <c r="C231" t="s">
        <v>1584</v>
      </c>
      <c r="D231" t="s">
        <v>1584</v>
      </c>
      <c r="E231">
        <v>230</v>
      </c>
      <c r="F231" t="s">
        <v>2337</v>
      </c>
      <c r="G231" t="s">
        <v>2352</v>
      </c>
      <c r="I231" t="s">
        <v>68</v>
      </c>
      <c r="J231" t="s">
        <v>2353</v>
      </c>
      <c r="K231" t="s">
        <v>2354</v>
      </c>
      <c r="L231" t="s">
        <v>153</v>
      </c>
      <c r="P231" t="s">
        <v>1163</v>
      </c>
    </row>
    <row r="232" spans="1:16">
      <c r="A232">
        <v>231</v>
      </c>
      <c r="B232">
        <v>231</v>
      </c>
      <c r="C232" t="s">
        <v>1584</v>
      </c>
      <c r="D232" t="s">
        <v>1584</v>
      </c>
      <c r="E232">
        <v>231</v>
      </c>
      <c r="F232" t="s">
        <v>2355</v>
      </c>
      <c r="G232" t="s">
        <v>2103</v>
      </c>
      <c r="H232" t="s">
        <v>40</v>
      </c>
      <c r="I232" t="s">
        <v>140</v>
      </c>
      <c r="J232" t="s">
        <v>2356</v>
      </c>
      <c r="K232" t="s">
        <v>2357</v>
      </c>
      <c r="L232" t="s">
        <v>264</v>
      </c>
      <c r="M232" t="s">
        <v>32</v>
      </c>
      <c r="N232" t="s">
        <v>38</v>
      </c>
      <c r="O232" t="s">
        <v>95</v>
      </c>
      <c r="P232" t="s">
        <v>265</v>
      </c>
    </row>
    <row r="233" spans="1:16">
      <c r="A233">
        <v>232</v>
      </c>
      <c r="B233">
        <v>232</v>
      </c>
      <c r="C233" t="s">
        <v>1584</v>
      </c>
      <c r="D233" t="s">
        <v>1584</v>
      </c>
      <c r="E233">
        <v>232</v>
      </c>
      <c r="F233" t="s">
        <v>2355</v>
      </c>
      <c r="G233" t="s">
        <v>2358</v>
      </c>
      <c r="H233" t="s">
        <v>476</v>
      </c>
      <c r="I233" t="s">
        <v>68</v>
      </c>
      <c r="J233" t="s">
        <v>2359</v>
      </c>
      <c r="K233" t="s">
        <v>2360</v>
      </c>
      <c r="L233" t="s">
        <v>640</v>
      </c>
      <c r="M233" t="s">
        <v>94</v>
      </c>
      <c r="N233" t="s">
        <v>33</v>
      </c>
      <c r="O233" t="s">
        <v>123</v>
      </c>
      <c r="P233" t="s">
        <v>1050</v>
      </c>
    </row>
    <row r="234" spans="1:16">
      <c r="A234">
        <v>233</v>
      </c>
      <c r="B234">
        <v>233</v>
      </c>
      <c r="C234" t="s">
        <v>1584</v>
      </c>
      <c r="D234" t="s">
        <v>1584</v>
      </c>
      <c r="E234">
        <v>233</v>
      </c>
      <c r="F234" t="s">
        <v>2355</v>
      </c>
      <c r="G234" t="s">
        <v>2361</v>
      </c>
      <c r="H234" t="s">
        <v>21</v>
      </c>
      <c r="I234" t="s">
        <v>26</v>
      </c>
      <c r="J234" t="s">
        <v>2362</v>
      </c>
      <c r="K234" t="s">
        <v>2363</v>
      </c>
      <c r="L234" t="s">
        <v>437</v>
      </c>
      <c r="M234" t="s">
        <v>28</v>
      </c>
      <c r="N234" t="s">
        <v>29</v>
      </c>
      <c r="O234" t="s">
        <v>137</v>
      </c>
      <c r="P234" t="s">
        <v>1057</v>
      </c>
    </row>
    <row r="235" spans="1:16">
      <c r="A235">
        <v>234</v>
      </c>
      <c r="B235">
        <v>234</v>
      </c>
      <c r="C235" t="s">
        <v>1584</v>
      </c>
      <c r="D235" t="s">
        <v>1584</v>
      </c>
      <c r="E235">
        <v>234</v>
      </c>
      <c r="F235" t="s">
        <v>2355</v>
      </c>
      <c r="G235" t="s">
        <v>2364</v>
      </c>
      <c r="H235" t="s">
        <v>225</v>
      </c>
      <c r="I235" t="s">
        <v>68</v>
      </c>
      <c r="J235" t="s">
        <v>2365</v>
      </c>
      <c r="K235" t="s">
        <v>2366</v>
      </c>
      <c r="L235" t="s">
        <v>535</v>
      </c>
      <c r="M235" t="s">
        <v>142</v>
      </c>
      <c r="N235" t="s">
        <v>38</v>
      </c>
      <c r="O235" t="s">
        <v>95</v>
      </c>
      <c r="P235" t="s">
        <v>1066</v>
      </c>
    </row>
    <row r="236" spans="1:16">
      <c r="A236">
        <v>235</v>
      </c>
      <c r="B236">
        <v>235</v>
      </c>
      <c r="C236" t="s">
        <v>1584</v>
      </c>
      <c r="D236" t="s">
        <v>1584</v>
      </c>
      <c r="E236">
        <v>235</v>
      </c>
      <c r="F236" t="s">
        <v>2355</v>
      </c>
      <c r="G236" t="s">
        <v>2367</v>
      </c>
      <c r="H236" t="s">
        <v>356</v>
      </c>
      <c r="I236" t="s">
        <v>68</v>
      </c>
      <c r="J236" t="s">
        <v>2368</v>
      </c>
      <c r="K236" t="s">
        <v>2369</v>
      </c>
      <c r="L236" t="s">
        <v>640</v>
      </c>
      <c r="M236" t="s">
        <v>28</v>
      </c>
      <c r="N236" t="s">
        <v>33</v>
      </c>
      <c r="O236" t="s">
        <v>95</v>
      </c>
      <c r="P236" t="s">
        <v>1366</v>
      </c>
    </row>
    <row r="237" spans="1:16">
      <c r="A237">
        <v>236</v>
      </c>
      <c r="B237">
        <v>236</v>
      </c>
      <c r="C237" t="s">
        <v>1584</v>
      </c>
      <c r="D237" t="s">
        <v>1584</v>
      </c>
      <c r="E237">
        <v>236</v>
      </c>
      <c r="F237" t="s">
        <v>2370</v>
      </c>
      <c r="G237" t="s">
        <v>1158</v>
      </c>
      <c r="H237" t="s">
        <v>1147</v>
      </c>
      <c r="I237" t="s">
        <v>140</v>
      </c>
      <c r="J237" t="s">
        <v>2371</v>
      </c>
      <c r="K237" t="s">
        <v>2372</v>
      </c>
      <c r="L237" t="s">
        <v>419</v>
      </c>
      <c r="M237" t="s">
        <v>344</v>
      </c>
      <c r="N237" t="s">
        <v>107</v>
      </c>
      <c r="P237" t="s">
        <v>1253</v>
      </c>
    </row>
    <row r="238" spans="1:16">
      <c r="A238">
        <v>237</v>
      </c>
      <c r="B238">
        <v>237</v>
      </c>
      <c r="C238" t="s">
        <v>1584</v>
      </c>
      <c r="D238" t="s">
        <v>1584</v>
      </c>
      <c r="E238">
        <v>237</v>
      </c>
      <c r="F238" t="s">
        <v>2370</v>
      </c>
      <c r="G238" t="s">
        <v>2373</v>
      </c>
      <c r="H238" t="s">
        <v>2374</v>
      </c>
      <c r="I238" t="s">
        <v>68</v>
      </c>
      <c r="J238" t="s">
        <v>2375</v>
      </c>
      <c r="K238" t="s">
        <v>2376</v>
      </c>
      <c r="L238" t="s">
        <v>419</v>
      </c>
      <c r="M238" t="s">
        <v>344</v>
      </c>
      <c r="N238" t="s">
        <v>107</v>
      </c>
      <c r="P238" t="s">
        <v>1253</v>
      </c>
    </row>
    <row r="239" spans="1:16">
      <c r="A239">
        <v>238</v>
      </c>
      <c r="B239">
        <v>238</v>
      </c>
      <c r="C239" t="s">
        <v>1584</v>
      </c>
      <c r="D239" t="s">
        <v>1584</v>
      </c>
      <c r="E239">
        <v>238</v>
      </c>
      <c r="F239" t="s">
        <v>2370</v>
      </c>
      <c r="G239" t="s">
        <v>2377</v>
      </c>
      <c r="H239" t="s">
        <v>188</v>
      </c>
      <c r="I239" t="s">
        <v>68</v>
      </c>
      <c r="J239" t="s">
        <v>2378</v>
      </c>
      <c r="K239" t="s">
        <v>2379</v>
      </c>
      <c r="L239" t="s">
        <v>186</v>
      </c>
      <c r="M239" t="s">
        <v>344</v>
      </c>
      <c r="N239" t="s">
        <v>107</v>
      </c>
      <c r="P239" t="s">
        <v>924</v>
      </c>
    </row>
    <row r="240" spans="1:16">
      <c r="A240">
        <v>239</v>
      </c>
      <c r="B240">
        <v>239</v>
      </c>
      <c r="C240" t="s">
        <v>1584</v>
      </c>
      <c r="D240" t="s">
        <v>1584</v>
      </c>
      <c r="E240">
        <v>239</v>
      </c>
      <c r="F240" t="s">
        <v>2370</v>
      </c>
      <c r="G240" t="s">
        <v>2380</v>
      </c>
      <c r="H240" t="s">
        <v>43</v>
      </c>
      <c r="I240" t="s">
        <v>68</v>
      </c>
      <c r="J240" t="s">
        <v>2381</v>
      </c>
      <c r="K240" t="s">
        <v>2382</v>
      </c>
      <c r="L240" t="s">
        <v>386</v>
      </c>
      <c r="M240" t="s">
        <v>344</v>
      </c>
      <c r="N240" t="s">
        <v>107</v>
      </c>
      <c r="P240" t="s">
        <v>187</v>
      </c>
    </row>
    <row r="241" spans="1:16">
      <c r="A241">
        <v>240</v>
      </c>
      <c r="B241">
        <v>240</v>
      </c>
      <c r="C241" t="s">
        <v>1584</v>
      </c>
      <c r="D241" t="s">
        <v>1584</v>
      </c>
      <c r="E241">
        <v>240</v>
      </c>
      <c r="F241" t="s">
        <v>2370</v>
      </c>
      <c r="G241" t="s">
        <v>2383</v>
      </c>
      <c r="H241" t="s">
        <v>196</v>
      </c>
      <c r="I241" t="s">
        <v>26</v>
      </c>
      <c r="J241" t="s">
        <v>2384</v>
      </c>
      <c r="K241" t="s">
        <v>2385</v>
      </c>
      <c r="L241" t="s">
        <v>447</v>
      </c>
      <c r="M241" t="s">
        <v>318</v>
      </c>
      <c r="N241" t="s">
        <v>137</v>
      </c>
      <c r="P241" t="s">
        <v>187</v>
      </c>
    </row>
    <row r="242" spans="1:16">
      <c r="A242">
        <v>241</v>
      </c>
      <c r="B242">
        <v>241</v>
      </c>
      <c r="C242" t="s">
        <v>1584</v>
      </c>
      <c r="D242" t="s">
        <v>1584</v>
      </c>
      <c r="E242">
        <v>241</v>
      </c>
      <c r="F242" t="s">
        <v>2386</v>
      </c>
      <c r="G242" t="s">
        <v>2387</v>
      </c>
      <c r="H242" t="s">
        <v>43</v>
      </c>
      <c r="I242" t="s">
        <v>80</v>
      </c>
      <c r="J242" t="s">
        <v>965</v>
      </c>
      <c r="K242" t="s">
        <v>2388</v>
      </c>
      <c r="L242" t="s">
        <v>602</v>
      </c>
      <c r="M242" t="s">
        <v>255</v>
      </c>
      <c r="N242" t="s">
        <v>33</v>
      </c>
      <c r="O242" t="s">
        <v>87</v>
      </c>
      <c r="P242" t="s">
        <v>2389</v>
      </c>
    </row>
    <row r="243" spans="1:16">
      <c r="A243">
        <v>242</v>
      </c>
      <c r="B243">
        <v>242</v>
      </c>
      <c r="C243" t="s">
        <v>1584</v>
      </c>
      <c r="D243" t="s">
        <v>1584</v>
      </c>
      <c r="E243">
        <v>242</v>
      </c>
      <c r="F243" t="s">
        <v>2386</v>
      </c>
      <c r="G243" t="s">
        <v>2390</v>
      </c>
      <c r="H243" t="s">
        <v>2391</v>
      </c>
      <c r="I243" t="s">
        <v>25</v>
      </c>
      <c r="J243" t="s">
        <v>2392</v>
      </c>
      <c r="K243" t="s">
        <v>2393</v>
      </c>
      <c r="L243" t="s">
        <v>161</v>
      </c>
      <c r="M243" t="s">
        <v>32</v>
      </c>
      <c r="N243" t="s">
        <v>33</v>
      </c>
      <c r="O243" t="s">
        <v>366</v>
      </c>
      <c r="P243" t="s">
        <v>2394</v>
      </c>
    </row>
    <row r="244" spans="1:16">
      <c r="A244">
        <v>243</v>
      </c>
      <c r="B244">
        <v>243</v>
      </c>
      <c r="C244" t="s">
        <v>1584</v>
      </c>
      <c r="D244" t="s">
        <v>1584</v>
      </c>
      <c r="E244">
        <v>243</v>
      </c>
      <c r="F244" t="s">
        <v>2386</v>
      </c>
      <c r="G244" t="s">
        <v>2395</v>
      </c>
      <c r="H244" t="s">
        <v>284</v>
      </c>
      <c r="I244" t="s">
        <v>68</v>
      </c>
      <c r="J244" t="s">
        <v>2396</v>
      </c>
      <c r="K244" t="s">
        <v>2397</v>
      </c>
      <c r="L244" t="s">
        <v>201</v>
      </c>
      <c r="M244" t="s">
        <v>94</v>
      </c>
      <c r="N244" t="s">
        <v>38</v>
      </c>
      <c r="O244" t="s">
        <v>123</v>
      </c>
      <c r="P244" t="s">
        <v>1245</v>
      </c>
    </row>
    <row r="245" spans="1:16">
      <c r="A245">
        <v>244</v>
      </c>
      <c r="B245">
        <v>244</v>
      </c>
      <c r="C245" t="s">
        <v>1584</v>
      </c>
      <c r="D245" t="s">
        <v>1584</v>
      </c>
      <c r="E245">
        <v>244</v>
      </c>
      <c r="F245" t="s">
        <v>2386</v>
      </c>
      <c r="G245" t="s">
        <v>2398</v>
      </c>
      <c r="H245" t="s">
        <v>196</v>
      </c>
      <c r="I245" t="s">
        <v>25</v>
      </c>
      <c r="J245" t="s">
        <v>2399</v>
      </c>
      <c r="K245" t="s">
        <v>2400</v>
      </c>
      <c r="L245" t="s">
        <v>602</v>
      </c>
      <c r="M245" t="s">
        <v>89</v>
      </c>
      <c r="N245" t="s">
        <v>38</v>
      </c>
      <c r="O245" t="s">
        <v>100</v>
      </c>
      <c r="P245" t="s">
        <v>2401</v>
      </c>
    </row>
    <row r="246" spans="1:16">
      <c r="A246">
        <v>245</v>
      </c>
      <c r="B246">
        <v>245</v>
      </c>
      <c r="C246" t="s">
        <v>1584</v>
      </c>
      <c r="D246" t="s">
        <v>1584</v>
      </c>
      <c r="E246">
        <v>245</v>
      </c>
      <c r="F246" t="s">
        <v>2386</v>
      </c>
      <c r="G246" t="s">
        <v>2402</v>
      </c>
      <c r="I246" t="s">
        <v>48</v>
      </c>
      <c r="J246" t="s">
        <v>798</v>
      </c>
      <c r="K246" t="s">
        <v>2403</v>
      </c>
      <c r="L246" t="s">
        <v>451</v>
      </c>
      <c r="M246" t="s">
        <v>255</v>
      </c>
      <c r="N246" t="s">
        <v>29</v>
      </c>
      <c r="O246" t="s">
        <v>135</v>
      </c>
      <c r="P246" t="s">
        <v>2404</v>
      </c>
    </row>
    <row r="247" spans="1:16">
      <c r="A247">
        <v>246</v>
      </c>
      <c r="B247">
        <v>246</v>
      </c>
      <c r="C247" t="s">
        <v>1584</v>
      </c>
      <c r="D247" t="s">
        <v>1584</v>
      </c>
      <c r="E247">
        <v>246</v>
      </c>
      <c r="F247" t="s">
        <v>2405</v>
      </c>
      <c r="G247" t="s">
        <v>2406</v>
      </c>
      <c r="H247" t="s">
        <v>459</v>
      </c>
      <c r="I247" t="s">
        <v>16</v>
      </c>
      <c r="J247" t="s">
        <v>2407</v>
      </c>
      <c r="K247" t="s">
        <v>2408</v>
      </c>
      <c r="L247" t="s">
        <v>88</v>
      </c>
      <c r="M247" t="s">
        <v>28</v>
      </c>
      <c r="N247" t="s">
        <v>33</v>
      </c>
      <c r="O247" t="s">
        <v>107</v>
      </c>
      <c r="P247" t="s">
        <v>606</v>
      </c>
    </row>
    <row r="248" spans="1:16">
      <c r="A248">
        <v>247</v>
      </c>
      <c r="B248">
        <v>247</v>
      </c>
      <c r="C248" t="s">
        <v>1584</v>
      </c>
      <c r="D248" t="s">
        <v>1584</v>
      </c>
      <c r="E248">
        <v>247</v>
      </c>
      <c r="F248" t="s">
        <v>2405</v>
      </c>
      <c r="G248" t="s">
        <v>2409</v>
      </c>
      <c r="H248" t="s">
        <v>21</v>
      </c>
      <c r="I248" t="s">
        <v>68</v>
      </c>
      <c r="J248" t="s">
        <v>2410</v>
      </c>
      <c r="K248" t="s">
        <v>2411</v>
      </c>
      <c r="L248" t="s">
        <v>441</v>
      </c>
      <c r="M248" t="s">
        <v>142</v>
      </c>
      <c r="N248" t="s">
        <v>33</v>
      </c>
      <c r="O248" t="s">
        <v>107</v>
      </c>
      <c r="P248" t="s">
        <v>217</v>
      </c>
    </row>
    <row r="249" spans="1:16">
      <c r="A249">
        <v>248</v>
      </c>
      <c r="B249">
        <v>248</v>
      </c>
      <c r="C249" t="s">
        <v>1584</v>
      </c>
      <c r="D249" t="s">
        <v>1584</v>
      </c>
      <c r="E249">
        <v>248</v>
      </c>
      <c r="F249" t="s">
        <v>2405</v>
      </c>
      <c r="G249" t="s">
        <v>2412</v>
      </c>
      <c r="H249" t="s">
        <v>434</v>
      </c>
      <c r="I249" t="s">
        <v>26</v>
      </c>
      <c r="J249" t="s">
        <v>1101</v>
      </c>
      <c r="K249" t="s">
        <v>2413</v>
      </c>
      <c r="L249" t="s">
        <v>88</v>
      </c>
      <c r="M249" t="s">
        <v>353</v>
      </c>
      <c r="N249" t="s">
        <v>38</v>
      </c>
      <c r="O249" t="s">
        <v>123</v>
      </c>
      <c r="P249" t="s">
        <v>2414</v>
      </c>
    </row>
    <row r="250" spans="1:16">
      <c r="A250">
        <v>249</v>
      </c>
      <c r="B250">
        <v>249</v>
      </c>
      <c r="C250" t="s">
        <v>1584</v>
      </c>
      <c r="D250" t="s">
        <v>1584</v>
      </c>
      <c r="E250">
        <v>249</v>
      </c>
      <c r="F250" t="s">
        <v>2405</v>
      </c>
      <c r="G250" t="s">
        <v>2415</v>
      </c>
      <c r="H250" t="s">
        <v>2416</v>
      </c>
      <c r="I250" t="s">
        <v>68</v>
      </c>
      <c r="J250" t="s">
        <v>2417</v>
      </c>
      <c r="K250" t="s">
        <v>2418</v>
      </c>
      <c r="L250" t="s">
        <v>441</v>
      </c>
      <c r="M250" t="s">
        <v>134</v>
      </c>
      <c r="N250" t="s">
        <v>33</v>
      </c>
      <c r="O250" t="s">
        <v>107</v>
      </c>
      <c r="P250" t="s">
        <v>2132</v>
      </c>
    </row>
    <row r="251" spans="1:16">
      <c r="A251">
        <v>250</v>
      </c>
      <c r="B251">
        <v>250</v>
      </c>
      <c r="C251" t="s">
        <v>1584</v>
      </c>
      <c r="D251" t="s">
        <v>1584</v>
      </c>
      <c r="E251">
        <v>250</v>
      </c>
      <c r="F251" t="s">
        <v>2405</v>
      </c>
      <c r="G251" t="s">
        <v>2419</v>
      </c>
      <c r="H251" t="s">
        <v>21</v>
      </c>
      <c r="I251" t="s">
        <v>25</v>
      </c>
      <c r="J251" t="s">
        <v>2420</v>
      </c>
      <c r="K251" t="s">
        <v>2421</v>
      </c>
      <c r="L251" t="s">
        <v>441</v>
      </c>
      <c r="M251" t="s">
        <v>99</v>
      </c>
      <c r="N251" t="s">
        <v>108</v>
      </c>
      <c r="O251" t="s">
        <v>87</v>
      </c>
      <c r="P251" t="s">
        <v>2132</v>
      </c>
    </row>
    <row r="252" spans="1:16">
      <c r="A252">
        <v>251</v>
      </c>
      <c r="B252">
        <v>251</v>
      </c>
      <c r="C252" t="s">
        <v>1584</v>
      </c>
      <c r="D252" t="s">
        <v>1584</v>
      </c>
      <c r="E252">
        <v>251</v>
      </c>
      <c r="F252" t="s">
        <v>2422</v>
      </c>
      <c r="G252" t="s">
        <v>2423</v>
      </c>
      <c r="H252" t="s">
        <v>2424</v>
      </c>
      <c r="I252" t="s">
        <v>140</v>
      </c>
      <c r="J252" t="s">
        <v>2425</v>
      </c>
      <c r="K252" t="s">
        <v>2426</v>
      </c>
      <c r="L252" t="s">
        <v>535</v>
      </c>
      <c r="M252" t="s">
        <v>134</v>
      </c>
      <c r="N252" t="s">
        <v>29</v>
      </c>
      <c r="O252" t="s">
        <v>123</v>
      </c>
      <c r="P252" t="s">
        <v>1030</v>
      </c>
    </row>
    <row r="253" spans="1:16">
      <c r="A253">
        <v>252</v>
      </c>
      <c r="B253">
        <v>252</v>
      </c>
      <c r="C253" t="s">
        <v>1584</v>
      </c>
      <c r="D253" t="s">
        <v>1584</v>
      </c>
      <c r="E253">
        <v>252</v>
      </c>
      <c r="F253" t="s">
        <v>2422</v>
      </c>
      <c r="G253" t="s">
        <v>2427</v>
      </c>
      <c r="H253" t="s">
        <v>225</v>
      </c>
      <c r="I253" t="s">
        <v>26</v>
      </c>
      <c r="J253" t="s">
        <v>694</v>
      </c>
      <c r="K253" t="s">
        <v>2428</v>
      </c>
      <c r="L253" t="s">
        <v>719</v>
      </c>
      <c r="M253" t="s">
        <v>99</v>
      </c>
      <c r="N253" t="s">
        <v>38</v>
      </c>
      <c r="O253" t="s">
        <v>137</v>
      </c>
      <c r="P253" t="s">
        <v>1030</v>
      </c>
    </row>
    <row r="254" spans="1:16">
      <c r="A254">
        <v>253</v>
      </c>
      <c r="B254">
        <v>253</v>
      </c>
      <c r="C254" t="s">
        <v>1584</v>
      </c>
      <c r="D254" t="s">
        <v>1584</v>
      </c>
      <c r="E254">
        <v>253</v>
      </c>
      <c r="F254" t="s">
        <v>2422</v>
      </c>
      <c r="G254" t="s">
        <v>2429</v>
      </c>
      <c r="H254" t="s">
        <v>43</v>
      </c>
      <c r="I254" t="s">
        <v>68</v>
      </c>
      <c r="J254" t="s">
        <v>2430</v>
      </c>
      <c r="K254" t="s">
        <v>2431</v>
      </c>
      <c r="L254" t="s">
        <v>376</v>
      </c>
      <c r="M254" t="s">
        <v>134</v>
      </c>
      <c r="N254" t="s">
        <v>33</v>
      </c>
      <c r="O254" t="s">
        <v>107</v>
      </c>
      <c r="P254" t="s">
        <v>1030</v>
      </c>
    </row>
    <row r="255" spans="1:16">
      <c r="A255">
        <v>254</v>
      </c>
      <c r="B255">
        <v>254</v>
      </c>
      <c r="C255" t="s">
        <v>1584</v>
      </c>
      <c r="D255" t="s">
        <v>1584</v>
      </c>
      <c r="E255">
        <v>254</v>
      </c>
      <c r="F255" t="s">
        <v>2422</v>
      </c>
      <c r="G255" t="s">
        <v>2432</v>
      </c>
      <c r="H255" t="s">
        <v>196</v>
      </c>
      <c r="I255" t="s">
        <v>68</v>
      </c>
      <c r="J255" t="s">
        <v>697</v>
      </c>
      <c r="K255" t="s">
        <v>2433</v>
      </c>
      <c r="L255" t="s">
        <v>731</v>
      </c>
      <c r="M255" t="s">
        <v>28</v>
      </c>
      <c r="N255" t="s">
        <v>33</v>
      </c>
      <c r="O255" t="s">
        <v>107</v>
      </c>
      <c r="P255" t="s">
        <v>221</v>
      </c>
    </row>
    <row r="256" spans="1:16">
      <c r="A256">
        <v>255</v>
      </c>
      <c r="B256">
        <v>255</v>
      </c>
      <c r="C256" t="s">
        <v>1584</v>
      </c>
      <c r="D256" t="s">
        <v>1584</v>
      </c>
      <c r="E256">
        <v>255</v>
      </c>
      <c r="F256" t="s">
        <v>2422</v>
      </c>
      <c r="G256" t="s">
        <v>2434</v>
      </c>
      <c r="H256" t="s">
        <v>196</v>
      </c>
      <c r="I256" t="s">
        <v>25</v>
      </c>
      <c r="J256" t="s">
        <v>2435</v>
      </c>
      <c r="K256" t="s">
        <v>2436</v>
      </c>
      <c r="L256" t="s">
        <v>202</v>
      </c>
      <c r="M256" t="s">
        <v>99</v>
      </c>
      <c r="N256" t="s">
        <v>29</v>
      </c>
      <c r="O256" t="s">
        <v>100</v>
      </c>
      <c r="P256" t="s">
        <v>221</v>
      </c>
    </row>
    <row r="257" spans="1:16">
      <c r="A257">
        <v>256</v>
      </c>
      <c r="B257">
        <v>256</v>
      </c>
      <c r="C257" t="s">
        <v>1584</v>
      </c>
      <c r="D257" t="s">
        <v>1584</v>
      </c>
      <c r="E257">
        <v>256</v>
      </c>
      <c r="F257" t="s">
        <v>2437</v>
      </c>
      <c r="G257" t="s">
        <v>2438</v>
      </c>
      <c r="I257" t="s">
        <v>140</v>
      </c>
      <c r="J257" t="s">
        <v>2439</v>
      </c>
      <c r="K257" t="s">
        <v>2440</v>
      </c>
      <c r="L257" t="s">
        <v>250</v>
      </c>
      <c r="M257" t="s">
        <v>134</v>
      </c>
      <c r="N257" t="s">
        <v>33</v>
      </c>
      <c r="O257" t="s">
        <v>36</v>
      </c>
      <c r="P257" t="s">
        <v>498</v>
      </c>
    </row>
    <row r="258" spans="1:16">
      <c r="A258">
        <v>257</v>
      </c>
      <c r="B258">
        <v>257</v>
      </c>
      <c r="C258" t="s">
        <v>1584</v>
      </c>
      <c r="D258" t="s">
        <v>1584</v>
      </c>
      <c r="E258">
        <v>257</v>
      </c>
      <c r="F258" t="s">
        <v>2437</v>
      </c>
      <c r="G258" t="s">
        <v>2441</v>
      </c>
      <c r="H258" t="s">
        <v>1087</v>
      </c>
      <c r="I258" t="s">
        <v>68</v>
      </c>
      <c r="J258" t="s">
        <v>2442</v>
      </c>
      <c r="K258" t="s">
        <v>2443</v>
      </c>
      <c r="L258" t="s">
        <v>547</v>
      </c>
      <c r="M258" t="s">
        <v>142</v>
      </c>
      <c r="N258" t="s">
        <v>33</v>
      </c>
      <c r="O258" t="s">
        <v>107</v>
      </c>
      <c r="P258" t="s">
        <v>465</v>
      </c>
    </row>
    <row r="259" spans="1:16">
      <c r="A259">
        <v>258</v>
      </c>
      <c r="B259">
        <v>258</v>
      </c>
      <c r="C259" t="s">
        <v>1584</v>
      </c>
      <c r="D259" t="s">
        <v>1584</v>
      </c>
      <c r="E259">
        <v>258</v>
      </c>
      <c r="F259" t="s">
        <v>2437</v>
      </c>
      <c r="G259" t="s">
        <v>2444</v>
      </c>
      <c r="H259" t="s">
        <v>497</v>
      </c>
      <c r="I259" t="s">
        <v>26</v>
      </c>
      <c r="J259" t="s">
        <v>2445</v>
      </c>
      <c r="K259" t="s">
        <v>2446</v>
      </c>
      <c r="L259" t="s">
        <v>302</v>
      </c>
      <c r="M259" t="s">
        <v>28</v>
      </c>
      <c r="N259" t="s">
        <v>29</v>
      </c>
      <c r="O259" t="s">
        <v>87</v>
      </c>
      <c r="P259" t="s">
        <v>468</v>
      </c>
    </row>
    <row r="260" spans="1:16">
      <c r="A260">
        <v>259</v>
      </c>
      <c r="B260">
        <v>259</v>
      </c>
      <c r="C260" t="s">
        <v>1584</v>
      </c>
      <c r="D260" t="s">
        <v>1584</v>
      </c>
      <c r="E260">
        <v>259</v>
      </c>
      <c r="F260" t="s">
        <v>2437</v>
      </c>
      <c r="G260" t="s">
        <v>2447</v>
      </c>
      <c r="H260" t="s">
        <v>2448</v>
      </c>
      <c r="I260" t="s">
        <v>68</v>
      </c>
      <c r="J260" t="s">
        <v>2449</v>
      </c>
      <c r="K260" t="s">
        <v>2450</v>
      </c>
      <c r="L260" t="s">
        <v>442</v>
      </c>
      <c r="M260" t="s">
        <v>134</v>
      </c>
      <c r="N260" t="s">
        <v>33</v>
      </c>
      <c r="O260" t="s">
        <v>107</v>
      </c>
      <c r="P260" t="s">
        <v>468</v>
      </c>
    </row>
    <row r="261" spans="1:16">
      <c r="A261">
        <v>260</v>
      </c>
      <c r="B261">
        <v>260</v>
      </c>
      <c r="C261" t="s">
        <v>1584</v>
      </c>
      <c r="D261" t="s">
        <v>1584</v>
      </c>
      <c r="E261">
        <v>260</v>
      </c>
      <c r="F261" t="s">
        <v>2437</v>
      </c>
      <c r="G261" t="s">
        <v>2451</v>
      </c>
      <c r="H261" t="s">
        <v>351</v>
      </c>
      <c r="I261" t="s">
        <v>68</v>
      </c>
      <c r="J261" t="s">
        <v>1187</v>
      </c>
      <c r="K261" t="s">
        <v>2452</v>
      </c>
      <c r="L261" t="s">
        <v>437</v>
      </c>
      <c r="M261" t="s">
        <v>134</v>
      </c>
      <c r="N261" t="s">
        <v>33</v>
      </c>
      <c r="O261" t="s">
        <v>107</v>
      </c>
      <c r="P261" t="s">
        <v>468</v>
      </c>
    </row>
    <row r="262" spans="1:16">
      <c r="A262">
        <v>261</v>
      </c>
      <c r="B262">
        <v>261</v>
      </c>
      <c r="C262" t="s">
        <v>1584</v>
      </c>
      <c r="D262" t="s">
        <v>1584</v>
      </c>
      <c r="E262">
        <v>261</v>
      </c>
      <c r="F262" t="s">
        <v>2453</v>
      </c>
      <c r="G262" t="s">
        <v>2454</v>
      </c>
      <c r="H262" t="s">
        <v>534</v>
      </c>
      <c r="I262" t="s">
        <v>70</v>
      </c>
      <c r="J262" t="s">
        <v>2455</v>
      </c>
      <c r="K262" t="s">
        <v>2456</v>
      </c>
      <c r="L262" t="s">
        <v>499</v>
      </c>
      <c r="M262" t="s">
        <v>130</v>
      </c>
      <c r="N262" t="s">
        <v>119</v>
      </c>
      <c r="O262" t="s">
        <v>100</v>
      </c>
      <c r="P262" t="s">
        <v>1367</v>
      </c>
    </row>
    <row r="263" spans="1:16">
      <c r="A263">
        <v>262</v>
      </c>
      <c r="B263">
        <v>262</v>
      </c>
      <c r="C263" t="s">
        <v>1584</v>
      </c>
      <c r="D263" t="s">
        <v>1584</v>
      </c>
      <c r="E263">
        <v>262</v>
      </c>
      <c r="F263" t="s">
        <v>2453</v>
      </c>
      <c r="G263" t="s">
        <v>2387</v>
      </c>
      <c r="H263" t="s">
        <v>43</v>
      </c>
      <c r="I263" t="s">
        <v>26</v>
      </c>
      <c r="J263" t="s">
        <v>2457</v>
      </c>
      <c r="K263" t="s">
        <v>2458</v>
      </c>
      <c r="L263" t="s">
        <v>590</v>
      </c>
      <c r="M263" t="s">
        <v>89</v>
      </c>
      <c r="N263" t="s">
        <v>338</v>
      </c>
      <c r="O263" t="s">
        <v>137</v>
      </c>
      <c r="P263" t="s">
        <v>1367</v>
      </c>
    </row>
    <row r="264" spans="1:16">
      <c r="A264">
        <v>263</v>
      </c>
      <c r="B264">
        <v>263</v>
      </c>
      <c r="C264" t="s">
        <v>1584</v>
      </c>
      <c r="D264" t="s">
        <v>1584</v>
      </c>
      <c r="E264">
        <v>263</v>
      </c>
      <c r="F264" t="s">
        <v>2453</v>
      </c>
      <c r="G264" t="s">
        <v>2459</v>
      </c>
      <c r="H264" t="s">
        <v>2460</v>
      </c>
      <c r="I264" t="s">
        <v>68</v>
      </c>
      <c r="J264" t="s">
        <v>2461</v>
      </c>
      <c r="K264" t="s">
        <v>2462</v>
      </c>
      <c r="L264" t="s">
        <v>441</v>
      </c>
      <c r="M264" t="s">
        <v>134</v>
      </c>
      <c r="N264" t="s">
        <v>33</v>
      </c>
      <c r="O264" t="s">
        <v>107</v>
      </c>
      <c r="P264" t="s">
        <v>1367</v>
      </c>
    </row>
    <row r="265" spans="1:16">
      <c r="A265">
        <v>264</v>
      </c>
      <c r="B265">
        <v>264</v>
      </c>
      <c r="C265" t="s">
        <v>1584</v>
      </c>
      <c r="D265" t="s">
        <v>1584</v>
      </c>
      <c r="E265">
        <v>264</v>
      </c>
      <c r="F265" t="s">
        <v>2453</v>
      </c>
      <c r="G265" t="s">
        <v>2463</v>
      </c>
      <c r="H265" t="s">
        <v>43</v>
      </c>
      <c r="I265" t="s">
        <v>25</v>
      </c>
      <c r="J265" t="s">
        <v>2464</v>
      </c>
      <c r="K265" t="s">
        <v>2465</v>
      </c>
      <c r="L265" t="s">
        <v>286</v>
      </c>
      <c r="M265" t="s">
        <v>99</v>
      </c>
      <c r="N265" t="s">
        <v>33</v>
      </c>
      <c r="O265" t="s">
        <v>137</v>
      </c>
      <c r="P265" t="s">
        <v>630</v>
      </c>
    </row>
    <row r="266" spans="1:16">
      <c r="A266">
        <v>265</v>
      </c>
      <c r="B266">
        <v>265</v>
      </c>
      <c r="C266" t="s">
        <v>1584</v>
      </c>
      <c r="D266" t="s">
        <v>1584</v>
      </c>
      <c r="E266">
        <v>265</v>
      </c>
      <c r="F266" t="s">
        <v>2453</v>
      </c>
      <c r="G266" t="s">
        <v>2466</v>
      </c>
      <c r="H266" t="s">
        <v>188</v>
      </c>
      <c r="I266" t="s">
        <v>26</v>
      </c>
      <c r="J266" t="s">
        <v>2467</v>
      </c>
      <c r="K266" t="s">
        <v>2468</v>
      </c>
      <c r="L266" t="s">
        <v>441</v>
      </c>
      <c r="M266" t="s">
        <v>32</v>
      </c>
      <c r="N266" t="s">
        <v>338</v>
      </c>
      <c r="O266" t="s">
        <v>95</v>
      </c>
      <c r="P266" t="s">
        <v>630</v>
      </c>
    </row>
    <row r="267" spans="1:16">
      <c r="A267">
        <v>266</v>
      </c>
      <c r="B267">
        <v>266</v>
      </c>
      <c r="C267" t="s">
        <v>1584</v>
      </c>
      <c r="D267" t="s">
        <v>1584</v>
      </c>
      <c r="E267">
        <v>266</v>
      </c>
      <c r="F267" t="s">
        <v>2469</v>
      </c>
      <c r="G267" t="s">
        <v>2470</v>
      </c>
      <c r="H267" t="s">
        <v>34</v>
      </c>
      <c r="I267" t="s">
        <v>16</v>
      </c>
      <c r="J267" t="s">
        <v>2471</v>
      </c>
      <c r="K267" t="s">
        <v>2472</v>
      </c>
      <c r="L267" t="s">
        <v>597</v>
      </c>
      <c r="M267" t="s">
        <v>32</v>
      </c>
      <c r="N267" t="s">
        <v>38</v>
      </c>
      <c r="O267" t="s">
        <v>137</v>
      </c>
      <c r="P267" t="s">
        <v>1379</v>
      </c>
    </row>
    <row r="268" spans="1:16">
      <c r="A268">
        <v>267</v>
      </c>
      <c r="B268">
        <v>267</v>
      </c>
      <c r="C268" t="s">
        <v>1584</v>
      </c>
      <c r="D268" t="s">
        <v>1584</v>
      </c>
      <c r="E268">
        <v>267</v>
      </c>
      <c r="F268" t="s">
        <v>2469</v>
      </c>
      <c r="G268" t="s">
        <v>2473</v>
      </c>
      <c r="H268" t="s">
        <v>351</v>
      </c>
      <c r="I268" t="s">
        <v>68</v>
      </c>
      <c r="J268" t="s">
        <v>2474</v>
      </c>
      <c r="K268" t="s">
        <v>2475</v>
      </c>
      <c r="L268" t="s">
        <v>380</v>
      </c>
      <c r="M268" t="s">
        <v>134</v>
      </c>
      <c r="N268" t="s">
        <v>33</v>
      </c>
      <c r="O268" t="s">
        <v>107</v>
      </c>
      <c r="P268" t="s">
        <v>1458</v>
      </c>
    </row>
    <row r="269" spans="1:16">
      <c r="A269">
        <v>268</v>
      </c>
      <c r="B269">
        <v>268</v>
      </c>
      <c r="C269" t="s">
        <v>1584</v>
      </c>
      <c r="D269" t="s">
        <v>1584</v>
      </c>
      <c r="E269">
        <v>268</v>
      </c>
      <c r="F269" t="s">
        <v>2469</v>
      </c>
      <c r="G269" t="s">
        <v>2476</v>
      </c>
      <c r="H269" t="s">
        <v>21</v>
      </c>
      <c r="I269" t="s">
        <v>68</v>
      </c>
      <c r="J269" t="s">
        <v>2477</v>
      </c>
      <c r="K269" t="s">
        <v>2478</v>
      </c>
      <c r="L269" t="s">
        <v>419</v>
      </c>
      <c r="M269" t="s">
        <v>134</v>
      </c>
      <c r="N269" t="s">
        <v>33</v>
      </c>
      <c r="O269" t="s">
        <v>107</v>
      </c>
      <c r="P269" t="s">
        <v>1017</v>
      </c>
    </row>
    <row r="270" spans="1:16">
      <c r="A270">
        <v>269</v>
      </c>
      <c r="B270">
        <v>269</v>
      </c>
      <c r="C270" t="s">
        <v>1584</v>
      </c>
      <c r="D270" t="s">
        <v>1584</v>
      </c>
      <c r="E270">
        <v>269</v>
      </c>
      <c r="F270" t="s">
        <v>2469</v>
      </c>
      <c r="G270" t="s">
        <v>2479</v>
      </c>
      <c r="H270" t="s">
        <v>434</v>
      </c>
      <c r="I270" t="s">
        <v>25</v>
      </c>
      <c r="J270" t="s">
        <v>2480</v>
      </c>
      <c r="K270" t="s">
        <v>2481</v>
      </c>
      <c r="L270" t="s">
        <v>542</v>
      </c>
      <c r="P270" t="s">
        <v>643</v>
      </c>
    </row>
    <row r="271" spans="1:16">
      <c r="A271">
        <v>270</v>
      </c>
      <c r="B271">
        <v>270</v>
      </c>
      <c r="C271" t="s">
        <v>1584</v>
      </c>
      <c r="D271" t="s">
        <v>1584</v>
      </c>
      <c r="E271">
        <v>270</v>
      </c>
      <c r="F271" t="s">
        <v>2469</v>
      </c>
      <c r="G271" t="s">
        <v>2482</v>
      </c>
      <c r="H271" t="s">
        <v>40</v>
      </c>
      <c r="I271" t="s">
        <v>68</v>
      </c>
      <c r="J271" t="s">
        <v>861</v>
      </c>
      <c r="K271" t="s">
        <v>2483</v>
      </c>
      <c r="L271" t="s">
        <v>125</v>
      </c>
      <c r="M271" t="s">
        <v>142</v>
      </c>
      <c r="N271" t="s">
        <v>33</v>
      </c>
      <c r="O271" t="s">
        <v>107</v>
      </c>
      <c r="P271" t="s">
        <v>643</v>
      </c>
    </row>
    <row r="272" spans="1:16">
      <c r="A272">
        <v>271</v>
      </c>
      <c r="B272">
        <v>271</v>
      </c>
      <c r="C272" t="s">
        <v>1584</v>
      </c>
      <c r="D272" t="s">
        <v>1584</v>
      </c>
      <c r="E272">
        <v>271</v>
      </c>
      <c r="F272" t="s">
        <v>2484</v>
      </c>
      <c r="G272" t="s">
        <v>2390</v>
      </c>
      <c r="H272" t="s">
        <v>2391</v>
      </c>
      <c r="I272" t="s">
        <v>140</v>
      </c>
      <c r="J272" t="s">
        <v>326</v>
      </c>
      <c r="K272" t="s">
        <v>2485</v>
      </c>
      <c r="L272" t="s">
        <v>526</v>
      </c>
      <c r="M272" t="s">
        <v>134</v>
      </c>
      <c r="N272" t="s">
        <v>33</v>
      </c>
      <c r="O272" t="s">
        <v>107</v>
      </c>
      <c r="P272" t="s">
        <v>658</v>
      </c>
    </row>
    <row r="273" spans="1:16">
      <c r="A273">
        <v>272</v>
      </c>
      <c r="B273">
        <v>272</v>
      </c>
      <c r="C273" t="s">
        <v>1584</v>
      </c>
      <c r="D273" t="s">
        <v>1584</v>
      </c>
      <c r="E273">
        <v>272</v>
      </c>
      <c r="F273" t="s">
        <v>2484</v>
      </c>
      <c r="G273" t="s">
        <v>2486</v>
      </c>
      <c r="H273" t="s">
        <v>21</v>
      </c>
      <c r="I273" t="s">
        <v>22</v>
      </c>
      <c r="J273" t="s">
        <v>2487</v>
      </c>
      <c r="K273" t="s">
        <v>2488</v>
      </c>
      <c r="L273" t="s">
        <v>457</v>
      </c>
      <c r="M273" t="s">
        <v>354</v>
      </c>
      <c r="N273" t="s">
        <v>38</v>
      </c>
      <c r="O273" t="s">
        <v>347</v>
      </c>
      <c r="P273" t="s">
        <v>104</v>
      </c>
    </row>
    <row r="274" spans="1:16">
      <c r="A274">
        <v>273</v>
      </c>
      <c r="B274">
        <v>273</v>
      </c>
      <c r="C274" t="s">
        <v>1584</v>
      </c>
      <c r="D274" t="s">
        <v>1584</v>
      </c>
      <c r="E274">
        <v>273</v>
      </c>
      <c r="F274" t="s">
        <v>2484</v>
      </c>
      <c r="G274" t="s">
        <v>2489</v>
      </c>
      <c r="I274" t="s">
        <v>48</v>
      </c>
      <c r="J274" t="s">
        <v>2490</v>
      </c>
      <c r="K274" t="s">
        <v>2491</v>
      </c>
      <c r="L274" t="s">
        <v>386</v>
      </c>
      <c r="P274" t="s">
        <v>607</v>
      </c>
    </row>
    <row r="275" spans="1:16">
      <c r="A275">
        <v>274</v>
      </c>
      <c r="B275">
        <v>274</v>
      </c>
      <c r="C275" t="s">
        <v>1584</v>
      </c>
      <c r="D275" t="s">
        <v>1584</v>
      </c>
      <c r="E275">
        <v>274</v>
      </c>
      <c r="F275" t="s">
        <v>2484</v>
      </c>
      <c r="G275" t="s">
        <v>2492</v>
      </c>
      <c r="H275" t="s">
        <v>352</v>
      </c>
      <c r="I275" t="s">
        <v>68</v>
      </c>
      <c r="J275" t="s">
        <v>1265</v>
      </c>
      <c r="K275" t="s">
        <v>2493</v>
      </c>
      <c r="L275" t="s">
        <v>530</v>
      </c>
      <c r="M275" t="s">
        <v>353</v>
      </c>
      <c r="N275" t="s">
        <v>33</v>
      </c>
      <c r="O275" t="s">
        <v>107</v>
      </c>
      <c r="P275" t="s">
        <v>656</v>
      </c>
    </row>
    <row r="276" spans="1:16">
      <c r="A276">
        <v>275</v>
      </c>
      <c r="B276">
        <v>275</v>
      </c>
      <c r="C276" t="s">
        <v>1584</v>
      </c>
      <c r="D276" t="s">
        <v>1584</v>
      </c>
      <c r="E276">
        <v>275</v>
      </c>
      <c r="F276" t="s">
        <v>2484</v>
      </c>
      <c r="G276" t="s">
        <v>2494</v>
      </c>
      <c r="H276" t="s">
        <v>651</v>
      </c>
      <c r="I276" t="s">
        <v>68</v>
      </c>
      <c r="J276" t="s">
        <v>582</v>
      </c>
      <c r="K276" t="s">
        <v>2495</v>
      </c>
      <c r="L276" t="s">
        <v>526</v>
      </c>
      <c r="M276" t="s">
        <v>142</v>
      </c>
      <c r="N276" t="s">
        <v>33</v>
      </c>
      <c r="O276" t="s">
        <v>107</v>
      </c>
      <c r="P276" t="s">
        <v>656</v>
      </c>
    </row>
    <row r="277" spans="1:16">
      <c r="A277">
        <v>276</v>
      </c>
      <c r="B277">
        <v>276</v>
      </c>
      <c r="C277" t="s">
        <v>1584</v>
      </c>
      <c r="D277" t="s">
        <v>1584</v>
      </c>
      <c r="E277">
        <v>276</v>
      </c>
      <c r="F277" t="s">
        <v>2496</v>
      </c>
      <c r="G277" t="s">
        <v>2497</v>
      </c>
      <c r="H277" t="s">
        <v>160</v>
      </c>
      <c r="I277" t="s">
        <v>140</v>
      </c>
      <c r="J277" t="s">
        <v>2498</v>
      </c>
      <c r="K277" t="s">
        <v>2499</v>
      </c>
      <c r="L277" t="s">
        <v>304</v>
      </c>
      <c r="M277" t="s">
        <v>395</v>
      </c>
      <c r="N277" t="s">
        <v>55</v>
      </c>
      <c r="P277" t="s">
        <v>1168</v>
      </c>
    </row>
    <row r="278" spans="1:16">
      <c r="A278">
        <v>277</v>
      </c>
      <c r="B278">
        <v>277</v>
      </c>
      <c r="C278" t="s">
        <v>1584</v>
      </c>
      <c r="D278" t="s">
        <v>1584</v>
      </c>
      <c r="E278">
        <v>277</v>
      </c>
      <c r="F278" t="s">
        <v>2496</v>
      </c>
      <c r="G278" t="s">
        <v>2500</v>
      </c>
      <c r="I278" t="s">
        <v>68</v>
      </c>
      <c r="J278" t="s">
        <v>2501</v>
      </c>
      <c r="K278" t="s">
        <v>2502</v>
      </c>
      <c r="L278" t="s">
        <v>328</v>
      </c>
      <c r="P278" t="s">
        <v>1168</v>
      </c>
    </row>
    <row r="279" spans="1:16">
      <c r="A279">
        <v>278</v>
      </c>
      <c r="B279">
        <v>278</v>
      </c>
      <c r="C279" t="s">
        <v>1584</v>
      </c>
      <c r="D279" t="s">
        <v>1584</v>
      </c>
      <c r="E279">
        <v>278</v>
      </c>
      <c r="F279" t="s">
        <v>2496</v>
      </c>
      <c r="G279" t="s">
        <v>2503</v>
      </c>
      <c r="H279" t="s">
        <v>31</v>
      </c>
      <c r="I279" t="s">
        <v>68</v>
      </c>
      <c r="J279" t="s">
        <v>2504</v>
      </c>
      <c r="K279" t="s">
        <v>2505</v>
      </c>
      <c r="L279" t="s">
        <v>328</v>
      </c>
      <c r="P279" t="s">
        <v>852</v>
      </c>
    </row>
    <row r="280" spans="1:16">
      <c r="A280">
        <v>279</v>
      </c>
      <c r="B280">
        <v>279</v>
      </c>
      <c r="C280" t="s">
        <v>1584</v>
      </c>
      <c r="D280" t="s">
        <v>1584</v>
      </c>
      <c r="E280">
        <v>279</v>
      </c>
      <c r="F280" t="s">
        <v>2496</v>
      </c>
      <c r="G280" t="s">
        <v>2506</v>
      </c>
      <c r="H280" t="s">
        <v>408</v>
      </c>
      <c r="I280" t="s">
        <v>68</v>
      </c>
      <c r="J280" t="s">
        <v>2507</v>
      </c>
      <c r="K280" t="s">
        <v>2508</v>
      </c>
      <c r="L280" t="s">
        <v>397</v>
      </c>
      <c r="M280" t="s">
        <v>106</v>
      </c>
      <c r="N280" t="s">
        <v>78</v>
      </c>
      <c r="P280" t="s">
        <v>801</v>
      </c>
    </row>
    <row r="281" spans="1:16">
      <c r="A281">
        <v>280</v>
      </c>
      <c r="B281">
        <v>280</v>
      </c>
      <c r="C281" t="s">
        <v>1584</v>
      </c>
      <c r="D281" t="s">
        <v>1584</v>
      </c>
      <c r="E281">
        <v>280</v>
      </c>
      <c r="F281" t="s">
        <v>2496</v>
      </c>
      <c r="G281" t="s">
        <v>2509</v>
      </c>
      <c r="H281" t="s">
        <v>203</v>
      </c>
      <c r="I281" t="s">
        <v>68</v>
      </c>
      <c r="J281" t="s">
        <v>2510</v>
      </c>
      <c r="K281" t="s">
        <v>2511</v>
      </c>
      <c r="L281" t="s">
        <v>328</v>
      </c>
      <c r="M281" t="s">
        <v>142</v>
      </c>
      <c r="N281" t="s">
        <v>33</v>
      </c>
      <c r="O281" t="s">
        <v>107</v>
      </c>
      <c r="P281" t="s">
        <v>802</v>
      </c>
    </row>
    <row r="282" spans="1:16">
      <c r="A282">
        <v>281</v>
      </c>
      <c r="B282">
        <v>281</v>
      </c>
      <c r="C282" t="s">
        <v>1584</v>
      </c>
      <c r="D282" t="s">
        <v>1584</v>
      </c>
      <c r="E282">
        <v>281</v>
      </c>
      <c r="F282" t="s">
        <v>2512</v>
      </c>
      <c r="G282" t="s">
        <v>2513</v>
      </c>
      <c r="I282" t="s">
        <v>70</v>
      </c>
      <c r="J282" t="s">
        <v>2514</v>
      </c>
      <c r="K282" t="s">
        <v>2515</v>
      </c>
      <c r="L282" t="s">
        <v>999</v>
      </c>
      <c r="P282" t="s">
        <v>1198</v>
      </c>
    </row>
    <row r="283" spans="1:16">
      <c r="A283">
        <v>282</v>
      </c>
      <c r="B283">
        <v>282</v>
      </c>
      <c r="C283" t="s">
        <v>1584</v>
      </c>
      <c r="D283" t="s">
        <v>1584</v>
      </c>
      <c r="E283">
        <v>282</v>
      </c>
      <c r="F283" t="s">
        <v>2512</v>
      </c>
      <c r="G283" t="s">
        <v>2516</v>
      </c>
      <c r="H283" t="s">
        <v>922</v>
      </c>
      <c r="I283" t="s">
        <v>26</v>
      </c>
      <c r="J283" t="s">
        <v>2517</v>
      </c>
      <c r="K283" t="s">
        <v>2518</v>
      </c>
      <c r="L283" t="s">
        <v>999</v>
      </c>
      <c r="P283" t="s">
        <v>1199</v>
      </c>
    </row>
    <row r="284" spans="1:16">
      <c r="A284">
        <v>283</v>
      </c>
      <c r="B284">
        <v>283</v>
      </c>
      <c r="C284" t="s">
        <v>1584</v>
      </c>
      <c r="D284" t="s">
        <v>1584</v>
      </c>
      <c r="E284">
        <v>283</v>
      </c>
      <c r="F284" t="s">
        <v>2512</v>
      </c>
      <c r="G284" t="s">
        <v>2519</v>
      </c>
      <c r="H284" t="s">
        <v>2520</v>
      </c>
      <c r="I284" t="s">
        <v>68</v>
      </c>
      <c r="J284" t="s">
        <v>2521</v>
      </c>
      <c r="K284" t="s">
        <v>2522</v>
      </c>
      <c r="L284" t="s">
        <v>399</v>
      </c>
      <c r="M284" t="s">
        <v>134</v>
      </c>
      <c r="N284" t="s">
        <v>33</v>
      </c>
      <c r="O284" t="s">
        <v>107</v>
      </c>
      <c r="P284" t="s">
        <v>1350</v>
      </c>
    </row>
    <row r="285" spans="1:16">
      <c r="A285">
        <v>284</v>
      </c>
      <c r="B285">
        <v>284</v>
      </c>
      <c r="C285" t="s">
        <v>1584</v>
      </c>
      <c r="D285" t="s">
        <v>1584</v>
      </c>
      <c r="E285">
        <v>284</v>
      </c>
      <c r="F285" t="s">
        <v>2512</v>
      </c>
      <c r="G285" t="s">
        <v>2523</v>
      </c>
      <c r="H285" t="s">
        <v>43</v>
      </c>
      <c r="I285" t="s">
        <v>26</v>
      </c>
      <c r="J285" t="s">
        <v>2524</v>
      </c>
      <c r="K285" t="s">
        <v>2525</v>
      </c>
      <c r="L285" t="s">
        <v>328</v>
      </c>
      <c r="P285" t="s">
        <v>1350</v>
      </c>
    </row>
    <row r="286" spans="1:16">
      <c r="A286">
        <v>285</v>
      </c>
      <c r="B286">
        <v>285</v>
      </c>
      <c r="C286" t="s">
        <v>1584</v>
      </c>
      <c r="D286" t="s">
        <v>1584</v>
      </c>
      <c r="E286">
        <v>285</v>
      </c>
      <c r="F286" t="s">
        <v>2512</v>
      </c>
      <c r="G286" t="s">
        <v>2526</v>
      </c>
      <c r="H286" t="s">
        <v>478</v>
      </c>
      <c r="I286" t="s">
        <v>68</v>
      </c>
      <c r="J286" t="s">
        <v>2527</v>
      </c>
      <c r="K286" t="s">
        <v>2528</v>
      </c>
      <c r="L286" t="s">
        <v>805</v>
      </c>
      <c r="M286" t="s">
        <v>142</v>
      </c>
      <c r="N286" t="s">
        <v>33</v>
      </c>
      <c r="O286" t="s">
        <v>95</v>
      </c>
      <c r="P286" t="s">
        <v>2229</v>
      </c>
    </row>
    <row r="287" spans="1:16">
      <c r="A287">
        <v>286</v>
      </c>
      <c r="B287">
        <v>286</v>
      </c>
      <c r="C287" t="s">
        <v>1584</v>
      </c>
      <c r="D287" t="s">
        <v>1584</v>
      </c>
      <c r="E287">
        <v>286</v>
      </c>
      <c r="F287" t="s">
        <v>2529</v>
      </c>
      <c r="G287" t="s">
        <v>2211</v>
      </c>
      <c r="H287" t="s">
        <v>754</v>
      </c>
      <c r="I287" t="s">
        <v>140</v>
      </c>
      <c r="J287" t="s">
        <v>2530</v>
      </c>
      <c r="K287" t="s">
        <v>2531</v>
      </c>
      <c r="L287" t="s">
        <v>214</v>
      </c>
      <c r="M287" t="s">
        <v>134</v>
      </c>
      <c r="N287" t="s">
        <v>33</v>
      </c>
      <c r="O287" t="s">
        <v>107</v>
      </c>
      <c r="P287" t="s">
        <v>612</v>
      </c>
    </row>
    <row r="288" spans="1:16">
      <c r="A288">
        <v>287</v>
      </c>
      <c r="B288">
        <v>287</v>
      </c>
      <c r="C288" t="s">
        <v>1584</v>
      </c>
      <c r="D288" t="s">
        <v>1584</v>
      </c>
      <c r="E288">
        <v>287</v>
      </c>
      <c r="F288" t="s">
        <v>2529</v>
      </c>
      <c r="G288" t="s">
        <v>1547</v>
      </c>
      <c r="H288" t="s">
        <v>408</v>
      </c>
      <c r="I288" t="s">
        <v>68</v>
      </c>
      <c r="J288" t="s">
        <v>600</v>
      </c>
      <c r="K288" t="s">
        <v>2532</v>
      </c>
      <c r="L288" t="s">
        <v>176</v>
      </c>
      <c r="M288" t="s">
        <v>94</v>
      </c>
      <c r="N288" t="s">
        <v>38</v>
      </c>
      <c r="O288" t="s">
        <v>107</v>
      </c>
      <c r="P288" t="s">
        <v>563</v>
      </c>
    </row>
    <row r="289" spans="1:16">
      <c r="A289">
        <v>288</v>
      </c>
      <c r="B289">
        <v>288</v>
      </c>
      <c r="C289" t="s">
        <v>1584</v>
      </c>
      <c r="D289" t="s">
        <v>1584</v>
      </c>
      <c r="E289">
        <v>288</v>
      </c>
      <c r="F289" t="s">
        <v>2529</v>
      </c>
      <c r="G289" t="s">
        <v>2533</v>
      </c>
      <c r="H289" t="s">
        <v>2534</v>
      </c>
      <c r="I289" t="s">
        <v>68</v>
      </c>
      <c r="J289" t="s">
        <v>584</v>
      </c>
      <c r="K289" t="s">
        <v>2535</v>
      </c>
      <c r="L289" t="s">
        <v>214</v>
      </c>
      <c r="M289" t="s">
        <v>134</v>
      </c>
      <c r="N289" t="s">
        <v>33</v>
      </c>
      <c r="O289" t="s">
        <v>107</v>
      </c>
      <c r="P289" t="s">
        <v>215</v>
      </c>
    </row>
    <row r="290" spans="1:16">
      <c r="A290">
        <v>289</v>
      </c>
      <c r="B290">
        <v>289</v>
      </c>
      <c r="C290" t="s">
        <v>1584</v>
      </c>
      <c r="D290" t="s">
        <v>1584</v>
      </c>
      <c r="E290">
        <v>289</v>
      </c>
      <c r="F290" t="s">
        <v>2529</v>
      </c>
      <c r="G290" t="s">
        <v>2536</v>
      </c>
      <c r="H290" t="s">
        <v>31</v>
      </c>
      <c r="I290" t="s">
        <v>48</v>
      </c>
      <c r="J290" t="s">
        <v>2537</v>
      </c>
      <c r="K290" t="s">
        <v>2538</v>
      </c>
      <c r="L290" t="s">
        <v>689</v>
      </c>
      <c r="M290" t="s">
        <v>99</v>
      </c>
      <c r="N290" t="s">
        <v>110</v>
      </c>
      <c r="O290" t="s">
        <v>109</v>
      </c>
      <c r="P290" t="s">
        <v>215</v>
      </c>
    </row>
    <row r="291" spans="1:16">
      <c r="A291">
        <v>290</v>
      </c>
      <c r="B291">
        <v>290</v>
      </c>
      <c r="C291" t="s">
        <v>1584</v>
      </c>
      <c r="D291" t="s">
        <v>1584</v>
      </c>
      <c r="E291">
        <v>290</v>
      </c>
      <c r="F291" t="s">
        <v>2529</v>
      </c>
      <c r="G291" t="s">
        <v>2539</v>
      </c>
      <c r="H291" t="s">
        <v>21</v>
      </c>
      <c r="I291" t="s">
        <v>25</v>
      </c>
      <c r="J291" t="s">
        <v>2540</v>
      </c>
      <c r="K291" t="s">
        <v>2541</v>
      </c>
      <c r="L291" t="s">
        <v>158</v>
      </c>
      <c r="M291" t="s">
        <v>82</v>
      </c>
      <c r="N291" t="s">
        <v>29</v>
      </c>
      <c r="O291" t="s">
        <v>271</v>
      </c>
      <c r="P291" t="s">
        <v>1548</v>
      </c>
    </row>
    <row r="292" spans="1:16">
      <c r="A292">
        <v>291</v>
      </c>
      <c r="B292">
        <v>291</v>
      </c>
      <c r="C292" t="s">
        <v>1584</v>
      </c>
      <c r="D292" t="s">
        <v>1584</v>
      </c>
      <c r="E292">
        <v>291</v>
      </c>
      <c r="F292" t="s">
        <v>2542</v>
      </c>
      <c r="G292" t="s">
        <v>2543</v>
      </c>
      <c r="H292" t="s">
        <v>149</v>
      </c>
      <c r="I292" t="s">
        <v>16</v>
      </c>
      <c r="J292" t="s">
        <v>2544</v>
      </c>
      <c r="K292" t="s">
        <v>2545</v>
      </c>
      <c r="L292" t="s">
        <v>441</v>
      </c>
      <c r="M292" t="s">
        <v>353</v>
      </c>
      <c r="N292" t="s">
        <v>33</v>
      </c>
      <c r="O292" t="s">
        <v>366</v>
      </c>
      <c r="P292" t="s">
        <v>1102</v>
      </c>
    </row>
    <row r="293" spans="1:16">
      <c r="A293">
        <v>292</v>
      </c>
      <c r="B293">
        <v>292</v>
      </c>
      <c r="C293" t="s">
        <v>1584</v>
      </c>
      <c r="D293" t="s">
        <v>1584</v>
      </c>
      <c r="E293">
        <v>292</v>
      </c>
      <c r="F293" t="s">
        <v>2542</v>
      </c>
      <c r="G293" t="s">
        <v>2546</v>
      </c>
      <c r="H293" t="s">
        <v>356</v>
      </c>
      <c r="I293" t="s">
        <v>26</v>
      </c>
      <c r="J293" t="s">
        <v>600</v>
      </c>
      <c r="K293" t="s">
        <v>2547</v>
      </c>
      <c r="L293" t="s">
        <v>279</v>
      </c>
      <c r="M293" t="s">
        <v>142</v>
      </c>
      <c r="N293" t="s">
        <v>33</v>
      </c>
      <c r="O293" t="s">
        <v>107</v>
      </c>
      <c r="P293" t="s">
        <v>1102</v>
      </c>
    </row>
    <row r="294" spans="1:16">
      <c r="A294">
        <v>293</v>
      </c>
      <c r="B294">
        <v>293</v>
      </c>
      <c r="C294" t="s">
        <v>1584</v>
      </c>
      <c r="D294" t="s">
        <v>1584</v>
      </c>
      <c r="E294">
        <v>293</v>
      </c>
      <c r="F294" t="s">
        <v>2542</v>
      </c>
      <c r="G294" t="s">
        <v>2548</v>
      </c>
      <c r="H294" t="s">
        <v>503</v>
      </c>
      <c r="I294" t="s">
        <v>22</v>
      </c>
      <c r="J294" t="s">
        <v>2549</v>
      </c>
      <c r="K294" t="s">
        <v>2550</v>
      </c>
      <c r="L294" t="s">
        <v>805</v>
      </c>
      <c r="P294" t="s">
        <v>1102</v>
      </c>
    </row>
    <row r="295" spans="1:16">
      <c r="A295">
        <v>294</v>
      </c>
      <c r="B295">
        <v>294</v>
      </c>
      <c r="C295" t="s">
        <v>1584</v>
      </c>
      <c r="D295" t="s">
        <v>1584</v>
      </c>
      <c r="E295">
        <v>294</v>
      </c>
      <c r="F295" t="s">
        <v>2542</v>
      </c>
      <c r="G295" t="s">
        <v>2551</v>
      </c>
      <c r="H295" t="s">
        <v>196</v>
      </c>
      <c r="I295" t="s">
        <v>26</v>
      </c>
      <c r="J295" t="s">
        <v>1306</v>
      </c>
      <c r="K295" t="s">
        <v>2552</v>
      </c>
      <c r="L295" t="s">
        <v>257</v>
      </c>
      <c r="P295" t="s">
        <v>1102</v>
      </c>
    </row>
    <row r="296" spans="1:16">
      <c r="A296">
        <v>295</v>
      </c>
      <c r="B296">
        <v>295</v>
      </c>
      <c r="C296" t="s">
        <v>1584</v>
      </c>
      <c r="D296" t="s">
        <v>1584</v>
      </c>
      <c r="E296">
        <v>295</v>
      </c>
      <c r="F296" t="s">
        <v>2542</v>
      </c>
      <c r="G296" t="s">
        <v>2553</v>
      </c>
      <c r="I296" t="s">
        <v>25</v>
      </c>
      <c r="J296" t="s">
        <v>2554</v>
      </c>
      <c r="K296" t="s">
        <v>2555</v>
      </c>
      <c r="L296" t="s">
        <v>57</v>
      </c>
      <c r="P296" t="s">
        <v>1210</v>
      </c>
    </row>
    <row r="297" spans="1:16">
      <c r="A297">
        <v>296</v>
      </c>
      <c r="B297">
        <v>296</v>
      </c>
      <c r="C297" t="s">
        <v>1584</v>
      </c>
      <c r="D297" t="s">
        <v>1584</v>
      </c>
      <c r="E297">
        <v>296</v>
      </c>
      <c r="F297" t="s">
        <v>2556</v>
      </c>
      <c r="G297" t="s">
        <v>2557</v>
      </c>
      <c r="H297" t="s">
        <v>351</v>
      </c>
      <c r="I297" t="s">
        <v>80</v>
      </c>
      <c r="J297" t="s">
        <v>2558</v>
      </c>
      <c r="K297" t="s">
        <v>2559</v>
      </c>
      <c r="L297" t="s">
        <v>258</v>
      </c>
      <c r="M297" t="s">
        <v>18</v>
      </c>
      <c r="N297" t="s">
        <v>38</v>
      </c>
      <c r="O297" t="s">
        <v>30</v>
      </c>
      <c r="P297" t="s">
        <v>259</v>
      </c>
    </row>
    <row r="298" spans="1:16">
      <c r="A298">
        <v>297</v>
      </c>
      <c r="B298">
        <v>297</v>
      </c>
      <c r="C298" t="s">
        <v>1584</v>
      </c>
      <c r="D298" t="s">
        <v>1584</v>
      </c>
      <c r="E298">
        <v>297</v>
      </c>
      <c r="F298" t="s">
        <v>2556</v>
      </c>
      <c r="G298" t="s">
        <v>2560</v>
      </c>
      <c r="H298" t="s">
        <v>31</v>
      </c>
      <c r="I298" t="s">
        <v>26</v>
      </c>
      <c r="J298" t="s">
        <v>461</v>
      </c>
      <c r="K298" t="s">
        <v>2561</v>
      </c>
      <c r="L298" t="s">
        <v>402</v>
      </c>
      <c r="P298" t="s">
        <v>259</v>
      </c>
    </row>
    <row r="299" spans="1:16">
      <c r="A299">
        <v>298</v>
      </c>
      <c r="B299">
        <v>298</v>
      </c>
      <c r="C299" t="s">
        <v>1584</v>
      </c>
      <c r="D299" t="s">
        <v>1584</v>
      </c>
      <c r="E299">
        <v>298</v>
      </c>
      <c r="F299" t="s">
        <v>2556</v>
      </c>
      <c r="G299" t="s">
        <v>2562</v>
      </c>
      <c r="H299" t="s">
        <v>120</v>
      </c>
      <c r="I299" t="s">
        <v>26</v>
      </c>
      <c r="J299" t="s">
        <v>2563</v>
      </c>
      <c r="K299" t="s">
        <v>2564</v>
      </c>
      <c r="L299" t="s">
        <v>233</v>
      </c>
      <c r="P299" t="s">
        <v>259</v>
      </c>
    </row>
    <row r="300" spans="1:16">
      <c r="A300">
        <v>299</v>
      </c>
      <c r="B300">
        <v>299</v>
      </c>
      <c r="C300" t="s">
        <v>1584</v>
      </c>
      <c r="D300" t="s">
        <v>1584</v>
      </c>
      <c r="E300">
        <v>299</v>
      </c>
      <c r="F300" t="s">
        <v>2556</v>
      </c>
      <c r="G300" t="s">
        <v>2565</v>
      </c>
      <c r="I300" t="s">
        <v>68</v>
      </c>
      <c r="J300" t="s">
        <v>2566</v>
      </c>
      <c r="K300" t="s">
        <v>2567</v>
      </c>
      <c r="L300" t="s">
        <v>258</v>
      </c>
      <c r="M300" t="s">
        <v>134</v>
      </c>
      <c r="N300" t="s">
        <v>33</v>
      </c>
      <c r="O300" t="s">
        <v>36</v>
      </c>
      <c r="P300" t="s">
        <v>261</v>
      </c>
    </row>
    <row r="301" spans="1:16">
      <c r="A301">
        <v>300</v>
      </c>
      <c r="B301">
        <v>300</v>
      </c>
      <c r="C301" t="s">
        <v>1584</v>
      </c>
      <c r="D301" t="s">
        <v>1584</v>
      </c>
      <c r="E301">
        <v>300</v>
      </c>
      <c r="F301" t="s">
        <v>2556</v>
      </c>
      <c r="G301" t="s">
        <v>2568</v>
      </c>
      <c r="H301" t="s">
        <v>311</v>
      </c>
      <c r="I301" t="s">
        <v>68</v>
      </c>
      <c r="J301" t="s">
        <v>2569</v>
      </c>
      <c r="K301" t="s">
        <v>2570</v>
      </c>
      <c r="L301" t="s">
        <v>260</v>
      </c>
      <c r="P301" t="s">
        <v>261</v>
      </c>
    </row>
    <row r="302" spans="1:16">
      <c r="A302">
        <v>301</v>
      </c>
      <c r="B302">
        <v>301</v>
      </c>
      <c r="C302" t="s">
        <v>1584</v>
      </c>
      <c r="D302" t="s">
        <v>1584</v>
      </c>
      <c r="E302">
        <v>301</v>
      </c>
      <c r="F302" t="s">
        <v>2571</v>
      </c>
      <c r="G302" t="s">
        <v>2285</v>
      </c>
      <c r="H302" t="s">
        <v>21</v>
      </c>
      <c r="I302" t="s">
        <v>140</v>
      </c>
      <c r="J302" t="s">
        <v>2572</v>
      </c>
      <c r="K302" t="s">
        <v>2573</v>
      </c>
      <c r="L302" t="s">
        <v>676</v>
      </c>
      <c r="M302" t="s">
        <v>134</v>
      </c>
      <c r="N302" t="s">
        <v>33</v>
      </c>
      <c r="O302" t="s">
        <v>107</v>
      </c>
      <c r="P302" t="s">
        <v>1176</v>
      </c>
    </row>
    <row r="303" spans="1:16">
      <c r="A303">
        <v>302</v>
      </c>
      <c r="B303">
        <v>302</v>
      </c>
      <c r="C303" t="s">
        <v>1584</v>
      </c>
      <c r="D303" t="s">
        <v>1584</v>
      </c>
      <c r="E303">
        <v>302</v>
      </c>
      <c r="F303" t="s">
        <v>2571</v>
      </c>
      <c r="G303" t="s">
        <v>2574</v>
      </c>
      <c r="H303" t="s">
        <v>31</v>
      </c>
      <c r="I303" t="s">
        <v>68</v>
      </c>
      <c r="J303" t="s">
        <v>2575</v>
      </c>
      <c r="K303" t="s">
        <v>2576</v>
      </c>
      <c r="L303" t="s">
        <v>397</v>
      </c>
      <c r="M303" t="s">
        <v>32</v>
      </c>
      <c r="N303" t="s">
        <v>29</v>
      </c>
      <c r="O303" t="s">
        <v>107</v>
      </c>
      <c r="P303" t="s">
        <v>1400</v>
      </c>
    </row>
    <row r="304" spans="1:16">
      <c r="A304">
        <v>303</v>
      </c>
      <c r="B304">
        <v>303</v>
      </c>
      <c r="C304" t="s">
        <v>1584</v>
      </c>
      <c r="D304" t="s">
        <v>1584</v>
      </c>
      <c r="E304">
        <v>303</v>
      </c>
      <c r="F304" t="s">
        <v>2571</v>
      </c>
      <c r="G304" t="s">
        <v>1309</v>
      </c>
      <c r="H304" t="s">
        <v>149</v>
      </c>
      <c r="I304" t="s">
        <v>68</v>
      </c>
      <c r="J304" t="s">
        <v>2577</v>
      </c>
      <c r="K304" t="s">
        <v>2578</v>
      </c>
      <c r="L304" t="s">
        <v>586</v>
      </c>
      <c r="M304" t="s">
        <v>134</v>
      </c>
      <c r="N304" t="s">
        <v>33</v>
      </c>
      <c r="O304" t="s">
        <v>107</v>
      </c>
      <c r="P304" t="s">
        <v>1400</v>
      </c>
    </row>
    <row r="305" spans="1:16">
      <c r="A305">
        <v>304</v>
      </c>
      <c r="B305">
        <v>304</v>
      </c>
      <c r="C305" t="s">
        <v>1584</v>
      </c>
      <c r="D305" t="s">
        <v>1584</v>
      </c>
      <c r="E305">
        <v>304</v>
      </c>
      <c r="F305" t="s">
        <v>2571</v>
      </c>
      <c r="G305" t="s">
        <v>2579</v>
      </c>
      <c r="H305" t="s">
        <v>407</v>
      </c>
      <c r="I305" t="s">
        <v>68</v>
      </c>
      <c r="J305" t="s">
        <v>2580</v>
      </c>
      <c r="K305" t="s">
        <v>2581</v>
      </c>
      <c r="L305" t="s">
        <v>283</v>
      </c>
      <c r="M305" t="s">
        <v>134</v>
      </c>
      <c r="N305" t="s">
        <v>33</v>
      </c>
      <c r="O305" t="s">
        <v>123</v>
      </c>
      <c r="P305" t="s">
        <v>1566</v>
      </c>
    </row>
    <row r="306" spans="1:16">
      <c r="A306">
        <v>305</v>
      </c>
      <c r="B306">
        <v>305</v>
      </c>
      <c r="C306" t="s">
        <v>1584</v>
      </c>
      <c r="D306" t="s">
        <v>1584</v>
      </c>
      <c r="E306">
        <v>305</v>
      </c>
      <c r="F306" t="s">
        <v>2571</v>
      </c>
      <c r="G306" t="s">
        <v>2582</v>
      </c>
      <c r="H306" t="s">
        <v>238</v>
      </c>
      <c r="I306" t="s">
        <v>68</v>
      </c>
      <c r="J306" t="s">
        <v>2583</v>
      </c>
      <c r="K306" t="s">
        <v>2584</v>
      </c>
      <c r="L306" t="s">
        <v>263</v>
      </c>
      <c r="M306" t="s">
        <v>142</v>
      </c>
      <c r="N306" t="s">
        <v>33</v>
      </c>
      <c r="O306" t="s">
        <v>123</v>
      </c>
      <c r="P306" t="s">
        <v>1566</v>
      </c>
    </row>
    <row r="307" spans="1:16">
      <c r="A307">
        <v>306</v>
      </c>
      <c r="B307">
        <v>306</v>
      </c>
      <c r="C307" t="s">
        <v>1584</v>
      </c>
      <c r="D307" t="s">
        <v>1584</v>
      </c>
      <c r="E307">
        <v>306</v>
      </c>
      <c r="F307" t="s">
        <v>2585</v>
      </c>
      <c r="G307" t="s">
        <v>2586</v>
      </c>
      <c r="H307" t="s">
        <v>40</v>
      </c>
      <c r="I307" t="s">
        <v>140</v>
      </c>
      <c r="J307" t="s">
        <v>2587</v>
      </c>
      <c r="K307" t="s">
        <v>2588</v>
      </c>
      <c r="L307" t="s">
        <v>35</v>
      </c>
      <c r="M307" t="s">
        <v>320</v>
      </c>
      <c r="N307" t="s">
        <v>321</v>
      </c>
      <c r="O307" t="s">
        <v>36</v>
      </c>
      <c r="P307" t="s">
        <v>1369</v>
      </c>
    </row>
    <row r="308" spans="1:16">
      <c r="A308">
        <v>307</v>
      </c>
      <c r="B308">
        <v>307</v>
      </c>
      <c r="C308" t="s">
        <v>1584</v>
      </c>
      <c r="D308" t="s">
        <v>1584</v>
      </c>
      <c r="E308">
        <v>307</v>
      </c>
      <c r="F308" t="s">
        <v>2585</v>
      </c>
      <c r="G308" t="s">
        <v>2589</v>
      </c>
      <c r="H308" t="s">
        <v>290</v>
      </c>
      <c r="I308" t="s">
        <v>68</v>
      </c>
      <c r="J308" t="s">
        <v>2590</v>
      </c>
      <c r="K308" t="s">
        <v>2591</v>
      </c>
      <c r="L308" t="s">
        <v>799</v>
      </c>
      <c r="M308" t="s">
        <v>341</v>
      </c>
      <c r="N308" t="s">
        <v>333</v>
      </c>
      <c r="P308" t="s">
        <v>1316</v>
      </c>
    </row>
    <row r="309" spans="1:16">
      <c r="A309">
        <v>308</v>
      </c>
      <c r="B309">
        <v>308</v>
      </c>
      <c r="C309" t="s">
        <v>1584</v>
      </c>
      <c r="D309" t="s">
        <v>1584</v>
      </c>
      <c r="E309">
        <v>308</v>
      </c>
      <c r="F309" t="s">
        <v>2585</v>
      </c>
      <c r="G309" t="s">
        <v>2592</v>
      </c>
      <c r="H309" t="s">
        <v>76</v>
      </c>
      <c r="I309" t="s">
        <v>68</v>
      </c>
      <c r="J309" t="s">
        <v>2593</v>
      </c>
      <c r="K309" t="s">
        <v>2594</v>
      </c>
      <c r="L309" t="s">
        <v>799</v>
      </c>
      <c r="M309" t="s">
        <v>106</v>
      </c>
      <c r="N309" t="s">
        <v>78</v>
      </c>
      <c r="P309" t="s">
        <v>1317</v>
      </c>
    </row>
    <row r="310" spans="1:16">
      <c r="A310">
        <v>309</v>
      </c>
      <c r="B310">
        <v>309</v>
      </c>
      <c r="C310" t="s">
        <v>1584</v>
      </c>
      <c r="D310" t="s">
        <v>1584</v>
      </c>
      <c r="E310">
        <v>309</v>
      </c>
      <c r="F310" t="s">
        <v>2585</v>
      </c>
      <c r="G310" t="s">
        <v>2595</v>
      </c>
      <c r="H310" t="s">
        <v>352</v>
      </c>
      <c r="I310" t="s">
        <v>68</v>
      </c>
      <c r="J310" t="s">
        <v>2596</v>
      </c>
      <c r="K310" t="s">
        <v>2597</v>
      </c>
      <c r="L310" t="s">
        <v>72</v>
      </c>
      <c r="M310" t="s">
        <v>2598</v>
      </c>
      <c r="N310" t="s">
        <v>36</v>
      </c>
      <c r="P310" t="s">
        <v>1117</v>
      </c>
    </row>
    <row r="311" spans="1:16">
      <c r="A311">
        <v>310</v>
      </c>
      <c r="B311">
        <v>310</v>
      </c>
      <c r="C311" t="s">
        <v>1584</v>
      </c>
      <c r="D311" t="s">
        <v>1584</v>
      </c>
      <c r="E311">
        <v>310</v>
      </c>
      <c r="F311" t="s">
        <v>2585</v>
      </c>
      <c r="G311" t="s">
        <v>2599</v>
      </c>
      <c r="H311" t="s">
        <v>21</v>
      </c>
      <c r="I311" t="s">
        <v>25</v>
      </c>
      <c r="J311" t="s">
        <v>798</v>
      </c>
      <c r="K311" t="s">
        <v>2600</v>
      </c>
      <c r="L311" t="s">
        <v>41</v>
      </c>
      <c r="M311" t="s">
        <v>392</v>
      </c>
      <c r="N311" t="s">
        <v>66</v>
      </c>
      <c r="P311" t="s">
        <v>50</v>
      </c>
    </row>
    <row r="312" spans="1:16">
      <c r="A312">
        <v>311</v>
      </c>
      <c r="B312">
        <v>311</v>
      </c>
      <c r="C312" t="s">
        <v>1584</v>
      </c>
      <c r="D312" t="s">
        <v>1584</v>
      </c>
      <c r="E312">
        <v>311</v>
      </c>
      <c r="F312" t="s">
        <v>2601</v>
      </c>
      <c r="G312" t="s">
        <v>2602</v>
      </c>
      <c r="H312" t="s">
        <v>396</v>
      </c>
      <c r="I312" t="s">
        <v>140</v>
      </c>
      <c r="J312" t="s">
        <v>760</v>
      </c>
      <c r="K312" t="s">
        <v>2603</v>
      </c>
      <c r="L312" t="s">
        <v>41</v>
      </c>
      <c r="M312" t="s">
        <v>349</v>
      </c>
      <c r="N312" t="s">
        <v>36</v>
      </c>
      <c r="P312" t="s">
        <v>2604</v>
      </c>
    </row>
    <row r="313" spans="1:16">
      <c r="A313">
        <v>312</v>
      </c>
      <c r="B313">
        <v>312</v>
      </c>
      <c r="C313" t="s">
        <v>1584</v>
      </c>
      <c r="D313" t="s">
        <v>1584</v>
      </c>
      <c r="E313">
        <v>312</v>
      </c>
      <c r="F313" t="s">
        <v>2601</v>
      </c>
      <c r="G313" t="s">
        <v>2605</v>
      </c>
      <c r="H313" t="s">
        <v>62</v>
      </c>
      <c r="I313" t="s">
        <v>26</v>
      </c>
      <c r="J313" t="s">
        <v>2606</v>
      </c>
      <c r="K313" t="s">
        <v>2607</v>
      </c>
      <c r="L313" t="s">
        <v>37</v>
      </c>
      <c r="M313" t="s">
        <v>28</v>
      </c>
      <c r="N313" t="s">
        <v>338</v>
      </c>
      <c r="O313" t="s">
        <v>36</v>
      </c>
      <c r="P313" t="s">
        <v>1164</v>
      </c>
    </row>
    <row r="314" spans="1:16">
      <c r="A314">
        <v>313</v>
      </c>
      <c r="B314">
        <v>313</v>
      </c>
      <c r="C314" t="s">
        <v>1584</v>
      </c>
      <c r="D314" t="s">
        <v>1584</v>
      </c>
      <c r="E314">
        <v>313</v>
      </c>
      <c r="F314" t="s">
        <v>2601</v>
      </c>
      <c r="G314" t="s">
        <v>2608</v>
      </c>
      <c r="H314" t="s">
        <v>972</v>
      </c>
      <c r="I314" t="s">
        <v>26</v>
      </c>
      <c r="J314" t="s">
        <v>2609</v>
      </c>
      <c r="K314" t="s">
        <v>2610</v>
      </c>
      <c r="L314" t="s">
        <v>35</v>
      </c>
      <c r="P314" t="s">
        <v>1424</v>
      </c>
    </row>
    <row r="315" spans="1:16">
      <c r="A315">
        <v>314</v>
      </c>
      <c r="B315">
        <v>314</v>
      </c>
      <c r="C315" t="s">
        <v>1584</v>
      </c>
      <c r="D315" t="s">
        <v>1584</v>
      </c>
      <c r="E315">
        <v>314</v>
      </c>
      <c r="F315" t="s">
        <v>2601</v>
      </c>
      <c r="G315" t="s">
        <v>2611</v>
      </c>
      <c r="H315" t="s">
        <v>196</v>
      </c>
      <c r="I315" t="s">
        <v>22</v>
      </c>
      <c r="J315" t="s">
        <v>2612</v>
      </c>
      <c r="K315" t="s">
        <v>2613</v>
      </c>
      <c r="L315" t="s">
        <v>799</v>
      </c>
      <c r="M315" t="s">
        <v>1159</v>
      </c>
      <c r="N315" t="s">
        <v>39</v>
      </c>
      <c r="P315" t="s">
        <v>1368</v>
      </c>
    </row>
    <row r="316" spans="1:16">
      <c r="A316">
        <v>315</v>
      </c>
      <c r="B316">
        <v>315</v>
      </c>
      <c r="C316" t="s">
        <v>1584</v>
      </c>
      <c r="D316" t="s">
        <v>1584</v>
      </c>
      <c r="E316">
        <v>315</v>
      </c>
      <c r="F316" t="s">
        <v>2601</v>
      </c>
      <c r="G316" t="s">
        <v>2614</v>
      </c>
      <c r="H316" t="s">
        <v>1086</v>
      </c>
      <c r="I316" t="s">
        <v>68</v>
      </c>
      <c r="J316" t="s">
        <v>2615</v>
      </c>
      <c r="K316" t="s">
        <v>2616</v>
      </c>
      <c r="L316" t="s">
        <v>63</v>
      </c>
      <c r="M316" t="s">
        <v>106</v>
      </c>
      <c r="N316" t="s">
        <v>78</v>
      </c>
      <c r="P316" t="s">
        <v>1420</v>
      </c>
    </row>
    <row r="317" spans="1:16">
      <c r="A317">
        <v>316</v>
      </c>
      <c r="B317">
        <v>316</v>
      </c>
      <c r="C317" t="s">
        <v>1584</v>
      </c>
      <c r="D317" t="s">
        <v>1584</v>
      </c>
      <c r="E317">
        <v>316</v>
      </c>
      <c r="F317" t="s">
        <v>2617</v>
      </c>
      <c r="G317" t="s">
        <v>2618</v>
      </c>
      <c r="H317" t="s">
        <v>598</v>
      </c>
      <c r="I317" t="s">
        <v>16</v>
      </c>
      <c r="J317" t="s">
        <v>2619</v>
      </c>
      <c r="K317" t="s">
        <v>2620</v>
      </c>
      <c r="L317" t="s">
        <v>418</v>
      </c>
      <c r="M317" t="s">
        <v>28</v>
      </c>
      <c r="N317" t="s">
        <v>29</v>
      </c>
      <c r="O317" t="s">
        <v>19</v>
      </c>
      <c r="P317" t="s">
        <v>183</v>
      </c>
    </row>
    <row r="318" spans="1:16">
      <c r="A318">
        <v>317</v>
      </c>
      <c r="B318">
        <v>317</v>
      </c>
      <c r="C318" t="s">
        <v>1584</v>
      </c>
      <c r="D318" t="s">
        <v>1584</v>
      </c>
      <c r="E318">
        <v>317</v>
      </c>
      <c r="F318" t="s">
        <v>2617</v>
      </c>
      <c r="G318" t="s">
        <v>2621</v>
      </c>
      <c r="H318" t="s">
        <v>40</v>
      </c>
      <c r="I318" t="s">
        <v>68</v>
      </c>
      <c r="J318" t="s">
        <v>2622</v>
      </c>
      <c r="K318" t="s">
        <v>2623</v>
      </c>
      <c r="L318" t="s">
        <v>385</v>
      </c>
      <c r="M318" t="s">
        <v>344</v>
      </c>
      <c r="N318" t="s">
        <v>107</v>
      </c>
      <c r="P318" t="s">
        <v>665</v>
      </c>
    </row>
    <row r="319" spans="1:16">
      <c r="A319">
        <v>318</v>
      </c>
      <c r="B319">
        <v>318</v>
      </c>
      <c r="C319" t="s">
        <v>1584</v>
      </c>
      <c r="D319" t="s">
        <v>1584</v>
      </c>
      <c r="E319">
        <v>318</v>
      </c>
      <c r="F319" t="s">
        <v>2617</v>
      </c>
      <c r="G319" t="s">
        <v>2624</v>
      </c>
      <c r="H319" t="s">
        <v>43</v>
      </c>
      <c r="I319" t="s">
        <v>26</v>
      </c>
      <c r="J319" t="s">
        <v>2625</v>
      </c>
      <c r="K319" t="s">
        <v>2626</v>
      </c>
      <c r="L319" t="s">
        <v>419</v>
      </c>
      <c r="M319" t="s">
        <v>395</v>
      </c>
      <c r="N319" t="s">
        <v>107</v>
      </c>
      <c r="P319" t="s">
        <v>665</v>
      </c>
    </row>
    <row r="320" spans="1:16">
      <c r="A320">
        <v>319</v>
      </c>
      <c r="B320">
        <v>319</v>
      </c>
      <c r="C320" t="s">
        <v>1584</v>
      </c>
      <c r="D320" t="s">
        <v>1584</v>
      </c>
      <c r="E320">
        <v>319</v>
      </c>
      <c r="F320" t="s">
        <v>2617</v>
      </c>
      <c r="G320" t="s">
        <v>2627</v>
      </c>
      <c r="H320" t="s">
        <v>196</v>
      </c>
      <c r="I320" t="s">
        <v>68</v>
      </c>
      <c r="J320" t="s">
        <v>2628</v>
      </c>
      <c r="K320" t="s">
        <v>2629</v>
      </c>
      <c r="L320" t="s">
        <v>602</v>
      </c>
      <c r="M320" t="s">
        <v>344</v>
      </c>
      <c r="N320" t="s">
        <v>107</v>
      </c>
      <c r="P320" t="s">
        <v>185</v>
      </c>
    </row>
    <row r="321" spans="1:16">
      <c r="A321">
        <v>320</v>
      </c>
      <c r="B321">
        <v>320</v>
      </c>
      <c r="C321" t="s">
        <v>1584</v>
      </c>
      <c r="D321" t="s">
        <v>1584</v>
      </c>
      <c r="E321">
        <v>320</v>
      </c>
      <c r="F321" t="s">
        <v>2617</v>
      </c>
      <c r="G321" t="s">
        <v>2630</v>
      </c>
      <c r="H321" t="s">
        <v>339</v>
      </c>
      <c r="I321" t="s">
        <v>68</v>
      </c>
      <c r="J321" t="s">
        <v>2631</v>
      </c>
      <c r="K321" t="s">
        <v>2632</v>
      </c>
      <c r="L321" t="s">
        <v>186</v>
      </c>
      <c r="M321" t="s">
        <v>344</v>
      </c>
      <c r="N321" t="s">
        <v>107</v>
      </c>
      <c r="P321" t="s">
        <v>185</v>
      </c>
    </row>
    <row r="322" spans="1:16">
      <c r="A322">
        <v>321</v>
      </c>
      <c r="B322">
        <v>321</v>
      </c>
      <c r="C322" t="s">
        <v>1584</v>
      </c>
      <c r="D322" t="s">
        <v>1584</v>
      </c>
      <c r="E322">
        <v>321</v>
      </c>
      <c r="F322" t="s">
        <v>2633</v>
      </c>
      <c r="G322" t="s">
        <v>501</v>
      </c>
      <c r="H322" t="s">
        <v>67</v>
      </c>
      <c r="I322" t="s">
        <v>80</v>
      </c>
      <c r="J322" t="s">
        <v>2634</v>
      </c>
      <c r="K322" t="s">
        <v>2635</v>
      </c>
      <c r="L322" t="s">
        <v>549</v>
      </c>
      <c r="M322" t="s">
        <v>82</v>
      </c>
      <c r="N322" t="s">
        <v>29</v>
      </c>
      <c r="O322" t="s">
        <v>100</v>
      </c>
      <c r="P322" t="s">
        <v>963</v>
      </c>
    </row>
    <row r="323" spans="1:16">
      <c r="A323">
        <v>322</v>
      </c>
      <c r="B323">
        <v>322</v>
      </c>
      <c r="C323" t="s">
        <v>1584</v>
      </c>
      <c r="D323" t="s">
        <v>1584</v>
      </c>
      <c r="E323">
        <v>322</v>
      </c>
      <c r="F323" t="s">
        <v>2633</v>
      </c>
      <c r="G323" t="s">
        <v>2636</v>
      </c>
      <c r="H323" t="s">
        <v>2637</v>
      </c>
      <c r="I323" t="s">
        <v>68</v>
      </c>
      <c r="J323" t="s">
        <v>458</v>
      </c>
      <c r="K323" t="s">
        <v>2638</v>
      </c>
      <c r="L323" t="s">
        <v>167</v>
      </c>
      <c r="M323" t="s">
        <v>142</v>
      </c>
      <c r="N323" t="s">
        <v>338</v>
      </c>
      <c r="O323" t="s">
        <v>107</v>
      </c>
      <c r="P323" t="s">
        <v>958</v>
      </c>
    </row>
    <row r="324" spans="1:16">
      <c r="A324">
        <v>323</v>
      </c>
      <c r="B324">
        <v>323</v>
      </c>
      <c r="C324" t="s">
        <v>1584</v>
      </c>
      <c r="D324" t="s">
        <v>1584</v>
      </c>
      <c r="E324">
        <v>323</v>
      </c>
      <c r="F324" t="s">
        <v>2633</v>
      </c>
      <c r="G324" t="s">
        <v>1029</v>
      </c>
      <c r="H324" t="s">
        <v>1139</v>
      </c>
      <c r="I324" t="s">
        <v>68</v>
      </c>
      <c r="J324" t="s">
        <v>2639</v>
      </c>
      <c r="K324" t="s">
        <v>2640</v>
      </c>
      <c r="L324" t="s">
        <v>414</v>
      </c>
      <c r="M324" t="s">
        <v>28</v>
      </c>
      <c r="N324" t="s">
        <v>33</v>
      </c>
      <c r="O324" t="s">
        <v>123</v>
      </c>
      <c r="P324" t="s">
        <v>958</v>
      </c>
    </row>
    <row r="325" spans="1:16">
      <c r="A325">
        <v>324</v>
      </c>
      <c r="B325">
        <v>324</v>
      </c>
      <c r="C325" t="s">
        <v>1584</v>
      </c>
      <c r="D325" t="s">
        <v>1584</v>
      </c>
      <c r="E325">
        <v>324</v>
      </c>
      <c r="F325" t="s">
        <v>2633</v>
      </c>
      <c r="G325" t="s">
        <v>2641</v>
      </c>
      <c r="H325" t="s">
        <v>2642</v>
      </c>
      <c r="I325" t="s">
        <v>68</v>
      </c>
      <c r="J325" t="s">
        <v>2643</v>
      </c>
      <c r="K325" t="s">
        <v>2644</v>
      </c>
      <c r="L325" t="s">
        <v>377</v>
      </c>
      <c r="M325" t="s">
        <v>142</v>
      </c>
      <c r="N325" t="s">
        <v>33</v>
      </c>
      <c r="O325" t="s">
        <v>107</v>
      </c>
      <c r="P325" t="s">
        <v>956</v>
      </c>
    </row>
    <row r="326" spans="1:16">
      <c r="A326">
        <v>325</v>
      </c>
      <c r="B326">
        <v>325</v>
      </c>
      <c r="C326" t="s">
        <v>1584</v>
      </c>
      <c r="D326" t="s">
        <v>1584</v>
      </c>
      <c r="E326">
        <v>325</v>
      </c>
      <c r="F326" t="s">
        <v>2633</v>
      </c>
      <c r="G326" t="s">
        <v>2645</v>
      </c>
      <c r="H326" t="s">
        <v>2646</v>
      </c>
      <c r="I326" t="s">
        <v>26</v>
      </c>
      <c r="J326" t="s">
        <v>2647</v>
      </c>
      <c r="K326" t="s">
        <v>2648</v>
      </c>
      <c r="L326" t="s">
        <v>548</v>
      </c>
      <c r="M326" t="s">
        <v>28</v>
      </c>
      <c r="N326" t="s">
        <v>29</v>
      </c>
      <c r="O326" t="s">
        <v>30</v>
      </c>
      <c r="P326" t="s">
        <v>946</v>
      </c>
    </row>
    <row r="327" spans="1:16">
      <c r="A327">
        <v>326</v>
      </c>
      <c r="B327">
        <v>326</v>
      </c>
      <c r="C327" t="s">
        <v>1584</v>
      </c>
      <c r="D327" t="s">
        <v>1584</v>
      </c>
      <c r="E327">
        <v>326</v>
      </c>
      <c r="F327" t="s">
        <v>2649</v>
      </c>
      <c r="G327" t="s">
        <v>2650</v>
      </c>
      <c r="H327" t="s">
        <v>351</v>
      </c>
      <c r="I327" t="s">
        <v>140</v>
      </c>
      <c r="J327" t="s">
        <v>826</v>
      </c>
      <c r="K327" t="s">
        <v>2651</v>
      </c>
      <c r="L327" t="s">
        <v>597</v>
      </c>
      <c r="M327" t="s">
        <v>142</v>
      </c>
      <c r="N327" t="s">
        <v>33</v>
      </c>
      <c r="O327" t="s">
        <v>95</v>
      </c>
      <c r="P327" t="s">
        <v>566</v>
      </c>
    </row>
    <row r="328" spans="1:16">
      <c r="A328">
        <v>327</v>
      </c>
      <c r="B328">
        <v>327</v>
      </c>
      <c r="C328" t="s">
        <v>1584</v>
      </c>
      <c r="D328" t="s">
        <v>1584</v>
      </c>
      <c r="E328">
        <v>327</v>
      </c>
      <c r="F328" t="s">
        <v>2649</v>
      </c>
      <c r="G328" t="s">
        <v>2652</v>
      </c>
      <c r="H328" t="s">
        <v>2653</v>
      </c>
      <c r="I328" t="s">
        <v>26</v>
      </c>
      <c r="J328" t="s">
        <v>2654</v>
      </c>
      <c r="K328" t="s">
        <v>2655</v>
      </c>
      <c r="L328" t="s">
        <v>363</v>
      </c>
      <c r="M328" t="s">
        <v>94</v>
      </c>
      <c r="N328" t="s">
        <v>338</v>
      </c>
      <c r="O328" t="s">
        <v>95</v>
      </c>
      <c r="P328" t="s">
        <v>566</v>
      </c>
    </row>
    <row r="329" spans="1:16">
      <c r="A329">
        <v>328</v>
      </c>
      <c r="B329">
        <v>328</v>
      </c>
      <c r="C329" t="s">
        <v>1584</v>
      </c>
      <c r="D329" t="s">
        <v>1584</v>
      </c>
      <c r="E329">
        <v>328</v>
      </c>
      <c r="F329" t="s">
        <v>2649</v>
      </c>
      <c r="G329" t="s">
        <v>2656</v>
      </c>
      <c r="H329" t="s">
        <v>21</v>
      </c>
      <c r="I329" t="s">
        <v>26</v>
      </c>
      <c r="J329" t="s">
        <v>2657</v>
      </c>
      <c r="K329" t="s">
        <v>2658</v>
      </c>
      <c r="L329" t="s">
        <v>927</v>
      </c>
      <c r="M329" t="s">
        <v>42</v>
      </c>
      <c r="N329" t="s">
        <v>33</v>
      </c>
      <c r="O329" t="s">
        <v>107</v>
      </c>
      <c r="P329" t="s">
        <v>562</v>
      </c>
    </row>
    <row r="330" spans="1:16">
      <c r="A330">
        <v>329</v>
      </c>
      <c r="B330">
        <v>329</v>
      </c>
      <c r="C330" t="s">
        <v>1584</v>
      </c>
      <c r="D330" t="s">
        <v>1584</v>
      </c>
      <c r="E330">
        <v>329</v>
      </c>
      <c r="F330" t="s">
        <v>2649</v>
      </c>
      <c r="G330" t="s">
        <v>836</v>
      </c>
      <c r="H330" t="s">
        <v>21</v>
      </c>
      <c r="I330" t="s">
        <v>26</v>
      </c>
      <c r="J330" t="s">
        <v>837</v>
      </c>
      <c r="K330" t="s">
        <v>2659</v>
      </c>
      <c r="L330" t="s">
        <v>567</v>
      </c>
      <c r="M330" t="s">
        <v>32</v>
      </c>
      <c r="N330" t="s">
        <v>33</v>
      </c>
      <c r="O330" t="s">
        <v>107</v>
      </c>
      <c r="P330" t="s">
        <v>562</v>
      </c>
    </row>
    <row r="331" spans="1:16">
      <c r="A331">
        <v>330</v>
      </c>
      <c r="B331">
        <v>330</v>
      </c>
      <c r="C331" t="s">
        <v>1584</v>
      </c>
      <c r="D331" t="s">
        <v>1584</v>
      </c>
      <c r="E331">
        <v>330</v>
      </c>
      <c r="F331" t="s">
        <v>2649</v>
      </c>
      <c r="G331" t="s">
        <v>2660</v>
      </c>
      <c r="H331" t="s">
        <v>2661</v>
      </c>
      <c r="I331" t="s">
        <v>25</v>
      </c>
      <c r="J331" t="s">
        <v>2662</v>
      </c>
      <c r="K331" t="s">
        <v>2663</v>
      </c>
      <c r="L331" t="s">
        <v>567</v>
      </c>
      <c r="M331" t="s">
        <v>99</v>
      </c>
      <c r="N331" t="s">
        <v>108</v>
      </c>
      <c r="O331" t="s">
        <v>137</v>
      </c>
      <c r="P331" t="s">
        <v>550</v>
      </c>
    </row>
    <row r="332" spans="1:16">
      <c r="A332">
        <v>331</v>
      </c>
      <c r="B332">
        <v>331</v>
      </c>
      <c r="C332" t="s">
        <v>1584</v>
      </c>
      <c r="D332" t="s">
        <v>1584</v>
      </c>
      <c r="E332">
        <v>331</v>
      </c>
      <c r="F332" t="s">
        <v>2664</v>
      </c>
      <c r="G332" t="s">
        <v>2665</v>
      </c>
      <c r="H332" t="s">
        <v>459</v>
      </c>
      <c r="I332" t="s">
        <v>16</v>
      </c>
      <c r="J332" t="s">
        <v>1226</v>
      </c>
      <c r="K332" t="s">
        <v>2666</v>
      </c>
      <c r="L332" t="s">
        <v>35</v>
      </c>
      <c r="M332" t="s">
        <v>106</v>
      </c>
      <c r="N332" t="s">
        <v>333</v>
      </c>
      <c r="P332" t="s">
        <v>1426</v>
      </c>
    </row>
    <row r="333" spans="1:16">
      <c r="A333">
        <v>332</v>
      </c>
      <c r="B333">
        <v>332</v>
      </c>
      <c r="C333" t="s">
        <v>1584</v>
      </c>
      <c r="D333" t="s">
        <v>1584</v>
      </c>
      <c r="E333">
        <v>332</v>
      </c>
      <c r="F333" t="s">
        <v>2664</v>
      </c>
      <c r="G333" t="s">
        <v>2667</v>
      </c>
      <c r="H333" t="s">
        <v>196</v>
      </c>
      <c r="I333" t="s">
        <v>25</v>
      </c>
      <c r="J333" t="s">
        <v>2668</v>
      </c>
      <c r="K333" t="s">
        <v>2669</v>
      </c>
      <c r="L333" t="s">
        <v>37</v>
      </c>
      <c r="P333" t="s">
        <v>1426</v>
      </c>
    </row>
    <row r="334" spans="1:16">
      <c r="A334">
        <v>333</v>
      </c>
      <c r="B334">
        <v>333</v>
      </c>
      <c r="C334" t="s">
        <v>1584</v>
      </c>
      <c r="D334" t="s">
        <v>1584</v>
      </c>
      <c r="E334">
        <v>333</v>
      </c>
      <c r="F334" t="s">
        <v>2664</v>
      </c>
      <c r="G334" t="s">
        <v>2670</v>
      </c>
      <c r="H334" t="s">
        <v>1558</v>
      </c>
      <c r="I334" t="s">
        <v>48</v>
      </c>
      <c r="J334" t="s">
        <v>2671</v>
      </c>
      <c r="K334" t="s">
        <v>2672</v>
      </c>
      <c r="L334" t="s">
        <v>63</v>
      </c>
      <c r="P334" t="s">
        <v>2604</v>
      </c>
    </row>
    <row r="335" spans="1:16">
      <c r="A335">
        <v>334</v>
      </c>
      <c r="B335">
        <v>334</v>
      </c>
      <c r="C335" t="s">
        <v>1584</v>
      </c>
      <c r="D335" t="s">
        <v>1584</v>
      </c>
      <c r="E335">
        <v>334</v>
      </c>
      <c r="F335" t="s">
        <v>2664</v>
      </c>
      <c r="G335" t="s">
        <v>2602</v>
      </c>
      <c r="H335" t="s">
        <v>396</v>
      </c>
      <c r="I335" t="s">
        <v>68</v>
      </c>
      <c r="J335" t="s">
        <v>760</v>
      </c>
      <c r="K335" t="s">
        <v>2603</v>
      </c>
      <c r="L335" t="s">
        <v>41</v>
      </c>
      <c r="M335" t="s">
        <v>349</v>
      </c>
      <c r="N335" t="s">
        <v>36</v>
      </c>
      <c r="P335" t="s">
        <v>2604</v>
      </c>
    </row>
    <row r="336" spans="1:16">
      <c r="A336">
        <v>335</v>
      </c>
      <c r="B336">
        <v>335</v>
      </c>
      <c r="C336" t="s">
        <v>1584</v>
      </c>
      <c r="D336" t="s">
        <v>1584</v>
      </c>
      <c r="E336">
        <v>335</v>
      </c>
      <c r="F336" t="s">
        <v>2664</v>
      </c>
      <c r="G336" t="s">
        <v>2605</v>
      </c>
      <c r="H336" t="s">
        <v>62</v>
      </c>
      <c r="I336" t="s">
        <v>26</v>
      </c>
      <c r="J336" t="s">
        <v>2606</v>
      </c>
      <c r="K336" t="s">
        <v>2607</v>
      </c>
      <c r="L336" t="s">
        <v>37</v>
      </c>
      <c r="M336" t="s">
        <v>28</v>
      </c>
      <c r="N336" t="s">
        <v>338</v>
      </c>
      <c r="O336" t="s">
        <v>36</v>
      </c>
      <c r="P336" t="s">
        <v>1164</v>
      </c>
    </row>
    <row r="337" spans="1:16">
      <c r="A337">
        <v>336</v>
      </c>
      <c r="B337">
        <v>336</v>
      </c>
      <c r="C337" t="s">
        <v>1584</v>
      </c>
      <c r="D337" t="s">
        <v>1584</v>
      </c>
      <c r="E337">
        <v>336</v>
      </c>
      <c r="F337" t="s">
        <v>2673</v>
      </c>
      <c r="G337" t="s">
        <v>2674</v>
      </c>
      <c r="H337" t="s">
        <v>196</v>
      </c>
      <c r="I337" t="s">
        <v>80</v>
      </c>
      <c r="J337" t="s">
        <v>2675</v>
      </c>
      <c r="K337" t="s">
        <v>2676</v>
      </c>
      <c r="L337" t="s">
        <v>525</v>
      </c>
      <c r="M337" t="s">
        <v>89</v>
      </c>
      <c r="N337" t="s">
        <v>110</v>
      </c>
      <c r="O337" t="s">
        <v>109</v>
      </c>
      <c r="P337" t="s">
        <v>716</v>
      </c>
    </row>
    <row r="338" spans="1:16">
      <c r="A338">
        <v>337</v>
      </c>
      <c r="B338">
        <v>337</v>
      </c>
      <c r="C338" t="s">
        <v>1584</v>
      </c>
      <c r="D338" t="s">
        <v>1584</v>
      </c>
      <c r="E338">
        <v>337</v>
      </c>
      <c r="F338" t="s">
        <v>2673</v>
      </c>
      <c r="G338" t="s">
        <v>2677</v>
      </c>
      <c r="H338" t="s">
        <v>434</v>
      </c>
      <c r="I338" t="s">
        <v>26</v>
      </c>
      <c r="J338" t="s">
        <v>2678</v>
      </c>
      <c r="K338" t="s">
        <v>2679</v>
      </c>
      <c r="L338" t="s">
        <v>525</v>
      </c>
      <c r="M338" t="s">
        <v>42</v>
      </c>
      <c r="N338" t="s">
        <v>38</v>
      </c>
      <c r="O338" t="s">
        <v>366</v>
      </c>
      <c r="P338" t="s">
        <v>705</v>
      </c>
    </row>
    <row r="339" spans="1:16">
      <c r="A339">
        <v>338</v>
      </c>
      <c r="B339">
        <v>338</v>
      </c>
      <c r="C339" t="s">
        <v>1584</v>
      </c>
      <c r="D339" t="s">
        <v>1584</v>
      </c>
      <c r="E339">
        <v>338</v>
      </c>
      <c r="F339" t="s">
        <v>2673</v>
      </c>
      <c r="G339" t="s">
        <v>2680</v>
      </c>
      <c r="H339" t="s">
        <v>767</v>
      </c>
      <c r="I339" t="s">
        <v>68</v>
      </c>
      <c r="J339" t="s">
        <v>2681</v>
      </c>
      <c r="K339" t="s">
        <v>2682</v>
      </c>
      <c r="L339" t="s">
        <v>133</v>
      </c>
      <c r="M339" t="s">
        <v>134</v>
      </c>
      <c r="N339" t="s">
        <v>33</v>
      </c>
      <c r="O339" t="s">
        <v>107</v>
      </c>
      <c r="P339" t="s">
        <v>706</v>
      </c>
    </row>
    <row r="340" spans="1:16">
      <c r="A340">
        <v>339</v>
      </c>
      <c r="B340">
        <v>339</v>
      </c>
      <c r="C340" t="s">
        <v>1584</v>
      </c>
      <c r="D340" t="s">
        <v>1584</v>
      </c>
      <c r="E340">
        <v>339</v>
      </c>
      <c r="F340" t="s">
        <v>2673</v>
      </c>
      <c r="G340" t="s">
        <v>2683</v>
      </c>
      <c r="H340" t="s">
        <v>993</v>
      </c>
      <c r="I340" t="s">
        <v>68</v>
      </c>
      <c r="J340" t="s">
        <v>2684</v>
      </c>
      <c r="K340" t="s">
        <v>2685</v>
      </c>
      <c r="L340" t="s">
        <v>133</v>
      </c>
      <c r="M340" t="s">
        <v>142</v>
      </c>
      <c r="N340" t="s">
        <v>33</v>
      </c>
      <c r="O340" t="s">
        <v>107</v>
      </c>
      <c r="P340" t="s">
        <v>706</v>
      </c>
    </row>
    <row r="341" spans="1:16">
      <c r="A341">
        <v>340</v>
      </c>
      <c r="B341">
        <v>340</v>
      </c>
      <c r="C341" t="s">
        <v>1584</v>
      </c>
      <c r="D341" t="s">
        <v>1584</v>
      </c>
      <c r="E341">
        <v>340</v>
      </c>
      <c r="F341" t="s">
        <v>2673</v>
      </c>
      <c r="G341" t="s">
        <v>2686</v>
      </c>
      <c r="I341" t="s">
        <v>68</v>
      </c>
      <c r="J341" t="s">
        <v>2687</v>
      </c>
      <c r="K341" t="s">
        <v>2688</v>
      </c>
      <c r="L341" t="s">
        <v>484</v>
      </c>
      <c r="M341" t="s">
        <v>134</v>
      </c>
      <c r="N341" t="s">
        <v>33</v>
      </c>
      <c r="O341" t="s">
        <v>36</v>
      </c>
      <c r="P341" t="s">
        <v>765</v>
      </c>
    </row>
    <row r="342" spans="1:16">
      <c r="A342">
        <v>341</v>
      </c>
      <c r="B342">
        <v>341</v>
      </c>
      <c r="C342" t="s">
        <v>1584</v>
      </c>
      <c r="D342" t="s">
        <v>1584</v>
      </c>
      <c r="E342">
        <v>341</v>
      </c>
      <c r="F342" t="s">
        <v>2689</v>
      </c>
      <c r="G342" t="s">
        <v>2690</v>
      </c>
      <c r="I342" t="s">
        <v>140</v>
      </c>
      <c r="J342" t="s">
        <v>1522</v>
      </c>
      <c r="K342" t="s">
        <v>2691</v>
      </c>
      <c r="L342" t="s">
        <v>437</v>
      </c>
      <c r="P342" t="s">
        <v>1434</v>
      </c>
    </row>
    <row r="343" spans="1:16">
      <c r="A343">
        <v>342</v>
      </c>
      <c r="B343">
        <v>342</v>
      </c>
      <c r="C343" t="s">
        <v>1584</v>
      </c>
      <c r="D343" t="s">
        <v>1584</v>
      </c>
      <c r="E343">
        <v>342</v>
      </c>
      <c r="F343" t="s">
        <v>2689</v>
      </c>
      <c r="G343" t="s">
        <v>2692</v>
      </c>
      <c r="H343" t="s">
        <v>238</v>
      </c>
      <c r="I343" t="s">
        <v>68</v>
      </c>
      <c r="J343" t="s">
        <v>2693</v>
      </c>
      <c r="K343" t="s">
        <v>2694</v>
      </c>
      <c r="L343" t="s">
        <v>437</v>
      </c>
      <c r="M343" t="s">
        <v>28</v>
      </c>
      <c r="N343" t="s">
        <v>29</v>
      </c>
      <c r="O343" t="s">
        <v>107</v>
      </c>
      <c r="P343" t="s">
        <v>1434</v>
      </c>
    </row>
    <row r="344" spans="1:16">
      <c r="A344">
        <v>343</v>
      </c>
      <c r="B344">
        <v>343</v>
      </c>
      <c r="C344" t="s">
        <v>1584</v>
      </c>
      <c r="D344" t="s">
        <v>1584</v>
      </c>
      <c r="E344">
        <v>343</v>
      </c>
      <c r="F344" t="s">
        <v>2689</v>
      </c>
      <c r="G344" t="s">
        <v>2695</v>
      </c>
      <c r="H344" t="s">
        <v>701</v>
      </c>
      <c r="I344" t="s">
        <v>68</v>
      </c>
      <c r="J344" t="s">
        <v>2696</v>
      </c>
      <c r="K344" t="s">
        <v>2697</v>
      </c>
      <c r="L344" t="s">
        <v>244</v>
      </c>
      <c r="M344" t="s">
        <v>28</v>
      </c>
      <c r="N344" t="s">
        <v>33</v>
      </c>
      <c r="O344" t="s">
        <v>107</v>
      </c>
      <c r="P344" t="s">
        <v>1434</v>
      </c>
    </row>
    <row r="345" spans="1:16">
      <c r="A345">
        <v>344</v>
      </c>
      <c r="B345">
        <v>344</v>
      </c>
      <c r="C345" t="s">
        <v>1584</v>
      </c>
      <c r="D345" t="s">
        <v>1584</v>
      </c>
      <c r="E345">
        <v>344</v>
      </c>
      <c r="F345" t="s">
        <v>2689</v>
      </c>
      <c r="G345" t="s">
        <v>2698</v>
      </c>
      <c r="H345" t="s">
        <v>2699</v>
      </c>
      <c r="I345" t="s">
        <v>68</v>
      </c>
      <c r="J345" t="s">
        <v>2700</v>
      </c>
      <c r="K345" t="s">
        <v>2701</v>
      </c>
      <c r="L345" t="s">
        <v>432</v>
      </c>
      <c r="M345" t="s">
        <v>134</v>
      </c>
      <c r="N345" t="s">
        <v>33</v>
      </c>
      <c r="O345" t="s">
        <v>107</v>
      </c>
      <c r="P345" t="s">
        <v>1434</v>
      </c>
    </row>
    <row r="346" spans="1:16">
      <c r="A346">
        <v>345</v>
      </c>
      <c r="B346">
        <v>345</v>
      </c>
      <c r="C346" t="s">
        <v>1584</v>
      </c>
      <c r="D346" t="s">
        <v>1584</v>
      </c>
      <c r="E346">
        <v>345</v>
      </c>
      <c r="F346" t="s">
        <v>2689</v>
      </c>
      <c r="G346" t="s">
        <v>2702</v>
      </c>
      <c r="I346" t="s">
        <v>68</v>
      </c>
      <c r="J346" t="s">
        <v>2703</v>
      </c>
      <c r="K346" t="s">
        <v>2704</v>
      </c>
      <c r="L346" t="s">
        <v>557</v>
      </c>
      <c r="M346" t="s">
        <v>134</v>
      </c>
      <c r="N346" t="s">
        <v>33</v>
      </c>
      <c r="O346" t="s">
        <v>107</v>
      </c>
      <c r="P346" t="s">
        <v>1367</v>
      </c>
    </row>
    <row r="347" spans="1:16">
      <c r="A347">
        <v>346</v>
      </c>
      <c r="B347">
        <v>346</v>
      </c>
      <c r="C347" t="s">
        <v>1584</v>
      </c>
      <c r="D347" t="s">
        <v>1584</v>
      </c>
      <c r="E347">
        <v>346</v>
      </c>
      <c r="F347" t="s">
        <v>2705</v>
      </c>
      <c r="G347" t="s">
        <v>2706</v>
      </c>
      <c r="H347" t="s">
        <v>401</v>
      </c>
      <c r="I347" t="s">
        <v>140</v>
      </c>
      <c r="J347" t="s">
        <v>2707</v>
      </c>
      <c r="K347" t="s">
        <v>2708</v>
      </c>
      <c r="L347" t="s">
        <v>240</v>
      </c>
      <c r="M347" t="s">
        <v>142</v>
      </c>
      <c r="N347" t="s">
        <v>33</v>
      </c>
      <c r="O347" t="s">
        <v>107</v>
      </c>
      <c r="P347" t="s">
        <v>1332</v>
      </c>
    </row>
    <row r="348" spans="1:16">
      <c r="A348">
        <v>347</v>
      </c>
      <c r="B348">
        <v>347</v>
      </c>
      <c r="C348" t="s">
        <v>1584</v>
      </c>
      <c r="D348" t="s">
        <v>1584</v>
      </c>
      <c r="E348">
        <v>347</v>
      </c>
      <c r="F348" t="s">
        <v>2705</v>
      </c>
      <c r="G348" t="s">
        <v>2709</v>
      </c>
      <c r="H348" t="s">
        <v>444</v>
      </c>
      <c r="I348" t="s">
        <v>68</v>
      </c>
      <c r="J348" t="s">
        <v>2710</v>
      </c>
      <c r="K348" t="s">
        <v>2711</v>
      </c>
      <c r="L348" t="s">
        <v>557</v>
      </c>
      <c r="M348" t="s">
        <v>32</v>
      </c>
      <c r="N348" t="s">
        <v>33</v>
      </c>
      <c r="O348" t="s">
        <v>109</v>
      </c>
      <c r="P348" t="s">
        <v>1332</v>
      </c>
    </row>
    <row r="349" spans="1:16">
      <c r="A349">
        <v>348</v>
      </c>
      <c r="B349">
        <v>348</v>
      </c>
      <c r="C349" t="s">
        <v>1584</v>
      </c>
      <c r="D349" t="s">
        <v>1584</v>
      </c>
      <c r="E349">
        <v>348</v>
      </c>
      <c r="F349" t="s">
        <v>2705</v>
      </c>
      <c r="G349" t="s">
        <v>1150</v>
      </c>
      <c r="H349" t="s">
        <v>936</v>
      </c>
      <c r="I349" t="s">
        <v>68</v>
      </c>
      <c r="J349" t="s">
        <v>2712</v>
      </c>
      <c r="K349" t="s">
        <v>2713</v>
      </c>
      <c r="L349" t="s">
        <v>435</v>
      </c>
      <c r="M349" t="s">
        <v>134</v>
      </c>
      <c r="N349" t="s">
        <v>33</v>
      </c>
      <c r="O349" t="s">
        <v>30</v>
      </c>
      <c r="P349" t="s">
        <v>1335</v>
      </c>
    </row>
    <row r="350" spans="1:16">
      <c r="A350">
        <v>349</v>
      </c>
      <c r="B350">
        <v>349</v>
      </c>
      <c r="C350" t="s">
        <v>1584</v>
      </c>
      <c r="D350" t="s">
        <v>1584</v>
      </c>
      <c r="E350">
        <v>349</v>
      </c>
      <c r="F350" t="s">
        <v>2705</v>
      </c>
      <c r="G350" t="s">
        <v>2714</v>
      </c>
      <c r="H350" t="s">
        <v>1455</v>
      </c>
      <c r="I350" t="s">
        <v>68</v>
      </c>
      <c r="J350" t="s">
        <v>2715</v>
      </c>
      <c r="K350" t="s">
        <v>2716</v>
      </c>
      <c r="L350" t="s">
        <v>264</v>
      </c>
      <c r="P350" t="s">
        <v>1335</v>
      </c>
    </row>
    <row r="351" spans="1:16">
      <c r="A351">
        <v>350</v>
      </c>
      <c r="B351">
        <v>350</v>
      </c>
      <c r="C351" t="s">
        <v>1584</v>
      </c>
      <c r="D351" t="s">
        <v>1584</v>
      </c>
      <c r="E351">
        <v>350</v>
      </c>
      <c r="F351" t="s">
        <v>2705</v>
      </c>
      <c r="G351" t="s">
        <v>2717</v>
      </c>
      <c r="I351" t="s">
        <v>68</v>
      </c>
      <c r="J351" t="s">
        <v>913</v>
      </c>
      <c r="K351" t="s">
        <v>2718</v>
      </c>
      <c r="L351" t="s">
        <v>240</v>
      </c>
      <c r="M351" t="s">
        <v>28</v>
      </c>
      <c r="N351" t="s">
        <v>33</v>
      </c>
      <c r="O351" t="s">
        <v>95</v>
      </c>
      <c r="P351" t="s">
        <v>1335</v>
      </c>
    </row>
    <row r="352" spans="1:16">
      <c r="A352">
        <v>351</v>
      </c>
      <c r="B352">
        <v>351</v>
      </c>
      <c r="C352" t="s">
        <v>1584</v>
      </c>
      <c r="D352" t="s">
        <v>1584</v>
      </c>
      <c r="E352">
        <v>351</v>
      </c>
      <c r="F352" t="s">
        <v>2719</v>
      </c>
      <c r="G352" t="s">
        <v>2720</v>
      </c>
      <c r="H352" t="s">
        <v>160</v>
      </c>
      <c r="I352" t="s">
        <v>80</v>
      </c>
      <c r="J352" t="s">
        <v>2721</v>
      </c>
      <c r="K352" t="s">
        <v>2722</v>
      </c>
      <c r="L352" t="s">
        <v>602</v>
      </c>
      <c r="M352" t="s">
        <v>177</v>
      </c>
      <c r="N352" t="s">
        <v>193</v>
      </c>
      <c r="P352" t="s">
        <v>446</v>
      </c>
    </row>
    <row r="353" spans="1:16">
      <c r="A353">
        <v>352</v>
      </c>
      <c r="B353">
        <v>352</v>
      </c>
      <c r="C353" t="s">
        <v>1584</v>
      </c>
      <c r="D353" t="s">
        <v>1584</v>
      </c>
      <c r="E353">
        <v>352</v>
      </c>
      <c r="F353" t="s">
        <v>2719</v>
      </c>
      <c r="G353" t="s">
        <v>2723</v>
      </c>
      <c r="H353" t="s">
        <v>188</v>
      </c>
      <c r="I353" t="s">
        <v>68</v>
      </c>
      <c r="J353" t="s">
        <v>2724</v>
      </c>
      <c r="K353" t="s">
        <v>2725</v>
      </c>
      <c r="L353" t="s">
        <v>445</v>
      </c>
      <c r="M353" t="s">
        <v>134</v>
      </c>
      <c r="N353" t="s">
        <v>33</v>
      </c>
      <c r="O353" t="s">
        <v>36</v>
      </c>
      <c r="P353" t="s">
        <v>510</v>
      </c>
    </row>
    <row r="354" spans="1:16">
      <c r="A354">
        <v>353</v>
      </c>
      <c r="B354">
        <v>353</v>
      </c>
      <c r="C354" t="s">
        <v>1584</v>
      </c>
      <c r="D354" t="s">
        <v>1584</v>
      </c>
      <c r="E354">
        <v>353</v>
      </c>
      <c r="F354" t="s">
        <v>2719</v>
      </c>
      <c r="G354" t="s">
        <v>2726</v>
      </c>
      <c r="H354" t="s">
        <v>269</v>
      </c>
      <c r="I354" t="s">
        <v>68</v>
      </c>
      <c r="J354" t="s">
        <v>2727</v>
      </c>
      <c r="K354" t="s">
        <v>2728</v>
      </c>
      <c r="L354" t="s">
        <v>420</v>
      </c>
      <c r="M354" t="s">
        <v>395</v>
      </c>
      <c r="N354" t="s">
        <v>107</v>
      </c>
      <c r="P354" t="s">
        <v>510</v>
      </c>
    </row>
    <row r="355" spans="1:16">
      <c r="A355">
        <v>354</v>
      </c>
      <c r="B355">
        <v>354</v>
      </c>
      <c r="C355" t="s">
        <v>1584</v>
      </c>
      <c r="D355" t="s">
        <v>1584</v>
      </c>
      <c r="E355">
        <v>354</v>
      </c>
      <c r="F355" t="s">
        <v>2719</v>
      </c>
      <c r="G355" t="s">
        <v>2729</v>
      </c>
      <c r="H355" t="s">
        <v>2730</v>
      </c>
      <c r="I355" t="s">
        <v>26</v>
      </c>
      <c r="J355" t="s">
        <v>2731</v>
      </c>
      <c r="K355" t="s">
        <v>2732</v>
      </c>
      <c r="L355" t="s">
        <v>98</v>
      </c>
      <c r="M355" t="s">
        <v>395</v>
      </c>
      <c r="N355" t="s">
        <v>123</v>
      </c>
      <c r="P355" t="s">
        <v>605</v>
      </c>
    </row>
    <row r="356" spans="1:16">
      <c r="A356">
        <v>355</v>
      </c>
      <c r="B356">
        <v>355</v>
      </c>
      <c r="C356" t="s">
        <v>1584</v>
      </c>
      <c r="D356" t="s">
        <v>1584</v>
      </c>
      <c r="E356">
        <v>355</v>
      </c>
      <c r="F356" t="s">
        <v>2719</v>
      </c>
      <c r="G356" t="s">
        <v>2733</v>
      </c>
      <c r="I356" t="s">
        <v>68</v>
      </c>
      <c r="J356" t="s">
        <v>2734</v>
      </c>
      <c r="K356" t="s">
        <v>2735</v>
      </c>
      <c r="L356" t="s">
        <v>678</v>
      </c>
      <c r="M356" t="s">
        <v>134</v>
      </c>
      <c r="N356" t="s">
        <v>33</v>
      </c>
      <c r="O356" t="s">
        <v>36</v>
      </c>
      <c r="P356" t="s">
        <v>1252</v>
      </c>
    </row>
    <row r="357" spans="1:16">
      <c r="A357">
        <v>356</v>
      </c>
      <c r="B357">
        <v>356</v>
      </c>
      <c r="C357" t="s">
        <v>1584</v>
      </c>
      <c r="D357" t="s">
        <v>1584</v>
      </c>
      <c r="E357">
        <v>356</v>
      </c>
      <c r="F357" t="s">
        <v>2736</v>
      </c>
      <c r="G357" t="s">
        <v>2390</v>
      </c>
      <c r="H357" t="s">
        <v>2391</v>
      </c>
      <c r="I357" t="s">
        <v>140</v>
      </c>
      <c r="J357" t="s">
        <v>2737</v>
      </c>
      <c r="K357" t="s">
        <v>2738</v>
      </c>
      <c r="L357" t="s">
        <v>216</v>
      </c>
      <c r="M357" t="s">
        <v>134</v>
      </c>
      <c r="N357" t="s">
        <v>33</v>
      </c>
      <c r="O357" t="s">
        <v>107</v>
      </c>
      <c r="P357" t="s">
        <v>2739</v>
      </c>
    </row>
    <row r="358" spans="1:16">
      <c r="A358">
        <v>357</v>
      </c>
      <c r="B358">
        <v>357</v>
      </c>
      <c r="C358" t="s">
        <v>1584</v>
      </c>
      <c r="D358" t="s">
        <v>1584</v>
      </c>
      <c r="E358">
        <v>357</v>
      </c>
      <c r="F358" t="s">
        <v>2736</v>
      </c>
      <c r="G358" t="s">
        <v>2740</v>
      </c>
      <c r="H358" t="s">
        <v>238</v>
      </c>
      <c r="I358" t="s">
        <v>68</v>
      </c>
      <c r="J358" t="s">
        <v>2741</v>
      </c>
      <c r="K358" t="s">
        <v>2742</v>
      </c>
      <c r="L358" t="s">
        <v>442</v>
      </c>
      <c r="M358" t="s">
        <v>28</v>
      </c>
      <c r="N358" t="s">
        <v>338</v>
      </c>
      <c r="O358" t="s">
        <v>137</v>
      </c>
      <c r="P358" t="s">
        <v>2743</v>
      </c>
    </row>
    <row r="359" spans="1:16">
      <c r="A359">
        <v>358</v>
      </c>
      <c r="B359">
        <v>358</v>
      </c>
      <c r="C359" t="s">
        <v>1584</v>
      </c>
      <c r="D359" t="s">
        <v>1584</v>
      </c>
      <c r="E359">
        <v>358</v>
      </c>
      <c r="F359" t="s">
        <v>2736</v>
      </c>
      <c r="G359" t="s">
        <v>2744</v>
      </c>
      <c r="H359" t="s">
        <v>1549</v>
      </c>
      <c r="I359" t="s">
        <v>68</v>
      </c>
      <c r="J359" t="s">
        <v>2745</v>
      </c>
      <c r="K359" t="s">
        <v>2746</v>
      </c>
      <c r="L359" t="s">
        <v>249</v>
      </c>
      <c r="M359" t="s">
        <v>142</v>
      </c>
      <c r="N359" t="s">
        <v>33</v>
      </c>
      <c r="O359" t="s">
        <v>107</v>
      </c>
      <c r="P359" t="s">
        <v>1338</v>
      </c>
    </row>
    <row r="360" spans="1:16">
      <c r="A360">
        <v>359</v>
      </c>
      <c r="B360">
        <v>359</v>
      </c>
      <c r="C360" t="s">
        <v>1584</v>
      </c>
      <c r="D360" t="s">
        <v>1584</v>
      </c>
      <c r="E360">
        <v>359</v>
      </c>
      <c r="F360" t="s">
        <v>2736</v>
      </c>
      <c r="G360" t="s">
        <v>2747</v>
      </c>
      <c r="H360" t="s">
        <v>2748</v>
      </c>
      <c r="I360" t="s">
        <v>68</v>
      </c>
      <c r="J360" t="s">
        <v>2749</v>
      </c>
      <c r="K360" t="s">
        <v>2750</v>
      </c>
      <c r="L360" t="s">
        <v>295</v>
      </c>
      <c r="M360" t="s">
        <v>142</v>
      </c>
      <c r="N360" t="s">
        <v>338</v>
      </c>
      <c r="O360" t="s">
        <v>107</v>
      </c>
      <c r="P360" t="s">
        <v>1300</v>
      </c>
    </row>
    <row r="361" spans="1:16">
      <c r="A361">
        <v>360</v>
      </c>
      <c r="B361">
        <v>360</v>
      </c>
      <c r="C361" t="s">
        <v>1584</v>
      </c>
      <c r="D361" t="s">
        <v>1584</v>
      </c>
      <c r="E361">
        <v>360</v>
      </c>
      <c r="F361" t="s">
        <v>2736</v>
      </c>
      <c r="G361" t="s">
        <v>2751</v>
      </c>
      <c r="I361" t="s">
        <v>68</v>
      </c>
      <c r="J361" t="s">
        <v>2752</v>
      </c>
      <c r="K361" t="s">
        <v>2753</v>
      </c>
      <c r="L361" t="s">
        <v>277</v>
      </c>
      <c r="M361" t="s">
        <v>134</v>
      </c>
      <c r="N361" t="s">
        <v>33</v>
      </c>
      <c r="O361" t="s">
        <v>36</v>
      </c>
      <c r="P361" t="s">
        <v>1339</v>
      </c>
    </row>
    <row r="362" spans="1:16">
      <c r="A362">
        <v>361</v>
      </c>
      <c r="B362">
        <v>361</v>
      </c>
      <c r="C362" t="s">
        <v>1584</v>
      </c>
      <c r="D362" t="s">
        <v>1584</v>
      </c>
      <c r="E362">
        <v>361</v>
      </c>
      <c r="F362" t="s">
        <v>2754</v>
      </c>
      <c r="G362" t="s">
        <v>2387</v>
      </c>
      <c r="H362" t="s">
        <v>43</v>
      </c>
      <c r="I362" t="s">
        <v>16</v>
      </c>
      <c r="J362" t="s">
        <v>2457</v>
      </c>
      <c r="K362" t="s">
        <v>2458</v>
      </c>
      <c r="L362" t="s">
        <v>590</v>
      </c>
      <c r="M362" t="s">
        <v>89</v>
      </c>
      <c r="N362" t="s">
        <v>338</v>
      </c>
      <c r="O362" t="s">
        <v>137</v>
      </c>
      <c r="P362" t="s">
        <v>1367</v>
      </c>
    </row>
    <row r="363" spans="1:16">
      <c r="A363">
        <v>362</v>
      </c>
      <c r="B363">
        <v>362</v>
      </c>
      <c r="C363" t="s">
        <v>1584</v>
      </c>
      <c r="D363" t="s">
        <v>1584</v>
      </c>
      <c r="E363">
        <v>362</v>
      </c>
      <c r="F363" t="s">
        <v>2754</v>
      </c>
      <c r="G363" t="s">
        <v>2459</v>
      </c>
      <c r="H363" t="s">
        <v>2460</v>
      </c>
      <c r="I363" t="s">
        <v>68</v>
      </c>
      <c r="J363" t="s">
        <v>2461</v>
      </c>
      <c r="K363" t="s">
        <v>2462</v>
      </c>
      <c r="L363" t="s">
        <v>441</v>
      </c>
      <c r="M363" t="s">
        <v>134</v>
      </c>
      <c r="N363" t="s">
        <v>33</v>
      </c>
      <c r="O363" t="s">
        <v>107</v>
      </c>
      <c r="P363" t="s">
        <v>1367</v>
      </c>
    </row>
    <row r="364" spans="1:16">
      <c r="A364">
        <v>363</v>
      </c>
      <c r="B364">
        <v>363</v>
      </c>
      <c r="C364" t="s">
        <v>1584</v>
      </c>
      <c r="D364" t="s">
        <v>1584</v>
      </c>
      <c r="E364">
        <v>363</v>
      </c>
      <c r="F364" t="s">
        <v>2754</v>
      </c>
      <c r="G364" t="s">
        <v>2463</v>
      </c>
      <c r="H364" t="s">
        <v>43</v>
      </c>
      <c r="I364" t="s">
        <v>25</v>
      </c>
      <c r="J364" t="s">
        <v>2464</v>
      </c>
      <c r="K364" t="s">
        <v>2465</v>
      </c>
      <c r="L364" t="s">
        <v>286</v>
      </c>
      <c r="M364" t="s">
        <v>99</v>
      </c>
      <c r="N364" t="s">
        <v>33</v>
      </c>
      <c r="O364" t="s">
        <v>137</v>
      </c>
      <c r="P364" t="s">
        <v>630</v>
      </c>
    </row>
    <row r="365" spans="1:16">
      <c r="A365">
        <v>364</v>
      </c>
      <c r="B365">
        <v>364</v>
      </c>
      <c r="C365" t="s">
        <v>1584</v>
      </c>
      <c r="D365" t="s">
        <v>1584</v>
      </c>
      <c r="E365">
        <v>364</v>
      </c>
      <c r="F365" t="s">
        <v>2754</v>
      </c>
      <c r="G365" t="s">
        <v>2466</v>
      </c>
      <c r="H365" t="s">
        <v>188</v>
      </c>
      <c r="I365" t="s">
        <v>26</v>
      </c>
      <c r="J365" t="s">
        <v>2467</v>
      </c>
      <c r="K365" t="s">
        <v>2468</v>
      </c>
      <c r="L365" t="s">
        <v>441</v>
      </c>
      <c r="M365" t="s">
        <v>32</v>
      </c>
      <c r="N365" t="s">
        <v>338</v>
      </c>
      <c r="O365" t="s">
        <v>95</v>
      </c>
      <c r="P365" t="s">
        <v>630</v>
      </c>
    </row>
    <row r="366" spans="1:16">
      <c r="A366">
        <v>365</v>
      </c>
      <c r="B366">
        <v>365</v>
      </c>
      <c r="C366" t="s">
        <v>1584</v>
      </c>
      <c r="D366" t="s">
        <v>1584</v>
      </c>
      <c r="E366">
        <v>365</v>
      </c>
      <c r="F366" t="s">
        <v>2754</v>
      </c>
      <c r="G366" t="s">
        <v>625</v>
      </c>
      <c r="H366" t="s">
        <v>210</v>
      </c>
      <c r="I366" t="s">
        <v>25</v>
      </c>
      <c r="J366" t="s">
        <v>2162</v>
      </c>
      <c r="K366" t="s">
        <v>2163</v>
      </c>
      <c r="L366" t="s">
        <v>499</v>
      </c>
      <c r="M366" t="s">
        <v>99</v>
      </c>
      <c r="N366" t="s">
        <v>110</v>
      </c>
      <c r="O366" t="s">
        <v>100</v>
      </c>
      <c r="P366" t="s">
        <v>630</v>
      </c>
    </row>
    <row r="367" spans="1:16">
      <c r="A367">
        <v>366</v>
      </c>
      <c r="B367">
        <v>366</v>
      </c>
      <c r="C367" t="s">
        <v>1584</v>
      </c>
      <c r="D367" t="s">
        <v>1584</v>
      </c>
      <c r="E367">
        <v>366</v>
      </c>
      <c r="F367" t="s">
        <v>2755</v>
      </c>
      <c r="G367" t="s">
        <v>2756</v>
      </c>
      <c r="H367" t="s">
        <v>149</v>
      </c>
      <c r="I367" t="s">
        <v>140</v>
      </c>
      <c r="J367" t="s">
        <v>2757</v>
      </c>
      <c r="K367" t="s">
        <v>2758</v>
      </c>
      <c r="L367" t="s">
        <v>201</v>
      </c>
      <c r="M367" t="s">
        <v>28</v>
      </c>
      <c r="N367" t="s">
        <v>29</v>
      </c>
      <c r="O367" t="s">
        <v>107</v>
      </c>
      <c r="P367" t="s">
        <v>2759</v>
      </c>
    </row>
    <row r="368" spans="1:16">
      <c r="A368">
        <v>367</v>
      </c>
      <c r="B368">
        <v>367</v>
      </c>
      <c r="C368" t="s">
        <v>1584</v>
      </c>
      <c r="D368" t="s">
        <v>1584</v>
      </c>
      <c r="E368">
        <v>367</v>
      </c>
      <c r="F368" t="s">
        <v>2755</v>
      </c>
      <c r="G368" t="s">
        <v>1040</v>
      </c>
      <c r="H368" t="s">
        <v>721</v>
      </c>
      <c r="I368" t="s">
        <v>68</v>
      </c>
      <c r="J368" t="s">
        <v>2760</v>
      </c>
      <c r="K368" t="s">
        <v>2761</v>
      </c>
      <c r="L368" t="s">
        <v>521</v>
      </c>
      <c r="M368" t="s">
        <v>142</v>
      </c>
      <c r="N368" t="s">
        <v>33</v>
      </c>
      <c r="O368" t="s">
        <v>107</v>
      </c>
      <c r="P368" t="s">
        <v>1246</v>
      </c>
    </row>
    <row r="369" spans="1:16">
      <c r="A369">
        <v>368</v>
      </c>
      <c r="B369">
        <v>368</v>
      </c>
      <c r="C369" t="s">
        <v>1584</v>
      </c>
      <c r="D369" t="s">
        <v>1584</v>
      </c>
      <c r="E369">
        <v>368</v>
      </c>
      <c r="F369" t="s">
        <v>2755</v>
      </c>
      <c r="G369" t="s">
        <v>2762</v>
      </c>
      <c r="H369" t="s">
        <v>156</v>
      </c>
      <c r="I369" t="s">
        <v>68</v>
      </c>
      <c r="J369" t="s">
        <v>2763</v>
      </c>
      <c r="K369" t="s">
        <v>2764</v>
      </c>
      <c r="L369" t="s">
        <v>477</v>
      </c>
      <c r="M369" t="s">
        <v>134</v>
      </c>
      <c r="N369" t="s">
        <v>33</v>
      </c>
      <c r="O369" t="s">
        <v>107</v>
      </c>
      <c r="P369" t="s">
        <v>1246</v>
      </c>
    </row>
    <row r="370" spans="1:16">
      <c r="A370">
        <v>369</v>
      </c>
      <c r="B370">
        <v>369</v>
      </c>
      <c r="C370" t="s">
        <v>1584</v>
      </c>
      <c r="D370" t="s">
        <v>1584</v>
      </c>
      <c r="E370">
        <v>369</v>
      </c>
      <c r="F370" t="s">
        <v>2755</v>
      </c>
      <c r="G370" t="s">
        <v>2765</v>
      </c>
      <c r="H370" t="s">
        <v>34</v>
      </c>
      <c r="I370" t="s">
        <v>68</v>
      </c>
      <c r="J370" t="s">
        <v>403</v>
      </c>
      <c r="K370" t="s">
        <v>2766</v>
      </c>
      <c r="L370" t="s">
        <v>927</v>
      </c>
      <c r="M370" t="s">
        <v>28</v>
      </c>
      <c r="N370" t="s">
        <v>338</v>
      </c>
      <c r="O370" t="s">
        <v>107</v>
      </c>
      <c r="P370" t="s">
        <v>1224</v>
      </c>
    </row>
    <row r="371" spans="1:16">
      <c r="A371">
        <v>370</v>
      </c>
      <c r="B371">
        <v>370</v>
      </c>
      <c r="C371" t="s">
        <v>1584</v>
      </c>
      <c r="D371" t="s">
        <v>1584</v>
      </c>
      <c r="E371">
        <v>370</v>
      </c>
      <c r="F371" t="s">
        <v>2755</v>
      </c>
      <c r="G371" t="s">
        <v>2767</v>
      </c>
      <c r="H371" t="s">
        <v>434</v>
      </c>
      <c r="I371" t="s">
        <v>25</v>
      </c>
      <c r="J371" t="s">
        <v>2768</v>
      </c>
      <c r="K371" t="s">
        <v>2769</v>
      </c>
      <c r="L371" t="s">
        <v>208</v>
      </c>
      <c r="M371" t="s">
        <v>45</v>
      </c>
      <c r="N371" t="s">
        <v>110</v>
      </c>
      <c r="O371" t="s">
        <v>95</v>
      </c>
      <c r="P371" t="s">
        <v>1225</v>
      </c>
    </row>
    <row r="372" spans="1:16">
      <c r="A372">
        <v>371</v>
      </c>
      <c r="B372">
        <v>371</v>
      </c>
      <c r="C372" t="s">
        <v>1584</v>
      </c>
      <c r="D372" t="s">
        <v>1584</v>
      </c>
      <c r="E372">
        <v>371</v>
      </c>
      <c r="F372" t="s">
        <v>2770</v>
      </c>
      <c r="G372" t="s">
        <v>2771</v>
      </c>
      <c r="H372" t="s">
        <v>578</v>
      </c>
      <c r="I372" t="s">
        <v>70</v>
      </c>
      <c r="J372" t="s">
        <v>2772</v>
      </c>
      <c r="K372" t="s">
        <v>2773</v>
      </c>
      <c r="L372" t="s">
        <v>216</v>
      </c>
      <c r="M372" t="s">
        <v>82</v>
      </c>
      <c r="N372" t="s">
        <v>119</v>
      </c>
      <c r="O372" t="s">
        <v>193</v>
      </c>
      <c r="P372" t="s">
        <v>443</v>
      </c>
    </row>
    <row r="373" spans="1:16">
      <c r="A373">
        <v>372</v>
      </c>
      <c r="B373">
        <v>372</v>
      </c>
      <c r="C373" t="s">
        <v>1584</v>
      </c>
      <c r="D373" t="s">
        <v>1584</v>
      </c>
      <c r="E373">
        <v>372</v>
      </c>
      <c r="F373" t="s">
        <v>2770</v>
      </c>
      <c r="G373" t="s">
        <v>2774</v>
      </c>
      <c r="H373" t="s">
        <v>34</v>
      </c>
      <c r="I373" t="s">
        <v>68</v>
      </c>
      <c r="J373" t="s">
        <v>2775</v>
      </c>
      <c r="K373" t="s">
        <v>2776</v>
      </c>
      <c r="L373" t="s">
        <v>441</v>
      </c>
      <c r="M373" t="s">
        <v>134</v>
      </c>
      <c r="N373" t="s">
        <v>33</v>
      </c>
      <c r="O373" t="s">
        <v>107</v>
      </c>
      <c r="P373" t="s">
        <v>473</v>
      </c>
    </row>
    <row r="374" spans="1:16">
      <c r="A374">
        <v>373</v>
      </c>
      <c r="B374">
        <v>373</v>
      </c>
      <c r="C374" t="s">
        <v>1584</v>
      </c>
      <c r="D374" t="s">
        <v>1584</v>
      </c>
      <c r="E374">
        <v>373</v>
      </c>
      <c r="F374" t="s">
        <v>2770</v>
      </c>
      <c r="G374" t="s">
        <v>2777</v>
      </c>
      <c r="I374" t="s">
        <v>68</v>
      </c>
      <c r="J374" t="s">
        <v>2778</v>
      </c>
      <c r="K374" t="s">
        <v>2779</v>
      </c>
      <c r="L374" t="s">
        <v>441</v>
      </c>
      <c r="M374" t="s">
        <v>134</v>
      </c>
      <c r="N374" t="s">
        <v>33</v>
      </c>
      <c r="O374" t="s">
        <v>107</v>
      </c>
      <c r="P374" t="s">
        <v>473</v>
      </c>
    </row>
    <row r="375" spans="1:16">
      <c r="A375">
        <v>374</v>
      </c>
      <c r="B375">
        <v>374</v>
      </c>
      <c r="C375" t="s">
        <v>1584</v>
      </c>
      <c r="D375" t="s">
        <v>1584</v>
      </c>
      <c r="E375">
        <v>374</v>
      </c>
      <c r="F375" t="s">
        <v>2770</v>
      </c>
      <c r="G375" t="s">
        <v>2780</v>
      </c>
      <c r="H375" t="s">
        <v>31</v>
      </c>
      <c r="I375" t="s">
        <v>68</v>
      </c>
      <c r="J375" t="s">
        <v>2781</v>
      </c>
      <c r="K375" t="s">
        <v>2782</v>
      </c>
      <c r="L375" t="s">
        <v>441</v>
      </c>
      <c r="P375" t="s">
        <v>509</v>
      </c>
    </row>
    <row r="376" spans="1:16">
      <c r="A376">
        <v>375</v>
      </c>
      <c r="B376">
        <v>375</v>
      </c>
      <c r="C376" t="s">
        <v>1584</v>
      </c>
      <c r="D376" t="s">
        <v>1584</v>
      </c>
      <c r="E376">
        <v>375</v>
      </c>
      <c r="F376" t="s">
        <v>2783</v>
      </c>
      <c r="G376" t="s">
        <v>2784</v>
      </c>
      <c r="H376" t="s">
        <v>34</v>
      </c>
      <c r="I376" t="s">
        <v>140</v>
      </c>
      <c r="J376" t="s">
        <v>2785</v>
      </c>
      <c r="K376" t="s">
        <v>2786</v>
      </c>
      <c r="L376" t="s">
        <v>413</v>
      </c>
      <c r="M376" t="s">
        <v>134</v>
      </c>
      <c r="N376" t="s">
        <v>33</v>
      </c>
      <c r="O376" t="s">
        <v>95</v>
      </c>
      <c r="P376" t="s">
        <v>221</v>
      </c>
    </row>
    <row r="377" spans="1:16">
      <c r="A377">
        <v>376</v>
      </c>
      <c r="B377">
        <v>376</v>
      </c>
      <c r="C377" t="s">
        <v>1584</v>
      </c>
      <c r="D377" t="s">
        <v>1584</v>
      </c>
      <c r="E377">
        <v>376</v>
      </c>
      <c r="F377" t="s">
        <v>2783</v>
      </c>
      <c r="G377" t="s">
        <v>2787</v>
      </c>
      <c r="H377" t="s">
        <v>188</v>
      </c>
      <c r="I377" t="s">
        <v>26</v>
      </c>
      <c r="J377" t="s">
        <v>2788</v>
      </c>
      <c r="K377" t="s">
        <v>2789</v>
      </c>
      <c r="L377" t="s">
        <v>535</v>
      </c>
      <c r="P377" t="s">
        <v>979</v>
      </c>
    </row>
    <row r="378" spans="1:16">
      <c r="A378">
        <v>377</v>
      </c>
      <c r="B378">
        <v>377</v>
      </c>
      <c r="C378" t="s">
        <v>1584</v>
      </c>
      <c r="D378" t="s">
        <v>1584</v>
      </c>
      <c r="E378">
        <v>377</v>
      </c>
      <c r="F378" t="s">
        <v>2783</v>
      </c>
      <c r="G378" t="s">
        <v>2790</v>
      </c>
      <c r="I378" t="s">
        <v>68</v>
      </c>
      <c r="J378" t="s">
        <v>2791</v>
      </c>
      <c r="K378" t="s">
        <v>2792</v>
      </c>
      <c r="L378" t="s">
        <v>595</v>
      </c>
      <c r="M378" t="s">
        <v>142</v>
      </c>
      <c r="N378" t="s">
        <v>33</v>
      </c>
      <c r="O378" t="s">
        <v>36</v>
      </c>
      <c r="P378" t="s">
        <v>977</v>
      </c>
    </row>
    <row r="379" spans="1:16">
      <c r="A379">
        <v>378</v>
      </c>
      <c r="B379">
        <v>378</v>
      </c>
      <c r="C379" t="s">
        <v>1584</v>
      </c>
      <c r="D379" t="s">
        <v>1584</v>
      </c>
      <c r="E379">
        <v>378</v>
      </c>
      <c r="F379" t="s">
        <v>2783</v>
      </c>
      <c r="G379" t="s">
        <v>2793</v>
      </c>
      <c r="H379" t="s">
        <v>40</v>
      </c>
      <c r="I379" t="s">
        <v>68</v>
      </c>
      <c r="J379" t="s">
        <v>2794</v>
      </c>
      <c r="K379" t="s">
        <v>2795</v>
      </c>
      <c r="L379" t="s">
        <v>472</v>
      </c>
      <c r="M379" t="s">
        <v>134</v>
      </c>
      <c r="N379" t="s">
        <v>33</v>
      </c>
      <c r="O379" t="s">
        <v>107</v>
      </c>
      <c r="P379" t="s">
        <v>975</v>
      </c>
    </row>
    <row r="380" spans="1:16">
      <c r="A380">
        <v>379</v>
      </c>
      <c r="B380">
        <v>379</v>
      </c>
      <c r="C380" t="s">
        <v>1584</v>
      </c>
      <c r="D380" t="s">
        <v>1584</v>
      </c>
      <c r="E380">
        <v>379</v>
      </c>
      <c r="F380" t="s">
        <v>2783</v>
      </c>
      <c r="G380" t="s">
        <v>2796</v>
      </c>
      <c r="H380" t="s">
        <v>40</v>
      </c>
      <c r="I380" t="s">
        <v>68</v>
      </c>
      <c r="J380" t="s">
        <v>2797</v>
      </c>
      <c r="K380" t="s">
        <v>2798</v>
      </c>
      <c r="L380" t="s">
        <v>591</v>
      </c>
      <c r="M380" t="s">
        <v>134</v>
      </c>
      <c r="N380" t="s">
        <v>33</v>
      </c>
      <c r="O380" t="s">
        <v>107</v>
      </c>
      <c r="P380" t="s">
        <v>975</v>
      </c>
    </row>
    <row r="381" spans="1:16">
      <c r="A381">
        <v>380</v>
      </c>
      <c r="B381">
        <v>380</v>
      </c>
      <c r="C381" t="s">
        <v>1584</v>
      </c>
      <c r="D381" t="s">
        <v>1584</v>
      </c>
      <c r="E381">
        <v>380</v>
      </c>
      <c r="F381" t="s">
        <v>2799</v>
      </c>
      <c r="G381" t="s">
        <v>2800</v>
      </c>
      <c r="H381" t="s">
        <v>2801</v>
      </c>
      <c r="I381" t="s">
        <v>140</v>
      </c>
      <c r="J381" t="s">
        <v>2802</v>
      </c>
      <c r="K381" t="s">
        <v>2803</v>
      </c>
      <c r="L381" t="s">
        <v>437</v>
      </c>
      <c r="M381" t="s">
        <v>94</v>
      </c>
      <c r="N381" t="s">
        <v>29</v>
      </c>
      <c r="O381" t="s">
        <v>123</v>
      </c>
      <c r="P381" t="s">
        <v>536</v>
      </c>
    </row>
    <row r="382" spans="1:16">
      <c r="A382">
        <v>381</v>
      </c>
      <c r="B382">
        <v>381</v>
      </c>
      <c r="C382" t="s">
        <v>1584</v>
      </c>
      <c r="D382" t="s">
        <v>1584</v>
      </c>
      <c r="E382">
        <v>381</v>
      </c>
      <c r="F382" t="s">
        <v>2799</v>
      </c>
      <c r="G382" t="s">
        <v>2804</v>
      </c>
      <c r="H382" t="s">
        <v>2805</v>
      </c>
      <c r="I382" t="s">
        <v>26</v>
      </c>
      <c r="J382" t="s">
        <v>2806</v>
      </c>
      <c r="K382" t="s">
        <v>2807</v>
      </c>
      <c r="L382" t="s">
        <v>432</v>
      </c>
      <c r="M382" t="s">
        <v>32</v>
      </c>
      <c r="N382" t="s">
        <v>38</v>
      </c>
      <c r="O382" t="s">
        <v>87</v>
      </c>
      <c r="P382" t="s">
        <v>536</v>
      </c>
    </row>
    <row r="383" spans="1:16">
      <c r="A383">
        <v>382</v>
      </c>
      <c r="B383">
        <v>382</v>
      </c>
      <c r="C383" t="s">
        <v>1584</v>
      </c>
      <c r="D383" t="s">
        <v>1584</v>
      </c>
      <c r="E383">
        <v>382</v>
      </c>
      <c r="F383" t="s">
        <v>2799</v>
      </c>
      <c r="G383" t="s">
        <v>2808</v>
      </c>
      <c r="H383" t="s">
        <v>2809</v>
      </c>
      <c r="I383" t="s">
        <v>22</v>
      </c>
      <c r="J383" t="s">
        <v>2810</v>
      </c>
      <c r="K383" t="s">
        <v>2811</v>
      </c>
      <c r="L383" t="s">
        <v>286</v>
      </c>
      <c r="M383" t="s">
        <v>45</v>
      </c>
      <c r="N383" t="s">
        <v>38</v>
      </c>
      <c r="O383" t="s">
        <v>147</v>
      </c>
      <c r="P383" t="s">
        <v>1282</v>
      </c>
    </row>
    <row r="384" spans="1:16">
      <c r="A384">
        <v>383</v>
      </c>
      <c r="B384">
        <v>383</v>
      </c>
      <c r="C384" t="s">
        <v>1584</v>
      </c>
      <c r="D384" t="s">
        <v>1584</v>
      </c>
      <c r="E384">
        <v>383</v>
      </c>
      <c r="F384" t="s">
        <v>2799</v>
      </c>
      <c r="G384" t="s">
        <v>2812</v>
      </c>
      <c r="I384" t="s">
        <v>26</v>
      </c>
      <c r="J384" t="s">
        <v>2813</v>
      </c>
      <c r="K384" t="s">
        <v>2814</v>
      </c>
      <c r="L384" t="s">
        <v>286</v>
      </c>
      <c r="M384" t="s">
        <v>42</v>
      </c>
      <c r="N384" t="s">
        <v>33</v>
      </c>
      <c r="O384" t="s">
        <v>137</v>
      </c>
      <c r="P384" t="s">
        <v>1270</v>
      </c>
    </row>
    <row r="385" spans="1:16">
      <c r="A385">
        <v>384</v>
      </c>
      <c r="B385">
        <v>384</v>
      </c>
      <c r="C385" t="s">
        <v>1584</v>
      </c>
      <c r="D385" t="s">
        <v>1584</v>
      </c>
      <c r="E385">
        <v>384</v>
      </c>
      <c r="F385" t="s">
        <v>2799</v>
      </c>
      <c r="G385" t="s">
        <v>2815</v>
      </c>
      <c r="H385" t="s">
        <v>991</v>
      </c>
      <c r="I385" t="s">
        <v>26</v>
      </c>
      <c r="J385" t="s">
        <v>1208</v>
      </c>
      <c r="K385" t="s">
        <v>2816</v>
      </c>
      <c r="L385" t="s">
        <v>437</v>
      </c>
      <c r="M385" t="s">
        <v>142</v>
      </c>
      <c r="N385" t="s">
        <v>338</v>
      </c>
      <c r="O385" t="s">
        <v>107</v>
      </c>
      <c r="P385" t="s">
        <v>1270</v>
      </c>
    </row>
    <row r="386" spans="1:16">
      <c r="A386">
        <v>385</v>
      </c>
      <c r="B386">
        <v>385</v>
      </c>
      <c r="C386" t="s">
        <v>1584</v>
      </c>
      <c r="D386" t="s">
        <v>1584</v>
      </c>
      <c r="E386">
        <v>385</v>
      </c>
      <c r="F386" t="s">
        <v>2817</v>
      </c>
      <c r="G386" t="s">
        <v>2692</v>
      </c>
      <c r="H386" t="s">
        <v>238</v>
      </c>
      <c r="I386" t="s">
        <v>140</v>
      </c>
      <c r="J386" t="s">
        <v>2693</v>
      </c>
      <c r="K386" t="s">
        <v>2694</v>
      </c>
      <c r="L386" t="s">
        <v>437</v>
      </c>
      <c r="M386" t="s">
        <v>28</v>
      </c>
      <c r="N386" t="s">
        <v>29</v>
      </c>
      <c r="O386" t="s">
        <v>107</v>
      </c>
      <c r="P386" t="s">
        <v>1434</v>
      </c>
    </row>
    <row r="387" spans="1:16">
      <c r="A387">
        <v>386</v>
      </c>
      <c r="B387">
        <v>386</v>
      </c>
      <c r="C387" t="s">
        <v>1584</v>
      </c>
      <c r="D387" t="s">
        <v>1584</v>
      </c>
      <c r="E387">
        <v>386</v>
      </c>
      <c r="F387" t="s">
        <v>2817</v>
      </c>
      <c r="G387" t="s">
        <v>2695</v>
      </c>
      <c r="H387" t="s">
        <v>701</v>
      </c>
      <c r="I387" t="s">
        <v>68</v>
      </c>
      <c r="J387" t="s">
        <v>2696</v>
      </c>
      <c r="K387" t="s">
        <v>2697</v>
      </c>
      <c r="L387" t="s">
        <v>244</v>
      </c>
      <c r="M387" t="s">
        <v>28</v>
      </c>
      <c r="N387" t="s">
        <v>33</v>
      </c>
      <c r="O387" t="s">
        <v>107</v>
      </c>
      <c r="P387" t="s">
        <v>1434</v>
      </c>
    </row>
    <row r="388" spans="1:16">
      <c r="A388">
        <v>387</v>
      </c>
      <c r="B388">
        <v>387</v>
      </c>
      <c r="C388" t="s">
        <v>1584</v>
      </c>
      <c r="D388" t="s">
        <v>1584</v>
      </c>
      <c r="E388">
        <v>387</v>
      </c>
      <c r="F388" t="s">
        <v>2817</v>
      </c>
      <c r="G388" t="s">
        <v>2698</v>
      </c>
      <c r="H388" t="s">
        <v>2699</v>
      </c>
      <c r="I388" t="s">
        <v>68</v>
      </c>
      <c r="J388" t="s">
        <v>2700</v>
      </c>
      <c r="K388" t="s">
        <v>2701</v>
      </c>
      <c r="L388" t="s">
        <v>432</v>
      </c>
      <c r="M388" t="s">
        <v>134</v>
      </c>
      <c r="N388" t="s">
        <v>33</v>
      </c>
      <c r="O388" t="s">
        <v>107</v>
      </c>
      <c r="P388" t="s">
        <v>1434</v>
      </c>
    </row>
    <row r="389" spans="1:16">
      <c r="A389">
        <v>388</v>
      </c>
      <c r="B389">
        <v>388</v>
      </c>
      <c r="C389" t="s">
        <v>1584</v>
      </c>
      <c r="D389" t="s">
        <v>1584</v>
      </c>
      <c r="E389">
        <v>388</v>
      </c>
      <c r="F389" t="s">
        <v>2817</v>
      </c>
      <c r="G389" t="s">
        <v>2702</v>
      </c>
      <c r="I389" t="s">
        <v>68</v>
      </c>
      <c r="J389" t="s">
        <v>2703</v>
      </c>
      <c r="K389" t="s">
        <v>2704</v>
      </c>
      <c r="L389" t="s">
        <v>557</v>
      </c>
      <c r="M389" t="s">
        <v>134</v>
      </c>
      <c r="N389" t="s">
        <v>33</v>
      </c>
      <c r="O389" t="s">
        <v>107</v>
      </c>
      <c r="P389" t="s">
        <v>1367</v>
      </c>
    </row>
    <row r="390" spans="1:16">
      <c r="A390">
        <v>389</v>
      </c>
      <c r="B390">
        <v>389</v>
      </c>
      <c r="C390" t="s">
        <v>1584</v>
      </c>
      <c r="D390" t="s">
        <v>1584</v>
      </c>
      <c r="E390">
        <v>389</v>
      </c>
      <c r="F390" t="s">
        <v>2817</v>
      </c>
      <c r="G390" t="s">
        <v>2818</v>
      </c>
      <c r="I390" t="s">
        <v>25</v>
      </c>
      <c r="J390" t="s">
        <v>2819</v>
      </c>
      <c r="K390" t="s">
        <v>2820</v>
      </c>
      <c r="L390" t="s">
        <v>1098</v>
      </c>
      <c r="M390" t="s">
        <v>99</v>
      </c>
      <c r="N390" t="s">
        <v>38</v>
      </c>
      <c r="O390" t="s">
        <v>123</v>
      </c>
      <c r="P390" t="s">
        <v>1367</v>
      </c>
    </row>
    <row r="391" spans="1:16">
      <c r="A391">
        <v>390</v>
      </c>
      <c r="B391">
        <v>390</v>
      </c>
      <c r="C391" t="s">
        <v>1584</v>
      </c>
      <c r="D391" t="s">
        <v>1584</v>
      </c>
      <c r="E391">
        <v>390</v>
      </c>
      <c r="F391" t="s">
        <v>2821</v>
      </c>
      <c r="G391" t="s">
        <v>2822</v>
      </c>
      <c r="H391" t="s">
        <v>2822</v>
      </c>
      <c r="I391" t="s">
        <v>80</v>
      </c>
      <c r="J391" t="s">
        <v>2823</v>
      </c>
      <c r="K391" t="s">
        <v>2824</v>
      </c>
      <c r="L391" t="s">
        <v>542</v>
      </c>
      <c r="M391" t="s">
        <v>89</v>
      </c>
      <c r="N391" t="s">
        <v>108</v>
      </c>
      <c r="O391" t="s">
        <v>87</v>
      </c>
      <c r="P391" t="s">
        <v>2825</v>
      </c>
    </row>
    <row r="392" spans="1:16">
      <c r="A392">
        <v>391</v>
      </c>
      <c r="B392">
        <v>391</v>
      </c>
      <c r="C392" t="s">
        <v>1584</v>
      </c>
      <c r="D392" t="s">
        <v>1584</v>
      </c>
      <c r="E392">
        <v>391</v>
      </c>
      <c r="F392" t="s">
        <v>2821</v>
      </c>
      <c r="G392" t="s">
        <v>2826</v>
      </c>
      <c r="H392" t="s">
        <v>238</v>
      </c>
      <c r="I392" t="s">
        <v>26</v>
      </c>
      <c r="J392" t="s">
        <v>2827</v>
      </c>
      <c r="K392" t="s">
        <v>2828</v>
      </c>
      <c r="L392" t="s">
        <v>758</v>
      </c>
      <c r="M392" t="s">
        <v>42</v>
      </c>
      <c r="N392" t="s">
        <v>33</v>
      </c>
      <c r="O392" t="s">
        <v>123</v>
      </c>
      <c r="P392" t="s">
        <v>1457</v>
      </c>
    </row>
    <row r="393" spans="1:16">
      <c r="A393">
        <v>392</v>
      </c>
      <c r="B393">
        <v>392</v>
      </c>
      <c r="C393" t="s">
        <v>1584</v>
      </c>
      <c r="D393" t="s">
        <v>1584</v>
      </c>
      <c r="E393">
        <v>392</v>
      </c>
      <c r="F393" t="s">
        <v>2821</v>
      </c>
      <c r="G393" t="s">
        <v>2829</v>
      </c>
      <c r="H393" t="s">
        <v>2830</v>
      </c>
      <c r="I393" t="s">
        <v>68</v>
      </c>
      <c r="J393" t="s">
        <v>913</v>
      </c>
      <c r="K393" t="s">
        <v>2831</v>
      </c>
      <c r="L393" t="s">
        <v>376</v>
      </c>
      <c r="M393" t="s">
        <v>142</v>
      </c>
      <c r="N393" t="s">
        <v>29</v>
      </c>
      <c r="O393" t="s">
        <v>107</v>
      </c>
      <c r="P393" t="s">
        <v>1457</v>
      </c>
    </row>
    <row r="394" spans="1:16">
      <c r="A394">
        <v>393</v>
      </c>
      <c r="B394">
        <v>393</v>
      </c>
      <c r="C394" t="s">
        <v>1584</v>
      </c>
      <c r="D394" t="s">
        <v>1584</v>
      </c>
      <c r="E394">
        <v>393</v>
      </c>
      <c r="F394" t="s">
        <v>2821</v>
      </c>
      <c r="G394" t="s">
        <v>2832</v>
      </c>
      <c r="H394" t="s">
        <v>1004</v>
      </c>
      <c r="I394" t="s">
        <v>68</v>
      </c>
      <c r="J394" t="s">
        <v>2833</v>
      </c>
      <c r="K394" t="s">
        <v>2834</v>
      </c>
      <c r="L394" t="s">
        <v>375</v>
      </c>
      <c r="M394" t="s">
        <v>28</v>
      </c>
      <c r="N394" t="s">
        <v>29</v>
      </c>
      <c r="O394" t="s">
        <v>123</v>
      </c>
      <c r="P394" t="s">
        <v>1457</v>
      </c>
    </row>
    <row r="395" spans="1:16">
      <c r="A395">
        <v>394</v>
      </c>
      <c r="B395">
        <v>394</v>
      </c>
      <c r="C395" t="s">
        <v>1584</v>
      </c>
      <c r="D395" t="s">
        <v>1584</v>
      </c>
      <c r="E395">
        <v>394</v>
      </c>
      <c r="F395" t="s">
        <v>2821</v>
      </c>
      <c r="G395" t="s">
        <v>2835</v>
      </c>
      <c r="H395" t="s">
        <v>2836</v>
      </c>
      <c r="I395" t="s">
        <v>68</v>
      </c>
      <c r="J395" t="s">
        <v>1208</v>
      </c>
      <c r="K395" t="s">
        <v>2837</v>
      </c>
      <c r="L395" t="s">
        <v>380</v>
      </c>
      <c r="P395" t="s">
        <v>1379</v>
      </c>
    </row>
    <row r="396" spans="1:16">
      <c r="A396">
        <v>395</v>
      </c>
      <c r="B396">
        <v>395</v>
      </c>
      <c r="C396" t="s">
        <v>1584</v>
      </c>
      <c r="D396" t="s">
        <v>1584</v>
      </c>
      <c r="E396">
        <v>395</v>
      </c>
      <c r="F396" t="s">
        <v>2838</v>
      </c>
      <c r="G396" t="s">
        <v>2839</v>
      </c>
      <c r="H396" t="s">
        <v>2840</v>
      </c>
      <c r="I396" t="s">
        <v>140</v>
      </c>
      <c r="J396" t="s">
        <v>1425</v>
      </c>
      <c r="K396" t="s">
        <v>2841</v>
      </c>
      <c r="L396" t="s">
        <v>298</v>
      </c>
      <c r="M396" t="s">
        <v>142</v>
      </c>
      <c r="N396" t="s">
        <v>33</v>
      </c>
      <c r="O396" t="s">
        <v>107</v>
      </c>
      <c r="P396" t="s">
        <v>827</v>
      </c>
    </row>
    <row r="397" spans="1:16">
      <c r="A397">
        <v>396</v>
      </c>
      <c r="B397">
        <v>396</v>
      </c>
      <c r="C397" t="s">
        <v>1584</v>
      </c>
      <c r="D397" t="s">
        <v>1584</v>
      </c>
      <c r="E397">
        <v>396</v>
      </c>
      <c r="F397" t="s">
        <v>2838</v>
      </c>
      <c r="G397" t="s">
        <v>2842</v>
      </c>
      <c r="H397" t="s">
        <v>2843</v>
      </c>
      <c r="I397" t="s">
        <v>25</v>
      </c>
      <c r="J397" t="s">
        <v>2844</v>
      </c>
      <c r="K397" t="s">
        <v>2845</v>
      </c>
      <c r="L397" t="s">
        <v>257</v>
      </c>
      <c r="M397" t="s">
        <v>99</v>
      </c>
      <c r="N397" t="s">
        <v>38</v>
      </c>
      <c r="O397" t="s">
        <v>87</v>
      </c>
      <c r="P397" t="s">
        <v>1149</v>
      </c>
    </row>
    <row r="398" spans="1:16">
      <c r="A398">
        <v>397</v>
      </c>
      <c r="B398">
        <v>397</v>
      </c>
      <c r="C398" t="s">
        <v>1584</v>
      </c>
      <c r="D398" t="s">
        <v>1584</v>
      </c>
      <c r="E398">
        <v>397</v>
      </c>
      <c r="F398" t="s">
        <v>2838</v>
      </c>
      <c r="G398" t="s">
        <v>2846</v>
      </c>
      <c r="H398" t="s">
        <v>267</v>
      </c>
      <c r="I398" t="s">
        <v>26</v>
      </c>
      <c r="J398" t="s">
        <v>2847</v>
      </c>
      <c r="K398" t="s">
        <v>2848</v>
      </c>
      <c r="L398" t="s">
        <v>328</v>
      </c>
      <c r="P398" t="s">
        <v>1149</v>
      </c>
    </row>
    <row r="399" spans="1:16">
      <c r="A399">
        <v>398</v>
      </c>
      <c r="B399">
        <v>398</v>
      </c>
      <c r="C399" t="s">
        <v>1584</v>
      </c>
      <c r="D399" t="s">
        <v>1584</v>
      </c>
      <c r="E399">
        <v>398</v>
      </c>
      <c r="F399" t="s">
        <v>2838</v>
      </c>
      <c r="G399" t="s">
        <v>2849</v>
      </c>
      <c r="H399" t="s">
        <v>40</v>
      </c>
      <c r="I399" t="s">
        <v>26</v>
      </c>
      <c r="J399" t="s">
        <v>2850</v>
      </c>
      <c r="K399" t="s">
        <v>2851</v>
      </c>
      <c r="L399" t="s">
        <v>181</v>
      </c>
      <c r="M399" t="s">
        <v>99</v>
      </c>
      <c r="N399" t="s">
        <v>110</v>
      </c>
      <c r="O399" t="s">
        <v>109</v>
      </c>
      <c r="P399" t="s">
        <v>1145</v>
      </c>
    </row>
    <row r="400" spans="1:16">
      <c r="A400">
        <v>399</v>
      </c>
      <c r="B400">
        <v>399</v>
      </c>
      <c r="C400" t="s">
        <v>1584</v>
      </c>
      <c r="D400" t="s">
        <v>1584</v>
      </c>
      <c r="E400">
        <v>399</v>
      </c>
      <c r="F400" t="s">
        <v>2838</v>
      </c>
      <c r="G400" t="s">
        <v>2852</v>
      </c>
      <c r="H400" t="s">
        <v>2853</v>
      </c>
      <c r="I400" t="s">
        <v>68</v>
      </c>
      <c r="J400" t="s">
        <v>2854</v>
      </c>
      <c r="K400" t="s">
        <v>2855</v>
      </c>
      <c r="L400" t="s">
        <v>676</v>
      </c>
      <c r="M400" t="s">
        <v>28</v>
      </c>
      <c r="N400" t="s">
        <v>33</v>
      </c>
      <c r="O400" t="s">
        <v>137</v>
      </c>
      <c r="P400" t="s">
        <v>1130</v>
      </c>
    </row>
    <row r="401" spans="1:16">
      <c r="A401">
        <v>400</v>
      </c>
      <c r="B401">
        <v>400</v>
      </c>
      <c r="C401" t="s">
        <v>1584</v>
      </c>
      <c r="D401" t="s">
        <v>1584</v>
      </c>
      <c r="E401">
        <v>400</v>
      </c>
      <c r="F401" t="s">
        <v>2856</v>
      </c>
      <c r="G401" t="s">
        <v>660</v>
      </c>
      <c r="H401" t="s">
        <v>661</v>
      </c>
      <c r="I401" t="s">
        <v>80</v>
      </c>
      <c r="J401" t="s">
        <v>456</v>
      </c>
      <c r="K401" t="s">
        <v>2857</v>
      </c>
      <c r="L401" t="s">
        <v>542</v>
      </c>
      <c r="M401" t="s">
        <v>99</v>
      </c>
      <c r="N401" t="s">
        <v>33</v>
      </c>
      <c r="O401" t="s">
        <v>95</v>
      </c>
      <c r="P401" t="s">
        <v>684</v>
      </c>
    </row>
    <row r="402" spans="1:16">
      <c r="A402">
        <v>401</v>
      </c>
      <c r="B402">
        <v>401</v>
      </c>
      <c r="C402" t="s">
        <v>1584</v>
      </c>
      <c r="D402" t="s">
        <v>1584</v>
      </c>
      <c r="E402">
        <v>401</v>
      </c>
      <c r="F402" t="s">
        <v>2856</v>
      </c>
      <c r="G402" t="s">
        <v>2858</v>
      </c>
      <c r="H402" t="s">
        <v>43</v>
      </c>
      <c r="I402" t="s">
        <v>68</v>
      </c>
      <c r="J402" t="s">
        <v>2859</v>
      </c>
      <c r="K402" t="s">
        <v>2860</v>
      </c>
      <c r="L402" t="s">
        <v>526</v>
      </c>
      <c r="M402" t="s">
        <v>142</v>
      </c>
      <c r="N402" t="s">
        <v>33</v>
      </c>
      <c r="O402" t="s">
        <v>107</v>
      </c>
      <c r="P402" t="s">
        <v>869</v>
      </c>
    </row>
    <row r="403" spans="1:16">
      <c r="A403">
        <v>402</v>
      </c>
      <c r="B403">
        <v>402</v>
      </c>
      <c r="C403" t="s">
        <v>1584</v>
      </c>
      <c r="D403" t="s">
        <v>1584</v>
      </c>
      <c r="E403">
        <v>402</v>
      </c>
      <c r="F403" t="s">
        <v>2856</v>
      </c>
      <c r="G403" t="s">
        <v>2861</v>
      </c>
      <c r="H403" t="s">
        <v>905</v>
      </c>
      <c r="I403" t="s">
        <v>68</v>
      </c>
      <c r="J403" t="s">
        <v>2862</v>
      </c>
      <c r="K403" t="s">
        <v>2863</v>
      </c>
      <c r="L403" t="s">
        <v>125</v>
      </c>
      <c r="M403" t="s">
        <v>142</v>
      </c>
      <c r="N403" t="s">
        <v>33</v>
      </c>
      <c r="O403" t="s">
        <v>95</v>
      </c>
      <c r="P403" t="s">
        <v>126</v>
      </c>
    </row>
    <row r="404" spans="1:16">
      <c r="A404">
        <v>403</v>
      </c>
      <c r="B404">
        <v>403</v>
      </c>
      <c r="C404" t="s">
        <v>1584</v>
      </c>
      <c r="D404" t="s">
        <v>1584</v>
      </c>
      <c r="E404">
        <v>403</v>
      </c>
      <c r="F404" t="s">
        <v>2856</v>
      </c>
      <c r="G404" t="s">
        <v>2864</v>
      </c>
      <c r="H404" t="s">
        <v>993</v>
      </c>
      <c r="I404" t="s">
        <v>22</v>
      </c>
      <c r="J404" t="s">
        <v>2865</v>
      </c>
      <c r="K404" t="s">
        <v>2866</v>
      </c>
      <c r="L404" t="s">
        <v>381</v>
      </c>
      <c r="M404" t="s">
        <v>82</v>
      </c>
      <c r="N404" t="s">
        <v>38</v>
      </c>
      <c r="O404" t="s">
        <v>66</v>
      </c>
      <c r="P404" t="s">
        <v>867</v>
      </c>
    </row>
    <row r="405" spans="1:16">
      <c r="A405">
        <v>404</v>
      </c>
      <c r="B405">
        <v>404</v>
      </c>
      <c r="C405" t="s">
        <v>1584</v>
      </c>
      <c r="D405" t="s">
        <v>1584</v>
      </c>
      <c r="E405">
        <v>404</v>
      </c>
      <c r="F405" t="s">
        <v>2856</v>
      </c>
      <c r="G405" t="s">
        <v>2867</v>
      </c>
      <c r="H405" t="s">
        <v>284</v>
      </c>
      <c r="I405" t="s">
        <v>68</v>
      </c>
      <c r="J405" t="s">
        <v>2868</v>
      </c>
      <c r="K405" t="s">
        <v>2869</v>
      </c>
      <c r="L405" t="s">
        <v>125</v>
      </c>
      <c r="M405" t="s">
        <v>134</v>
      </c>
      <c r="N405" t="s">
        <v>33</v>
      </c>
      <c r="O405" t="s">
        <v>107</v>
      </c>
      <c r="P405" t="s">
        <v>864</v>
      </c>
    </row>
    <row r="406" spans="1:16">
      <c r="A406">
        <v>405</v>
      </c>
      <c r="B406">
        <v>405</v>
      </c>
      <c r="C406" t="s">
        <v>1584</v>
      </c>
      <c r="D406" t="s">
        <v>1584</v>
      </c>
      <c r="E406">
        <v>405</v>
      </c>
      <c r="F406" t="s">
        <v>2870</v>
      </c>
      <c r="G406" t="s">
        <v>2871</v>
      </c>
      <c r="H406" t="s">
        <v>935</v>
      </c>
      <c r="I406" t="s">
        <v>140</v>
      </c>
      <c r="J406" t="s">
        <v>2872</v>
      </c>
      <c r="K406" t="s">
        <v>2873</v>
      </c>
      <c r="L406" t="s">
        <v>158</v>
      </c>
      <c r="M406" t="s">
        <v>134</v>
      </c>
      <c r="N406" t="s">
        <v>33</v>
      </c>
      <c r="O406" t="s">
        <v>107</v>
      </c>
      <c r="P406" t="s">
        <v>448</v>
      </c>
    </row>
    <row r="407" spans="1:16">
      <c r="A407">
        <v>406</v>
      </c>
      <c r="B407">
        <v>406</v>
      </c>
      <c r="C407" t="s">
        <v>1584</v>
      </c>
      <c r="D407" t="s">
        <v>1584</v>
      </c>
      <c r="E407">
        <v>406</v>
      </c>
      <c r="F407" t="s">
        <v>2870</v>
      </c>
      <c r="G407" t="s">
        <v>2874</v>
      </c>
      <c r="H407" t="s">
        <v>556</v>
      </c>
      <c r="I407" t="s">
        <v>68</v>
      </c>
      <c r="J407" t="s">
        <v>2875</v>
      </c>
      <c r="K407" t="s">
        <v>2876</v>
      </c>
      <c r="L407" t="s">
        <v>158</v>
      </c>
      <c r="M407" t="s">
        <v>134</v>
      </c>
      <c r="N407" t="s">
        <v>33</v>
      </c>
      <c r="O407" t="s">
        <v>107</v>
      </c>
      <c r="P407" t="s">
        <v>2877</v>
      </c>
    </row>
    <row r="408" spans="1:16">
      <c r="A408">
        <v>407</v>
      </c>
      <c r="B408">
        <v>407</v>
      </c>
      <c r="C408" t="s">
        <v>1584</v>
      </c>
      <c r="D408" t="s">
        <v>1584</v>
      </c>
      <c r="E408">
        <v>407</v>
      </c>
      <c r="F408" t="s">
        <v>2870</v>
      </c>
      <c r="G408" t="s">
        <v>2878</v>
      </c>
      <c r="H408" t="s">
        <v>203</v>
      </c>
      <c r="I408" t="s">
        <v>68</v>
      </c>
      <c r="J408" t="s">
        <v>2879</v>
      </c>
      <c r="K408" t="s">
        <v>2880</v>
      </c>
      <c r="L408" t="s">
        <v>158</v>
      </c>
      <c r="M408" t="s">
        <v>28</v>
      </c>
      <c r="N408" t="s">
        <v>33</v>
      </c>
      <c r="O408" t="s">
        <v>107</v>
      </c>
      <c r="P408" t="s">
        <v>515</v>
      </c>
    </row>
    <row r="409" spans="1:16">
      <c r="A409">
        <v>408</v>
      </c>
      <c r="B409">
        <v>408</v>
      </c>
      <c r="C409" t="s">
        <v>1584</v>
      </c>
      <c r="D409" t="s">
        <v>1584</v>
      </c>
      <c r="E409">
        <v>408</v>
      </c>
      <c r="F409" t="s">
        <v>2870</v>
      </c>
      <c r="G409" t="s">
        <v>2881</v>
      </c>
      <c r="H409" t="s">
        <v>43</v>
      </c>
      <c r="I409" t="s">
        <v>26</v>
      </c>
      <c r="J409" t="s">
        <v>2882</v>
      </c>
      <c r="K409" t="s">
        <v>2883</v>
      </c>
      <c r="L409" t="s">
        <v>689</v>
      </c>
      <c r="M409" t="s">
        <v>42</v>
      </c>
      <c r="N409" t="s">
        <v>33</v>
      </c>
      <c r="O409" t="s">
        <v>137</v>
      </c>
      <c r="P409" t="s">
        <v>564</v>
      </c>
    </row>
    <row r="410" spans="1:16">
      <c r="A410">
        <v>409</v>
      </c>
      <c r="B410">
        <v>409</v>
      </c>
      <c r="C410" t="s">
        <v>1584</v>
      </c>
      <c r="D410" t="s">
        <v>1584</v>
      </c>
      <c r="E410">
        <v>409</v>
      </c>
      <c r="F410" t="s">
        <v>2870</v>
      </c>
      <c r="G410" t="s">
        <v>2884</v>
      </c>
      <c r="H410" t="s">
        <v>21</v>
      </c>
      <c r="I410" t="s">
        <v>26</v>
      </c>
      <c r="J410" t="s">
        <v>2885</v>
      </c>
      <c r="K410" t="s">
        <v>2886</v>
      </c>
      <c r="L410" t="s">
        <v>1486</v>
      </c>
      <c r="M410" t="s">
        <v>28</v>
      </c>
      <c r="N410" t="s">
        <v>108</v>
      </c>
      <c r="O410" t="s">
        <v>95</v>
      </c>
      <c r="P410" t="s">
        <v>613</v>
      </c>
    </row>
    <row r="411" spans="1:16">
      <c r="A411">
        <v>410</v>
      </c>
      <c r="B411">
        <v>410</v>
      </c>
      <c r="C411" t="s">
        <v>1584</v>
      </c>
      <c r="D411" t="s">
        <v>1584</v>
      </c>
      <c r="E411">
        <v>410</v>
      </c>
      <c r="F411" t="s">
        <v>2887</v>
      </c>
      <c r="G411" t="s">
        <v>2888</v>
      </c>
      <c r="H411" t="s">
        <v>238</v>
      </c>
      <c r="I411" t="s">
        <v>140</v>
      </c>
      <c r="J411" t="s">
        <v>2889</v>
      </c>
      <c r="K411" t="s">
        <v>2890</v>
      </c>
      <c r="L411" t="s">
        <v>447</v>
      </c>
      <c r="M411" t="s">
        <v>28</v>
      </c>
      <c r="N411" t="s">
        <v>33</v>
      </c>
      <c r="O411" t="s">
        <v>107</v>
      </c>
      <c r="P411" t="s">
        <v>777</v>
      </c>
    </row>
    <row r="412" spans="1:16">
      <c r="A412">
        <v>411</v>
      </c>
      <c r="B412">
        <v>411</v>
      </c>
      <c r="C412" t="s">
        <v>1584</v>
      </c>
      <c r="D412" t="s">
        <v>1584</v>
      </c>
      <c r="E412">
        <v>411</v>
      </c>
      <c r="F412" t="s">
        <v>2887</v>
      </c>
      <c r="G412" t="s">
        <v>2891</v>
      </c>
      <c r="H412" t="s">
        <v>21</v>
      </c>
      <c r="I412" t="s">
        <v>68</v>
      </c>
      <c r="J412" t="s">
        <v>1161</v>
      </c>
      <c r="K412" t="s">
        <v>2892</v>
      </c>
      <c r="L412" t="s">
        <v>213</v>
      </c>
      <c r="M412" t="s">
        <v>28</v>
      </c>
      <c r="N412" t="s">
        <v>327</v>
      </c>
      <c r="O412" t="s">
        <v>107</v>
      </c>
      <c r="P412" t="s">
        <v>793</v>
      </c>
    </row>
    <row r="413" spans="1:16">
      <c r="A413">
        <v>412</v>
      </c>
      <c r="B413">
        <v>412</v>
      </c>
      <c r="C413" t="s">
        <v>1584</v>
      </c>
      <c r="D413" t="s">
        <v>1584</v>
      </c>
      <c r="E413">
        <v>412</v>
      </c>
      <c r="F413" t="s">
        <v>2887</v>
      </c>
      <c r="G413" t="s">
        <v>2893</v>
      </c>
      <c r="H413" t="s">
        <v>311</v>
      </c>
      <c r="I413" t="s">
        <v>68</v>
      </c>
      <c r="J413" t="s">
        <v>2894</v>
      </c>
      <c r="K413" t="s">
        <v>2895</v>
      </c>
      <c r="L413" t="s">
        <v>451</v>
      </c>
      <c r="M413" t="s">
        <v>28</v>
      </c>
      <c r="N413" t="s">
        <v>33</v>
      </c>
      <c r="O413" t="s">
        <v>123</v>
      </c>
      <c r="P413" t="s">
        <v>794</v>
      </c>
    </row>
    <row r="414" spans="1:16">
      <c r="A414">
        <v>413</v>
      </c>
      <c r="B414">
        <v>413</v>
      </c>
      <c r="C414" t="s">
        <v>1584</v>
      </c>
      <c r="D414" t="s">
        <v>1584</v>
      </c>
      <c r="E414">
        <v>413</v>
      </c>
      <c r="F414" t="s">
        <v>2887</v>
      </c>
      <c r="G414" t="s">
        <v>2896</v>
      </c>
      <c r="H414" t="s">
        <v>149</v>
      </c>
      <c r="I414" t="s">
        <v>26</v>
      </c>
      <c r="J414" t="s">
        <v>2897</v>
      </c>
      <c r="K414" t="s">
        <v>2898</v>
      </c>
      <c r="L414" t="s">
        <v>447</v>
      </c>
      <c r="M414" t="s">
        <v>32</v>
      </c>
      <c r="N414" t="s">
        <v>338</v>
      </c>
      <c r="O414" t="s">
        <v>109</v>
      </c>
      <c r="P414" t="s">
        <v>2899</v>
      </c>
    </row>
    <row r="415" spans="1:16">
      <c r="A415">
        <v>414</v>
      </c>
      <c r="B415">
        <v>414</v>
      </c>
      <c r="C415" t="s">
        <v>1584</v>
      </c>
      <c r="D415" t="s">
        <v>1584</v>
      </c>
      <c r="E415">
        <v>414</v>
      </c>
      <c r="F415" t="s">
        <v>2887</v>
      </c>
      <c r="G415" t="s">
        <v>1545</v>
      </c>
      <c r="H415" t="s">
        <v>1546</v>
      </c>
      <c r="I415" t="s">
        <v>26</v>
      </c>
      <c r="J415" t="s">
        <v>2900</v>
      </c>
      <c r="K415" t="s">
        <v>2901</v>
      </c>
      <c r="L415" t="s">
        <v>252</v>
      </c>
      <c r="M415" t="s">
        <v>28</v>
      </c>
      <c r="N415" t="s">
        <v>29</v>
      </c>
      <c r="O415" t="s">
        <v>366</v>
      </c>
      <c r="P415" t="s">
        <v>212</v>
      </c>
    </row>
    <row r="416" spans="1:16">
      <c r="A416">
        <v>415</v>
      </c>
      <c r="B416">
        <v>415</v>
      </c>
      <c r="C416" t="s">
        <v>1584</v>
      </c>
      <c r="D416" t="s">
        <v>1584</v>
      </c>
      <c r="E416">
        <v>415</v>
      </c>
      <c r="F416" t="s">
        <v>2902</v>
      </c>
      <c r="G416" t="s">
        <v>2903</v>
      </c>
      <c r="H416" t="s">
        <v>2904</v>
      </c>
      <c r="I416" t="s">
        <v>140</v>
      </c>
      <c r="J416" t="s">
        <v>2905</v>
      </c>
      <c r="K416" t="s">
        <v>2906</v>
      </c>
      <c r="L416" t="s">
        <v>179</v>
      </c>
      <c r="M416" t="s">
        <v>134</v>
      </c>
      <c r="N416" t="s">
        <v>33</v>
      </c>
      <c r="O416" t="s">
        <v>107</v>
      </c>
      <c r="P416" t="s">
        <v>1016</v>
      </c>
    </row>
    <row r="417" spans="1:16">
      <c r="A417">
        <v>416</v>
      </c>
      <c r="B417">
        <v>416</v>
      </c>
      <c r="C417" t="s">
        <v>1584</v>
      </c>
      <c r="D417" t="s">
        <v>1584</v>
      </c>
      <c r="E417">
        <v>416</v>
      </c>
      <c r="F417" t="s">
        <v>2902</v>
      </c>
      <c r="G417" t="s">
        <v>2907</v>
      </c>
      <c r="H417" t="s">
        <v>2908</v>
      </c>
      <c r="I417" t="s">
        <v>26</v>
      </c>
      <c r="J417" t="s">
        <v>2909</v>
      </c>
      <c r="K417" t="s">
        <v>2910</v>
      </c>
      <c r="L417" t="s">
        <v>328</v>
      </c>
      <c r="M417" t="s">
        <v>28</v>
      </c>
      <c r="N417" t="s">
        <v>29</v>
      </c>
      <c r="O417" t="s">
        <v>123</v>
      </c>
      <c r="P417" t="s">
        <v>1407</v>
      </c>
    </row>
    <row r="418" spans="1:16">
      <c r="A418">
        <v>417</v>
      </c>
      <c r="B418">
        <v>417</v>
      </c>
      <c r="C418" t="s">
        <v>1584</v>
      </c>
      <c r="D418" t="s">
        <v>1584</v>
      </c>
      <c r="E418">
        <v>417</v>
      </c>
      <c r="F418" t="s">
        <v>2902</v>
      </c>
      <c r="G418" t="s">
        <v>2911</v>
      </c>
      <c r="H418" t="s">
        <v>2912</v>
      </c>
      <c r="I418" t="s">
        <v>68</v>
      </c>
      <c r="J418" t="s">
        <v>2913</v>
      </c>
      <c r="K418" t="s">
        <v>2914</v>
      </c>
      <c r="L418" t="s">
        <v>1000</v>
      </c>
      <c r="P418" t="s">
        <v>1329</v>
      </c>
    </row>
    <row r="419" spans="1:16">
      <c r="A419">
        <v>418</v>
      </c>
      <c r="B419">
        <v>418</v>
      </c>
      <c r="C419" t="s">
        <v>1584</v>
      </c>
      <c r="D419" t="s">
        <v>1584</v>
      </c>
      <c r="E419">
        <v>418</v>
      </c>
      <c r="F419" t="s">
        <v>2902</v>
      </c>
      <c r="G419" t="s">
        <v>2915</v>
      </c>
      <c r="H419" t="s">
        <v>985</v>
      </c>
      <c r="I419" t="s">
        <v>68</v>
      </c>
      <c r="J419" t="s">
        <v>436</v>
      </c>
      <c r="K419" t="s">
        <v>2916</v>
      </c>
      <c r="L419" t="s">
        <v>179</v>
      </c>
      <c r="P419" t="s">
        <v>1197</v>
      </c>
    </row>
    <row r="420" spans="1:16">
      <c r="A420">
        <v>419</v>
      </c>
      <c r="B420">
        <v>419</v>
      </c>
      <c r="C420" t="s">
        <v>1584</v>
      </c>
      <c r="D420" t="s">
        <v>1584</v>
      </c>
      <c r="E420">
        <v>419</v>
      </c>
      <c r="F420" t="s">
        <v>2902</v>
      </c>
      <c r="G420" t="s">
        <v>2917</v>
      </c>
      <c r="H420" t="s">
        <v>767</v>
      </c>
      <c r="I420" t="s">
        <v>68</v>
      </c>
      <c r="J420" t="s">
        <v>2918</v>
      </c>
      <c r="K420" t="s">
        <v>2919</v>
      </c>
      <c r="L420" t="s">
        <v>179</v>
      </c>
      <c r="M420" t="s">
        <v>134</v>
      </c>
      <c r="N420" t="s">
        <v>33</v>
      </c>
      <c r="O420" t="s">
        <v>107</v>
      </c>
      <c r="P420" t="s">
        <v>1198</v>
      </c>
    </row>
    <row r="421" spans="1:16">
      <c r="A421">
        <v>420</v>
      </c>
      <c r="B421">
        <v>420</v>
      </c>
      <c r="C421" t="s">
        <v>1584</v>
      </c>
      <c r="D421" t="s">
        <v>1584</v>
      </c>
      <c r="E421">
        <v>420</v>
      </c>
      <c r="F421" t="s">
        <v>2920</v>
      </c>
      <c r="G421" t="s">
        <v>2921</v>
      </c>
      <c r="I421" t="s">
        <v>16</v>
      </c>
      <c r="J421" t="s">
        <v>2922</v>
      </c>
      <c r="K421" t="s">
        <v>2923</v>
      </c>
      <c r="L421" t="s">
        <v>57</v>
      </c>
      <c r="M421" t="s">
        <v>99</v>
      </c>
      <c r="N421" t="s">
        <v>108</v>
      </c>
      <c r="O421" t="s">
        <v>107</v>
      </c>
      <c r="P421" t="s">
        <v>2924</v>
      </c>
    </row>
    <row r="422" spans="1:16">
      <c r="A422">
        <v>421</v>
      </c>
      <c r="B422">
        <v>421</v>
      </c>
      <c r="C422" t="s">
        <v>1584</v>
      </c>
      <c r="D422" t="s">
        <v>1584</v>
      </c>
      <c r="E422">
        <v>421</v>
      </c>
      <c r="F422" t="s">
        <v>2920</v>
      </c>
      <c r="G422" t="s">
        <v>2925</v>
      </c>
      <c r="H422" t="s">
        <v>434</v>
      </c>
      <c r="I422" t="s">
        <v>68</v>
      </c>
      <c r="J422" t="s">
        <v>2926</v>
      </c>
      <c r="K422" t="s">
        <v>2927</v>
      </c>
      <c r="L422" t="s">
        <v>279</v>
      </c>
      <c r="P422" t="s">
        <v>2924</v>
      </c>
    </row>
    <row r="423" spans="1:16">
      <c r="A423">
        <v>422</v>
      </c>
      <c r="B423">
        <v>422</v>
      </c>
      <c r="C423" t="s">
        <v>1584</v>
      </c>
      <c r="D423" t="s">
        <v>1584</v>
      </c>
      <c r="E423">
        <v>422</v>
      </c>
      <c r="F423" t="s">
        <v>2920</v>
      </c>
      <c r="G423" t="s">
        <v>2928</v>
      </c>
      <c r="H423" t="s">
        <v>493</v>
      </c>
      <c r="I423" t="s">
        <v>25</v>
      </c>
      <c r="J423" t="s">
        <v>2929</v>
      </c>
      <c r="K423" t="s">
        <v>2930</v>
      </c>
      <c r="L423" t="s">
        <v>257</v>
      </c>
      <c r="M423" t="s">
        <v>99</v>
      </c>
      <c r="N423" t="s">
        <v>38</v>
      </c>
      <c r="O423" t="s">
        <v>87</v>
      </c>
      <c r="P423" t="s">
        <v>1196</v>
      </c>
    </row>
    <row r="424" spans="1:16">
      <c r="A424">
        <v>423</v>
      </c>
      <c r="B424">
        <v>423</v>
      </c>
      <c r="C424" t="s">
        <v>1584</v>
      </c>
      <c r="D424" t="s">
        <v>1584</v>
      </c>
      <c r="E424">
        <v>423</v>
      </c>
      <c r="F424" t="s">
        <v>2920</v>
      </c>
      <c r="G424" t="s">
        <v>2931</v>
      </c>
      <c r="H424" t="s">
        <v>991</v>
      </c>
      <c r="I424" t="s">
        <v>26</v>
      </c>
      <c r="J424" t="s">
        <v>797</v>
      </c>
      <c r="K424" t="s">
        <v>2932</v>
      </c>
      <c r="L424" t="s">
        <v>805</v>
      </c>
      <c r="M424" t="s">
        <v>28</v>
      </c>
      <c r="N424" t="s">
        <v>38</v>
      </c>
      <c r="O424" t="s">
        <v>137</v>
      </c>
      <c r="P424" t="s">
        <v>1209</v>
      </c>
    </row>
    <row r="425" spans="1:16">
      <c r="A425">
        <v>424</v>
      </c>
      <c r="B425">
        <v>424</v>
      </c>
      <c r="C425" t="s">
        <v>1584</v>
      </c>
      <c r="D425" t="s">
        <v>1584</v>
      </c>
      <c r="E425">
        <v>424</v>
      </c>
      <c r="F425" t="s">
        <v>2920</v>
      </c>
      <c r="G425" t="s">
        <v>2933</v>
      </c>
      <c r="H425" t="s">
        <v>40</v>
      </c>
      <c r="I425" t="s">
        <v>68</v>
      </c>
      <c r="J425" t="s">
        <v>2934</v>
      </c>
      <c r="K425" t="s">
        <v>2935</v>
      </c>
      <c r="L425" t="s">
        <v>368</v>
      </c>
      <c r="M425" t="s">
        <v>134</v>
      </c>
      <c r="N425" t="s">
        <v>33</v>
      </c>
      <c r="O425" t="s">
        <v>36</v>
      </c>
      <c r="P425" t="s">
        <v>1102</v>
      </c>
    </row>
    <row r="426" spans="1:16">
      <c r="A426">
        <v>425</v>
      </c>
      <c r="B426">
        <v>425</v>
      </c>
      <c r="C426" t="s">
        <v>1584</v>
      </c>
      <c r="D426" t="s">
        <v>1584</v>
      </c>
      <c r="E426">
        <v>425</v>
      </c>
      <c r="F426" t="s">
        <v>2936</v>
      </c>
      <c r="G426" t="s">
        <v>2937</v>
      </c>
      <c r="H426" t="s">
        <v>62</v>
      </c>
      <c r="I426" t="s">
        <v>140</v>
      </c>
      <c r="J426" t="s">
        <v>1514</v>
      </c>
      <c r="K426" t="s">
        <v>2938</v>
      </c>
      <c r="L426" t="s">
        <v>553</v>
      </c>
      <c r="M426" t="s">
        <v>134</v>
      </c>
      <c r="N426" t="s">
        <v>33</v>
      </c>
      <c r="O426" t="s">
        <v>107</v>
      </c>
      <c r="P426" t="s">
        <v>669</v>
      </c>
    </row>
    <row r="427" spans="1:16">
      <c r="A427">
        <v>426</v>
      </c>
      <c r="B427">
        <v>426</v>
      </c>
      <c r="C427" t="s">
        <v>1584</v>
      </c>
      <c r="D427" t="s">
        <v>1584</v>
      </c>
      <c r="E427">
        <v>426</v>
      </c>
      <c r="F427" t="s">
        <v>2936</v>
      </c>
      <c r="G427" t="s">
        <v>2939</v>
      </c>
      <c r="H427" t="s">
        <v>356</v>
      </c>
      <c r="I427" t="s">
        <v>48</v>
      </c>
      <c r="J427" t="s">
        <v>2940</v>
      </c>
      <c r="K427" t="s">
        <v>2941</v>
      </c>
      <c r="L427" t="s">
        <v>402</v>
      </c>
      <c r="M427" t="s">
        <v>45</v>
      </c>
      <c r="N427" t="s">
        <v>71</v>
      </c>
      <c r="O427" t="s">
        <v>146</v>
      </c>
      <c r="P427" t="s">
        <v>669</v>
      </c>
    </row>
    <row r="428" spans="1:16">
      <c r="A428">
        <v>427</v>
      </c>
      <c r="B428">
        <v>427</v>
      </c>
      <c r="C428" t="s">
        <v>1584</v>
      </c>
      <c r="D428" t="s">
        <v>1584</v>
      </c>
      <c r="E428">
        <v>427</v>
      </c>
      <c r="F428" t="s">
        <v>2936</v>
      </c>
      <c r="G428" t="s">
        <v>2942</v>
      </c>
      <c r="H428" t="s">
        <v>21</v>
      </c>
      <c r="I428" t="s">
        <v>68</v>
      </c>
      <c r="J428" t="s">
        <v>2943</v>
      </c>
      <c r="K428" t="s">
        <v>2944</v>
      </c>
      <c r="L428" t="s">
        <v>499</v>
      </c>
      <c r="M428" t="s">
        <v>142</v>
      </c>
      <c r="N428" t="s">
        <v>33</v>
      </c>
      <c r="O428" t="s">
        <v>107</v>
      </c>
      <c r="P428" t="s">
        <v>700</v>
      </c>
    </row>
    <row r="429" spans="1:16">
      <c r="A429">
        <v>428</v>
      </c>
      <c r="B429">
        <v>428</v>
      </c>
      <c r="C429" t="s">
        <v>1584</v>
      </c>
      <c r="D429" t="s">
        <v>1584</v>
      </c>
      <c r="E429">
        <v>428</v>
      </c>
      <c r="F429" t="s">
        <v>2936</v>
      </c>
      <c r="G429" t="s">
        <v>2945</v>
      </c>
      <c r="H429" t="s">
        <v>43</v>
      </c>
      <c r="I429" t="s">
        <v>25</v>
      </c>
      <c r="J429" t="s">
        <v>2946</v>
      </c>
      <c r="K429" t="s">
        <v>2947</v>
      </c>
      <c r="L429" t="s">
        <v>588</v>
      </c>
      <c r="M429" t="s">
        <v>18</v>
      </c>
      <c r="N429" t="s">
        <v>29</v>
      </c>
      <c r="O429" t="s">
        <v>299</v>
      </c>
      <c r="P429" t="s">
        <v>700</v>
      </c>
    </row>
    <row r="430" spans="1:16">
      <c r="A430">
        <v>429</v>
      </c>
      <c r="B430">
        <v>429</v>
      </c>
      <c r="C430" t="s">
        <v>1584</v>
      </c>
      <c r="D430" t="s">
        <v>1584</v>
      </c>
      <c r="E430">
        <v>429</v>
      </c>
      <c r="F430" t="s">
        <v>2936</v>
      </c>
      <c r="G430" t="s">
        <v>2948</v>
      </c>
      <c r="H430" t="s">
        <v>2949</v>
      </c>
      <c r="I430" t="s">
        <v>68</v>
      </c>
      <c r="J430" t="s">
        <v>2950</v>
      </c>
      <c r="K430" t="s">
        <v>2951</v>
      </c>
      <c r="L430" t="s">
        <v>402</v>
      </c>
      <c r="M430" t="s">
        <v>142</v>
      </c>
      <c r="N430" t="s">
        <v>33</v>
      </c>
      <c r="O430" t="s">
        <v>107</v>
      </c>
      <c r="P430" t="s">
        <v>1268</v>
      </c>
    </row>
    <row r="431" spans="1:16">
      <c r="A431">
        <v>430</v>
      </c>
      <c r="B431">
        <v>430</v>
      </c>
      <c r="C431" t="s">
        <v>1584</v>
      </c>
      <c r="D431" t="s">
        <v>1584</v>
      </c>
      <c r="E431">
        <v>430</v>
      </c>
      <c r="F431" t="s">
        <v>2952</v>
      </c>
      <c r="G431" t="s">
        <v>2953</v>
      </c>
      <c r="H431" t="s">
        <v>459</v>
      </c>
      <c r="I431" t="s">
        <v>80</v>
      </c>
      <c r="J431" t="s">
        <v>2954</v>
      </c>
      <c r="K431" t="s">
        <v>2955</v>
      </c>
      <c r="L431" t="s">
        <v>676</v>
      </c>
      <c r="P431" t="s">
        <v>2956</v>
      </c>
    </row>
    <row r="432" spans="1:16">
      <c r="A432">
        <v>431</v>
      </c>
      <c r="B432">
        <v>431</v>
      </c>
      <c r="C432" t="s">
        <v>1584</v>
      </c>
      <c r="D432" t="s">
        <v>1584</v>
      </c>
      <c r="E432">
        <v>431</v>
      </c>
      <c r="F432" t="s">
        <v>2952</v>
      </c>
      <c r="G432" t="s">
        <v>2957</v>
      </c>
      <c r="I432" t="s">
        <v>68</v>
      </c>
      <c r="J432" t="s">
        <v>2958</v>
      </c>
      <c r="K432" t="s">
        <v>2959</v>
      </c>
      <c r="L432" t="s">
        <v>676</v>
      </c>
      <c r="P432" t="s">
        <v>2956</v>
      </c>
    </row>
    <row r="433" spans="1:16">
      <c r="A433">
        <v>432</v>
      </c>
      <c r="B433">
        <v>432</v>
      </c>
      <c r="C433" t="s">
        <v>1584</v>
      </c>
      <c r="D433" t="s">
        <v>1584</v>
      </c>
      <c r="E433">
        <v>432</v>
      </c>
      <c r="F433" t="s">
        <v>2952</v>
      </c>
      <c r="G433" t="s">
        <v>2960</v>
      </c>
      <c r="H433" t="s">
        <v>34</v>
      </c>
      <c r="I433" t="s">
        <v>26</v>
      </c>
      <c r="J433" t="s">
        <v>2961</v>
      </c>
      <c r="K433" t="s">
        <v>2962</v>
      </c>
      <c r="L433" t="s">
        <v>676</v>
      </c>
      <c r="P433" t="s">
        <v>2956</v>
      </c>
    </row>
    <row r="434" spans="1:16">
      <c r="A434">
        <v>433</v>
      </c>
      <c r="B434">
        <v>433</v>
      </c>
      <c r="C434" t="s">
        <v>1584</v>
      </c>
      <c r="D434" t="s">
        <v>1584</v>
      </c>
      <c r="E434">
        <v>433</v>
      </c>
      <c r="F434" t="s">
        <v>2952</v>
      </c>
      <c r="G434" t="s">
        <v>1520</v>
      </c>
      <c r="H434" t="s">
        <v>1521</v>
      </c>
      <c r="I434" t="s">
        <v>68</v>
      </c>
      <c r="J434" t="s">
        <v>2963</v>
      </c>
      <c r="K434" t="s">
        <v>2964</v>
      </c>
      <c r="L434" t="s">
        <v>279</v>
      </c>
      <c r="M434" t="s">
        <v>142</v>
      </c>
      <c r="N434" t="s">
        <v>33</v>
      </c>
      <c r="O434" t="s">
        <v>95</v>
      </c>
      <c r="P434" t="s">
        <v>2956</v>
      </c>
    </row>
    <row r="435" spans="1:16">
      <c r="A435">
        <v>434</v>
      </c>
      <c r="B435">
        <v>434</v>
      </c>
      <c r="C435" t="s">
        <v>1584</v>
      </c>
      <c r="D435" t="s">
        <v>1584</v>
      </c>
      <c r="E435">
        <v>434</v>
      </c>
      <c r="F435" t="s">
        <v>2952</v>
      </c>
      <c r="G435" t="s">
        <v>2965</v>
      </c>
      <c r="H435" t="s">
        <v>2966</v>
      </c>
      <c r="I435" t="s">
        <v>68</v>
      </c>
      <c r="J435" t="s">
        <v>2967</v>
      </c>
      <c r="K435" t="s">
        <v>2968</v>
      </c>
      <c r="L435" t="s">
        <v>676</v>
      </c>
      <c r="M435" t="s">
        <v>142</v>
      </c>
      <c r="N435" t="s">
        <v>33</v>
      </c>
      <c r="O435" t="s">
        <v>107</v>
      </c>
      <c r="P435" t="s">
        <v>1175</v>
      </c>
    </row>
    <row r="436" spans="1:16">
      <c r="A436">
        <v>435</v>
      </c>
      <c r="B436">
        <v>435</v>
      </c>
      <c r="C436" t="s">
        <v>1584</v>
      </c>
      <c r="D436" t="s">
        <v>1584</v>
      </c>
      <c r="E436">
        <v>435</v>
      </c>
      <c r="F436" t="s">
        <v>2969</v>
      </c>
      <c r="G436" t="s">
        <v>2970</v>
      </c>
      <c r="H436" t="s">
        <v>238</v>
      </c>
      <c r="I436" t="s">
        <v>16</v>
      </c>
      <c r="J436" t="s">
        <v>725</v>
      </c>
      <c r="K436" t="s">
        <v>2971</v>
      </c>
      <c r="L436" t="s">
        <v>148</v>
      </c>
      <c r="M436" t="s">
        <v>28</v>
      </c>
      <c r="N436" t="s">
        <v>108</v>
      </c>
      <c r="O436" t="s">
        <v>137</v>
      </c>
      <c r="P436" t="s">
        <v>2972</v>
      </c>
    </row>
    <row r="437" spans="1:16">
      <c r="A437">
        <v>436</v>
      </c>
      <c r="B437">
        <v>436</v>
      </c>
      <c r="C437" t="s">
        <v>1584</v>
      </c>
      <c r="D437" t="s">
        <v>1584</v>
      </c>
      <c r="E437">
        <v>436</v>
      </c>
      <c r="F437" t="s">
        <v>2969</v>
      </c>
      <c r="G437" t="s">
        <v>2973</v>
      </c>
      <c r="I437" t="s">
        <v>68</v>
      </c>
      <c r="J437" t="s">
        <v>2974</v>
      </c>
      <c r="K437" t="s">
        <v>2975</v>
      </c>
      <c r="L437" t="s">
        <v>1076</v>
      </c>
      <c r="M437" t="s">
        <v>142</v>
      </c>
      <c r="N437" t="s">
        <v>33</v>
      </c>
      <c r="O437" t="s">
        <v>107</v>
      </c>
      <c r="P437" t="s">
        <v>2976</v>
      </c>
    </row>
    <row r="438" spans="1:16">
      <c r="A438">
        <v>437</v>
      </c>
      <c r="B438">
        <v>437</v>
      </c>
      <c r="C438" t="s">
        <v>1584</v>
      </c>
      <c r="D438" t="s">
        <v>1584</v>
      </c>
      <c r="E438">
        <v>437</v>
      </c>
      <c r="F438" t="s">
        <v>2969</v>
      </c>
      <c r="G438" t="s">
        <v>2977</v>
      </c>
      <c r="H438" t="s">
        <v>1108</v>
      </c>
      <c r="I438" t="s">
        <v>68</v>
      </c>
      <c r="J438" t="s">
        <v>2978</v>
      </c>
      <c r="K438" t="s">
        <v>2979</v>
      </c>
      <c r="L438" t="s">
        <v>57</v>
      </c>
      <c r="M438" t="s">
        <v>28</v>
      </c>
      <c r="N438" t="s">
        <v>38</v>
      </c>
      <c r="O438" t="s">
        <v>107</v>
      </c>
      <c r="P438" t="s">
        <v>2976</v>
      </c>
    </row>
    <row r="439" spans="1:16">
      <c r="A439">
        <v>438</v>
      </c>
      <c r="B439">
        <v>438</v>
      </c>
      <c r="C439" t="s">
        <v>1584</v>
      </c>
      <c r="D439" t="s">
        <v>1584</v>
      </c>
      <c r="E439">
        <v>438</v>
      </c>
      <c r="F439" t="s">
        <v>2969</v>
      </c>
      <c r="G439" t="s">
        <v>2980</v>
      </c>
      <c r="H439" t="s">
        <v>617</v>
      </c>
      <c r="I439" t="s">
        <v>68</v>
      </c>
      <c r="J439" t="s">
        <v>2981</v>
      </c>
      <c r="K439" t="s">
        <v>2982</v>
      </c>
      <c r="L439" t="s">
        <v>1098</v>
      </c>
      <c r="M439" t="s">
        <v>142</v>
      </c>
      <c r="N439" t="s">
        <v>33</v>
      </c>
      <c r="O439" t="s">
        <v>107</v>
      </c>
      <c r="P439" t="s">
        <v>2976</v>
      </c>
    </row>
    <row r="440" spans="1:16">
      <c r="A440">
        <v>439</v>
      </c>
      <c r="B440">
        <v>439</v>
      </c>
      <c r="C440" t="s">
        <v>1584</v>
      </c>
      <c r="D440" t="s">
        <v>1584</v>
      </c>
      <c r="E440">
        <v>439</v>
      </c>
      <c r="F440" t="s">
        <v>2969</v>
      </c>
      <c r="G440" t="s">
        <v>702</v>
      </c>
      <c r="H440" t="s">
        <v>2983</v>
      </c>
      <c r="I440" t="s">
        <v>26</v>
      </c>
      <c r="J440" t="s">
        <v>2984</v>
      </c>
      <c r="K440" t="s">
        <v>2985</v>
      </c>
      <c r="L440" t="s">
        <v>1076</v>
      </c>
      <c r="M440" t="s">
        <v>28</v>
      </c>
      <c r="N440" t="s">
        <v>38</v>
      </c>
      <c r="O440" t="s">
        <v>137</v>
      </c>
      <c r="P440" t="s">
        <v>2976</v>
      </c>
    </row>
    <row r="441" spans="1:16">
      <c r="A441">
        <v>440</v>
      </c>
      <c r="B441">
        <v>440</v>
      </c>
      <c r="C441" t="s">
        <v>1584</v>
      </c>
      <c r="D441" t="s">
        <v>1584</v>
      </c>
      <c r="E441">
        <v>440</v>
      </c>
      <c r="F441" t="s">
        <v>2986</v>
      </c>
      <c r="G441" t="s">
        <v>1562</v>
      </c>
      <c r="H441" t="s">
        <v>503</v>
      </c>
      <c r="I441" t="s">
        <v>16</v>
      </c>
      <c r="J441" t="s">
        <v>2987</v>
      </c>
      <c r="K441" t="s">
        <v>2988</v>
      </c>
      <c r="L441" t="s">
        <v>799</v>
      </c>
      <c r="P441" t="s">
        <v>50</v>
      </c>
    </row>
    <row r="442" spans="1:16">
      <c r="A442">
        <v>441</v>
      </c>
      <c r="B442">
        <v>441</v>
      </c>
      <c r="C442" t="s">
        <v>1584</v>
      </c>
      <c r="D442" t="s">
        <v>1584</v>
      </c>
      <c r="E442">
        <v>441</v>
      </c>
      <c r="F442" t="s">
        <v>2986</v>
      </c>
      <c r="G442" t="s">
        <v>2989</v>
      </c>
      <c r="H442" t="s">
        <v>967</v>
      </c>
      <c r="I442" t="s">
        <v>68</v>
      </c>
      <c r="J442" t="s">
        <v>2990</v>
      </c>
      <c r="K442" t="s">
        <v>2991</v>
      </c>
      <c r="L442" t="s">
        <v>23</v>
      </c>
      <c r="M442" t="s">
        <v>33</v>
      </c>
      <c r="N442" t="s">
        <v>36</v>
      </c>
      <c r="P442" t="s">
        <v>1109</v>
      </c>
    </row>
    <row r="443" spans="1:16">
      <c r="A443">
        <v>442</v>
      </c>
      <c r="B443">
        <v>442</v>
      </c>
      <c r="C443" t="s">
        <v>1584</v>
      </c>
      <c r="D443" t="s">
        <v>1584</v>
      </c>
      <c r="E443">
        <v>442</v>
      </c>
      <c r="F443" t="s">
        <v>2986</v>
      </c>
      <c r="G443" t="s">
        <v>1105</v>
      </c>
      <c r="H443" t="s">
        <v>188</v>
      </c>
      <c r="I443" t="s">
        <v>68</v>
      </c>
      <c r="J443" t="s">
        <v>2992</v>
      </c>
      <c r="K443" t="s">
        <v>2993</v>
      </c>
      <c r="L443" t="s">
        <v>264</v>
      </c>
      <c r="M443" t="s">
        <v>389</v>
      </c>
      <c r="N443" t="s">
        <v>321</v>
      </c>
      <c r="O443" t="s">
        <v>36</v>
      </c>
      <c r="P443" t="s">
        <v>53</v>
      </c>
    </row>
    <row r="444" spans="1:16">
      <c r="A444">
        <v>443</v>
      </c>
      <c r="B444">
        <v>443</v>
      </c>
      <c r="C444" t="s">
        <v>1584</v>
      </c>
      <c r="D444" t="s">
        <v>1584</v>
      </c>
      <c r="E444">
        <v>443</v>
      </c>
      <c r="F444" t="s">
        <v>2986</v>
      </c>
      <c r="G444" t="s">
        <v>2994</v>
      </c>
      <c r="H444" t="s">
        <v>428</v>
      </c>
      <c r="I444" t="s">
        <v>26</v>
      </c>
      <c r="J444" t="s">
        <v>2995</v>
      </c>
      <c r="K444" t="s">
        <v>2996</v>
      </c>
      <c r="L444" t="s">
        <v>23</v>
      </c>
      <c r="P444" t="s">
        <v>53</v>
      </c>
    </row>
    <row r="445" spans="1:16">
      <c r="A445">
        <v>444</v>
      </c>
      <c r="B445">
        <v>444</v>
      </c>
      <c r="C445" t="s">
        <v>1584</v>
      </c>
      <c r="D445" t="s">
        <v>1584</v>
      </c>
      <c r="E445">
        <v>444</v>
      </c>
      <c r="F445" t="s">
        <v>2986</v>
      </c>
      <c r="G445" t="s">
        <v>2997</v>
      </c>
      <c r="I445" t="s">
        <v>68</v>
      </c>
      <c r="J445" t="s">
        <v>2998</v>
      </c>
      <c r="K445" t="s">
        <v>2999</v>
      </c>
      <c r="L445" t="s">
        <v>241</v>
      </c>
      <c r="P445" t="s">
        <v>53</v>
      </c>
    </row>
    <row r="446" spans="1:16">
      <c r="A446">
        <v>445</v>
      </c>
      <c r="B446">
        <v>445</v>
      </c>
      <c r="C446" t="s">
        <v>1584</v>
      </c>
      <c r="D446" t="s">
        <v>1584</v>
      </c>
      <c r="E446">
        <v>445</v>
      </c>
      <c r="F446" t="s">
        <v>3000</v>
      </c>
      <c r="G446" t="s">
        <v>2621</v>
      </c>
      <c r="H446" t="s">
        <v>40</v>
      </c>
      <c r="I446" t="s">
        <v>140</v>
      </c>
      <c r="J446" t="s">
        <v>360</v>
      </c>
      <c r="K446" t="s">
        <v>3001</v>
      </c>
      <c r="L446" t="s">
        <v>378</v>
      </c>
      <c r="M446" t="s">
        <v>134</v>
      </c>
      <c r="N446" t="s">
        <v>33</v>
      </c>
      <c r="O446" t="s">
        <v>107</v>
      </c>
      <c r="P446" t="s">
        <v>871</v>
      </c>
    </row>
    <row r="447" spans="1:16">
      <c r="A447">
        <v>446</v>
      </c>
      <c r="B447">
        <v>446</v>
      </c>
      <c r="C447" t="s">
        <v>1584</v>
      </c>
      <c r="D447" t="s">
        <v>1584</v>
      </c>
      <c r="E447">
        <v>446</v>
      </c>
      <c r="F447" t="s">
        <v>3000</v>
      </c>
      <c r="G447" t="s">
        <v>3002</v>
      </c>
      <c r="H447" t="s">
        <v>43</v>
      </c>
      <c r="I447" t="s">
        <v>68</v>
      </c>
      <c r="J447" t="s">
        <v>3003</v>
      </c>
      <c r="K447" t="s">
        <v>3004</v>
      </c>
      <c r="L447" t="s">
        <v>362</v>
      </c>
      <c r="M447" t="s">
        <v>134</v>
      </c>
      <c r="N447" t="s">
        <v>33</v>
      </c>
      <c r="O447" t="s">
        <v>107</v>
      </c>
      <c r="P447" t="s">
        <v>874</v>
      </c>
    </row>
    <row r="448" spans="1:16">
      <c r="A448">
        <v>447</v>
      </c>
      <c r="B448">
        <v>447</v>
      </c>
      <c r="C448" t="s">
        <v>1584</v>
      </c>
      <c r="D448" t="s">
        <v>1584</v>
      </c>
      <c r="E448">
        <v>447</v>
      </c>
      <c r="F448" t="s">
        <v>3000</v>
      </c>
      <c r="G448" t="s">
        <v>3005</v>
      </c>
      <c r="H448" t="s">
        <v>225</v>
      </c>
      <c r="I448" t="s">
        <v>25</v>
      </c>
      <c r="J448" t="s">
        <v>3006</v>
      </c>
      <c r="K448" t="s">
        <v>3007</v>
      </c>
      <c r="L448" t="s">
        <v>610</v>
      </c>
      <c r="M448" t="s">
        <v>18</v>
      </c>
      <c r="N448" t="s">
        <v>38</v>
      </c>
      <c r="O448" t="s">
        <v>193</v>
      </c>
      <c r="P448" t="s">
        <v>878</v>
      </c>
    </row>
    <row r="449" spans="1:16">
      <c r="A449">
        <v>448</v>
      </c>
      <c r="B449">
        <v>448</v>
      </c>
      <c r="C449" t="s">
        <v>1584</v>
      </c>
      <c r="D449" t="s">
        <v>1584</v>
      </c>
      <c r="E449">
        <v>448</v>
      </c>
      <c r="F449" t="s">
        <v>3000</v>
      </c>
      <c r="G449" t="s">
        <v>3008</v>
      </c>
      <c r="H449" t="s">
        <v>31</v>
      </c>
      <c r="I449" t="s">
        <v>68</v>
      </c>
      <c r="J449" t="s">
        <v>3009</v>
      </c>
      <c r="K449" t="s">
        <v>3010</v>
      </c>
      <c r="L449" t="s">
        <v>490</v>
      </c>
      <c r="M449" t="s">
        <v>134</v>
      </c>
      <c r="N449" t="s">
        <v>33</v>
      </c>
      <c r="O449" t="s">
        <v>107</v>
      </c>
      <c r="P449" t="s">
        <v>2825</v>
      </c>
    </row>
    <row r="450" spans="1:16">
      <c r="A450">
        <v>449</v>
      </c>
      <c r="B450">
        <v>449</v>
      </c>
      <c r="C450" t="s">
        <v>1584</v>
      </c>
      <c r="D450" t="s">
        <v>1584</v>
      </c>
      <c r="E450">
        <v>449</v>
      </c>
      <c r="F450" t="s">
        <v>3000</v>
      </c>
      <c r="G450" t="s">
        <v>3011</v>
      </c>
      <c r="H450" t="s">
        <v>31</v>
      </c>
      <c r="I450" t="s">
        <v>25</v>
      </c>
      <c r="J450" t="s">
        <v>3012</v>
      </c>
      <c r="K450" t="s">
        <v>3013</v>
      </c>
      <c r="L450" t="s">
        <v>472</v>
      </c>
      <c r="M450" t="s">
        <v>86</v>
      </c>
      <c r="N450" t="s">
        <v>108</v>
      </c>
      <c r="O450" t="s">
        <v>100</v>
      </c>
      <c r="P450" t="s">
        <v>2825</v>
      </c>
    </row>
    <row r="451" spans="1:16">
      <c r="A451">
        <v>450</v>
      </c>
      <c r="B451">
        <v>450</v>
      </c>
      <c r="C451" t="s">
        <v>1584</v>
      </c>
      <c r="D451" t="s">
        <v>1584</v>
      </c>
      <c r="E451">
        <v>450</v>
      </c>
      <c r="F451" t="s">
        <v>3014</v>
      </c>
      <c r="G451" t="s">
        <v>3015</v>
      </c>
      <c r="H451" t="s">
        <v>1519</v>
      </c>
      <c r="I451" t="s">
        <v>140</v>
      </c>
      <c r="J451" t="s">
        <v>3016</v>
      </c>
      <c r="K451" t="s">
        <v>3017</v>
      </c>
      <c r="L451" t="s">
        <v>419</v>
      </c>
      <c r="M451" t="s">
        <v>395</v>
      </c>
      <c r="N451" t="s">
        <v>107</v>
      </c>
      <c r="P451" t="s">
        <v>517</v>
      </c>
    </row>
    <row r="452" spans="1:16">
      <c r="A452">
        <v>451</v>
      </c>
      <c r="B452">
        <v>451</v>
      </c>
      <c r="C452" t="s">
        <v>1584</v>
      </c>
      <c r="D452" t="s">
        <v>1584</v>
      </c>
      <c r="E452">
        <v>451</v>
      </c>
      <c r="F452" t="s">
        <v>3014</v>
      </c>
      <c r="G452" t="s">
        <v>3018</v>
      </c>
      <c r="H452" t="s">
        <v>149</v>
      </c>
      <c r="I452" t="s">
        <v>68</v>
      </c>
      <c r="J452" t="s">
        <v>3019</v>
      </c>
      <c r="K452" t="s">
        <v>3020</v>
      </c>
      <c r="L452" t="s">
        <v>191</v>
      </c>
      <c r="M452" t="s">
        <v>344</v>
      </c>
      <c r="N452" t="s">
        <v>107</v>
      </c>
      <c r="P452" t="s">
        <v>517</v>
      </c>
    </row>
    <row r="453" spans="1:16">
      <c r="A453">
        <v>452</v>
      </c>
      <c r="B453">
        <v>452</v>
      </c>
      <c r="C453" t="s">
        <v>1584</v>
      </c>
      <c r="D453" t="s">
        <v>1584</v>
      </c>
      <c r="E453">
        <v>452</v>
      </c>
      <c r="F453" t="s">
        <v>3014</v>
      </c>
      <c r="G453" t="s">
        <v>3021</v>
      </c>
      <c r="H453" t="s">
        <v>149</v>
      </c>
      <c r="I453" t="s">
        <v>68</v>
      </c>
      <c r="J453" t="s">
        <v>3022</v>
      </c>
      <c r="K453" t="s">
        <v>3023</v>
      </c>
      <c r="L453" t="s">
        <v>98</v>
      </c>
      <c r="M453" t="s">
        <v>344</v>
      </c>
      <c r="N453" t="s">
        <v>107</v>
      </c>
      <c r="P453" t="s">
        <v>517</v>
      </c>
    </row>
    <row r="454" spans="1:16">
      <c r="A454">
        <v>453</v>
      </c>
      <c r="B454">
        <v>453</v>
      </c>
      <c r="C454" t="s">
        <v>1584</v>
      </c>
      <c r="D454" t="s">
        <v>1584</v>
      </c>
      <c r="E454">
        <v>453</v>
      </c>
      <c r="F454" t="s">
        <v>3014</v>
      </c>
      <c r="G454" t="s">
        <v>3024</v>
      </c>
      <c r="H454" t="s">
        <v>1541</v>
      </c>
      <c r="I454" t="s">
        <v>68</v>
      </c>
      <c r="J454" t="s">
        <v>3025</v>
      </c>
      <c r="K454" t="s">
        <v>3026</v>
      </c>
      <c r="L454" t="s">
        <v>191</v>
      </c>
      <c r="M454" t="s">
        <v>395</v>
      </c>
      <c r="N454" t="s">
        <v>123</v>
      </c>
      <c r="P454" t="s">
        <v>517</v>
      </c>
    </row>
    <row r="455" spans="1:16">
      <c r="A455">
        <v>454</v>
      </c>
      <c r="B455">
        <v>454</v>
      </c>
      <c r="C455" t="s">
        <v>1584</v>
      </c>
      <c r="D455" t="s">
        <v>1584</v>
      </c>
      <c r="E455">
        <v>454</v>
      </c>
      <c r="F455" t="s">
        <v>3014</v>
      </c>
      <c r="G455" t="s">
        <v>3027</v>
      </c>
      <c r="H455" t="s">
        <v>31</v>
      </c>
      <c r="I455" t="s">
        <v>26</v>
      </c>
      <c r="J455" t="s">
        <v>3028</v>
      </c>
      <c r="K455" t="s">
        <v>3029</v>
      </c>
      <c r="L455" t="s">
        <v>385</v>
      </c>
      <c r="M455" t="s">
        <v>318</v>
      </c>
      <c r="N455" t="s">
        <v>87</v>
      </c>
      <c r="P455" t="s">
        <v>452</v>
      </c>
    </row>
    <row r="456" spans="1:16">
      <c r="A456">
        <v>455</v>
      </c>
      <c r="B456">
        <v>455</v>
      </c>
      <c r="C456" t="s">
        <v>1584</v>
      </c>
      <c r="D456" t="s">
        <v>1584</v>
      </c>
      <c r="E456">
        <v>455</v>
      </c>
      <c r="F456" t="s">
        <v>3030</v>
      </c>
      <c r="G456" t="s">
        <v>3031</v>
      </c>
      <c r="H456" t="s">
        <v>776</v>
      </c>
      <c r="I456" t="s">
        <v>80</v>
      </c>
      <c r="J456" t="s">
        <v>3032</v>
      </c>
      <c r="K456" t="s">
        <v>3033</v>
      </c>
      <c r="L456" t="s">
        <v>168</v>
      </c>
      <c r="M456" t="s">
        <v>89</v>
      </c>
      <c r="N456" t="s">
        <v>110</v>
      </c>
      <c r="O456" t="s">
        <v>111</v>
      </c>
      <c r="P456" t="s">
        <v>829</v>
      </c>
    </row>
    <row r="457" spans="1:16">
      <c r="A457">
        <v>456</v>
      </c>
      <c r="B457">
        <v>456</v>
      </c>
      <c r="C457" t="s">
        <v>1584</v>
      </c>
      <c r="D457" t="s">
        <v>1584</v>
      </c>
      <c r="E457">
        <v>456</v>
      </c>
      <c r="F457" t="s">
        <v>3030</v>
      </c>
      <c r="G457" t="s">
        <v>3034</v>
      </c>
      <c r="H457" t="s">
        <v>43</v>
      </c>
      <c r="I457" t="s">
        <v>25</v>
      </c>
      <c r="J457" t="s">
        <v>3035</v>
      </c>
      <c r="K457" t="s">
        <v>3036</v>
      </c>
      <c r="L457" t="s">
        <v>201</v>
      </c>
      <c r="M457" t="s">
        <v>1352</v>
      </c>
      <c r="N457" t="s">
        <v>108</v>
      </c>
      <c r="O457" t="s">
        <v>116</v>
      </c>
      <c r="P457" t="s">
        <v>809</v>
      </c>
    </row>
    <row r="458" spans="1:16">
      <c r="A458">
        <v>457</v>
      </c>
      <c r="B458">
        <v>457</v>
      </c>
      <c r="C458" t="s">
        <v>1584</v>
      </c>
      <c r="D458" t="s">
        <v>1584</v>
      </c>
      <c r="E458">
        <v>457</v>
      </c>
      <c r="F458" t="s">
        <v>3030</v>
      </c>
      <c r="G458" t="s">
        <v>3037</v>
      </c>
      <c r="H458" t="s">
        <v>40</v>
      </c>
      <c r="I458" t="s">
        <v>68</v>
      </c>
      <c r="J458" t="s">
        <v>326</v>
      </c>
      <c r="K458" t="s">
        <v>3038</v>
      </c>
      <c r="L458" t="s">
        <v>133</v>
      </c>
      <c r="M458" t="s">
        <v>134</v>
      </c>
      <c r="N458" t="s">
        <v>33</v>
      </c>
      <c r="O458" t="s">
        <v>107</v>
      </c>
      <c r="P458" t="s">
        <v>809</v>
      </c>
    </row>
    <row r="459" spans="1:16">
      <c r="A459">
        <v>458</v>
      </c>
      <c r="B459">
        <v>458</v>
      </c>
      <c r="C459" t="s">
        <v>1584</v>
      </c>
      <c r="D459" t="s">
        <v>1584</v>
      </c>
      <c r="E459">
        <v>458</v>
      </c>
      <c r="F459" t="s">
        <v>3030</v>
      </c>
      <c r="G459" t="s">
        <v>3039</v>
      </c>
      <c r="H459" t="s">
        <v>348</v>
      </c>
      <c r="I459" t="s">
        <v>26</v>
      </c>
      <c r="J459" t="s">
        <v>3040</v>
      </c>
      <c r="K459" t="s">
        <v>3041</v>
      </c>
      <c r="L459" t="s">
        <v>168</v>
      </c>
      <c r="M459" t="s">
        <v>28</v>
      </c>
      <c r="N459" t="s">
        <v>38</v>
      </c>
      <c r="O459" t="s">
        <v>137</v>
      </c>
      <c r="P459" t="s">
        <v>774</v>
      </c>
    </row>
    <row r="460" spans="1:16">
      <c r="A460">
        <v>459</v>
      </c>
      <c r="B460">
        <v>459</v>
      </c>
      <c r="C460" t="s">
        <v>1584</v>
      </c>
      <c r="D460" t="s">
        <v>1584</v>
      </c>
      <c r="E460">
        <v>459</v>
      </c>
      <c r="F460" t="s">
        <v>3030</v>
      </c>
      <c r="G460" t="s">
        <v>3042</v>
      </c>
      <c r="H460" t="s">
        <v>434</v>
      </c>
      <c r="I460" t="s">
        <v>25</v>
      </c>
      <c r="J460" t="s">
        <v>3043</v>
      </c>
      <c r="K460" t="s">
        <v>3044</v>
      </c>
      <c r="L460" t="s">
        <v>484</v>
      </c>
      <c r="M460" t="s">
        <v>45</v>
      </c>
      <c r="N460" t="s">
        <v>29</v>
      </c>
      <c r="O460" t="s">
        <v>30</v>
      </c>
      <c r="P460" t="s">
        <v>729</v>
      </c>
    </row>
    <row r="461" spans="1:16">
      <c r="A461">
        <v>460</v>
      </c>
      <c r="B461">
        <v>460</v>
      </c>
      <c r="C461" t="s">
        <v>1584</v>
      </c>
      <c r="D461" t="s">
        <v>1584</v>
      </c>
      <c r="E461">
        <v>460</v>
      </c>
      <c r="F461" t="s">
        <v>3045</v>
      </c>
      <c r="G461" t="s">
        <v>3046</v>
      </c>
      <c r="H461" t="s">
        <v>238</v>
      </c>
      <c r="I461" t="s">
        <v>140</v>
      </c>
      <c r="J461" t="s">
        <v>398</v>
      </c>
      <c r="K461" t="s">
        <v>3047</v>
      </c>
      <c r="L461" t="s">
        <v>549</v>
      </c>
      <c r="M461" t="s">
        <v>142</v>
      </c>
      <c r="N461" t="s">
        <v>33</v>
      </c>
      <c r="O461" t="s">
        <v>107</v>
      </c>
      <c r="P461" t="s">
        <v>715</v>
      </c>
    </row>
    <row r="462" spans="1:16">
      <c r="A462">
        <v>461</v>
      </c>
      <c r="B462">
        <v>461</v>
      </c>
      <c r="C462" t="s">
        <v>1584</v>
      </c>
      <c r="D462" t="s">
        <v>1584</v>
      </c>
      <c r="E462">
        <v>461</v>
      </c>
      <c r="F462" t="s">
        <v>3045</v>
      </c>
      <c r="G462" t="s">
        <v>3048</v>
      </c>
      <c r="H462" t="s">
        <v>203</v>
      </c>
      <c r="I462" t="s">
        <v>26</v>
      </c>
      <c r="J462" t="s">
        <v>1321</v>
      </c>
      <c r="K462" t="s">
        <v>3049</v>
      </c>
      <c r="L462" t="s">
        <v>490</v>
      </c>
      <c r="M462" t="s">
        <v>28</v>
      </c>
      <c r="N462" t="s">
        <v>33</v>
      </c>
      <c r="O462" t="s">
        <v>123</v>
      </c>
      <c r="P462" t="s">
        <v>703</v>
      </c>
    </row>
    <row r="463" spans="1:16">
      <c r="A463">
        <v>462</v>
      </c>
      <c r="B463">
        <v>462</v>
      </c>
      <c r="C463" t="s">
        <v>1584</v>
      </c>
      <c r="D463" t="s">
        <v>1584</v>
      </c>
      <c r="E463">
        <v>462</v>
      </c>
      <c r="F463" t="s">
        <v>3045</v>
      </c>
      <c r="G463" t="s">
        <v>3050</v>
      </c>
      <c r="H463" t="s">
        <v>199</v>
      </c>
      <c r="I463" t="s">
        <v>68</v>
      </c>
      <c r="J463" t="s">
        <v>3051</v>
      </c>
      <c r="K463" t="s">
        <v>3052</v>
      </c>
      <c r="L463" t="s">
        <v>548</v>
      </c>
      <c r="M463" t="s">
        <v>134</v>
      </c>
      <c r="N463" t="s">
        <v>33</v>
      </c>
      <c r="O463" t="s">
        <v>36</v>
      </c>
      <c r="P463" t="s">
        <v>703</v>
      </c>
    </row>
    <row r="464" spans="1:16">
      <c r="A464">
        <v>463</v>
      </c>
      <c r="B464">
        <v>463</v>
      </c>
      <c r="C464" t="s">
        <v>1584</v>
      </c>
      <c r="D464" t="s">
        <v>1584</v>
      </c>
      <c r="E464">
        <v>463</v>
      </c>
      <c r="F464" t="s">
        <v>3045</v>
      </c>
      <c r="G464" t="s">
        <v>3053</v>
      </c>
      <c r="H464" t="s">
        <v>688</v>
      </c>
      <c r="I464" t="s">
        <v>68</v>
      </c>
      <c r="J464" t="s">
        <v>3054</v>
      </c>
      <c r="K464" t="s">
        <v>3055</v>
      </c>
      <c r="L464" t="s">
        <v>551</v>
      </c>
      <c r="M464" t="s">
        <v>28</v>
      </c>
      <c r="N464" t="s">
        <v>33</v>
      </c>
      <c r="O464" t="s">
        <v>95</v>
      </c>
      <c r="P464" t="s">
        <v>667</v>
      </c>
    </row>
    <row r="465" spans="1:16">
      <c r="A465">
        <v>464</v>
      </c>
      <c r="B465">
        <v>464</v>
      </c>
      <c r="C465" t="s">
        <v>1584</v>
      </c>
      <c r="D465" t="s">
        <v>1584</v>
      </c>
      <c r="E465">
        <v>464</v>
      </c>
      <c r="F465" t="s">
        <v>3045</v>
      </c>
      <c r="G465" t="s">
        <v>3056</v>
      </c>
      <c r="H465" t="s">
        <v>238</v>
      </c>
      <c r="I465" t="s">
        <v>68</v>
      </c>
      <c r="J465" t="s">
        <v>3057</v>
      </c>
      <c r="K465" t="s">
        <v>3058</v>
      </c>
      <c r="L465" t="s">
        <v>414</v>
      </c>
      <c r="M465" t="s">
        <v>99</v>
      </c>
      <c r="N465" t="s">
        <v>33</v>
      </c>
      <c r="O465" t="s">
        <v>107</v>
      </c>
      <c r="P465" t="s">
        <v>614</v>
      </c>
    </row>
    <row r="466" spans="1:16">
      <c r="A466">
        <v>465</v>
      </c>
      <c r="B466">
        <v>465</v>
      </c>
      <c r="C466" t="s">
        <v>1584</v>
      </c>
      <c r="D466" t="s">
        <v>1584</v>
      </c>
      <c r="E466">
        <v>465</v>
      </c>
      <c r="F466" t="s">
        <v>3059</v>
      </c>
      <c r="G466" t="s">
        <v>2818</v>
      </c>
      <c r="I466" t="s">
        <v>80</v>
      </c>
      <c r="J466" t="s">
        <v>2819</v>
      </c>
      <c r="K466" t="s">
        <v>2820</v>
      </c>
      <c r="L466" t="s">
        <v>1098</v>
      </c>
      <c r="M466" t="s">
        <v>99</v>
      </c>
      <c r="N466" t="s">
        <v>38</v>
      </c>
      <c r="O466" t="s">
        <v>123</v>
      </c>
      <c r="P466" t="s">
        <v>1367</v>
      </c>
    </row>
    <row r="467" spans="1:16">
      <c r="A467">
        <v>466</v>
      </c>
      <c r="B467">
        <v>466</v>
      </c>
      <c r="C467" t="s">
        <v>1584</v>
      </c>
      <c r="D467" t="s">
        <v>1584</v>
      </c>
      <c r="E467">
        <v>466</v>
      </c>
      <c r="F467" t="s">
        <v>3059</v>
      </c>
      <c r="G467" t="s">
        <v>2454</v>
      </c>
      <c r="H467" t="s">
        <v>534</v>
      </c>
      <c r="I467" t="s">
        <v>48</v>
      </c>
      <c r="J467" t="s">
        <v>2455</v>
      </c>
      <c r="K467" t="s">
        <v>2456</v>
      </c>
      <c r="L467" t="s">
        <v>499</v>
      </c>
      <c r="M467" t="s">
        <v>130</v>
      </c>
      <c r="N467" t="s">
        <v>119</v>
      </c>
      <c r="O467" t="s">
        <v>100</v>
      </c>
      <c r="P467" t="s">
        <v>1367</v>
      </c>
    </row>
    <row r="468" spans="1:16">
      <c r="A468">
        <v>467</v>
      </c>
      <c r="B468">
        <v>467</v>
      </c>
      <c r="C468" t="s">
        <v>1584</v>
      </c>
      <c r="D468" t="s">
        <v>1584</v>
      </c>
      <c r="E468">
        <v>467</v>
      </c>
      <c r="F468" t="s">
        <v>3059</v>
      </c>
      <c r="G468" t="s">
        <v>2387</v>
      </c>
      <c r="H468" t="s">
        <v>43</v>
      </c>
      <c r="I468" t="s">
        <v>26</v>
      </c>
      <c r="J468" t="s">
        <v>2457</v>
      </c>
      <c r="K468" t="s">
        <v>2458</v>
      </c>
      <c r="L468" t="s">
        <v>590</v>
      </c>
      <c r="M468" t="s">
        <v>89</v>
      </c>
      <c r="N468" t="s">
        <v>338</v>
      </c>
      <c r="O468" t="s">
        <v>137</v>
      </c>
      <c r="P468" t="s">
        <v>1367</v>
      </c>
    </row>
    <row r="469" spans="1:16">
      <c r="A469">
        <v>468</v>
      </c>
      <c r="B469">
        <v>468</v>
      </c>
      <c r="C469" t="s">
        <v>1584</v>
      </c>
      <c r="D469" t="s">
        <v>1584</v>
      </c>
      <c r="E469">
        <v>468</v>
      </c>
      <c r="F469" t="s">
        <v>3059</v>
      </c>
      <c r="G469" t="s">
        <v>2459</v>
      </c>
      <c r="H469" t="s">
        <v>2460</v>
      </c>
      <c r="I469" t="s">
        <v>68</v>
      </c>
      <c r="J469" t="s">
        <v>2461</v>
      </c>
      <c r="K469" t="s">
        <v>2462</v>
      </c>
      <c r="L469" t="s">
        <v>441</v>
      </c>
      <c r="M469" t="s">
        <v>134</v>
      </c>
      <c r="N469" t="s">
        <v>33</v>
      </c>
      <c r="O469" t="s">
        <v>107</v>
      </c>
      <c r="P469" t="s">
        <v>1367</v>
      </c>
    </row>
    <row r="470" spans="1:16">
      <c r="A470">
        <v>469</v>
      </c>
      <c r="B470">
        <v>469</v>
      </c>
      <c r="C470" t="s">
        <v>1584</v>
      </c>
      <c r="D470" t="s">
        <v>1584</v>
      </c>
      <c r="E470">
        <v>469</v>
      </c>
      <c r="F470" t="s">
        <v>3059</v>
      </c>
      <c r="G470" t="s">
        <v>2463</v>
      </c>
      <c r="H470" t="s">
        <v>43</v>
      </c>
      <c r="I470" t="s">
        <v>25</v>
      </c>
      <c r="J470" t="s">
        <v>2464</v>
      </c>
      <c r="K470" t="s">
        <v>2465</v>
      </c>
      <c r="L470" t="s">
        <v>286</v>
      </c>
      <c r="M470" t="s">
        <v>99</v>
      </c>
      <c r="N470" t="s">
        <v>33</v>
      </c>
      <c r="O470" t="s">
        <v>137</v>
      </c>
      <c r="P470" t="s">
        <v>630</v>
      </c>
    </row>
    <row r="471" spans="1:16">
      <c r="A471">
        <v>470</v>
      </c>
      <c r="B471">
        <v>470</v>
      </c>
      <c r="C471" t="s">
        <v>1584</v>
      </c>
      <c r="D471" t="s">
        <v>1584</v>
      </c>
      <c r="E471">
        <v>470</v>
      </c>
      <c r="F471" t="s">
        <v>3060</v>
      </c>
      <c r="G471" t="s">
        <v>2683</v>
      </c>
      <c r="H471" t="s">
        <v>993</v>
      </c>
      <c r="I471" t="s">
        <v>140</v>
      </c>
      <c r="J471" t="s">
        <v>3061</v>
      </c>
      <c r="K471" t="s">
        <v>3062</v>
      </c>
      <c r="L471" t="s">
        <v>276</v>
      </c>
      <c r="M471" t="s">
        <v>134</v>
      </c>
      <c r="N471" t="s">
        <v>33</v>
      </c>
      <c r="O471" t="s">
        <v>107</v>
      </c>
      <c r="P471" t="s">
        <v>455</v>
      </c>
    </row>
    <row r="472" spans="1:16">
      <c r="A472">
        <v>471</v>
      </c>
      <c r="B472">
        <v>471</v>
      </c>
      <c r="C472" t="s">
        <v>1584</v>
      </c>
      <c r="D472" t="s">
        <v>1584</v>
      </c>
      <c r="E472">
        <v>471</v>
      </c>
      <c r="F472" t="s">
        <v>3060</v>
      </c>
      <c r="G472" t="s">
        <v>1068</v>
      </c>
      <c r="H472" t="s">
        <v>653</v>
      </c>
      <c r="I472" t="s">
        <v>68</v>
      </c>
      <c r="J472" t="s">
        <v>3063</v>
      </c>
      <c r="K472" t="s">
        <v>3064</v>
      </c>
      <c r="L472" t="s">
        <v>362</v>
      </c>
      <c r="M472" t="s">
        <v>134</v>
      </c>
      <c r="N472" t="s">
        <v>33</v>
      </c>
      <c r="O472" t="s">
        <v>107</v>
      </c>
      <c r="P472" t="s">
        <v>485</v>
      </c>
    </row>
    <row r="473" spans="1:16">
      <c r="A473">
        <v>472</v>
      </c>
      <c r="B473">
        <v>472</v>
      </c>
      <c r="C473" t="s">
        <v>1584</v>
      </c>
      <c r="D473" t="s">
        <v>1584</v>
      </c>
      <c r="E473">
        <v>472</v>
      </c>
      <c r="F473" t="s">
        <v>3060</v>
      </c>
      <c r="G473" t="s">
        <v>3065</v>
      </c>
      <c r="H473" t="s">
        <v>43</v>
      </c>
      <c r="I473" t="s">
        <v>26</v>
      </c>
      <c r="J473" t="s">
        <v>3066</v>
      </c>
      <c r="K473" t="s">
        <v>3067</v>
      </c>
      <c r="L473" t="s">
        <v>276</v>
      </c>
      <c r="M473" t="s">
        <v>42</v>
      </c>
      <c r="N473" t="s">
        <v>29</v>
      </c>
      <c r="O473" t="s">
        <v>123</v>
      </c>
      <c r="P473" t="s">
        <v>627</v>
      </c>
    </row>
    <row r="474" spans="1:16">
      <c r="A474">
        <v>473</v>
      </c>
      <c r="B474">
        <v>473</v>
      </c>
      <c r="C474" t="s">
        <v>1584</v>
      </c>
      <c r="D474" t="s">
        <v>1584</v>
      </c>
      <c r="E474">
        <v>473</v>
      </c>
      <c r="F474" t="s">
        <v>3060</v>
      </c>
      <c r="G474" t="s">
        <v>3068</v>
      </c>
      <c r="H474" t="s">
        <v>634</v>
      </c>
      <c r="I474" t="s">
        <v>26</v>
      </c>
      <c r="J474" t="s">
        <v>3069</v>
      </c>
      <c r="K474" t="s">
        <v>3070</v>
      </c>
      <c r="L474" t="s">
        <v>376</v>
      </c>
      <c r="M474" t="s">
        <v>28</v>
      </c>
      <c r="N474" t="s">
        <v>33</v>
      </c>
      <c r="O474" t="s">
        <v>95</v>
      </c>
      <c r="P474" t="s">
        <v>627</v>
      </c>
    </row>
    <row r="475" spans="1:16">
      <c r="A475">
        <v>474</v>
      </c>
      <c r="B475">
        <v>474</v>
      </c>
      <c r="C475" t="s">
        <v>1584</v>
      </c>
      <c r="D475" t="s">
        <v>1584</v>
      </c>
      <c r="E475">
        <v>474</v>
      </c>
      <c r="F475" t="s">
        <v>3060</v>
      </c>
      <c r="G475" t="s">
        <v>3071</v>
      </c>
      <c r="H475" t="s">
        <v>438</v>
      </c>
      <c r="I475" t="s">
        <v>68</v>
      </c>
      <c r="J475" t="s">
        <v>3072</v>
      </c>
      <c r="K475" t="s">
        <v>3073</v>
      </c>
      <c r="L475" t="s">
        <v>112</v>
      </c>
      <c r="M475" t="s">
        <v>134</v>
      </c>
      <c r="N475" t="s">
        <v>33</v>
      </c>
      <c r="O475" t="s">
        <v>107</v>
      </c>
      <c r="P475" t="s">
        <v>539</v>
      </c>
    </row>
    <row r="476" spans="1:16">
      <c r="A476">
        <v>475</v>
      </c>
      <c r="B476">
        <v>475</v>
      </c>
      <c r="C476" t="s">
        <v>1584</v>
      </c>
      <c r="D476" t="s">
        <v>1584</v>
      </c>
      <c r="E476">
        <v>475</v>
      </c>
      <c r="F476" t="s">
        <v>3074</v>
      </c>
      <c r="G476" t="s">
        <v>3018</v>
      </c>
      <c r="H476" t="s">
        <v>149</v>
      </c>
      <c r="I476" t="s">
        <v>140</v>
      </c>
      <c r="J476" t="s">
        <v>3019</v>
      </c>
      <c r="K476" t="s">
        <v>3020</v>
      </c>
      <c r="L476" t="s">
        <v>191</v>
      </c>
      <c r="M476" t="s">
        <v>344</v>
      </c>
      <c r="N476" t="s">
        <v>107</v>
      </c>
      <c r="P476" t="s">
        <v>517</v>
      </c>
    </row>
    <row r="477" spans="1:16">
      <c r="A477">
        <v>476</v>
      </c>
      <c r="B477">
        <v>476</v>
      </c>
      <c r="C477" t="s">
        <v>1584</v>
      </c>
      <c r="D477" t="s">
        <v>1584</v>
      </c>
      <c r="E477">
        <v>476</v>
      </c>
      <c r="F477" t="s">
        <v>3074</v>
      </c>
      <c r="G477" t="s">
        <v>3021</v>
      </c>
      <c r="H477" t="s">
        <v>149</v>
      </c>
      <c r="I477" t="s">
        <v>68</v>
      </c>
      <c r="J477" t="s">
        <v>3022</v>
      </c>
      <c r="K477" t="s">
        <v>3023</v>
      </c>
      <c r="L477" t="s">
        <v>98</v>
      </c>
      <c r="M477" t="s">
        <v>344</v>
      </c>
      <c r="N477" t="s">
        <v>107</v>
      </c>
      <c r="P477" t="s">
        <v>517</v>
      </c>
    </row>
    <row r="478" spans="1:16">
      <c r="A478">
        <v>477</v>
      </c>
      <c r="B478">
        <v>477</v>
      </c>
      <c r="C478" t="s">
        <v>1584</v>
      </c>
      <c r="D478" t="s">
        <v>1584</v>
      </c>
      <c r="E478">
        <v>477</v>
      </c>
      <c r="F478" t="s">
        <v>3074</v>
      </c>
      <c r="G478" t="s">
        <v>3024</v>
      </c>
      <c r="H478" t="s">
        <v>1541</v>
      </c>
      <c r="I478" t="s">
        <v>68</v>
      </c>
      <c r="J478" t="s">
        <v>3025</v>
      </c>
      <c r="K478" t="s">
        <v>3026</v>
      </c>
      <c r="L478" t="s">
        <v>191</v>
      </c>
      <c r="M478" t="s">
        <v>395</v>
      </c>
      <c r="N478" t="s">
        <v>123</v>
      </c>
      <c r="P478" t="s">
        <v>517</v>
      </c>
    </row>
    <row r="479" spans="1:16">
      <c r="A479">
        <v>478</v>
      </c>
      <c r="B479">
        <v>478</v>
      </c>
      <c r="C479" t="s">
        <v>1584</v>
      </c>
      <c r="D479" t="s">
        <v>1584</v>
      </c>
      <c r="E479">
        <v>478</v>
      </c>
      <c r="F479" t="s">
        <v>3074</v>
      </c>
      <c r="G479" t="s">
        <v>3027</v>
      </c>
      <c r="H479" t="s">
        <v>31</v>
      </c>
      <c r="I479" t="s">
        <v>26</v>
      </c>
      <c r="J479" t="s">
        <v>3028</v>
      </c>
      <c r="K479" t="s">
        <v>3029</v>
      </c>
      <c r="L479" t="s">
        <v>385</v>
      </c>
      <c r="M479" t="s">
        <v>318</v>
      </c>
      <c r="N479" t="s">
        <v>87</v>
      </c>
      <c r="P479" t="s">
        <v>452</v>
      </c>
    </row>
    <row r="480" spans="1:16">
      <c r="A480">
        <v>479</v>
      </c>
      <c r="B480">
        <v>479</v>
      </c>
      <c r="C480" t="s">
        <v>1584</v>
      </c>
      <c r="D480" t="s">
        <v>1584</v>
      </c>
      <c r="E480">
        <v>479</v>
      </c>
      <c r="F480" t="s">
        <v>3074</v>
      </c>
      <c r="G480" t="s">
        <v>3075</v>
      </c>
      <c r="H480" t="s">
        <v>115</v>
      </c>
      <c r="I480" t="s">
        <v>26</v>
      </c>
      <c r="J480" t="s">
        <v>3076</v>
      </c>
      <c r="K480" t="s">
        <v>3077</v>
      </c>
      <c r="L480" t="s">
        <v>419</v>
      </c>
      <c r="M480" t="s">
        <v>318</v>
      </c>
      <c r="N480" t="s">
        <v>109</v>
      </c>
      <c r="P480" t="s">
        <v>446</v>
      </c>
    </row>
    <row r="481" spans="1:16">
      <c r="A481">
        <v>480</v>
      </c>
      <c r="B481">
        <v>480</v>
      </c>
      <c r="C481" t="s">
        <v>1584</v>
      </c>
      <c r="D481" t="s">
        <v>1584</v>
      </c>
      <c r="E481">
        <v>480</v>
      </c>
      <c r="F481" t="s">
        <v>3078</v>
      </c>
      <c r="G481" t="s">
        <v>3079</v>
      </c>
      <c r="H481" t="s">
        <v>3080</v>
      </c>
      <c r="I481" t="s">
        <v>140</v>
      </c>
      <c r="J481" t="s">
        <v>913</v>
      </c>
      <c r="K481" t="s">
        <v>3081</v>
      </c>
      <c r="L481" t="s">
        <v>464</v>
      </c>
      <c r="M481" t="s">
        <v>28</v>
      </c>
      <c r="N481" t="s">
        <v>33</v>
      </c>
      <c r="O481" t="s">
        <v>107</v>
      </c>
      <c r="P481" t="s">
        <v>1437</v>
      </c>
    </row>
    <row r="482" spans="1:16">
      <c r="A482">
        <v>481</v>
      </c>
      <c r="B482">
        <v>481</v>
      </c>
      <c r="C482" t="s">
        <v>1584</v>
      </c>
      <c r="D482" t="s">
        <v>1584</v>
      </c>
      <c r="E482">
        <v>481</v>
      </c>
      <c r="F482" t="s">
        <v>3078</v>
      </c>
      <c r="G482" t="s">
        <v>3082</v>
      </c>
      <c r="H482" t="s">
        <v>1037</v>
      </c>
      <c r="I482" t="s">
        <v>68</v>
      </c>
      <c r="J482" t="s">
        <v>3083</v>
      </c>
      <c r="K482" t="s">
        <v>3084</v>
      </c>
      <c r="L482" t="s">
        <v>1052</v>
      </c>
      <c r="M482" t="s">
        <v>353</v>
      </c>
      <c r="N482" t="s">
        <v>29</v>
      </c>
      <c r="O482" t="s">
        <v>36</v>
      </c>
      <c r="P482" t="s">
        <v>1365</v>
      </c>
    </row>
    <row r="483" spans="1:16">
      <c r="A483">
        <v>482</v>
      </c>
      <c r="B483">
        <v>482</v>
      </c>
      <c r="C483" t="s">
        <v>1584</v>
      </c>
      <c r="D483" t="s">
        <v>1584</v>
      </c>
      <c r="E483">
        <v>482</v>
      </c>
      <c r="F483" t="s">
        <v>3078</v>
      </c>
      <c r="G483" t="s">
        <v>3085</v>
      </c>
      <c r="H483" t="s">
        <v>40</v>
      </c>
      <c r="I483" t="s">
        <v>68</v>
      </c>
      <c r="J483" t="s">
        <v>3086</v>
      </c>
      <c r="K483" t="s">
        <v>3087</v>
      </c>
      <c r="L483" t="s">
        <v>762</v>
      </c>
      <c r="M483" t="s">
        <v>32</v>
      </c>
      <c r="N483" t="s">
        <v>33</v>
      </c>
      <c r="O483" t="s">
        <v>107</v>
      </c>
      <c r="P483" t="s">
        <v>1365</v>
      </c>
    </row>
    <row r="484" spans="1:16">
      <c r="A484">
        <v>483</v>
      </c>
      <c r="B484">
        <v>483</v>
      </c>
      <c r="C484" t="s">
        <v>1584</v>
      </c>
      <c r="D484" t="s">
        <v>1584</v>
      </c>
      <c r="E484">
        <v>483</v>
      </c>
      <c r="F484" t="s">
        <v>3078</v>
      </c>
      <c r="G484" t="s">
        <v>3088</v>
      </c>
      <c r="H484" t="s">
        <v>21</v>
      </c>
      <c r="I484" t="s">
        <v>26</v>
      </c>
      <c r="J484" t="s">
        <v>3089</v>
      </c>
      <c r="K484" t="s">
        <v>3090</v>
      </c>
      <c r="L484" t="s">
        <v>244</v>
      </c>
      <c r="M484" t="s">
        <v>142</v>
      </c>
      <c r="N484" t="s">
        <v>29</v>
      </c>
      <c r="O484" t="s">
        <v>123</v>
      </c>
      <c r="P484" t="s">
        <v>1390</v>
      </c>
    </row>
    <row r="485" spans="1:16">
      <c r="A485">
        <v>484</v>
      </c>
      <c r="B485">
        <v>484</v>
      </c>
      <c r="C485" t="s">
        <v>1584</v>
      </c>
      <c r="D485" t="s">
        <v>1584</v>
      </c>
      <c r="E485">
        <v>484</v>
      </c>
      <c r="F485" t="s">
        <v>3078</v>
      </c>
      <c r="G485" t="s">
        <v>3091</v>
      </c>
      <c r="H485" t="s">
        <v>1361</v>
      </c>
      <c r="I485" t="s">
        <v>68</v>
      </c>
      <c r="J485" t="s">
        <v>3092</v>
      </c>
      <c r="K485" t="s">
        <v>3093</v>
      </c>
      <c r="L485" t="s">
        <v>289</v>
      </c>
      <c r="M485" t="s">
        <v>28</v>
      </c>
      <c r="N485" t="s">
        <v>33</v>
      </c>
      <c r="O485" t="s">
        <v>123</v>
      </c>
      <c r="P485" t="s">
        <v>1390</v>
      </c>
    </row>
    <row r="486" spans="1:16">
      <c r="A486">
        <v>485</v>
      </c>
      <c r="B486">
        <v>485</v>
      </c>
      <c r="C486" t="s">
        <v>1584</v>
      </c>
      <c r="D486" t="s">
        <v>1584</v>
      </c>
      <c r="E486">
        <v>485</v>
      </c>
      <c r="F486" t="s">
        <v>3094</v>
      </c>
      <c r="G486" t="s">
        <v>3095</v>
      </c>
      <c r="H486" t="s">
        <v>444</v>
      </c>
      <c r="I486" t="s">
        <v>80</v>
      </c>
      <c r="J486" t="s">
        <v>3096</v>
      </c>
      <c r="K486" t="s">
        <v>3097</v>
      </c>
      <c r="L486" t="s">
        <v>588</v>
      </c>
      <c r="P486" t="s">
        <v>1299</v>
      </c>
    </row>
    <row r="487" spans="1:16">
      <c r="A487">
        <v>486</v>
      </c>
      <c r="B487">
        <v>486</v>
      </c>
      <c r="C487" t="s">
        <v>1584</v>
      </c>
      <c r="D487" t="s">
        <v>1584</v>
      </c>
      <c r="E487">
        <v>486</v>
      </c>
      <c r="F487" t="s">
        <v>3094</v>
      </c>
      <c r="G487" t="s">
        <v>3098</v>
      </c>
      <c r="H487" t="s">
        <v>787</v>
      </c>
      <c r="I487" t="s">
        <v>22</v>
      </c>
      <c r="J487" t="s">
        <v>3099</v>
      </c>
      <c r="K487" t="s">
        <v>3100</v>
      </c>
      <c r="L487" t="s">
        <v>295</v>
      </c>
      <c r="M487" t="s">
        <v>45</v>
      </c>
      <c r="N487" t="s">
        <v>151</v>
      </c>
      <c r="O487" t="s">
        <v>178</v>
      </c>
      <c r="P487" t="s">
        <v>1299</v>
      </c>
    </row>
    <row r="488" spans="1:16">
      <c r="A488">
        <v>487</v>
      </c>
      <c r="B488">
        <v>487</v>
      </c>
      <c r="C488" t="s">
        <v>1584</v>
      </c>
      <c r="D488" t="s">
        <v>1584</v>
      </c>
      <c r="E488">
        <v>487</v>
      </c>
      <c r="F488" t="s">
        <v>3094</v>
      </c>
      <c r="G488" t="s">
        <v>3101</v>
      </c>
      <c r="H488" t="s">
        <v>3102</v>
      </c>
      <c r="I488" t="s">
        <v>68</v>
      </c>
      <c r="J488" t="s">
        <v>3103</v>
      </c>
      <c r="K488" t="s">
        <v>3104</v>
      </c>
      <c r="L488" t="s">
        <v>249</v>
      </c>
      <c r="M488" t="s">
        <v>142</v>
      </c>
      <c r="N488" t="s">
        <v>338</v>
      </c>
      <c r="O488" t="s">
        <v>107</v>
      </c>
      <c r="P488" t="s">
        <v>1299</v>
      </c>
    </row>
    <row r="489" spans="1:16">
      <c r="A489">
        <v>488</v>
      </c>
      <c r="B489">
        <v>488</v>
      </c>
      <c r="C489" t="s">
        <v>1584</v>
      </c>
      <c r="D489" t="s">
        <v>1584</v>
      </c>
      <c r="E489">
        <v>488</v>
      </c>
      <c r="F489" t="s">
        <v>3094</v>
      </c>
      <c r="G489" t="s">
        <v>3105</v>
      </c>
      <c r="H489" t="s">
        <v>149</v>
      </c>
      <c r="I489" t="s">
        <v>26</v>
      </c>
      <c r="J489" t="s">
        <v>3106</v>
      </c>
      <c r="K489" t="s">
        <v>3107</v>
      </c>
      <c r="L489" t="s">
        <v>535</v>
      </c>
      <c r="M489" t="s">
        <v>28</v>
      </c>
      <c r="N489" t="s">
        <v>38</v>
      </c>
      <c r="O489" t="s">
        <v>107</v>
      </c>
      <c r="P489" t="s">
        <v>3108</v>
      </c>
    </row>
    <row r="490" spans="1:16">
      <c r="A490">
        <v>489</v>
      </c>
      <c r="B490">
        <v>489</v>
      </c>
      <c r="C490" t="s">
        <v>1584</v>
      </c>
      <c r="D490" t="s">
        <v>1584</v>
      </c>
      <c r="E490">
        <v>489</v>
      </c>
      <c r="F490" t="s">
        <v>3094</v>
      </c>
      <c r="G490" t="s">
        <v>3109</v>
      </c>
      <c r="H490" t="s">
        <v>43</v>
      </c>
      <c r="I490" t="s">
        <v>26</v>
      </c>
      <c r="J490" t="s">
        <v>3110</v>
      </c>
      <c r="K490" t="s">
        <v>3111</v>
      </c>
      <c r="L490" t="s">
        <v>856</v>
      </c>
      <c r="M490" t="s">
        <v>32</v>
      </c>
      <c r="N490" t="s">
        <v>29</v>
      </c>
      <c r="O490" t="s">
        <v>137</v>
      </c>
      <c r="P490" t="s">
        <v>2739</v>
      </c>
    </row>
    <row r="491" spans="1:16">
      <c r="A491">
        <v>490</v>
      </c>
      <c r="B491">
        <v>490</v>
      </c>
      <c r="C491" t="s">
        <v>1584</v>
      </c>
      <c r="D491" t="s">
        <v>1584</v>
      </c>
      <c r="E491">
        <v>490</v>
      </c>
      <c r="F491" t="s">
        <v>3112</v>
      </c>
      <c r="G491" t="s">
        <v>3113</v>
      </c>
      <c r="H491" t="s">
        <v>238</v>
      </c>
      <c r="I491" t="s">
        <v>16</v>
      </c>
      <c r="J491" t="s">
        <v>3114</v>
      </c>
      <c r="K491" t="s">
        <v>3115</v>
      </c>
      <c r="L491" t="s">
        <v>295</v>
      </c>
      <c r="M491" t="s">
        <v>42</v>
      </c>
      <c r="N491" t="s">
        <v>33</v>
      </c>
      <c r="O491" t="s">
        <v>95</v>
      </c>
      <c r="P491" t="s">
        <v>1340</v>
      </c>
    </row>
    <row r="492" spans="1:16">
      <c r="A492">
        <v>491</v>
      </c>
      <c r="B492">
        <v>491</v>
      </c>
      <c r="C492" t="s">
        <v>1584</v>
      </c>
      <c r="D492" t="s">
        <v>1584</v>
      </c>
      <c r="E492">
        <v>491</v>
      </c>
      <c r="F492" t="s">
        <v>3112</v>
      </c>
      <c r="G492" t="s">
        <v>3116</v>
      </c>
      <c r="H492" t="s">
        <v>21</v>
      </c>
      <c r="I492" t="s">
        <v>68</v>
      </c>
      <c r="J492" t="s">
        <v>3117</v>
      </c>
      <c r="K492" t="s">
        <v>3118</v>
      </c>
      <c r="L492" t="s">
        <v>636</v>
      </c>
      <c r="M492" t="s">
        <v>395</v>
      </c>
      <c r="N492" t="s">
        <v>332</v>
      </c>
      <c r="P492" t="s">
        <v>1340</v>
      </c>
    </row>
    <row r="493" spans="1:16">
      <c r="A493">
        <v>492</v>
      </c>
      <c r="B493">
        <v>492</v>
      </c>
      <c r="C493" t="s">
        <v>1584</v>
      </c>
      <c r="D493" t="s">
        <v>1584</v>
      </c>
      <c r="E493">
        <v>492</v>
      </c>
      <c r="F493" t="s">
        <v>3112</v>
      </c>
      <c r="G493" t="s">
        <v>3119</v>
      </c>
      <c r="H493" t="s">
        <v>540</v>
      </c>
      <c r="I493" t="s">
        <v>68</v>
      </c>
      <c r="J493" t="s">
        <v>3120</v>
      </c>
      <c r="K493" t="s">
        <v>3121</v>
      </c>
      <c r="L493" t="s">
        <v>295</v>
      </c>
      <c r="M493" t="s">
        <v>134</v>
      </c>
      <c r="N493" t="s">
        <v>33</v>
      </c>
      <c r="O493" t="s">
        <v>107</v>
      </c>
      <c r="P493" t="s">
        <v>1340</v>
      </c>
    </row>
    <row r="494" spans="1:16">
      <c r="A494">
        <v>493</v>
      </c>
      <c r="B494">
        <v>493</v>
      </c>
      <c r="C494" t="s">
        <v>1584</v>
      </c>
      <c r="D494" t="s">
        <v>1584</v>
      </c>
      <c r="E494">
        <v>493</v>
      </c>
      <c r="F494" t="s">
        <v>3112</v>
      </c>
      <c r="G494" t="s">
        <v>3122</v>
      </c>
      <c r="H494" t="s">
        <v>31</v>
      </c>
      <c r="I494" t="s">
        <v>68</v>
      </c>
      <c r="J494" t="s">
        <v>3123</v>
      </c>
      <c r="K494" t="s">
        <v>3124</v>
      </c>
      <c r="L494" t="s">
        <v>856</v>
      </c>
      <c r="M494" t="s">
        <v>142</v>
      </c>
      <c r="N494" t="s">
        <v>33</v>
      </c>
      <c r="O494" t="s">
        <v>107</v>
      </c>
      <c r="P494" t="s">
        <v>1370</v>
      </c>
    </row>
    <row r="495" spans="1:16">
      <c r="A495">
        <v>494</v>
      </c>
      <c r="B495">
        <v>494</v>
      </c>
      <c r="C495" t="s">
        <v>1584</v>
      </c>
      <c r="D495" t="s">
        <v>1584</v>
      </c>
      <c r="E495">
        <v>494</v>
      </c>
      <c r="F495" t="s">
        <v>3112</v>
      </c>
      <c r="G495" t="s">
        <v>3125</v>
      </c>
      <c r="H495" t="s">
        <v>487</v>
      </c>
      <c r="I495" t="s">
        <v>68</v>
      </c>
      <c r="J495" t="s">
        <v>3126</v>
      </c>
      <c r="K495" t="s">
        <v>3127</v>
      </c>
      <c r="L495" t="s">
        <v>249</v>
      </c>
      <c r="M495" t="s">
        <v>142</v>
      </c>
      <c r="N495" t="s">
        <v>33</v>
      </c>
      <c r="O495" t="s">
        <v>107</v>
      </c>
      <c r="P495" t="s">
        <v>1370</v>
      </c>
    </row>
    <row r="496" spans="1:16">
      <c r="A496">
        <v>495</v>
      </c>
      <c r="B496">
        <v>495</v>
      </c>
      <c r="C496" t="s">
        <v>1584</v>
      </c>
      <c r="D496" t="s">
        <v>1584</v>
      </c>
      <c r="E496">
        <v>495</v>
      </c>
      <c r="F496" t="s">
        <v>3128</v>
      </c>
      <c r="G496" t="s">
        <v>3129</v>
      </c>
      <c r="H496" t="s">
        <v>346</v>
      </c>
      <c r="I496" t="s">
        <v>16</v>
      </c>
      <c r="J496" t="s">
        <v>3130</v>
      </c>
      <c r="K496" t="s">
        <v>3131</v>
      </c>
      <c r="L496" t="s">
        <v>519</v>
      </c>
      <c r="M496" t="s">
        <v>28</v>
      </c>
      <c r="N496" t="s">
        <v>29</v>
      </c>
      <c r="O496" t="s">
        <v>137</v>
      </c>
      <c r="P496" t="s">
        <v>3132</v>
      </c>
    </row>
    <row r="497" spans="1:16">
      <c r="A497">
        <v>496</v>
      </c>
      <c r="B497">
        <v>496</v>
      </c>
      <c r="C497" t="s">
        <v>1584</v>
      </c>
      <c r="D497" t="s">
        <v>1584</v>
      </c>
      <c r="E497">
        <v>496</v>
      </c>
      <c r="F497" t="s">
        <v>3128</v>
      </c>
      <c r="G497" t="s">
        <v>3133</v>
      </c>
      <c r="H497" t="s">
        <v>62</v>
      </c>
      <c r="I497" t="s">
        <v>68</v>
      </c>
      <c r="J497" t="s">
        <v>3134</v>
      </c>
      <c r="K497" t="s">
        <v>3135</v>
      </c>
      <c r="L497" t="s">
        <v>812</v>
      </c>
      <c r="M497" t="s">
        <v>134</v>
      </c>
      <c r="N497" t="s">
        <v>33</v>
      </c>
      <c r="O497" t="s">
        <v>107</v>
      </c>
      <c r="P497" t="s">
        <v>1069</v>
      </c>
    </row>
    <row r="498" spans="1:16">
      <c r="A498">
        <v>497</v>
      </c>
      <c r="B498">
        <v>497</v>
      </c>
      <c r="C498" t="s">
        <v>1584</v>
      </c>
      <c r="D498" t="s">
        <v>1584</v>
      </c>
      <c r="E498">
        <v>497</v>
      </c>
      <c r="F498" t="s">
        <v>3128</v>
      </c>
      <c r="G498" t="s">
        <v>3136</v>
      </c>
      <c r="H498" t="s">
        <v>1086</v>
      </c>
      <c r="I498" t="s">
        <v>68</v>
      </c>
      <c r="J498" t="s">
        <v>3137</v>
      </c>
      <c r="K498" t="s">
        <v>3138</v>
      </c>
      <c r="L498" t="s">
        <v>158</v>
      </c>
      <c r="M498" t="s">
        <v>353</v>
      </c>
      <c r="N498" t="s">
        <v>33</v>
      </c>
      <c r="O498" t="s">
        <v>95</v>
      </c>
      <c r="P498" t="s">
        <v>1053</v>
      </c>
    </row>
    <row r="499" spans="1:16">
      <c r="A499">
        <v>498</v>
      </c>
      <c r="B499">
        <v>498</v>
      </c>
      <c r="C499" t="s">
        <v>1584</v>
      </c>
      <c r="D499" t="s">
        <v>1584</v>
      </c>
      <c r="E499">
        <v>498</v>
      </c>
      <c r="F499" t="s">
        <v>3128</v>
      </c>
      <c r="G499" t="s">
        <v>3139</v>
      </c>
      <c r="H499" t="s">
        <v>453</v>
      </c>
      <c r="I499" t="s">
        <v>68</v>
      </c>
      <c r="J499" t="s">
        <v>694</v>
      </c>
      <c r="K499" t="s">
        <v>3140</v>
      </c>
      <c r="L499" t="s">
        <v>529</v>
      </c>
      <c r="P499" t="s">
        <v>1054</v>
      </c>
    </row>
    <row r="500" spans="1:16">
      <c r="A500">
        <v>499</v>
      </c>
      <c r="B500">
        <v>499</v>
      </c>
      <c r="C500" t="s">
        <v>1584</v>
      </c>
      <c r="D500" t="s">
        <v>1584</v>
      </c>
      <c r="E500">
        <v>499</v>
      </c>
      <c r="F500" t="s">
        <v>3128</v>
      </c>
      <c r="G500" t="s">
        <v>3141</v>
      </c>
      <c r="H500" t="s">
        <v>503</v>
      </c>
      <c r="I500" t="s">
        <v>68</v>
      </c>
      <c r="J500" t="s">
        <v>3142</v>
      </c>
      <c r="K500" t="s">
        <v>3143</v>
      </c>
      <c r="L500" t="s">
        <v>521</v>
      </c>
      <c r="M500" t="s">
        <v>142</v>
      </c>
      <c r="N500" t="s">
        <v>33</v>
      </c>
      <c r="O500" t="s">
        <v>107</v>
      </c>
      <c r="P500" t="s">
        <v>1067</v>
      </c>
    </row>
    <row r="501" spans="1:16">
      <c r="A501">
        <v>500</v>
      </c>
      <c r="B501">
        <v>500</v>
      </c>
      <c r="C501" t="s">
        <v>1584</v>
      </c>
      <c r="D501" t="s">
        <v>1584</v>
      </c>
      <c r="E501">
        <v>500</v>
      </c>
      <c r="F501" t="s">
        <v>3144</v>
      </c>
      <c r="G501" t="s">
        <v>3145</v>
      </c>
      <c r="H501" t="s">
        <v>800</v>
      </c>
      <c r="I501" t="s">
        <v>140</v>
      </c>
      <c r="J501" t="s">
        <v>3146</v>
      </c>
      <c r="K501" t="s">
        <v>3147</v>
      </c>
      <c r="L501" t="s">
        <v>915</v>
      </c>
      <c r="M501" t="s">
        <v>134</v>
      </c>
      <c r="N501" t="s">
        <v>33</v>
      </c>
      <c r="O501" t="s">
        <v>107</v>
      </c>
      <c r="P501" t="s">
        <v>978</v>
      </c>
    </row>
    <row r="502" spans="1:16">
      <c r="A502">
        <v>501</v>
      </c>
      <c r="B502">
        <v>501</v>
      </c>
      <c r="C502" t="s">
        <v>1584</v>
      </c>
      <c r="D502" t="s">
        <v>1584</v>
      </c>
      <c r="E502">
        <v>501</v>
      </c>
      <c r="F502" t="s">
        <v>3144</v>
      </c>
      <c r="G502" t="s">
        <v>3148</v>
      </c>
      <c r="H502" t="s">
        <v>3149</v>
      </c>
      <c r="I502" t="s">
        <v>68</v>
      </c>
      <c r="J502" t="s">
        <v>3150</v>
      </c>
      <c r="K502" t="s">
        <v>3151</v>
      </c>
      <c r="L502" t="s">
        <v>358</v>
      </c>
      <c r="M502" t="s">
        <v>134</v>
      </c>
      <c r="N502" t="s">
        <v>33</v>
      </c>
      <c r="O502" t="s">
        <v>107</v>
      </c>
      <c r="P502" t="s">
        <v>978</v>
      </c>
    </row>
    <row r="503" spans="1:16">
      <c r="A503">
        <v>502</v>
      </c>
      <c r="B503">
        <v>502</v>
      </c>
      <c r="C503" t="s">
        <v>1584</v>
      </c>
      <c r="D503" t="s">
        <v>1584</v>
      </c>
      <c r="E503">
        <v>502</v>
      </c>
      <c r="F503" t="s">
        <v>3144</v>
      </c>
      <c r="G503" t="s">
        <v>3152</v>
      </c>
      <c r="H503" t="s">
        <v>3153</v>
      </c>
      <c r="I503" t="s">
        <v>68</v>
      </c>
      <c r="J503" t="s">
        <v>3154</v>
      </c>
      <c r="K503" t="s">
        <v>3155</v>
      </c>
      <c r="L503" t="s">
        <v>731</v>
      </c>
      <c r="M503" t="s">
        <v>142</v>
      </c>
      <c r="N503" t="s">
        <v>33</v>
      </c>
      <c r="O503" t="s">
        <v>123</v>
      </c>
      <c r="P503" t="s">
        <v>808</v>
      </c>
    </row>
    <row r="504" spans="1:16">
      <c r="A504">
        <v>503</v>
      </c>
      <c r="B504">
        <v>503</v>
      </c>
      <c r="C504" t="s">
        <v>1584</v>
      </c>
      <c r="D504" t="s">
        <v>1584</v>
      </c>
      <c r="E504">
        <v>503</v>
      </c>
      <c r="F504" t="s">
        <v>3144</v>
      </c>
      <c r="G504" t="s">
        <v>3156</v>
      </c>
      <c r="H504" t="s">
        <v>556</v>
      </c>
      <c r="I504" t="s">
        <v>68</v>
      </c>
      <c r="J504" t="s">
        <v>3157</v>
      </c>
      <c r="K504" t="s">
        <v>3158</v>
      </c>
      <c r="L504" t="s">
        <v>731</v>
      </c>
      <c r="M504" t="s">
        <v>353</v>
      </c>
      <c r="N504" t="s">
        <v>33</v>
      </c>
      <c r="O504" t="s">
        <v>95</v>
      </c>
      <c r="P504" t="s">
        <v>808</v>
      </c>
    </row>
    <row r="505" spans="1:16">
      <c r="A505">
        <v>504</v>
      </c>
      <c r="B505">
        <v>504</v>
      </c>
      <c r="C505" t="s">
        <v>1584</v>
      </c>
      <c r="D505" t="s">
        <v>1584</v>
      </c>
      <c r="E505">
        <v>504</v>
      </c>
      <c r="F505" t="s">
        <v>3144</v>
      </c>
      <c r="G505" t="s">
        <v>3159</v>
      </c>
      <c r="H505" t="s">
        <v>959</v>
      </c>
      <c r="I505" t="s">
        <v>68</v>
      </c>
      <c r="J505" t="s">
        <v>3160</v>
      </c>
      <c r="K505" t="s">
        <v>3161</v>
      </c>
      <c r="L505" t="s">
        <v>202</v>
      </c>
      <c r="M505" t="s">
        <v>94</v>
      </c>
      <c r="N505" t="s">
        <v>29</v>
      </c>
      <c r="O505" t="s">
        <v>123</v>
      </c>
      <c r="P505" t="s">
        <v>222</v>
      </c>
    </row>
    <row r="506" spans="1:16">
      <c r="A506">
        <v>505</v>
      </c>
      <c r="B506">
        <v>505</v>
      </c>
      <c r="C506" t="s">
        <v>1584</v>
      </c>
      <c r="D506" t="s">
        <v>1584</v>
      </c>
      <c r="E506">
        <v>505</v>
      </c>
      <c r="F506" t="s">
        <v>3162</v>
      </c>
      <c r="G506" t="s">
        <v>3163</v>
      </c>
      <c r="H506" t="s">
        <v>599</v>
      </c>
      <c r="I506" t="s">
        <v>140</v>
      </c>
      <c r="J506" t="s">
        <v>577</v>
      </c>
      <c r="K506" t="s">
        <v>3164</v>
      </c>
      <c r="L506" t="s">
        <v>88</v>
      </c>
      <c r="M506" t="s">
        <v>134</v>
      </c>
      <c r="N506" t="s">
        <v>33</v>
      </c>
      <c r="O506" t="s">
        <v>107</v>
      </c>
      <c r="P506" t="s">
        <v>237</v>
      </c>
    </row>
    <row r="507" spans="1:16">
      <c r="A507">
        <v>506</v>
      </c>
      <c r="B507">
        <v>506</v>
      </c>
      <c r="C507" t="s">
        <v>1584</v>
      </c>
      <c r="D507" t="s">
        <v>1584</v>
      </c>
      <c r="E507">
        <v>506</v>
      </c>
      <c r="F507" t="s">
        <v>3162</v>
      </c>
      <c r="G507" t="s">
        <v>3165</v>
      </c>
      <c r="H507" t="s">
        <v>434</v>
      </c>
      <c r="I507" t="s">
        <v>48</v>
      </c>
      <c r="J507" t="s">
        <v>422</v>
      </c>
      <c r="K507" t="s">
        <v>3166</v>
      </c>
      <c r="L507" t="s">
        <v>441</v>
      </c>
      <c r="M507" t="s">
        <v>89</v>
      </c>
      <c r="N507" t="s">
        <v>114</v>
      </c>
      <c r="O507" t="s">
        <v>147</v>
      </c>
      <c r="P507" t="s">
        <v>239</v>
      </c>
    </row>
    <row r="508" spans="1:16">
      <c r="A508">
        <v>507</v>
      </c>
      <c r="B508">
        <v>507</v>
      </c>
      <c r="C508" t="s">
        <v>1584</v>
      </c>
      <c r="D508" t="s">
        <v>1584</v>
      </c>
      <c r="E508">
        <v>507</v>
      </c>
      <c r="F508" t="s">
        <v>3162</v>
      </c>
      <c r="G508" t="s">
        <v>3167</v>
      </c>
      <c r="H508" t="s">
        <v>1024</v>
      </c>
      <c r="I508" t="s">
        <v>68</v>
      </c>
      <c r="J508" t="s">
        <v>3168</v>
      </c>
      <c r="K508" t="s">
        <v>3169</v>
      </c>
      <c r="L508" t="s">
        <v>441</v>
      </c>
      <c r="M508" t="s">
        <v>28</v>
      </c>
      <c r="N508" t="s">
        <v>108</v>
      </c>
      <c r="O508" t="s">
        <v>137</v>
      </c>
      <c r="P508" t="s">
        <v>239</v>
      </c>
    </row>
    <row r="509" spans="1:16">
      <c r="A509">
        <v>508</v>
      </c>
      <c r="B509">
        <v>508</v>
      </c>
      <c r="C509" t="s">
        <v>1584</v>
      </c>
      <c r="D509" t="s">
        <v>1584</v>
      </c>
      <c r="E509">
        <v>508</v>
      </c>
      <c r="F509" t="s">
        <v>3162</v>
      </c>
      <c r="G509" t="s">
        <v>3170</v>
      </c>
      <c r="I509" t="s">
        <v>68</v>
      </c>
      <c r="J509" t="s">
        <v>1522</v>
      </c>
      <c r="K509" t="s">
        <v>3171</v>
      </c>
      <c r="L509" t="s">
        <v>441</v>
      </c>
      <c r="P509" t="s">
        <v>505</v>
      </c>
    </row>
    <row r="510" spans="1:16">
      <c r="A510">
        <v>509</v>
      </c>
      <c r="B510">
        <v>509</v>
      </c>
      <c r="C510" t="s">
        <v>1584</v>
      </c>
      <c r="D510" t="s">
        <v>1584</v>
      </c>
      <c r="E510">
        <v>509</v>
      </c>
      <c r="F510" t="s">
        <v>3162</v>
      </c>
      <c r="G510" t="s">
        <v>3172</v>
      </c>
      <c r="H510" t="s">
        <v>713</v>
      </c>
      <c r="I510" t="s">
        <v>68</v>
      </c>
      <c r="J510" t="s">
        <v>3173</v>
      </c>
      <c r="K510" t="s">
        <v>3174</v>
      </c>
      <c r="L510" t="s">
        <v>506</v>
      </c>
      <c r="M510" t="s">
        <v>28</v>
      </c>
      <c r="N510" t="s">
        <v>33</v>
      </c>
      <c r="O510" t="s">
        <v>36</v>
      </c>
      <c r="P510" t="s">
        <v>443</v>
      </c>
    </row>
    <row r="511" spans="1:16">
      <c r="A511">
        <v>510</v>
      </c>
      <c r="B511">
        <v>510</v>
      </c>
      <c r="C511" t="s">
        <v>1584</v>
      </c>
      <c r="D511" t="s">
        <v>1584</v>
      </c>
      <c r="E511">
        <v>510</v>
      </c>
      <c r="F511" t="s">
        <v>3175</v>
      </c>
      <c r="G511" t="s">
        <v>2784</v>
      </c>
      <c r="H511" t="s">
        <v>34</v>
      </c>
      <c r="I511" t="s">
        <v>140</v>
      </c>
      <c r="J511" t="s">
        <v>3176</v>
      </c>
      <c r="K511" t="s">
        <v>3177</v>
      </c>
      <c r="L511" t="s">
        <v>464</v>
      </c>
      <c r="M511" t="s">
        <v>142</v>
      </c>
      <c r="N511" t="s">
        <v>33</v>
      </c>
      <c r="O511" t="s">
        <v>107</v>
      </c>
      <c r="P511" t="s">
        <v>554</v>
      </c>
    </row>
    <row r="512" spans="1:16">
      <c r="A512">
        <v>511</v>
      </c>
      <c r="B512">
        <v>511</v>
      </c>
      <c r="C512" t="s">
        <v>1584</v>
      </c>
      <c r="D512" t="s">
        <v>1584</v>
      </c>
      <c r="E512">
        <v>511</v>
      </c>
      <c r="F512" t="s">
        <v>3175</v>
      </c>
      <c r="G512" t="s">
        <v>3178</v>
      </c>
      <c r="H512" t="s">
        <v>290</v>
      </c>
      <c r="I512" t="s">
        <v>68</v>
      </c>
      <c r="J512" t="s">
        <v>3179</v>
      </c>
      <c r="K512" t="s">
        <v>3180</v>
      </c>
      <c r="L512" t="s">
        <v>464</v>
      </c>
      <c r="M512" t="s">
        <v>142</v>
      </c>
      <c r="N512" t="s">
        <v>33</v>
      </c>
      <c r="O512" t="s">
        <v>107</v>
      </c>
      <c r="P512" t="s">
        <v>554</v>
      </c>
    </row>
    <row r="513" spans="1:16">
      <c r="A513">
        <v>512</v>
      </c>
      <c r="B513">
        <v>512</v>
      </c>
      <c r="C513" t="s">
        <v>1584</v>
      </c>
      <c r="D513" t="s">
        <v>1584</v>
      </c>
      <c r="E513">
        <v>512</v>
      </c>
      <c r="F513" t="s">
        <v>3175</v>
      </c>
      <c r="G513" t="s">
        <v>3181</v>
      </c>
      <c r="H513" t="s">
        <v>21</v>
      </c>
      <c r="I513" t="s">
        <v>68</v>
      </c>
      <c r="J513" t="s">
        <v>3182</v>
      </c>
      <c r="K513" t="s">
        <v>3183</v>
      </c>
      <c r="L513" t="s">
        <v>302</v>
      </c>
      <c r="M513" t="s">
        <v>134</v>
      </c>
      <c r="N513" t="s">
        <v>33</v>
      </c>
      <c r="O513" t="s">
        <v>107</v>
      </c>
      <c r="P513" t="s">
        <v>554</v>
      </c>
    </row>
    <row r="514" spans="1:16">
      <c r="A514">
        <v>513</v>
      </c>
      <c r="B514">
        <v>513</v>
      </c>
      <c r="C514" t="s">
        <v>1584</v>
      </c>
      <c r="D514" t="s">
        <v>1584</v>
      </c>
      <c r="E514">
        <v>513</v>
      </c>
      <c r="F514" t="s">
        <v>3175</v>
      </c>
      <c r="G514" t="s">
        <v>3184</v>
      </c>
      <c r="H514" t="s">
        <v>351</v>
      </c>
      <c r="I514" t="s">
        <v>68</v>
      </c>
      <c r="J514" t="s">
        <v>3185</v>
      </c>
      <c r="K514" t="s">
        <v>3186</v>
      </c>
      <c r="L514" t="s">
        <v>304</v>
      </c>
      <c r="M514" t="s">
        <v>134</v>
      </c>
      <c r="N514" t="s">
        <v>33</v>
      </c>
      <c r="O514" t="s">
        <v>107</v>
      </c>
      <c r="P514" t="s">
        <v>648</v>
      </c>
    </row>
    <row r="515" spans="1:16">
      <c r="A515">
        <v>514</v>
      </c>
      <c r="B515">
        <v>514</v>
      </c>
      <c r="C515" t="s">
        <v>1584</v>
      </c>
      <c r="D515" t="s">
        <v>1584</v>
      </c>
      <c r="E515">
        <v>514</v>
      </c>
      <c r="F515" t="s">
        <v>3175</v>
      </c>
      <c r="G515" t="s">
        <v>649</v>
      </c>
      <c r="H515" t="s">
        <v>650</v>
      </c>
      <c r="I515" t="s">
        <v>68</v>
      </c>
      <c r="J515" t="s">
        <v>3187</v>
      </c>
      <c r="K515" t="s">
        <v>3188</v>
      </c>
      <c r="L515" t="s">
        <v>553</v>
      </c>
      <c r="M515" t="s">
        <v>142</v>
      </c>
      <c r="N515" t="s">
        <v>29</v>
      </c>
      <c r="O515" t="s">
        <v>123</v>
      </c>
      <c r="P515" t="s">
        <v>648</v>
      </c>
    </row>
    <row r="516" spans="1:16">
      <c r="A516">
        <v>515</v>
      </c>
      <c r="B516">
        <v>515</v>
      </c>
      <c r="C516" t="s">
        <v>1584</v>
      </c>
      <c r="D516" t="s">
        <v>1584</v>
      </c>
      <c r="E516">
        <v>515</v>
      </c>
      <c r="F516" t="s">
        <v>3189</v>
      </c>
      <c r="G516" t="s">
        <v>3190</v>
      </c>
      <c r="H516" t="s">
        <v>149</v>
      </c>
      <c r="I516" t="s">
        <v>140</v>
      </c>
      <c r="J516" t="s">
        <v>3191</v>
      </c>
      <c r="K516" t="s">
        <v>3192</v>
      </c>
      <c r="L516" t="s">
        <v>437</v>
      </c>
      <c r="M516" t="s">
        <v>142</v>
      </c>
      <c r="N516" t="s">
        <v>338</v>
      </c>
      <c r="O516" t="s">
        <v>107</v>
      </c>
      <c r="P516" t="s">
        <v>1270</v>
      </c>
    </row>
    <row r="517" spans="1:16">
      <c r="A517">
        <v>516</v>
      </c>
      <c r="B517">
        <v>516</v>
      </c>
      <c r="C517" t="s">
        <v>1584</v>
      </c>
      <c r="D517" t="s">
        <v>1584</v>
      </c>
      <c r="E517">
        <v>516</v>
      </c>
      <c r="F517" t="s">
        <v>3189</v>
      </c>
      <c r="G517" t="s">
        <v>3193</v>
      </c>
      <c r="H517" t="s">
        <v>3194</v>
      </c>
      <c r="I517" t="s">
        <v>68</v>
      </c>
      <c r="J517" t="s">
        <v>3195</v>
      </c>
      <c r="K517" t="s">
        <v>3196</v>
      </c>
      <c r="L517" t="s">
        <v>508</v>
      </c>
      <c r="M517" t="s">
        <v>134</v>
      </c>
      <c r="N517" t="s">
        <v>33</v>
      </c>
      <c r="O517" t="s">
        <v>107</v>
      </c>
      <c r="P517" t="s">
        <v>1271</v>
      </c>
    </row>
    <row r="518" spans="1:16">
      <c r="A518">
        <v>517</v>
      </c>
      <c r="B518">
        <v>517</v>
      </c>
      <c r="C518" t="s">
        <v>1584</v>
      </c>
      <c r="D518" t="s">
        <v>1584</v>
      </c>
      <c r="E518">
        <v>517</v>
      </c>
      <c r="F518" t="s">
        <v>3189</v>
      </c>
      <c r="G518" t="s">
        <v>3197</v>
      </c>
      <c r="I518" t="s">
        <v>68</v>
      </c>
      <c r="J518" t="s">
        <v>3198</v>
      </c>
      <c r="K518" t="s">
        <v>3199</v>
      </c>
      <c r="L518" t="s">
        <v>437</v>
      </c>
      <c r="P518" t="s">
        <v>1283</v>
      </c>
    </row>
    <row r="519" spans="1:16">
      <c r="A519">
        <v>518</v>
      </c>
      <c r="B519">
        <v>518</v>
      </c>
      <c r="C519" t="s">
        <v>1584</v>
      </c>
      <c r="D519" t="s">
        <v>1584</v>
      </c>
      <c r="E519">
        <v>518</v>
      </c>
      <c r="F519" t="s">
        <v>3189</v>
      </c>
      <c r="G519" t="s">
        <v>3200</v>
      </c>
      <c r="H519" t="s">
        <v>188</v>
      </c>
      <c r="I519" t="s">
        <v>68</v>
      </c>
      <c r="J519" t="s">
        <v>3201</v>
      </c>
      <c r="K519" t="s">
        <v>3202</v>
      </c>
      <c r="L519" t="s">
        <v>719</v>
      </c>
      <c r="M519" t="s">
        <v>134</v>
      </c>
      <c r="N519" t="s">
        <v>33</v>
      </c>
      <c r="O519" t="s">
        <v>107</v>
      </c>
      <c r="P519" t="s">
        <v>1283</v>
      </c>
    </row>
    <row r="520" spans="1:16">
      <c r="A520">
        <v>519</v>
      </c>
      <c r="B520">
        <v>519</v>
      </c>
      <c r="C520" t="s">
        <v>1584</v>
      </c>
      <c r="D520" t="s">
        <v>1584</v>
      </c>
      <c r="E520">
        <v>519</v>
      </c>
      <c r="F520" t="s">
        <v>3189</v>
      </c>
      <c r="G520" t="s">
        <v>3203</v>
      </c>
      <c r="I520" t="s">
        <v>68</v>
      </c>
      <c r="J520" t="s">
        <v>3204</v>
      </c>
      <c r="K520" t="s">
        <v>3205</v>
      </c>
      <c r="L520" t="s">
        <v>143</v>
      </c>
      <c r="M520" t="s">
        <v>134</v>
      </c>
      <c r="N520" t="s">
        <v>33</v>
      </c>
      <c r="O520" t="s">
        <v>36</v>
      </c>
      <c r="P520" t="s">
        <v>1284</v>
      </c>
    </row>
    <row r="521" spans="1:16">
      <c r="A521">
        <v>520</v>
      </c>
      <c r="B521">
        <v>520</v>
      </c>
      <c r="C521" t="s">
        <v>1584</v>
      </c>
      <c r="D521" t="s">
        <v>1584</v>
      </c>
      <c r="E521">
        <v>520</v>
      </c>
      <c r="F521" t="s">
        <v>3206</v>
      </c>
      <c r="G521" t="s">
        <v>3002</v>
      </c>
      <c r="H521" t="s">
        <v>43</v>
      </c>
      <c r="I521" t="s">
        <v>140</v>
      </c>
      <c r="J521" t="s">
        <v>3003</v>
      </c>
      <c r="K521" t="s">
        <v>3004</v>
      </c>
      <c r="L521" t="s">
        <v>362</v>
      </c>
      <c r="M521" t="s">
        <v>134</v>
      </c>
      <c r="N521" t="s">
        <v>33</v>
      </c>
      <c r="O521" t="s">
        <v>107</v>
      </c>
      <c r="P521" t="s">
        <v>874</v>
      </c>
    </row>
    <row r="522" spans="1:16">
      <c r="A522">
        <v>521</v>
      </c>
      <c r="B522">
        <v>521</v>
      </c>
      <c r="C522" t="s">
        <v>1584</v>
      </c>
      <c r="D522" t="s">
        <v>1584</v>
      </c>
      <c r="E522">
        <v>521</v>
      </c>
      <c r="F522" t="s">
        <v>3206</v>
      </c>
      <c r="G522" t="s">
        <v>3005</v>
      </c>
      <c r="H522" t="s">
        <v>225</v>
      </c>
      <c r="I522" t="s">
        <v>25</v>
      </c>
      <c r="J522" t="s">
        <v>3006</v>
      </c>
      <c r="K522" t="s">
        <v>3007</v>
      </c>
      <c r="L522" t="s">
        <v>610</v>
      </c>
      <c r="M522" t="s">
        <v>18</v>
      </c>
      <c r="N522" t="s">
        <v>38</v>
      </c>
      <c r="O522" t="s">
        <v>193</v>
      </c>
      <c r="P522" t="s">
        <v>878</v>
      </c>
    </row>
    <row r="523" spans="1:16">
      <c r="A523">
        <v>522</v>
      </c>
      <c r="B523">
        <v>522</v>
      </c>
      <c r="C523" t="s">
        <v>1584</v>
      </c>
      <c r="D523" t="s">
        <v>1584</v>
      </c>
      <c r="E523">
        <v>522</v>
      </c>
      <c r="F523" t="s">
        <v>3206</v>
      </c>
      <c r="G523" t="s">
        <v>3008</v>
      </c>
      <c r="H523" t="s">
        <v>31</v>
      </c>
      <c r="I523" t="s">
        <v>68</v>
      </c>
      <c r="J523" t="s">
        <v>3009</v>
      </c>
      <c r="K523" t="s">
        <v>3010</v>
      </c>
      <c r="L523" t="s">
        <v>490</v>
      </c>
      <c r="M523" t="s">
        <v>134</v>
      </c>
      <c r="N523" t="s">
        <v>33</v>
      </c>
      <c r="O523" t="s">
        <v>107</v>
      </c>
      <c r="P523" t="s">
        <v>2825</v>
      </c>
    </row>
    <row r="524" spans="1:16">
      <c r="A524">
        <v>523</v>
      </c>
      <c r="B524">
        <v>523</v>
      </c>
      <c r="C524" t="s">
        <v>1584</v>
      </c>
      <c r="D524" t="s">
        <v>1584</v>
      </c>
      <c r="E524">
        <v>523</v>
      </c>
      <c r="F524" t="s">
        <v>3206</v>
      </c>
      <c r="G524" t="s">
        <v>3011</v>
      </c>
      <c r="H524" t="s">
        <v>31</v>
      </c>
      <c r="I524" t="s">
        <v>25</v>
      </c>
      <c r="J524" t="s">
        <v>3012</v>
      </c>
      <c r="K524" t="s">
        <v>3013</v>
      </c>
      <c r="L524" t="s">
        <v>472</v>
      </c>
      <c r="M524" t="s">
        <v>86</v>
      </c>
      <c r="N524" t="s">
        <v>108</v>
      </c>
      <c r="O524" t="s">
        <v>100</v>
      </c>
      <c r="P524" t="s">
        <v>2825</v>
      </c>
    </row>
    <row r="525" spans="1:16">
      <c r="A525">
        <v>524</v>
      </c>
      <c r="B525">
        <v>524</v>
      </c>
      <c r="C525" t="s">
        <v>1584</v>
      </c>
      <c r="D525" t="s">
        <v>1584</v>
      </c>
      <c r="E525">
        <v>524</v>
      </c>
      <c r="F525" t="s">
        <v>3206</v>
      </c>
      <c r="G525" t="s">
        <v>3207</v>
      </c>
      <c r="H525" t="s">
        <v>21</v>
      </c>
      <c r="I525" t="s">
        <v>26</v>
      </c>
      <c r="J525" t="s">
        <v>3208</v>
      </c>
      <c r="K525" t="s">
        <v>3209</v>
      </c>
      <c r="L525" t="s">
        <v>486</v>
      </c>
      <c r="M525" t="s">
        <v>99</v>
      </c>
      <c r="N525" t="s">
        <v>33</v>
      </c>
      <c r="O525" t="s">
        <v>123</v>
      </c>
      <c r="P525" t="s">
        <v>2825</v>
      </c>
    </row>
    <row r="526" spans="1:16">
      <c r="A526">
        <v>525</v>
      </c>
      <c r="B526">
        <v>525</v>
      </c>
      <c r="C526" t="s">
        <v>1584</v>
      </c>
      <c r="D526" t="s">
        <v>1584</v>
      </c>
      <c r="E526">
        <v>525</v>
      </c>
      <c r="F526" t="s">
        <v>3210</v>
      </c>
      <c r="G526" t="s">
        <v>3211</v>
      </c>
      <c r="H526" t="s">
        <v>3212</v>
      </c>
      <c r="I526" t="s">
        <v>80</v>
      </c>
      <c r="J526" t="s">
        <v>3213</v>
      </c>
      <c r="K526" t="s">
        <v>3214</v>
      </c>
      <c r="L526" t="s">
        <v>676</v>
      </c>
      <c r="M526" t="s">
        <v>18</v>
      </c>
      <c r="N526" t="s">
        <v>108</v>
      </c>
      <c r="O526" t="s">
        <v>116</v>
      </c>
      <c r="P526" t="s">
        <v>1124</v>
      </c>
    </row>
    <row r="527" spans="1:16">
      <c r="A527">
        <v>526</v>
      </c>
      <c r="B527">
        <v>526</v>
      </c>
      <c r="C527" t="s">
        <v>1584</v>
      </c>
      <c r="D527" t="s">
        <v>1584</v>
      </c>
      <c r="E527">
        <v>526</v>
      </c>
      <c r="F527" t="s">
        <v>3210</v>
      </c>
      <c r="G527" t="s">
        <v>3215</v>
      </c>
      <c r="H527" t="s">
        <v>428</v>
      </c>
      <c r="I527" t="s">
        <v>68</v>
      </c>
      <c r="J527" t="s">
        <v>3216</v>
      </c>
      <c r="K527" t="s">
        <v>3217</v>
      </c>
      <c r="L527" t="s">
        <v>266</v>
      </c>
      <c r="M527" t="s">
        <v>28</v>
      </c>
      <c r="N527" t="s">
        <v>338</v>
      </c>
      <c r="O527" t="s">
        <v>107</v>
      </c>
      <c r="P527" t="s">
        <v>1125</v>
      </c>
    </row>
    <row r="528" spans="1:16">
      <c r="A528">
        <v>527</v>
      </c>
      <c r="B528">
        <v>527</v>
      </c>
      <c r="C528" t="s">
        <v>1584</v>
      </c>
      <c r="D528" t="s">
        <v>1584</v>
      </c>
      <c r="E528">
        <v>527</v>
      </c>
      <c r="F528" t="s">
        <v>3210</v>
      </c>
      <c r="G528" t="s">
        <v>3218</v>
      </c>
      <c r="H528" t="s">
        <v>3219</v>
      </c>
      <c r="I528" t="s">
        <v>68</v>
      </c>
      <c r="J528" t="s">
        <v>3220</v>
      </c>
      <c r="K528" t="s">
        <v>3221</v>
      </c>
      <c r="L528" t="s">
        <v>328</v>
      </c>
      <c r="M528" t="s">
        <v>28</v>
      </c>
      <c r="N528" t="s">
        <v>33</v>
      </c>
      <c r="O528" t="s">
        <v>123</v>
      </c>
      <c r="P528" t="s">
        <v>1125</v>
      </c>
    </row>
    <row r="529" spans="1:16">
      <c r="A529">
        <v>528</v>
      </c>
      <c r="B529">
        <v>528</v>
      </c>
      <c r="C529" t="s">
        <v>1584</v>
      </c>
      <c r="D529" t="s">
        <v>1584</v>
      </c>
      <c r="E529">
        <v>528</v>
      </c>
      <c r="F529" t="s">
        <v>3210</v>
      </c>
      <c r="G529" t="s">
        <v>1141</v>
      </c>
      <c r="H529" t="s">
        <v>43</v>
      </c>
      <c r="I529" t="s">
        <v>68</v>
      </c>
      <c r="J529" t="s">
        <v>3222</v>
      </c>
      <c r="K529" t="s">
        <v>3223</v>
      </c>
      <c r="L529" t="s">
        <v>676</v>
      </c>
      <c r="M529" t="s">
        <v>94</v>
      </c>
      <c r="N529" t="s">
        <v>33</v>
      </c>
      <c r="O529" t="s">
        <v>107</v>
      </c>
      <c r="P529" t="s">
        <v>1142</v>
      </c>
    </row>
    <row r="530" spans="1:16">
      <c r="A530">
        <v>529</v>
      </c>
      <c r="B530">
        <v>529</v>
      </c>
      <c r="C530" t="s">
        <v>1584</v>
      </c>
      <c r="D530" t="s">
        <v>1584</v>
      </c>
      <c r="E530">
        <v>529</v>
      </c>
      <c r="F530" t="s">
        <v>3210</v>
      </c>
      <c r="G530" t="s">
        <v>3224</v>
      </c>
      <c r="H530" t="s">
        <v>267</v>
      </c>
      <c r="I530" t="s">
        <v>26</v>
      </c>
      <c r="J530" t="s">
        <v>3225</v>
      </c>
      <c r="K530" t="s">
        <v>3226</v>
      </c>
      <c r="L530" t="s">
        <v>285</v>
      </c>
      <c r="M530" t="s">
        <v>142</v>
      </c>
      <c r="N530" t="s">
        <v>33</v>
      </c>
      <c r="O530" t="s">
        <v>36</v>
      </c>
      <c r="P530" t="s">
        <v>1142</v>
      </c>
    </row>
    <row r="531" spans="1:16">
      <c r="A531">
        <v>530</v>
      </c>
      <c r="B531">
        <v>530</v>
      </c>
      <c r="C531" t="s">
        <v>1584</v>
      </c>
      <c r="D531" t="s">
        <v>1584</v>
      </c>
      <c r="E531">
        <v>530</v>
      </c>
      <c r="F531" t="s">
        <v>3227</v>
      </c>
      <c r="G531" t="s">
        <v>3228</v>
      </c>
      <c r="H531" t="s">
        <v>210</v>
      </c>
      <c r="I531" t="s">
        <v>16</v>
      </c>
      <c r="J531" t="s">
        <v>3229</v>
      </c>
      <c r="K531" t="s">
        <v>3230</v>
      </c>
      <c r="L531" t="s">
        <v>749</v>
      </c>
      <c r="M531" t="s">
        <v>32</v>
      </c>
      <c r="N531" t="s">
        <v>38</v>
      </c>
      <c r="O531" t="s">
        <v>116</v>
      </c>
      <c r="P531" t="s">
        <v>864</v>
      </c>
    </row>
    <row r="532" spans="1:16">
      <c r="A532">
        <v>531</v>
      </c>
      <c r="B532">
        <v>531</v>
      </c>
      <c r="C532" t="s">
        <v>1584</v>
      </c>
      <c r="D532" t="s">
        <v>1584</v>
      </c>
      <c r="E532">
        <v>531</v>
      </c>
      <c r="F532" t="s">
        <v>3227</v>
      </c>
      <c r="G532" t="s">
        <v>3231</v>
      </c>
      <c r="I532" t="s">
        <v>26</v>
      </c>
      <c r="J532" t="s">
        <v>3232</v>
      </c>
      <c r="K532" t="s">
        <v>3233</v>
      </c>
      <c r="L532" t="s">
        <v>381</v>
      </c>
      <c r="M532" t="s">
        <v>28</v>
      </c>
      <c r="N532" t="s">
        <v>33</v>
      </c>
      <c r="O532" t="s">
        <v>30</v>
      </c>
      <c r="P532" t="s">
        <v>868</v>
      </c>
    </row>
    <row r="533" spans="1:16">
      <c r="A533">
        <v>532</v>
      </c>
      <c r="B533">
        <v>532</v>
      </c>
      <c r="C533" t="s">
        <v>1584</v>
      </c>
      <c r="D533" t="s">
        <v>1584</v>
      </c>
      <c r="E533">
        <v>532</v>
      </c>
      <c r="F533" t="s">
        <v>3227</v>
      </c>
      <c r="G533" t="s">
        <v>3234</v>
      </c>
      <c r="H533" t="s">
        <v>3235</v>
      </c>
      <c r="I533" t="s">
        <v>68</v>
      </c>
      <c r="J533" t="s">
        <v>3236</v>
      </c>
      <c r="K533" t="s">
        <v>3237</v>
      </c>
      <c r="L533" t="s">
        <v>542</v>
      </c>
      <c r="M533" t="s">
        <v>99</v>
      </c>
      <c r="N533" t="s">
        <v>33</v>
      </c>
      <c r="O533" t="s">
        <v>107</v>
      </c>
      <c r="P533" t="s">
        <v>868</v>
      </c>
    </row>
    <row r="534" spans="1:16">
      <c r="A534">
        <v>533</v>
      </c>
      <c r="B534">
        <v>533</v>
      </c>
      <c r="C534" t="s">
        <v>1584</v>
      </c>
      <c r="D534" t="s">
        <v>1584</v>
      </c>
      <c r="E534">
        <v>533</v>
      </c>
      <c r="F534" t="s">
        <v>3227</v>
      </c>
      <c r="G534" t="s">
        <v>3238</v>
      </c>
      <c r="H534" t="s">
        <v>3239</v>
      </c>
      <c r="I534" t="s">
        <v>68</v>
      </c>
      <c r="J534" t="s">
        <v>785</v>
      </c>
      <c r="K534" t="s">
        <v>3240</v>
      </c>
      <c r="L534" t="s">
        <v>112</v>
      </c>
      <c r="M534" t="s">
        <v>134</v>
      </c>
      <c r="N534" t="s">
        <v>33</v>
      </c>
      <c r="O534" t="s">
        <v>107</v>
      </c>
      <c r="P534" t="s">
        <v>127</v>
      </c>
    </row>
    <row r="535" spans="1:16">
      <c r="A535">
        <v>534</v>
      </c>
      <c r="B535">
        <v>534</v>
      </c>
      <c r="C535" t="s">
        <v>1584</v>
      </c>
      <c r="D535" t="s">
        <v>1584</v>
      </c>
      <c r="E535">
        <v>534</v>
      </c>
      <c r="F535" t="s">
        <v>3227</v>
      </c>
      <c r="G535" t="s">
        <v>3241</v>
      </c>
      <c r="H535" t="s">
        <v>238</v>
      </c>
      <c r="I535" t="s">
        <v>26</v>
      </c>
      <c r="J535" t="s">
        <v>3242</v>
      </c>
      <c r="K535" t="s">
        <v>3243</v>
      </c>
      <c r="L535" t="s">
        <v>103</v>
      </c>
      <c r="M535" t="s">
        <v>32</v>
      </c>
      <c r="N535" t="s">
        <v>33</v>
      </c>
      <c r="O535" t="s">
        <v>123</v>
      </c>
      <c r="P535" t="s">
        <v>885</v>
      </c>
    </row>
    <row r="536" spans="1:16">
      <c r="A536">
        <v>535</v>
      </c>
      <c r="B536">
        <v>535</v>
      </c>
      <c r="C536" t="s">
        <v>1584</v>
      </c>
      <c r="D536" t="s">
        <v>1584</v>
      </c>
      <c r="E536">
        <v>535</v>
      </c>
      <c r="F536" t="s">
        <v>3244</v>
      </c>
      <c r="G536" t="s">
        <v>3245</v>
      </c>
      <c r="H536" t="s">
        <v>21</v>
      </c>
      <c r="I536" t="s">
        <v>140</v>
      </c>
      <c r="J536" t="s">
        <v>3246</v>
      </c>
      <c r="K536" t="s">
        <v>3247</v>
      </c>
      <c r="L536" t="s">
        <v>227</v>
      </c>
      <c r="M536" t="s">
        <v>134</v>
      </c>
      <c r="N536" t="s">
        <v>338</v>
      </c>
      <c r="O536" t="s">
        <v>123</v>
      </c>
      <c r="P536" t="s">
        <v>613</v>
      </c>
    </row>
    <row r="537" spans="1:16">
      <c r="A537">
        <v>536</v>
      </c>
      <c r="B537">
        <v>536</v>
      </c>
      <c r="C537" t="s">
        <v>1584</v>
      </c>
      <c r="D537" t="s">
        <v>1584</v>
      </c>
      <c r="E537">
        <v>536</v>
      </c>
      <c r="F537" t="s">
        <v>3244</v>
      </c>
      <c r="G537" t="s">
        <v>3248</v>
      </c>
      <c r="H537" t="s">
        <v>503</v>
      </c>
      <c r="I537" t="s">
        <v>25</v>
      </c>
      <c r="J537" t="s">
        <v>3249</v>
      </c>
      <c r="K537" t="s">
        <v>3250</v>
      </c>
      <c r="L537" t="s">
        <v>158</v>
      </c>
      <c r="M537" t="s">
        <v>99</v>
      </c>
      <c r="N537" t="s">
        <v>33</v>
      </c>
      <c r="O537" t="s">
        <v>366</v>
      </c>
      <c r="P537" t="s">
        <v>664</v>
      </c>
    </row>
    <row r="538" spans="1:16">
      <c r="A538">
        <v>537</v>
      </c>
      <c r="B538">
        <v>537</v>
      </c>
      <c r="C538" t="s">
        <v>1584</v>
      </c>
      <c r="D538" t="s">
        <v>1584</v>
      </c>
      <c r="E538">
        <v>537</v>
      </c>
      <c r="F538" t="s">
        <v>3244</v>
      </c>
      <c r="G538" t="s">
        <v>3251</v>
      </c>
      <c r="H538" t="s">
        <v>238</v>
      </c>
      <c r="I538" t="s">
        <v>25</v>
      </c>
      <c r="J538" t="s">
        <v>3252</v>
      </c>
      <c r="K538" t="s">
        <v>3253</v>
      </c>
      <c r="L538" t="s">
        <v>211</v>
      </c>
      <c r="P538" t="s">
        <v>224</v>
      </c>
    </row>
    <row r="539" spans="1:16">
      <c r="A539">
        <v>538</v>
      </c>
      <c r="B539">
        <v>538</v>
      </c>
      <c r="C539" t="s">
        <v>1584</v>
      </c>
      <c r="D539" t="s">
        <v>1584</v>
      </c>
      <c r="E539">
        <v>538</v>
      </c>
      <c r="F539" t="s">
        <v>3244</v>
      </c>
      <c r="G539" t="s">
        <v>3254</v>
      </c>
      <c r="H539" t="s">
        <v>43</v>
      </c>
      <c r="I539" t="s">
        <v>25</v>
      </c>
      <c r="J539" t="s">
        <v>3255</v>
      </c>
      <c r="K539" t="s">
        <v>3256</v>
      </c>
      <c r="L539" t="s">
        <v>211</v>
      </c>
      <c r="M539" t="s">
        <v>32</v>
      </c>
      <c r="N539" t="s">
        <v>38</v>
      </c>
      <c r="O539" t="s">
        <v>193</v>
      </c>
      <c r="P539" t="s">
        <v>224</v>
      </c>
    </row>
    <row r="540" spans="1:16">
      <c r="A540">
        <v>539</v>
      </c>
      <c r="B540">
        <v>539</v>
      </c>
      <c r="C540" t="s">
        <v>1584</v>
      </c>
      <c r="D540" t="s">
        <v>1584</v>
      </c>
      <c r="E540">
        <v>539</v>
      </c>
      <c r="F540" t="s">
        <v>3244</v>
      </c>
      <c r="G540" t="s">
        <v>3257</v>
      </c>
      <c r="H540" t="s">
        <v>254</v>
      </c>
      <c r="I540" t="s">
        <v>68</v>
      </c>
      <c r="J540" t="s">
        <v>3258</v>
      </c>
      <c r="K540" t="s">
        <v>3259</v>
      </c>
      <c r="L540" t="s">
        <v>228</v>
      </c>
      <c r="M540" t="s">
        <v>28</v>
      </c>
      <c r="N540" t="s">
        <v>33</v>
      </c>
      <c r="O540" t="s">
        <v>123</v>
      </c>
      <c r="P540" t="s">
        <v>3260</v>
      </c>
    </row>
    <row r="541" spans="1:16">
      <c r="A541">
        <v>540</v>
      </c>
      <c r="B541">
        <v>540</v>
      </c>
      <c r="C541" t="s">
        <v>1584</v>
      </c>
      <c r="D541" t="s">
        <v>1584</v>
      </c>
      <c r="E541">
        <v>540</v>
      </c>
      <c r="F541" t="s">
        <v>3261</v>
      </c>
      <c r="G541" t="s">
        <v>3262</v>
      </c>
      <c r="H541" t="s">
        <v>352</v>
      </c>
      <c r="I541" t="s">
        <v>140</v>
      </c>
      <c r="J541" t="s">
        <v>3263</v>
      </c>
      <c r="K541" t="s">
        <v>3264</v>
      </c>
      <c r="L541" t="s">
        <v>451</v>
      </c>
      <c r="M541" t="s">
        <v>134</v>
      </c>
      <c r="N541" t="s">
        <v>33</v>
      </c>
      <c r="O541" t="s">
        <v>95</v>
      </c>
      <c r="P541" t="s">
        <v>768</v>
      </c>
    </row>
    <row r="542" spans="1:16">
      <c r="A542">
        <v>541</v>
      </c>
      <c r="B542">
        <v>541</v>
      </c>
      <c r="C542" t="s">
        <v>1584</v>
      </c>
      <c r="D542" t="s">
        <v>1584</v>
      </c>
      <c r="E542">
        <v>541</v>
      </c>
      <c r="F542" t="s">
        <v>3261</v>
      </c>
      <c r="G542" t="s">
        <v>3265</v>
      </c>
      <c r="H542" t="s">
        <v>254</v>
      </c>
      <c r="I542" t="s">
        <v>25</v>
      </c>
      <c r="J542" t="s">
        <v>3266</v>
      </c>
      <c r="K542" t="s">
        <v>3267</v>
      </c>
      <c r="L542" t="s">
        <v>184</v>
      </c>
      <c r="M542" t="s">
        <v>82</v>
      </c>
      <c r="N542" t="s">
        <v>338</v>
      </c>
      <c r="O542" t="s">
        <v>299</v>
      </c>
      <c r="P542" t="s">
        <v>769</v>
      </c>
    </row>
    <row r="543" spans="1:16">
      <c r="A543">
        <v>542</v>
      </c>
      <c r="B543">
        <v>542</v>
      </c>
      <c r="C543" t="s">
        <v>1584</v>
      </c>
      <c r="D543" t="s">
        <v>1584</v>
      </c>
      <c r="E543">
        <v>542</v>
      </c>
      <c r="F543" t="s">
        <v>3261</v>
      </c>
      <c r="G543" t="s">
        <v>3268</v>
      </c>
      <c r="H543" t="s">
        <v>3269</v>
      </c>
      <c r="I543" t="s">
        <v>68</v>
      </c>
      <c r="J543" t="s">
        <v>3270</v>
      </c>
      <c r="K543" t="s">
        <v>3271</v>
      </c>
      <c r="L543" t="s">
        <v>214</v>
      </c>
      <c r="M543" t="s">
        <v>134</v>
      </c>
      <c r="N543" t="s">
        <v>33</v>
      </c>
      <c r="O543" t="s">
        <v>107</v>
      </c>
      <c r="P543" t="s">
        <v>710</v>
      </c>
    </row>
    <row r="544" spans="1:16">
      <c r="A544">
        <v>543</v>
      </c>
      <c r="B544">
        <v>543</v>
      </c>
      <c r="C544" t="s">
        <v>1584</v>
      </c>
      <c r="D544" t="s">
        <v>1584</v>
      </c>
      <c r="E544">
        <v>543</v>
      </c>
      <c r="F544" t="s">
        <v>3261</v>
      </c>
      <c r="G544" t="s">
        <v>3272</v>
      </c>
      <c r="H544" t="s">
        <v>34</v>
      </c>
      <c r="I544" t="s">
        <v>68</v>
      </c>
      <c r="J544" t="s">
        <v>3273</v>
      </c>
      <c r="K544" t="s">
        <v>3274</v>
      </c>
      <c r="L544" t="s">
        <v>709</v>
      </c>
      <c r="M544" t="s">
        <v>28</v>
      </c>
      <c r="N544" t="s">
        <v>338</v>
      </c>
      <c r="O544" t="s">
        <v>107</v>
      </c>
      <c r="P544" t="s">
        <v>708</v>
      </c>
    </row>
    <row r="545" spans="1:16">
      <c r="A545">
        <v>544</v>
      </c>
      <c r="B545">
        <v>544</v>
      </c>
      <c r="C545" t="s">
        <v>1584</v>
      </c>
      <c r="D545" t="s">
        <v>1584</v>
      </c>
      <c r="E545">
        <v>544</v>
      </c>
      <c r="F545" t="s">
        <v>3261</v>
      </c>
      <c r="G545" t="s">
        <v>3275</v>
      </c>
      <c r="H545" t="s">
        <v>31</v>
      </c>
      <c r="I545" t="s">
        <v>68</v>
      </c>
      <c r="J545" t="s">
        <v>3276</v>
      </c>
      <c r="K545" t="s">
        <v>3277</v>
      </c>
      <c r="L545" t="s">
        <v>451</v>
      </c>
      <c r="M545" t="s">
        <v>142</v>
      </c>
      <c r="N545" t="s">
        <v>33</v>
      </c>
      <c r="O545" t="s">
        <v>107</v>
      </c>
      <c r="P545" t="s">
        <v>777</v>
      </c>
    </row>
    <row r="546" spans="1:16">
      <c r="A546">
        <v>545</v>
      </c>
      <c r="B546">
        <v>545</v>
      </c>
      <c r="C546" t="s">
        <v>1584</v>
      </c>
      <c r="D546" t="s">
        <v>1584</v>
      </c>
      <c r="E546">
        <v>545</v>
      </c>
      <c r="F546" t="s">
        <v>3278</v>
      </c>
      <c r="G546" t="s">
        <v>3279</v>
      </c>
      <c r="H546" t="s">
        <v>3280</v>
      </c>
      <c r="I546" t="s">
        <v>16</v>
      </c>
      <c r="J546" t="s">
        <v>3281</v>
      </c>
      <c r="K546" t="s">
        <v>3282</v>
      </c>
      <c r="L546" t="s">
        <v>328</v>
      </c>
      <c r="M546" t="s">
        <v>142</v>
      </c>
      <c r="N546" t="s">
        <v>33</v>
      </c>
      <c r="O546" t="s">
        <v>107</v>
      </c>
      <c r="P546" t="s">
        <v>1540</v>
      </c>
    </row>
    <row r="547" spans="1:16">
      <c r="A547">
        <v>546</v>
      </c>
      <c r="B547">
        <v>546</v>
      </c>
      <c r="C547" t="s">
        <v>1584</v>
      </c>
      <c r="D547" t="s">
        <v>1584</v>
      </c>
      <c r="E547">
        <v>546</v>
      </c>
      <c r="F547" t="s">
        <v>3278</v>
      </c>
      <c r="G547" t="s">
        <v>3283</v>
      </c>
      <c r="H547" t="s">
        <v>3284</v>
      </c>
      <c r="I547" t="s">
        <v>68</v>
      </c>
      <c r="J547" t="s">
        <v>738</v>
      </c>
      <c r="K547" t="s">
        <v>3285</v>
      </c>
      <c r="L547" t="s">
        <v>1000</v>
      </c>
      <c r="M547" t="s">
        <v>134</v>
      </c>
      <c r="N547" t="s">
        <v>33</v>
      </c>
      <c r="O547" t="s">
        <v>107</v>
      </c>
      <c r="P547" t="s">
        <v>1393</v>
      </c>
    </row>
    <row r="548" spans="1:16">
      <c r="A548">
        <v>547</v>
      </c>
      <c r="B548">
        <v>547</v>
      </c>
      <c r="C548" t="s">
        <v>1584</v>
      </c>
      <c r="D548" t="s">
        <v>1584</v>
      </c>
      <c r="E548">
        <v>547</v>
      </c>
      <c r="F548" t="s">
        <v>3278</v>
      </c>
      <c r="G548" t="s">
        <v>3286</v>
      </c>
      <c r="H548" t="s">
        <v>989</v>
      </c>
      <c r="I548" t="s">
        <v>68</v>
      </c>
      <c r="J548" t="s">
        <v>3287</v>
      </c>
      <c r="K548" t="s">
        <v>3288</v>
      </c>
      <c r="L548" t="s">
        <v>856</v>
      </c>
      <c r="M548" t="s">
        <v>28</v>
      </c>
      <c r="N548" t="s">
        <v>338</v>
      </c>
      <c r="O548" t="s">
        <v>107</v>
      </c>
      <c r="P548" t="s">
        <v>180</v>
      </c>
    </row>
    <row r="549" spans="1:16">
      <c r="A549">
        <v>548</v>
      </c>
      <c r="B549">
        <v>548</v>
      </c>
      <c r="C549" t="s">
        <v>1584</v>
      </c>
      <c r="D549" t="s">
        <v>1584</v>
      </c>
      <c r="E549">
        <v>548</v>
      </c>
      <c r="F549" t="s">
        <v>3278</v>
      </c>
      <c r="G549" t="s">
        <v>3289</v>
      </c>
      <c r="I549" t="s">
        <v>25</v>
      </c>
      <c r="J549" t="s">
        <v>3290</v>
      </c>
      <c r="K549" t="s">
        <v>3291</v>
      </c>
      <c r="L549" t="s">
        <v>999</v>
      </c>
      <c r="P549" t="s">
        <v>986</v>
      </c>
    </row>
    <row r="550" spans="1:16">
      <c r="A550">
        <v>549</v>
      </c>
      <c r="B550">
        <v>549</v>
      </c>
      <c r="C550" t="s">
        <v>1584</v>
      </c>
      <c r="D550" t="s">
        <v>1584</v>
      </c>
      <c r="E550">
        <v>549</v>
      </c>
      <c r="F550" t="s">
        <v>3278</v>
      </c>
      <c r="G550" t="s">
        <v>3292</v>
      </c>
      <c r="H550" t="s">
        <v>238</v>
      </c>
      <c r="I550" t="s">
        <v>68</v>
      </c>
      <c r="J550" t="s">
        <v>3293</v>
      </c>
      <c r="K550" t="s">
        <v>3294</v>
      </c>
      <c r="L550" t="s">
        <v>179</v>
      </c>
      <c r="M550" t="s">
        <v>142</v>
      </c>
      <c r="N550" t="s">
        <v>33</v>
      </c>
      <c r="O550" t="s">
        <v>107</v>
      </c>
      <c r="P550" t="s">
        <v>1016</v>
      </c>
    </row>
    <row r="551" spans="1:16">
      <c r="A551">
        <v>550</v>
      </c>
      <c r="B551">
        <v>550</v>
      </c>
      <c r="C551" t="s">
        <v>1584</v>
      </c>
      <c r="D551" t="s">
        <v>1584</v>
      </c>
      <c r="E551">
        <v>550</v>
      </c>
      <c r="F551" t="s">
        <v>3295</v>
      </c>
      <c r="G551" t="s">
        <v>3296</v>
      </c>
      <c r="H551" t="s">
        <v>474</v>
      </c>
      <c r="I551" t="s">
        <v>140</v>
      </c>
      <c r="J551" t="s">
        <v>1190</v>
      </c>
      <c r="K551" t="s">
        <v>3297</v>
      </c>
      <c r="L551" t="s">
        <v>264</v>
      </c>
      <c r="M551" t="s">
        <v>142</v>
      </c>
      <c r="N551" t="s">
        <v>33</v>
      </c>
      <c r="O551" t="s">
        <v>123</v>
      </c>
      <c r="P551" t="s">
        <v>1268</v>
      </c>
    </row>
    <row r="552" spans="1:16">
      <c r="A552">
        <v>551</v>
      </c>
      <c r="B552">
        <v>551</v>
      </c>
      <c r="C552" t="s">
        <v>1584</v>
      </c>
      <c r="D552" t="s">
        <v>1584</v>
      </c>
      <c r="E552">
        <v>551</v>
      </c>
      <c r="F552" t="s">
        <v>3295</v>
      </c>
      <c r="G552" t="s">
        <v>3298</v>
      </c>
      <c r="H552" t="s">
        <v>434</v>
      </c>
      <c r="I552" t="s">
        <v>26</v>
      </c>
      <c r="J552" t="s">
        <v>3299</v>
      </c>
      <c r="K552" t="s">
        <v>3300</v>
      </c>
      <c r="L552" t="s">
        <v>435</v>
      </c>
      <c r="M552" t="s">
        <v>42</v>
      </c>
      <c r="N552" t="s">
        <v>33</v>
      </c>
      <c r="O552" t="s">
        <v>30</v>
      </c>
      <c r="P552" t="s">
        <v>1279</v>
      </c>
    </row>
    <row r="553" spans="1:16">
      <c r="A553">
        <v>552</v>
      </c>
      <c r="B553">
        <v>552</v>
      </c>
      <c r="C553" t="s">
        <v>1584</v>
      </c>
      <c r="D553" t="s">
        <v>1584</v>
      </c>
      <c r="E553">
        <v>552</v>
      </c>
      <c r="F553" t="s">
        <v>3295</v>
      </c>
      <c r="G553" t="s">
        <v>3301</v>
      </c>
      <c r="H553" t="s">
        <v>356</v>
      </c>
      <c r="I553" t="s">
        <v>68</v>
      </c>
      <c r="J553" t="s">
        <v>3302</v>
      </c>
      <c r="K553" t="s">
        <v>3303</v>
      </c>
      <c r="L553" t="s">
        <v>329</v>
      </c>
      <c r="M553" t="s">
        <v>134</v>
      </c>
      <c r="N553" t="s">
        <v>33</v>
      </c>
      <c r="O553" t="s">
        <v>107</v>
      </c>
      <c r="P553" t="s">
        <v>1580</v>
      </c>
    </row>
    <row r="554" spans="1:16">
      <c r="A554">
        <v>553</v>
      </c>
      <c r="B554">
        <v>553</v>
      </c>
      <c r="C554" t="s">
        <v>1584</v>
      </c>
      <c r="D554" t="s">
        <v>1584</v>
      </c>
      <c r="E554">
        <v>553</v>
      </c>
      <c r="F554" t="s">
        <v>3295</v>
      </c>
      <c r="G554" t="s">
        <v>3304</v>
      </c>
      <c r="H554" t="s">
        <v>40</v>
      </c>
      <c r="I554" t="s">
        <v>68</v>
      </c>
      <c r="J554" t="s">
        <v>3305</v>
      </c>
      <c r="K554" t="s">
        <v>3306</v>
      </c>
      <c r="L554" t="s">
        <v>726</v>
      </c>
      <c r="M554" t="s">
        <v>395</v>
      </c>
      <c r="N554" t="s">
        <v>332</v>
      </c>
      <c r="P554" t="s">
        <v>1580</v>
      </c>
    </row>
    <row r="555" spans="1:16">
      <c r="A555">
        <v>554</v>
      </c>
      <c r="B555">
        <v>554</v>
      </c>
      <c r="C555" t="s">
        <v>1584</v>
      </c>
      <c r="D555" t="s">
        <v>1584</v>
      </c>
      <c r="E555">
        <v>554</v>
      </c>
      <c r="F555" t="s">
        <v>3295</v>
      </c>
      <c r="G555" t="s">
        <v>3307</v>
      </c>
      <c r="H555" t="s">
        <v>40</v>
      </c>
      <c r="I555" t="s">
        <v>68</v>
      </c>
      <c r="J555" t="s">
        <v>3308</v>
      </c>
      <c r="K555" t="s">
        <v>3309</v>
      </c>
      <c r="L555" t="s">
        <v>216</v>
      </c>
      <c r="M555" t="s">
        <v>28</v>
      </c>
      <c r="N555" t="s">
        <v>33</v>
      </c>
      <c r="O555" t="s">
        <v>107</v>
      </c>
      <c r="P555" t="s">
        <v>1580</v>
      </c>
    </row>
    <row r="556" spans="1:16">
      <c r="A556">
        <v>555</v>
      </c>
      <c r="B556">
        <v>555</v>
      </c>
      <c r="C556" t="s">
        <v>1584</v>
      </c>
      <c r="D556" t="s">
        <v>1584</v>
      </c>
      <c r="E556">
        <v>555</v>
      </c>
      <c r="F556" t="s">
        <v>3310</v>
      </c>
      <c r="G556" t="s">
        <v>3311</v>
      </c>
      <c r="H556" t="s">
        <v>3312</v>
      </c>
      <c r="I556" t="s">
        <v>140</v>
      </c>
      <c r="J556" t="s">
        <v>3313</v>
      </c>
      <c r="K556" t="s">
        <v>3314</v>
      </c>
      <c r="L556" t="s">
        <v>279</v>
      </c>
      <c r="M556" t="s">
        <v>134</v>
      </c>
      <c r="N556" t="s">
        <v>33</v>
      </c>
      <c r="O556" t="s">
        <v>107</v>
      </c>
      <c r="P556" t="s">
        <v>3315</v>
      </c>
    </row>
    <row r="557" spans="1:16">
      <c r="A557">
        <v>556</v>
      </c>
      <c r="B557">
        <v>556</v>
      </c>
      <c r="C557" t="s">
        <v>1584</v>
      </c>
      <c r="D557" t="s">
        <v>1584</v>
      </c>
      <c r="E557">
        <v>556</v>
      </c>
      <c r="F557" t="s">
        <v>3310</v>
      </c>
      <c r="G557" t="s">
        <v>3316</v>
      </c>
      <c r="H557" t="s">
        <v>284</v>
      </c>
      <c r="I557" t="s">
        <v>68</v>
      </c>
      <c r="J557" t="s">
        <v>3317</v>
      </c>
      <c r="K557" t="s">
        <v>3318</v>
      </c>
      <c r="L557" t="s">
        <v>805</v>
      </c>
      <c r="M557" t="s">
        <v>134</v>
      </c>
      <c r="N557" t="s">
        <v>33</v>
      </c>
      <c r="O557" t="s">
        <v>107</v>
      </c>
      <c r="P557" t="s">
        <v>1397</v>
      </c>
    </row>
    <row r="558" spans="1:16">
      <c r="A558">
        <v>557</v>
      </c>
      <c r="B558">
        <v>557</v>
      </c>
      <c r="C558" t="s">
        <v>1584</v>
      </c>
      <c r="D558" t="s">
        <v>1584</v>
      </c>
      <c r="E558">
        <v>557</v>
      </c>
      <c r="F558" t="s">
        <v>3310</v>
      </c>
      <c r="G558" t="s">
        <v>1082</v>
      </c>
      <c r="H558" t="s">
        <v>3319</v>
      </c>
      <c r="I558" t="s">
        <v>26</v>
      </c>
      <c r="J558" t="s">
        <v>3320</v>
      </c>
      <c r="K558" t="s">
        <v>3321</v>
      </c>
      <c r="L558" t="s">
        <v>279</v>
      </c>
      <c r="P558" t="s">
        <v>3322</v>
      </c>
    </row>
    <row r="559" spans="1:16">
      <c r="A559">
        <v>558</v>
      </c>
      <c r="B559">
        <v>558</v>
      </c>
      <c r="C559" t="s">
        <v>1584</v>
      </c>
      <c r="D559" t="s">
        <v>1584</v>
      </c>
      <c r="E559">
        <v>558</v>
      </c>
      <c r="F559" t="s">
        <v>3310</v>
      </c>
      <c r="G559" t="s">
        <v>3323</v>
      </c>
      <c r="H559" t="s">
        <v>149</v>
      </c>
      <c r="I559" t="s">
        <v>68</v>
      </c>
      <c r="J559" t="s">
        <v>3324</v>
      </c>
      <c r="K559" t="s">
        <v>3325</v>
      </c>
      <c r="L559" t="s">
        <v>57</v>
      </c>
      <c r="M559" t="s">
        <v>142</v>
      </c>
      <c r="N559" t="s">
        <v>338</v>
      </c>
      <c r="O559" t="s">
        <v>107</v>
      </c>
      <c r="P559" t="s">
        <v>1342</v>
      </c>
    </row>
    <row r="560" spans="1:16">
      <c r="A560">
        <v>559</v>
      </c>
      <c r="B560">
        <v>559</v>
      </c>
      <c r="C560" t="s">
        <v>1584</v>
      </c>
      <c r="D560" t="s">
        <v>1584</v>
      </c>
      <c r="E560">
        <v>559</v>
      </c>
      <c r="F560" t="s">
        <v>3310</v>
      </c>
      <c r="G560" t="s">
        <v>3326</v>
      </c>
      <c r="H560" t="s">
        <v>182</v>
      </c>
      <c r="I560" t="s">
        <v>26</v>
      </c>
      <c r="J560" t="s">
        <v>3327</v>
      </c>
      <c r="K560" t="s">
        <v>3328</v>
      </c>
      <c r="L560" t="s">
        <v>257</v>
      </c>
      <c r="P560" t="s">
        <v>1342</v>
      </c>
    </row>
    <row r="561" spans="1:16">
      <c r="A561">
        <v>560</v>
      </c>
      <c r="B561">
        <v>560</v>
      </c>
      <c r="C561" t="s">
        <v>1584</v>
      </c>
      <c r="D561" t="s">
        <v>1584</v>
      </c>
      <c r="E561">
        <v>560</v>
      </c>
      <c r="F561" t="s">
        <v>3329</v>
      </c>
      <c r="G561" t="s">
        <v>2939</v>
      </c>
      <c r="H561" t="s">
        <v>356</v>
      </c>
      <c r="I561" t="s">
        <v>16</v>
      </c>
      <c r="J561" t="s">
        <v>3330</v>
      </c>
      <c r="K561" t="s">
        <v>3331</v>
      </c>
      <c r="L561" t="s">
        <v>590</v>
      </c>
      <c r="M561" t="s">
        <v>75</v>
      </c>
      <c r="N561" t="s">
        <v>29</v>
      </c>
      <c r="O561" t="s">
        <v>107</v>
      </c>
      <c r="P561" t="s">
        <v>1348</v>
      </c>
    </row>
    <row r="562" spans="1:16">
      <c r="A562">
        <v>561</v>
      </c>
      <c r="B562">
        <v>561</v>
      </c>
      <c r="C562" t="s">
        <v>1584</v>
      </c>
      <c r="D562" t="s">
        <v>1584</v>
      </c>
      <c r="E562">
        <v>561</v>
      </c>
      <c r="F562" t="s">
        <v>3329</v>
      </c>
      <c r="G562" t="s">
        <v>3332</v>
      </c>
      <c r="H562" t="s">
        <v>3333</v>
      </c>
      <c r="I562" t="s">
        <v>26</v>
      </c>
      <c r="J562" t="s">
        <v>3334</v>
      </c>
      <c r="K562" t="s">
        <v>3335</v>
      </c>
      <c r="L562" t="s">
        <v>295</v>
      </c>
      <c r="M562" t="s">
        <v>353</v>
      </c>
      <c r="N562" t="s">
        <v>33</v>
      </c>
      <c r="O562" t="s">
        <v>123</v>
      </c>
      <c r="P562" t="s">
        <v>1308</v>
      </c>
    </row>
    <row r="563" spans="1:16">
      <c r="A563">
        <v>562</v>
      </c>
      <c r="B563">
        <v>562</v>
      </c>
      <c r="C563" t="s">
        <v>1584</v>
      </c>
      <c r="D563" t="s">
        <v>1584</v>
      </c>
      <c r="E563">
        <v>562</v>
      </c>
      <c r="F563" t="s">
        <v>3329</v>
      </c>
      <c r="G563" t="s">
        <v>3336</v>
      </c>
      <c r="H563" t="s">
        <v>3337</v>
      </c>
      <c r="I563" t="s">
        <v>68</v>
      </c>
      <c r="J563" t="s">
        <v>3338</v>
      </c>
      <c r="K563" t="s">
        <v>3339</v>
      </c>
      <c r="L563" t="s">
        <v>441</v>
      </c>
      <c r="M563" t="s">
        <v>134</v>
      </c>
      <c r="N563" t="s">
        <v>33</v>
      </c>
      <c r="O563" t="s">
        <v>107</v>
      </c>
      <c r="P563" t="s">
        <v>1310</v>
      </c>
    </row>
    <row r="564" spans="1:16">
      <c r="A564">
        <v>563</v>
      </c>
      <c r="B564">
        <v>563</v>
      </c>
      <c r="C564" t="s">
        <v>1584</v>
      </c>
      <c r="D564" t="s">
        <v>1584</v>
      </c>
      <c r="E564">
        <v>563</v>
      </c>
      <c r="F564" t="s">
        <v>3329</v>
      </c>
      <c r="G564" t="s">
        <v>3340</v>
      </c>
      <c r="H564" t="s">
        <v>196</v>
      </c>
      <c r="I564" t="s">
        <v>68</v>
      </c>
      <c r="J564" t="s">
        <v>3341</v>
      </c>
      <c r="K564" t="s">
        <v>3342</v>
      </c>
      <c r="L564" t="s">
        <v>277</v>
      </c>
      <c r="M564" t="s">
        <v>134</v>
      </c>
      <c r="N564" t="s">
        <v>29</v>
      </c>
      <c r="O564" t="s">
        <v>36</v>
      </c>
      <c r="P564" t="s">
        <v>695</v>
      </c>
    </row>
    <row r="565" spans="1:16">
      <c r="A565">
        <v>564</v>
      </c>
      <c r="B565">
        <v>564</v>
      </c>
      <c r="C565" t="s">
        <v>1584</v>
      </c>
      <c r="D565" t="s">
        <v>1584</v>
      </c>
      <c r="E565">
        <v>564</v>
      </c>
      <c r="F565" t="s">
        <v>3329</v>
      </c>
      <c r="G565" t="s">
        <v>3343</v>
      </c>
      <c r="H565" t="s">
        <v>3344</v>
      </c>
      <c r="I565" t="s">
        <v>26</v>
      </c>
      <c r="J565" t="s">
        <v>3345</v>
      </c>
      <c r="K565" t="s">
        <v>3346</v>
      </c>
      <c r="L565" t="s">
        <v>293</v>
      </c>
      <c r="M565" t="s">
        <v>42</v>
      </c>
      <c r="N565" t="s">
        <v>33</v>
      </c>
      <c r="O565" t="s">
        <v>30</v>
      </c>
      <c r="P565" t="s">
        <v>3347</v>
      </c>
    </row>
    <row r="566" spans="1:16">
      <c r="A566">
        <v>565</v>
      </c>
      <c r="B566">
        <v>565</v>
      </c>
      <c r="C566" t="s">
        <v>1584</v>
      </c>
      <c r="D566" t="s">
        <v>1584</v>
      </c>
      <c r="E566">
        <v>565</v>
      </c>
      <c r="F566" t="s">
        <v>3348</v>
      </c>
      <c r="G566" t="s">
        <v>3349</v>
      </c>
      <c r="H566" t="s">
        <v>3350</v>
      </c>
      <c r="I566" t="s">
        <v>140</v>
      </c>
      <c r="J566" t="s">
        <v>3351</v>
      </c>
      <c r="K566" t="s">
        <v>3352</v>
      </c>
      <c r="L566" t="s">
        <v>676</v>
      </c>
      <c r="P566" t="s">
        <v>1186</v>
      </c>
    </row>
    <row r="567" spans="1:16">
      <c r="A567">
        <v>566</v>
      </c>
      <c r="B567">
        <v>566</v>
      </c>
      <c r="C567" t="s">
        <v>1584</v>
      </c>
      <c r="D567" t="s">
        <v>1584</v>
      </c>
      <c r="E567">
        <v>566</v>
      </c>
      <c r="F567" t="s">
        <v>3348</v>
      </c>
      <c r="G567" t="s">
        <v>3353</v>
      </c>
      <c r="H567" t="s">
        <v>236</v>
      </c>
      <c r="I567" t="s">
        <v>26</v>
      </c>
      <c r="J567" t="s">
        <v>3354</v>
      </c>
      <c r="K567" t="s">
        <v>3355</v>
      </c>
      <c r="L567" t="s">
        <v>279</v>
      </c>
      <c r="M567" t="s">
        <v>99</v>
      </c>
      <c r="N567" t="s">
        <v>33</v>
      </c>
      <c r="O567" t="s">
        <v>137</v>
      </c>
      <c r="P567" t="s">
        <v>1186</v>
      </c>
    </row>
    <row r="568" spans="1:16">
      <c r="A568">
        <v>567</v>
      </c>
      <c r="B568">
        <v>567</v>
      </c>
      <c r="C568" t="s">
        <v>1584</v>
      </c>
      <c r="D568" t="s">
        <v>1584</v>
      </c>
      <c r="E568">
        <v>567</v>
      </c>
      <c r="F568" t="s">
        <v>3348</v>
      </c>
      <c r="G568" t="s">
        <v>3356</v>
      </c>
      <c r="H568" t="s">
        <v>76</v>
      </c>
      <c r="I568" t="s">
        <v>22</v>
      </c>
      <c r="J568" t="s">
        <v>3357</v>
      </c>
      <c r="K568" t="s">
        <v>3358</v>
      </c>
      <c r="L568" t="s">
        <v>257</v>
      </c>
      <c r="P568" t="s">
        <v>815</v>
      </c>
    </row>
    <row r="569" spans="1:16">
      <c r="A569">
        <v>568</v>
      </c>
      <c r="B569">
        <v>568</v>
      </c>
      <c r="C569" t="s">
        <v>1584</v>
      </c>
      <c r="D569" t="s">
        <v>1584</v>
      </c>
      <c r="E569">
        <v>568</v>
      </c>
      <c r="F569" t="s">
        <v>3348</v>
      </c>
      <c r="G569" t="s">
        <v>3359</v>
      </c>
      <c r="H569" t="s">
        <v>476</v>
      </c>
      <c r="I569" t="s">
        <v>68</v>
      </c>
      <c r="J569" t="s">
        <v>3360</v>
      </c>
      <c r="K569" t="s">
        <v>3361</v>
      </c>
      <c r="L569" t="s">
        <v>676</v>
      </c>
      <c r="P569" t="s">
        <v>838</v>
      </c>
    </row>
    <row r="570" spans="1:16">
      <c r="A570">
        <v>569</v>
      </c>
      <c r="B570">
        <v>569</v>
      </c>
      <c r="C570" t="s">
        <v>1584</v>
      </c>
      <c r="D570" t="s">
        <v>1584</v>
      </c>
      <c r="E570">
        <v>569</v>
      </c>
      <c r="F570" t="s">
        <v>3348</v>
      </c>
      <c r="G570" t="s">
        <v>865</v>
      </c>
      <c r="H570" t="s">
        <v>43</v>
      </c>
      <c r="I570" t="s">
        <v>68</v>
      </c>
      <c r="J570" t="s">
        <v>3362</v>
      </c>
      <c r="K570" t="s">
        <v>3363</v>
      </c>
      <c r="L570" t="s">
        <v>856</v>
      </c>
      <c r="M570" t="s">
        <v>142</v>
      </c>
      <c r="N570" t="s">
        <v>33</v>
      </c>
      <c r="O570" t="s">
        <v>107</v>
      </c>
      <c r="P570" t="s">
        <v>838</v>
      </c>
    </row>
    <row r="571" spans="1:16">
      <c r="A571">
        <v>570</v>
      </c>
      <c r="B571">
        <v>570</v>
      </c>
      <c r="C571" t="s">
        <v>1584</v>
      </c>
      <c r="D571" t="s">
        <v>1584</v>
      </c>
      <c r="E571">
        <v>570</v>
      </c>
      <c r="F571" t="s">
        <v>3364</v>
      </c>
      <c r="G571" t="s">
        <v>3365</v>
      </c>
      <c r="H571" t="s">
        <v>3366</v>
      </c>
      <c r="I571" t="s">
        <v>70</v>
      </c>
      <c r="J571" t="s">
        <v>3367</v>
      </c>
      <c r="K571" t="s">
        <v>3368</v>
      </c>
      <c r="L571" t="s">
        <v>1076</v>
      </c>
      <c r="M571" t="s">
        <v>28</v>
      </c>
      <c r="N571" t="s">
        <v>38</v>
      </c>
      <c r="O571" t="s">
        <v>137</v>
      </c>
      <c r="P571" t="s">
        <v>1174</v>
      </c>
    </row>
    <row r="572" spans="1:16">
      <c r="A572">
        <v>571</v>
      </c>
      <c r="B572">
        <v>571</v>
      </c>
      <c r="C572" t="s">
        <v>1584</v>
      </c>
      <c r="D572" t="s">
        <v>1584</v>
      </c>
      <c r="E572">
        <v>571</v>
      </c>
      <c r="F572" t="s">
        <v>3364</v>
      </c>
      <c r="G572" t="s">
        <v>3369</v>
      </c>
      <c r="H572" t="s">
        <v>40</v>
      </c>
      <c r="I572" t="s">
        <v>68</v>
      </c>
      <c r="J572" t="s">
        <v>3370</v>
      </c>
      <c r="K572" t="s">
        <v>3371</v>
      </c>
      <c r="L572" t="s">
        <v>676</v>
      </c>
      <c r="M572" t="s">
        <v>142</v>
      </c>
      <c r="N572" t="s">
        <v>338</v>
      </c>
      <c r="O572" t="s">
        <v>107</v>
      </c>
      <c r="P572" t="s">
        <v>1569</v>
      </c>
    </row>
    <row r="573" spans="1:16">
      <c r="A573">
        <v>572</v>
      </c>
      <c r="B573">
        <v>572</v>
      </c>
      <c r="C573" t="s">
        <v>1584</v>
      </c>
      <c r="D573" t="s">
        <v>1584</v>
      </c>
      <c r="E573">
        <v>572</v>
      </c>
      <c r="F573" t="s">
        <v>3364</v>
      </c>
      <c r="G573" t="s">
        <v>3372</v>
      </c>
      <c r="H573" t="s">
        <v>21</v>
      </c>
      <c r="I573" t="s">
        <v>25</v>
      </c>
      <c r="J573" t="s">
        <v>3373</v>
      </c>
      <c r="K573" t="s">
        <v>3374</v>
      </c>
      <c r="L573" t="s">
        <v>283</v>
      </c>
      <c r="M573" t="s">
        <v>89</v>
      </c>
      <c r="N573" t="s">
        <v>151</v>
      </c>
      <c r="O573" t="s">
        <v>116</v>
      </c>
      <c r="P573" t="s">
        <v>1569</v>
      </c>
    </row>
    <row r="574" spans="1:16">
      <c r="A574">
        <v>573</v>
      </c>
      <c r="B574">
        <v>573</v>
      </c>
      <c r="C574" t="s">
        <v>1584</v>
      </c>
      <c r="D574" t="s">
        <v>1584</v>
      </c>
      <c r="E574">
        <v>573</v>
      </c>
      <c r="F574" t="s">
        <v>3364</v>
      </c>
      <c r="G574" t="s">
        <v>3375</v>
      </c>
      <c r="H574" t="s">
        <v>735</v>
      </c>
      <c r="I574" t="s">
        <v>68</v>
      </c>
      <c r="J574" t="s">
        <v>3376</v>
      </c>
      <c r="K574" t="s">
        <v>3377</v>
      </c>
      <c r="L574" t="s">
        <v>676</v>
      </c>
      <c r="M574" t="s">
        <v>28</v>
      </c>
      <c r="N574" t="s">
        <v>33</v>
      </c>
      <c r="O574" t="s">
        <v>107</v>
      </c>
      <c r="P574" t="s">
        <v>1569</v>
      </c>
    </row>
    <row r="575" spans="1:16">
      <c r="A575">
        <v>574</v>
      </c>
      <c r="B575">
        <v>574</v>
      </c>
      <c r="C575" t="s">
        <v>1584</v>
      </c>
      <c r="D575" t="s">
        <v>1584</v>
      </c>
      <c r="E575">
        <v>574</v>
      </c>
      <c r="F575" t="s">
        <v>3364</v>
      </c>
      <c r="G575" t="s">
        <v>3378</v>
      </c>
      <c r="H575" t="s">
        <v>21</v>
      </c>
      <c r="I575" t="s">
        <v>48</v>
      </c>
      <c r="J575" t="s">
        <v>3379</v>
      </c>
      <c r="K575" t="s">
        <v>3380</v>
      </c>
      <c r="L575" t="s">
        <v>676</v>
      </c>
      <c r="M575" t="s">
        <v>99</v>
      </c>
      <c r="N575" t="s">
        <v>90</v>
      </c>
      <c r="O575" t="s">
        <v>116</v>
      </c>
      <c r="P575" t="s">
        <v>1569</v>
      </c>
    </row>
    <row r="576" spans="1:16">
      <c r="A576">
        <v>575</v>
      </c>
      <c r="B576">
        <v>575</v>
      </c>
      <c r="C576" t="s">
        <v>1584</v>
      </c>
      <c r="D576" t="s">
        <v>1584</v>
      </c>
      <c r="E576">
        <v>575</v>
      </c>
      <c r="F576" t="s">
        <v>3381</v>
      </c>
      <c r="G576" t="s">
        <v>3382</v>
      </c>
      <c r="H576" t="s">
        <v>34</v>
      </c>
      <c r="I576" t="s">
        <v>80</v>
      </c>
      <c r="J576" t="s">
        <v>3383</v>
      </c>
      <c r="K576" t="s">
        <v>3384</v>
      </c>
      <c r="L576" t="s">
        <v>17</v>
      </c>
      <c r="M576" t="s">
        <v>3385</v>
      </c>
      <c r="N576" t="s">
        <v>367</v>
      </c>
      <c r="O576" t="s">
        <v>19</v>
      </c>
      <c r="P576" t="s">
        <v>56</v>
      </c>
    </row>
    <row r="577" spans="1:16">
      <c r="A577">
        <v>576</v>
      </c>
      <c r="B577">
        <v>576</v>
      </c>
      <c r="C577" t="s">
        <v>1584</v>
      </c>
      <c r="D577" t="s">
        <v>1584</v>
      </c>
      <c r="E577">
        <v>576</v>
      </c>
      <c r="F577" t="s">
        <v>3381</v>
      </c>
      <c r="G577" t="s">
        <v>3386</v>
      </c>
      <c r="H577" t="s">
        <v>163</v>
      </c>
      <c r="I577" t="s">
        <v>68</v>
      </c>
      <c r="J577" t="s">
        <v>3387</v>
      </c>
      <c r="K577" t="s">
        <v>3388</v>
      </c>
      <c r="L577" t="s">
        <v>23</v>
      </c>
      <c r="P577" t="s">
        <v>84</v>
      </c>
    </row>
    <row r="578" spans="1:16">
      <c r="A578">
        <v>577</v>
      </c>
      <c r="B578">
        <v>577</v>
      </c>
      <c r="C578" t="s">
        <v>1584</v>
      </c>
      <c r="D578" t="s">
        <v>1584</v>
      </c>
      <c r="E578">
        <v>577</v>
      </c>
      <c r="F578" t="s">
        <v>3381</v>
      </c>
      <c r="G578" t="s">
        <v>3389</v>
      </c>
      <c r="H578" t="s">
        <v>115</v>
      </c>
      <c r="I578" t="s">
        <v>25</v>
      </c>
      <c r="J578" t="s">
        <v>3390</v>
      </c>
      <c r="K578" t="s">
        <v>3391</v>
      </c>
      <c r="L578" t="s">
        <v>417</v>
      </c>
      <c r="M578" t="s">
        <v>1152</v>
      </c>
      <c r="N578" t="s">
        <v>19</v>
      </c>
      <c r="P578" t="s">
        <v>84</v>
      </c>
    </row>
    <row r="579" spans="1:16">
      <c r="A579">
        <v>578</v>
      </c>
      <c r="B579">
        <v>578</v>
      </c>
      <c r="C579" t="s">
        <v>1584</v>
      </c>
      <c r="D579" t="s">
        <v>1584</v>
      </c>
      <c r="E579">
        <v>578</v>
      </c>
      <c r="F579" t="s">
        <v>3381</v>
      </c>
      <c r="G579" t="s">
        <v>3392</v>
      </c>
      <c r="H579" t="s">
        <v>155</v>
      </c>
      <c r="I579" t="s">
        <v>68</v>
      </c>
      <c r="J579" t="s">
        <v>326</v>
      </c>
      <c r="K579" t="s">
        <v>3393</v>
      </c>
      <c r="L579" t="s">
        <v>799</v>
      </c>
      <c r="M579" t="s">
        <v>353</v>
      </c>
      <c r="N579" t="s">
        <v>36</v>
      </c>
      <c r="P579" t="s">
        <v>84</v>
      </c>
    </row>
    <row r="580" spans="1:16">
      <c r="A580">
        <v>579</v>
      </c>
      <c r="B580">
        <v>579</v>
      </c>
      <c r="C580" t="s">
        <v>1584</v>
      </c>
      <c r="D580" t="s">
        <v>1584</v>
      </c>
      <c r="E580">
        <v>579</v>
      </c>
      <c r="F580" t="s">
        <v>3381</v>
      </c>
      <c r="G580" t="s">
        <v>3394</v>
      </c>
      <c r="H580" t="s">
        <v>21</v>
      </c>
      <c r="I580" t="s">
        <v>68</v>
      </c>
      <c r="J580" t="s">
        <v>3395</v>
      </c>
      <c r="K580" t="s">
        <v>3396</v>
      </c>
      <c r="L580" t="s">
        <v>17</v>
      </c>
      <c r="M580" t="s">
        <v>389</v>
      </c>
      <c r="N580" t="s">
        <v>321</v>
      </c>
      <c r="O580" t="s">
        <v>36</v>
      </c>
      <c r="P580" t="s">
        <v>84</v>
      </c>
    </row>
    <row r="581" spans="1:16">
      <c r="A581">
        <v>580</v>
      </c>
      <c r="B581">
        <v>580</v>
      </c>
      <c r="C581" t="s">
        <v>1584</v>
      </c>
      <c r="D581" t="s">
        <v>1584</v>
      </c>
      <c r="E581">
        <v>580</v>
      </c>
      <c r="F581" t="s">
        <v>3397</v>
      </c>
      <c r="G581" t="s">
        <v>3207</v>
      </c>
      <c r="H581" t="s">
        <v>21</v>
      </c>
      <c r="I581" t="s">
        <v>16</v>
      </c>
      <c r="J581" t="s">
        <v>3208</v>
      </c>
      <c r="K581" t="s">
        <v>3209</v>
      </c>
      <c r="L581" t="s">
        <v>486</v>
      </c>
      <c r="M581" t="s">
        <v>99</v>
      </c>
      <c r="N581" t="s">
        <v>33</v>
      </c>
      <c r="O581" t="s">
        <v>123</v>
      </c>
      <c r="P581" t="s">
        <v>2825</v>
      </c>
    </row>
    <row r="582" spans="1:16">
      <c r="A582">
        <v>581</v>
      </c>
      <c r="B582">
        <v>581</v>
      </c>
      <c r="C582" t="s">
        <v>1584</v>
      </c>
      <c r="D582" t="s">
        <v>1584</v>
      </c>
      <c r="E582">
        <v>581</v>
      </c>
      <c r="F582" t="s">
        <v>3397</v>
      </c>
      <c r="G582" t="s">
        <v>2822</v>
      </c>
      <c r="H582" t="s">
        <v>2822</v>
      </c>
      <c r="I582" t="s">
        <v>25</v>
      </c>
      <c r="J582" t="s">
        <v>2823</v>
      </c>
      <c r="K582" t="s">
        <v>2824</v>
      </c>
      <c r="L582" t="s">
        <v>542</v>
      </c>
      <c r="M582" t="s">
        <v>89</v>
      </c>
      <c r="N582" t="s">
        <v>108</v>
      </c>
      <c r="O582" t="s">
        <v>87</v>
      </c>
      <c r="P582" t="s">
        <v>2825</v>
      </c>
    </row>
    <row r="583" spans="1:16">
      <c r="A583">
        <v>582</v>
      </c>
      <c r="B583">
        <v>582</v>
      </c>
      <c r="C583" t="s">
        <v>1584</v>
      </c>
      <c r="D583" t="s">
        <v>1584</v>
      </c>
      <c r="E583">
        <v>582</v>
      </c>
      <c r="F583" t="s">
        <v>3397</v>
      </c>
      <c r="G583" t="s">
        <v>2826</v>
      </c>
      <c r="H583" t="s">
        <v>238</v>
      </c>
      <c r="I583" t="s">
        <v>26</v>
      </c>
      <c r="J583" t="s">
        <v>2827</v>
      </c>
      <c r="K583" t="s">
        <v>2828</v>
      </c>
      <c r="L583" t="s">
        <v>758</v>
      </c>
      <c r="M583" t="s">
        <v>42</v>
      </c>
      <c r="N583" t="s">
        <v>33</v>
      </c>
      <c r="O583" t="s">
        <v>123</v>
      </c>
      <c r="P583" t="s">
        <v>1457</v>
      </c>
    </row>
    <row r="584" spans="1:16">
      <c r="A584">
        <v>583</v>
      </c>
      <c r="B584">
        <v>583</v>
      </c>
      <c r="C584" t="s">
        <v>1584</v>
      </c>
      <c r="D584" t="s">
        <v>1584</v>
      </c>
      <c r="E584">
        <v>583</v>
      </c>
      <c r="F584" t="s">
        <v>3397</v>
      </c>
      <c r="G584" t="s">
        <v>2829</v>
      </c>
      <c r="H584" t="s">
        <v>2830</v>
      </c>
      <c r="I584" t="s">
        <v>68</v>
      </c>
      <c r="J584" t="s">
        <v>913</v>
      </c>
      <c r="K584" t="s">
        <v>2831</v>
      </c>
      <c r="L584" t="s">
        <v>376</v>
      </c>
      <c r="M584" t="s">
        <v>142</v>
      </c>
      <c r="N584" t="s">
        <v>29</v>
      </c>
      <c r="O584" t="s">
        <v>107</v>
      </c>
      <c r="P584" t="s">
        <v>1457</v>
      </c>
    </row>
    <row r="585" spans="1:16">
      <c r="A585">
        <v>584</v>
      </c>
      <c r="B585">
        <v>584</v>
      </c>
      <c r="C585" t="s">
        <v>1584</v>
      </c>
      <c r="D585" t="s">
        <v>1584</v>
      </c>
      <c r="E585">
        <v>584</v>
      </c>
      <c r="F585" t="s">
        <v>3397</v>
      </c>
      <c r="G585" t="s">
        <v>2832</v>
      </c>
      <c r="H585" t="s">
        <v>1004</v>
      </c>
      <c r="I585" t="s">
        <v>68</v>
      </c>
      <c r="J585" t="s">
        <v>2833</v>
      </c>
      <c r="K585" t="s">
        <v>2834</v>
      </c>
      <c r="L585" t="s">
        <v>375</v>
      </c>
      <c r="M585" t="s">
        <v>28</v>
      </c>
      <c r="N585" t="s">
        <v>29</v>
      </c>
      <c r="O585" t="s">
        <v>123</v>
      </c>
      <c r="P585" t="s">
        <v>1457</v>
      </c>
    </row>
    <row r="586" spans="1:16">
      <c r="A586">
        <v>585</v>
      </c>
      <c r="B586">
        <v>585</v>
      </c>
      <c r="C586" t="s">
        <v>1584</v>
      </c>
      <c r="D586" t="s">
        <v>1584</v>
      </c>
      <c r="E586">
        <v>585</v>
      </c>
      <c r="F586" t="s">
        <v>3398</v>
      </c>
      <c r="G586" t="s">
        <v>1112</v>
      </c>
      <c r="H586" t="s">
        <v>310</v>
      </c>
      <c r="I586" t="s">
        <v>140</v>
      </c>
      <c r="J586" t="s">
        <v>3399</v>
      </c>
      <c r="K586" t="s">
        <v>3400</v>
      </c>
      <c r="L586" t="s">
        <v>381</v>
      </c>
      <c r="M586" t="s">
        <v>28</v>
      </c>
      <c r="N586" t="s">
        <v>29</v>
      </c>
      <c r="O586" t="s">
        <v>30</v>
      </c>
      <c r="P586" t="s">
        <v>862</v>
      </c>
    </row>
    <row r="587" spans="1:16">
      <c r="A587">
        <v>586</v>
      </c>
      <c r="B587">
        <v>586</v>
      </c>
      <c r="C587" t="s">
        <v>1584</v>
      </c>
      <c r="D587" t="s">
        <v>1584</v>
      </c>
      <c r="E587">
        <v>586</v>
      </c>
      <c r="F587" t="s">
        <v>3398</v>
      </c>
      <c r="G587" t="s">
        <v>3401</v>
      </c>
      <c r="H587" t="s">
        <v>346</v>
      </c>
      <c r="I587" t="s">
        <v>26</v>
      </c>
      <c r="J587" t="s">
        <v>1265</v>
      </c>
      <c r="K587" t="s">
        <v>3402</v>
      </c>
      <c r="L587" t="s">
        <v>472</v>
      </c>
      <c r="M587" t="s">
        <v>99</v>
      </c>
      <c r="N587" t="s">
        <v>33</v>
      </c>
      <c r="O587" t="s">
        <v>137</v>
      </c>
      <c r="P587" t="s">
        <v>1303</v>
      </c>
    </row>
    <row r="588" spans="1:16">
      <c r="A588">
        <v>587</v>
      </c>
      <c r="B588">
        <v>587</v>
      </c>
      <c r="C588" t="s">
        <v>1584</v>
      </c>
      <c r="D588" t="s">
        <v>1584</v>
      </c>
      <c r="E588">
        <v>587</v>
      </c>
      <c r="F588" t="s">
        <v>3398</v>
      </c>
      <c r="G588" t="s">
        <v>3403</v>
      </c>
      <c r="H588" t="s">
        <v>43</v>
      </c>
      <c r="I588" t="s">
        <v>26</v>
      </c>
      <c r="J588" t="s">
        <v>3404</v>
      </c>
      <c r="K588" t="s">
        <v>3405</v>
      </c>
      <c r="L588" t="s">
        <v>644</v>
      </c>
      <c r="P588" t="s">
        <v>1303</v>
      </c>
    </row>
    <row r="589" spans="1:16">
      <c r="A589">
        <v>588</v>
      </c>
      <c r="B589">
        <v>588</v>
      </c>
      <c r="C589" t="s">
        <v>1584</v>
      </c>
      <c r="D589" t="s">
        <v>1584</v>
      </c>
      <c r="E589">
        <v>588</v>
      </c>
      <c r="F589" t="s">
        <v>3398</v>
      </c>
      <c r="G589" t="s">
        <v>3406</v>
      </c>
      <c r="H589" t="s">
        <v>352</v>
      </c>
      <c r="I589" t="s">
        <v>68</v>
      </c>
      <c r="J589" t="s">
        <v>3407</v>
      </c>
      <c r="K589" t="s">
        <v>3408</v>
      </c>
      <c r="L589" t="s">
        <v>380</v>
      </c>
      <c r="M589" t="s">
        <v>94</v>
      </c>
      <c r="N589" t="s">
        <v>33</v>
      </c>
      <c r="O589" t="s">
        <v>107</v>
      </c>
      <c r="P589" t="s">
        <v>863</v>
      </c>
    </row>
    <row r="590" spans="1:16">
      <c r="A590">
        <v>589</v>
      </c>
      <c r="B590">
        <v>589</v>
      </c>
      <c r="C590" t="s">
        <v>1584</v>
      </c>
      <c r="D590" t="s">
        <v>1584</v>
      </c>
      <c r="E590">
        <v>589</v>
      </c>
      <c r="F590" t="s">
        <v>3398</v>
      </c>
      <c r="G590" t="s">
        <v>3409</v>
      </c>
      <c r="H590" t="s">
        <v>196</v>
      </c>
      <c r="I590" t="s">
        <v>25</v>
      </c>
      <c r="J590" t="s">
        <v>3410</v>
      </c>
      <c r="K590" t="s">
        <v>3411</v>
      </c>
      <c r="L590" t="s">
        <v>380</v>
      </c>
      <c r="M590" t="s">
        <v>32</v>
      </c>
      <c r="N590" t="s">
        <v>38</v>
      </c>
      <c r="O590" t="s">
        <v>87</v>
      </c>
      <c r="P590" t="s">
        <v>863</v>
      </c>
    </row>
    <row r="591" spans="1:16">
      <c r="A591">
        <v>590</v>
      </c>
      <c r="B591">
        <v>590</v>
      </c>
      <c r="C591" t="s">
        <v>1584</v>
      </c>
      <c r="D591" t="s">
        <v>1584</v>
      </c>
      <c r="E591">
        <v>590</v>
      </c>
      <c r="F591" t="s">
        <v>3412</v>
      </c>
      <c r="G591" t="s">
        <v>3075</v>
      </c>
      <c r="H591" t="s">
        <v>115</v>
      </c>
      <c r="I591" t="s">
        <v>16</v>
      </c>
      <c r="J591" t="s">
        <v>3076</v>
      </c>
      <c r="K591" t="s">
        <v>3077</v>
      </c>
      <c r="L591" t="s">
        <v>419</v>
      </c>
      <c r="M591" t="s">
        <v>318</v>
      </c>
      <c r="N591" t="s">
        <v>109</v>
      </c>
      <c r="P591" t="s">
        <v>446</v>
      </c>
    </row>
    <row r="592" spans="1:16">
      <c r="A592">
        <v>591</v>
      </c>
      <c r="B592">
        <v>591</v>
      </c>
      <c r="C592" t="s">
        <v>1584</v>
      </c>
      <c r="D592" t="s">
        <v>1584</v>
      </c>
      <c r="E592">
        <v>591</v>
      </c>
      <c r="F592" t="s">
        <v>3412</v>
      </c>
      <c r="G592" t="s">
        <v>2720</v>
      </c>
      <c r="H592" t="s">
        <v>160</v>
      </c>
      <c r="I592" t="s">
        <v>25</v>
      </c>
      <c r="J592" t="s">
        <v>2721</v>
      </c>
      <c r="K592" t="s">
        <v>2722</v>
      </c>
      <c r="L592" t="s">
        <v>602</v>
      </c>
      <c r="M592" t="s">
        <v>177</v>
      </c>
      <c r="N592" t="s">
        <v>193</v>
      </c>
      <c r="P592" t="s">
        <v>446</v>
      </c>
    </row>
    <row r="593" spans="1:16">
      <c r="A593">
        <v>592</v>
      </c>
      <c r="B593">
        <v>592</v>
      </c>
      <c r="C593" t="s">
        <v>1584</v>
      </c>
      <c r="D593" t="s">
        <v>1584</v>
      </c>
      <c r="E593">
        <v>592</v>
      </c>
      <c r="F593" t="s">
        <v>3412</v>
      </c>
      <c r="G593" t="s">
        <v>2723</v>
      </c>
      <c r="H593" t="s">
        <v>188</v>
      </c>
      <c r="I593" t="s">
        <v>68</v>
      </c>
      <c r="J593" t="s">
        <v>2724</v>
      </c>
      <c r="K593" t="s">
        <v>2725</v>
      </c>
      <c r="L593" t="s">
        <v>445</v>
      </c>
      <c r="M593" t="s">
        <v>134</v>
      </c>
      <c r="N593" t="s">
        <v>33</v>
      </c>
      <c r="O593" t="s">
        <v>36</v>
      </c>
      <c r="P593" t="s">
        <v>510</v>
      </c>
    </row>
    <row r="594" spans="1:16">
      <c r="A594">
        <v>593</v>
      </c>
      <c r="B594">
        <v>593</v>
      </c>
      <c r="C594" t="s">
        <v>1584</v>
      </c>
      <c r="D594" t="s">
        <v>1584</v>
      </c>
      <c r="E594">
        <v>593</v>
      </c>
      <c r="F594" t="s">
        <v>3412</v>
      </c>
      <c r="G594" t="s">
        <v>2726</v>
      </c>
      <c r="H594" t="s">
        <v>269</v>
      </c>
      <c r="I594" t="s">
        <v>68</v>
      </c>
      <c r="J594" t="s">
        <v>2727</v>
      </c>
      <c r="K594" t="s">
        <v>2728</v>
      </c>
      <c r="L594" t="s">
        <v>420</v>
      </c>
      <c r="M594" t="s">
        <v>395</v>
      </c>
      <c r="N594" t="s">
        <v>107</v>
      </c>
      <c r="P594" t="s">
        <v>510</v>
      </c>
    </row>
    <row r="595" spans="1:16">
      <c r="A595">
        <v>594</v>
      </c>
      <c r="B595">
        <v>594</v>
      </c>
      <c r="C595" t="s">
        <v>1584</v>
      </c>
      <c r="D595" t="s">
        <v>1584</v>
      </c>
      <c r="E595">
        <v>594</v>
      </c>
      <c r="F595" t="s">
        <v>3412</v>
      </c>
      <c r="G595" t="s">
        <v>2729</v>
      </c>
      <c r="H595" t="s">
        <v>2730</v>
      </c>
      <c r="I595" t="s">
        <v>26</v>
      </c>
      <c r="J595" t="s">
        <v>2731</v>
      </c>
      <c r="K595" t="s">
        <v>2732</v>
      </c>
      <c r="L595" t="s">
        <v>98</v>
      </c>
      <c r="M595" t="s">
        <v>395</v>
      </c>
      <c r="N595" t="s">
        <v>123</v>
      </c>
      <c r="P595" t="s">
        <v>605</v>
      </c>
    </row>
    <row r="596" spans="1:16">
      <c r="A596">
        <v>595</v>
      </c>
      <c r="B596">
        <v>595</v>
      </c>
      <c r="C596" t="s">
        <v>1584</v>
      </c>
      <c r="D596" t="s">
        <v>1584</v>
      </c>
      <c r="E596">
        <v>595</v>
      </c>
      <c r="F596" t="s">
        <v>3413</v>
      </c>
      <c r="G596" t="s">
        <v>3414</v>
      </c>
      <c r="H596" t="s">
        <v>3415</v>
      </c>
      <c r="I596" t="s">
        <v>140</v>
      </c>
      <c r="J596" t="s">
        <v>3416</v>
      </c>
      <c r="K596" t="s">
        <v>3417</v>
      </c>
      <c r="L596" t="s">
        <v>168</v>
      </c>
      <c r="M596" t="s">
        <v>134</v>
      </c>
      <c r="N596" t="s">
        <v>33</v>
      </c>
      <c r="O596" t="s">
        <v>107</v>
      </c>
      <c r="P596" t="s">
        <v>908</v>
      </c>
    </row>
    <row r="597" spans="1:16">
      <c r="A597">
        <v>596</v>
      </c>
      <c r="B597">
        <v>596</v>
      </c>
      <c r="C597" t="s">
        <v>1584</v>
      </c>
      <c r="D597" t="s">
        <v>1584</v>
      </c>
      <c r="E597">
        <v>596</v>
      </c>
      <c r="F597" t="s">
        <v>3413</v>
      </c>
      <c r="G597" t="s">
        <v>3418</v>
      </c>
      <c r="H597" t="s">
        <v>21</v>
      </c>
      <c r="I597" t="s">
        <v>68</v>
      </c>
      <c r="J597" t="s">
        <v>3419</v>
      </c>
      <c r="K597" t="s">
        <v>3420</v>
      </c>
      <c r="L597" t="s">
        <v>167</v>
      </c>
      <c r="M597" t="s">
        <v>134</v>
      </c>
      <c r="N597" t="s">
        <v>33</v>
      </c>
      <c r="O597" t="s">
        <v>107</v>
      </c>
      <c r="P597" t="s">
        <v>910</v>
      </c>
    </row>
    <row r="598" spans="1:16">
      <c r="A598">
        <v>597</v>
      </c>
      <c r="B598">
        <v>597</v>
      </c>
      <c r="C598" t="s">
        <v>1584</v>
      </c>
      <c r="D598" t="s">
        <v>1584</v>
      </c>
      <c r="E598">
        <v>597</v>
      </c>
      <c r="F598" t="s">
        <v>3413</v>
      </c>
      <c r="G598" t="s">
        <v>3421</v>
      </c>
      <c r="H598" t="s">
        <v>3422</v>
      </c>
      <c r="I598" t="s">
        <v>68</v>
      </c>
      <c r="J598" t="s">
        <v>3423</v>
      </c>
      <c r="K598" t="s">
        <v>3424</v>
      </c>
      <c r="L598" t="s">
        <v>223</v>
      </c>
      <c r="M598" t="s">
        <v>134</v>
      </c>
      <c r="N598" t="s">
        <v>33</v>
      </c>
      <c r="O598" t="s">
        <v>36</v>
      </c>
      <c r="P598" t="s">
        <v>841</v>
      </c>
    </row>
    <row r="599" spans="1:16">
      <c r="A599">
        <v>598</v>
      </c>
      <c r="B599">
        <v>598</v>
      </c>
      <c r="C599" t="s">
        <v>1584</v>
      </c>
      <c r="D599" t="s">
        <v>1584</v>
      </c>
      <c r="E599">
        <v>598</v>
      </c>
      <c r="F599" t="s">
        <v>3413</v>
      </c>
      <c r="G599" t="s">
        <v>3425</v>
      </c>
      <c r="H599" t="s">
        <v>503</v>
      </c>
      <c r="I599" t="s">
        <v>68</v>
      </c>
      <c r="J599" t="s">
        <v>3426</v>
      </c>
      <c r="K599" t="s">
        <v>3427</v>
      </c>
      <c r="L599" t="s">
        <v>463</v>
      </c>
      <c r="M599" t="s">
        <v>28</v>
      </c>
      <c r="N599" t="s">
        <v>33</v>
      </c>
      <c r="O599" t="s">
        <v>107</v>
      </c>
      <c r="P599" t="s">
        <v>842</v>
      </c>
    </row>
    <row r="600" spans="1:16">
      <c r="A600">
        <v>599</v>
      </c>
      <c r="B600">
        <v>599</v>
      </c>
      <c r="C600" t="s">
        <v>1584</v>
      </c>
      <c r="D600" t="s">
        <v>1584</v>
      </c>
      <c r="E600">
        <v>599</v>
      </c>
      <c r="F600" t="s">
        <v>3413</v>
      </c>
      <c r="G600" t="s">
        <v>3428</v>
      </c>
      <c r="H600" t="s">
        <v>434</v>
      </c>
      <c r="I600" t="s">
        <v>26</v>
      </c>
      <c r="J600" t="s">
        <v>3429</v>
      </c>
      <c r="K600" t="s">
        <v>3430</v>
      </c>
      <c r="L600" t="s">
        <v>602</v>
      </c>
      <c r="M600" t="s">
        <v>32</v>
      </c>
      <c r="N600" t="s">
        <v>33</v>
      </c>
      <c r="O600" t="s">
        <v>366</v>
      </c>
      <c r="P600" t="s">
        <v>842</v>
      </c>
    </row>
    <row r="601" spans="1:16">
      <c r="A601">
        <v>600</v>
      </c>
      <c r="B601">
        <v>600</v>
      </c>
      <c r="C601" t="s">
        <v>1584</v>
      </c>
      <c r="D601" t="s">
        <v>1584</v>
      </c>
      <c r="E601">
        <v>600</v>
      </c>
      <c r="F601" t="s">
        <v>3431</v>
      </c>
      <c r="G601" t="s">
        <v>3432</v>
      </c>
      <c r="H601" t="s">
        <v>3433</v>
      </c>
      <c r="I601" t="s">
        <v>140</v>
      </c>
      <c r="J601" t="s">
        <v>3434</v>
      </c>
      <c r="K601" t="s">
        <v>3435</v>
      </c>
      <c r="L601" t="s">
        <v>378</v>
      </c>
      <c r="M601" t="s">
        <v>134</v>
      </c>
      <c r="N601" t="s">
        <v>33</v>
      </c>
      <c r="O601" t="s">
        <v>107</v>
      </c>
      <c r="P601" t="s">
        <v>1510</v>
      </c>
    </row>
    <row r="602" spans="1:16">
      <c r="A602">
        <v>601</v>
      </c>
      <c r="B602">
        <v>601</v>
      </c>
      <c r="C602" t="s">
        <v>1584</v>
      </c>
      <c r="D602" t="s">
        <v>1584</v>
      </c>
      <c r="E602">
        <v>601</v>
      </c>
      <c r="F602" t="s">
        <v>3431</v>
      </c>
      <c r="G602" t="s">
        <v>3436</v>
      </c>
      <c r="H602" t="s">
        <v>34</v>
      </c>
      <c r="I602" t="s">
        <v>68</v>
      </c>
      <c r="J602" t="s">
        <v>3437</v>
      </c>
      <c r="K602" t="s">
        <v>3438</v>
      </c>
      <c r="L602" t="s">
        <v>377</v>
      </c>
      <c r="M602" t="s">
        <v>32</v>
      </c>
      <c r="N602" t="s">
        <v>33</v>
      </c>
      <c r="O602" t="s">
        <v>123</v>
      </c>
      <c r="P602" t="s">
        <v>1204</v>
      </c>
    </row>
    <row r="603" spans="1:16">
      <c r="A603">
        <v>602</v>
      </c>
      <c r="B603">
        <v>602</v>
      </c>
      <c r="C603" t="s">
        <v>1584</v>
      </c>
      <c r="D603" t="s">
        <v>1584</v>
      </c>
      <c r="E603">
        <v>602</v>
      </c>
      <c r="F603" t="s">
        <v>3431</v>
      </c>
      <c r="G603" t="s">
        <v>3439</v>
      </c>
      <c r="H603" t="s">
        <v>238</v>
      </c>
      <c r="I603" t="s">
        <v>26</v>
      </c>
      <c r="J603" t="s">
        <v>3440</v>
      </c>
      <c r="K603" t="s">
        <v>3441</v>
      </c>
      <c r="L603" t="s">
        <v>549</v>
      </c>
      <c r="M603" t="s">
        <v>32</v>
      </c>
      <c r="N603" t="s">
        <v>38</v>
      </c>
      <c r="O603" t="s">
        <v>109</v>
      </c>
      <c r="P603" t="s">
        <v>1204</v>
      </c>
    </row>
    <row r="604" spans="1:16">
      <c r="A604">
        <v>603</v>
      </c>
      <c r="B604">
        <v>603</v>
      </c>
      <c r="C604" t="s">
        <v>1584</v>
      </c>
      <c r="D604" t="s">
        <v>1584</v>
      </c>
      <c r="E604">
        <v>603</v>
      </c>
      <c r="F604" t="s">
        <v>3431</v>
      </c>
      <c r="G604" t="s">
        <v>3442</v>
      </c>
      <c r="H604" t="s">
        <v>166</v>
      </c>
      <c r="I604" t="s">
        <v>68</v>
      </c>
      <c r="J604" t="s">
        <v>3222</v>
      </c>
      <c r="K604" t="s">
        <v>3443</v>
      </c>
      <c r="L604" t="s">
        <v>413</v>
      </c>
      <c r="M604" t="s">
        <v>134</v>
      </c>
      <c r="N604" t="s">
        <v>33</v>
      </c>
      <c r="O604" t="s">
        <v>107</v>
      </c>
      <c r="P604" t="s">
        <v>1204</v>
      </c>
    </row>
    <row r="605" spans="1:16">
      <c r="A605">
        <v>604</v>
      </c>
      <c r="B605">
        <v>604</v>
      </c>
      <c r="C605" t="s">
        <v>1584</v>
      </c>
      <c r="D605" t="s">
        <v>1584</v>
      </c>
      <c r="E605">
        <v>604</v>
      </c>
      <c r="F605" t="s">
        <v>3431</v>
      </c>
      <c r="G605" t="s">
        <v>3444</v>
      </c>
      <c r="H605" t="s">
        <v>238</v>
      </c>
      <c r="I605" t="s">
        <v>68</v>
      </c>
      <c r="J605" t="s">
        <v>3445</v>
      </c>
      <c r="K605" t="s">
        <v>3446</v>
      </c>
      <c r="L605" t="s">
        <v>490</v>
      </c>
      <c r="M605" t="s">
        <v>134</v>
      </c>
      <c r="N605" t="s">
        <v>33</v>
      </c>
      <c r="O605" t="s">
        <v>107</v>
      </c>
      <c r="P605" t="s">
        <v>1408</v>
      </c>
    </row>
    <row r="606" spans="1:16">
      <c r="A606">
        <v>605</v>
      </c>
      <c r="B606">
        <v>605</v>
      </c>
      <c r="C606" t="s">
        <v>1584</v>
      </c>
      <c r="D606" t="s">
        <v>1584</v>
      </c>
      <c r="E606">
        <v>605</v>
      </c>
      <c r="F606" t="s">
        <v>3447</v>
      </c>
      <c r="G606" t="s">
        <v>3448</v>
      </c>
      <c r="H606" t="s">
        <v>653</v>
      </c>
      <c r="I606" t="s">
        <v>80</v>
      </c>
      <c r="J606" t="s">
        <v>3449</v>
      </c>
      <c r="K606" t="s">
        <v>3450</v>
      </c>
      <c r="L606" t="s">
        <v>129</v>
      </c>
      <c r="M606" t="s">
        <v>353</v>
      </c>
      <c r="N606" t="s">
        <v>108</v>
      </c>
      <c r="O606" t="s">
        <v>87</v>
      </c>
      <c r="P606" t="s">
        <v>583</v>
      </c>
    </row>
    <row r="607" spans="1:16">
      <c r="A607">
        <v>606</v>
      </c>
      <c r="B607">
        <v>606</v>
      </c>
      <c r="C607" t="s">
        <v>1584</v>
      </c>
      <c r="D607" t="s">
        <v>1584</v>
      </c>
      <c r="E607">
        <v>606</v>
      </c>
      <c r="F607" t="s">
        <v>3447</v>
      </c>
      <c r="G607" t="s">
        <v>3451</v>
      </c>
      <c r="H607" t="s">
        <v>238</v>
      </c>
      <c r="I607" t="s">
        <v>68</v>
      </c>
      <c r="J607" t="s">
        <v>3452</v>
      </c>
      <c r="K607" t="s">
        <v>3453</v>
      </c>
      <c r="L607" t="s">
        <v>362</v>
      </c>
      <c r="M607" t="s">
        <v>134</v>
      </c>
      <c r="N607" t="s">
        <v>33</v>
      </c>
      <c r="O607" t="s">
        <v>107</v>
      </c>
      <c r="P607" t="s">
        <v>585</v>
      </c>
    </row>
    <row r="608" spans="1:16">
      <c r="A608">
        <v>607</v>
      </c>
      <c r="B608">
        <v>607</v>
      </c>
      <c r="C608" t="s">
        <v>1584</v>
      </c>
      <c r="D608" t="s">
        <v>1584</v>
      </c>
      <c r="E608">
        <v>607</v>
      </c>
      <c r="F608" t="s">
        <v>3447</v>
      </c>
      <c r="G608" t="s">
        <v>3454</v>
      </c>
      <c r="H608" t="s">
        <v>40</v>
      </c>
      <c r="I608" t="s">
        <v>25</v>
      </c>
      <c r="J608" t="s">
        <v>3455</v>
      </c>
      <c r="K608" t="s">
        <v>3456</v>
      </c>
      <c r="L608" t="s">
        <v>486</v>
      </c>
      <c r="M608" t="s">
        <v>173</v>
      </c>
      <c r="N608" t="s">
        <v>19</v>
      </c>
      <c r="P608" t="s">
        <v>585</v>
      </c>
    </row>
    <row r="609" spans="1:16">
      <c r="A609">
        <v>608</v>
      </c>
      <c r="B609">
        <v>608</v>
      </c>
      <c r="C609" t="s">
        <v>1584</v>
      </c>
      <c r="D609" t="s">
        <v>1584</v>
      </c>
      <c r="E609">
        <v>608</v>
      </c>
      <c r="F609" t="s">
        <v>3447</v>
      </c>
      <c r="G609" t="s">
        <v>632</v>
      </c>
      <c r="H609" t="s">
        <v>79</v>
      </c>
      <c r="I609" t="s">
        <v>26</v>
      </c>
      <c r="J609" t="s">
        <v>3457</v>
      </c>
      <c r="K609" t="s">
        <v>3458</v>
      </c>
      <c r="L609" t="s">
        <v>362</v>
      </c>
      <c r="M609" t="s">
        <v>99</v>
      </c>
      <c r="N609" t="s">
        <v>29</v>
      </c>
      <c r="O609" t="s">
        <v>107</v>
      </c>
      <c r="P609" t="s">
        <v>736</v>
      </c>
    </row>
    <row r="610" spans="1:16">
      <c r="A610">
        <v>609</v>
      </c>
      <c r="B610">
        <v>609</v>
      </c>
      <c r="C610" t="s">
        <v>1584</v>
      </c>
      <c r="D610" t="s">
        <v>1584</v>
      </c>
      <c r="E610">
        <v>609</v>
      </c>
      <c r="F610" t="s">
        <v>3447</v>
      </c>
      <c r="G610" t="s">
        <v>544</v>
      </c>
      <c r="H610" t="s">
        <v>556</v>
      </c>
      <c r="I610" t="s">
        <v>68</v>
      </c>
      <c r="J610" t="s">
        <v>3459</v>
      </c>
      <c r="K610" t="s">
        <v>3460</v>
      </c>
      <c r="L610" t="s">
        <v>486</v>
      </c>
      <c r="M610" t="s">
        <v>142</v>
      </c>
      <c r="N610" t="s">
        <v>33</v>
      </c>
      <c r="O610" t="s">
        <v>107</v>
      </c>
      <c r="P610" t="s">
        <v>736</v>
      </c>
    </row>
    <row r="611" spans="1:16">
      <c r="A611">
        <v>610</v>
      </c>
      <c r="B611">
        <v>610</v>
      </c>
      <c r="C611" t="s">
        <v>1584</v>
      </c>
      <c r="D611" t="s">
        <v>1584</v>
      </c>
      <c r="E611">
        <v>610</v>
      </c>
      <c r="F611" t="s">
        <v>3461</v>
      </c>
      <c r="G611" t="s">
        <v>3462</v>
      </c>
      <c r="H611" t="s">
        <v>356</v>
      </c>
      <c r="I611" t="s">
        <v>140</v>
      </c>
      <c r="J611" t="s">
        <v>3463</v>
      </c>
      <c r="K611" t="s">
        <v>3464</v>
      </c>
      <c r="L611" t="s">
        <v>381</v>
      </c>
      <c r="P611" t="s">
        <v>616</v>
      </c>
    </row>
    <row r="612" spans="1:16">
      <c r="A612">
        <v>611</v>
      </c>
      <c r="B612">
        <v>611</v>
      </c>
      <c r="C612" t="s">
        <v>1584</v>
      </c>
      <c r="D612" t="s">
        <v>1584</v>
      </c>
      <c r="E612">
        <v>611</v>
      </c>
      <c r="F612" t="s">
        <v>3461</v>
      </c>
      <c r="G612" t="s">
        <v>3465</v>
      </c>
      <c r="H612" t="s">
        <v>40</v>
      </c>
      <c r="I612" t="s">
        <v>25</v>
      </c>
      <c r="J612" t="s">
        <v>3466</v>
      </c>
      <c r="K612" t="s">
        <v>3467</v>
      </c>
      <c r="L612" t="s">
        <v>276</v>
      </c>
      <c r="M612" t="s">
        <v>255</v>
      </c>
      <c r="N612" t="s">
        <v>38</v>
      </c>
      <c r="O612" t="s">
        <v>111</v>
      </c>
      <c r="P612" t="s">
        <v>618</v>
      </c>
    </row>
    <row r="613" spans="1:16">
      <c r="A613">
        <v>612</v>
      </c>
      <c r="B613">
        <v>612</v>
      </c>
      <c r="C613" t="s">
        <v>1584</v>
      </c>
      <c r="D613" t="s">
        <v>1584</v>
      </c>
      <c r="E613">
        <v>612</v>
      </c>
      <c r="F613" t="s">
        <v>3461</v>
      </c>
      <c r="G613" t="s">
        <v>3468</v>
      </c>
      <c r="H613" t="s">
        <v>67</v>
      </c>
      <c r="I613" t="s">
        <v>68</v>
      </c>
      <c r="J613" t="s">
        <v>3469</v>
      </c>
      <c r="K613" t="s">
        <v>3470</v>
      </c>
      <c r="L613" t="s">
        <v>362</v>
      </c>
      <c r="M613" t="s">
        <v>142</v>
      </c>
      <c r="N613" t="s">
        <v>33</v>
      </c>
      <c r="O613" t="s">
        <v>107</v>
      </c>
      <c r="P613" t="s">
        <v>568</v>
      </c>
    </row>
    <row r="614" spans="1:16">
      <c r="A614">
        <v>613</v>
      </c>
      <c r="B614">
        <v>613</v>
      </c>
      <c r="C614" t="s">
        <v>1584</v>
      </c>
      <c r="D614" t="s">
        <v>1584</v>
      </c>
      <c r="E614">
        <v>613</v>
      </c>
      <c r="F614" t="s">
        <v>3461</v>
      </c>
      <c r="G614" t="s">
        <v>3471</v>
      </c>
      <c r="H614" t="s">
        <v>1550</v>
      </c>
      <c r="I614" t="s">
        <v>26</v>
      </c>
      <c r="J614" t="s">
        <v>3472</v>
      </c>
      <c r="K614" t="s">
        <v>3473</v>
      </c>
      <c r="L614" t="s">
        <v>542</v>
      </c>
      <c r="M614" t="s">
        <v>99</v>
      </c>
      <c r="N614" t="s">
        <v>33</v>
      </c>
      <c r="O614" t="s">
        <v>87</v>
      </c>
      <c r="P614" t="s">
        <v>524</v>
      </c>
    </row>
    <row r="615" spans="1:16">
      <c r="A615">
        <v>614</v>
      </c>
      <c r="B615">
        <v>614</v>
      </c>
      <c r="C615" t="s">
        <v>1584</v>
      </c>
      <c r="D615" t="s">
        <v>1584</v>
      </c>
      <c r="E615">
        <v>614</v>
      </c>
      <c r="F615" t="s">
        <v>3461</v>
      </c>
      <c r="G615" t="s">
        <v>3474</v>
      </c>
      <c r="H615" t="s">
        <v>356</v>
      </c>
      <c r="I615" t="s">
        <v>25</v>
      </c>
      <c r="J615" t="s">
        <v>3475</v>
      </c>
      <c r="K615" t="s">
        <v>3476</v>
      </c>
      <c r="L615" t="s">
        <v>276</v>
      </c>
      <c r="M615" t="s">
        <v>32</v>
      </c>
      <c r="N615" t="s">
        <v>38</v>
      </c>
      <c r="O615" t="s">
        <v>100</v>
      </c>
      <c r="P615" t="s">
        <v>455</v>
      </c>
    </row>
    <row r="616" spans="1:16">
      <c r="A616">
        <v>615</v>
      </c>
      <c r="B616">
        <v>615</v>
      </c>
      <c r="C616" t="s">
        <v>1584</v>
      </c>
      <c r="D616" t="s">
        <v>1584</v>
      </c>
      <c r="E616">
        <v>615</v>
      </c>
      <c r="F616" t="s">
        <v>3477</v>
      </c>
      <c r="G616" t="s">
        <v>3478</v>
      </c>
      <c r="I616" t="s">
        <v>80</v>
      </c>
      <c r="J616" t="s">
        <v>3479</v>
      </c>
      <c r="K616" t="s">
        <v>3480</v>
      </c>
      <c r="L616" t="s">
        <v>1052</v>
      </c>
      <c r="M616" t="s">
        <v>99</v>
      </c>
      <c r="N616" t="s">
        <v>119</v>
      </c>
      <c r="O616" t="s">
        <v>19</v>
      </c>
      <c r="P616" t="s">
        <v>1436</v>
      </c>
    </row>
    <row r="617" spans="1:16">
      <c r="A617">
        <v>616</v>
      </c>
      <c r="B617">
        <v>616</v>
      </c>
      <c r="C617" t="s">
        <v>1584</v>
      </c>
      <c r="D617" t="s">
        <v>1584</v>
      </c>
      <c r="E617">
        <v>616</v>
      </c>
      <c r="F617" t="s">
        <v>3477</v>
      </c>
      <c r="G617" t="s">
        <v>3481</v>
      </c>
      <c r="H617" t="s">
        <v>3482</v>
      </c>
      <c r="I617" t="s">
        <v>26</v>
      </c>
      <c r="J617" t="s">
        <v>3483</v>
      </c>
      <c r="K617" t="s">
        <v>3484</v>
      </c>
      <c r="L617" t="s">
        <v>240</v>
      </c>
      <c r="M617" t="s">
        <v>28</v>
      </c>
      <c r="N617" t="s">
        <v>29</v>
      </c>
      <c r="O617" t="s">
        <v>123</v>
      </c>
      <c r="P617" t="s">
        <v>1331</v>
      </c>
    </row>
    <row r="618" spans="1:16">
      <c r="A618">
        <v>617</v>
      </c>
      <c r="B618">
        <v>617</v>
      </c>
      <c r="C618" t="s">
        <v>1584</v>
      </c>
      <c r="D618" t="s">
        <v>1584</v>
      </c>
      <c r="E618">
        <v>617</v>
      </c>
      <c r="F618" t="s">
        <v>3477</v>
      </c>
      <c r="G618" t="s">
        <v>3485</v>
      </c>
      <c r="H618" t="s">
        <v>882</v>
      </c>
      <c r="I618" t="s">
        <v>68</v>
      </c>
      <c r="J618" t="s">
        <v>3486</v>
      </c>
      <c r="K618" t="s">
        <v>3487</v>
      </c>
      <c r="L618" t="s">
        <v>437</v>
      </c>
      <c r="M618" t="s">
        <v>142</v>
      </c>
      <c r="N618" t="s">
        <v>33</v>
      </c>
      <c r="O618" t="s">
        <v>107</v>
      </c>
      <c r="P618" t="s">
        <v>1331</v>
      </c>
    </row>
    <row r="619" spans="1:16">
      <c r="A619">
        <v>618</v>
      </c>
      <c r="B619">
        <v>618</v>
      </c>
      <c r="C619" t="s">
        <v>1584</v>
      </c>
      <c r="D619" t="s">
        <v>1584</v>
      </c>
      <c r="E619">
        <v>618</v>
      </c>
      <c r="F619" t="s">
        <v>3477</v>
      </c>
      <c r="G619" t="s">
        <v>3488</v>
      </c>
      <c r="I619" t="s">
        <v>26</v>
      </c>
      <c r="J619" t="s">
        <v>3489</v>
      </c>
      <c r="K619" t="s">
        <v>3490</v>
      </c>
      <c r="L619" t="s">
        <v>244</v>
      </c>
      <c r="M619" t="s">
        <v>28</v>
      </c>
      <c r="N619" t="s">
        <v>38</v>
      </c>
      <c r="O619" t="s">
        <v>95</v>
      </c>
      <c r="P619" t="s">
        <v>1331</v>
      </c>
    </row>
    <row r="620" spans="1:16">
      <c r="A620">
        <v>619</v>
      </c>
      <c r="B620">
        <v>619</v>
      </c>
      <c r="C620" t="s">
        <v>1584</v>
      </c>
      <c r="D620" t="s">
        <v>1584</v>
      </c>
      <c r="E620">
        <v>619</v>
      </c>
      <c r="F620" t="s">
        <v>3477</v>
      </c>
      <c r="G620" t="s">
        <v>3491</v>
      </c>
      <c r="H620" t="s">
        <v>3492</v>
      </c>
      <c r="I620" t="s">
        <v>68</v>
      </c>
      <c r="J620" t="s">
        <v>3493</v>
      </c>
      <c r="K620" t="s">
        <v>3494</v>
      </c>
      <c r="L620" t="s">
        <v>240</v>
      </c>
      <c r="M620" t="s">
        <v>142</v>
      </c>
      <c r="N620" t="s">
        <v>33</v>
      </c>
      <c r="O620" t="s">
        <v>107</v>
      </c>
      <c r="P620" t="s">
        <v>1297</v>
      </c>
    </row>
    <row r="621" spans="1:16">
      <c r="A621">
        <v>620</v>
      </c>
      <c r="B621">
        <v>620</v>
      </c>
      <c r="C621" t="s">
        <v>1584</v>
      </c>
      <c r="D621" t="s">
        <v>1584</v>
      </c>
      <c r="E621">
        <v>620</v>
      </c>
      <c r="F621" t="s">
        <v>3495</v>
      </c>
      <c r="G621" t="s">
        <v>3496</v>
      </c>
      <c r="I621" t="s">
        <v>16</v>
      </c>
      <c r="J621" t="s">
        <v>3497</v>
      </c>
      <c r="K621" t="s">
        <v>3498</v>
      </c>
      <c r="L621" t="s">
        <v>277</v>
      </c>
      <c r="M621" t="s">
        <v>42</v>
      </c>
      <c r="N621" t="s">
        <v>29</v>
      </c>
      <c r="O621" t="s">
        <v>36</v>
      </c>
      <c r="P621" t="s">
        <v>275</v>
      </c>
    </row>
    <row r="622" spans="1:16">
      <c r="A622">
        <v>621</v>
      </c>
      <c r="B622">
        <v>621</v>
      </c>
      <c r="C622" t="s">
        <v>1584</v>
      </c>
      <c r="D622" t="s">
        <v>1584</v>
      </c>
      <c r="E622">
        <v>621</v>
      </c>
      <c r="F622" t="s">
        <v>3495</v>
      </c>
      <c r="G622" t="s">
        <v>3499</v>
      </c>
      <c r="H622" t="s">
        <v>34</v>
      </c>
      <c r="I622" t="s">
        <v>26</v>
      </c>
      <c r="J622" t="s">
        <v>3500</v>
      </c>
      <c r="K622" t="s">
        <v>3501</v>
      </c>
      <c r="L622" t="s">
        <v>231</v>
      </c>
      <c r="M622" t="s">
        <v>32</v>
      </c>
      <c r="N622" t="s">
        <v>234</v>
      </c>
      <c r="O622" t="s">
        <v>137</v>
      </c>
      <c r="P622" t="s">
        <v>1304</v>
      </c>
    </row>
    <row r="623" spans="1:16">
      <c r="A623">
        <v>622</v>
      </c>
      <c r="B623">
        <v>622</v>
      </c>
      <c r="C623" t="s">
        <v>1584</v>
      </c>
      <c r="D623" t="s">
        <v>1584</v>
      </c>
      <c r="E623">
        <v>622</v>
      </c>
      <c r="F623" t="s">
        <v>3495</v>
      </c>
      <c r="G623" t="s">
        <v>3502</v>
      </c>
      <c r="H623" t="s">
        <v>21</v>
      </c>
      <c r="I623" t="s">
        <v>26</v>
      </c>
      <c r="J623" t="s">
        <v>3503</v>
      </c>
      <c r="K623" t="s">
        <v>3504</v>
      </c>
      <c r="L623" t="s">
        <v>231</v>
      </c>
      <c r="M623" t="s">
        <v>142</v>
      </c>
      <c r="N623" t="s">
        <v>33</v>
      </c>
      <c r="O623" t="s">
        <v>95</v>
      </c>
      <c r="P623" t="s">
        <v>1304</v>
      </c>
    </row>
    <row r="624" spans="1:16">
      <c r="A624">
        <v>623</v>
      </c>
      <c r="B624">
        <v>623</v>
      </c>
      <c r="C624" t="s">
        <v>1584</v>
      </c>
      <c r="D624" t="s">
        <v>1584</v>
      </c>
      <c r="E624">
        <v>623</v>
      </c>
      <c r="F624" t="s">
        <v>3495</v>
      </c>
      <c r="G624" t="s">
        <v>3505</v>
      </c>
      <c r="I624" t="s">
        <v>25</v>
      </c>
      <c r="J624" t="s">
        <v>3506</v>
      </c>
      <c r="K624" t="s">
        <v>3507</v>
      </c>
      <c r="L624" t="s">
        <v>277</v>
      </c>
      <c r="M624" t="s">
        <v>82</v>
      </c>
      <c r="N624" t="s">
        <v>234</v>
      </c>
      <c r="O624" t="s">
        <v>19</v>
      </c>
      <c r="P624" t="s">
        <v>1304</v>
      </c>
    </row>
    <row r="625" spans="1:16">
      <c r="A625">
        <v>624</v>
      </c>
      <c r="B625">
        <v>624</v>
      </c>
      <c r="C625" t="s">
        <v>1584</v>
      </c>
      <c r="D625" t="s">
        <v>1584</v>
      </c>
      <c r="E625">
        <v>624</v>
      </c>
      <c r="F625" t="s">
        <v>3495</v>
      </c>
      <c r="G625" t="s">
        <v>3508</v>
      </c>
      <c r="H625" t="s">
        <v>1418</v>
      </c>
      <c r="I625" t="s">
        <v>68</v>
      </c>
      <c r="J625" t="s">
        <v>3509</v>
      </c>
      <c r="K625" t="s">
        <v>3510</v>
      </c>
      <c r="L625" t="s">
        <v>295</v>
      </c>
      <c r="M625" t="s">
        <v>142</v>
      </c>
      <c r="N625" t="s">
        <v>33</v>
      </c>
      <c r="O625" t="s">
        <v>107</v>
      </c>
      <c r="P625" t="s">
        <v>1304</v>
      </c>
    </row>
    <row r="626" spans="1:16">
      <c r="A626">
        <v>625</v>
      </c>
      <c r="B626">
        <v>625</v>
      </c>
      <c r="C626" t="s">
        <v>1584</v>
      </c>
      <c r="D626" t="s">
        <v>1584</v>
      </c>
      <c r="E626">
        <v>625</v>
      </c>
      <c r="F626" t="s">
        <v>3511</v>
      </c>
      <c r="G626" t="s">
        <v>3512</v>
      </c>
      <c r="H626" t="s">
        <v>34</v>
      </c>
      <c r="I626" t="s">
        <v>140</v>
      </c>
      <c r="J626" t="s">
        <v>1878</v>
      </c>
      <c r="K626" t="s">
        <v>3513</v>
      </c>
      <c r="L626" t="s">
        <v>835</v>
      </c>
      <c r="M626" t="s">
        <v>134</v>
      </c>
      <c r="N626" t="s">
        <v>33</v>
      </c>
      <c r="O626" t="s">
        <v>36</v>
      </c>
      <c r="P626" t="s">
        <v>1370</v>
      </c>
    </row>
    <row r="627" spans="1:16">
      <c r="A627">
        <v>626</v>
      </c>
      <c r="B627">
        <v>626</v>
      </c>
      <c r="C627" t="s">
        <v>1584</v>
      </c>
      <c r="D627" t="s">
        <v>1584</v>
      </c>
      <c r="E627">
        <v>626</v>
      </c>
      <c r="F627" t="s">
        <v>3511</v>
      </c>
      <c r="G627" t="s">
        <v>3514</v>
      </c>
      <c r="H627" t="s">
        <v>479</v>
      </c>
      <c r="I627" t="s">
        <v>68</v>
      </c>
      <c r="J627" t="s">
        <v>3515</v>
      </c>
      <c r="K627" t="s">
        <v>3516</v>
      </c>
      <c r="L627" t="s">
        <v>274</v>
      </c>
      <c r="M627" t="s">
        <v>134</v>
      </c>
      <c r="N627" t="s">
        <v>33</v>
      </c>
      <c r="O627" t="s">
        <v>107</v>
      </c>
      <c r="P627" t="s">
        <v>1333</v>
      </c>
    </row>
    <row r="628" spans="1:16">
      <c r="A628">
        <v>627</v>
      </c>
      <c r="B628">
        <v>627</v>
      </c>
      <c r="C628" t="s">
        <v>1584</v>
      </c>
      <c r="D628" t="s">
        <v>1584</v>
      </c>
      <c r="E628">
        <v>627</v>
      </c>
      <c r="F628" t="s">
        <v>3511</v>
      </c>
      <c r="G628" t="s">
        <v>3517</v>
      </c>
      <c r="H628" t="s">
        <v>3518</v>
      </c>
      <c r="I628" t="s">
        <v>68</v>
      </c>
      <c r="J628" t="s">
        <v>3519</v>
      </c>
      <c r="K628" t="s">
        <v>3520</v>
      </c>
      <c r="L628" t="s">
        <v>216</v>
      </c>
      <c r="M628" t="s">
        <v>28</v>
      </c>
      <c r="N628" t="s">
        <v>29</v>
      </c>
      <c r="O628" t="s">
        <v>123</v>
      </c>
      <c r="P628" t="s">
        <v>1333</v>
      </c>
    </row>
    <row r="629" spans="1:16">
      <c r="A629">
        <v>628</v>
      </c>
      <c r="B629">
        <v>628</v>
      </c>
      <c r="C629" t="s">
        <v>1584</v>
      </c>
      <c r="D629" t="s">
        <v>1584</v>
      </c>
      <c r="E629">
        <v>628</v>
      </c>
      <c r="F629" t="s">
        <v>3511</v>
      </c>
      <c r="G629" t="s">
        <v>3521</v>
      </c>
      <c r="H629" t="s">
        <v>47</v>
      </c>
      <c r="I629" t="s">
        <v>26</v>
      </c>
      <c r="J629" t="s">
        <v>3522</v>
      </c>
      <c r="K629" t="s">
        <v>3523</v>
      </c>
      <c r="L629" t="s">
        <v>588</v>
      </c>
      <c r="M629" t="s">
        <v>353</v>
      </c>
      <c r="N629" t="s">
        <v>33</v>
      </c>
      <c r="O629" t="s">
        <v>107</v>
      </c>
      <c r="P629" t="s">
        <v>3524</v>
      </c>
    </row>
    <row r="630" spans="1:16">
      <c r="A630">
        <v>629</v>
      </c>
      <c r="B630">
        <v>629</v>
      </c>
      <c r="C630" t="s">
        <v>1584</v>
      </c>
      <c r="D630" t="s">
        <v>1584</v>
      </c>
      <c r="E630">
        <v>629</v>
      </c>
      <c r="F630" t="s">
        <v>3511</v>
      </c>
      <c r="G630" t="s">
        <v>3525</v>
      </c>
      <c r="H630" t="s">
        <v>196</v>
      </c>
      <c r="I630" t="s">
        <v>26</v>
      </c>
      <c r="J630" t="s">
        <v>3526</v>
      </c>
      <c r="K630" t="s">
        <v>3527</v>
      </c>
      <c r="L630" t="s">
        <v>204</v>
      </c>
      <c r="M630" t="s">
        <v>32</v>
      </c>
      <c r="N630" t="s">
        <v>33</v>
      </c>
      <c r="O630" t="s">
        <v>36</v>
      </c>
      <c r="P630" t="s">
        <v>1059</v>
      </c>
    </row>
    <row r="631" spans="1:16">
      <c r="A631">
        <v>630</v>
      </c>
      <c r="B631">
        <v>630</v>
      </c>
      <c r="C631" t="s">
        <v>1584</v>
      </c>
      <c r="D631" t="s">
        <v>1584</v>
      </c>
      <c r="E631">
        <v>630</v>
      </c>
      <c r="F631" t="s">
        <v>3528</v>
      </c>
      <c r="G631" t="s">
        <v>3529</v>
      </c>
      <c r="I631" t="s">
        <v>80</v>
      </c>
      <c r="J631" t="s">
        <v>3530</v>
      </c>
      <c r="K631" t="s">
        <v>3531</v>
      </c>
      <c r="L631" t="s">
        <v>194</v>
      </c>
      <c r="M631" t="s">
        <v>99</v>
      </c>
      <c r="N631" t="s">
        <v>38</v>
      </c>
      <c r="O631" t="s">
        <v>66</v>
      </c>
      <c r="P631" t="s">
        <v>925</v>
      </c>
    </row>
    <row r="632" spans="1:16">
      <c r="A632">
        <v>631</v>
      </c>
      <c r="B632">
        <v>631</v>
      </c>
      <c r="C632" t="s">
        <v>1584</v>
      </c>
      <c r="D632" t="s">
        <v>1584</v>
      </c>
      <c r="E632">
        <v>631</v>
      </c>
      <c r="F632" t="s">
        <v>3528</v>
      </c>
      <c r="G632" t="s">
        <v>1450</v>
      </c>
      <c r="H632" t="s">
        <v>1451</v>
      </c>
      <c r="I632" t="s">
        <v>68</v>
      </c>
      <c r="J632" t="s">
        <v>3532</v>
      </c>
      <c r="K632" t="s">
        <v>3533</v>
      </c>
      <c r="L632" t="s">
        <v>226</v>
      </c>
      <c r="M632" t="s">
        <v>134</v>
      </c>
      <c r="N632" t="s">
        <v>33</v>
      </c>
      <c r="O632" t="s">
        <v>107</v>
      </c>
      <c r="P632" t="s">
        <v>209</v>
      </c>
    </row>
    <row r="633" spans="1:16">
      <c r="A633">
        <v>632</v>
      </c>
      <c r="B633">
        <v>632</v>
      </c>
      <c r="C633" t="s">
        <v>1584</v>
      </c>
      <c r="D633" t="s">
        <v>1584</v>
      </c>
      <c r="E633">
        <v>632</v>
      </c>
      <c r="F633" t="s">
        <v>3528</v>
      </c>
      <c r="G633" t="s">
        <v>3534</v>
      </c>
      <c r="H633" t="s">
        <v>877</v>
      </c>
      <c r="I633" t="s">
        <v>26</v>
      </c>
      <c r="J633" t="s">
        <v>3535</v>
      </c>
      <c r="K633" t="s">
        <v>3536</v>
      </c>
      <c r="L633" t="s">
        <v>184</v>
      </c>
      <c r="M633" t="s">
        <v>99</v>
      </c>
      <c r="N633" t="s">
        <v>33</v>
      </c>
      <c r="O633" t="s">
        <v>95</v>
      </c>
      <c r="P633" t="s">
        <v>898</v>
      </c>
    </row>
    <row r="634" spans="1:16">
      <c r="A634">
        <v>633</v>
      </c>
      <c r="B634">
        <v>633</v>
      </c>
      <c r="C634" t="s">
        <v>1584</v>
      </c>
      <c r="D634" t="s">
        <v>1584</v>
      </c>
      <c r="E634">
        <v>633</v>
      </c>
      <c r="F634" t="s">
        <v>3528</v>
      </c>
      <c r="G634" t="s">
        <v>3537</v>
      </c>
      <c r="H634" t="s">
        <v>196</v>
      </c>
      <c r="I634" t="s">
        <v>26</v>
      </c>
      <c r="J634" t="s">
        <v>1419</v>
      </c>
      <c r="K634" t="s">
        <v>3538</v>
      </c>
      <c r="L634" t="s">
        <v>516</v>
      </c>
      <c r="M634" t="s">
        <v>134</v>
      </c>
      <c r="N634" t="s">
        <v>38</v>
      </c>
      <c r="O634" t="s">
        <v>107</v>
      </c>
      <c r="P634" t="s">
        <v>898</v>
      </c>
    </row>
    <row r="635" spans="1:16">
      <c r="A635">
        <v>634</v>
      </c>
      <c r="B635">
        <v>634</v>
      </c>
      <c r="C635" t="s">
        <v>1584</v>
      </c>
      <c r="D635" t="s">
        <v>1584</v>
      </c>
      <c r="E635">
        <v>634</v>
      </c>
      <c r="F635" t="s">
        <v>3528</v>
      </c>
      <c r="G635" t="s">
        <v>3539</v>
      </c>
      <c r="H635" t="s">
        <v>31</v>
      </c>
      <c r="I635" t="s">
        <v>26</v>
      </c>
      <c r="J635" t="s">
        <v>748</v>
      </c>
      <c r="K635" t="s">
        <v>3540</v>
      </c>
      <c r="L635" t="s">
        <v>519</v>
      </c>
      <c r="M635" t="s">
        <v>32</v>
      </c>
      <c r="N635" t="s">
        <v>29</v>
      </c>
      <c r="O635" t="s">
        <v>137</v>
      </c>
      <c r="P635" t="s">
        <v>887</v>
      </c>
    </row>
    <row r="636" spans="1:16">
      <c r="A636">
        <v>635</v>
      </c>
      <c r="B636">
        <v>635</v>
      </c>
      <c r="C636" t="s">
        <v>1584</v>
      </c>
      <c r="D636" t="s">
        <v>1584</v>
      </c>
      <c r="E636">
        <v>635</v>
      </c>
      <c r="F636" t="s">
        <v>3541</v>
      </c>
      <c r="G636" t="s">
        <v>3542</v>
      </c>
      <c r="H636" t="s">
        <v>21</v>
      </c>
      <c r="I636" t="s">
        <v>140</v>
      </c>
      <c r="J636" t="s">
        <v>3543</v>
      </c>
      <c r="K636" t="s">
        <v>3544</v>
      </c>
      <c r="L636" t="s">
        <v>202</v>
      </c>
      <c r="P636" t="s">
        <v>222</v>
      </c>
    </row>
    <row r="637" spans="1:16">
      <c r="A637">
        <v>636</v>
      </c>
      <c r="B637">
        <v>636</v>
      </c>
      <c r="C637" t="s">
        <v>1584</v>
      </c>
      <c r="D637" t="s">
        <v>1584</v>
      </c>
      <c r="E637">
        <v>636</v>
      </c>
      <c r="F637" t="s">
        <v>3541</v>
      </c>
      <c r="G637" t="s">
        <v>3545</v>
      </c>
      <c r="H637" t="s">
        <v>79</v>
      </c>
      <c r="I637" t="s">
        <v>68</v>
      </c>
      <c r="J637" t="s">
        <v>3546</v>
      </c>
      <c r="K637" t="s">
        <v>3547</v>
      </c>
      <c r="L637" t="s">
        <v>880</v>
      </c>
      <c r="M637" t="s">
        <v>134</v>
      </c>
      <c r="N637" t="s">
        <v>33</v>
      </c>
      <c r="O637" t="s">
        <v>123</v>
      </c>
      <c r="P637" t="s">
        <v>732</v>
      </c>
    </row>
    <row r="638" spans="1:16">
      <c r="A638">
        <v>637</v>
      </c>
      <c r="B638">
        <v>637</v>
      </c>
      <c r="C638" t="s">
        <v>1584</v>
      </c>
      <c r="D638" t="s">
        <v>1584</v>
      </c>
      <c r="E638">
        <v>637</v>
      </c>
      <c r="F638" t="s">
        <v>3541</v>
      </c>
      <c r="G638" t="s">
        <v>3548</v>
      </c>
      <c r="H638" t="s">
        <v>21</v>
      </c>
      <c r="I638" t="s">
        <v>68</v>
      </c>
      <c r="J638" t="s">
        <v>3549</v>
      </c>
      <c r="K638" t="s">
        <v>3550</v>
      </c>
      <c r="L638" t="s">
        <v>202</v>
      </c>
      <c r="M638" t="s">
        <v>134</v>
      </c>
      <c r="N638" t="s">
        <v>33</v>
      </c>
      <c r="O638" t="s">
        <v>107</v>
      </c>
      <c r="P638" t="s">
        <v>718</v>
      </c>
    </row>
    <row r="639" spans="1:16">
      <c r="A639">
        <v>638</v>
      </c>
      <c r="B639">
        <v>638</v>
      </c>
      <c r="C639" t="s">
        <v>1584</v>
      </c>
      <c r="D639" t="s">
        <v>1584</v>
      </c>
      <c r="E639">
        <v>638</v>
      </c>
      <c r="F639" t="s">
        <v>3541</v>
      </c>
      <c r="G639" t="s">
        <v>733</v>
      </c>
      <c r="H639" t="s">
        <v>415</v>
      </c>
      <c r="I639" t="s">
        <v>26</v>
      </c>
      <c r="J639" t="s">
        <v>3551</v>
      </c>
      <c r="K639" t="s">
        <v>3552</v>
      </c>
      <c r="L639" t="s">
        <v>202</v>
      </c>
      <c r="P639" t="s">
        <v>718</v>
      </c>
    </row>
    <row r="640" spans="1:16">
      <c r="A640">
        <v>639</v>
      </c>
      <c r="B640">
        <v>639</v>
      </c>
      <c r="C640" t="s">
        <v>1584</v>
      </c>
      <c r="D640" t="s">
        <v>1584</v>
      </c>
      <c r="E640">
        <v>639</v>
      </c>
      <c r="F640" t="s">
        <v>3541</v>
      </c>
      <c r="G640" t="s">
        <v>3553</v>
      </c>
      <c r="H640" t="s">
        <v>3554</v>
      </c>
      <c r="I640" t="s">
        <v>68</v>
      </c>
      <c r="J640" t="s">
        <v>3555</v>
      </c>
      <c r="K640" t="s">
        <v>3556</v>
      </c>
      <c r="L640" t="s">
        <v>202</v>
      </c>
      <c r="M640" t="s">
        <v>28</v>
      </c>
      <c r="N640" t="s">
        <v>33</v>
      </c>
      <c r="O640" t="s">
        <v>36</v>
      </c>
      <c r="P640" t="s">
        <v>718</v>
      </c>
    </row>
    <row r="641" spans="1:16">
      <c r="A641">
        <v>640</v>
      </c>
      <c r="B641">
        <v>640</v>
      </c>
      <c r="C641" t="s">
        <v>1584</v>
      </c>
      <c r="D641" t="s">
        <v>1584</v>
      </c>
      <c r="E641">
        <v>640</v>
      </c>
      <c r="F641" t="s">
        <v>3557</v>
      </c>
      <c r="G641" t="s">
        <v>3558</v>
      </c>
      <c r="H641" t="s">
        <v>196</v>
      </c>
      <c r="I641" t="s">
        <v>140</v>
      </c>
      <c r="J641" t="s">
        <v>3559</v>
      </c>
      <c r="K641" t="s">
        <v>3560</v>
      </c>
      <c r="L641" t="s">
        <v>216</v>
      </c>
      <c r="M641" t="s">
        <v>28</v>
      </c>
      <c r="N641" t="s">
        <v>33</v>
      </c>
      <c r="O641" t="s">
        <v>123</v>
      </c>
      <c r="P641" t="s">
        <v>761</v>
      </c>
    </row>
    <row r="642" spans="1:16">
      <c r="A642">
        <v>641</v>
      </c>
      <c r="B642">
        <v>641</v>
      </c>
      <c r="C642" t="s">
        <v>1584</v>
      </c>
      <c r="D642" t="s">
        <v>1584</v>
      </c>
      <c r="E642">
        <v>641</v>
      </c>
      <c r="F642" t="s">
        <v>3557</v>
      </c>
      <c r="G642" t="s">
        <v>3561</v>
      </c>
      <c r="H642" t="s">
        <v>21</v>
      </c>
      <c r="I642" t="s">
        <v>68</v>
      </c>
      <c r="J642" t="s">
        <v>3562</v>
      </c>
      <c r="K642" t="s">
        <v>3563</v>
      </c>
      <c r="L642" t="s">
        <v>457</v>
      </c>
      <c r="M642" t="s">
        <v>142</v>
      </c>
      <c r="N642" t="s">
        <v>33</v>
      </c>
      <c r="O642" t="s">
        <v>123</v>
      </c>
      <c r="P642" t="s">
        <v>761</v>
      </c>
    </row>
    <row r="643" spans="1:16">
      <c r="A643">
        <v>642</v>
      </c>
      <c r="B643">
        <v>642</v>
      </c>
      <c r="C643" t="s">
        <v>1584</v>
      </c>
      <c r="D643" t="s">
        <v>1584</v>
      </c>
      <c r="E643">
        <v>642</v>
      </c>
      <c r="F643" t="s">
        <v>3557</v>
      </c>
      <c r="G643" t="s">
        <v>3564</v>
      </c>
      <c r="H643" t="s">
        <v>238</v>
      </c>
      <c r="I643" t="s">
        <v>26</v>
      </c>
      <c r="J643" t="s">
        <v>3565</v>
      </c>
      <c r="K643" t="s">
        <v>3566</v>
      </c>
      <c r="L643" t="s">
        <v>441</v>
      </c>
      <c r="P643" t="s">
        <v>639</v>
      </c>
    </row>
    <row r="644" spans="1:16">
      <c r="A644">
        <v>643</v>
      </c>
      <c r="B644">
        <v>643</v>
      </c>
      <c r="C644" t="s">
        <v>1584</v>
      </c>
      <c r="D644" t="s">
        <v>1584</v>
      </c>
      <c r="E644">
        <v>643</v>
      </c>
      <c r="F644" t="s">
        <v>3557</v>
      </c>
      <c r="G644" t="s">
        <v>3567</v>
      </c>
      <c r="H644" t="s">
        <v>3568</v>
      </c>
      <c r="I644" t="s">
        <v>26</v>
      </c>
      <c r="J644" t="s">
        <v>3569</v>
      </c>
      <c r="K644" t="s">
        <v>3570</v>
      </c>
      <c r="L644" t="s">
        <v>441</v>
      </c>
      <c r="M644" t="s">
        <v>94</v>
      </c>
      <c r="N644" t="s">
        <v>33</v>
      </c>
      <c r="O644" t="s">
        <v>107</v>
      </c>
      <c r="P644" t="s">
        <v>639</v>
      </c>
    </row>
    <row r="645" spans="1:16">
      <c r="A645">
        <v>644</v>
      </c>
      <c r="B645">
        <v>644</v>
      </c>
      <c r="C645" t="s">
        <v>1584</v>
      </c>
      <c r="D645" t="s">
        <v>1584</v>
      </c>
      <c r="E645">
        <v>644</v>
      </c>
      <c r="F645" t="s">
        <v>3557</v>
      </c>
      <c r="G645" t="s">
        <v>3571</v>
      </c>
      <c r="H645" t="s">
        <v>3572</v>
      </c>
      <c r="I645" t="s">
        <v>68</v>
      </c>
      <c r="J645" t="s">
        <v>3573</v>
      </c>
      <c r="K645" t="s">
        <v>3574</v>
      </c>
      <c r="L645" t="s">
        <v>586</v>
      </c>
      <c r="M645" t="s">
        <v>142</v>
      </c>
      <c r="N645" t="s">
        <v>33</v>
      </c>
      <c r="O645" t="s">
        <v>107</v>
      </c>
      <c r="P645" t="s">
        <v>237</v>
      </c>
    </row>
    <row r="646" spans="1:16">
      <c r="A646">
        <v>645</v>
      </c>
      <c r="B646">
        <v>645</v>
      </c>
      <c r="C646" t="s">
        <v>1584</v>
      </c>
      <c r="D646" t="s">
        <v>1584</v>
      </c>
      <c r="E646">
        <v>645</v>
      </c>
      <c r="F646" t="s">
        <v>3575</v>
      </c>
      <c r="G646" t="s">
        <v>3576</v>
      </c>
      <c r="H646" t="s">
        <v>21</v>
      </c>
      <c r="I646" t="s">
        <v>140</v>
      </c>
      <c r="J646" t="s">
        <v>3577</v>
      </c>
      <c r="K646" t="s">
        <v>3578</v>
      </c>
      <c r="L646" t="s">
        <v>464</v>
      </c>
      <c r="M646" t="s">
        <v>134</v>
      </c>
      <c r="N646" t="s">
        <v>33</v>
      </c>
      <c r="O646" t="s">
        <v>107</v>
      </c>
      <c r="P646" t="s">
        <v>648</v>
      </c>
    </row>
    <row r="647" spans="1:16">
      <c r="A647">
        <v>646</v>
      </c>
      <c r="B647">
        <v>646</v>
      </c>
      <c r="C647" t="s">
        <v>1584</v>
      </c>
      <c r="D647" t="s">
        <v>1584</v>
      </c>
      <c r="E647">
        <v>646</v>
      </c>
      <c r="F647" t="s">
        <v>3575</v>
      </c>
      <c r="G647" t="s">
        <v>3579</v>
      </c>
      <c r="H647" t="s">
        <v>352</v>
      </c>
      <c r="I647" t="s">
        <v>68</v>
      </c>
      <c r="J647" t="s">
        <v>3580</v>
      </c>
      <c r="K647" t="s">
        <v>3581</v>
      </c>
      <c r="L647" t="s">
        <v>467</v>
      </c>
      <c r="M647" t="s">
        <v>134</v>
      </c>
      <c r="N647" t="s">
        <v>33</v>
      </c>
      <c r="O647" t="s">
        <v>107</v>
      </c>
      <c r="P647" t="s">
        <v>648</v>
      </c>
    </row>
    <row r="648" spans="1:16">
      <c r="A648">
        <v>647</v>
      </c>
      <c r="B648">
        <v>647</v>
      </c>
      <c r="C648" t="s">
        <v>1584</v>
      </c>
      <c r="D648" t="s">
        <v>1584</v>
      </c>
      <c r="E648">
        <v>647</v>
      </c>
      <c r="F648" t="s">
        <v>3575</v>
      </c>
      <c r="G648" t="s">
        <v>3582</v>
      </c>
      <c r="H648" t="s">
        <v>316</v>
      </c>
      <c r="I648" t="s">
        <v>68</v>
      </c>
      <c r="J648" t="s">
        <v>3583</v>
      </c>
      <c r="K648" t="s">
        <v>3584</v>
      </c>
      <c r="L648" t="s">
        <v>304</v>
      </c>
      <c r="M648" t="s">
        <v>28</v>
      </c>
      <c r="N648" t="s">
        <v>33</v>
      </c>
      <c r="O648" t="s">
        <v>107</v>
      </c>
      <c r="P648" t="s">
        <v>648</v>
      </c>
    </row>
    <row r="649" spans="1:16">
      <c r="A649">
        <v>648</v>
      </c>
      <c r="B649">
        <v>648</v>
      </c>
      <c r="C649" t="s">
        <v>1584</v>
      </c>
      <c r="D649" t="s">
        <v>1584</v>
      </c>
      <c r="E649">
        <v>648</v>
      </c>
      <c r="F649" t="s">
        <v>3575</v>
      </c>
      <c r="G649" t="s">
        <v>3585</v>
      </c>
      <c r="H649" t="s">
        <v>40</v>
      </c>
      <c r="I649" t="s">
        <v>25</v>
      </c>
      <c r="J649" t="s">
        <v>3586</v>
      </c>
      <c r="K649" t="s">
        <v>3587</v>
      </c>
      <c r="L649" t="s">
        <v>553</v>
      </c>
      <c r="M649" t="s">
        <v>82</v>
      </c>
      <c r="N649" t="s">
        <v>108</v>
      </c>
      <c r="O649" t="s">
        <v>87</v>
      </c>
      <c r="P649" t="s">
        <v>964</v>
      </c>
    </row>
    <row r="650" spans="1:16">
      <c r="A650">
        <v>649</v>
      </c>
      <c r="B650">
        <v>649</v>
      </c>
      <c r="C650" t="s">
        <v>1584</v>
      </c>
      <c r="D650" t="s">
        <v>1584</v>
      </c>
      <c r="E650">
        <v>649</v>
      </c>
      <c r="F650" t="s">
        <v>3575</v>
      </c>
      <c r="G650" t="s">
        <v>3588</v>
      </c>
      <c r="H650" t="s">
        <v>160</v>
      </c>
      <c r="I650" t="s">
        <v>26</v>
      </c>
      <c r="J650" t="s">
        <v>3589</v>
      </c>
      <c r="K650" t="s">
        <v>3590</v>
      </c>
      <c r="L650" t="s">
        <v>304</v>
      </c>
      <c r="M650" t="s">
        <v>142</v>
      </c>
      <c r="N650" t="s">
        <v>33</v>
      </c>
      <c r="O650" t="s">
        <v>107</v>
      </c>
      <c r="P650" t="s">
        <v>964</v>
      </c>
    </row>
    <row r="651" spans="1:16">
      <c r="A651">
        <v>650</v>
      </c>
      <c r="B651">
        <v>650</v>
      </c>
      <c r="C651" t="s">
        <v>1584</v>
      </c>
      <c r="D651" t="s">
        <v>1584</v>
      </c>
      <c r="E651">
        <v>650</v>
      </c>
      <c r="F651" t="s">
        <v>3591</v>
      </c>
      <c r="G651" t="s">
        <v>3592</v>
      </c>
      <c r="H651" t="s">
        <v>31</v>
      </c>
      <c r="I651" t="s">
        <v>140</v>
      </c>
      <c r="J651" t="s">
        <v>3593</v>
      </c>
      <c r="K651" t="s">
        <v>3594</v>
      </c>
      <c r="L651" t="s">
        <v>304</v>
      </c>
      <c r="M651" t="s">
        <v>94</v>
      </c>
      <c r="N651" t="s">
        <v>338</v>
      </c>
      <c r="O651" t="s">
        <v>107</v>
      </c>
      <c r="P651" t="s">
        <v>646</v>
      </c>
    </row>
    <row r="652" spans="1:16">
      <c r="A652">
        <v>651</v>
      </c>
      <c r="B652">
        <v>651</v>
      </c>
      <c r="C652" t="s">
        <v>1584</v>
      </c>
      <c r="D652" t="s">
        <v>1584</v>
      </c>
      <c r="E652">
        <v>651</v>
      </c>
      <c r="F652" t="s">
        <v>3591</v>
      </c>
      <c r="G652" t="s">
        <v>3595</v>
      </c>
      <c r="H652" t="s">
        <v>3596</v>
      </c>
      <c r="I652" t="s">
        <v>68</v>
      </c>
      <c r="J652" t="s">
        <v>3597</v>
      </c>
      <c r="K652" t="s">
        <v>3598</v>
      </c>
      <c r="L652" t="s">
        <v>302</v>
      </c>
      <c r="M652" t="s">
        <v>134</v>
      </c>
      <c r="N652" t="s">
        <v>33</v>
      </c>
      <c r="O652" t="s">
        <v>107</v>
      </c>
      <c r="P652" t="s">
        <v>646</v>
      </c>
    </row>
    <row r="653" spans="1:16">
      <c r="A653">
        <v>652</v>
      </c>
      <c r="B653">
        <v>652</v>
      </c>
      <c r="C653" t="s">
        <v>1584</v>
      </c>
      <c r="D653" t="s">
        <v>1584</v>
      </c>
      <c r="E653">
        <v>652</v>
      </c>
      <c r="F653" t="s">
        <v>3591</v>
      </c>
      <c r="G653" t="s">
        <v>3599</v>
      </c>
      <c r="H653" t="s">
        <v>1206</v>
      </c>
      <c r="I653" t="s">
        <v>68</v>
      </c>
      <c r="J653" t="s">
        <v>3600</v>
      </c>
      <c r="K653" t="s">
        <v>3601</v>
      </c>
      <c r="L653" t="s">
        <v>464</v>
      </c>
      <c r="M653" t="s">
        <v>142</v>
      </c>
      <c r="N653" t="s">
        <v>33</v>
      </c>
      <c r="O653" t="s">
        <v>107</v>
      </c>
      <c r="P653" t="s">
        <v>647</v>
      </c>
    </row>
    <row r="654" spans="1:16">
      <c r="A654">
        <v>653</v>
      </c>
      <c r="B654">
        <v>653</v>
      </c>
      <c r="C654" t="s">
        <v>1584</v>
      </c>
      <c r="D654" t="s">
        <v>1584</v>
      </c>
      <c r="E654">
        <v>653</v>
      </c>
      <c r="F654" t="s">
        <v>3591</v>
      </c>
      <c r="G654" t="s">
        <v>3602</v>
      </c>
      <c r="I654" t="s">
        <v>68</v>
      </c>
      <c r="J654" t="s">
        <v>3603</v>
      </c>
      <c r="K654" t="s">
        <v>3604</v>
      </c>
      <c r="L654" t="s">
        <v>464</v>
      </c>
      <c r="M654" t="s">
        <v>134</v>
      </c>
      <c r="N654" t="s">
        <v>33</v>
      </c>
      <c r="O654" t="s">
        <v>107</v>
      </c>
      <c r="P654" t="s">
        <v>552</v>
      </c>
    </row>
    <row r="655" spans="1:16">
      <c r="A655">
        <v>654</v>
      </c>
      <c r="B655">
        <v>654</v>
      </c>
      <c r="C655" t="s">
        <v>1584</v>
      </c>
      <c r="D655" t="s">
        <v>1584</v>
      </c>
      <c r="E655">
        <v>654</v>
      </c>
      <c r="F655" t="s">
        <v>3591</v>
      </c>
      <c r="G655" t="s">
        <v>3605</v>
      </c>
      <c r="H655" t="s">
        <v>21</v>
      </c>
      <c r="I655" t="s">
        <v>68</v>
      </c>
      <c r="J655" t="s">
        <v>1525</v>
      </c>
      <c r="K655" t="s">
        <v>3606</v>
      </c>
      <c r="L655" t="s">
        <v>464</v>
      </c>
      <c r="M655" t="s">
        <v>134</v>
      </c>
      <c r="N655" t="s">
        <v>33</v>
      </c>
      <c r="O655" t="s">
        <v>123</v>
      </c>
      <c r="P655" t="s">
        <v>554</v>
      </c>
    </row>
    <row r="656" spans="1:16">
      <c r="A656">
        <v>655</v>
      </c>
      <c r="B656">
        <v>655</v>
      </c>
      <c r="C656" t="s">
        <v>1584</v>
      </c>
      <c r="D656" t="s">
        <v>1584</v>
      </c>
      <c r="E656">
        <v>655</v>
      </c>
      <c r="F656" t="s">
        <v>3607</v>
      </c>
      <c r="G656" t="s">
        <v>3608</v>
      </c>
      <c r="H656" t="s">
        <v>348</v>
      </c>
      <c r="I656" t="s">
        <v>140</v>
      </c>
      <c r="J656" t="s">
        <v>3609</v>
      </c>
      <c r="K656" t="s">
        <v>3610</v>
      </c>
      <c r="L656" t="s">
        <v>547</v>
      </c>
      <c r="M656" t="s">
        <v>134</v>
      </c>
      <c r="N656" t="s">
        <v>33</v>
      </c>
      <c r="O656" t="s">
        <v>107</v>
      </c>
      <c r="P656" t="s">
        <v>1284</v>
      </c>
    </row>
    <row r="657" spans="1:16">
      <c r="A657">
        <v>656</v>
      </c>
      <c r="B657">
        <v>656</v>
      </c>
      <c r="C657" t="s">
        <v>1584</v>
      </c>
      <c r="D657" t="s">
        <v>1584</v>
      </c>
      <c r="E657">
        <v>656</v>
      </c>
      <c r="F657" t="s">
        <v>3607</v>
      </c>
      <c r="G657" t="s">
        <v>3611</v>
      </c>
      <c r="H657" t="s">
        <v>310</v>
      </c>
      <c r="I657" t="s">
        <v>68</v>
      </c>
      <c r="J657" t="s">
        <v>3612</v>
      </c>
      <c r="K657" t="s">
        <v>3613</v>
      </c>
      <c r="L657" t="s">
        <v>286</v>
      </c>
      <c r="M657" t="s">
        <v>142</v>
      </c>
      <c r="N657" t="s">
        <v>33</v>
      </c>
      <c r="O657" t="s">
        <v>107</v>
      </c>
      <c r="P657" t="s">
        <v>1285</v>
      </c>
    </row>
    <row r="658" spans="1:16">
      <c r="A658">
        <v>657</v>
      </c>
      <c r="B658">
        <v>657</v>
      </c>
      <c r="C658" t="s">
        <v>1584</v>
      </c>
      <c r="D658" t="s">
        <v>1584</v>
      </c>
      <c r="E658">
        <v>657</v>
      </c>
      <c r="F658" t="s">
        <v>3607</v>
      </c>
      <c r="G658" t="s">
        <v>3614</v>
      </c>
      <c r="H658" t="s">
        <v>407</v>
      </c>
      <c r="I658" t="s">
        <v>26</v>
      </c>
      <c r="J658" t="s">
        <v>3615</v>
      </c>
      <c r="K658" t="s">
        <v>3616</v>
      </c>
      <c r="L658" t="s">
        <v>291</v>
      </c>
      <c r="M658" t="s">
        <v>94</v>
      </c>
      <c r="N658" t="s">
        <v>33</v>
      </c>
      <c r="O658" t="s">
        <v>123</v>
      </c>
      <c r="P658" t="s">
        <v>844</v>
      </c>
    </row>
    <row r="659" spans="1:16">
      <c r="A659">
        <v>658</v>
      </c>
      <c r="B659">
        <v>658</v>
      </c>
      <c r="C659" t="s">
        <v>1584</v>
      </c>
      <c r="D659" t="s">
        <v>1584</v>
      </c>
      <c r="E659">
        <v>658</v>
      </c>
      <c r="F659" t="s">
        <v>3607</v>
      </c>
      <c r="G659" t="s">
        <v>3617</v>
      </c>
      <c r="H659" t="s">
        <v>3618</v>
      </c>
      <c r="I659" t="s">
        <v>68</v>
      </c>
      <c r="J659" t="s">
        <v>3619</v>
      </c>
      <c r="K659" t="s">
        <v>3620</v>
      </c>
      <c r="L659" t="s">
        <v>499</v>
      </c>
      <c r="M659" t="s">
        <v>353</v>
      </c>
      <c r="N659" t="s">
        <v>234</v>
      </c>
      <c r="O659" t="s">
        <v>107</v>
      </c>
      <c r="P659" t="s">
        <v>844</v>
      </c>
    </row>
    <row r="660" spans="1:16">
      <c r="A660">
        <v>659</v>
      </c>
      <c r="B660">
        <v>659</v>
      </c>
      <c r="C660" t="s">
        <v>1584</v>
      </c>
      <c r="D660" t="s">
        <v>1584</v>
      </c>
      <c r="E660">
        <v>659</v>
      </c>
      <c r="F660" t="s">
        <v>3607</v>
      </c>
      <c r="G660" t="s">
        <v>3621</v>
      </c>
      <c r="H660" t="s">
        <v>538</v>
      </c>
      <c r="I660" t="s">
        <v>68</v>
      </c>
      <c r="J660" t="s">
        <v>918</v>
      </c>
      <c r="K660" t="s">
        <v>3622</v>
      </c>
      <c r="L660" t="s">
        <v>547</v>
      </c>
      <c r="M660" t="s">
        <v>134</v>
      </c>
      <c r="N660" t="s">
        <v>33</v>
      </c>
      <c r="O660" t="s">
        <v>107</v>
      </c>
      <c r="P660" t="s">
        <v>846</v>
      </c>
    </row>
    <row r="661" spans="1:16">
      <c r="A661">
        <v>660</v>
      </c>
      <c r="B661">
        <v>660</v>
      </c>
      <c r="C661" t="s">
        <v>1584</v>
      </c>
      <c r="D661" t="s">
        <v>1584</v>
      </c>
      <c r="E661">
        <v>660</v>
      </c>
      <c r="F661" t="s">
        <v>3623</v>
      </c>
      <c r="G661" t="s">
        <v>3401</v>
      </c>
      <c r="H661" t="s">
        <v>346</v>
      </c>
      <c r="I661" t="s">
        <v>16</v>
      </c>
      <c r="J661" t="s">
        <v>1265</v>
      </c>
      <c r="K661" t="s">
        <v>3402</v>
      </c>
      <c r="L661" t="s">
        <v>472</v>
      </c>
      <c r="M661" t="s">
        <v>99</v>
      </c>
      <c r="N661" t="s">
        <v>33</v>
      </c>
      <c r="O661" t="s">
        <v>137</v>
      </c>
      <c r="P661" t="s">
        <v>1303</v>
      </c>
    </row>
    <row r="662" spans="1:16">
      <c r="A662">
        <v>661</v>
      </c>
      <c r="B662">
        <v>661</v>
      </c>
      <c r="C662" t="s">
        <v>1584</v>
      </c>
      <c r="D662" t="s">
        <v>1584</v>
      </c>
      <c r="E662">
        <v>661</v>
      </c>
      <c r="F662" t="s">
        <v>3623</v>
      </c>
      <c r="G662" t="s">
        <v>3403</v>
      </c>
      <c r="H662" t="s">
        <v>43</v>
      </c>
      <c r="I662" t="s">
        <v>26</v>
      </c>
      <c r="J662" t="s">
        <v>3404</v>
      </c>
      <c r="K662" t="s">
        <v>3405</v>
      </c>
      <c r="L662" t="s">
        <v>644</v>
      </c>
      <c r="P662" t="s">
        <v>1303</v>
      </c>
    </row>
    <row r="663" spans="1:16">
      <c r="A663">
        <v>662</v>
      </c>
      <c r="B663">
        <v>662</v>
      </c>
      <c r="C663" t="s">
        <v>1584</v>
      </c>
      <c r="D663" t="s">
        <v>1584</v>
      </c>
      <c r="E663">
        <v>662</v>
      </c>
      <c r="F663" t="s">
        <v>3623</v>
      </c>
      <c r="G663" t="s">
        <v>3406</v>
      </c>
      <c r="H663" t="s">
        <v>352</v>
      </c>
      <c r="I663" t="s">
        <v>68</v>
      </c>
      <c r="J663" t="s">
        <v>3407</v>
      </c>
      <c r="K663" t="s">
        <v>3408</v>
      </c>
      <c r="L663" t="s">
        <v>380</v>
      </c>
      <c r="M663" t="s">
        <v>94</v>
      </c>
      <c r="N663" t="s">
        <v>33</v>
      </c>
      <c r="O663" t="s">
        <v>107</v>
      </c>
      <c r="P663" t="s">
        <v>863</v>
      </c>
    </row>
    <row r="664" spans="1:16">
      <c r="A664">
        <v>663</v>
      </c>
      <c r="B664">
        <v>663</v>
      </c>
      <c r="C664" t="s">
        <v>1584</v>
      </c>
      <c r="D664" t="s">
        <v>1584</v>
      </c>
      <c r="E664">
        <v>663</v>
      </c>
      <c r="F664" t="s">
        <v>3623</v>
      </c>
      <c r="G664" t="s">
        <v>3409</v>
      </c>
      <c r="H664" t="s">
        <v>196</v>
      </c>
      <c r="I664" t="s">
        <v>25</v>
      </c>
      <c r="J664" t="s">
        <v>3410</v>
      </c>
      <c r="K664" t="s">
        <v>3411</v>
      </c>
      <c r="L664" t="s">
        <v>380</v>
      </c>
      <c r="M664" t="s">
        <v>32</v>
      </c>
      <c r="N664" t="s">
        <v>38</v>
      </c>
      <c r="O664" t="s">
        <v>87</v>
      </c>
      <c r="P664" t="s">
        <v>863</v>
      </c>
    </row>
    <row r="665" spans="1:16">
      <c r="A665">
        <v>664</v>
      </c>
      <c r="B665">
        <v>664</v>
      </c>
      <c r="C665" t="s">
        <v>1584</v>
      </c>
      <c r="D665" t="s">
        <v>1584</v>
      </c>
      <c r="E665">
        <v>664</v>
      </c>
      <c r="F665" t="s">
        <v>3623</v>
      </c>
      <c r="G665" t="s">
        <v>2621</v>
      </c>
      <c r="H665" t="s">
        <v>40</v>
      </c>
      <c r="I665" t="s">
        <v>68</v>
      </c>
      <c r="J665" t="s">
        <v>360</v>
      </c>
      <c r="K665" t="s">
        <v>3001</v>
      </c>
      <c r="L665" t="s">
        <v>378</v>
      </c>
      <c r="M665" t="s">
        <v>134</v>
      </c>
      <c r="N665" t="s">
        <v>33</v>
      </c>
      <c r="O665" t="s">
        <v>107</v>
      </c>
      <c r="P665" t="s">
        <v>871</v>
      </c>
    </row>
    <row r="666" spans="1:16">
      <c r="A666">
        <v>665</v>
      </c>
      <c r="B666">
        <v>665</v>
      </c>
      <c r="C666" t="s">
        <v>1584</v>
      </c>
      <c r="D666" t="s">
        <v>1584</v>
      </c>
      <c r="E666">
        <v>665</v>
      </c>
      <c r="F666" t="s">
        <v>3624</v>
      </c>
      <c r="G666" t="s">
        <v>3625</v>
      </c>
      <c r="H666" t="s">
        <v>3626</v>
      </c>
      <c r="I666" t="s">
        <v>140</v>
      </c>
      <c r="J666" t="s">
        <v>3627</v>
      </c>
      <c r="K666" t="s">
        <v>3628</v>
      </c>
      <c r="L666" t="s">
        <v>279</v>
      </c>
      <c r="M666" t="s">
        <v>134</v>
      </c>
      <c r="N666" t="s">
        <v>33</v>
      </c>
      <c r="O666" t="s">
        <v>123</v>
      </c>
      <c r="P666" t="s">
        <v>1081</v>
      </c>
    </row>
    <row r="667" spans="1:16">
      <c r="A667">
        <v>666</v>
      </c>
      <c r="B667">
        <v>666</v>
      </c>
      <c r="C667" t="s">
        <v>1584</v>
      </c>
      <c r="D667" t="s">
        <v>1584</v>
      </c>
      <c r="E667">
        <v>666</v>
      </c>
      <c r="F667" t="s">
        <v>3624</v>
      </c>
      <c r="G667" t="s">
        <v>3629</v>
      </c>
      <c r="I667" t="s">
        <v>68</v>
      </c>
      <c r="J667" t="s">
        <v>3630</v>
      </c>
      <c r="K667" t="s">
        <v>3631</v>
      </c>
      <c r="L667" t="s">
        <v>676</v>
      </c>
      <c r="P667" t="s">
        <v>300</v>
      </c>
    </row>
    <row r="668" spans="1:16">
      <c r="A668">
        <v>667</v>
      </c>
      <c r="B668">
        <v>667</v>
      </c>
      <c r="C668" t="s">
        <v>1584</v>
      </c>
      <c r="D668" t="s">
        <v>1584</v>
      </c>
      <c r="E668">
        <v>667</v>
      </c>
      <c r="F668" t="s">
        <v>3624</v>
      </c>
      <c r="G668" t="s">
        <v>3632</v>
      </c>
      <c r="H668" t="s">
        <v>3633</v>
      </c>
      <c r="I668" t="s">
        <v>25</v>
      </c>
      <c r="J668" t="s">
        <v>3634</v>
      </c>
      <c r="K668" t="s">
        <v>3635</v>
      </c>
      <c r="L668" t="s">
        <v>181</v>
      </c>
      <c r="M668" t="s">
        <v>318</v>
      </c>
      <c r="N668" t="s">
        <v>902</v>
      </c>
      <c r="P668" t="s">
        <v>1078</v>
      </c>
    </row>
    <row r="669" spans="1:16">
      <c r="A669">
        <v>668</v>
      </c>
      <c r="B669">
        <v>668</v>
      </c>
      <c r="C669" t="s">
        <v>1584</v>
      </c>
      <c r="D669" t="s">
        <v>1584</v>
      </c>
      <c r="E669">
        <v>668</v>
      </c>
      <c r="F669" t="s">
        <v>3624</v>
      </c>
      <c r="G669" t="s">
        <v>3636</v>
      </c>
      <c r="H669" t="s">
        <v>21</v>
      </c>
      <c r="I669" t="s">
        <v>25</v>
      </c>
      <c r="J669" t="s">
        <v>3637</v>
      </c>
      <c r="K669" t="s">
        <v>3638</v>
      </c>
      <c r="L669" t="s">
        <v>397</v>
      </c>
      <c r="M669" t="s">
        <v>99</v>
      </c>
      <c r="N669" t="s">
        <v>327</v>
      </c>
      <c r="O669" t="s">
        <v>193</v>
      </c>
      <c r="P669" t="s">
        <v>301</v>
      </c>
    </row>
    <row r="670" spans="1:16">
      <c r="A670">
        <v>669</v>
      </c>
      <c r="B670">
        <v>669</v>
      </c>
      <c r="C670" t="s">
        <v>1584</v>
      </c>
      <c r="D670" t="s">
        <v>1584</v>
      </c>
      <c r="E670">
        <v>669</v>
      </c>
      <c r="F670" t="s">
        <v>3624</v>
      </c>
      <c r="G670" t="s">
        <v>1154</v>
      </c>
      <c r="H670" t="s">
        <v>34</v>
      </c>
      <c r="I670" t="s">
        <v>68</v>
      </c>
      <c r="J670" t="s">
        <v>3639</v>
      </c>
      <c r="K670" t="s">
        <v>3640</v>
      </c>
      <c r="L670" t="s">
        <v>283</v>
      </c>
      <c r="M670" t="s">
        <v>142</v>
      </c>
      <c r="N670" t="s">
        <v>327</v>
      </c>
      <c r="O670" t="s">
        <v>107</v>
      </c>
      <c r="P670" t="s">
        <v>301</v>
      </c>
    </row>
    <row r="671" spans="1:16">
      <c r="A671">
        <v>670</v>
      </c>
      <c r="B671">
        <v>670</v>
      </c>
      <c r="C671" t="s">
        <v>1584</v>
      </c>
      <c r="D671" t="s">
        <v>1584</v>
      </c>
      <c r="E671">
        <v>670</v>
      </c>
      <c r="F671" t="s">
        <v>3641</v>
      </c>
      <c r="G671" t="s">
        <v>3642</v>
      </c>
      <c r="H671" t="s">
        <v>297</v>
      </c>
      <c r="I671" t="s">
        <v>140</v>
      </c>
      <c r="J671" t="s">
        <v>3643</v>
      </c>
      <c r="K671" t="s">
        <v>3644</v>
      </c>
      <c r="L671" t="s">
        <v>542</v>
      </c>
      <c r="M671" t="s">
        <v>28</v>
      </c>
      <c r="N671" t="s">
        <v>338</v>
      </c>
      <c r="O671" t="s">
        <v>137</v>
      </c>
      <c r="P671" t="s">
        <v>1074</v>
      </c>
    </row>
    <row r="672" spans="1:16">
      <c r="A672">
        <v>671</v>
      </c>
      <c r="B672">
        <v>671</v>
      </c>
      <c r="C672" t="s">
        <v>1584</v>
      </c>
      <c r="D672" t="s">
        <v>1584</v>
      </c>
      <c r="E672">
        <v>671</v>
      </c>
      <c r="F672" t="s">
        <v>3641</v>
      </c>
      <c r="G672" t="s">
        <v>791</v>
      </c>
      <c r="H672" t="s">
        <v>1024</v>
      </c>
      <c r="I672" t="s">
        <v>68</v>
      </c>
      <c r="J672" t="s">
        <v>3645</v>
      </c>
      <c r="K672" t="s">
        <v>3646</v>
      </c>
      <c r="L672" t="s">
        <v>542</v>
      </c>
      <c r="M672" t="s">
        <v>134</v>
      </c>
      <c r="N672" t="s">
        <v>33</v>
      </c>
      <c r="O672" t="s">
        <v>107</v>
      </c>
      <c r="P672" t="s">
        <v>1074</v>
      </c>
    </row>
    <row r="673" spans="1:16">
      <c r="A673">
        <v>672</v>
      </c>
      <c r="B673">
        <v>672</v>
      </c>
      <c r="C673" t="s">
        <v>1584</v>
      </c>
      <c r="D673" t="s">
        <v>1584</v>
      </c>
      <c r="E673">
        <v>672</v>
      </c>
      <c r="F673" t="s">
        <v>3641</v>
      </c>
      <c r="G673" t="s">
        <v>3647</v>
      </c>
      <c r="H673" t="s">
        <v>663</v>
      </c>
      <c r="I673" t="s">
        <v>68</v>
      </c>
      <c r="J673" t="s">
        <v>3648</v>
      </c>
      <c r="K673" t="s">
        <v>3649</v>
      </c>
      <c r="L673" t="s">
        <v>246</v>
      </c>
      <c r="M673" t="s">
        <v>353</v>
      </c>
      <c r="N673" t="s">
        <v>33</v>
      </c>
      <c r="O673" t="s">
        <v>36</v>
      </c>
      <c r="P673" t="s">
        <v>1072</v>
      </c>
    </row>
    <row r="674" spans="1:16">
      <c r="A674">
        <v>673</v>
      </c>
      <c r="B674">
        <v>673</v>
      </c>
      <c r="C674" t="s">
        <v>1584</v>
      </c>
      <c r="D674" t="s">
        <v>1584</v>
      </c>
      <c r="E674">
        <v>673</v>
      </c>
      <c r="F674" t="s">
        <v>3641</v>
      </c>
      <c r="G674" t="s">
        <v>3650</v>
      </c>
      <c r="H674" t="s">
        <v>1088</v>
      </c>
      <c r="I674" t="s">
        <v>68</v>
      </c>
      <c r="J674" t="s">
        <v>3651</v>
      </c>
      <c r="K674" t="s">
        <v>3652</v>
      </c>
      <c r="L674" t="s">
        <v>125</v>
      </c>
      <c r="M674" t="s">
        <v>134</v>
      </c>
      <c r="N674" t="s">
        <v>33</v>
      </c>
      <c r="O674" t="s">
        <v>107</v>
      </c>
      <c r="P674" t="s">
        <v>1072</v>
      </c>
    </row>
    <row r="675" spans="1:16">
      <c r="A675">
        <v>674</v>
      </c>
      <c r="B675">
        <v>674</v>
      </c>
      <c r="C675" t="s">
        <v>1584</v>
      </c>
      <c r="D675" t="s">
        <v>1584</v>
      </c>
      <c r="E675">
        <v>674</v>
      </c>
      <c r="F675" t="s">
        <v>3641</v>
      </c>
      <c r="G675" t="s">
        <v>3653</v>
      </c>
      <c r="H675" t="s">
        <v>434</v>
      </c>
      <c r="I675" t="s">
        <v>25</v>
      </c>
      <c r="J675" t="s">
        <v>3654</v>
      </c>
      <c r="K675" t="s">
        <v>3655</v>
      </c>
      <c r="L675" t="s">
        <v>526</v>
      </c>
      <c r="M675" t="s">
        <v>99</v>
      </c>
      <c r="N675" t="s">
        <v>33</v>
      </c>
      <c r="O675" t="s">
        <v>107</v>
      </c>
      <c r="P675" t="s">
        <v>1071</v>
      </c>
    </row>
    <row r="676" spans="1:16">
      <c r="A676">
        <v>675</v>
      </c>
      <c r="B676">
        <v>675</v>
      </c>
      <c r="C676" t="s">
        <v>1584</v>
      </c>
      <c r="D676" t="s">
        <v>1584</v>
      </c>
      <c r="E676">
        <v>675</v>
      </c>
      <c r="F676" t="s">
        <v>3656</v>
      </c>
      <c r="G676" t="s">
        <v>3657</v>
      </c>
      <c r="H676" t="s">
        <v>578</v>
      </c>
      <c r="I676" t="s">
        <v>70</v>
      </c>
      <c r="J676" t="s">
        <v>3658</v>
      </c>
      <c r="K676" t="s">
        <v>3659</v>
      </c>
      <c r="L676" t="s">
        <v>689</v>
      </c>
      <c r="M676" t="s">
        <v>255</v>
      </c>
      <c r="N676" t="s">
        <v>38</v>
      </c>
      <c r="O676" t="s">
        <v>178</v>
      </c>
      <c r="P676" t="s">
        <v>3660</v>
      </c>
    </row>
    <row r="677" spans="1:16">
      <c r="A677">
        <v>676</v>
      </c>
      <c r="B677">
        <v>676</v>
      </c>
      <c r="C677" t="s">
        <v>1584</v>
      </c>
      <c r="D677" t="s">
        <v>1584</v>
      </c>
      <c r="E677">
        <v>676</v>
      </c>
      <c r="F677" t="s">
        <v>3656</v>
      </c>
      <c r="G677" t="s">
        <v>3661</v>
      </c>
      <c r="H677" t="s">
        <v>538</v>
      </c>
      <c r="I677" t="s">
        <v>68</v>
      </c>
      <c r="J677" t="s">
        <v>3662</v>
      </c>
      <c r="K677" t="s">
        <v>3663</v>
      </c>
      <c r="L677" t="s">
        <v>689</v>
      </c>
      <c r="M677" t="s">
        <v>134</v>
      </c>
      <c r="N677" t="s">
        <v>33</v>
      </c>
      <c r="O677" t="s">
        <v>95</v>
      </c>
      <c r="P677" t="s">
        <v>3664</v>
      </c>
    </row>
    <row r="678" spans="1:16">
      <c r="A678">
        <v>677</v>
      </c>
      <c r="B678">
        <v>677</v>
      </c>
      <c r="C678" t="s">
        <v>1584</v>
      </c>
      <c r="D678" t="s">
        <v>1584</v>
      </c>
      <c r="E678">
        <v>677</v>
      </c>
      <c r="F678" t="s">
        <v>3656</v>
      </c>
      <c r="G678" t="s">
        <v>3665</v>
      </c>
      <c r="H678" t="s">
        <v>43</v>
      </c>
      <c r="I678" t="s">
        <v>26</v>
      </c>
      <c r="J678" t="s">
        <v>3666</v>
      </c>
      <c r="K678" t="s">
        <v>3667</v>
      </c>
      <c r="L678" t="s">
        <v>707</v>
      </c>
      <c r="M678" t="s">
        <v>32</v>
      </c>
      <c r="N678" t="s">
        <v>338</v>
      </c>
      <c r="O678" t="s">
        <v>87</v>
      </c>
      <c r="P678" t="s">
        <v>3668</v>
      </c>
    </row>
    <row r="679" spans="1:16">
      <c r="A679">
        <v>678</v>
      </c>
      <c r="B679">
        <v>678</v>
      </c>
      <c r="C679" t="s">
        <v>1584</v>
      </c>
      <c r="D679" t="s">
        <v>1584</v>
      </c>
      <c r="E679">
        <v>678</v>
      </c>
      <c r="F679" t="s">
        <v>3656</v>
      </c>
      <c r="G679" t="s">
        <v>3669</v>
      </c>
      <c r="H679" t="s">
        <v>753</v>
      </c>
      <c r="I679" t="s">
        <v>68</v>
      </c>
      <c r="J679" t="s">
        <v>3670</v>
      </c>
      <c r="K679" t="s">
        <v>3671</v>
      </c>
      <c r="L679" t="s">
        <v>481</v>
      </c>
      <c r="M679" t="s">
        <v>134</v>
      </c>
      <c r="N679" t="s">
        <v>33</v>
      </c>
      <c r="O679" t="s">
        <v>137</v>
      </c>
      <c r="P679" t="s">
        <v>3668</v>
      </c>
    </row>
    <row r="680" spans="1:16">
      <c r="A680">
        <v>679</v>
      </c>
      <c r="B680">
        <v>679</v>
      </c>
      <c r="C680" t="s">
        <v>1584</v>
      </c>
      <c r="D680" t="s">
        <v>1584</v>
      </c>
      <c r="E680">
        <v>679</v>
      </c>
      <c r="F680" t="s">
        <v>3656</v>
      </c>
      <c r="G680" t="s">
        <v>3672</v>
      </c>
      <c r="H680" t="s">
        <v>207</v>
      </c>
      <c r="I680" t="s">
        <v>26</v>
      </c>
      <c r="J680" t="s">
        <v>3673</v>
      </c>
      <c r="K680" t="s">
        <v>3674</v>
      </c>
      <c r="L680" t="s">
        <v>226</v>
      </c>
      <c r="M680" t="s">
        <v>28</v>
      </c>
      <c r="N680" t="s">
        <v>338</v>
      </c>
      <c r="O680" t="s">
        <v>137</v>
      </c>
      <c r="P680" t="s">
        <v>3675</v>
      </c>
    </row>
    <row r="681" spans="1:16">
      <c r="A681">
        <v>680</v>
      </c>
      <c r="B681">
        <v>680</v>
      </c>
      <c r="C681" t="s">
        <v>1584</v>
      </c>
      <c r="D681" t="s">
        <v>1584</v>
      </c>
      <c r="E681">
        <v>680</v>
      </c>
      <c r="F681" t="s">
        <v>3676</v>
      </c>
      <c r="G681" t="s">
        <v>3262</v>
      </c>
      <c r="H681" t="s">
        <v>352</v>
      </c>
      <c r="I681" t="s">
        <v>16</v>
      </c>
      <c r="J681" t="s">
        <v>3677</v>
      </c>
      <c r="K681" t="s">
        <v>3678</v>
      </c>
      <c r="L681" t="s">
        <v>464</v>
      </c>
      <c r="M681" t="s">
        <v>353</v>
      </c>
      <c r="N681" t="s">
        <v>33</v>
      </c>
      <c r="O681" t="s">
        <v>95</v>
      </c>
      <c r="P681" t="s">
        <v>3679</v>
      </c>
    </row>
    <row r="682" spans="1:16">
      <c r="A682">
        <v>681</v>
      </c>
      <c r="B682">
        <v>681</v>
      </c>
      <c r="C682" t="s">
        <v>1584</v>
      </c>
      <c r="D682" t="s">
        <v>1584</v>
      </c>
      <c r="E682">
        <v>681</v>
      </c>
      <c r="F682" t="s">
        <v>3676</v>
      </c>
      <c r="G682" t="s">
        <v>3680</v>
      </c>
      <c r="H682" t="s">
        <v>356</v>
      </c>
      <c r="I682" t="s">
        <v>68</v>
      </c>
      <c r="J682" t="s">
        <v>3681</v>
      </c>
      <c r="K682" t="s">
        <v>3682</v>
      </c>
      <c r="L682" t="s">
        <v>295</v>
      </c>
      <c r="M682" t="s">
        <v>142</v>
      </c>
      <c r="N682" t="s">
        <v>33</v>
      </c>
      <c r="O682" t="s">
        <v>107</v>
      </c>
      <c r="P682" t="s">
        <v>1312</v>
      </c>
    </row>
    <row r="683" spans="1:16">
      <c r="A683">
        <v>682</v>
      </c>
      <c r="B683">
        <v>682</v>
      </c>
      <c r="C683" t="s">
        <v>1584</v>
      </c>
      <c r="D683" t="s">
        <v>1584</v>
      </c>
      <c r="E683">
        <v>682</v>
      </c>
      <c r="F683" t="s">
        <v>3676</v>
      </c>
      <c r="G683" t="s">
        <v>3683</v>
      </c>
      <c r="H683" t="s">
        <v>537</v>
      </c>
      <c r="I683" t="s">
        <v>68</v>
      </c>
      <c r="J683" t="s">
        <v>3684</v>
      </c>
      <c r="K683" t="s">
        <v>3685</v>
      </c>
      <c r="L683" t="s">
        <v>547</v>
      </c>
      <c r="M683" t="s">
        <v>353</v>
      </c>
      <c r="N683" t="s">
        <v>33</v>
      </c>
      <c r="O683" t="s">
        <v>366</v>
      </c>
      <c r="P683" t="s">
        <v>1347</v>
      </c>
    </row>
    <row r="684" spans="1:16">
      <c r="A684">
        <v>683</v>
      </c>
      <c r="B684">
        <v>683</v>
      </c>
      <c r="C684" t="s">
        <v>1584</v>
      </c>
      <c r="D684" t="s">
        <v>1584</v>
      </c>
      <c r="E684">
        <v>683</v>
      </c>
      <c r="F684" t="s">
        <v>3676</v>
      </c>
      <c r="G684" t="s">
        <v>3686</v>
      </c>
      <c r="H684" t="s">
        <v>21</v>
      </c>
      <c r="I684" t="s">
        <v>68</v>
      </c>
      <c r="J684" t="s">
        <v>3687</v>
      </c>
      <c r="K684" t="s">
        <v>3688</v>
      </c>
      <c r="L684" t="s">
        <v>557</v>
      </c>
      <c r="M684" t="s">
        <v>142</v>
      </c>
      <c r="N684" t="s">
        <v>33</v>
      </c>
      <c r="O684" t="s">
        <v>107</v>
      </c>
      <c r="P684" t="s">
        <v>1347</v>
      </c>
    </row>
    <row r="685" spans="1:16">
      <c r="A685">
        <v>684</v>
      </c>
      <c r="B685">
        <v>684</v>
      </c>
      <c r="C685" t="s">
        <v>1584</v>
      </c>
      <c r="D685" t="s">
        <v>1584</v>
      </c>
      <c r="E685">
        <v>684</v>
      </c>
      <c r="F685" t="s">
        <v>3676</v>
      </c>
      <c r="G685" t="s">
        <v>3689</v>
      </c>
      <c r="H685" t="s">
        <v>3690</v>
      </c>
      <c r="I685" t="s">
        <v>26</v>
      </c>
      <c r="J685" t="s">
        <v>3691</v>
      </c>
      <c r="K685" t="s">
        <v>3692</v>
      </c>
      <c r="L685" t="s">
        <v>464</v>
      </c>
      <c r="M685" t="s">
        <v>142</v>
      </c>
      <c r="N685" t="s">
        <v>33</v>
      </c>
      <c r="O685" t="s">
        <v>95</v>
      </c>
      <c r="P685" t="s">
        <v>3693</v>
      </c>
    </row>
    <row r="686" spans="1:16">
      <c r="A686">
        <v>685</v>
      </c>
      <c r="B686">
        <v>685</v>
      </c>
      <c r="C686" t="s">
        <v>1584</v>
      </c>
      <c r="D686" t="s">
        <v>1584</v>
      </c>
      <c r="E686">
        <v>685</v>
      </c>
      <c r="F686" t="s">
        <v>3694</v>
      </c>
      <c r="G686" t="s">
        <v>3539</v>
      </c>
      <c r="H686" t="s">
        <v>31</v>
      </c>
      <c r="I686" t="s">
        <v>16</v>
      </c>
      <c r="J686" t="s">
        <v>748</v>
      </c>
      <c r="K686" t="s">
        <v>3540</v>
      </c>
      <c r="L686" t="s">
        <v>519</v>
      </c>
      <c r="M686" t="s">
        <v>32</v>
      </c>
      <c r="N686" t="s">
        <v>29</v>
      </c>
      <c r="O686" t="s">
        <v>137</v>
      </c>
      <c r="P686" t="s">
        <v>887</v>
      </c>
    </row>
    <row r="687" spans="1:16">
      <c r="A687">
        <v>686</v>
      </c>
      <c r="B687">
        <v>686</v>
      </c>
      <c r="C687" t="s">
        <v>1584</v>
      </c>
      <c r="D687" t="s">
        <v>1584</v>
      </c>
      <c r="E687">
        <v>686</v>
      </c>
      <c r="F687" t="s">
        <v>3694</v>
      </c>
      <c r="G687" t="s">
        <v>3695</v>
      </c>
      <c r="H687" t="s">
        <v>43</v>
      </c>
      <c r="I687" t="s">
        <v>48</v>
      </c>
      <c r="J687" t="s">
        <v>2249</v>
      </c>
      <c r="K687" t="s">
        <v>3696</v>
      </c>
      <c r="L687" t="s">
        <v>451</v>
      </c>
      <c r="M687" t="s">
        <v>49</v>
      </c>
      <c r="N687" t="s">
        <v>119</v>
      </c>
      <c r="O687" t="s">
        <v>271</v>
      </c>
      <c r="P687" t="s">
        <v>887</v>
      </c>
    </row>
    <row r="688" spans="1:16">
      <c r="A688">
        <v>687</v>
      </c>
      <c r="B688">
        <v>687</v>
      </c>
      <c r="C688" t="s">
        <v>1584</v>
      </c>
      <c r="D688" t="s">
        <v>1584</v>
      </c>
      <c r="E688">
        <v>687</v>
      </c>
      <c r="F688" t="s">
        <v>3694</v>
      </c>
      <c r="G688" t="s">
        <v>3697</v>
      </c>
      <c r="H688" t="s">
        <v>67</v>
      </c>
      <c r="I688" t="s">
        <v>26</v>
      </c>
      <c r="J688" t="s">
        <v>3698</v>
      </c>
      <c r="K688" t="s">
        <v>3699</v>
      </c>
      <c r="L688" t="s">
        <v>519</v>
      </c>
      <c r="M688" t="s">
        <v>28</v>
      </c>
      <c r="N688" t="s">
        <v>33</v>
      </c>
      <c r="O688" t="s">
        <v>107</v>
      </c>
      <c r="P688" t="s">
        <v>840</v>
      </c>
    </row>
    <row r="689" spans="1:16">
      <c r="A689">
        <v>688</v>
      </c>
      <c r="B689">
        <v>688</v>
      </c>
      <c r="C689" t="s">
        <v>1584</v>
      </c>
      <c r="D689" t="s">
        <v>1584</v>
      </c>
      <c r="E689">
        <v>688</v>
      </c>
      <c r="F689" t="s">
        <v>3694</v>
      </c>
      <c r="G689" t="s">
        <v>3700</v>
      </c>
      <c r="H689" t="s">
        <v>522</v>
      </c>
      <c r="I689" t="s">
        <v>25</v>
      </c>
      <c r="J689" t="s">
        <v>3701</v>
      </c>
      <c r="K689" t="s">
        <v>3702</v>
      </c>
      <c r="L689" t="s">
        <v>519</v>
      </c>
      <c r="M689" t="s">
        <v>99</v>
      </c>
      <c r="N689" t="s">
        <v>29</v>
      </c>
      <c r="O689" t="s">
        <v>123</v>
      </c>
      <c r="P689" t="s">
        <v>840</v>
      </c>
    </row>
    <row r="690" spans="1:16">
      <c r="A690">
        <v>689</v>
      </c>
      <c r="B690">
        <v>689</v>
      </c>
      <c r="C690" t="s">
        <v>1584</v>
      </c>
      <c r="D690" t="s">
        <v>1584</v>
      </c>
      <c r="E690">
        <v>689</v>
      </c>
      <c r="F690" t="s">
        <v>3694</v>
      </c>
      <c r="G690" t="s">
        <v>3703</v>
      </c>
      <c r="H690" t="s">
        <v>1395</v>
      </c>
      <c r="I690" t="s">
        <v>68</v>
      </c>
      <c r="J690" t="s">
        <v>3704</v>
      </c>
      <c r="K690" t="s">
        <v>3705</v>
      </c>
      <c r="L690" t="s">
        <v>194</v>
      </c>
      <c r="M690" t="s">
        <v>134</v>
      </c>
      <c r="N690" t="s">
        <v>33</v>
      </c>
      <c r="O690" t="s">
        <v>36</v>
      </c>
      <c r="P690" t="s">
        <v>779</v>
      </c>
    </row>
    <row r="691" spans="1:16">
      <c r="A691">
        <v>690</v>
      </c>
      <c r="B691">
        <v>690</v>
      </c>
      <c r="C691" t="s">
        <v>1584</v>
      </c>
      <c r="D691" t="s">
        <v>1584</v>
      </c>
      <c r="E691">
        <v>690</v>
      </c>
      <c r="F691" t="s">
        <v>3706</v>
      </c>
      <c r="G691" t="s">
        <v>3707</v>
      </c>
      <c r="H691" t="s">
        <v>626</v>
      </c>
      <c r="I691" t="s">
        <v>16</v>
      </c>
      <c r="J691" t="s">
        <v>1185</v>
      </c>
      <c r="K691" t="s">
        <v>3708</v>
      </c>
      <c r="L691" t="s">
        <v>153</v>
      </c>
      <c r="P691" t="s">
        <v>1328</v>
      </c>
    </row>
    <row r="692" spans="1:16">
      <c r="A692">
        <v>691</v>
      </c>
      <c r="B692">
        <v>691</v>
      </c>
      <c r="C692" t="s">
        <v>1584</v>
      </c>
      <c r="D692" t="s">
        <v>1584</v>
      </c>
      <c r="E692">
        <v>691</v>
      </c>
      <c r="F692" t="s">
        <v>3706</v>
      </c>
      <c r="G692" t="s">
        <v>3709</v>
      </c>
      <c r="H692" t="s">
        <v>1205</v>
      </c>
      <c r="I692" t="s">
        <v>68</v>
      </c>
      <c r="J692" t="s">
        <v>3710</v>
      </c>
      <c r="K692" t="s">
        <v>3711</v>
      </c>
      <c r="L692" t="s">
        <v>153</v>
      </c>
      <c r="M692" t="s">
        <v>94</v>
      </c>
      <c r="N692" t="s">
        <v>33</v>
      </c>
      <c r="O692" t="s">
        <v>123</v>
      </c>
      <c r="P692" t="s">
        <v>1211</v>
      </c>
    </row>
    <row r="693" spans="1:16">
      <c r="A693">
        <v>692</v>
      </c>
      <c r="B693">
        <v>692</v>
      </c>
      <c r="C693" t="s">
        <v>1584</v>
      </c>
      <c r="D693" t="s">
        <v>1584</v>
      </c>
      <c r="E693">
        <v>692</v>
      </c>
      <c r="F693" t="s">
        <v>3706</v>
      </c>
      <c r="G693" t="s">
        <v>3712</v>
      </c>
      <c r="H693" t="s">
        <v>190</v>
      </c>
      <c r="I693" t="s">
        <v>68</v>
      </c>
      <c r="J693" t="s">
        <v>3713</v>
      </c>
      <c r="K693" t="s">
        <v>3714</v>
      </c>
      <c r="L693" t="s">
        <v>179</v>
      </c>
      <c r="M693" t="s">
        <v>134</v>
      </c>
      <c r="N693" t="s">
        <v>33</v>
      </c>
      <c r="O693" t="s">
        <v>107</v>
      </c>
      <c r="P693" t="s">
        <v>1212</v>
      </c>
    </row>
    <row r="694" spans="1:16">
      <c r="A694">
        <v>693</v>
      </c>
      <c r="B694">
        <v>693</v>
      </c>
      <c r="C694" t="s">
        <v>1584</v>
      </c>
      <c r="D694" t="s">
        <v>1584</v>
      </c>
      <c r="E694">
        <v>693</v>
      </c>
      <c r="F694" t="s">
        <v>3706</v>
      </c>
      <c r="G694" t="s">
        <v>3715</v>
      </c>
      <c r="H694" t="s">
        <v>238</v>
      </c>
      <c r="I694" t="s">
        <v>68</v>
      </c>
      <c r="J694" t="s">
        <v>1422</v>
      </c>
      <c r="K694" t="s">
        <v>3716</v>
      </c>
      <c r="L694" t="s">
        <v>279</v>
      </c>
      <c r="M694" t="s">
        <v>142</v>
      </c>
      <c r="N694" t="s">
        <v>33</v>
      </c>
      <c r="O694" t="s">
        <v>107</v>
      </c>
      <c r="P694" t="s">
        <v>1537</v>
      </c>
    </row>
    <row r="695" spans="1:16">
      <c r="A695">
        <v>694</v>
      </c>
      <c r="B695">
        <v>694</v>
      </c>
      <c r="C695" t="s">
        <v>1584</v>
      </c>
      <c r="D695" t="s">
        <v>1584</v>
      </c>
      <c r="E695">
        <v>694</v>
      </c>
      <c r="F695" t="s">
        <v>3706</v>
      </c>
      <c r="G695" t="s">
        <v>3717</v>
      </c>
      <c r="H695" t="s">
        <v>196</v>
      </c>
      <c r="I695" t="s">
        <v>25</v>
      </c>
      <c r="J695" t="s">
        <v>422</v>
      </c>
      <c r="K695" t="s">
        <v>3718</v>
      </c>
      <c r="L695" t="s">
        <v>179</v>
      </c>
      <c r="M695" t="s">
        <v>49</v>
      </c>
      <c r="N695" t="s">
        <v>108</v>
      </c>
      <c r="O695" t="s">
        <v>137</v>
      </c>
      <c r="P695" t="s">
        <v>1540</v>
      </c>
    </row>
    <row r="696" spans="1:16">
      <c r="A696">
        <v>695</v>
      </c>
      <c r="B696">
        <v>695</v>
      </c>
      <c r="C696" t="s">
        <v>1584</v>
      </c>
      <c r="D696" t="s">
        <v>1584</v>
      </c>
      <c r="E696">
        <v>695</v>
      </c>
      <c r="F696" t="s">
        <v>3719</v>
      </c>
      <c r="G696" t="s">
        <v>3720</v>
      </c>
      <c r="H696" t="s">
        <v>43</v>
      </c>
      <c r="I696" t="s">
        <v>140</v>
      </c>
      <c r="J696" t="s">
        <v>3721</v>
      </c>
      <c r="K696" t="s">
        <v>3722</v>
      </c>
      <c r="L696" t="s">
        <v>726</v>
      </c>
      <c r="M696" t="s">
        <v>28</v>
      </c>
      <c r="N696" t="s">
        <v>338</v>
      </c>
      <c r="O696" t="s">
        <v>107</v>
      </c>
      <c r="P696" t="s">
        <v>1280</v>
      </c>
    </row>
    <row r="697" spans="1:16">
      <c r="A697">
        <v>696</v>
      </c>
      <c r="B697">
        <v>696</v>
      </c>
      <c r="C697" t="s">
        <v>1584</v>
      </c>
      <c r="D697" t="s">
        <v>1584</v>
      </c>
      <c r="E697">
        <v>696</v>
      </c>
      <c r="F697" t="s">
        <v>3719</v>
      </c>
      <c r="G697" t="s">
        <v>3723</v>
      </c>
      <c r="H697" t="s">
        <v>3724</v>
      </c>
      <c r="I697" t="s">
        <v>68</v>
      </c>
      <c r="J697" t="s">
        <v>3725</v>
      </c>
      <c r="K697" t="s">
        <v>3726</v>
      </c>
      <c r="L697" t="s">
        <v>745</v>
      </c>
      <c r="M697" t="s">
        <v>134</v>
      </c>
      <c r="N697" t="s">
        <v>29</v>
      </c>
      <c r="O697" t="s">
        <v>107</v>
      </c>
      <c r="P697" t="s">
        <v>1280</v>
      </c>
    </row>
    <row r="698" spans="1:16">
      <c r="A698">
        <v>697</v>
      </c>
      <c r="B698">
        <v>697</v>
      </c>
      <c r="C698" t="s">
        <v>1584</v>
      </c>
      <c r="D698" t="s">
        <v>1584</v>
      </c>
      <c r="E698">
        <v>697</v>
      </c>
      <c r="F698" t="s">
        <v>3719</v>
      </c>
      <c r="G698" t="s">
        <v>3727</v>
      </c>
      <c r="H698" t="s">
        <v>673</v>
      </c>
      <c r="I698" t="s">
        <v>25</v>
      </c>
      <c r="J698" t="s">
        <v>3728</v>
      </c>
      <c r="K698" t="s">
        <v>3729</v>
      </c>
      <c r="L698" t="s">
        <v>57</v>
      </c>
      <c r="M698" t="s">
        <v>99</v>
      </c>
      <c r="N698" t="s">
        <v>33</v>
      </c>
      <c r="O698" t="s">
        <v>95</v>
      </c>
      <c r="P698" t="s">
        <v>1280</v>
      </c>
    </row>
    <row r="699" spans="1:16">
      <c r="A699">
        <v>698</v>
      </c>
      <c r="B699">
        <v>698</v>
      </c>
      <c r="C699" t="s">
        <v>1584</v>
      </c>
      <c r="D699" t="s">
        <v>1584</v>
      </c>
      <c r="E699">
        <v>698</v>
      </c>
      <c r="F699" t="s">
        <v>3719</v>
      </c>
      <c r="G699" t="s">
        <v>3730</v>
      </c>
      <c r="H699" t="s">
        <v>369</v>
      </c>
      <c r="I699" t="s">
        <v>68</v>
      </c>
      <c r="J699" t="s">
        <v>3731</v>
      </c>
      <c r="K699" t="s">
        <v>3732</v>
      </c>
      <c r="L699" t="s">
        <v>546</v>
      </c>
      <c r="M699" t="s">
        <v>134</v>
      </c>
      <c r="N699" t="s">
        <v>33</v>
      </c>
      <c r="O699" t="s">
        <v>107</v>
      </c>
      <c r="P699" t="s">
        <v>1280</v>
      </c>
    </row>
    <row r="700" spans="1:16">
      <c r="A700">
        <v>699</v>
      </c>
      <c r="B700">
        <v>699</v>
      </c>
      <c r="C700" t="s">
        <v>1584</v>
      </c>
      <c r="D700" t="s">
        <v>1584</v>
      </c>
      <c r="E700">
        <v>699</v>
      </c>
      <c r="F700" t="s">
        <v>3719</v>
      </c>
      <c r="G700" t="s">
        <v>3733</v>
      </c>
      <c r="H700" t="s">
        <v>238</v>
      </c>
      <c r="I700" t="s">
        <v>68</v>
      </c>
      <c r="J700" t="s">
        <v>3734</v>
      </c>
      <c r="K700" t="s">
        <v>3735</v>
      </c>
      <c r="L700" t="s">
        <v>57</v>
      </c>
      <c r="M700" t="s">
        <v>142</v>
      </c>
      <c r="N700" t="s">
        <v>33</v>
      </c>
      <c r="O700" t="s">
        <v>107</v>
      </c>
      <c r="P700" t="s">
        <v>1281</v>
      </c>
    </row>
    <row r="701" spans="1:16">
      <c r="A701">
        <v>700</v>
      </c>
      <c r="B701">
        <v>700</v>
      </c>
      <c r="C701" t="s">
        <v>1584</v>
      </c>
      <c r="D701" t="s">
        <v>1584</v>
      </c>
      <c r="E701">
        <v>700</v>
      </c>
      <c r="F701" t="s">
        <v>3736</v>
      </c>
      <c r="G701" t="s">
        <v>3737</v>
      </c>
      <c r="H701" t="s">
        <v>43</v>
      </c>
      <c r="I701" t="s">
        <v>80</v>
      </c>
      <c r="J701" t="s">
        <v>3738</v>
      </c>
      <c r="K701" t="s">
        <v>3739</v>
      </c>
      <c r="L701" t="s">
        <v>148</v>
      </c>
      <c r="M701" t="s">
        <v>86</v>
      </c>
      <c r="N701" t="s">
        <v>114</v>
      </c>
      <c r="O701" t="s">
        <v>131</v>
      </c>
      <c r="P701" t="s">
        <v>3740</v>
      </c>
    </row>
    <row r="702" spans="1:16">
      <c r="A702">
        <v>701</v>
      </c>
      <c r="B702">
        <v>701</v>
      </c>
      <c r="C702" t="s">
        <v>1584</v>
      </c>
      <c r="D702" t="s">
        <v>1584</v>
      </c>
      <c r="E702">
        <v>701</v>
      </c>
      <c r="F702" t="s">
        <v>3736</v>
      </c>
      <c r="G702" t="s">
        <v>3741</v>
      </c>
      <c r="I702" t="s">
        <v>26</v>
      </c>
      <c r="J702" t="s">
        <v>3742</v>
      </c>
      <c r="K702" t="s">
        <v>3743</v>
      </c>
      <c r="L702" t="s">
        <v>368</v>
      </c>
      <c r="M702" t="s">
        <v>134</v>
      </c>
      <c r="N702" t="s">
        <v>33</v>
      </c>
      <c r="O702" t="s">
        <v>19</v>
      </c>
      <c r="P702" t="s">
        <v>1363</v>
      </c>
    </row>
    <row r="703" spans="1:16">
      <c r="A703">
        <v>702</v>
      </c>
      <c r="B703">
        <v>702</v>
      </c>
      <c r="C703" t="s">
        <v>1584</v>
      </c>
      <c r="D703" t="s">
        <v>1584</v>
      </c>
      <c r="E703">
        <v>702</v>
      </c>
      <c r="F703" t="s">
        <v>3736</v>
      </c>
      <c r="G703" t="s">
        <v>3744</v>
      </c>
      <c r="I703" t="s">
        <v>68</v>
      </c>
      <c r="J703" t="s">
        <v>3745</v>
      </c>
      <c r="K703" t="s">
        <v>3746</v>
      </c>
      <c r="L703" t="s">
        <v>368</v>
      </c>
      <c r="P703" t="s">
        <v>1195</v>
      </c>
    </row>
    <row r="704" spans="1:16">
      <c r="A704">
        <v>703</v>
      </c>
      <c r="B704">
        <v>703</v>
      </c>
      <c r="C704" t="s">
        <v>1584</v>
      </c>
      <c r="D704" t="s">
        <v>1584</v>
      </c>
      <c r="E704">
        <v>703</v>
      </c>
      <c r="F704" t="s">
        <v>3736</v>
      </c>
      <c r="G704" t="s">
        <v>3747</v>
      </c>
      <c r="H704" t="s">
        <v>196</v>
      </c>
      <c r="I704" t="s">
        <v>26</v>
      </c>
      <c r="J704" t="s">
        <v>3748</v>
      </c>
      <c r="K704" t="s">
        <v>3749</v>
      </c>
      <c r="L704" t="s">
        <v>279</v>
      </c>
      <c r="M704" t="s">
        <v>28</v>
      </c>
      <c r="N704" t="s">
        <v>33</v>
      </c>
      <c r="O704" t="s">
        <v>123</v>
      </c>
      <c r="P704" t="s">
        <v>1396</v>
      </c>
    </row>
    <row r="705" spans="1:16">
      <c r="A705">
        <v>704</v>
      </c>
      <c r="B705">
        <v>704</v>
      </c>
      <c r="C705" t="s">
        <v>1584</v>
      </c>
      <c r="D705" t="s">
        <v>1584</v>
      </c>
      <c r="E705">
        <v>704</v>
      </c>
      <c r="F705" t="s">
        <v>3736</v>
      </c>
      <c r="G705" t="s">
        <v>3750</v>
      </c>
      <c r="H705" t="s">
        <v>43</v>
      </c>
      <c r="I705" t="s">
        <v>26</v>
      </c>
      <c r="J705" t="s">
        <v>3751</v>
      </c>
      <c r="K705" t="s">
        <v>3752</v>
      </c>
      <c r="L705" t="s">
        <v>279</v>
      </c>
      <c r="M705" t="s">
        <v>28</v>
      </c>
      <c r="N705" t="s">
        <v>38</v>
      </c>
      <c r="O705" t="s">
        <v>137</v>
      </c>
      <c r="P705" t="s">
        <v>1396</v>
      </c>
    </row>
    <row r="706" spans="1:16">
      <c r="A706">
        <v>705</v>
      </c>
      <c r="B706">
        <v>705</v>
      </c>
      <c r="C706" t="s">
        <v>1584</v>
      </c>
      <c r="D706" t="s">
        <v>1584</v>
      </c>
      <c r="E706">
        <v>705</v>
      </c>
      <c r="F706" t="s">
        <v>3753</v>
      </c>
      <c r="G706" t="s">
        <v>3754</v>
      </c>
      <c r="H706" t="s">
        <v>434</v>
      </c>
      <c r="I706" t="s">
        <v>80</v>
      </c>
      <c r="J706" t="s">
        <v>3755</v>
      </c>
      <c r="K706" t="s">
        <v>3756</v>
      </c>
      <c r="L706" t="s">
        <v>293</v>
      </c>
      <c r="M706" t="s">
        <v>32</v>
      </c>
      <c r="N706" t="s">
        <v>38</v>
      </c>
      <c r="O706" t="s">
        <v>30</v>
      </c>
      <c r="P706" t="s">
        <v>1063</v>
      </c>
    </row>
    <row r="707" spans="1:16">
      <c r="A707">
        <v>706</v>
      </c>
      <c r="B707">
        <v>706</v>
      </c>
      <c r="C707" t="s">
        <v>1584</v>
      </c>
      <c r="D707" t="s">
        <v>1584</v>
      </c>
      <c r="E707">
        <v>706</v>
      </c>
      <c r="F707" t="s">
        <v>3753</v>
      </c>
      <c r="G707" t="s">
        <v>3757</v>
      </c>
      <c r="H707" t="s">
        <v>238</v>
      </c>
      <c r="I707" t="s">
        <v>25</v>
      </c>
      <c r="J707" t="s">
        <v>3758</v>
      </c>
      <c r="K707" t="s">
        <v>3759</v>
      </c>
      <c r="L707" t="s">
        <v>309</v>
      </c>
      <c r="M707" t="s">
        <v>99</v>
      </c>
      <c r="N707" t="s">
        <v>38</v>
      </c>
      <c r="O707" t="s">
        <v>137</v>
      </c>
      <c r="P707" t="s">
        <v>1307</v>
      </c>
    </row>
    <row r="708" spans="1:16">
      <c r="A708">
        <v>707</v>
      </c>
      <c r="B708">
        <v>707</v>
      </c>
      <c r="C708" t="s">
        <v>1584</v>
      </c>
      <c r="D708" t="s">
        <v>1584</v>
      </c>
      <c r="E708">
        <v>707</v>
      </c>
      <c r="F708" t="s">
        <v>3753</v>
      </c>
      <c r="G708" t="s">
        <v>3760</v>
      </c>
      <c r="H708" t="s">
        <v>40</v>
      </c>
      <c r="I708" t="s">
        <v>68</v>
      </c>
      <c r="J708" t="s">
        <v>3761</v>
      </c>
      <c r="K708" t="s">
        <v>3762</v>
      </c>
      <c r="L708" t="s">
        <v>590</v>
      </c>
      <c r="M708" t="s">
        <v>134</v>
      </c>
      <c r="N708" t="s">
        <v>33</v>
      </c>
      <c r="O708" t="s">
        <v>107</v>
      </c>
      <c r="P708" t="s">
        <v>1307</v>
      </c>
    </row>
    <row r="709" spans="1:16">
      <c r="A709">
        <v>708</v>
      </c>
      <c r="B709">
        <v>708</v>
      </c>
      <c r="C709" t="s">
        <v>1584</v>
      </c>
      <c r="D709" t="s">
        <v>1584</v>
      </c>
      <c r="E709">
        <v>708</v>
      </c>
      <c r="F709" t="s">
        <v>3753</v>
      </c>
      <c r="G709" t="s">
        <v>3763</v>
      </c>
      <c r="H709" t="s">
        <v>31</v>
      </c>
      <c r="I709" t="s">
        <v>68</v>
      </c>
      <c r="J709" t="s">
        <v>3764</v>
      </c>
      <c r="K709" t="s">
        <v>3765</v>
      </c>
      <c r="L709" t="s">
        <v>293</v>
      </c>
      <c r="M709" t="s">
        <v>142</v>
      </c>
      <c r="N709" t="s">
        <v>33</v>
      </c>
      <c r="O709" t="s">
        <v>36</v>
      </c>
      <c r="P709" t="s">
        <v>1411</v>
      </c>
    </row>
    <row r="710" spans="1:16">
      <c r="A710">
        <v>709</v>
      </c>
      <c r="B710">
        <v>709</v>
      </c>
      <c r="C710" t="s">
        <v>1584</v>
      </c>
      <c r="D710" t="s">
        <v>1584</v>
      </c>
      <c r="E710">
        <v>709</v>
      </c>
      <c r="F710" t="s">
        <v>3753</v>
      </c>
      <c r="G710" t="s">
        <v>3766</v>
      </c>
      <c r="I710" t="s">
        <v>26</v>
      </c>
      <c r="J710" t="s">
        <v>621</v>
      </c>
      <c r="K710" t="s">
        <v>3767</v>
      </c>
      <c r="L710" t="s">
        <v>309</v>
      </c>
      <c r="M710" t="s">
        <v>99</v>
      </c>
      <c r="N710" t="s">
        <v>29</v>
      </c>
      <c r="O710" t="s">
        <v>107</v>
      </c>
      <c r="P710" t="s">
        <v>1357</v>
      </c>
    </row>
    <row r="711" spans="1:16">
      <c r="A711">
        <v>710</v>
      </c>
      <c r="B711">
        <v>710</v>
      </c>
      <c r="C711" t="s">
        <v>1584</v>
      </c>
      <c r="D711" t="s">
        <v>1584</v>
      </c>
      <c r="E711">
        <v>710</v>
      </c>
      <c r="F711" t="s">
        <v>3768</v>
      </c>
      <c r="G711" t="s">
        <v>3769</v>
      </c>
      <c r="H711" t="s">
        <v>21</v>
      </c>
      <c r="I711" t="s">
        <v>140</v>
      </c>
      <c r="J711" t="s">
        <v>3770</v>
      </c>
      <c r="K711" t="s">
        <v>3771</v>
      </c>
      <c r="L711" t="s">
        <v>309</v>
      </c>
      <c r="M711" t="s">
        <v>28</v>
      </c>
      <c r="N711" t="s">
        <v>33</v>
      </c>
      <c r="O711" t="s">
        <v>107</v>
      </c>
      <c r="P711" t="s">
        <v>1073</v>
      </c>
    </row>
    <row r="712" spans="1:16">
      <c r="A712">
        <v>711</v>
      </c>
      <c r="B712">
        <v>711</v>
      </c>
      <c r="C712" t="s">
        <v>1584</v>
      </c>
      <c r="D712" t="s">
        <v>1584</v>
      </c>
      <c r="E712">
        <v>711</v>
      </c>
      <c r="F712" t="s">
        <v>3768</v>
      </c>
      <c r="G712" t="s">
        <v>3772</v>
      </c>
      <c r="H712" t="s">
        <v>578</v>
      </c>
      <c r="I712" t="s">
        <v>68</v>
      </c>
      <c r="J712" t="s">
        <v>3773</v>
      </c>
      <c r="K712" t="s">
        <v>3774</v>
      </c>
      <c r="L712" t="s">
        <v>309</v>
      </c>
      <c r="M712" t="s">
        <v>94</v>
      </c>
      <c r="N712" t="s">
        <v>338</v>
      </c>
      <c r="O712" t="s">
        <v>107</v>
      </c>
      <c r="P712" t="s">
        <v>1075</v>
      </c>
    </row>
    <row r="713" spans="1:16">
      <c r="A713">
        <v>712</v>
      </c>
      <c r="B713">
        <v>712</v>
      </c>
      <c r="C713" t="s">
        <v>1584</v>
      </c>
      <c r="D713" t="s">
        <v>1584</v>
      </c>
      <c r="E713">
        <v>712</v>
      </c>
      <c r="F713" t="s">
        <v>3768</v>
      </c>
      <c r="G713" t="s">
        <v>3775</v>
      </c>
      <c r="H713" t="s">
        <v>622</v>
      </c>
      <c r="I713" t="s">
        <v>68</v>
      </c>
      <c r="J713" t="s">
        <v>3776</v>
      </c>
      <c r="K713" t="s">
        <v>3777</v>
      </c>
      <c r="L713" t="s">
        <v>291</v>
      </c>
      <c r="M713" t="s">
        <v>28</v>
      </c>
      <c r="N713" t="s">
        <v>33</v>
      </c>
      <c r="O713" t="s">
        <v>109</v>
      </c>
      <c r="P713" t="s">
        <v>1075</v>
      </c>
    </row>
    <row r="714" spans="1:16">
      <c r="A714">
        <v>713</v>
      </c>
      <c r="B714">
        <v>713</v>
      </c>
      <c r="C714" t="s">
        <v>1584</v>
      </c>
      <c r="D714" t="s">
        <v>1584</v>
      </c>
      <c r="E714">
        <v>713</v>
      </c>
      <c r="F714" t="s">
        <v>3768</v>
      </c>
      <c r="G714" t="s">
        <v>3778</v>
      </c>
      <c r="H714" t="s">
        <v>43</v>
      </c>
      <c r="I714" t="s">
        <v>68</v>
      </c>
      <c r="J714" t="s">
        <v>3779</v>
      </c>
      <c r="K714" t="s">
        <v>3780</v>
      </c>
      <c r="L714" t="s">
        <v>291</v>
      </c>
      <c r="P714" t="s">
        <v>1075</v>
      </c>
    </row>
    <row r="715" spans="1:16">
      <c r="A715">
        <v>714</v>
      </c>
      <c r="B715">
        <v>714</v>
      </c>
      <c r="C715" t="s">
        <v>1584</v>
      </c>
      <c r="D715" t="s">
        <v>1584</v>
      </c>
      <c r="E715">
        <v>714</v>
      </c>
      <c r="F715" t="s">
        <v>3768</v>
      </c>
      <c r="G715" t="s">
        <v>3781</v>
      </c>
      <c r="H715" t="s">
        <v>31</v>
      </c>
      <c r="I715" t="s">
        <v>26</v>
      </c>
      <c r="J715" t="s">
        <v>3782</v>
      </c>
      <c r="K715" t="s">
        <v>3783</v>
      </c>
      <c r="L715" t="s">
        <v>304</v>
      </c>
      <c r="M715" t="s">
        <v>99</v>
      </c>
      <c r="N715" t="s">
        <v>38</v>
      </c>
      <c r="O715" t="s">
        <v>137</v>
      </c>
      <c r="P715" t="s">
        <v>1085</v>
      </c>
    </row>
    <row r="716" spans="1:16">
      <c r="A716">
        <v>715</v>
      </c>
      <c r="B716">
        <v>715</v>
      </c>
      <c r="C716" t="s">
        <v>1584</v>
      </c>
      <c r="D716" t="s">
        <v>1584</v>
      </c>
      <c r="E716">
        <v>715</v>
      </c>
      <c r="F716" t="s">
        <v>3784</v>
      </c>
      <c r="G716" t="s">
        <v>3785</v>
      </c>
      <c r="H716" t="s">
        <v>3786</v>
      </c>
      <c r="I716" t="s">
        <v>140</v>
      </c>
      <c r="J716" t="s">
        <v>3787</v>
      </c>
      <c r="K716" t="s">
        <v>3788</v>
      </c>
      <c r="L716" t="s">
        <v>279</v>
      </c>
      <c r="M716" t="s">
        <v>142</v>
      </c>
      <c r="N716" t="s">
        <v>33</v>
      </c>
      <c r="O716" t="s">
        <v>107</v>
      </c>
      <c r="P716" t="s">
        <v>839</v>
      </c>
    </row>
    <row r="717" spans="1:16">
      <c r="A717">
        <v>716</v>
      </c>
      <c r="B717">
        <v>716</v>
      </c>
      <c r="C717" t="s">
        <v>1584</v>
      </c>
      <c r="D717" t="s">
        <v>1584</v>
      </c>
      <c r="E717">
        <v>716</v>
      </c>
      <c r="F717" t="s">
        <v>3784</v>
      </c>
      <c r="G717" t="s">
        <v>3789</v>
      </c>
      <c r="I717" t="s">
        <v>68</v>
      </c>
      <c r="J717" t="s">
        <v>3790</v>
      </c>
      <c r="K717" t="s">
        <v>3791</v>
      </c>
      <c r="L717" t="s">
        <v>368</v>
      </c>
      <c r="P717" t="s">
        <v>3740</v>
      </c>
    </row>
    <row r="718" spans="1:16">
      <c r="A718">
        <v>717</v>
      </c>
      <c r="B718">
        <v>717</v>
      </c>
      <c r="C718" t="s">
        <v>1584</v>
      </c>
      <c r="D718" t="s">
        <v>1584</v>
      </c>
      <c r="E718">
        <v>717</v>
      </c>
      <c r="F718" t="s">
        <v>3784</v>
      </c>
      <c r="G718" t="s">
        <v>3792</v>
      </c>
      <c r="H718" t="s">
        <v>776</v>
      </c>
      <c r="I718" t="s">
        <v>26</v>
      </c>
      <c r="J718" t="s">
        <v>3793</v>
      </c>
      <c r="K718" t="s">
        <v>3794</v>
      </c>
      <c r="L718" t="s">
        <v>257</v>
      </c>
      <c r="M718" t="s">
        <v>142</v>
      </c>
      <c r="N718" t="s">
        <v>33</v>
      </c>
      <c r="O718" t="s">
        <v>366</v>
      </c>
      <c r="P718" t="s">
        <v>3740</v>
      </c>
    </row>
    <row r="719" spans="1:16">
      <c r="A719">
        <v>718</v>
      </c>
      <c r="B719">
        <v>718</v>
      </c>
      <c r="C719" t="s">
        <v>1584</v>
      </c>
      <c r="D719" t="s">
        <v>1584</v>
      </c>
      <c r="E719">
        <v>718</v>
      </c>
      <c r="F719" t="s">
        <v>3784</v>
      </c>
      <c r="G719" t="s">
        <v>3795</v>
      </c>
      <c r="H719" t="s">
        <v>3796</v>
      </c>
      <c r="I719" t="s">
        <v>68</v>
      </c>
      <c r="J719" t="s">
        <v>3797</v>
      </c>
      <c r="K719" t="s">
        <v>3798</v>
      </c>
      <c r="L719" t="s">
        <v>257</v>
      </c>
      <c r="P719" t="s">
        <v>3740</v>
      </c>
    </row>
    <row r="720" spans="1:16">
      <c r="A720">
        <v>719</v>
      </c>
      <c r="B720">
        <v>719</v>
      </c>
      <c r="C720" t="s">
        <v>1584</v>
      </c>
      <c r="D720" t="s">
        <v>1584</v>
      </c>
      <c r="E720">
        <v>719</v>
      </c>
      <c r="F720" t="s">
        <v>3784</v>
      </c>
      <c r="G720" t="s">
        <v>3737</v>
      </c>
      <c r="H720" t="s">
        <v>43</v>
      </c>
      <c r="I720" t="s">
        <v>25</v>
      </c>
      <c r="J720" t="s">
        <v>3738</v>
      </c>
      <c r="K720" t="s">
        <v>3739</v>
      </c>
      <c r="L720" t="s">
        <v>148</v>
      </c>
      <c r="M720" t="s">
        <v>86</v>
      </c>
      <c r="N720" t="s">
        <v>114</v>
      </c>
      <c r="O720" t="s">
        <v>131</v>
      </c>
      <c r="P720" t="s">
        <v>3740</v>
      </c>
    </row>
    <row r="721" spans="1:16">
      <c r="A721">
        <v>720</v>
      </c>
      <c r="B721">
        <v>720</v>
      </c>
      <c r="C721" t="s">
        <v>1584</v>
      </c>
      <c r="D721" t="s">
        <v>1584</v>
      </c>
      <c r="E721">
        <v>720</v>
      </c>
      <c r="F721" t="s">
        <v>3799</v>
      </c>
      <c r="G721" t="s">
        <v>1154</v>
      </c>
      <c r="H721" t="s">
        <v>34</v>
      </c>
      <c r="I721" t="s">
        <v>140</v>
      </c>
      <c r="J721" t="s">
        <v>3639</v>
      </c>
      <c r="K721" t="s">
        <v>3640</v>
      </c>
      <c r="L721" t="s">
        <v>283</v>
      </c>
      <c r="M721" t="s">
        <v>142</v>
      </c>
      <c r="N721" t="s">
        <v>327</v>
      </c>
      <c r="O721" t="s">
        <v>107</v>
      </c>
      <c r="P721" t="s">
        <v>301</v>
      </c>
    </row>
    <row r="722" spans="1:16">
      <c r="A722">
        <v>721</v>
      </c>
      <c r="B722">
        <v>721</v>
      </c>
      <c r="C722" t="s">
        <v>1584</v>
      </c>
      <c r="D722" t="s">
        <v>1584</v>
      </c>
      <c r="E722">
        <v>721</v>
      </c>
      <c r="F722" t="s">
        <v>3799</v>
      </c>
      <c r="G722" t="s">
        <v>3800</v>
      </c>
      <c r="H722" t="s">
        <v>351</v>
      </c>
      <c r="I722" t="s">
        <v>26</v>
      </c>
      <c r="J722" t="s">
        <v>3801</v>
      </c>
      <c r="K722" t="s">
        <v>3802</v>
      </c>
      <c r="L722" t="s">
        <v>397</v>
      </c>
      <c r="M722" t="s">
        <v>94</v>
      </c>
      <c r="N722" t="s">
        <v>29</v>
      </c>
      <c r="O722" t="s">
        <v>95</v>
      </c>
      <c r="P722" t="s">
        <v>1077</v>
      </c>
    </row>
    <row r="723" spans="1:16">
      <c r="A723">
        <v>722</v>
      </c>
      <c r="B723">
        <v>722</v>
      </c>
      <c r="C723" t="s">
        <v>1584</v>
      </c>
      <c r="D723" t="s">
        <v>1584</v>
      </c>
      <c r="E723">
        <v>722</v>
      </c>
      <c r="F723" t="s">
        <v>3799</v>
      </c>
      <c r="G723" t="s">
        <v>3803</v>
      </c>
      <c r="H723" t="s">
        <v>444</v>
      </c>
      <c r="I723" t="s">
        <v>26</v>
      </c>
      <c r="J723" t="s">
        <v>3804</v>
      </c>
      <c r="K723" t="s">
        <v>3805</v>
      </c>
      <c r="L723" t="s">
        <v>279</v>
      </c>
      <c r="M723" t="s">
        <v>28</v>
      </c>
      <c r="N723" t="s">
        <v>29</v>
      </c>
      <c r="O723" t="s">
        <v>137</v>
      </c>
      <c r="P723" t="s">
        <v>1077</v>
      </c>
    </row>
    <row r="724" spans="1:16">
      <c r="A724">
        <v>723</v>
      </c>
      <c r="B724">
        <v>723</v>
      </c>
      <c r="C724" t="s">
        <v>1584</v>
      </c>
      <c r="D724" t="s">
        <v>1584</v>
      </c>
      <c r="E724">
        <v>723</v>
      </c>
      <c r="F724" t="s">
        <v>3799</v>
      </c>
      <c r="G724" t="s">
        <v>3806</v>
      </c>
      <c r="H724" t="s">
        <v>356</v>
      </c>
      <c r="I724" t="s">
        <v>68</v>
      </c>
      <c r="J724" t="s">
        <v>3807</v>
      </c>
      <c r="K724" t="s">
        <v>3808</v>
      </c>
      <c r="L724" t="s">
        <v>676</v>
      </c>
      <c r="P724" t="s">
        <v>280</v>
      </c>
    </row>
    <row r="725" spans="1:16">
      <c r="A725">
        <v>724</v>
      </c>
      <c r="B725">
        <v>724</v>
      </c>
      <c r="C725" t="s">
        <v>1584</v>
      </c>
      <c r="D725" t="s">
        <v>1584</v>
      </c>
      <c r="E725">
        <v>724</v>
      </c>
      <c r="F725" t="s">
        <v>3799</v>
      </c>
      <c r="G725" t="s">
        <v>3809</v>
      </c>
      <c r="H725" t="s">
        <v>3810</v>
      </c>
      <c r="I725" t="s">
        <v>68</v>
      </c>
      <c r="J725" t="s">
        <v>3811</v>
      </c>
      <c r="K725" t="s">
        <v>3812</v>
      </c>
      <c r="L725" t="s">
        <v>676</v>
      </c>
      <c r="P725" t="s">
        <v>1341</v>
      </c>
    </row>
    <row r="726" spans="1:16">
      <c r="A726">
        <v>725</v>
      </c>
      <c r="B726">
        <v>725</v>
      </c>
      <c r="C726" t="s">
        <v>1584</v>
      </c>
      <c r="D726" t="s">
        <v>1584</v>
      </c>
      <c r="E726">
        <v>725</v>
      </c>
      <c r="F726" t="s">
        <v>3813</v>
      </c>
      <c r="G726" t="s">
        <v>3814</v>
      </c>
      <c r="H726" t="s">
        <v>43</v>
      </c>
      <c r="I726" t="s">
        <v>140</v>
      </c>
      <c r="J726" t="s">
        <v>3815</v>
      </c>
      <c r="K726" t="s">
        <v>3816</v>
      </c>
      <c r="L726" t="s">
        <v>672</v>
      </c>
      <c r="P726" t="s">
        <v>1107</v>
      </c>
    </row>
    <row r="727" spans="1:16">
      <c r="A727">
        <v>726</v>
      </c>
      <c r="B727">
        <v>726</v>
      </c>
      <c r="C727" t="s">
        <v>1584</v>
      </c>
      <c r="D727" t="s">
        <v>1584</v>
      </c>
      <c r="E727">
        <v>726</v>
      </c>
      <c r="F727" t="s">
        <v>3813</v>
      </c>
      <c r="G727" t="s">
        <v>3817</v>
      </c>
      <c r="H727" t="s">
        <v>904</v>
      </c>
      <c r="I727" t="s">
        <v>26</v>
      </c>
      <c r="J727" t="s">
        <v>3818</v>
      </c>
      <c r="K727" t="s">
        <v>3819</v>
      </c>
      <c r="L727" t="s">
        <v>17</v>
      </c>
      <c r="P727" t="s">
        <v>20</v>
      </c>
    </row>
    <row r="728" spans="1:16">
      <c r="A728">
        <v>727</v>
      </c>
      <c r="B728">
        <v>727</v>
      </c>
      <c r="C728" t="s">
        <v>1584</v>
      </c>
      <c r="D728" t="s">
        <v>1584</v>
      </c>
      <c r="E728">
        <v>727</v>
      </c>
      <c r="F728" t="s">
        <v>3813</v>
      </c>
      <c r="G728" t="s">
        <v>3820</v>
      </c>
      <c r="H728" t="s">
        <v>489</v>
      </c>
      <c r="I728" t="s">
        <v>68</v>
      </c>
      <c r="J728" t="s">
        <v>3821</v>
      </c>
      <c r="K728" t="s">
        <v>3822</v>
      </c>
      <c r="L728" t="s">
        <v>546</v>
      </c>
      <c r="M728" t="s">
        <v>106</v>
      </c>
      <c r="N728" t="s">
        <v>78</v>
      </c>
      <c r="P728" t="s">
        <v>1115</v>
      </c>
    </row>
    <row r="729" spans="1:16">
      <c r="A729">
        <v>728</v>
      </c>
      <c r="B729">
        <v>728</v>
      </c>
      <c r="C729" t="s">
        <v>1584</v>
      </c>
      <c r="D729" t="s">
        <v>1584</v>
      </c>
      <c r="E729">
        <v>728</v>
      </c>
      <c r="F729" t="s">
        <v>3813</v>
      </c>
      <c r="G729" t="s">
        <v>3823</v>
      </c>
      <c r="H729" t="s">
        <v>3824</v>
      </c>
      <c r="I729" t="s">
        <v>68</v>
      </c>
      <c r="J729" t="s">
        <v>683</v>
      </c>
      <c r="K729" t="s">
        <v>3825</v>
      </c>
      <c r="L729" t="s">
        <v>23</v>
      </c>
      <c r="M729" t="s">
        <v>106</v>
      </c>
      <c r="N729" t="s">
        <v>78</v>
      </c>
      <c r="P729" t="s">
        <v>1115</v>
      </c>
    </row>
    <row r="730" spans="1:16">
      <c r="A730">
        <v>729</v>
      </c>
      <c r="B730">
        <v>729</v>
      </c>
      <c r="C730" t="s">
        <v>1584</v>
      </c>
      <c r="D730" t="s">
        <v>1584</v>
      </c>
      <c r="E730">
        <v>729</v>
      </c>
      <c r="F730" t="s">
        <v>3826</v>
      </c>
      <c r="G730" t="s">
        <v>3827</v>
      </c>
      <c r="H730" t="s">
        <v>3828</v>
      </c>
      <c r="I730" t="s">
        <v>140</v>
      </c>
      <c r="J730" t="s">
        <v>3829</v>
      </c>
      <c r="K730" t="s">
        <v>3830</v>
      </c>
      <c r="L730" t="s">
        <v>610</v>
      </c>
      <c r="M730" t="s">
        <v>134</v>
      </c>
      <c r="N730" t="s">
        <v>33</v>
      </c>
      <c r="O730" t="s">
        <v>107</v>
      </c>
      <c r="P730" t="s">
        <v>652</v>
      </c>
    </row>
    <row r="731" spans="1:16">
      <c r="A731">
        <v>730</v>
      </c>
      <c r="B731">
        <v>730</v>
      </c>
      <c r="C731" t="s">
        <v>1584</v>
      </c>
      <c r="D731" t="s">
        <v>1584</v>
      </c>
      <c r="E731">
        <v>730</v>
      </c>
      <c r="F731" t="s">
        <v>3826</v>
      </c>
      <c r="G731" t="s">
        <v>3831</v>
      </c>
      <c r="H731" t="s">
        <v>238</v>
      </c>
      <c r="I731" t="s">
        <v>68</v>
      </c>
      <c r="J731" t="s">
        <v>3832</v>
      </c>
      <c r="K731" t="s">
        <v>3833</v>
      </c>
      <c r="L731" t="s">
        <v>383</v>
      </c>
      <c r="M731" t="s">
        <v>142</v>
      </c>
      <c r="N731" t="s">
        <v>33</v>
      </c>
      <c r="O731" t="s">
        <v>123</v>
      </c>
      <c r="P731" t="s">
        <v>654</v>
      </c>
    </row>
    <row r="732" spans="1:16">
      <c r="A732">
        <v>731</v>
      </c>
      <c r="B732">
        <v>731</v>
      </c>
      <c r="C732" t="s">
        <v>1584</v>
      </c>
      <c r="D732" t="s">
        <v>1584</v>
      </c>
      <c r="E732">
        <v>731</v>
      </c>
      <c r="F732" t="s">
        <v>3826</v>
      </c>
      <c r="G732" t="s">
        <v>3834</v>
      </c>
      <c r="H732" t="s">
        <v>848</v>
      </c>
      <c r="I732" t="s">
        <v>26</v>
      </c>
      <c r="J732" t="s">
        <v>3835</v>
      </c>
      <c r="K732" t="s">
        <v>3836</v>
      </c>
      <c r="L732" t="s">
        <v>486</v>
      </c>
      <c r="M732" t="s">
        <v>28</v>
      </c>
      <c r="N732" t="s">
        <v>33</v>
      </c>
      <c r="O732" t="s">
        <v>95</v>
      </c>
      <c r="P732" t="s">
        <v>873</v>
      </c>
    </row>
    <row r="733" spans="1:16">
      <c r="A733">
        <v>732</v>
      </c>
      <c r="B733">
        <v>732</v>
      </c>
      <c r="C733" t="s">
        <v>1584</v>
      </c>
      <c r="D733" t="s">
        <v>1584</v>
      </c>
      <c r="E733">
        <v>732</v>
      </c>
      <c r="F733" t="s">
        <v>3826</v>
      </c>
      <c r="G733" t="s">
        <v>1254</v>
      </c>
      <c r="H733" t="s">
        <v>196</v>
      </c>
      <c r="I733" t="s">
        <v>68</v>
      </c>
      <c r="J733" t="s">
        <v>3837</v>
      </c>
      <c r="K733" t="s">
        <v>3838</v>
      </c>
      <c r="L733" t="s">
        <v>472</v>
      </c>
      <c r="M733" t="s">
        <v>42</v>
      </c>
      <c r="N733" t="s">
        <v>33</v>
      </c>
      <c r="O733" t="s">
        <v>123</v>
      </c>
      <c r="P733" t="s">
        <v>862</v>
      </c>
    </row>
    <row r="734" spans="1:16">
      <c r="A734">
        <v>733</v>
      </c>
      <c r="B734">
        <v>733</v>
      </c>
      <c r="C734" t="s">
        <v>1584</v>
      </c>
      <c r="D734" t="s">
        <v>1584</v>
      </c>
      <c r="E734">
        <v>733</v>
      </c>
      <c r="F734" t="s">
        <v>3826</v>
      </c>
      <c r="G734" t="s">
        <v>580</v>
      </c>
      <c r="H734" t="s">
        <v>428</v>
      </c>
      <c r="I734" t="s">
        <v>68</v>
      </c>
      <c r="J734" t="s">
        <v>3839</v>
      </c>
      <c r="K734" t="s">
        <v>3840</v>
      </c>
      <c r="L734" t="s">
        <v>472</v>
      </c>
      <c r="M734" t="s">
        <v>28</v>
      </c>
      <c r="N734" t="s">
        <v>338</v>
      </c>
      <c r="O734" t="s">
        <v>123</v>
      </c>
      <c r="P734" t="s">
        <v>862</v>
      </c>
    </row>
    <row r="735" spans="1:16">
      <c r="A735">
        <v>734</v>
      </c>
      <c r="B735">
        <v>734</v>
      </c>
      <c r="C735" t="s">
        <v>1584</v>
      </c>
      <c r="D735" t="s">
        <v>1584</v>
      </c>
      <c r="E735">
        <v>734</v>
      </c>
      <c r="F735" t="s">
        <v>3841</v>
      </c>
      <c r="G735" t="s">
        <v>3842</v>
      </c>
      <c r="H735" t="s">
        <v>34</v>
      </c>
      <c r="I735" t="s">
        <v>16</v>
      </c>
      <c r="J735" t="s">
        <v>3843</v>
      </c>
      <c r="K735" t="s">
        <v>3844</v>
      </c>
      <c r="L735" t="s">
        <v>167</v>
      </c>
      <c r="M735" t="s">
        <v>142</v>
      </c>
      <c r="N735" t="s">
        <v>33</v>
      </c>
      <c r="O735" t="s">
        <v>95</v>
      </c>
      <c r="P735" t="s">
        <v>1533</v>
      </c>
    </row>
    <row r="736" spans="1:16">
      <c r="A736">
        <v>735</v>
      </c>
      <c r="B736">
        <v>735</v>
      </c>
      <c r="C736" t="s">
        <v>1584</v>
      </c>
      <c r="D736" t="s">
        <v>1584</v>
      </c>
      <c r="E736">
        <v>735</v>
      </c>
      <c r="F736" t="s">
        <v>3841</v>
      </c>
      <c r="G736" t="s">
        <v>3845</v>
      </c>
      <c r="H736" t="s">
        <v>476</v>
      </c>
      <c r="I736" t="s">
        <v>68</v>
      </c>
      <c r="J736" t="s">
        <v>3846</v>
      </c>
      <c r="K736" t="s">
        <v>3847</v>
      </c>
      <c r="L736" t="s">
        <v>164</v>
      </c>
      <c r="M736" t="s">
        <v>134</v>
      </c>
      <c r="N736" t="s">
        <v>33</v>
      </c>
      <c r="O736" t="s">
        <v>107</v>
      </c>
      <c r="P736" t="s">
        <v>3848</v>
      </c>
    </row>
    <row r="737" spans="1:16">
      <c r="A737">
        <v>736</v>
      </c>
      <c r="B737">
        <v>736</v>
      </c>
      <c r="C737" t="s">
        <v>1584</v>
      </c>
      <c r="D737" t="s">
        <v>1584</v>
      </c>
      <c r="E737">
        <v>736</v>
      </c>
      <c r="F737" t="s">
        <v>3841</v>
      </c>
      <c r="G737" t="s">
        <v>3849</v>
      </c>
      <c r="H737" t="s">
        <v>21</v>
      </c>
      <c r="I737" t="s">
        <v>68</v>
      </c>
      <c r="J737" t="s">
        <v>3850</v>
      </c>
      <c r="K737" t="s">
        <v>3851</v>
      </c>
      <c r="L737" t="s">
        <v>451</v>
      </c>
      <c r="M737" t="s">
        <v>142</v>
      </c>
      <c r="N737" t="s">
        <v>33</v>
      </c>
      <c r="O737" t="s">
        <v>107</v>
      </c>
      <c r="P737" t="s">
        <v>3848</v>
      </c>
    </row>
    <row r="738" spans="1:16">
      <c r="A738">
        <v>737</v>
      </c>
      <c r="B738">
        <v>737</v>
      </c>
      <c r="C738" t="s">
        <v>1584</v>
      </c>
      <c r="D738" t="s">
        <v>1584</v>
      </c>
      <c r="E738">
        <v>737</v>
      </c>
      <c r="F738" t="s">
        <v>3841</v>
      </c>
      <c r="G738" t="s">
        <v>3852</v>
      </c>
      <c r="H738" t="s">
        <v>1121</v>
      </c>
      <c r="I738" t="s">
        <v>26</v>
      </c>
      <c r="J738" t="s">
        <v>3853</v>
      </c>
      <c r="K738" t="s">
        <v>3854</v>
      </c>
      <c r="L738" t="s">
        <v>481</v>
      </c>
      <c r="M738" t="s">
        <v>42</v>
      </c>
      <c r="N738" t="s">
        <v>33</v>
      </c>
      <c r="O738" t="s">
        <v>95</v>
      </c>
      <c r="P738" t="s">
        <v>926</v>
      </c>
    </row>
    <row r="739" spans="1:16">
      <c r="A739">
        <v>738</v>
      </c>
      <c r="B739">
        <v>738</v>
      </c>
      <c r="C739" t="s">
        <v>1584</v>
      </c>
      <c r="D739" t="s">
        <v>1584</v>
      </c>
      <c r="E739">
        <v>738</v>
      </c>
      <c r="F739" t="s">
        <v>3841</v>
      </c>
      <c r="G739" t="s">
        <v>3855</v>
      </c>
      <c r="H739" t="s">
        <v>1129</v>
      </c>
      <c r="I739" t="s">
        <v>68</v>
      </c>
      <c r="J739" t="s">
        <v>3856</v>
      </c>
      <c r="K739" t="s">
        <v>3857</v>
      </c>
      <c r="L739" t="s">
        <v>164</v>
      </c>
      <c r="M739" t="s">
        <v>28</v>
      </c>
      <c r="N739" t="s">
        <v>29</v>
      </c>
      <c r="O739" t="s">
        <v>123</v>
      </c>
      <c r="P739" t="s">
        <v>897</v>
      </c>
    </row>
    <row r="740" spans="1:16">
      <c r="A740">
        <v>739</v>
      </c>
      <c r="B740">
        <v>739</v>
      </c>
      <c r="C740" t="s">
        <v>1584</v>
      </c>
      <c r="D740" t="s">
        <v>1584</v>
      </c>
      <c r="E740">
        <v>739</v>
      </c>
      <c r="F740" t="s">
        <v>3858</v>
      </c>
      <c r="G740" t="s">
        <v>3859</v>
      </c>
      <c r="I740" t="s">
        <v>140</v>
      </c>
      <c r="J740" t="s">
        <v>3860</v>
      </c>
      <c r="K740" t="s">
        <v>3861</v>
      </c>
      <c r="L740" t="s">
        <v>747</v>
      </c>
      <c r="M740" t="s">
        <v>99</v>
      </c>
      <c r="N740" t="s">
        <v>33</v>
      </c>
      <c r="O740" t="s">
        <v>107</v>
      </c>
      <c r="P740" t="s">
        <v>832</v>
      </c>
    </row>
    <row r="741" spans="1:16">
      <c r="A741">
        <v>740</v>
      </c>
      <c r="B741">
        <v>740</v>
      </c>
      <c r="C741" t="s">
        <v>1584</v>
      </c>
      <c r="D741" t="s">
        <v>1584</v>
      </c>
      <c r="E741">
        <v>740</v>
      </c>
      <c r="F741" t="s">
        <v>3858</v>
      </c>
      <c r="G741" t="s">
        <v>3862</v>
      </c>
      <c r="H741" t="s">
        <v>1153</v>
      </c>
      <c r="I741" t="s">
        <v>26</v>
      </c>
      <c r="J741" t="s">
        <v>3863</v>
      </c>
      <c r="K741" t="s">
        <v>3864</v>
      </c>
      <c r="L741" t="s">
        <v>378</v>
      </c>
      <c r="M741" t="s">
        <v>325</v>
      </c>
      <c r="P741" t="s">
        <v>833</v>
      </c>
    </row>
    <row r="742" spans="1:16">
      <c r="A742">
        <v>741</v>
      </c>
      <c r="B742">
        <v>741</v>
      </c>
      <c r="C742" t="s">
        <v>1584</v>
      </c>
      <c r="D742" t="s">
        <v>1584</v>
      </c>
      <c r="E742">
        <v>741</v>
      </c>
      <c r="F742" t="s">
        <v>3858</v>
      </c>
      <c r="G742" t="s">
        <v>1508</v>
      </c>
      <c r="H742" t="s">
        <v>901</v>
      </c>
      <c r="I742" t="s">
        <v>26</v>
      </c>
      <c r="J742" t="s">
        <v>3865</v>
      </c>
      <c r="K742" t="s">
        <v>3866</v>
      </c>
      <c r="L742" t="s">
        <v>579</v>
      </c>
      <c r="M742" t="s">
        <v>28</v>
      </c>
      <c r="N742" t="s">
        <v>33</v>
      </c>
      <c r="O742" t="s">
        <v>30</v>
      </c>
      <c r="P742" t="s">
        <v>3867</v>
      </c>
    </row>
    <row r="743" spans="1:16">
      <c r="A743">
        <v>742</v>
      </c>
      <c r="B743">
        <v>742</v>
      </c>
      <c r="C743" t="s">
        <v>1584</v>
      </c>
      <c r="D743" t="s">
        <v>1584</v>
      </c>
      <c r="E743">
        <v>742</v>
      </c>
      <c r="F743" t="s">
        <v>3858</v>
      </c>
      <c r="G743" t="s">
        <v>3868</v>
      </c>
      <c r="H743" t="s">
        <v>336</v>
      </c>
      <c r="I743" t="s">
        <v>68</v>
      </c>
      <c r="J743" t="s">
        <v>3869</v>
      </c>
      <c r="K743" t="s">
        <v>3870</v>
      </c>
      <c r="L743" t="s">
        <v>579</v>
      </c>
      <c r="M743" t="s">
        <v>134</v>
      </c>
      <c r="N743" t="s">
        <v>33</v>
      </c>
      <c r="O743" t="s">
        <v>36</v>
      </c>
      <c r="P743" t="s">
        <v>3871</v>
      </c>
    </row>
    <row r="744" spans="1:16">
      <c r="A744">
        <v>743</v>
      </c>
      <c r="B744">
        <v>743</v>
      </c>
      <c r="C744" t="s">
        <v>1584</v>
      </c>
      <c r="D744" t="s">
        <v>1584</v>
      </c>
      <c r="E744">
        <v>743</v>
      </c>
      <c r="F744" t="s">
        <v>3858</v>
      </c>
      <c r="G744" t="s">
        <v>3872</v>
      </c>
      <c r="H744" t="s">
        <v>3873</v>
      </c>
      <c r="I744" t="s">
        <v>68</v>
      </c>
      <c r="J744" t="s">
        <v>3874</v>
      </c>
      <c r="K744" t="s">
        <v>3875</v>
      </c>
      <c r="L744" t="s">
        <v>668</v>
      </c>
      <c r="M744" t="s">
        <v>142</v>
      </c>
      <c r="N744" t="s">
        <v>33</v>
      </c>
      <c r="O744" t="s">
        <v>95</v>
      </c>
      <c r="P744" t="s">
        <v>3871</v>
      </c>
    </row>
    <row r="745" spans="1:16">
      <c r="A745">
        <v>744</v>
      </c>
      <c r="B745">
        <v>744</v>
      </c>
      <c r="C745" t="s">
        <v>1584</v>
      </c>
      <c r="D745" t="s">
        <v>1584</v>
      </c>
      <c r="E745">
        <v>744</v>
      </c>
      <c r="F745" t="s">
        <v>3876</v>
      </c>
      <c r="G745" t="s">
        <v>3877</v>
      </c>
      <c r="H745" t="s">
        <v>818</v>
      </c>
      <c r="I745" t="s">
        <v>140</v>
      </c>
      <c r="J745" t="s">
        <v>3878</v>
      </c>
      <c r="K745" t="s">
        <v>3879</v>
      </c>
      <c r="L745" t="s">
        <v>276</v>
      </c>
      <c r="M745" t="s">
        <v>134</v>
      </c>
      <c r="N745" t="s">
        <v>33</v>
      </c>
      <c r="O745" t="s">
        <v>107</v>
      </c>
      <c r="P745" t="s">
        <v>132</v>
      </c>
    </row>
    <row r="746" spans="1:16">
      <c r="A746">
        <v>745</v>
      </c>
      <c r="B746">
        <v>745</v>
      </c>
      <c r="C746" t="s">
        <v>1584</v>
      </c>
      <c r="D746" t="s">
        <v>1584</v>
      </c>
      <c r="E746">
        <v>745</v>
      </c>
      <c r="F746" t="s">
        <v>3876</v>
      </c>
      <c r="G746" t="s">
        <v>3880</v>
      </c>
      <c r="H746" t="s">
        <v>912</v>
      </c>
      <c r="I746" t="s">
        <v>68</v>
      </c>
      <c r="J746" t="s">
        <v>3881</v>
      </c>
      <c r="K746" t="s">
        <v>3882</v>
      </c>
      <c r="L746" t="s">
        <v>276</v>
      </c>
      <c r="M746" t="s">
        <v>28</v>
      </c>
      <c r="N746" t="s">
        <v>33</v>
      </c>
      <c r="O746" t="s">
        <v>123</v>
      </c>
      <c r="P746" t="s">
        <v>132</v>
      </c>
    </row>
    <row r="747" spans="1:16">
      <c r="A747">
        <v>746</v>
      </c>
      <c r="B747">
        <v>746</v>
      </c>
      <c r="C747" t="s">
        <v>1584</v>
      </c>
      <c r="D747" t="s">
        <v>1584</v>
      </c>
      <c r="E747">
        <v>746</v>
      </c>
      <c r="F747" t="s">
        <v>3876</v>
      </c>
      <c r="G747" t="s">
        <v>3883</v>
      </c>
      <c r="H747" t="s">
        <v>3884</v>
      </c>
      <c r="I747" t="s">
        <v>68</v>
      </c>
      <c r="J747" t="s">
        <v>3885</v>
      </c>
      <c r="K747" t="s">
        <v>3886</v>
      </c>
      <c r="L747" t="s">
        <v>486</v>
      </c>
      <c r="M747" t="s">
        <v>134</v>
      </c>
      <c r="N747" t="s">
        <v>33</v>
      </c>
      <c r="O747" t="s">
        <v>107</v>
      </c>
      <c r="P747" t="s">
        <v>132</v>
      </c>
    </row>
    <row r="748" spans="1:16">
      <c r="A748">
        <v>747</v>
      </c>
      <c r="B748">
        <v>747</v>
      </c>
      <c r="C748" t="s">
        <v>1584</v>
      </c>
      <c r="D748" t="s">
        <v>1584</v>
      </c>
      <c r="E748">
        <v>747</v>
      </c>
      <c r="F748" t="s">
        <v>3876</v>
      </c>
      <c r="G748" t="s">
        <v>3887</v>
      </c>
      <c r="H748" t="s">
        <v>428</v>
      </c>
      <c r="I748" t="s">
        <v>68</v>
      </c>
      <c r="J748" t="s">
        <v>3888</v>
      </c>
      <c r="K748" t="s">
        <v>3889</v>
      </c>
      <c r="L748" t="s">
        <v>128</v>
      </c>
      <c r="M748" t="s">
        <v>142</v>
      </c>
      <c r="N748" t="s">
        <v>33</v>
      </c>
      <c r="O748" t="s">
        <v>366</v>
      </c>
      <c r="P748" t="s">
        <v>813</v>
      </c>
    </row>
    <row r="749" spans="1:16">
      <c r="A749">
        <v>748</v>
      </c>
      <c r="B749">
        <v>748</v>
      </c>
      <c r="C749" t="s">
        <v>1584</v>
      </c>
      <c r="D749" t="s">
        <v>1584</v>
      </c>
      <c r="E749">
        <v>748</v>
      </c>
      <c r="F749" t="s">
        <v>3876</v>
      </c>
      <c r="G749" t="s">
        <v>3890</v>
      </c>
      <c r="H749" t="s">
        <v>3891</v>
      </c>
      <c r="I749" t="s">
        <v>68</v>
      </c>
      <c r="J749" t="s">
        <v>641</v>
      </c>
      <c r="K749" t="s">
        <v>3892</v>
      </c>
      <c r="L749" t="s">
        <v>246</v>
      </c>
      <c r="P749" t="s">
        <v>813</v>
      </c>
    </row>
    <row r="750" spans="1:16">
      <c r="A750">
        <v>749</v>
      </c>
      <c r="B750">
        <v>749</v>
      </c>
      <c r="C750" t="s">
        <v>1584</v>
      </c>
      <c r="D750" t="s">
        <v>1584</v>
      </c>
      <c r="E750">
        <v>749</v>
      </c>
      <c r="F750" t="s">
        <v>3893</v>
      </c>
      <c r="G750" t="s">
        <v>3647</v>
      </c>
      <c r="H750" t="s">
        <v>663</v>
      </c>
      <c r="I750" t="s">
        <v>140</v>
      </c>
      <c r="J750" t="s">
        <v>3648</v>
      </c>
      <c r="K750" t="s">
        <v>3649</v>
      </c>
      <c r="L750" t="s">
        <v>246</v>
      </c>
      <c r="M750" t="s">
        <v>353</v>
      </c>
      <c r="N750" t="s">
        <v>33</v>
      </c>
      <c r="O750" t="s">
        <v>36</v>
      </c>
      <c r="P750" t="s">
        <v>1072</v>
      </c>
    </row>
    <row r="751" spans="1:16">
      <c r="A751">
        <v>750</v>
      </c>
      <c r="B751">
        <v>750</v>
      </c>
      <c r="C751" t="s">
        <v>1584</v>
      </c>
      <c r="D751" t="s">
        <v>1584</v>
      </c>
      <c r="E751">
        <v>750</v>
      </c>
      <c r="F751" t="s">
        <v>3893</v>
      </c>
      <c r="G751" t="s">
        <v>3650</v>
      </c>
      <c r="H751" t="s">
        <v>1088</v>
      </c>
      <c r="I751" t="s">
        <v>68</v>
      </c>
      <c r="J751" t="s">
        <v>3651</v>
      </c>
      <c r="K751" t="s">
        <v>3652</v>
      </c>
      <c r="L751" t="s">
        <v>125</v>
      </c>
      <c r="M751" t="s">
        <v>134</v>
      </c>
      <c r="N751" t="s">
        <v>33</v>
      </c>
      <c r="O751" t="s">
        <v>107</v>
      </c>
      <c r="P751" t="s">
        <v>1072</v>
      </c>
    </row>
    <row r="752" spans="1:16">
      <c r="A752">
        <v>751</v>
      </c>
      <c r="B752">
        <v>751</v>
      </c>
      <c r="C752" t="s">
        <v>1584</v>
      </c>
      <c r="D752" t="s">
        <v>1584</v>
      </c>
      <c r="E752">
        <v>751</v>
      </c>
      <c r="F752" t="s">
        <v>3893</v>
      </c>
      <c r="G752" t="s">
        <v>3653</v>
      </c>
      <c r="H752" t="s">
        <v>434</v>
      </c>
      <c r="I752" t="s">
        <v>25</v>
      </c>
      <c r="J752" t="s">
        <v>3654</v>
      </c>
      <c r="K752" t="s">
        <v>3655</v>
      </c>
      <c r="L752" t="s">
        <v>526</v>
      </c>
      <c r="M752" t="s">
        <v>99</v>
      </c>
      <c r="N752" t="s">
        <v>33</v>
      </c>
      <c r="O752" t="s">
        <v>107</v>
      </c>
      <c r="P752" t="s">
        <v>1071</v>
      </c>
    </row>
    <row r="753" spans="1:16">
      <c r="A753">
        <v>752</v>
      </c>
      <c r="B753">
        <v>752</v>
      </c>
      <c r="C753" t="s">
        <v>1584</v>
      </c>
      <c r="D753" t="s">
        <v>1584</v>
      </c>
      <c r="E753">
        <v>752</v>
      </c>
      <c r="F753" t="s">
        <v>3893</v>
      </c>
      <c r="G753" t="s">
        <v>3894</v>
      </c>
      <c r="H753" t="s">
        <v>31</v>
      </c>
      <c r="I753" t="s">
        <v>25</v>
      </c>
      <c r="J753" t="s">
        <v>3895</v>
      </c>
      <c r="K753" t="s">
        <v>3896</v>
      </c>
      <c r="L753" t="s">
        <v>276</v>
      </c>
      <c r="M753" t="s">
        <v>86</v>
      </c>
      <c r="N753" t="s">
        <v>33</v>
      </c>
      <c r="O753" t="s">
        <v>466</v>
      </c>
      <c r="P753" t="s">
        <v>696</v>
      </c>
    </row>
    <row r="754" spans="1:16">
      <c r="A754">
        <v>753</v>
      </c>
      <c r="B754">
        <v>753</v>
      </c>
      <c r="C754" t="s">
        <v>1584</v>
      </c>
      <c r="D754" t="s">
        <v>1584</v>
      </c>
      <c r="E754">
        <v>753</v>
      </c>
      <c r="F754" t="s">
        <v>3893</v>
      </c>
      <c r="G754" t="s">
        <v>3897</v>
      </c>
      <c r="H754" t="s">
        <v>21</v>
      </c>
      <c r="I754" t="s">
        <v>68</v>
      </c>
      <c r="J754" t="s">
        <v>3898</v>
      </c>
      <c r="K754" t="s">
        <v>3899</v>
      </c>
      <c r="L754" t="s">
        <v>542</v>
      </c>
      <c r="M754" t="s">
        <v>134</v>
      </c>
      <c r="N754" t="s">
        <v>29</v>
      </c>
      <c r="O754" t="s">
        <v>123</v>
      </c>
      <c r="P754" t="s">
        <v>616</v>
      </c>
    </row>
    <row r="755" spans="1:16">
      <c r="A755">
        <v>754</v>
      </c>
      <c r="B755">
        <v>754</v>
      </c>
      <c r="C755" t="s">
        <v>1584</v>
      </c>
      <c r="D755" t="s">
        <v>1584</v>
      </c>
      <c r="E755">
        <v>754</v>
      </c>
      <c r="F755" t="s">
        <v>3900</v>
      </c>
      <c r="G755" t="s">
        <v>3901</v>
      </c>
      <c r="H755" t="s">
        <v>3902</v>
      </c>
      <c r="I755" t="s">
        <v>140</v>
      </c>
      <c r="J755" t="s">
        <v>3903</v>
      </c>
      <c r="K755" t="s">
        <v>3904</v>
      </c>
      <c r="L755" t="s">
        <v>264</v>
      </c>
      <c r="M755" t="s">
        <v>42</v>
      </c>
      <c r="N755" t="s">
        <v>33</v>
      </c>
      <c r="O755" t="s">
        <v>107</v>
      </c>
      <c r="P755" t="s">
        <v>1296</v>
      </c>
    </row>
    <row r="756" spans="1:16">
      <c r="A756">
        <v>755</v>
      </c>
      <c r="B756">
        <v>755</v>
      </c>
      <c r="C756" t="s">
        <v>1584</v>
      </c>
      <c r="D756" t="s">
        <v>1584</v>
      </c>
      <c r="E756">
        <v>755</v>
      </c>
      <c r="F756" t="s">
        <v>3900</v>
      </c>
      <c r="G756" t="s">
        <v>3905</v>
      </c>
      <c r="H756" t="s">
        <v>290</v>
      </c>
      <c r="I756" t="s">
        <v>68</v>
      </c>
      <c r="J756" t="s">
        <v>3906</v>
      </c>
      <c r="K756" t="s">
        <v>3907</v>
      </c>
      <c r="L756" t="s">
        <v>241</v>
      </c>
      <c r="M756" t="s">
        <v>134</v>
      </c>
      <c r="N756" t="s">
        <v>33</v>
      </c>
      <c r="O756" t="s">
        <v>107</v>
      </c>
      <c r="P756" t="s">
        <v>1296</v>
      </c>
    </row>
    <row r="757" spans="1:16">
      <c r="A757">
        <v>756</v>
      </c>
      <c r="B757">
        <v>756</v>
      </c>
      <c r="C757" t="s">
        <v>1584</v>
      </c>
      <c r="D757" t="s">
        <v>1584</v>
      </c>
      <c r="E757">
        <v>756</v>
      </c>
      <c r="F757" t="s">
        <v>3900</v>
      </c>
      <c r="G757" t="s">
        <v>3908</v>
      </c>
      <c r="H757" t="s">
        <v>310</v>
      </c>
      <c r="I757" t="s">
        <v>25</v>
      </c>
      <c r="J757" t="s">
        <v>3909</v>
      </c>
      <c r="K757" t="s">
        <v>3910</v>
      </c>
      <c r="L757" t="s">
        <v>588</v>
      </c>
      <c r="M757" t="s">
        <v>99</v>
      </c>
      <c r="N757" t="s">
        <v>338</v>
      </c>
      <c r="O757" t="s">
        <v>109</v>
      </c>
      <c r="P757" t="s">
        <v>1436</v>
      </c>
    </row>
    <row r="758" spans="1:16">
      <c r="A758">
        <v>757</v>
      </c>
      <c r="B758">
        <v>757</v>
      </c>
      <c r="C758" t="s">
        <v>1584</v>
      </c>
      <c r="D758" t="s">
        <v>1584</v>
      </c>
      <c r="E758">
        <v>757</v>
      </c>
      <c r="F758" t="s">
        <v>3900</v>
      </c>
      <c r="G758" t="s">
        <v>3911</v>
      </c>
      <c r="H758" t="s">
        <v>717</v>
      </c>
      <c r="I758" t="s">
        <v>68</v>
      </c>
      <c r="J758" t="s">
        <v>3912</v>
      </c>
      <c r="K758" t="s">
        <v>3913</v>
      </c>
      <c r="L758" t="s">
        <v>264</v>
      </c>
      <c r="M758" t="s">
        <v>28</v>
      </c>
      <c r="N758" t="s">
        <v>33</v>
      </c>
      <c r="O758" t="s">
        <v>123</v>
      </c>
      <c r="P758" t="s">
        <v>1436</v>
      </c>
    </row>
    <row r="759" spans="1:16">
      <c r="A759">
        <v>758</v>
      </c>
      <c r="B759">
        <v>758</v>
      </c>
      <c r="C759" t="s">
        <v>1584</v>
      </c>
      <c r="D759" t="s">
        <v>1584</v>
      </c>
      <c r="E759">
        <v>758</v>
      </c>
      <c r="F759" t="s">
        <v>3900</v>
      </c>
      <c r="G759" t="s">
        <v>1435</v>
      </c>
      <c r="H759" t="s">
        <v>357</v>
      </c>
      <c r="I759" t="s">
        <v>68</v>
      </c>
      <c r="J759" t="s">
        <v>847</v>
      </c>
      <c r="K759" t="s">
        <v>3914</v>
      </c>
      <c r="L759" t="s">
        <v>435</v>
      </c>
      <c r="P759" t="s">
        <v>1436</v>
      </c>
    </row>
    <row r="760" spans="1:16">
      <c r="A760">
        <v>759</v>
      </c>
      <c r="B760">
        <v>759</v>
      </c>
      <c r="C760" t="s">
        <v>1584</v>
      </c>
      <c r="D760" t="s">
        <v>1584</v>
      </c>
      <c r="E760">
        <v>759</v>
      </c>
      <c r="F760" t="s">
        <v>3915</v>
      </c>
      <c r="G760" t="s">
        <v>3916</v>
      </c>
      <c r="H760" t="s">
        <v>21</v>
      </c>
      <c r="I760" t="s">
        <v>140</v>
      </c>
      <c r="J760" t="s">
        <v>3917</v>
      </c>
      <c r="K760" t="s">
        <v>3918</v>
      </c>
      <c r="L760" t="s">
        <v>277</v>
      </c>
      <c r="M760" t="s">
        <v>134</v>
      </c>
      <c r="N760" t="s">
        <v>33</v>
      </c>
      <c r="O760" t="s">
        <v>36</v>
      </c>
      <c r="P760" t="s">
        <v>1144</v>
      </c>
    </row>
    <row r="761" spans="1:16">
      <c r="A761">
        <v>760</v>
      </c>
      <c r="B761">
        <v>760</v>
      </c>
      <c r="C761" t="s">
        <v>1584</v>
      </c>
      <c r="D761" t="s">
        <v>1584</v>
      </c>
      <c r="E761">
        <v>760</v>
      </c>
      <c r="F761" t="s">
        <v>3915</v>
      </c>
      <c r="G761" t="s">
        <v>3919</v>
      </c>
      <c r="H761" t="s">
        <v>1121</v>
      </c>
      <c r="I761" t="s">
        <v>68</v>
      </c>
      <c r="J761" t="s">
        <v>3920</v>
      </c>
      <c r="K761" t="s">
        <v>3921</v>
      </c>
      <c r="L761" t="s">
        <v>731</v>
      </c>
      <c r="M761" t="s">
        <v>28</v>
      </c>
      <c r="N761" t="s">
        <v>29</v>
      </c>
      <c r="O761" t="s">
        <v>95</v>
      </c>
      <c r="P761" t="s">
        <v>1144</v>
      </c>
    </row>
    <row r="762" spans="1:16">
      <c r="A762">
        <v>761</v>
      </c>
      <c r="B762">
        <v>761</v>
      </c>
      <c r="C762" t="s">
        <v>1584</v>
      </c>
      <c r="D762" t="s">
        <v>1584</v>
      </c>
      <c r="E762">
        <v>761</v>
      </c>
      <c r="F762" t="s">
        <v>3915</v>
      </c>
      <c r="G762" t="s">
        <v>3922</v>
      </c>
      <c r="H762" t="s">
        <v>102</v>
      </c>
      <c r="I762" t="s">
        <v>68</v>
      </c>
      <c r="J762" t="s">
        <v>3923</v>
      </c>
      <c r="K762" t="s">
        <v>3924</v>
      </c>
      <c r="L762" t="s">
        <v>588</v>
      </c>
      <c r="M762" t="s">
        <v>134</v>
      </c>
      <c r="N762" t="s">
        <v>33</v>
      </c>
      <c r="O762" t="s">
        <v>107</v>
      </c>
      <c r="P762" t="s">
        <v>1151</v>
      </c>
    </row>
    <row r="763" spans="1:16">
      <c r="A763">
        <v>762</v>
      </c>
      <c r="B763">
        <v>762</v>
      </c>
      <c r="C763" t="s">
        <v>1584</v>
      </c>
      <c r="D763" t="s">
        <v>1584</v>
      </c>
      <c r="E763">
        <v>762</v>
      </c>
      <c r="F763" t="s">
        <v>3915</v>
      </c>
      <c r="G763" t="s">
        <v>3925</v>
      </c>
      <c r="H763" t="s">
        <v>40</v>
      </c>
      <c r="I763" t="s">
        <v>26</v>
      </c>
      <c r="J763" t="s">
        <v>3926</v>
      </c>
      <c r="K763" t="s">
        <v>3927</v>
      </c>
      <c r="L763" t="s">
        <v>588</v>
      </c>
      <c r="M763" t="s">
        <v>32</v>
      </c>
      <c r="N763" t="s">
        <v>29</v>
      </c>
      <c r="O763" t="s">
        <v>123</v>
      </c>
      <c r="P763" t="s">
        <v>1151</v>
      </c>
    </row>
    <row r="764" spans="1:16">
      <c r="A764">
        <v>763</v>
      </c>
      <c r="B764">
        <v>763</v>
      </c>
      <c r="C764" t="s">
        <v>1584</v>
      </c>
      <c r="D764" t="s">
        <v>1584</v>
      </c>
      <c r="E764">
        <v>763</v>
      </c>
      <c r="F764" t="s">
        <v>3915</v>
      </c>
      <c r="G764" t="s">
        <v>3928</v>
      </c>
      <c r="H764" t="s">
        <v>21</v>
      </c>
      <c r="I764" t="s">
        <v>68</v>
      </c>
      <c r="J764" t="s">
        <v>3929</v>
      </c>
      <c r="K764" t="s">
        <v>3930</v>
      </c>
      <c r="L764" t="s">
        <v>441</v>
      </c>
      <c r="M764" t="s">
        <v>142</v>
      </c>
      <c r="N764" t="s">
        <v>33</v>
      </c>
      <c r="O764" t="s">
        <v>95</v>
      </c>
      <c r="P764" t="s">
        <v>275</v>
      </c>
    </row>
    <row r="765" spans="1:16">
      <c r="A765">
        <v>764</v>
      </c>
      <c r="B765">
        <v>764</v>
      </c>
      <c r="C765" t="s">
        <v>1584</v>
      </c>
      <c r="D765" t="s">
        <v>1584</v>
      </c>
      <c r="E765">
        <v>764</v>
      </c>
      <c r="F765" t="s">
        <v>3931</v>
      </c>
      <c r="G765" t="s">
        <v>3695</v>
      </c>
      <c r="H765" t="s">
        <v>43</v>
      </c>
      <c r="I765" t="s">
        <v>70</v>
      </c>
      <c r="J765" t="s">
        <v>2249</v>
      </c>
      <c r="K765" t="s">
        <v>3696</v>
      </c>
      <c r="L765" t="s">
        <v>451</v>
      </c>
      <c r="M765" t="s">
        <v>49</v>
      </c>
      <c r="N765" t="s">
        <v>119</v>
      </c>
      <c r="O765" t="s">
        <v>271</v>
      </c>
      <c r="P765" t="s">
        <v>887</v>
      </c>
    </row>
    <row r="766" spans="1:16">
      <c r="A766">
        <v>765</v>
      </c>
      <c r="B766">
        <v>765</v>
      </c>
      <c r="C766" t="s">
        <v>1584</v>
      </c>
      <c r="D766" t="s">
        <v>1584</v>
      </c>
      <c r="E766">
        <v>765</v>
      </c>
      <c r="F766" t="s">
        <v>3931</v>
      </c>
      <c r="G766" t="s">
        <v>3697</v>
      </c>
      <c r="H766" t="s">
        <v>67</v>
      </c>
      <c r="I766" t="s">
        <v>26</v>
      </c>
      <c r="J766" t="s">
        <v>3698</v>
      </c>
      <c r="K766" t="s">
        <v>3699</v>
      </c>
      <c r="L766" t="s">
        <v>519</v>
      </c>
      <c r="M766" t="s">
        <v>28</v>
      </c>
      <c r="N766" t="s">
        <v>33</v>
      </c>
      <c r="O766" t="s">
        <v>107</v>
      </c>
      <c r="P766" t="s">
        <v>840</v>
      </c>
    </row>
    <row r="767" spans="1:16">
      <c r="A767">
        <v>766</v>
      </c>
      <c r="B767">
        <v>766</v>
      </c>
      <c r="C767" t="s">
        <v>1584</v>
      </c>
      <c r="D767" t="s">
        <v>1584</v>
      </c>
      <c r="E767">
        <v>766</v>
      </c>
      <c r="F767" t="s">
        <v>3931</v>
      </c>
      <c r="G767" t="s">
        <v>3700</v>
      </c>
      <c r="H767" t="s">
        <v>522</v>
      </c>
      <c r="I767" t="s">
        <v>25</v>
      </c>
      <c r="J767" t="s">
        <v>3701</v>
      </c>
      <c r="K767" t="s">
        <v>3702</v>
      </c>
      <c r="L767" t="s">
        <v>519</v>
      </c>
      <c r="M767" t="s">
        <v>99</v>
      </c>
      <c r="N767" t="s">
        <v>29</v>
      </c>
      <c r="O767" t="s">
        <v>123</v>
      </c>
      <c r="P767" t="s">
        <v>840</v>
      </c>
    </row>
    <row r="768" spans="1:16">
      <c r="A768">
        <v>767</v>
      </c>
      <c r="B768">
        <v>767</v>
      </c>
      <c r="C768" t="s">
        <v>1584</v>
      </c>
      <c r="D768" t="s">
        <v>1584</v>
      </c>
      <c r="E768">
        <v>767</v>
      </c>
      <c r="F768" t="s">
        <v>3931</v>
      </c>
      <c r="G768" t="s">
        <v>3703</v>
      </c>
      <c r="H768" t="s">
        <v>1395</v>
      </c>
      <c r="I768" t="s">
        <v>68</v>
      </c>
      <c r="J768" t="s">
        <v>3704</v>
      </c>
      <c r="K768" t="s">
        <v>3705</v>
      </c>
      <c r="L768" t="s">
        <v>194</v>
      </c>
      <c r="M768" t="s">
        <v>134</v>
      </c>
      <c r="N768" t="s">
        <v>33</v>
      </c>
      <c r="O768" t="s">
        <v>36</v>
      </c>
      <c r="P768" t="s">
        <v>779</v>
      </c>
    </row>
    <row r="769" spans="1:16">
      <c r="A769">
        <v>768</v>
      </c>
      <c r="B769">
        <v>768</v>
      </c>
      <c r="C769" t="s">
        <v>1584</v>
      </c>
      <c r="D769" t="s">
        <v>1584</v>
      </c>
      <c r="E769">
        <v>768</v>
      </c>
      <c r="F769" t="s">
        <v>3931</v>
      </c>
      <c r="G769" t="s">
        <v>3262</v>
      </c>
      <c r="H769" t="s">
        <v>352</v>
      </c>
      <c r="I769" t="s">
        <v>68</v>
      </c>
      <c r="J769" t="s">
        <v>3263</v>
      </c>
      <c r="K769" t="s">
        <v>3264</v>
      </c>
      <c r="L769" t="s">
        <v>451</v>
      </c>
      <c r="M769" t="s">
        <v>134</v>
      </c>
      <c r="N769" t="s">
        <v>33</v>
      </c>
      <c r="O769" t="s">
        <v>95</v>
      </c>
      <c r="P769" t="s">
        <v>768</v>
      </c>
    </row>
    <row r="770" spans="1:16">
      <c r="A770">
        <v>769</v>
      </c>
      <c r="B770">
        <v>769</v>
      </c>
      <c r="C770" t="s">
        <v>1584</v>
      </c>
      <c r="D770" t="s">
        <v>1584</v>
      </c>
      <c r="E770">
        <v>769</v>
      </c>
      <c r="F770" t="s">
        <v>3932</v>
      </c>
      <c r="G770" t="s">
        <v>3933</v>
      </c>
      <c r="H770" t="s">
        <v>21</v>
      </c>
      <c r="I770" t="s">
        <v>80</v>
      </c>
      <c r="J770" t="s">
        <v>3934</v>
      </c>
      <c r="K770" t="s">
        <v>3935</v>
      </c>
      <c r="L770" t="s">
        <v>295</v>
      </c>
      <c r="M770" t="s">
        <v>99</v>
      </c>
      <c r="N770" t="s">
        <v>110</v>
      </c>
      <c r="O770" t="s">
        <v>299</v>
      </c>
      <c r="P770" t="s">
        <v>1059</v>
      </c>
    </row>
    <row r="771" spans="1:16">
      <c r="A771">
        <v>770</v>
      </c>
      <c r="B771">
        <v>770</v>
      </c>
      <c r="C771" t="s">
        <v>1584</v>
      </c>
      <c r="D771" t="s">
        <v>1584</v>
      </c>
      <c r="E771">
        <v>770</v>
      </c>
      <c r="F771" t="s">
        <v>3932</v>
      </c>
      <c r="G771" t="s">
        <v>3936</v>
      </c>
      <c r="H771" t="s">
        <v>1167</v>
      </c>
      <c r="I771" t="s">
        <v>26</v>
      </c>
      <c r="J771" t="s">
        <v>3937</v>
      </c>
      <c r="K771" t="s">
        <v>3938</v>
      </c>
      <c r="L771" t="s">
        <v>472</v>
      </c>
      <c r="M771" t="s">
        <v>32</v>
      </c>
      <c r="N771" t="s">
        <v>29</v>
      </c>
      <c r="O771" t="s">
        <v>137</v>
      </c>
      <c r="P771" t="s">
        <v>1059</v>
      </c>
    </row>
    <row r="772" spans="1:16">
      <c r="A772">
        <v>771</v>
      </c>
      <c r="B772">
        <v>771</v>
      </c>
      <c r="C772" t="s">
        <v>1584</v>
      </c>
      <c r="D772" t="s">
        <v>1584</v>
      </c>
      <c r="E772">
        <v>771</v>
      </c>
      <c r="F772" t="s">
        <v>3932</v>
      </c>
      <c r="G772" t="s">
        <v>3939</v>
      </c>
      <c r="H772" t="s">
        <v>267</v>
      </c>
      <c r="I772" t="s">
        <v>26</v>
      </c>
      <c r="J772" t="s">
        <v>3940</v>
      </c>
      <c r="K772" t="s">
        <v>3941</v>
      </c>
      <c r="L772" t="s">
        <v>588</v>
      </c>
      <c r="P772" t="s">
        <v>1055</v>
      </c>
    </row>
    <row r="773" spans="1:16">
      <c r="A773">
        <v>772</v>
      </c>
      <c r="B773">
        <v>772</v>
      </c>
      <c r="C773" t="s">
        <v>1584</v>
      </c>
      <c r="D773" t="s">
        <v>1584</v>
      </c>
      <c r="E773">
        <v>772</v>
      </c>
      <c r="F773" t="s">
        <v>3932</v>
      </c>
      <c r="G773" t="s">
        <v>3942</v>
      </c>
      <c r="H773" t="s">
        <v>31</v>
      </c>
      <c r="I773" t="s">
        <v>26</v>
      </c>
      <c r="J773" t="s">
        <v>3943</v>
      </c>
      <c r="K773" t="s">
        <v>3944</v>
      </c>
      <c r="L773" t="s">
        <v>631</v>
      </c>
      <c r="M773" t="s">
        <v>142</v>
      </c>
      <c r="N773" t="s">
        <v>33</v>
      </c>
      <c r="O773" t="s">
        <v>107</v>
      </c>
      <c r="P773" t="s">
        <v>857</v>
      </c>
    </row>
    <row r="774" spans="1:16">
      <c r="A774">
        <v>773</v>
      </c>
      <c r="B774">
        <v>773</v>
      </c>
      <c r="C774" t="s">
        <v>1584</v>
      </c>
      <c r="D774" t="s">
        <v>1584</v>
      </c>
      <c r="E774">
        <v>773</v>
      </c>
      <c r="F774" t="s">
        <v>3932</v>
      </c>
      <c r="G774" t="s">
        <v>3945</v>
      </c>
      <c r="H774" t="s">
        <v>578</v>
      </c>
      <c r="I774" t="s">
        <v>68</v>
      </c>
      <c r="J774" t="s">
        <v>3946</v>
      </c>
      <c r="K774" t="s">
        <v>3947</v>
      </c>
      <c r="L774" t="s">
        <v>635</v>
      </c>
      <c r="M774" t="s">
        <v>134</v>
      </c>
      <c r="N774" t="s">
        <v>33</v>
      </c>
      <c r="O774" t="s">
        <v>107</v>
      </c>
      <c r="P774" t="s">
        <v>858</v>
      </c>
    </row>
    <row r="775" spans="1:16">
      <c r="A775">
        <v>774</v>
      </c>
      <c r="B775">
        <v>774</v>
      </c>
      <c r="C775" t="s">
        <v>1584</v>
      </c>
      <c r="D775" t="s">
        <v>1584</v>
      </c>
      <c r="E775">
        <v>774</v>
      </c>
      <c r="F775" t="s">
        <v>3948</v>
      </c>
      <c r="G775" t="s">
        <v>3949</v>
      </c>
      <c r="H775" t="s">
        <v>404</v>
      </c>
      <c r="I775" t="s">
        <v>16</v>
      </c>
      <c r="J775" t="s">
        <v>3950</v>
      </c>
      <c r="K775" t="s">
        <v>3951</v>
      </c>
      <c r="L775" t="s">
        <v>731</v>
      </c>
      <c r="M775" t="s">
        <v>142</v>
      </c>
      <c r="N775" t="s">
        <v>33</v>
      </c>
      <c r="O775" t="s">
        <v>123</v>
      </c>
      <c r="P775" t="s">
        <v>720</v>
      </c>
    </row>
    <row r="776" spans="1:16">
      <c r="A776">
        <v>775</v>
      </c>
      <c r="B776">
        <v>775</v>
      </c>
      <c r="C776" t="s">
        <v>1584</v>
      </c>
      <c r="D776" t="s">
        <v>1584</v>
      </c>
      <c r="E776">
        <v>775</v>
      </c>
      <c r="F776" t="s">
        <v>3948</v>
      </c>
      <c r="G776" t="s">
        <v>3952</v>
      </c>
      <c r="H776" t="s">
        <v>238</v>
      </c>
      <c r="I776" t="s">
        <v>25</v>
      </c>
      <c r="J776" t="s">
        <v>3953</v>
      </c>
      <c r="K776" t="s">
        <v>3954</v>
      </c>
      <c r="L776" t="s">
        <v>731</v>
      </c>
      <c r="M776" t="s">
        <v>99</v>
      </c>
      <c r="N776" t="s">
        <v>110</v>
      </c>
      <c r="O776" t="s">
        <v>100</v>
      </c>
      <c r="P776" t="s">
        <v>734</v>
      </c>
    </row>
    <row r="777" spans="1:16">
      <c r="A777">
        <v>776</v>
      </c>
      <c r="B777">
        <v>776</v>
      </c>
      <c r="C777" t="s">
        <v>1584</v>
      </c>
      <c r="D777" t="s">
        <v>1584</v>
      </c>
      <c r="E777">
        <v>776</v>
      </c>
      <c r="F777" t="s">
        <v>3948</v>
      </c>
      <c r="G777" t="s">
        <v>3955</v>
      </c>
      <c r="H777" t="s">
        <v>408</v>
      </c>
      <c r="I777" t="s">
        <v>68</v>
      </c>
      <c r="J777" t="s">
        <v>3956</v>
      </c>
      <c r="K777" t="s">
        <v>3957</v>
      </c>
      <c r="L777" t="s">
        <v>1005</v>
      </c>
      <c r="M777" t="s">
        <v>365</v>
      </c>
      <c r="N777" t="s">
        <v>33</v>
      </c>
      <c r="O777" t="s">
        <v>36</v>
      </c>
      <c r="P777" t="s">
        <v>734</v>
      </c>
    </row>
    <row r="778" spans="1:16">
      <c r="A778">
        <v>777</v>
      </c>
      <c r="B778">
        <v>777</v>
      </c>
      <c r="C778" t="s">
        <v>1584</v>
      </c>
      <c r="D778" t="s">
        <v>1584</v>
      </c>
      <c r="E778">
        <v>777</v>
      </c>
      <c r="F778" t="s">
        <v>3948</v>
      </c>
      <c r="G778" t="s">
        <v>3958</v>
      </c>
      <c r="H778" t="s">
        <v>346</v>
      </c>
      <c r="I778" t="s">
        <v>22</v>
      </c>
      <c r="J778" t="s">
        <v>3959</v>
      </c>
      <c r="K778" t="s">
        <v>3960</v>
      </c>
      <c r="L778" t="s">
        <v>731</v>
      </c>
      <c r="M778" t="s">
        <v>130</v>
      </c>
      <c r="N778" t="s">
        <v>119</v>
      </c>
      <c r="O778" t="s">
        <v>253</v>
      </c>
      <c r="P778" t="s">
        <v>751</v>
      </c>
    </row>
    <row r="779" spans="1:16">
      <c r="A779">
        <v>778</v>
      </c>
      <c r="B779">
        <v>778</v>
      </c>
      <c r="C779" t="s">
        <v>1584</v>
      </c>
      <c r="D779" t="s">
        <v>1584</v>
      </c>
      <c r="E779">
        <v>778</v>
      </c>
      <c r="F779" t="s">
        <v>3948</v>
      </c>
      <c r="G779" t="s">
        <v>3961</v>
      </c>
      <c r="H779" t="s">
        <v>410</v>
      </c>
      <c r="I779" t="s">
        <v>68</v>
      </c>
      <c r="J779" t="s">
        <v>3962</v>
      </c>
      <c r="K779" t="s">
        <v>3963</v>
      </c>
      <c r="L779" t="s">
        <v>202</v>
      </c>
      <c r="P779" t="s">
        <v>751</v>
      </c>
    </row>
    <row r="780" spans="1:16">
      <c r="A780">
        <v>779</v>
      </c>
      <c r="B780">
        <v>779</v>
      </c>
      <c r="C780" t="s">
        <v>1584</v>
      </c>
      <c r="D780" t="s">
        <v>1584</v>
      </c>
      <c r="E780">
        <v>779</v>
      </c>
      <c r="F780" t="s">
        <v>3964</v>
      </c>
      <c r="G780" t="s">
        <v>3965</v>
      </c>
      <c r="H780" t="s">
        <v>21</v>
      </c>
      <c r="I780" t="s">
        <v>140</v>
      </c>
      <c r="J780" t="s">
        <v>837</v>
      </c>
      <c r="K780" t="s">
        <v>3966</v>
      </c>
      <c r="L780" t="s">
        <v>553</v>
      </c>
      <c r="P780" t="s">
        <v>961</v>
      </c>
    </row>
    <row r="781" spans="1:16">
      <c r="A781">
        <v>780</v>
      </c>
      <c r="B781">
        <v>780</v>
      </c>
      <c r="C781" t="s">
        <v>1584</v>
      </c>
      <c r="D781" t="s">
        <v>1584</v>
      </c>
      <c r="E781">
        <v>780</v>
      </c>
      <c r="F781" t="s">
        <v>3964</v>
      </c>
      <c r="G781" t="s">
        <v>3967</v>
      </c>
      <c r="H781" t="s">
        <v>40</v>
      </c>
      <c r="I781" t="s">
        <v>26</v>
      </c>
      <c r="J781" t="s">
        <v>3968</v>
      </c>
      <c r="K781" t="s">
        <v>3969</v>
      </c>
      <c r="L781" t="s">
        <v>553</v>
      </c>
      <c r="M781" t="s">
        <v>134</v>
      </c>
      <c r="N781" t="s">
        <v>33</v>
      </c>
      <c r="O781" t="s">
        <v>107</v>
      </c>
      <c r="P781" t="s">
        <v>962</v>
      </c>
    </row>
    <row r="782" spans="1:16">
      <c r="A782">
        <v>781</v>
      </c>
      <c r="B782">
        <v>781</v>
      </c>
      <c r="C782" t="s">
        <v>1584</v>
      </c>
      <c r="D782" t="s">
        <v>1584</v>
      </c>
      <c r="E782">
        <v>781</v>
      </c>
      <c r="F782" t="s">
        <v>3964</v>
      </c>
      <c r="G782" t="s">
        <v>3970</v>
      </c>
      <c r="H782" t="s">
        <v>21</v>
      </c>
      <c r="I782" t="s">
        <v>26</v>
      </c>
      <c r="J782" t="s">
        <v>3971</v>
      </c>
      <c r="K782" t="s">
        <v>3972</v>
      </c>
      <c r="L782" t="s">
        <v>303</v>
      </c>
      <c r="M782" t="s">
        <v>28</v>
      </c>
      <c r="N782" t="s">
        <v>38</v>
      </c>
      <c r="O782" t="s">
        <v>30</v>
      </c>
      <c r="P782" t="s">
        <v>962</v>
      </c>
    </row>
    <row r="783" spans="1:16">
      <c r="A783">
        <v>782</v>
      </c>
      <c r="B783">
        <v>782</v>
      </c>
      <c r="C783" t="s">
        <v>1584</v>
      </c>
      <c r="D783" t="s">
        <v>1584</v>
      </c>
      <c r="E783">
        <v>782</v>
      </c>
      <c r="F783" t="s">
        <v>3964</v>
      </c>
      <c r="G783" t="s">
        <v>3973</v>
      </c>
      <c r="H783" t="s">
        <v>21</v>
      </c>
      <c r="I783" t="s">
        <v>26</v>
      </c>
      <c r="J783" t="s">
        <v>837</v>
      </c>
      <c r="K783" t="s">
        <v>3974</v>
      </c>
      <c r="L783" t="s">
        <v>302</v>
      </c>
      <c r="M783" t="s">
        <v>28</v>
      </c>
      <c r="N783" t="s">
        <v>38</v>
      </c>
      <c r="O783" t="s">
        <v>137</v>
      </c>
      <c r="P783" t="s">
        <v>968</v>
      </c>
    </row>
    <row r="784" spans="1:16">
      <c r="A784">
        <v>783</v>
      </c>
      <c r="B784">
        <v>783</v>
      </c>
      <c r="C784" t="s">
        <v>1584</v>
      </c>
      <c r="D784" t="s">
        <v>1584</v>
      </c>
      <c r="E784">
        <v>783</v>
      </c>
      <c r="F784" t="s">
        <v>3964</v>
      </c>
      <c r="G784" t="s">
        <v>3975</v>
      </c>
      <c r="H784" t="s">
        <v>34</v>
      </c>
      <c r="I784" t="s">
        <v>68</v>
      </c>
      <c r="J784" t="s">
        <v>3976</v>
      </c>
      <c r="K784" t="s">
        <v>3977</v>
      </c>
      <c r="L784" t="s">
        <v>302</v>
      </c>
      <c r="M784" t="s">
        <v>28</v>
      </c>
      <c r="N784" t="s">
        <v>29</v>
      </c>
      <c r="O784" t="s">
        <v>107</v>
      </c>
      <c r="P784" t="s">
        <v>969</v>
      </c>
    </row>
    <row r="785" spans="1:16">
      <c r="A785">
        <v>784</v>
      </c>
      <c r="B785">
        <v>784</v>
      </c>
      <c r="C785" t="s">
        <v>1584</v>
      </c>
      <c r="D785" t="s">
        <v>1584</v>
      </c>
      <c r="E785">
        <v>784</v>
      </c>
      <c r="F785" t="s">
        <v>3978</v>
      </c>
      <c r="G785" t="s">
        <v>3979</v>
      </c>
      <c r="H785" t="s">
        <v>21</v>
      </c>
      <c r="I785" t="s">
        <v>140</v>
      </c>
      <c r="J785" t="s">
        <v>3980</v>
      </c>
      <c r="K785" t="s">
        <v>3981</v>
      </c>
      <c r="L785" t="s">
        <v>88</v>
      </c>
      <c r="P785" t="s">
        <v>742</v>
      </c>
    </row>
    <row r="786" spans="1:16">
      <c r="A786">
        <v>785</v>
      </c>
      <c r="B786">
        <v>785</v>
      </c>
      <c r="C786" t="s">
        <v>1584</v>
      </c>
      <c r="D786" t="s">
        <v>1584</v>
      </c>
      <c r="E786">
        <v>785</v>
      </c>
      <c r="F786" t="s">
        <v>3978</v>
      </c>
      <c r="G786" t="s">
        <v>3982</v>
      </c>
      <c r="H786" t="s">
        <v>714</v>
      </c>
      <c r="I786" t="s">
        <v>26</v>
      </c>
      <c r="J786" t="s">
        <v>2144</v>
      </c>
      <c r="K786" t="s">
        <v>3983</v>
      </c>
      <c r="L786" t="s">
        <v>229</v>
      </c>
      <c r="M786" t="s">
        <v>28</v>
      </c>
      <c r="N786" t="s">
        <v>234</v>
      </c>
      <c r="O786" t="s">
        <v>123</v>
      </c>
      <c r="P786" t="s">
        <v>742</v>
      </c>
    </row>
    <row r="787" spans="1:16">
      <c r="A787">
        <v>786</v>
      </c>
      <c r="B787">
        <v>786</v>
      </c>
      <c r="C787" t="s">
        <v>1584</v>
      </c>
      <c r="D787" t="s">
        <v>1584</v>
      </c>
      <c r="E787">
        <v>786</v>
      </c>
      <c r="F787" t="s">
        <v>3978</v>
      </c>
      <c r="G787" t="s">
        <v>3984</v>
      </c>
      <c r="I787" t="s">
        <v>68</v>
      </c>
      <c r="J787" t="s">
        <v>3985</v>
      </c>
      <c r="K787" t="s">
        <v>3986</v>
      </c>
      <c r="L787" t="s">
        <v>250</v>
      </c>
      <c r="M787" t="s">
        <v>134</v>
      </c>
      <c r="N787" t="s">
        <v>33</v>
      </c>
      <c r="O787" t="s">
        <v>36</v>
      </c>
      <c r="P787" t="s">
        <v>743</v>
      </c>
    </row>
    <row r="788" spans="1:16">
      <c r="A788">
        <v>787</v>
      </c>
      <c r="B788">
        <v>787</v>
      </c>
      <c r="C788" t="s">
        <v>1584</v>
      </c>
      <c r="D788" t="s">
        <v>1584</v>
      </c>
      <c r="E788">
        <v>787</v>
      </c>
      <c r="F788" t="s">
        <v>3978</v>
      </c>
      <c r="G788" t="s">
        <v>3987</v>
      </c>
      <c r="H788" t="s">
        <v>238</v>
      </c>
      <c r="I788" t="s">
        <v>68</v>
      </c>
      <c r="J788" t="s">
        <v>3988</v>
      </c>
      <c r="K788" t="s">
        <v>3989</v>
      </c>
      <c r="L788" t="s">
        <v>88</v>
      </c>
      <c r="M788" t="s">
        <v>134</v>
      </c>
      <c r="N788" t="s">
        <v>33</v>
      </c>
      <c r="O788" t="s">
        <v>111</v>
      </c>
      <c r="P788" t="s">
        <v>743</v>
      </c>
    </row>
    <row r="789" spans="1:16">
      <c r="A789">
        <v>788</v>
      </c>
      <c r="B789">
        <v>788</v>
      </c>
      <c r="C789" t="s">
        <v>1584</v>
      </c>
      <c r="D789" t="s">
        <v>1584</v>
      </c>
      <c r="E789">
        <v>788</v>
      </c>
      <c r="F789" t="s">
        <v>3978</v>
      </c>
      <c r="G789" t="s">
        <v>3990</v>
      </c>
      <c r="H789" t="s">
        <v>43</v>
      </c>
      <c r="I789" t="s">
        <v>48</v>
      </c>
      <c r="J789" t="s">
        <v>3991</v>
      </c>
      <c r="K789" t="s">
        <v>3992</v>
      </c>
      <c r="L789" t="s">
        <v>441</v>
      </c>
      <c r="M789" t="s">
        <v>82</v>
      </c>
      <c r="N789" t="s">
        <v>83</v>
      </c>
      <c r="O789" t="s">
        <v>299</v>
      </c>
      <c r="P789" t="s">
        <v>743</v>
      </c>
    </row>
    <row r="790" spans="1:16">
      <c r="A790">
        <v>789</v>
      </c>
      <c r="B790">
        <v>789</v>
      </c>
      <c r="C790" t="s">
        <v>1584</v>
      </c>
      <c r="D790" t="s">
        <v>1584</v>
      </c>
      <c r="E790">
        <v>789</v>
      </c>
      <c r="F790" t="s">
        <v>3993</v>
      </c>
      <c r="G790" t="s">
        <v>3994</v>
      </c>
      <c r="H790" t="s">
        <v>400</v>
      </c>
      <c r="I790" t="s">
        <v>140</v>
      </c>
      <c r="J790" t="s">
        <v>3995</v>
      </c>
      <c r="K790" t="s">
        <v>3996</v>
      </c>
      <c r="L790" t="s">
        <v>731</v>
      </c>
      <c r="M790" t="s">
        <v>94</v>
      </c>
      <c r="N790" t="s">
        <v>29</v>
      </c>
      <c r="O790" t="s">
        <v>107</v>
      </c>
      <c r="P790" t="s">
        <v>3997</v>
      </c>
    </row>
    <row r="791" spans="1:16">
      <c r="A791">
        <v>790</v>
      </c>
      <c r="B791">
        <v>790</v>
      </c>
      <c r="C791" t="s">
        <v>1584</v>
      </c>
      <c r="D791" t="s">
        <v>1584</v>
      </c>
      <c r="E791">
        <v>790</v>
      </c>
      <c r="F791" t="s">
        <v>3993</v>
      </c>
      <c r="G791" t="s">
        <v>3998</v>
      </c>
      <c r="H791" t="s">
        <v>503</v>
      </c>
      <c r="I791" t="s">
        <v>68</v>
      </c>
      <c r="J791" t="s">
        <v>3999</v>
      </c>
      <c r="K791" t="s">
        <v>4000</v>
      </c>
      <c r="L791" t="s">
        <v>304</v>
      </c>
      <c r="P791" t="s">
        <v>3997</v>
      </c>
    </row>
    <row r="792" spans="1:16">
      <c r="A792">
        <v>791</v>
      </c>
      <c r="B792">
        <v>791</v>
      </c>
      <c r="C792" t="s">
        <v>1584</v>
      </c>
      <c r="D792" t="s">
        <v>1584</v>
      </c>
      <c r="E792">
        <v>791</v>
      </c>
      <c r="F792" t="s">
        <v>3993</v>
      </c>
      <c r="G792" t="s">
        <v>4001</v>
      </c>
      <c r="H792" t="s">
        <v>21</v>
      </c>
      <c r="I792" t="s">
        <v>48</v>
      </c>
      <c r="J792" t="s">
        <v>4002</v>
      </c>
      <c r="K792" t="s">
        <v>4003</v>
      </c>
      <c r="L792" t="s">
        <v>557</v>
      </c>
      <c r="M792" t="s">
        <v>24</v>
      </c>
      <c r="P792" t="s">
        <v>1385</v>
      </c>
    </row>
    <row r="793" spans="1:16">
      <c r="A793">
        <v>792</v>
      </c>
      <c r="B793">
        <v>792</v>
      </c>
      <c r="C793" t="s">
        <v>1584</v>
      </c>
      <c r="D793" t="s">
        <v>1584</v>
      </c>
      <c r="E793">
        <v>792</v>
      </c>
      <c r="F793" t="s">
        <v>3993</v>
      </c>
      <c r="G793" t="s">
        <v>4004</v>
      </c>
      <c r="H793" t="s">
        <v>4005</v>
      </c>
      <c r="I793" t="s">
        <v>48</v>
      </c>
      <c r="J793" t="s">
        <v>4006</v>
      </c>
      <c r="K793" t="s">
        <v>4007</v>
      </c>
      <c r="L793" t="s">
        <v>304</v>
      </c>
      <c r="M793" t="s">
        <v>130</v>
      </c>
      <c r="N793" t="s">
        <v>108</v>
      </c>
      <c r="O793" t="s">
        <v>100</v>
      </c>
      <c r="P793" t="s">
        <v>1385</v>
      </c>
    </row>
    <row r="794" spans="1:16">
      <c r="A794">
        <v>793</v>
      </c>
      <c r="B794">
        <v>793</v>
      </c>
      <c r="C794" t="s">
        <v>1584</v>
      </c>
      <c r="D794" t="s">
        <v>1584</v>
      </c>
      <c r="E794">
        <v>793</v>
      </c>
      <c r="F794" t="s">
        <v>3993</v>
      </c>
      <c r="G794" t="s">
        <v>4008</v>
      </c>
      <c r="H794" t="s">
        <v>866</v>
      </c>
      <c r="I794" t="s">
        <v>68</v>
      </c>
      <c r="J794" t="s">
        <v>4009</v>
      </c>
      <c r="K794" t="s">
        <v>4010</v>
      </c>
      <c r="L794" t="s">
        <v>553</v>
      </c>
      <c r="M794" t="s">
        <v>28</v>
      </c>
      <c r="N794" t="s">
        <v>33</v>
      </c>
      <c r="O794" t="s">
        <v>107</v>
      </c>
      <c r="P794" t="s">
        <v>1385</v>
      </c>
    </row>
    <row r="795" spans="1:16">
      <c r="A795">
        <v>794</v>
      </c>
      <c r="B795">
        <v>794</v>
      </c>
      <c r="C795" t="s">
        <v>1584</v>
      </c>
      <c r="D795" t="s">
        <v>1584</v>
      </c>
      <c r="E795">
        <v>794</v>
      </c>
      <c r="F795" t="s">
        <v>4011</v>
      </c>
      <c r="G795" t="s">
        <v>4012</v>
      </c>
      <c r="H795" t="s">
        <v>21</v>
      </c>
      <c r="I795" t="s">
        <v>140</v>
      </c>
      <c r="J795" t="s">
        <v>4013</v>
      </c>
      <c r="K795" t="s">
        <v>4014</v>
      </c>
      <c r="L795" t="s">
        <v>244</v>
      </c>
      <c r="M795" t="s">
        <v>134</v>
      </c>
      <c r="N795" t="s">
        <v>33</v>
      </c>
      <c r="O795" t="s">
        <v>107</v>
      </c>
      <c r="P795" t="s">
        <v>1286</v>
      </c>
    </row>
    <row r="796" spans="1:16">
      <c r="A796">
        <v>795</v>
      </c>
      <c r="B796">
        <v>795</v>
      </c>
      <c r="C796" t="s">
        <v>1584</v>
      </c>
      <c r="D796" t="s">
        <v>1584</v>
      </c>
      <c r="E796">
        <v>795</v>
      </c>
      <c r="F796" t="s">
        <v>4011</v>
      </c>
      <c r="G796" t="s">
        <v>4015</v>
      </c>
      <c r="H796" t="s">
        <v>450</v>
      </c>
      <c r="I796" t="s">
        <v>68</v>
      </c>
      <c r="J796" t="s">
        <v>4016</v>
      </c>
      <c r="K796" t="s">
        <v>4017</v>
      </c>
      <c r="L796" t="s">
        <v>143</v>
      </c>
      <c r="M796" t="s">
        <v>28</v>
      </c>
      <c r="N796" t="s">
        <v>33</v>
      </c>
      <c r="O796" t="s">
        <v>36</v>
      </c>
      <c r="P796" t="s">
        <v>1286</v>
      </c>
    </row>
    <row r="797" spans="1:16">
      <c r="A797">
        <v>796</v>
      </c>
      <c r="B797">
        <v>796</v>
      </c>
      <c r="C797" t="s">
        <v>1584</v>
      </c>
      <c r="D797" t="s">
        <v>1584</v>
      </c>
      <c r="E797">
        <v>796</v>
      </c>
      <c r="F797" t="s">
        <v>4011</v>
      </c>
      <c r="G797" t="s">
        <v>4018</v>
      </c>
      <c r="H797" t="s">
        <v>115</v>
      </c>
      <c r="I797" t="s">
        <v>68</v>
      </c>
      <c r="J797" t="s">
        <v>4019</v>
      </c>
      <c r="K797" t="s">
        <v>4020</v>
      </c>
      <c r="L797" t="s">
        <v>547</v>
      </c>
      <c r="M797" t="s">
        <v>134</v>
      </c>
      <c r="N797" t="s">
        <v>33</v>
      </c>
      <c r="O797" t="s">
        <v>123</v>
      </c>
      <c r="P797" t="s">
        <v>4021</v>
      </c>
    </row>
    <row r="798" spans="1:16">
      <c r="A798">
        <v>797</v>
      </c>
      <c r="B798">
        <v>797</v>
      </c>
      <c r="C798" t="s">
        <v>1584</v>
      </c>
      <c r="D798" t="s">
        <v>1584</v>
      </c>
      <c r="E798">
        <v>797</v>
      </c>
      <c r="F798" t="s">
        <v>4011</v>
      </c>
      <c r="G798" t="s">
        <v>4022</v>
      </c>
      <c r="H798" t="s">
        <v>79</v>
      </c>
      <c r="I798" t="s">
        <v>26</v>
      </c>
      <c r="J798" t="s">
        <v>4023</v>
      </c>
      <c r="K798" t="s">
        <v>4024</v>
      </c>
      <c r="L798" t="s">
        <v>590</v>
      </c>
      <c r="M798" t="s">
        <v>32</v>
      </c>
      <c r="N798" t="s">
        <v>38</v>
      </c>
      <c r="O798" t="s">
        <v>137</v>
      </c>
      <c r="P798" t="s">
        <v>4021</v>
      </c>
    </row>
    <row r="799" spans="1:16">
      <c r="A799">
        <v>798</v>
      </c>
      <c r="B799">
        <v>798</v>
      </c>
      <c r="C799" t="s">
        <v>1584</v>
      </c>
      <c r="D799" t="s">
        <v>1584</v>
      </c>
      <c r="E799">
        <v>798</v>
      </c>
      <c r="F799" t="s">
        <v>4011</v>
      </c>
      <c r="G799" t="s">
        <v>4025</v>
      </c>
      <c r="H799" t="s">
        <v>1432</v>
      </c>
      <c r="I799" t="s">
        <v>68</v>
      </c>
      <c r="J799" t="s">
        <v>4026</v>
      </c>
      <c r="K799" t="s">
        <v>4027</v>
      </c>
      <c r="L799" t="s">
        <v>547</v>
      </c>
      <c r="M799" t="s">
        <v>28</v>
      </c>
      <c r="N799" t="s">
        <v>33</v>
      </c>
      <c r="O799" t="s">
        <v>107</v>
      </c>
      <c r="P799" t="s">
        <v>4021</v>
      </c>
    </row>
    <row r="800" spans="1:16">
      <c r="A800">
        <v>799</v>
      </c>
      <c r="B800">
        <v>799</v>
      </c>
      <c r="C800" t="s">
        <v>1584</v>
      </c>
      <c r="D800" t="s">
        <v>1584</v>
      </c>
      <c r="E800">
        <v>799</v>
      </c>
      <c r="F800" t="s">
        <v>4028</v>
      </c>
      <c r="G800" t="s">
        <v>3831</v>
      </c>
      <c r="H800" t="s">
        <v>238</v>
      </c>
      <c r="I800" t="s">
        <v>140</v>
      </c>
      <c r="J800" t="s">
        <v>3832</v>
      </c>
      <c r="K800" t="s">
        <v>3833</v>
      </c>
      <c r="L800" t="s">
        <v>383</v>
      </c>
      <c r="M800" t="s">
        <v>142</v>
      </c>
      <c r="N800" t="s">
        <v>33</v>
      </c>
      <c r="O800" t="s">
        <v>123</v>
      </c>
      <c r="P800" t="s">
        <v>654</v>
      </c>
    </row>
    <row r="801" spans="1:16">
      <c r="A801">
        <v>800</v>
      </c>
      <c r="B801">
        <v>800</v>
      </c>
      <c r="C801" t="s">
        <v>1584</v>
      </c>
      <c r="D801" t="s">
        <v>1584</v>
      </c>
      <c r="E801">
        <v>800</v>
      </c>
      <c r="F801" t="s">
        <v>4028</v>
      </c>
      <c r="G801" t="s">
        <v>3834</v>
      </c>
      <c r="H801" t="s">
        <v>848</v>
      </c>
      <c r="I801" t="s">
        <v>26</v>
      </c>
      <c r="J801" t="s">
        <v>3835</v>
      </c>
      <c r="K801" t="s">
        <v>3836</v>
      </c>
      <c r="L801" t="s">
        <v>486</v>
      </c>
      <c r="M801" t="s">
        <v>28</v>
      </c>
      <c r="N801" t="s">
        <v>33</v>
      </c>
      <c r="O801" t="s">
        <v>95</v>
      </c>
      <c r="P801" t="s">
        <v>873</v>
      </c>
    </row>
    <row r="802" spans="1:16">
      <c r="A802">
        <v>801</v>
      </c>
      <c r="B802">
        <v>801</v>
      </c>
      <c r="C802" t="s">
        <v>1584</v>
      </c>
      <c r="D802" t="s">
        <v>1584</v>
      </c>
      <c r="E802">
        <v>801</v>
      </c>
      <c r="F802" t="s">
        <v>4028</v>
      </c>
      <c r="G802" t="s">
        <v>1254</v>
      </c>
      <c r="H802" t="s">
        <v>196</v>
      </c>
      <c r="I802" t="s">
        <v>68</v>
      </c>
      <c r="J802" t="s">
        <v>3837</v>
      </c>
      <c r="K802" t="s">
        <v>3838</v>
      </c>
      <c r="L802" t="s">
        <v>472</v>
      </c>
      <c r="M802" t="s">
        <v>42</v>
      </c>
      <c r="N802" t="s">
        <v>33</v>
      </c>
      <c r="O802" t="s">
        <v>123</v>
      </c>
      <c r="P802" t="s">
        <v>862</v>
      </c>
    </row>
    <row r="803" spans="1:16">
      <c r="A803">
        <v>802</v>
      </c>
      <c r="B803">
        <v>802</v>
      </c>
      <c r="C803" t="s">
        <v>1584</v>
      </c>
      <c r="D803" t="s">
        <v>1584</v>
      </c>
      <c r="E803">
        <v>802</v>
      </c>
      <c r="F803" t="s">
        <v>4028</v>
      </c>
      <c r="G803" t="s">
        <v>580</v>
      </c>
      <c r="H803" t="s">
        <v>428</v>
      </c>
      <c r="I803" t="s">
        <v>68</v>
      </c>
      <c r="J803" t="s">
        <v>3839</v>
      </c>
      <c r="K803" t="s">
        <v>3840</v>
      </c>
      <c r="L803" t="s">
        <v>472</v>
      </c>
      <c r="M803" t="s">
        <v>28</v>
      </c>
      <c r="N803" t="s">
        <v>338</v>
      </c>
      <c r="O803" t="s">
        <v>123</v>
      </c>
      <c r="P803" t="s">
        <v>862</v>
      </c>
    </row>
    <row r="804" spans="1:16">
      <c r="A804">
        <v>803</v>
      </c>
      <c r="B804">
        <v>803</v>
      </c>
      <c r="C804" t="s">
        <v>1584</v>
      </c>
      <c r="D804" t="s">
        <v>1584</v>
      </c>
      <c r="E804">
        <v>803</v>
      </c>
      <c r="F804" t="s">
        <v>4028</v>
      </c>
      <c r="G804" t="s">
        <v>1112</v>
      </c>
      <c r="H804" t="s">
        <v>310</v>
      </c>
      <c r="I804" t="s">
        <v>68</v>
      </c>
      <c r="J804" t="s">
        <v>3399</v>
      </c>
      <c r="K804" t="s">
        <v>3400</v>
      </c>
      <c r="L804" t="s">
        <v>381</v>
      </c>
      <c r="M804" t="s">
        <v>28</v>
      </c>
      <c r="N804" t="s">
        <v>29</v>
      </c>
      <c r="O804" t="s">
        <v>30</v>
      </c>
      <c r="P804" t="s">
        <v>862</v>
      </c>
    </row>
    <row r="805" spans="1:16">
      <c r="A805">
        <v>804</v>
      </c>
      <c r="B805">
        <v>804</v>
      </c>
      <c r="C805" t="s">
        <v>1584</v>
      </c>
      <c r="D805" t="s">
        <v>1584</v>
      </c>
      <c r="E805">
        <v>804</v>
      </c>
      <c r="F805" t="s">
        <v>4029</v>
      </c>
      <c r="G805" t="s">
        <v>3800</v>
      </c>
      <c r="H805" t="s">
        <v>351</v>
      </c>
      <c r="I805" t="s">
        <v>16</v>
      </c>
      <c r="J805" t="s">
        <v>3801</v>
      </c>
      <c r="K805" t="s">
        <v>3802</v>
      </c>
      <c r="L805" t="s">
        <v>397</v>
      </c>
      <c r="M805" t="s">
        <v>94</v>
      </c>
      <c r="N805" t="s">
        <v>29</v>
      </c>
      <c r="O805" t="s">
        <v>95</v>
      </c>
      <c r="P805" t="s">
        <v>1077</v>
      </c>
    </row>
    <row r="806" spans="1:16">
      <c r="A806">
        <v>805</v>
      </c>
      <c r="B806">
        <v>805</v>
      </c>
      <c r="C806" t="s">
        <v>1584</v>
      </c>
      <c r="D806" t="s">
        <v>1584</v>
      </c>
      <c r="E806">
        <v>805</v>
      </c>
      <c r="F806" t="s">
        <v>4029</v>
      </c>
      <c r="G806" t="s">
        <v>3803</v>
      </c>
      <c r="H806" t="s">
        <v>444</v>
      </c>
      <c r="I806" t="s">
        <v>26</v>
      </c>
      <c r="J806" t="s">
        <v>3804</v>
      </c>
      <c r="K806" t="s">
        <v>3805</v>
      </c>
      <c r="L806" t="s">
        <v>279</v>
      </c>
      <c r="M806" t="s">
        <v>28</v>
      </c>
      <c r="N806" t="s">
        <v>29</v>
      </c>
      <c r="O806" t="s">
        <v>137</v>
      </c>
      <c r="P806" t="s">
        <v>1077</v>
      </c>
    </row>
    <row r="807" spans="1:16">
      <c r="A807">
        <v>806</v>
      </c>
      <c r="B807">
        <v>806</v>
      </c>
      <c r="C807" t="s">
        <v>1584</v>
      </c>
      <c r="D807" t="s">
        <v>1584</v>
      </c>
      <c r="E807">
        <v>806</v>
      </c>
      <c r="F807" t="s">
        <v>4029</v>
      </c>
      <c r="G807" t="s">
        <v>3806</v>
      </c>
      <c r="H807" t="s">
        <v>356</v>
      </c>
      <c r="I807" t="s">
        <v>68</v>
      </c>
      <c r="J807" t="s">
        <v>3807</v>
      </c>
      <c r="K807" t="s">
        <v>3808</v>
      </c>
      <c r="L807" t="s">
        <v>676</v>
      </c>
      <c r="P807" t="s">
        <v>280</v>
      </c>
    </row>
    <row r="808" spans="1:16">
      <c r="A808">
        <v>807</v>
      </c>
      <c r="B808">
        <v>807</v>
      </c>
      <c r="C808" t="s">
        <v>1584</v>
      </c>
      <c r="D808" t="s">
        <v>1584</v>
      </c>
      <c r="E808">
        <v>807</v>
      </c>
      <c r="F808" t="s">
        <v>4029</v>
      </c>
      <c r="G808" t="s">
        <v>3809</v>
      </c>
      <c r="H808" t="s">
        <v>3810</v>
      </c>
      <c r="I808" t="s">
        <v>68</v>
      </c>
      <c r="J808" t="s">
        <v>3811</v>
      </c>
      <c r="K808" t="s">
        <v>3812</v>
      </c>
      <c r="L808" t="s">
        <v>676</v>
      </c>
      <c r="P808" t="s">
        <v>1341</v>
      </c>
    </row>
    <row r="809" spans="1:16">
      <c r="A809">
        <v>808</v>
      </c>
      <c r="B809">
        <v>808</v>
      </c>
      <c r="C809" t="s">
        <v>1584</v>
      </c>
      <c r="D809" t="s">
        <v>1584</v>
      </c>
      <c r="E809">
        <v>808</v>
      </c>
      <c r="F809" t="s">
        <v>4029</v>
      </c>
      <c r="G809" t="s">
        <v>3365</v>
      </c>
      <c r="H809" t="s">
        <v>3366</v>
      </c>
      <c r="I809" t="s">
        <v>48</v>
      </c>
      <c r="J809" t="s">
        <v>3367</v>
      </c>
      <c r="K809" t="s">
        <v>3368</v>
      </c>
      <c r="L809" t="s">
        <v>1076</v>
      </c>
      <c r="M809" t="s">
        <v>28</v>
      </c>
      <c r="N809" t="s">
        <v>38</v>
      </c>
      <c r="O809" t="s">
        <v>137</v>
      </c>
      <c r="P809" t="s">
        <v>1174</v>
      </c>
    </row>
    <row r="810" spans="1:16">
      <c r="A810">
        <v>809</v>
      </c>
      <c r="B810">
        <v>809</v>
      </c>
      <c r="C810" t="s">
        <v>1584</v>
      </c>
      <c r="D810" t="s">
        <v>1584</v>
      </c>
      <c r="E810">
        <v>809</v>
      </c>
      <c r="F810" t="s">
        <v>4030</v>
      </c>
      <c r="G810" t="s">
        <v>3894</v>
      </c>
      <c r="H810" t="s">
        <v>31</v>
      </c>
      <c r="I810" t="s">
        <v>80</v>
      </c>
      <c r="J810" t="s">
        <v>3895</v>
      </c>
      <c r="K810" t="s">
        <v>3896</v>
      </c>
      <c r="L810" t="s">
        <v>276</v>
      </c>
      <c r="M810" t="s">
        <v>86</v>
      </c>
      <c r="N810" t="s">
        <v>33</v>
      </c>
      <c r="O810" t="s">
        <v>466</v>
      </c>
      <c r="P810" t="s">
        <v>696</v>
      </c>
    </row>
    <row r="811" spans="1:16">
      <c r="A811">
        <v>810</v>
      </c>
      <c r="B811">
        <v>810</v>
      </c>
      <c r="C811" t="s">
        <v>1584</v>
      </c>
      <c r="D811" t="s">
        <v>1584</v>
      </c>
      <c r="E811">
        <v>810</v>
      </c>
      <c r="F811" t="s">
        <v>4030</v>
      </c>
      <c r="G811" t="s">
        <v>3897</v>
      </c>
      <c r="H811" t="s">
        <v>21</v>
      </c>
      <c r="I811" t="s">
        <v>68</v>
      </c>
      <c r="J811" t="s">
        <v>3898</v>
      </c>
      <c r="K811" t="s">
        <v>3899</v>
      </c>
      <c r="L811" t="s">
        <v>542</v>
      </c>
      <c r="M811" t="s">
        <v>134</v>
      </c>
      <c r="N811" t="s">
        <v>29</v>
      </c>
      <c r="O811" t="s">
        <v>123</v>
      </c>
      <c r="P811" t="s">
        <v>616</v>
      </c>
    </row>
    <row r="812" spans="1:16">
      <c r="A812">
        <v>811</v>
      </c>
      <c r="B812">
        <v>811</v>
      </c>
      <c r="C812" t="s">
        <v>1584</v>
      </c>
      <c r="D812" t="s">
        <v>1584</v>
      </c>
      <c r="E812">
        <v>811</v>
      </c>
      <c r="F812" t="s">
        <v>4030</v>
      </c>
      <c r="G812" t="s">
        <v>3462</v>
      </c>
      <c r="H812" t="s">
        <v>356</v>
      </c>
      <c r="I812" t="s">
        <v>68</v>
      </c>
      <c r="J812" t="s">
        <v>3463</v>
      </c>
      <c r="K812" t="s">
        <v>3464</v>
      </c>
      <c r="L812" t="s">
        <v>381</v>
      </c>
      <c r="P812" t="s">
        <v>616</v>
      </c>
    </row>
    <row r="813" spans="1:16">
      <c r="A813">
        <v>812</v>
      </c>
      <c r="B813">
        <v>812</v>
      </c>
      <c r="C813" t="s">
        <v>1584</v>
      </c>
      <c r="D813" t="s">
        <v>1584</v>
      </c>
      <c r="E813">
        <v>812</v>
      </c>
      <c r="F813" t="s">
        <v>4030</v>
      </c>
      <c r="G813" t="s">
        <v>3465</v>
      </c>
      <c r="H813" t="s">
        <v>40</v>
      </c>
      <c r="I813" t="s">
        <v>25</v>
      </c>
      <c r="J813" t="s">
        <v>3466</v>
      </c>
      <c r="K813" t="s">
        <v>3467</v>
      </c>
      <c r="L813" t="s">
        <v>276</v>
      </c>
      <c r="M813" t="s">
        <v>255</v>
      </c>
      <c r="N813" t="s">
        <v>38</v>
      </c>
      <c r="O813" t="s">
        <v>111</v>
      </c>
      <c r="P813" t="s">
        <v>618</v>
      </c>
    </row>
    <row r="814" spans="1:16">
      <c r="A814">
        <v>813</v>
      </c>
      <c r="B814">
        <v>813</v>
      </c>
      <c r="C814" t="s">
        <v>1584</v>
      </c>
      <c r="D814" t="s">
        <v>1584</v>
      </c>
      <c r="E814">
        <v>813</v>
      </c>
      <c r="F814" t="s">
        <v>4030</v>
      </c>
      <c r="G814" t="s">
        <v>3468</v>
      </c>
      <c r="H814" t="s">
        <v>67</v>
      </c>
      <c r="I814" t="s">
        <v>68</v>
      </c>
      <c r="J814" t="s">
        <v>3469</v>
      </c>
      <c r="K814" t="s">
        <v>3470</v>
      </c>
      <c r="L814" t="s">
        <v>362</v>
      </c>
      <c r="M814" t="s">
        <v>142</v>
      </c>
      <c r="N814" t="s">
        <v>33</v>
      </c>
      <c r="O814" t="s">
        <v>107</v>
      </c>
      <c r="P814" t="s">
        <v>568</v>
      </c>
    </row>
    <row r="815" spans="1:16">
      <c r="A815">
        <v>814</v>
      </c>
      <c r="B815">
        <v>814</v>
      </c>
      <c r="C815" t="s">
        <v>1584</v>
      </c>
      <c r="D815" t="s">
        <v>1584</v>
      </c>
      <c r="E815">
        <v>814</v>
      </c>
      <c r="F815" t="s">
        <v>4031</v>
      </c>
      <c r="G815" t="s">
        <v>1154</v>
      </c>
      <c r="H815" t="s">
        <v>34</v>
      </c>
      <c r="I815" t="s">
        <v>140</v>
      </c>
      <c r="J815" t="s">
        <v>4032</v>
      </c>
      <c r="K815" t="s">
        <v>4033</v>
      </c>
      <c r="L815" t="s">
        <v>122</v>
      </c>
      <c r="M815" t="s">
        <v>142</v>
      </c>
      <c r="N815" t="s">
        <v>327</v>
      </c>
      <c r="O815" t="s">
        <v>36</v>
      </c>
      <c r="P815" t="s">
        <v>138</v>
      </c>
    </row>
    <row r="816" spans="1:16">
      <c r="A816">
        <v>815</v>
      </c>
      <c r="B816">
        <v>815</v>
      </c>
      <c r="C816" t="s">
        <v>1584</v>
      </c>
      <c r="D816" t="s">
        <v>1584</v>
      </c>
      <c r="E816">
        <v>815</v>
      </c>
      <c r="F816" t="s">
        <v>4031</v>
      </c>
      <c r="G816" t="s">
        <v>4034</v>
      </c>
      <c r="H816" t="s">
        <v>1518</v>
      </c>
      <c r="I816" t="s">
        <v>25</v>
      </c>
      <c r="J816" t="s">
        <v>4035</v>
      </c>
      <c r="K816" t="s">
        <v>4036</v>
      </c>
      <c r="L816" t="s">
        <v>105</v>
      </c>
      <c r="P816" t="s">
        <v>139</v>
      </c>
    </row>
    <row r="817" spans="1:16">
      <c r="A817">
        <v>816</v>
      </c>
      <c r="B817">
        <v>816</v>
      </c>
      <c r="C817" t="s">
        <v>1584</v>
      </c>
      <c r="D817" t="s">
        <v>1584</v>
      </c>
      <c r="E817">
        <v>816</v>
      </c>
      <c r="F817" t="s">
        <v>4031</v>
      </c>
      <c r="G817" t="s">
        <v>4037</v>
      </c>
      <c r="H817" t="s">
        <v>238</v>
      </c>
      <c r="I817" t="s">
        <v>26</v>
      </c>
      <c r="J817" t="s">
        <v>4038</v>
      </c>
      <c r="K817" t="s">
        <v>4039</v>
      </c>
      <c r="L817" t="s">
        <v>105</v>
      </c>
      <c r="M817" t="s">
        <v>94</v>
      </c>
      <c r="N817" t="s">
        <v>338</v>
      </c>
      <c r="O817" t="s">
        <v>111</v>
      </c>
      <c r="P817" t="s">
        <v>1429</v>
      </c>
    </row>
    <row r="818" spans="1:16">
      <c r="A818">
        <v>817</v>
      </c>
      <c r="B818">
        <v>817</v>
      </c>
      <c r="C818" t="s">
        <v>1584</v>
      </c>
      <c r="D818" t="s">
        <v>1584</v>
      </c>
      <c r="E818">
        <v>817</v>
      </c>
      <c r="F818" t="s">
        <v>4031</v>
      </c>
      <c r="G818" t="s">
        <v>4040</v>
      </c>
      <c r="I818" t="s">
        <v>68</v>
      </c>
      <c r="J818" t="s">
        <v>4041</v>
      </c>
      <c r="K818" t="s">
        <v>4042</v>
      </c>
      <c r="L818" t="s">
        <v>72</v>
      </c>
      <c r="M818" t="s">
        <v>353</v>
      </c>
      <c r="N818" t="s">
        <v>33</v>
      </c>
      <c r="O818" t="s">
        <v>107</v>
      </c>
      <c r="P818" t="s">
        <v>1323</v>
      </c>
    </row>
    <row r="819" spans="1:16">
      <c r="A819">
        <v>818</v>
      </c>
      <c r="B819">
        <v>818</v>
      </c>
      <c r="C819" t="s">
        <v>1584</v>
      </c>
      <c r="D819" t="s">
        <v>1584</v>
      </c>
      <c r="E819">
        <v>818</v>
      </c>
      <c r="F819" t="s">
        <v>4031</v>
      </c>
      <c r="G819" t="s">
        <v>4043</v>
      </c>
      <c r="H819" t="s">
        <v>4044</v>
      </c>
      <c r="I819" t="s">
        <v>68</v>
      </c>
      <c r="J819" t="s">
        <v>4045</v>
      </c>
      <c r="K819" t="s">
        <v>4046</v>
      </c>
      <c r="L819" t="s">
        <v>122</v>
      </c>
      <c r="M819" t="s">
        <v>134</v>
      </c>
      <c r="N819" t="s">
        <v>29</v>
      </c>
      <c r="O819" t="s">
        <v>36</v>
      </c>
      <c r="P819" t="s">
        <v>1323</v>
      </c>
    </row>
    <row r="820" spans="1:16">
      <c r="A820">
        <v>819</v>
      </c>
      <c r="B820">
        <v>819</v>
      </c>
      <c r="C820" t="s">
        <v>1584</v>
      </c>
      <c r="D820" t="s">
        <v>1584</v>
      </c>
      <c r="E820">
        <v>819</v>
      </c>
      <c r="F820" t="s">
        <v>4047</v>
      </c>
      <c r="G820" t="s">
        <v>4048</v>
      </c>
      <c r="H820" t="s">
        <v>4049</v>
      </c>
      <c r="I820" t="s">
        <v>140</v>
      </c>
      <c r="J820" t="s">
        <v>4050</v>
      </c>
      <c r="K820" t="s">
        <v>4051</v>
      </c>
      <c r="L820" t="s">
        <v>570</v>
      </c>
      <c r="M820" t="s">
        <v>134</v>
      </c>
      <c r="N820" t="s">
        <v>33</v>
      </c>
      <c r="O820" t="s">
        <v>107</v>
      </c>
      <c r="P820" t="s">
        <v>3675</v>
      </c>
    </row>
    <row r="821" spans="1:16">
      <c r="A821">
        <v>820</v>
      </c>
      <c r="B821">
        <v>820</v>
      </c>
      <c r="C821" t="s">
        <v>1584</v>
      </c>
      <c r="D821" t="s">
        <v>1584</v>
      </c>
      <c r="E821">
        <v>820</v>
      </c>
      <c r="F821" t="s">
        <v>4047</v>
      </c>
      <c r="G821" t="s">
        <v>4052</v>
      </c>
      <c r="H821" t="s">
        <v>196</v>
      </c>
      <c r="I821" t="s">
        <v>25</v>
      </c>
      <c r="J821" t="s">
        <v>4053</v>
      </c>
      <c r="K821" t="s">
        <v>4054</v>
      </c>
      <c r="L821" t="s">
        <v>939</v>
      </c>
      <c r="M821" t="s">
        <v>354</v>
      </c>
      <c r="N821" t="s">
        <v>338</v>
      </c>
      <c r="O821" t="s">
        <v>109</v>
      </c>
      <c r="P821" t="s">
        <v>4055</v>
      </c>
    </row>
    <row r="822" spans="1:16">
      <c r="A822">
        <v>821</v>
      </c>
      <c r="B822">
        <v>821</v>
      </c>
      <c r="C822" t="s">
        <v>1584</v>
      </c>
      <c r="D822" t="s">
        <v>1584</v>
      </c>
      <c r="E822">
        <v>821</v>
      </c>
      <c r="F822" t="s">
        <v>4047</v>
      </c>
      <c r="G822" t="s">
        <v>4056</v>
      </c>
      <c r="H822" t="s">
        <v>238</v>
      </c>
      <c r="I822" t="s">
        <v>48</v>
      </c>
      <c r="J822" t="s">
        <v>4057</v>
      </c>
      <c r="K822" t="s">
        <v>4058</v>
      </c>
      <c r="L822" t="s">
        <v>270</v>
      </c>
      <c r="M822" t="s">
        <v>86</v>
      </c>
      <c r="N822" t="s">
        <v>38</v>
      </c>
      <c r="O822" t="s">
        <v>147</v>
      </c>
      <c r="P822" t="s">
        <v>4059</v>
      </c>
    </row>
    <row r="823" spans="1:16">
      <c r="A823">
        <v>822</v>
      </c>
      <c r="B823">
        <v>822</v>
      </c>
      <c r="C823" t="s">
        <v>1584</v>
      </c>
      <c r="D823" t="s">
        <v>1584</v>
      </c>
      <c r="E823">
        <v>822</v>
      </c>
      <c r="F823" t="s">
        <v>4047</v>
      </c>
      <c r="G823" t="s">
        <v>4060</v>
      </c>
      <c r="H823" t="s">
        <v>489</v>
      </c>
      <c r="I823" t="s">
        <v>25</v>
      </c>
      <c r="J823" t="s">
        <v>4061</v>
      </c>
      <c r="K823" t="s">
        <v>4062</v>
      </c>
      <c r="L823" t="s">
        <v>666</v>
      </c>
      <c r="M823" t="s">
        <v>32</v>
      </c>
      <c r="N823" t="s">
        <v>29</v>
      </c>
      <c r="O823" t="s">
        <v>116</v>
      </c>
      <c r="P823" t="s">
        <v>951</v>
      </c>
    </row>
    <row r="824" spans="1:16">
      <c r="A824">
        <v>823</v>
      </c>
      <c r="B824">
        <v>823</v>
      </c>
      <c r="C824" t="s">
        <v>1584</v>
      </c>
      <c r="D824" t="s">
        <v>1584</v>
      </c>
      <c r="E824">
        <v>823</v>
      </c>
      <c r="F824" t="s">
        <v>4047</v>
      </c>
      <c r="G824" t="s">
        <v>4063</v>
      </c>
      <c r="H824" t="s">
        <v>693</v>
      </c>
      <c r="I824" t="s">
        <v>68</v>
      </c>
      <c r="J824" t="s">
        <v>4064</v>
      </c>
      <c r="K824" t="s">
        <v>4065</v>
      </c>
      <c r="L824" t="s">
        <v>739</v>
      </c>
      <c r="M824" t="s">
        <v>134</v>
      </c>
      <c r="N824" t="s">
        <v>33</v>
      </c>
      <c r="O824" t="s">
        <v>107</v>
      </c>
      <c r="P824" t="s">
        <v>928</v>
      </c>
    </row>
    <row r="825" spans="1:16">
      <c r="A825">
        <v>824</v>
      </c>
      <c r="B825">
        <v>824</v>
      </c>
      <c r="C825" t="s">
        <v>1584</v>
      </c>
      <c r="D825" t="s">
        <v>1584</v>
      </c>
      <c r="E825">
        <v>824</v>
      </c>
      <c r="F825" t="s">
        <v>4066</v>
      </c>
      <c r="G825" t="s">
        <v>4067</v>
      </c>
      <c r="H825" t="s">
        <v>429</v>
      </c>
      <c r="I825" t="s">
        <v>16</v>
      </c>
      <c r="J825" t="s">
        <v>4068</v>
      </c>
      <c r="K825" t="s">
        <v>4069</v>
      </c>
      <c r="L825" t="s">
        <v>268</v>
      </c>
      <c r="M825" t="s">
        <v>42</v>
      </c>
      <c r="N825" t="s">
        <v>29</v>
      </c>
      <c r="O825" t="s">
        <v>123</v>
      </c>
      <c r="P825" t="s">
        <v>4070</v>
      </c>
    </row>
    <row r="826" spans="1:16">
      <c r="A826">
        <v>825</v>
      </c>
      <c r="B826">
        <v>825</v>
      </c>
      <c r="C826" t="s">
        <v>1584</v>
      </c>
      <c r="D826" t="s">
        <v>1584</v>
      </c>
      <c r="E826">
        <v>825</v>
      </c>
      <c r="F826" t="s">
        <v>4066</v>
      </c>
      <c r="G826" t="s">
        <v>4071</v>
      </c>
      <c r="H826" t="s">
        <v>21</v>
      </c>
      <c r="I826" t="s">
        <v>68</v>
      </c>
      <c r="J826" t="s">
        <v>4072</v>
      </c>
      <c r="K826" t="s">
        <v>4073</v>
      </c>
      <c r="L826" t="s">
        <v>286</v>
      </c>
      <c r="M826" t="s">
        <v>134</v>
      </c>
      <c r="N826" t="s">
        <v>33</v>
      </c>
      <c r="O826" t="s">
        <v>95</v>
      </c>
      <c r="P826" t="s">
        <v>4074</v>
      </c>
    </row>
    <row r="827" spans="1:16">
      <c r="A827">
        <v>826</v>
      </c>
      <c r="B827">
        <v>826</v>
      </c>
      <c r="C827" t="s">
        <v>1584</v>
      </c>
      <c r="D827" t="s">
        <v>1584</v>
      </c>
      <c r="E827">
        <v>826</v>
      </c>
      <c r="F827" t="s">
        <v>4066</v>
      </c>
      <c r="G827" t="s">
        <v>4075</v>
      </c>
      <c r="H827" t="s">
        <v>4076</v>
      </c>
      <c r="I827" t="s">
        <v>68</v>
      </c>
      <c r="J827" t="s">
        <v>4077</v>
      </c>
      <c r="K827" t="s">
        <v>4078</v>
      </c>
      <c r="L827" t="s">
        <v>467</v>
      </c>
      <c r="M827" t="s">
        <v>134</v>
      </c>
      <c r="N827" t="s">
        <v>33</v>
      </c>
      <c r="O827" t="s">
        <v>107</v>
      </c>
      <c r="P827" t="s">
        <v>4079</v>
      </c>
    </row>
    <row r="828" spans="1:16">
      <c r="A828">
        <v>827</v>
      </c>
      <c r="B828">
        <v>827</v>
      </c>
      <c r="C828" t="s">
        <v>1584</v>
      </c>
      <c r="D828" t="s">
        <v>1584</v>
      </c>
      <c r="E828">
        <v>827</v>
      </c>
      <c r="F828" t="s">
        <v>4066</v>
      </c>
      <c r="G828" t="s">
        <v>4080</v>
      </c>
      <c r="H828" t="s">
        <v>4081</v>
      </c>
      <c r="I828" t="s">
        <v>68</v>
      </c>
      <c r="J828" t="s">
        <v>4082</v>
      </c>
      <c r="K828" t="s">
        <v>4083</v>
      </c>
      <c r="L828" t="s">
        <v>557</v>
      </c>
      <c r="M828" t="s">
        <v>134</v>
      </c>
      <c r="N828" t="s">
        <v>29</v>
      </c>
      <c r="O828" t="s">
        <v>123</v>
      </c>
      <c r="P828" t="s">
        <v>4079</v>
      </c>
    </row>
    <row r="829" spans="1:16">
      <c r="A829">
        <v>828</v>
      </c>
      <c r="B829">
        <v>828</v>
      </c>
      <c r="C829" t="s">
        <v>1584</v>
      </c>
      <c r="D829" t="s">
        <v>1584</v>
      </c>
      <c r="E829">
        <v>828</v>
      </c>
      <c r="F829" t="s">
        <v>4066</v>
      </c>
      <c r="G829" t="s">
        <v>4084</v>
      </c>
      <c r="H829" t="s">
        <v>781</v>
      </c>
      <c r="I829" t="s">
        <v>26</v>
      </c>
      <c r="J829" t="s">
        <v>4085</v>
      </c>
      <c r="K829" t="s">
        <v>4086</v>
      </c>
      <c r="L829" t="s">
        <v>464</v>
      </c>
      <c r="M829" t="s">
        <v>134</v>
      </c>
      <c r="N829" t="s">
        <v>33</v>
      </c>
      <c r="O829" t="s">
        <v>107</v>
      </c>
      <c r="P829" t="s">
        <v>821</v>
      </c>
    </row>
    <row r="830" spans="1:16">
      <c r="A830">
        <v>829</v>
      </c>
      <c r="B830">
        <v>829</v>
      </c>
      <c r="C830" t="s">
        <v>1584</v>
      </c>
      <c r="D830" t="s">
        <v>1584</v>
      </c>
      <c r="E830">
        <v>829</v>
      </c>
      <c r="F830" t="s">
        <v>4087</v>
      </c>
      <c r="G830" t="s">
        <v>788</v>
      </c>
      <c r="H830" t="s">
        <v>4088</v>
      </c>
      <c r="I830" t="s">
        <v>140</v>
      </c>
      <c r="J830" t="s">
        <v>760</v>
      </c>
      <c r="K830" t="s">
        <v>4089</v>
      </c>
      <c r="L830" t="s">
        <v>286</v>
      </c>
      <c r="M830" t="s">
        <v>142</v>
      </c>
      <c r="N830" t="s">
        <v>33</v>
      </c>
      <c r="O830" t="s">
        <v>107</v>
      </c>
      <c r="P830" t="s">
        <v>4090</v>
      </c>
    </row>
    <row r="831" spans="1:16">
      <c r="A831">
        <v>830</v>
      </c>
      <c r="B831">
        <v>830</v>
      </c>
      <c r="C831" t="s">
        <v>1584</v>
      </c>
      <c r="D831" t="s">
        <v>1584</v>
      </c>
      <c r="E831">
        <v>830</v>
      </c>
      <c r="F831" t="s">
        <v>4087</v>
      </c>
      <c r="G831" t="s">
        <v>4091</v>
      </c>
      <c r="H831" t="s">
        <v>149</v>
      </c>
      <c r="I831" t="s">
        <v>68</v>
      </c>
      <c r="J831" t="s">
        <v>4092</v>
      </c>
      <c r="K831" t="s">
        <v>4093</v>
      </c>
      <c r="L831" t="s">
        <v>266</v>
      </c>
      <c r="M831" t="s">
        <v>134</v>
      </c>
      <c r="N831" t="s">
        <v>33</v>
      </c>
      <c r="O831" t="s">
        <v>107</v>
      </c>
      <c r="P831" t="s">
        <v>4090</v>
      </c>
    </row>
    <row r="832" spans="1:16">
      <c r="A832">
        <v>831</v>
      </c>
      <c r="B832">
        <v>831</v>
      </c>
      <c r="C832" t="s">
        <v>1584</v>
      </c>
      <c r="D832" t="s">
        <v>1584</v>
      </c>
      <c r="E832">
        <v>831</v>
      </c>
      <c r="F832" t="s">
        <v>4087</v>
      </c>
      <c r="G832" t="s">
        <v>4094</v>
      </c>
      <c r="H832" t="s">
        <v>947</v>
      </c>
      <c r="I832" t="s">
        <v>68</v>
      </c>
      <c r="J832" t="s">
        <v>4095</v>
      </c>
      <c r="K832" t="s">
        <v>4096</v>
      </c>
      <c r="L832" t="s">
        <v>547</v>
      </c>
      <c r="M832" t="s">
        <v>142</v>
      </c>
      <c r="N832" t="s">
        <v>38</v>
      </c>
      <c r="O832" t="s">
        <v>123</v>
      </c>
      <c r="P832" t="s">
        <v>1344</v>
      </c>
    </row>
    <row r="833" spans="1:16">
      <c r="A833">
        <v>832</v>
      </c>
      <c r="B833">
        <v>832</v>
      </c>
      <c r="C833" t="s">
        <v>1584</v>
      </c>
      <c r="D833" t="s">
        <v>1584</v>
      </c>
      <c r="E833">
        <v>832</v>
      </c>
      <c r="F833" t="s">
        <v>4087</v>
      </c>
      <c r="G833" t="s">
        <v>4097</v>
      </c>
      <c r="H833" t="s">
        <v>188</v>
      </c>
      <c r="I833" t="s">
        <v>68</v>
      </c>
      <c r="J833" t="s">
        <v>4098</v>
      </c>
      <c r="K833" t="s">
        <v>4099</v>
      </c>
      <c r="L833" t="s">
        <v>557</v>
      </c>
      <c r="M833" t="s">
        <v>28</v>
      </c>
      <c r="N833" t="s">
        <v>29</v>
      </c>
      <c r="O833" t="s">
        <v>107</v>
      </c>
      <c r="P833" t="s">
        <v>1313</v>
      </c>
    </row>
    <row r="834" spans="1:16">
      <c r="A834">
        <v>833</v>
      </c>
      <c r="B834">
        <v>833</v>
      </c>
      <c r="C834" t="s">
        <v>1584</v>
      </c>
      <c r="D834" t="s">
        <v>1584</v>
      </c>
      <c r="E834">
        <v>833</v>
      </c>
      <c r="F834" t="s">
        <v>4087</v>
      </c>
      <c r="G834" t="s">
        <v>4100</v>
      </c>
      <c r="I834" t="s">
        <v>68</v>
      </c>
      <c r="J834" t="s">
        <v>1523</v>
      </c>
      <c r="K834" t="s">
        <v>4101</v>
      </c>
      <c r="L834" t="s">
        <v>432</v>
      </c>
      <c r="M834" t="s">
        <v>134</v>
      </c>
      <c r="N834" t="s">
        <v>33</v>
      </c>
      <c r="O834" t="s">
        <v>107</v>
      </c>
      <c r="P834" t="s">
        <v>1311</v>
      </c>
    </row>
    <row r="835" spans="1:16">
      <c r="A835">
        <v>834</v>
      </c>
      <c r="B835">
        <v>834</v>
      </c>
      <c r="C835" t="s">
        <v>1584</v>
      </c>
      <c r="D835" t="s">
        <v>1584</v>
      </c>
      <c r="E835">
        <v>834</v>
      </c>
      <c r="F835" t="s">
        <v>4102</v>
      </c>
      <c r="G835" t="s">
        <v>4103</v>
      </c>
      <c r="H835" t="s">
        <v>831</v>
      </c>
      <c r="I835" t="s">
        <v>16</v>
      </c>
      <c r="J835" t="s">
        <v>4104</v>
      </c>
      <c r="K835" t="s">
        <v>4105</v>
      </c>
      <c r="L835" t="s">
        <v>179</v>
      </c>
      <c r="M835" t="s">
        <v>32</v>
      </c>
      <c r="N835" t="s">
        <v>33</v>
      </c>
      <c r="O835" t="s">
        <v>95</v>
      </c>
      <c r="P835" t="s">
        <v>4106</v>
      </c>
    </row>
    <row r="836" spans="1:16">
      <c r="A836">
        <v>835</v>
      </c>
      <c r="B836">
        <v>835</v>
      </c>
      <c r="C836" t="s">
        <v>1584</v>
      </c>
      <c r="D836" t="s">
        <v>1584</v>
      </c>
      <c r="E836">
        <v>835</v>
      </c>
      <c r="F836" t="s">
        <v>4102</v>
      </c>
      <c r="G836" t="s">
        <v>4107</v>
      </c>
      <c r="H836" t="s">
        <v>43</v>
      </c>
      <c r="I836" t="s">
        <v>68</v>
      </c>
      <c r="J836" t="s">
        <v>1409</v>
      </c>
      <c r="K836" t="s">
        <v>4108</v>
      </c>
      <c r="L836" t="s">
        <v>153</v>
      </c>
      <c r="M836" t="s">
        <v>28</v>
      </c>
      <c r="N836" t="s">
        <v>33</v>
      </c>
      <c r="O836" t="s">
        <v>107</v>
      </c>
      <c r="P836" t="s">
        <v>1391</v>
      </c>
    </row>
    <row r="837" spans="1:16">
      <c r="A837">
        <v>836</v>
      </c>
      <c r="B837">
        <v>836</v>
      </c>
      <c r="C837" t="s">
        <v>1584</v>
      </c>
      <c r="D837" t="s">
        <v>1584</v>
      </c>
      <c r="E837">
        <v>836</v>
      </c>
      <c r="F837" t="s">
        <v>4102</v>
      </c>
      <c r="G837" t="s">
        <v>4109</v>
      </c>
      <c r="H837" t="s">
        <v>1496</v>
      </c>
      <c r="I837" t="s">
        <v>68</v>
      </c>
      <c r="J837" t="s">
        <v>4110</v>
      </c>
      <c r="K837" t="s">
        <v>4111</v>
      </c>
      <c r="L837" t="s">
        <v>1000</v>
      </c>
      <c r="M837" t="s">
        <v>353</v>
      </c>
      <c r="N837" t="s">
        <v>33</v>
      </c>
      <c r="O837" t="s">
        <v>107</v>
      </c>
      <c r="P837" t="s">
        <v>1392</v>
      </c>
    </row>
    <row r="838" spans="1:16">
      <c r="A838">
        <v>837</v>
      </c>
      <c r="B838">
        <v>837</v>
      </c>
      <c r="C838" t="s">
        <v>1584</v>
      </c>
      <c r="D838" t="s">
        <v>1584</v>
      </c>
      <c r="E838">
        <v>837</v>
      </c>
      <c r="F838" t="s">
        <v>4102</v>
      </c>
      <c r="G838" t="s">
        <v>4112</v>
      </c>
      <c r="H838" t="s">
        <v>576</v>
      </c>
      <c r="I838" t="s">
        <v>26</v>
      </c>
      <c r="J838" t="s">
        <v>4113</v>
      </c>
      <c r="K838" t="s">
        <v>4114</v>
      </c>
      <c r="L838" t="s">
        <v>590</v>
      </c>
      <c r="M838" t="s">
        <v>32</v>
      </c>
      <c r="N838" t="s">
        <v>338</v>
      </c>
      <c r="O838" t="s">
        <v>87</v>
      </c>
      <c r="P838" t="s">
        <v>1392</v>
      </c>
    </row>
    <row r="839" spans="1:16">
      <c r="A839">
        <v>838</v>
      </c>
      <c r="B839">
        <v>838</v>
      </c>
      <c r="C839" t="s">
        <v>1584</v>
      </c>
      <c r="D839" t="s">
        <v>1584</v>
      </c>
      <c r="E839">
        <v>838</v>
      </c>
      <c r="F839" t="s">
        <v>4102</v>
      </c>
      <c r="G839" t="s">
        <v>4115</v>
      </c>
      <c r="H839" t="s">
        <v>43</v>
      </c>
      <c r="I839" t="s">
        <v>68</v>
      </c>
      <c r="J839" t="s">
        <v>4116</v>
      </c>
      <c r="K839" t="s">
        <v>4117</v>
      </c>
      <c r="L839" t="s">
        <v>145</v>
      </c>
      <c r="P839" t="s">
        <v>1392</v>
      </c>
    </row>
    <row r="840" spans="1:16">
      <c r="A840">
        <v>839</v>
      </c>
      <c r="B840">
        <v>839</v>
      </c>
      <c r="C840" t="s">
        <v>1584</v>
      </c>
      <c r="D840" t="s">
        <v>1584</v>
      </c>
      <c r="E840">
        <v>839</v>
      </c>
      <c r="F840" t="s">
        <v>4118</v>
      </c>
      <c r="G840" t="s">
        <v>4119</v>
      </c>
      <c r="H840" t="s">
        <v>120</v>
      </c>
      <c r="I840" t="s">
        <v>44</v>
      </c>
      <c r="J840" t="s">
        <v>4120</v>
      </c>
      <c r="K840" t="s">
        <v>4121</v>
      </c>
      <c r="L840" t="s">
        <v>286</v>
      </c>
      <c r="M840" t="s">
        <v>86</v>
      </c>
      <c r="N840" t="s">
        <v>108</v>
      </c>
      <c r="O840" t="s">
        <v>271</v>
      </c>
      <c r="P840" t="s">
        <v>1281</v>
      </c>
    </row>
    <row r="841" spans="1:16">
      <c r="A841">
        <v>840</v>
      </c>
      <c r="B841">
        <v>840</v>
      </c>
      <c r="C841" t="s">
        <v>1584</v>
      </c>
      <c r="D841" t="s">
        <v>1584</v>
      </c>
      <c r="E841">
        <v>840</v>
      </c>
      <c r="F841" t="s">
        <v>4118</v>
      </c>
      <c r="G841" t="s">
        <v>1544</v>
      </c>
      <c r="H841" t="s">
        <v>622</v>
      </c>
      <c r="I841" t="s">
        <v>26</v>
      </c>
      <c r="J841" t="s">
        <v>4122</v>
      </c>
      <c r="K841" t="s">
        <v>4123</v>
      </c>
      <c r="L841" t="s">
        <v>240</v>
      </c>
      <c r="M841" t="s">
        <v>99</v>
      </c>
      <c r="N841" t="s">
        <v>29</v>
      </c>
      <c r="O841" t="s">
        <v>95</v>
      </c>
      <c r="P841" t="s">
        <v>1295</v>
      </c>
    </row>
    <row r="842" spans="1:16">
      <c r="A842">
        <v>841</v>
      </c>
      <c r="B842">
        <v>841</v>
      </c>
      <c r="C842" t="s">
        <v>1584</v>
      </c>
      <c r="D842" t="s">
        <v>1584</v>
      </c>
      <c r="E842">
        <v>841</v>
      </c>
      <c r="F842" t="s">
        <v>4118</v>
      </c>
      <c r="G842" t="s">
        <v>4124</v>
      </c>
      <c r="H842" t="s">
        <v>256</v>
      </c>
      <c r="I842" t="s">
        <v>68</v>
      </c>
      <c r="J842" t="s">
        <v>4125</v>
      </c>
      <c r="K842" t="s">
        <v>4126</v>
      </c>
      <c r="L842" t="s">
        <v>640</v>
      </c>
      <c r="M842" t="s">
        <v>353</v>
      </c>
      <c r="N842" t="s">
        <v>33</v>
      </c>
      <c r="O842" t="s">
        <v>137</v>
      </c>
      <c r="P842" t="s">
        <v>1295</v>
      </c>
    </row>
    <row r="843" spans="1:16">
      <c r="A843">
        <v>842</v>
      </c>
      <c r="B843">
        <v>842</v>
      </c>
      <c r="C843" t="s">
        <v>1584</v>
      </c>
      <c r="D843" t="s">
        <v>1584</v>
      </c>
      <c r="E843">
        <v>842</v>
      </c>
      <c r="F843" t="s">
        <v>4118</v>
      </c>
      <c r="G843" t="s">
        <v>4127</v>
      </c>
      <c r="H843" t="s">
        <v>21</v>
      </c>
      <c r="I843" t="s">
        <v>26</v>
      </c>
      <c r="J843" t="s">
        <v>4128</v>
      </c>
      <c r="K843" t="s">
        <v>4129</v>
      </c>
      <c r="L843" t="s">
        <v>57</v>
      </c>
      <c r="M843" t="s">
        <v>28</v>
      </c>
      <c r="N843" t="s">
        <v>38</v>
      </c>
      <c r="O843" t="s">
        <v>366</v>
      </c>
      <c r="P843" t="s">
        <v>948</v>
      </c>
    </row>
    <row r="844" spans="1:16">
      <c r="A844">
        <v>843</v>
      </c>
      <c r="B844">
        <v>843</v>
      </c>
      <c r="C844" t="s">
        <v>1584</v>
      </c>
      <c r="D844" t="s">
        <v>1584</v>
      </c>
      <c r="E844">
        <v>843</v>
      </c>
      <c r="F844" t="s">
        <v>4118</v>
      </c>
      <c r="G844" t="s">
        <v>4130</v>
      </c>
      <c r="H844" t="s">
        <v>1807</v>
      </c>
      <c r="I844" t="s">
        <v>68</v>
      </c>
      <c r="J844" t="s">
        <v>4131</v>
      </c>
      <c r="K844" t="s">
        <v>4132</v>
      </c>
      <c r="L844" t="s">
        <v>57</v>
      </c>
      <c r="M844" t="s">
        <v>142</v>
      </c>
      <c r="N844" t="s">
        <v>38</v>
      </c>
      <c r="O844" t="s">
        <v>123</v>
      </c>
      <c r="P844" t="s">
        <v>948</v>
      </c>
    </row>
    <row r="845" spans="1:16">
      <c r="A845">
        <v>844</v>
      </c>
      <c r="B845">
        <v>844</v>
      </c>
      <c r="C845" t="s">
        <v>1584</v>
      </c>
      <c r="D845" t="s">
        <v>1584</v>
      </c>
      <c r="E845">
        <v>844</v>
      </c>
      <c r="F845" t="s">
        <v>4133</v>
      </c>
      <c r="G845" t="s">
        <v>4134</v>
      </c>
      <c r="H845" t="s">
        <v>267</v>
      </c>
      <c r="I845" t="s">
        <v>16</v>
      </c>
      <c r="J845" t="s">
        <v>4135</v>
      </c>
      <c r="K845" t="s">
        <v>4136</v>
      </c>
      <c r="L845" t="s">
        <v>731</v>
      </c>
      <c r="M845" t="s">
        <v>99</v>
      </c>
      <c r="N845" t="s">
        <v>338</v>
      </c>
      <c r="O845" t="s">
        <v>107</v>
      </c>
      <c r="P845" t="s">
        <v>1386</v>
      </c>
    </row>
    <row r="846" spans="1:16">
      <c r="A846">
        <v>845</v>
      </c>
      <c r="B846">
        <v>845</v>
      </c>
      <c r="C846" t="s">
        <v>1584</v>
      </c>
      <c r="D846" t="s">
        <v>1584</v>
      </c>
      <c r="E846">
        <v>845</v>
      </c>
      <c r="F846" t="s">
        <v>4133</v>
      </c>
      <c r="G846" t="s">
        <v>4137</v>
      </c>
      <c r="H846" t="s">
        <v>238</v>
      </c>
      <c r="I846" t="s">
        <v>68</v>
      </c>
      <c r="J846" t="s">
        <v>4138</v>
      </c>
      <c r="K846" t="s">
        <v>4139</v>
      </c>
      <c r="L846" t="s">
        <v>309</v>
      </c>
      <c r="M846" t="s">
        <v>134</v>
      </c>
      <c r="N846" t="s">
        <v>33</v>
      </c>
      <c r="O846" t="s">
        <v>107</v>
      </c>
      <c r="P846" t="s">
        <v>1567</v>
      </c>
    </row>
    <row r="847" spans="1:16">
      <c r="A847">
        <v>846</v>
      </c>
      <c r="B847">
        <v>846</v>
      </c>
      <c r="C847" t="s">
        <v>1584</v>
      </c>
      <c r="D847" t="s">
        <v>1584</v>
      </c>
      <c r="E847">
        <v>846</v>
      </c>
      <c r="F847" t="s">
        <v>4133</v>
      </c>
      <c r="G847" t="s">
        <v>4140</v>
      </c>
      <c r="H847" t="s">
        <v>638</v>
      </c>
      <c r="I847" t="s">
        <v>68</v>
      </c>
      <c r="J847" t="s">
        <v>4141</v>
      </c>
      <c r="K847" t="s">
        <v>4142</v>
      </c>
      <c r="L847" t="s">
        <v>309</v>
      </c>
      <c r="M847" t="s">
        <v>142</v>
      </c>
      <c r="N847" t="s">
        <v>33</v>
      </c>
      <c r="O847" t="s">
        <v>107</v>
      </c>
      <c r="P847" t="s">
        <v>1567</v>
      </c>
    </row>
    <row r="848" spans="1:16">
      <c r="A848">
        <v>847</v>
      </c>
      <c r="B848">
        <v>847</v>
      </c>
      <c r="C848" t="s">
        <v>1584</v>
      </c>
      <c r="D848" t="s">
        <v>1584</v>
      </c>
      <c r="E848">
        <v>847</v>
      </c>
      <c r="F848" t="s">
        <v>4133</v>
      </c>
      <c r="G848" t="s">
        <v>4143</v>
      </c>
      <c r="H848" t="s">
        <v>4144</v>
      </c>
      <c r="I848" t="s">
        <v>26</v>
      </c>
      <c r="J848" t="s">
        <v>4145</v>
      </c>
      <c r="K848" t="s">
        <v>4146</v>
      </c>
      <c r="L848" t="s">
        <v>361</v>
      </c>
      <c r="M848" t="s">
        <v>28</v>
      </c>
      <c r="N848" t="s">
        <v>33</v>
      </c>
      <c r="O848" t="s">
        <v>95</v>
      </c>
      <c r="P848" t="s">
        <v>1305</v>
      </c>
    </row>
    <row r="849" spans="1:16">
      <c r="A849">
        <v>848</v>
      </c>
      <c r="B849">
        <v>848</v>
      </c>
      <c r="C849" t="s">
        <v>1584</v>
      </c>
      <c r="D849" t="s">
        <v>1584</v>
      </c>
      <c r="E849">
        <v>848</v>
      </c>
      <c r="F849" t="s">
        <v>4133</v>
      </c>
      <c r="G849" t="s">
        <v>4147</v>
      </c>
      <c r="H849" t="s">
        <v>81</v>
      </c>
      <c r="I849" t="s">
        <v>68</v>
      </c>
      <c r="J849" t="s">
        <v>4148</v>
      </c>
      <c r="K849" t="s">
        <v>4149</v>
      </c>
      <c r="L849" t="s">
        <v>680</v>
      </c>
      <c r="M849" t="s">
        <v>94</v>
      </c>
      <c r="N849" t="s">
        <v>33</v>
      </c>
      <c r="O849" t="s">
        <v>109</v>
      </c>
      <c r="P849" t="s">
        <v>1305</v>
      </c>
    </row>
    <row r="850" spans="1:16">
      <c r="A850">
        <v>849</v>
      </c>
      <c r="B850">
        <v>849</v>
      </c>
      <c r="C850" t="s">
        <v>1584</v>
      </c>
      <c r="D850" t="s">
        <v>1584</v>
      </c>
      <c r="E850">
        <v>849</v>
      </c>
      <c r="F850" t="s">
        <v>4150</v>
      </c>
      <c r="G850" t="s">
        <v>3769</v>
      </c>
      <c r="H850" t="s">
        <v>21</v>
      </c>
      <c r="I850" t="s">
        <v>140</v>
      </c>
      <c r="J850" t="s">
        <v>4151</v>
      </c>
      <c r="K850" t="s">
        <v>4152</v>
      </c>
      <c r="L850" t="s">
        <v>553</v>
      </c>
      <c r="M850" t="s">
        <v>28</v>
      </c>
      <c r="N850" t="s">
        <v>33</v>
      </c>
      <c r="O850" t="s">
        <v>123</v>
      </c>
      <c r="P850" t="s">
        <v>4153</v>
      </c>
    </row>
    <row r="851" spans="1:16">
      <c r="A851">
        <v>850</v>
      </c>
      <c r="B851">
        <v>850</v>
      </c>
      <c r="C851" t="s">
        <v>1584</v>
      </c>
      <c r="D851" t="s">
        <v>1584</v>
      </c>
      <c r="E851">
        <v>850</v>
      </c>
      <c r="F851" t="s">
        <v>4150</v>
      </c>
      <c r="G851" t="s">
        <v>4154</v>
      </c>
      <c r="H851" t="s">
        <v>31</v>
      </c>
      <c r="I851" t="s">
        <v>26</v>
      </c>
      <c r="J851" t="s">
        <v>4155</v>
      </c>
      <c r="K851" t="s">
        <v>4156</v>
      </c>
      <c r="L851" t="s">
        <v>141</v>
      </c>
      <c r="P851" t="s">
        <v>1148</v>
      </c>
    </row>
    <row r="852" spans="1:16">
      <c r="A852">
        <v>851</v>
      </c>
      <c r="B852">
        <v>851</v>
      </c>
      <c r="C852" t="s">
        <v>1584</v>
      </c>
      <c r="D852" t="s">
        <v>1584</v>
      </c>
      <c r="E852">
        <v>851</v>
      </c>
      <c r="F852" t="s">
        <v>4150</v>
      </c>
      <c r="G852" t="s">
        <v>4157</v>
      </c>
      <c r="H852" t="s">
        <v>804</v>
      </c>
      <c r="I852" t="s">
        <v>68</v>
      </c>
      <c r="J852" t="s">
        <v>4158</v>
      </c>
      <c r="K852" t="s">
        <v>4159</v>
      </c>
      <c r="L852" t="s">
        <v>402</v>
      </c>
      <c r="M852" t="s">
        <v>142</v>
      </c>
      <c r="N852" t="s">
        <v>29</v>
      </c>
      <c r="O852" t="s">
        <v>137</v>
      </c>
      <c r="P852" t="s">
        <v>152</v>
      </c>
    </row>
    <row r="853" spans="1:16">
      <c r="A853">
        <v>852</v>
      </c>
      <c r="B853">
        <v>852</v>
      </c>
      <c r="C853" t="s">
        <v>1584</v>
      </c>
      <c r="D853" t="s">
        <v>1584</v>
      </c>
      <c r="E853">
        <v>852</v>
      </c>
      <c r="F853" t="s">
        <v>4150</v>
      </c>
      <c r="G853" t="s">
        <v>4160</v>
      </c>
      <c r="H853" t="s">
        <v>43</v>
      </c>
      <c r="I853" t="s">
        <v>68</v>
      </c>
      <c r="J853" t="s">
        <v>1422</v>
      </c>
      <c r="K853" t="s">
        <v>4161</v>
      </c>
      <c r="L853" t="s">
        <v>153</v>
      </c>
      <c r="M853" t="s">
        <v>134</v>
      </c>
      <c r="N853" t="s">
        <v>33</v>
      </c>
      <c r="O853" t="s">
        <v>107</v>
      </c>
      <c r="P853" t="s">
        <v>1134</v>
      </c>
    </row>
    <row r="854" spans="1:16">
      <c r="A854">
        <v>853</v>
      </c>
      <c r="B854">
        <v>853</v>
      </c>
      <c r="C854" t="s">
        <v>1584</v>
      </c>
      <c r="D854" t="s">
        <v>1584</v>
      </c>
      <c r="E854">
        <v>853</v>
      </c>
      <c r="F854" t="s">
        <v>4150</v>
      </c>
      <c r="G854" t="s">
        <v>4162</v>
      </c>
      <c r="H854" t="s">
        <v>4163</v>
      </c>
      <c r="I854" t="s">
        <v>68</v>
      </c>
      <c r="J854" t="s">
        <v>4164</v>
      </c>
      <c r="K854" t="s">
        <v>4165</v>
      </c>
      <c r="L854" t="s">
        <v>334</v>
      </c>
      <c r="P854" t="s">
        <v>1119</v>
      </c>
    </row>
    <row r="855" spans="1:16">
      <c r="A855">
        <v>854</v>
      </c>
      <c r="B855">
        <v>854</v>
      </c>
      <c r="C855" t="s">
        <v>1584</v>
      </c>
      <c r="D855" t="s">
        <v>1584</v>
      </c>
      <c r="E855">
        <v>854</v>
      </c>
      <c r="F855" t="s">
        <v>4166</v>
      </c>
      <c r="G855" t="s">
        <v>4167</v>
      </c>
      <c r="I855" t="s">
        <v>140</v>
      </c>
      <c r="J855" t="s">
        <v>4168</v>
      </c>
      <c r="K855" t="s">
        <v>4169</v>
      </c>
      <c r="L855" t="s">
        <v>303</v>
      </c>
      <c r="M855" t="s">
        <v>142</v>
      </c>
      <c r="N855" t="s">
        <v>338</v>
      </c>
      <c r="O855" t="s">
        <v>30</v>
      </c>
      <c r="P855" t="s">
        <v>308</v>
      </c>
    </row>
    <row r="856" spans="1:16">
      <c r="A856">
        <v>855</v>
      </c>
      <c r="B856">
        <v>855</v>
      </c>
      <c r="C856" t="s">
        <v>1584</v>
      </c>
      <c r="D856" t="s">
        <v>1584</v>
      </c>
      <c r="E856">
        <v>855</v>
      </c>
      <c r="F856" t="s">
        <v>4166</v>
      </c>
      <c r="G856" t="s">
        <v>4170</v>
      </c>
      <c r="H856" t="s">
        <v>76</v>
      </c>
      <c r="I856" t="s">
        <v>26</v>
      </c>
      <c r="J856" t="s">
        <v>4171</v>
      </c>
      <c r="K856" t="s">
        <v>4172</v>
      </c>
      <c r="L856" t="s">
        <v>553</v>
      </c>
      <c r="M856" t="s">
        <v>42</v>
      </c>
      <c r="N856" t="s">
        <v>33</v>
      </c>
      <c r="O856" t="s">
        <v>123</v>
      </c>
      <c r="P856" t="s">
        <v>308</v>
      </c>
    </row>
    <row r="857" spans="1:16">
      <c r="A857">
        <v>856</v>
      </c>
      <c r="B857">
        <v>856</v>
      </c>
      <c r="C857" t="s">
        <v>1584</v>
      </c>
      <c r="D857" t="s">
        <v>1584</v>
      </c>
      <c r="E857">
        <v>856</v>
      </c>
      <c r="F857" t="s">
        <v>4166</v>
      </c>
      <c r="G857" t="s">
        <v>1473</v>
      </c>
      <c r="H857" t="s">
        <v>267</v>
      </c>
      <c r="I857" t="s">
        <v>26</v>
      </c>
      <c r="J857" t="s">
        <v>1193</v>
      </c>
      <c r="K857" t="s">
        <v>4173</v>
      </c>
      <c r="L857" t="s">
        <v>304</v>
      </c>
      <c r="M857" t="s">
        <v>28</v>
      </c>
      <c r="N857" t="s">
        <v>38</v>
      </c>
      <c r="O857" t="s">
        <v>137</v>
      </c>
      <c r="P857" t="s">
        <v>308</v>
      </c>
    </row>
    <row r="858" spans="1:16">
      <c r="A858">
        <v>857</v>
      </c>
      <c r="B858">
        <v>857</v>
      </c>
      <c r="C858" t="s">
        <v>1584</v>
      </c>
      <c r="D858" t="s">
        <v>1584</v>
      </c>
      <c r="E858">
        <v>857</v>
      </c>
      <c r="F858" t="s">
        <v>4166</v>
      </c>
      <c r="G858" t="s">
        <v>4174</v>
      </c>
      <c r="H858" t="s">
        <v>21</v>
      </c>
      <c r="I858" t="s">
        <v>68</v>
      </c>
      <c r="J858" t="s">
        <v>4175</v>
      </c>
      <c r="K858" t="s">
        <v>4176</v>
      </c>
      <c r="L858" t="s">
        <v>380</v>
      </c>
      <c r="M858" t="s">
        <v>134</v>
      </c>
      <c r="N858" t="s">
        <v>33</v>
      </c>
      <c r="O858" t="s">
        <v>107</v>
      </c>
      <c r="P858" t="s">
        <v>1079</v>
      </c>
    </row>
    <row r="859" spans="1:16">
      <c r="A859">
        <v>858</v>
      </c>
      <c r="B859">
        <v>858</v>
      </c>
      <c r="C859" t="s">
        <v>1584</v>
      </c>
      <c r="D859" t="s">
        <v>1584</v>
      </c>
      <c r="E859">
        <v>858</v>
      </c>
      <c r="F859" t="s">
        <v>4166</v>
      </c>
      <c r="G859" t="s">
        <v>4177</v>
      </c>
      <c r="H859" t="s">
        <v>4178</v>
      </c>
      <c r="I859" t="s">
        <v>68</v>
      </c>
      <c r="J859" t="s">
        <v>4179</v>
      </c>
      <c r="K859" t="s">
        <v>4180</v>
      </c>
      <c r="L859" t="s">
        <v>309</v>
      </c>
      <c r="M859" t="s">
        <v>134</v>
      </c>
      <c r="N859" t="s">
        <v>33</v>
      </c>
      <c r="O859" t="s">
        <v>107</v>
      </c>
      <c r="P859" t="s">
        <v>1079</v>
      </c>
    </row>
    <row r="860" spans="1:16">
      <c r="A860">
        <v>859</v>
      </c>
      <c r="B860">
        <v>859</v>
      </c>
      <c r="C860" t="s">
        <v>1584</v>
      </c>
      <c r="D860" t="s">
        <v>1584</v>
      </c>
      <c r="E860">
        <v>859</v>
      </c>
      <c r="F860" t="s">
        <v>4181</v>
      </c>
      <c r="G860" t="s">
        <v>4182</v>
      </c>
      <c r="H860" t="s">
        <v>21</v>
      </c>
      <c r="I860" t="s">
        <v>140</v>
      </c>
      <c r="J860" t="s">
        <v>4183</v>
      </c>
      <c r="K860" t="s">
        <v>4184</v>
      </c>
      <c r="L860" t="s">
        <v>122</v>
      </c>
      <c r="M860" t="s">
        <v>142</v>
      </c>
      <c r="N860" t="s">
        <v>33</v>
      </c>
      <c r="O860" t="s">
        <v>36</v>
      </c>
      <c r="P860" t="s">
        <v>1115</v>
      </c>
    </row>
    <row r="861" spans="1:16">
      <c r="A861">
        <v>860</v>
      </c>
      <c r="B861">
        <v>860</v>
      </c>
      <c r="C861" t="s">
        <v>1584</v>
      </c>
      <c r="D861" t="s">
        <v>1584</v>
      </c>
      <c r="E861">
        <v>860</v>
      </c>
      <c r="F861" t="s">
        <v>4181</v>
      </c>
      <c r="G861" t="s">
        <v>4185</v>
      </c>
      <c r="H861" t="s">
        <v>496</v>
      </c>
      <c r="I861" t="s">
        <v>26</v>
      </c>
      <c r="J861" t="s">
        <v>4186</v>
      </c>
      <c r="K861" t="s">
        <v>4187</v>
      </c>
      <c r="L861" t="s">
        <v>17</v>
      </c>
      <c r="M861" t="s">
        <v>1320</v>
      </c>
      <c r="N861" t="s">
        <v>282</v>
      </c>
      <c r="P861" t="s">
        <v>1315</v>
      </c>
    </row>
    <row r="862" spans="1:16">
      <c r="A862">
        <v>861</v>
      </c>
      <c r="B862">
        <v>861</v>
      </c>
      <c r="C862" t="s">
        <v>1584</v>
      </c>
      <c r="D862" t="s">
        <v>1584</v>
      </c>
      <c r="E862">
        <v>861</v>
      </c>
      <c r="F862" t="s">
        <v>4181</v>
      </c>
      <c r="G862" t="s">
        <v>4188</v>
      </c>
      <c r="I862" t="s">
        <v>25</v>
      </c>
      <c r="J862" t="s">
        <v>4189</v>
      </c>
      <c r="K862" t="s">
        <v>4190</v>
      </c>
      <c r="L862" t="s">
        <v>799</v>
      </c>
      <c r="P862" t="s">
        <v>1315</v>
      </c>
    </row>
    <row r="863" spans="1:16">
      <c r="A863">
        <v>862</v>
      </c>
      <c r="B863">
        <v>862</v>
      </c>
      <c r="C863" t="s">
        <v>1584</v>
      </c>
      <c r="D863" t="s">
        <v>1584</v>
      </c>
      <c r="E863">
        <v>862</v>
      </c>
      <c r="F863" t="s">
        <v>4181</v>
      </c>
      <c r="G863" t="s">
        <v>4191</v>
      </c>
      <c r="H863" t="s">
        <v>4192</v>
      </c>
      <c r="I863" t="s">
        <v>68</v>
      </c>
      <c r="J863" t="s">
        <v>4193</v>
      </c>
      <c r="K863" t="s">
        <v>4194</v>
      </c>
      <c r="L863" t="s">
        <v>23</v>
      </c>
      <c r="P863" t="s">
        <v>1160</v>
      </c>
    </row>
    <row r="864" spans="1:16">
      <c r="A864">
        <v>863</v>
      </c>
      <c r="B864">
        <v>863</v>
      </c>
      <c r="C864" t="s">
        <v>1584</v>
      </c>
      <c r="D864" t="s">
        <v>1584</v>
      </c>
      <c r="E864">
        <v>863</v>
      </c>
      <c r="F864" t="s">
        <v>4181</v>
      </c>
      <c r="G864" t="s">
        <v>4195</v>
      </c>
      <c r="H864" t="s">
        <v>4196</v>
      </c>
      <c r="I864" t="s">
        <v>68</v>
      </c>
      <c r="J864" t="s">
        <v>4197</v>
      </c>
      <c r="K864" t="s">
        <v>4198</v>
      </c>
      <c r="L864" t="s">
        <v>437</v>
      </c>
      <c r="M864" t="s">
        <v>28</v>
      </c>
      <c r="N864" t="s">
        <v>36</v>
      </c>
      <c r="P864" t="s">
        <v>1160</v>
      </c>
    </row>
    <row r="865" spans="1:16">
      <c r="A865">
        <v>864</v>
      </c>
      <c r="B865">
        <v>864</v>
      </c>
      <c r="C865" t="s">
        <v>1584</v>
      </c>
      <c r="D865" t="s">
        <v>1584</v>
      </c>
      <c r="E865">
        <v>864</v>
      </c>
      <c r="F865" t="s">
        <v>4199</v>
      </c>
      <c r="G865" t="s">
        <v>4200</v>
      </c>
      <c r="H865" t="s">
        <v>489</v>
      </c>
      <c r="I865" t="s">
        <v>16</v>
      </c>
      <c r="J865" t="s">
        <v>4201</v>
      </c>
      <c r="K865" t="s">
        <v>4202</v>
      </c>
      <c r="L865" t="s">
        <v>494</v>
      </c>
      <c r="M865" t="s">
        <v>42</v>
      </c>
      <c r="N865" t="s">
        <v>29</v>
      </c>
      <c r="O865" t="s">
        <v>123</v>
      </c>
      <c r="P865" t="s">
        <v>1302</v>
      </c>
    </row>
    <row r="866" spans="1:16">
      <c r="A866">
        <v>865</v>
      </c>
      <c r="B866">
        <v>865</v>
      </c>
      <c r="C866" t="s">
        <v>1584</v>
      </c>
      <c r="D866" t="s">
        <v>1584</v>
      </c>
      <c r="E866">
        <v>865</v>
      </c>
      <c r="F866" t="s">
        <v>4199</v>
      </c>
      <c r="G866" t="s">
        <v>971</v>
      </c>
      <c r="H866" t="s">
        <v>149</v>
      </c>
      <c r="I866" t="s">
        <v>68</v>
      </c>
      <c r="J866" t="s">
        <v>4203</v>
      </c>
      <c r="K866" t="s">
        <v>2640</v>
      </c>
      <c r="L866" t="s">
        <v>597</v>
      </c>
      <c r="M866" t="s">
        <v>28</v>
      </c>
      <c r="N866" t="s">
        <v>33</v>
      </c>
      <c r="O866" t="s">
        <v>65</v>
      </c>
      <c r="P866" t="s">
        <v>1302</v>
      </c>
    </row>
    <row r="867" spans="1:16">
      <c r="A867">
        <v>866</v>
      </c>
      <c r="B867">
        <v>866</v>
      </c>
      <c r="C867" t="s">
        <v>1584</v>
      </c>
      <c r="D867" t="s">
        <v>1584</v>
      </c>
      <c r="E867">
        <v>866</v>
      </c>
      <c r="F867" t="s">
        <v>4199</v>
      </c>
      <c r="G867" t="s">
        <v>4204</v>
      </c>
      <c r="H867" t="s">
        <v>81</v>
      </c>
      <c r="I867" t="s">
        <v>68</v>
      </c>
      <c r="J867" t="s">
        <v>911</v>
      </c>
      <c r="K867" t="s">
        <v>4205</v>
      </c>
      <c r="L867" t="s">
        <v>758</v>
      </c>
      <c r="M867" t="s">
        <v>28</v>
      </c>
      <c r="N867" t="s">
        <v>33</v>
      </c>
      <c r="O867" t="s">
        <v>107</v>
      </c>
      <c r="P867" t="s">
        <v>1302</v>
      </c>
    </row>
    <row r="868" spans="1:16">
      <c r="A868">
        <v>867</v>
      </c>
      <c r="B868">
        <v>867</v>
      </c>
      <c r="C868" t="s">
        <v>1584</v>
      </c>
      <c r="D868" t="s">
        <v>1584</v>
      </c>
      <c r="E868">
        <v>867</v>
      </c>
      <c r="F868" t="s">
        <v>4199</v>
      </c>
      <c r="G868" t="s">
        <v>4206</v>
      </c>
      <c r="H868" t="s">
        <v>21</v>
      </c>
      <c r="I868" t="s">
        <v>26</v>
      </c>
      <c r="J868" t="s">
        <v>4207</v>
      </c>
      <c r="K868" t="s">
        <v>4208</v>
      </c>
      <c r="L868" t="s">
        <v>764</v>
      </c>
      <c r="M868" t="s">
        <v>28</v>
      </c>
      <c r="N868" t="s">
        <v>33</v>
      </c>
      <c r="O868" t="s">
        <v>30</v>
      </c>
      <c r="P868" t="s">
        <v>1302</v>
      </c>
    </row>
    <row r="869" spans="1:16">
      <c r="A869">
        <v>868</v>
      </c>
      <c r="B869">
        <v>868</v>
      </c>
      <c r="C869" t="s">
        <v>1584</v>
      </c>
      <c r="D869" t="s">
        <v>1584</v>
      </c>
      <c r="E869">
        <v>868</v>
      </c>
      <c r="F869" t="s">
        <v>4199</v>
      </c>
      <c r="G869" t="s">
        <v>4209</v>
      </c>
      <c r="H869" t="s">
        <v>31</v>
      </c>
      <c r="I869" t="s">
        <v>26</v>
      </c>
      <c r="J869" t="s">
        <v>4210</v>
      </c>
      <c r="K869" t="s">
        <v>4211</v>
      </c>
      <c r="L869" t="s">
        <v>413</v>
      </c>
      <c r="M869" t="s">
        <v>28</v>
      </c>
      <c r="N869" t="s">
        <v>29</v>
      </c>
      <c r="O869" t="s">
        <v>109</v>
      </c>
      <c r="P869" t="s">
        <v>1302</v>
      </c>
    </row>
    <row r="870" spans="1:16">
      <c r="A870">
        <v>869</v>
      </c>
      <c r="B870">
        <v>869</v>
      </c>
      <c r="C870" t="s">
        <v>1584</v>
      </c>
      <c r="D870" t="s">
        <v>1584</v>
      </c>
      <c r="E870">
        <v>869</v>
      </c>
      <c r="F870" t="s">
        <v>4212</v>
      </c>
      <c r="G870" t="s">
        <v>4213</v>
      </c>
      <c r="H870" t="s">
        <v>290</v>
      </c>
      <c r="I870" t="s">
        <v>140</v>
      </c>
      <c r="J870" t="s">
        <v>4214</v>
      </c>
      <c r="K870" t="s">
        <v>4215</v>
      </c>
      <c r="L870" t="s">
        <v>413</v>
      </c>
      <c r="M870" t="s">
        <v>142</v>
      </c>
      <c r="N870" t="s">
        <v>33</v>
      </c>
      <c r="O870" t="s">
        <v>107</v>
      </c>
      <c r="P870" t="s">
        <v>1380</v>
      </c>
    </row>
    <row r="871" spans="1:16">
      <c r="A871">
        <v>870</v>
      </c>
      <c r="B871">
        <v>870</v>
      </c>
      <c r="C871" t="s">
        <v>1584</v>
      </c>
      <c r="D871" t="s">
        <v>1584</v>
      </c>
      <c r="E871">
        <v>870</v>
      </c>
      <c r="F871" t="s">
        <v>4212</v>
      </c>
      <c r="G871" t="s">
        <v>1431</v>
      </c>
      <c r="H871" t="s">
        <v>21</v>
      </c>
      <c r="I871" t="s">
        <v>25</v>
      </c>
      <c r="J871" t="s">
        <v>4216</v>
      </c>
      <c r="K871" t="s">
        <v>4217</v>
      </c>
      <c r="L871" t="s">
        <v>118</v>
      </c>
      <c r="M871" t="s">
        <v>32</v>
      </c>
      <c r="N871" t="s">
        <v>234</v>
      </c>
      <c r="O871" t="s">
        <v>19</v>
      </c>
      <c r="P871" t="s">
        <v>1251</v>
      </c>
    </row>
    <row r="872" spans="1:16">
      <c r="A872">
        <v>871</v>
      </c>
      <c r="B872">
        <v>871</v>
      </c>
      <c r="C872" t="s">
        <v>1584</v>
      </c>
      <c r="D872" t="s">
        <v>1584</v>
      </c>
      <c r="E872">
        <v>871</v>
      </c>
      <c r="F872" t="s">
        <v>4212</v>
      </c>
      <c r="G872" t="s">
        <v>4218</v>
      </c>
      <c r="H872" t="s">
        <v>43</v>
      </c>
      <c r="I872" t="s">
        <v>26</v>
      </c>
      <c r="J872" t="s">
        <v>4219</v>
      </c>
      <c r="K872" t="s">
        <v>4220</v>
      </c>
      <c r="L872" t="s">
        <v>747</v>
      </c>
      <c r="M872" t="s">
        <v>99</v>
      </c>
      <c r="N872" t="s">
        <v>33</v>
      </c>
      <c r="O872" t="s">
        <v>95</v>
      </c>
      <c r="P872" t="s">
        <v>4221</v>
      </c>
    </row>
    <row r="873" spans="1:16">
      <c r="A873">
        <v>872</v>
      </c>
      <c r="B873">
        <v>872</v>
      </c>
      <c r="C873" t="s">
        <v>1584</v>
      </c>
      <c r="D873" t="s">
        <v>1584</v>
      </c>
      <c r="E873">
        <v>872</v>
      </c>
      <c r="F873" t="s">
        <v>4212</v>
      </c>
      <c r="G873" t="s">
        <v>1275</v>
      </c>
      <c r="H873" t="s">
        <v>238</v>
      </c>
      <c r="I873" t="s">
        <v>26</v>
      </c>
      <c r="J873" t="s">
        <v>4222</v>
      </c>
      <c r="K873" t="s">
        <v>4223</v>
      </c>
      <c r="L873" t="s">
        <v>413</v>
      </c>
      <c r="M873" t="s">
        <v>32</v>
      </c>
      <c r="N873" t="s">
        <v>29</v>
      </c>
      <c r="O873" t="s">
        <v>95</v>
      </c>
      <c r="P873" t="s">
        <v>810</v>
      </c>
    </row>
    <row r="874" spans="1:16">
      <c r="A874">
        <v>873</v>
      </c>
      <c r="B874">
        <v>873</v>
      </c>
      <c r="C874" t="s">
        <v>1584</v>
      </c>
      <c r="D874" t="s">
        <v>1584</v>
      </c>
      <c r="E874">
        <v>873</v>
      </c>
      <c r="F874" t="s">
        <v>4212</v>
      </c>
      <c r="G874" t="s">
        <v>4224</v>
      </c>
      <c r="H874" t="s">
        <v>4225</v>
      </c>
      <c r="I874" t="s">
        <v>68</v>
      </c>
      <c r="J874" t="s">
        <v>4226</v>
      </c>
      <c r="K874" t="s">
        <v>4227</v>
      </c>
      <c r="L874" t="s">
        <v>747</v>
      </c>
      <c r="M874" t="s">
        <v>355</v>
      </c>
      <c r="N874" t="s">
        <v>349</v>
      </c>
      <c r="O874" t="s">
        <v>36</v>
      </c>
      <c r="P874" t="s">
        <v>832</v>
      </c>
    </row>
    <row r="875" spans="1:16">
      <c r="A875">
        <v>874</v>
      </c>
      <c r="B875">
        <v>874</v>
      </c>
      <c r="C875" t="s">
        <v>1584</v>
      </c>
      <c r="D875" t="s">
        <v>1584</v>
      </c>
      <c r="E875">
        <v>874</v>
      </c>
      <c r="F875" t="s">
        <v>4228</v>
      </c>
      <c r="G875" t="s">
        <v>4229</v>
      </c>
      <c r="H875" t="s">
        <v>651</v>
      </c>
      <c r="I875" t="s">
        <v>16</v>
      </c>
      <c r="J875" t="s">
        <v>4230</v>
      </c>
      <c r="K875" t="s">
        <v>4231</v>
      </c>
      <c r="L875" t="s">
        <v>276</v>
      </c>
      <c r="M875" t="s">
        <v>28</v>
      </c>
      <c r="N875" t="s">
        <v>338</v>
      </c>
      <c r="O875" t="s">
        <v>123</v>
      </c>
      <c r="P875" t="s">
        <v>813</v>
      </c>
    </row>
    <row r="876" spans="1:16">
      <c r="A876">
        <v>875</v>
      </c>
      <c r="B876">
        <v>875</v>
      </c>
      <c r="C876" t="s">
        <v>1584</v>
      </c>
      <c r="D876" t="s">
        <v>1584</v>
      </c>
      <c r="E876">
        <v>875</v>
      </c>
      <c r="F876" t="s">
        <v>4228</v>
      </c>
      <c r="G876" t="s">
        <v>4232</v>
      </c>
      <c r="H876" t="s">
        <v>581</v>
      </c>
      <c r="I876" t="s">
        <v>68</v>
      </c>
      <c r="J876" t="s">
        <v>4233</v>
      </c>
      <c r="K876" t="s">
        <v>4234</v>
      </c>
      <c r="L876" t="s">
        <v>376</v>
      </c>
      <c r="M876" t="s">
        <v>142</v>
      </c>
      <c r="N876" t="s">
        <v>338</v>
      </c>
      <c r="O876" t="s">
        <v>107</v>
      </c>
      <c r="P876" t="s">
        <v>813</v>
      </c>
    </row>
    <row r="877" spans="1:16">
      <c r="A877">
        <v>876</v>
      </c>
      <c r="B877">
        <v>876</v>
      </c>
      <c r="C877" t="s">
        <v>1584</v>
      </c>
      <c r="D877" t="s">
        <v>1584</v>
      </c>
      <c r="E877">
        <v>876</v>
      </c>
      <c r="F877" t="s">
        <v>4228</v>
      </c>
      <c r="G877" t="s">
        <v>4235</v>
      </c>
      <c r="H877" t="s">
        <v>76</v>
      </c>
      <c r="I877" t="s">
        <v>68</v>
      </c>
      <c r="J877" t="s">
        <v>4236</v>
      </c>
      <c r="K877" t="s">
        <v>4237</v>
      </c>
      <c r="L877" t="s">
        <v>129</v>
      </c>
      <c r="M877" t="s">
        <v>142</v>
      </c>
      <c r="N877" t="s">
        <v>33</v>
      </c>
      <c r="O877" t="s">
        <v>107</v>
      </c>
      <c r="P877" t="s">
        <v>1104</v>
      </c>
    </row>
    <row r="878" spans="1:16">
      <c r="A878">
        <v>877</v>
      </c>
      <c r="B878">
        <v>877</v>
      </c>
      <c r="C878" t="s">
        <v>1584</v>
      </c>
      <c r="D878" t="s">
        <v>1584</v>
      </c>
      <c r="E878">
        <v>877</v>
      </c>
      <c r="F878" t="s">
        <v>4228</v>
      </c>
      <c r="G878" t="s">
        <v>930</v>
      </c>
      <c r="H878" t="s">
        <v>393</v>
      </c>
      <c r="I878" t="s">
        <v>68</v>
      </c>
      <c r="J878" t="s">
        <v>4238</v>
      </c>
      <c r="K878" t="s">
        <v>4239</v>
      </c>
      <c r="L878" t="s">
        <v>490</v>
      </c>
      <c r="M878" t="s">
        <v>134</v>
      </c>
      <c r="N878" t="s">
        <v>33</v>
      </c>
      <c r="O878" t="s">
        <v>107</v>
      </c>
      <c r="P878" t="s">
        <v>1104</v>
      </c>
    </row>
    <row r="879" spans="1:16">
      <c r="A879">
        <v>878</v>
      </c>
      <c r="B879">
        <v>878</v>
      </c>
      <c r="C879" t="s">
        <v>1584</v>
      </c>
      <c r="D879" t="s">
        <v>1584</v>
      </c>
      <c r="E879">
        <v>878</v>
      </c>
      <c r="F879" t="s">
        <v>4228</v>
      </c>
      <c r="G879" t="s">
        <v>4240</v>
      </c>
      <c r="H879" t="s">
        <v>238</v>
      </c>
      <c r="I879" t="s">
        <v>68</v>
      </c>
      <c r="J879" t="s">
        <v>4241</v>
      </c>
      <c r="K879" t="s">
        <v>4242</v>
      </c>
      <c r="L879" t="s">
        <v>413</v>
      </c>
      <c r="M879" t="s">
        <v>142</v>
      </c>
      <c r="N879" t="s">
        <v>33</v>
      </c>
      <c r="O879" t="s">
        <v>95</v>
      </c>
      <c r="P879" t="s">
        <v>136</v>
      </c>
    </row>
    <row r="880" spans="1:16">
      <c r="A880">
        <v>879</v>
      </c>
      <c r="B880">
        <v>879</v>
      </c>
      <c r="C880" t="s">
        <v>1584</v>
      </c>
      <c r="D880" t="s">
        <v>1584</v>
      </c>
      <c r="E880">
        <v>879</v>
      </c>
      <c r="F880" t="s">
        <v>4243</v>
      </c>
      <c r="G880" t="s">
        <v>3883</v>
      </c>
      <c r="H880" t="s">
        <v>3884</v>
      </c>
      <c r="I880" t="s">
        <v>140</v>
      </c>
      <c r="J880" t="s">
        <v>4244</v>
      </c>
      <c r="K880" t="s">
        <v>4245</v>
      </c>
      <c r="L880" t="s">
        <v>274</v>
      </c>
      <c r="M880" t="s">
        <v>134</v>
      </c>
      <c r="N880" t="s">
        <v>33</v>
      </c>
      <c r="O880" t="s">
        <v>107</v>
      </c>
      <c r="P880" t="s">
        <v>294</v>
      </c>
    </row>
    <row r="881" spans="1:16">
      <c r="A881">
        <v>880</v>
      </c>
      <c r="B881">
        <v>880</v>
      </c>
      <c r="C881" t="s">
        <v>1584</v>
      </c>
      <c r="D881" t="s">
        <v>1584</v>
      </c>
      <c r="E881">
        <v>880</v>
      </c>
      <c r="F881" t="s">
        <v>4243</v>
      </c>
      <c r="G881" t="s">
        <v>4246</v>
      </c>
      <c r="H881" t="s">
        <v>238</v>
      </c>
      <c r="I881" t="s">
        <v>68</v>
      </c>
      <c r="J881" t="s">
        <v>4247</v>
      </c>
      <c r="K881" t="s">
        <v>4248</v>
      </c>
      <c r="L881" t="s">
        <v>636</v>
      </c>
      <c r="M881" t="s">
        <v>106</v>
      </c>
      <c r="N881" t="s">
        <v>78</v>
      </c>
      <c r="P881" t="s">
        <v>1132</v>
      </c>
    </row>
    <row r="882" spans="1:16">
      <c r="A882">
        <v>881</v>
      </c>
      <c r="B882">
        <v>881</v>
      </c>
      <c r="C882" t="s">
        <v>1584</v>
      </c>
      <c r="D882" t="s">
        <v>1584</v>
      </c>
      <c r="E882">
        <v>881</v>
      </c>
      <c r="F882" t="s">
        <v>4243</v>
      </c>
      <c r="G882" t="s">
        <v>3916</v>
      </c>
      <c r="H882" t="s">
        <v>21</v>
      </c>
      <c r="I882" t="s">
        <v>68</v>
      </c>
      <c r="J882" t="s">
        <v>3917</v>
      </c>
      <c r="K882" t="s">
        <v>3918</v>
      </c>
      <c r="L882" t="s">
        <v>277</v>
      </c>
      <c r="M882" t="s">
        <v>134</v>
      </c>
      <c r="N882" t="s">
        <v>33</v>
      </c>
      <c r="O882" t="s">
        <v>36</v>
      </c>
      <c r="P882" t="s">
        <v>1144</v>
      </c>
    </row>
    <row r="883" spans="1:16">
      <c r="A883">
        <v>882</v>
      </c>
      <c r="B883">
        <v>882</v>
      </c>
      <c r="C883" t="s">
        <v>1584</v>
      </c>
      <c r="D883" t="s">
        <v>1584</v>
      </c>
      <c r="E883">
        <v>882</v>
      </c>
      <c r="F883" t="s">
        <v>4243</v>
      </c>
      <c r="G883" t="s">
        <v>3919</v>
      </c>
      <c r="H883" t="s">
        <v>1121</v>
      </c>
      <c r="I883" t="s">
        <v>68</v>
      </c>
      <c r="J883" t="s">
        <v>3920</v>
      </c>
      <c r="K883" t="s">
        <v>3921</v>
      </c>
      <c r="L883" t="s">
        <v>731</v>
      </c>
      <c r="M883" t="s">
        <v>28</v>
      </c>
      <c r="N883" t="s">
        <v>29</v>
      </c>
      <c r="O883" t="s">
        <v>95</v>
      </c>
      <c r="P883" t="s">
        <v>1144</v>
      </c>
    </row>
    <row r="884" spans="1:16">
      <c r="A884">
        <v>883</v>
      </c>
      <c r="B884">
        <v>883</v>
      </c>
      <c r="C884" t="s">
        <v>1584</v>
      </c>
      <c r="D884" t="s">
        <v>1584</v>
      </c>
      <c r="E884">
        <v>883</v>
      </c>
      <c r="F884" t="s">
        <v>4243</v>
      </c>
      <c r="G884" t="s">
        <v>3922</v>
      </c>
      <c r="H884" t="s">
        <v>102</v>
      </c>
      <c r="I884" t="s">
        <v>68</v>
      </c>
      <c r="J884" t="s">
        <v>3923</v>
      </c>
      <c r="K884" t="s">
        <v>3924</v>
      </c>
      <c r="L884" t="s">
        <v>588</v>
      </c>
      <c r="M884" t="s">
        <v>134</v>
      </c>
      <c r="N884" t="s">
        <v>33</v>
      </c>
      <c r="O884" t="s">
        <v>107</v>
      </c>
      <c r="P884" t="s">
        <v>1151</v>
      </c>
    </row>
    <row r="885" spans="1:16">
      <c r="A885">
        <v>884</v>
      </c>
      <c r="B885">
        <v>884</v>
      </c>
      <c r="C885" t="s">
        <v>1584</v>
      </c>
      <c r="D885" t="s">
        <v>1584</v>
      </c>
      <c r="E885">
        <v>884</v>
      </c>
      <c r="F885" t="s">
        <v>4249</v>
      </c>
      <c r="G885" t="s">
        <v>4127</v>
      </c>
      <c r="H885" t="s">
        <v>21</v>
      </c>
      <c r="I885" t="s">
        <v>16</v>
      </c>
      <c r="J885" t="s">
        <v>4128</v>
      </c>
      <c r="K885" t="s">
        <v>4129</v>
      </c>
      <c r="L885" t="s">
        <v>57</v>
      </c>
      <c r="M885" t="s">
        <v>28</v>
      </c>
      <c r="N885" t="s">
        <v>38</v>
      </c>
      <c r="O885" t="s">
        <v>366</v>
      </c>
      <c r="P885" t="s">
        <v>948</v>
      </c>
    </row>
    <row r="886" spans="1:16">
      <c r="A886">
        <v>885</v>
      </c>
      <c r="B886">
        <v>885</v>
      </c>
      <c r="C886" t="s">
        <v>1584</v>
      </c>
      <c r="D886" t="s">
        <v>1584</v>
      </c>
      <c r="E886">
        <v>885</v>
      </c>
      <c r="F886" t="s">
        <v>4249</v>
      </c>
      <c r="G886" t="s">
        <v>4130</v>
      </c>
      <c r="H886" t="s">
        <v>1807</v>
      </c>
      <c r="I886" t="s">
        <v>68</v>
      </c>
      <c r="J886" t="s">
        <v>4131</v>
      </c>
      <c r="K886" t="s">
        <v>4132</v>
      </c>
      <c r="L886" t="s">
        <v>57</v>
      </c>
      <c r="M886" t="s">
        <v>142</v>
      </c>
      <c r="N886" t="s">
        <v>38</v>
      </c>
      <c r="O886" t="s">
        <v>123</v>
      </c>
      <c r="P886" t="s">
        <v>948</v>
      </c>
    </row>
    <row r="887" spans="1:16">
      <c r="A887">
        <v>886</v>
      </c>
      <c r="B887">
        <v>886</v>
      </c>
      <c r="C887" t="s">
        <v>1584</v>
      </c>
      <c r="D887" t="s">
        <v>1584</v>
      </c>
      <c r="E887">
        <v>886</v>
      </c>
      <c r="F887" t="s">
        <v>4249</v>
      </c>
      <c r="G887" t="s">
        <v>4250</v>
      </c>
      <c r="H887" t="s">
        <v>538</v>
      </c>
      <c r="I887" t="s">
        <v>68</v>
      </c>
      <c r="J887" t="s">
        <v>806</v>
      </c>
      <c r="K887" t="s">
        <v>4251</v>
      </c>
      <c r="L887" t="s">
        <v>295</v>
      </c>
      <c r="M887" t="s">
        <v>142</v>
      </c>
      <c r="N887" t="s">
        <v>33</v>
      </c>
      <c r="O887" t="s">
        <v>107</v>
      </c>
      <c r="P887" t="s">
        <v>949</v>
      </c>
    </row>
    <row r="888" spans="1:16">
      <c r="A888">
        <v>887</v>
      </c>
      <c r="B888">
        <v>887</v>
      </c>
      <c r="C888" t="s">
        <v>1584</v>
      </c>
      <c r="D888" t="s">
        <v>1584</v>
      </c>
      <c r="E888">
        <v>887</v>
      </c>
      <c r="F888" t="s">
        <v>4249</v>
      </c>
      <c r="G888" t="s">
        <v>4252</v>
      </c>
      <c r="H888" t="s">
        <v>196</v>
      </c>
      <c r="I888" t="s">
        <v>26</v>
      </c>
      <c r="J888" t="s">
        <v>1111</v>
      </c>
      <c r="K888" t="s">
        <v>4253</v>
      </c>
      <c r="L888" t="s">
        <v>264</v>
      </c>
      <c r="M888" t="s">
        <v>75</v>
      </c>
      <c r="N888" t="s">
        <v>108</v>
      </c>
      <c r="O888" t="s">
        <v>123</v>
      </c>
      <c r="P888" t="s">
        <v>1456</v>
      </c>
    </row>
    <row r="889" spans="1:16">
      <c r="A889">
        <v>888</v>
      </c>
      <c r="B889">
        <v>888</v>
      </c>
      <c r="C889" t="s">
        <v>1584</v>
      </c>
      <c r="D889" t="s">
        <v>1584</v>
      </c>
      <c r="E889">
        <v>888</v>
      </c>
      <c r="F889" t="s">
        <v>4249</v>
      </c>
      <c r="G889" t="s">
        <v>4254</v>
      </c>
      <c r="H889" t="s">
        <v>888</v>
      </c>
      <c r="I889" t="s">
        <v>22</v>
      </c>
      <c r="J889" t="s">
        <v>4255</v>
      </c>
      <c r="K889" t="s">
        <v>4256</v>
      </c>
      <c r="L889" t="s">
        <v>240</v>
      </c>
      <c r="P889" t="s">
        <v>1389</v>
      </c>
    </row>
    <row r="890" spans="1:16">
      <c r="A890">
        <v>889</v>
      </c>
      <c r="B890">
        <v>889</v>
      </c>
      <c r="C890" t="s">
        <v>1584</v>
      </c>
      <c r="D890" t="s">
        <v>1584</v>
      </c>
      <c r="E890">
        <v>889</v>
      </c>
      <c r="F890" t="s">
        <v>4257</v>
      </c>
      <c r="G890" t="s">
        <v>3901</v>
      </c>
      <c r="H890" t="s">
        <v>3902</v>
      </c>
      <c r="I890" t="s">
        <v>140</v>
      </c>
      <c r="J890" t="s">
        <v>436</v>
      </c>
      <c r="K890" t="s">
        <v>4258</v>
      </c>
      <c r="L890" t="s">
        <v>731</v>
      </c>
      <c r="M890" t="s">
        <v>134</v>
      </c>
      <c r="N890" t="s">
        <v>33</v>
      </c>
      <c r="O890" t="s">
        <v>107</v>
      </c>
      <c r="P890" t="s">
        <v>1118</v>
      </c>
    </row>
    <row r="891" spans="1:16">
      <c r="A891">
        <v>890</v>
      </c>
      <c r="B891">
        <v>890</v>
      </c>
      <c r="C891" t="s">
        <v>1584</v>
      </c>
      <c r="D891" t="s">
        <v>1584</v>
      </c>
      <c r="E891">
        <v>890</v>
      </c>
      <c r="F891" t="s">
        <v>4257</v>
      </c>
      <c r="G891" t="s">
        <v>4259</v>
      </c>
      <c r="H891" t="s">
        <v>188</v>
      </c>
      <c r="I891" t="s">
        <v>26</v>
      </c>
      <c r="J891" t="s">
        <v>4260</v>
      </c>
      <c r="K891" t="s">
        <v>4261</v>
      </c>
      <c r="L891" t="s">
        <v>731</v>
      </c>
      <c r="M891" t="s">
        <v>32</v>
      </c>
      <c r="N891" t="s">
        <v>38</v>
      </c>
      <c r="O891" t="s">
        <v>109</v>
      </c>
      <c r="P891" t="s">
        <v>811</v>
      </c>
    </row>
    <row r="892" spans="1:16">
      <c r="A892">
        <v>891</v>
      </c>
      <c r="B892">
        <v>891</v>
      </c>
      <c r="C892" t="s">
        <v>1584</v>
      </c>
      <c r="D892" t="s">
        <v>1584</v>
      </c>
      <c r="E892">
        <v>891</v>
      </c>
      <c r="F892" t="s">
        <v>4257</v>
      </c>
      <c r="G892" t="s">
        <v>4262</v>
      </c>
      <c r="H892" t="s">
        <v>149</v>
      </c>
      <c r="I892" t="s">
        <v>68</v>
      </c>
      <c r="J892" t="s">
        <v>1409</v>
      </c>
      <c r="K892" t="s">
        <v>4263</v>
      </c>
      <c r="L892" t="s">
        <v>245</v>
      </c>
      <c r="M892" t="s">
        <v>134</v>
      </c>
      <c r="N892" t="s">
        <v>33</v>
      </c>
      <c r="O892" t="s">
        <v>107</v>
      </c>
      <c r="P892" t="s">
        <v>811</v>
      </c>
    </row>
    <row r="893" spans="1:16">
      <c r="A893">
        <v>892</v>
      </c>
      <c r="B893">
        <v>892</v>
      </c>
      <c r="C893" t="s">
        <v>1584</v>
      </c>
      <c r="D893" t="s">
        <v>1584</v>
      </c>
      <c r="E893">
        <v>892</v>
      </c>
      <c r="F893" t="s">
        <v>4257</v>
      </c>
      <c r="G893" t="s">
        <v>4264</v>
      </c>
      <c r="I893" t="s">
        <v>26</v>
      </c>
      <c r="J893" t="s">
        <v>4265</v>
      </c>
      <c r="K893" t="s">
        <v>4266</v>
      </c>
      <c r="L893" t="s">
        <v>380</v>
      </c>
      <c r="M893" t="s">
        <v>28</v>
      </c>
      <c r="N893" t="s">
        <v>33</v>
      </c>
      <c r="O893" t="s">
        <v>137</v>
      </c>
      <c r="P893" t="s">
        <v>811</v>
      </c>
    </row>
    <row r="894" spans="1:16">
      <c r="A894">
        <v>893</v>
      </c>
      <c r="B894">
        <v>893</v>
      </c>
      <c r="C894" t="s">
        <v>1584</v>
      </c>
      <c r="D894" t="s">
        <v>1584</v>
      </c>
      <c r="E894">
        <v>893</v>
      </c>
      <c r="F894" t="s">
        <v>4257</v>
      </c>
      <c r="G894" t="s">
        <v>4267</v>
      </c>
      <c r="I894" t="s">
        <v>26</v>
      </c>
      <c r="J894" t="s">
        <v>1182</v>
      </c>
      <c r="K894" t="s">
        <v>4268</v>
      </c>
      <c r="L894" t="s">
        <v>719</v>
      </c>
      <c r="M894" t="s">
        <v>28</v>
      </c>
      <c r="N894" t="s">
        <v>33</v>
      </c>
      <c r="O894" t="s">
        <v>87</v>
      </c>
      <c r="P894" t="s">
        <v>790</v>
      </c>
    </row>
    <row r="895" spans="1:16">
      <c r="A895">
        <v>894</v>
      </c>
      <c r="B895">
        <v>894</v>
      </c>
      <c r="C895" t="s">
        <v>1584</v>
      </c>
      <c r="D895" t="s">
        <v>1584</v>
      </c>
      <c r="E895">
        <v>894</v>
      </c>
      <c r="F895" t="s">
        <v>4269</v>
      </c>
      <c r="G895" t="s">
        <v>4270</v>
      </c>
      <c r="H895" t="s">
        <v>626</v>
      </c>
      <c r="I895" t="s">
        <v>16</v>
      </c>
      <c r="J895" t="s">
        <v>4271</v>
      </c>
      <c r="K895" t="s">
        <v>4272</v>
      </c>
      <c r="L895" t="s">
        <v>249</v>
      </c>
      <c r="M895" t="s">
        <v>75</v>
      </c>
      <c r="N895" t="s">
        <v>33</v>
      </c>
      <c r="O895" t="s">
        <v>95</v>
      </c>
      <c r="P895" t="s">
        <v>1126</v>
      </c>
    </row>
    <row r="896" spans="1:16">
      <c r="A896">
        <v>895</v>
      </c>
      <c r="B896">
        <v>895</v>
      </c>
      <c r="C896" t="s">
        <v>1584</v>
      </c>
      <c r="D896" t="s">
        <v>1584</v>
      </c>
      <c r="E896">
        <v>895</v>
      </c>
      <c r="F896" t="s">
        <v>4269</v>
      </c>
      <c r="G896" t="s">
        <v>4273</v>
      </c>
      <c r="H896" t="s">
        <v>698</v>
      </c>
      <c r="I896" t="s">
        <v>68</v>
      </c>
      <c r="J896" t="s">
        <v>4274</v>
      </c>
      <c r="K896" t="s">
        <v>4275</v>
      </c>
      <c r="L896" t="s">
        <v>590</v>
      </c>
      <c r="M896" t="s">
        <v>142</v>
      </c>
      <c r="N896" t="s">
        <v>327</v>
      </c>
      <c r="O896" t="s">
        <v>107</v>
      </c>
      <c r="P896" t="s">
        <v>1126</v>
      </c>
    </row>
    <row r="897" spans="1:16">
      <c r="A897">
        <v>896</v>
      </c>
      <c r="B897">
        <v>896</v>
      </c>
      <c r="C897" t="s">
        <v>1584</v>
      </c>
      <c r="D897" t="s">
        <v>1584</v>
      </c>
      <c r="E897">
        <v>896</v>
      </c>
      <c r="F897" t="s">
        <v>4269</v>
      </c>
      <c r="G897" t="s">
        <v>4276</v>
      </c>
      <c r="H897" t="s">
        <v>238</v>
      </c>
      <c r="I897" t="s">
        <v>26</v>
      </c>
      <c r="J897" t="s">
        <v>4277</v>
      </c>
      <c r="K897" t="s">
        <v>4278</v>
      </c>
      <c r="L897" t="s">
        <v>636</v>
      </c>
      <c r="M897" t="s">
        <v>353</v>
      </c>
      <c r="N897" t="s">
        <v>33</v>
      </c>
      <c r="O897" t="s">
        <v>95</v>
      </c>
      <c r="P897" t="s">
        <v>1120</v>
      </c>
    </row>
    <row r="898" spans="1:16">
      <c r="A898">
        <v>897</v>
      </c>
      <c r="B898">
        <v>897</v>
      </c>
      <c r="C898" t="s">
        <v>1584</v>
      </c>
      <c r="D898" t="s">
        <v>1584</v>
      </c>
      <c r="E898">
        <v>897</v>
      </c>
      <c r="F898" t="s">
        <v>4269</v>
      </c>
      <c r="G898" t="s">
        <v>3883</v>
      </c>
      <c r="H898" t="s">
        <v>3884</v>
      </c>
      <c r="I898" t="s">
        <v>68</v>
      </c>
      <c r="J898" t="s">
        <v>4244</v>
      </c>
      <c r="K898" t="s">
        <v>4245</v>
      </c>
      <c r="L898" t="s">
        <v>274</v>
      </c>
      <c r="M898" t="s">
        <v>134</v>
      </c>
      <c r="N898" t="s">
        <v>33</v>
      </c>
      <c r="O898" t="s">
        <v>107</v>
      </c>
      <c r="P898" t="s">
        <v>294</v>
      </c>
    </row>
    <row r="899" spans="1:16">
      <c r="A899">
        <v>898</v>
      </c>
      <c r="B899">
        <v>898</v>
      </c>
      <c r="C899" t="s">
        <v>1584</v>
      </c>
      <c r="D899" t="s">
        <v>1584</v>
      </c>
      <c r="E899">
        <v>898</v>
      </c>
      <c r="F899" t="s">
        <v>4269</v>
      </c>
      <c r="G899" t="s">
        <v>4246</v>
      </c>
      <c r="H899" t="s">
        <v>238</v>
      </c>
      <c r="I899" t="s">
        <v>68</v>
      </c>
      <c r="J899" t="s">
        <v>4247</v>
      </c>
      <c r="K899" t="s">
        <v>4248</v>
      </c>
      <c r="L899" t="s">
        <v>636</v>
      </c>
      <c r="M899" t="s">
        <v>106</v>
      </c>
      <c r="N899" t="s">
        <v>78</v>
      </c>
      <c r="P899" t="s">
        <v>1132</v>
      </c>
    </row>
    <row r="900" spans="1:16">
      <c r="A900">
        <v>899</v>
      </c>
      <c r="B900">
        <v>899</v>
      </c>
      <c r="C900" t="s">
        <v>1584</v>
      </c>
      <c r="D900" t="s">
        <v>1584</v>
      </c>
      <c r="E900">
        <v>899</v>
      </c>
      <c r="F900" t="s">
        <v>4279</v>
      </c>
      <c r="G900" t="s">
        <v>859</v>
      </c>
      <c r="H900" t="s">
        <v>860</v>
      </c>
      <c r="I900" t="s">
        <v>140</v>
      </c>
      <c r="J900" t="s">
        <v>4280</v>
      </c>
      <c r="K900" t="s">
        <v>4281</v>
      </c>
      <c r="L900" t="s">
        <v>295</v>
      </c>
      <c r="M900" t="s">
        <v>134</v>
      </c>
      <c r="N900" t="s">
        <v>33</v>
      </c>
      <c r="O900" t="s">
        <v>107</v>
      </c>
      <c r="P900" t="s">
        <v>858</v>
      </c>
    </row>
    <row r="901" spans="1:16">
      <c r="A901">
        <v>900</v>
      </c>
      <c r="B901">
        <v>900</v>
      </c>
      <c r="C901" t="s">
        <v>1584</v>
      </c>
      <c r="D901" t="s">
        <v>1584</v>
      </c>
      <c r="E901">
        <v>900</v>
      </c>
      <c r="F901" t="s">
        <v>4279</v>
      </c>
      <c r="G901" t="s">
        <v>1324</v>
      </c>
      <c r="H901" t="s">
        <v>330</v>
      </c>
      <c r="I901" t="s">
        <v>68</v>
      </c>
      <c r="J901" t="s">
        <v>4282</v>
      </c>
      <c r="K901" t="s">
        <v>4283</v>
      </c>
      <c r="L901" t="s">
        <v>249</v>
      </c>
      <c r="M901" t="s">
        <v>134</v>
      </c>
      <c r="N901" t="s">
        <v>33</v>
      </c>
      <c r="O901" t="s">
        <v>107</v>
      </c>
      <c r="P901" t="s">
        <v>1026</v>
      </c>
    </row>
    <row r="902" spans="1:16">
      <c r="A902">
        <v>901</v>
      </c>
      <c r="B902">
        <v>901</v>
      </c>
      <c r="C902" t="s">
        <v>1584</v>
      </c>
      <c r="D902" t="s">
        <v>1584</v>
      </c>
      <c r="E902">
        <v>901</v>
      </c>
      <c r="F902" t="s">
        <v>4279</v>
      </c>
      <c r="G902" t="s">
        <v>4284</v>
      </c>
      <c r="H902" t="s">
        <v>34</v>
      </c>
      <c r="I902" t="s">
        <v>68</v>
      </c>
      <c r="J902" t="s">
        <v>4285</v>
      </c>
      <c r="K902" t="s">
        <v>4286</v>
      </c>
      <c r="L902" t="s">
        <v>511</v>
      </c>
      <c r="M902" t="s">
        <v>142</v>
      </c>
      <c r="N902" t="s">
        <v>33</v>
      </c>
      <c r="O902" t="s">
        <v>107</v>
      </c>
      <c r="P902" t="s">
        <v>1026</v>
      </c>
    </row>
    <row r="903" spans="1:16">
      <c r="A903">
        <v>902</v>
      </c>
      <c r="B903">
        <v>902</v>
      </c>
      <c r="C903" t="s">
        <v>1584</v>
      </c>
      <c r="D903" t="s">
        <v>1584</v>
      </c>
      <c r="E903">
        <v>902</v>
      </c>
      <c r="F903" t="s">
        <v>4279</v>
      </c>
      <c r="G903" t="s">
        <v>4287</v>
      </c>
      <c r="H903" t="s">
        <v>40</v>
      </c>
      <c r="I903" t="s">
        <v>68</v>
      </c>
      <c r="J903" t="s">
        <v>4288</v>
      </c>
      <c r="K903" t="s">
        <v>4289</v>
      </c>
      <c r="L903" t="s">
        <v>249</v>
      </c>
      <c r="M903" t="s">
        <v>134</v>
      </c>
      <c r="N903" t="s">
        <v>33</v>
      </c>
      <c r="O903" t="s">
        <v>107</v>
      </c>
      <c r="P903" t="s">
        <v>1038</v>
      </c>
    </row>
    <row r="904" spans="1:16">
      <c r="A904">
        <v>903</v>
      </c>
      <c r="B904">
        <v>903</v>
      </c>
      <c r="C904" t="s">
        <v>1584</v>
      </c>
      <c r="D904" t="s">
        <v>1584</v>
      </c>
      <c r="E904">
        <v>903</v>
      </c>
      <c r="F904" t="s">
        <v>4279</v>
      </c>
      <c r="G904" t="s">
        <v>870</v>
      </c>
      <c r="I904" t="s">
        <v>68</v>
      </c>
      <c r="J904" t="s">
        <v>4290</v>
      </c>
      <c r="K904" t="s">
        <v>4291</v>
      </c>
      <c r="L904" t="s">
        <v>295</v>
      </c>
      <c r="M904" t="s">
        <v>353</v>
      </c>
      <c r="N904" t="s">
        <v>33</v>
      </c>
      <c r="O904" t="s">
        <v>123</v>
      </c>
      <c r="P904" t="s">
        <v>1039</v>
      </c>
    </row>
    <row r="905" spans="1:16">
      <c r="A905">
        <v>904</v>
      </c>
      <c r="B905">
        <v>904</v>
      </c>
      <c r="C905" t="s">
        <v>1584</v>
      </c>
      <c r="D905" t="s">
        <v>1584</v>
      </c>
      <c r="E905">
        <v>904</v>
      </c>
      <c r="F905" t="s">
        <v>4292</v>
      </c>
      <c r="G905" t="s">
        <v>4293</v>
      </c>
      <c r="H905" t="s">
        <v>4294</v>
      </c>
      <c r="I905" t="s">
        <v>140</v>
      </c>
      <c r="J905" t="s">
        <v>4295</v>
      </c>
      <c r="K905" t="s">
        <v>4296</v>
      </c>
      <c r="L905" t="s">
        <v>590</v>
      </c>
      <c r="P905" t="s">
        <v>292</v>
      </c>
    </row>
    <row r="906" spans="1:16">
      <c r="A906">
        <v>905</v>
      </c>
      <c r="B906">
        <v>905</v>
      </c>
      <c r="C906" t="s">
        <v>1584</v>
      </c>
      <c r="D906" t="s">
        <v>1584</v>
      </c>
      <c r="E906">
        <v>905</v>
      </c>
      <c r="F906" t="s">
        <v>4292</v>
      </c>
      <c r="G906" t="s">
        <v>4297</v>
      </c>
      <c r="H906" t="s">
        <v>489</v>
      </c>
      <c r="I906" t="s">
        <v>68</v>
      </c>
      <c r="J906" t="s">
        <v>1322</v>
      </c>
      <c r="K906" t="s">
        <v>4298</v>
      </c>
      <c r="L906" t="s">
        <v>274</v>
      </c>
      <c r="M906" t="s">
        <v>134</v>
      </c>
      <c r="N906" t="s">
        <v>33</v>
      </c>
      <c r="O906" t="s">
        <v>107</v>
      </c>
      <c r="P906" t="s">
        <v>292</v>
      </c>
    </row>
    <row r="907" spans="1:16">
      <c r="A907">
        <v>906</v>
      </c>
      <c r="B907">
        <v>906</v>
      </c>
      <c r="C907" t="s">
        <v>1584</v>
      </c>
      <c r="D907" t="s">
        <v>1584</v>
      </c>
      <c r="E907">
        <v>906</v>
      </c>
      <c r="F907" t="s">
        <v>4292</v>
      </c>
      <c r="G907" t="s">
        <v>4299</v>
      </c>
      <c r="H907" t="s">
        <v>4300</v>
      </c>
      <c r="I907" t="s">
        <v>68</v>
      </c>
      <c r="J907" t="s">
        <v>4301</v>
      </c>
      <c r="K907" t="s">
        <v>4302</v>
      </c>
      <c r="L907" t="s">
        <v>295</v>
      </c>
      <c r="M907" t="s">
        <v>142</v>
      </c>
      <c r="N907" t="s">
        <v>33</v>
      </c>
      <c r="O907" t="s">
        <v>107</v>
      </c>
      <c r="P907" t="s">
        <v>292</v>
      </c>
    </row>
    <row r="908" spans="1:16">
      <c r="A908">
        <v>907</v>
      </c>
      <c r="B908">
        <v>907</v>
      </c>
      <c r="C908" t="s">
        <v>1584</v>
      </c>
      <c r="D908" t="s">
        <v>1584</v>
      </c>
      <c r="E908">
        <v>907</v>
      </c>
      <c r="F908" t="s">
        <v>4292</v>
      </c>
      <c r="G908" t="s">
        <v>4303</v>
      </c>
      <c r="H908" t="s">
        <v>316</v>
      </c>
      <c r="I908" t="s">
        <v>26</v>
      </c>
      <c r="J908" t="s">
        <v>4304</v>
      </c>
      <c r="K908" t="s">
        <v>4305</v>
      </c>
      <c r="L908" t="s">
        <v>590</v>
      </c>
      <c r="M908" t="s">
        <v>28</v>
      </c>
      <c r="N908" t="s">
        <v>33</v>
      </c>
      <c r="O908" t="s">
        <v>137</v>
      </c>
      <c r="P908" t="s">
        <v>292</v>
      </c>
    </row>
    <row r="909" spans="1:16">
      <c r="A909">
        <v>908</v>
      </c>
      <c r="B909">
        <v>908</v>
      </c>
      <c r="C909" t="s">
        <v>1584</v>
      </c>
      <c r="D909" t="s">
        <v>1584</v>
      </c>
      <c r="E909">
        <v>908</v>
      </c>
      <c r="F909" t="s">
        <v>4292</v>
      </c>
      <c r="G909" t="s">
        <v>4306</v>
      </c>
      <c r="H909" t="s">
        <v>256</v>
      </c>
      <c r="I909" t="s">
        <v>26</v>
      </c>
      <c r="J909" t="s">
        <v>913</v>
      </c>
      <c r="K909" t="s">
        <v>4307</v>
      </c>
      <c r="L909" t="s">
        <v>125</v>
      </c>
      <c r="M909" t="s">
        <v>28</v>
      </c>
      <c r="N909" t="s">
        <v>327</v>
      </c>
      <c r="O909" t="s">
        <v>137</v>
      </c>
      <c r="P909" t="s">
        <v>1133</v>
      </c>
    </row>
    <row r="910" spans="1:16">
      <c r="A910">
        <v>909</v>
      </c>
      <c r="B910">
        <v>909</v>
      </c>
      <c r="C910" t="s">
        <v>1584</v>
      </c>
      <c r="D910" t="s">
        <v>1584</v>
      </c>
      <c r="E910">
        <v>909</v>
      </c>
      <c r="F910" t="s">
        <v>4308</v>
      </c>
      <c r="G910" t="s">
        <v>4309</v>
      </c>
      <c r="H910" t="s">
        <v>336</v>
      </c>
      <c r="I910" t="s">
        <v>16</v>
      </c>
      <c r="J910" t="s">
        <v>4310</v>
      </c>
      <c r="K910" t="s">
        <v>4311</v>
      </c>
      <c r="L910" t="s">
        <v>204</v>
      </c>
      <c r="M910" t="s">
        <v>28</v>
      </c>
      <c r="N910" t="s">
        <v>29</v>
      </c>
      <c r="O910" t="s">
        <v>36</v>
      </c>
      <c r="P910" t="s">
        <v>775</v>
      </c>
    </row>
    <row r="911" spans="1:16">
      <c r="A911">
        <v>910</v>
      </c>
      <c r="B911">
        <v>910</v>
      </c>
      <c r="C911" t="s">
        <v>1584</v>
      </c>
      <c r="D911" t="s">
        <v>1584</v>
      </c>
      <c r="E911">
        <v>910</v>
      </c>
      <c r="F911" t="s">
        <v>4308</v>
      </c>
      <c r="G911" t="s">
        <v>4312</v>
      </c>
      <c r="I911" t="s">
        <v>68</v>
      </c>
      <c r="J911" t="s">
        <v>4313</v>
      </c>
      <c r="K911" t="s">
        <v>4314</v>
      </c>
      <c r="L911" t="s">
        <v>719</v>
      </c>
      <c r="M911" t="s">
        <v>134</v>
      </c>
      <c r="N911" t="s">
        <v>33</v>
      </c>
      <c r="O911" t="s">
        <v>107</v>
      </c>
      <c r="P911" t="s">
        <v>775</v>
      </c>
    </row>
    <row r="912" spans="1:16">
      <c r="A912">
        <v>911</v>
      </c>
      <c r="B912">
        <v>911</v>
      </c>
      <c r="C912" t="s">
        <v>1584</v>
      </c>
      <c r="D912" t="s">
        <v>1584</v>
      </c>
      <c r="E912">
        <v>911</v>
      </c>
      <c r="F912" t="s">
        <v>4308</v>
      </c>
      <c r="G912" t="s">
        <v>4315</v>
      </c>
      <c r="H912" t="s">
        <v>124</v>
      </c>
      <c r="I912" t="s">
        <v>26</v>
      </c>
      <c r="J912" t="s">
        <v>4316</v>
      </c>
      <c r="K912" t="s">
        <v>4317</v>
      </c>
      <c r="L912" t="s">
        <v>719</v>
      </c>
      <c r="M912" t="s">
        <v>28</v>
      </c>
      <c r="N912" t="s">
        <v>33</v>
      </c>
      <c r="O912" t="s">
        <v>123</v>
      </c>
      <c r="P912" t="s">
        <v>834</v>
      </c>
    </row>
    <row r="913" spans="1:16">
      <c r="A913">
        <v>912</v>
      </c>
      <c r="B913">
        <v>912</v>
      </c>
      <c r="C913" t="s">
        <v>1584</v>
      </c>
      <c r="D913" t="s">
        <v>1584</v>
      </c>
      <c r="E913">
        <v>912</v>
      </c>
      <c r="F913" t="s">
        <v>4308</v>
      </c>
      <c r="G913" t="s">
        <v>4318</v>
      </c>
      <c r="H913" t="s">
        <v>899</v>
      </c>
      <c r="I913" t="s">
        <v>26</v>
      </c>
      <c r="J913" t="s">
        <v>4319</v>
      </c>
      <c r="K913" t="s">
        <v>4320</v>
      </c>
      <c r="L913" t="s">
        <v>206</v>
      </c>
      <c r="M913" t="s">
        <v>142</v>
      </c>
      <c r="N913" t="s">
        <v>74</v>
      </c>
      <c r="O913" t="s">
        <v>30</v>
      </c>
      <c r="P913" t="s">
        <v>4321</v>
      </c>
    </row>
    <row r="914" spans="1:16">
      <c r="A914">
        <v>913</v>
      </c>
      <c r="B914">
        <v>913</v>
      </c>
      <c r="C914" t="s">
        <v>1584</v>
      </c>
      <c r="D914" t="s">
        <v>1584</v>
      </c>
      <c r="E914">
        <v>913</v>
      </c>
      <c r="F914" t="s">
        <v>4308</v>
      </c>
      <c r="G914" t="s">
        <v>1267</v>
      </c>
      <c r="H914" t="s">
        <v>225</v>
      </c>
      <c r="I914" t="s">
        <v>68</v>
      </c>
      <c r="J914" t="s">
        <v>4322</v>
      </c>
      <c r="K914" t="s">
        <v>4323</v>
      </c>
      <c r="L914" t="s">
        <v>206</v>
      </c>
      <c r="M914" t="s">
        <v>94</v>
      </c>
      <c r="N914" t="s">
        <v>33</v>
      </c>
      <c r="O914" t="s">
        <v>107</v>
      </c>
      <c r="P914" t="s">
        <v>4324</v>
      </c>
    </row>
    <row r="915" spans="1:16">
      <c r="A915">
        <v>914</v>
      </c>
      <c r="B915">
        <v>914</v>
      </c>
      <c r="C915" t="s">
        <v>1584</v>
      </c>
      <c r="D915" t="s">
        <v>1584</v>
      </c>
      <c r="E915">
        <v>914</v>
      </c>
      <c r="F915" t="s">
        <v>4325</v>
      </c>
      <c r="G915" t="s">
        <v>624</v>
      </c>
      <c r="H915" t="s">
        <v>487</v>
      </c>
      <c r="I915" t="s">
        <v>140</v>
      </c>
      <c r="J915" t="s">
        <v>4326</v>
      </c>
      <c r="K915" t="s">
        <v>4327</v>
      </c>
      <c r="L915" t="s">
        <v>442</v>
      </c>
      <c r="M915" t="s">
        <v>388</v>
      </c>
      <c r="N915" t="s">
        <v>341</v>
      </c>
      <c r="O915" t="s">
        <v>333</v>
      </c>
      <c r="P915" t="s">
        <v>752</v>
      </c>
    </row>
    <row r="916" spans="1:16">
      <c r="A916">
        <v>915</v>
      </c>
      <c r="B916">
        <v>915</v>
      </c>
      <c r="C916" t="s">
        <v>1584</v>
      </c>
      <c r="D916" t="s">
        <v>1584</v>
      </c>
      <c r="E916">
        <v>915</v>
      </c>
      <c r="F916" t="s">
        <v>4325</v>
      </c>
      <c r="G916" t="s">
        <v>4328</v>
      </c>
      <c r="H916" t="s">
        <v>43</v>
      </c>
      <c r="I916" t="s">
        <v>26</v>
      </c>
      <c r="J916" t="s">
        <v>4329</v>
      </c>
      <c r="K916" t="s">
        <v>4330</v>
      </c>
      <c r="L916" t="s">
        <v>731</v>
      </c>
      <c r="M916" t="s">
        <v>28</v>
      </c>
      <c r="N916" t="s">
        <v>33</v>
      </c>
      <c r="O916" t="s">
        <v>107</v>
      </c>
      <c r="P916" t="s">
        <v>752</v>
      </c>
    </row>
    <row r="917" spans="1:16">
      <c r="A917">
        <v>916</v>
      </c>
      <c r="B917">
        <v>916</v>
      </c>
      <c r="C917" t="s">
        <v>1584</v>
      </c>
      <c r="D917" t="s">
        <v>1584</v>
      </c>
      <c r="E917">
        <v>916</v>
      </c>
      <c r="F917" t="s">
        <v>4325</v>
      </c>
      <c r="G917" t="s">
        <v>4331</v>
      </c>
      <c r="H917" t="s">
        <v>21</v>
      </c>
      <c r="I917" t="s">
        <v>68</v>
      </c>
      <c r="J917" t="s">
        <v>1007</v>
      </c>
      <c r="K917" t="s">
        <v>4332</v>
      </c>
      <c r="L917" t="s">
        <v>363</v>
      </c>
      <c r="M917" t="s">
        <v>134</v>
      </c>
      <c r="N917" t="s">
        <v>33</v>
      </c>
      <c r="O917" t="s">
        <v>107</v>
      </c>
      <c r="P917" t="s">
        <v>819</v>
      </c>
    </row>
    <row r="918" spans="1:16">
      <c r="A918">
        <v>917</v>
      </c>
      <c r="B918">
        <v>917</v>
      </c>
      <c r="C918" t="s">
        <v>1584</v>
      </c>
      <c r="D918" t="s">
        <v>1584</v>
      </c>
      <c r="E918">
        <v>917</v>
      </c>
      <c r="F918" t="s">
        <v>4325</v>
      </c>
      <c r="G918" t="s">
        <v>4333</v>
      </c>
      <c r="H918" t="s">
        <v>238</v>
      </c>
      <c r="I918" t="s">
        <v>68</v>
      </c>
      <c r="J918" t="s">
        <v>4334</v>
      </c>
      <c r="K918" t="s">
        <v>4335</v>
      </c>
      <c r="L918" t="s">
        <v>202</v>
      </c>
      <c r="M918" t="s">
        <v>142</v>
      </c>
      <c r="N918" t="s">
        <v>33</v>
      </c>
      <c r="O918" t="s">
        <v>107</v>
      </c>
      <c r="P918" t="s">
        <v>816</v>
      </c>
    </row>
    <row r="919" spans="1:16">
      <c r="A919">
        <v>918</v>
      </c>
      <c r="B919">
        <v>918</v>
      </c>
      <c r="C919" t="s">
        <v>1584</v>
      </c>
      <c r="D919" t="s">
        <v>1584</v>
      </c>
      <c r="E919">
        <v>918</v>
      </c>
      <c r="F919" t="s">
        <v>4325</v>
      </c>
      <c r="G919" t="s">
        <v>4336</v>
      </c>
      <c r="H919" t="s">
        <v>4337</v>
      </c>
      <c r="I919" t="s">
        <v>68</v>
      </c>
      <c r="J919" t="s">
        <v>1576</v>
      </c>
      <c r="K919" t="s">
        <v>4338</v>
      </c>
      <c r="L919" t="s">
        <v>731</v>
      </c>
      <c r="M919" t="s">
        <v>28</v>
      </c>
      <c r="N919" t="s">
        <v>33</v>
      </c>
      <c r="O919" t="s">
        <v>107</v>
      </c>
      <c r="P919" t="s">
        <v>817</v>
      </c>
    </row>
    <row r="920" spans="1:16">
      <c r="A920">
        <v>919</v>
      </c>
      <c r="B920">
        <v>919</v>
      </c>
      <c r="C920" t="s">
        <v>1584</v>
      </c>
      <c r="D920" t="s">
        <v>1584</v>
      </c>
      <c r="E920">
        <v>919</v>
      </c>
      <c r="F920" t="s">
        <v>4339</v>
      </c>
      <c r="G920" t="s">
        <v>4340</v>
      </c>
      <c r="H920" t="s">
        <v>444</v>
      </c>
      <c r="I920" t="s">
        <v>16</v>
      </c>
      <c r="J920" t="s">
        <v>1509</v>
      </c>
      <c r="K920" t="s">
        <v>4341</v>
      </c>
      <c r="L920" t="s">
        <v>242</v>
      </c>
      <c r="M920" t="s">
        <v>142</v>
      </c>
      <c r="N920" t="s">
        <v>33</v>
      </c>
      <c r="O920" t="s">
        <v>107</v>
      </c>
      <c r="P920" t="s">
        <v>1039</v>
      </c>
    </row>
    <row r="921" spans="1:16">
      <c r="A921">
        <v>920</v>
      </c>
      <c r="B921">
        <v>920</v>
      </c>
      <c r="C921" t="s">
        <v>1584</v>
      </c>
      <c r="D921" t="s">
        <v>1584</v>
      </c>
      <c r="E921">
        <v>920</v>
      </c>
      <c r="F921" t="s">
        <v>4339</v>
      </c>
      <c r="G921" t="s">
        <v>4342</v>
      </c>
      <c r="H921" t="s">
        <v>390</v>
      </c>
      <c r="I921" t="s">
        <v>26</v>
      </c>
      <c r="J921" t="s">
        <v>4343</v>
      </c>
      <c r="K921" t="s">
        <v>4344</v>
      </c>
      <c r="L921" t="s">
        <v>248</v>
      </c>
      <c r="P921" t="s">
        <v>1047</v>
      </c>
    </row>
    <row r="922" spans="1:16">
      <c r="A922">
        <v>921</v>
      </c>
      <c r="B922">
        <v>921</v>
      </c>
      <c r="C922" t="s">
        <v>1584</v>
      </c>
      <c r="D922" t="s">
        <v>1584</v>
      </c>
      <c r="E922">
        <v>921</v>
      </c>
      <c r="F922" t="s">
        <v>4339</v>
      </c>
      <c r="G922" t="s">
        <v>4345</v>
      </c>
      <c r="H922" t="s">
        <v>21</v>
      </c>
      <c r="I922" t="s">
        <v>68</v>
      </c>
      <c r="J922" t="s">
        <v>4346</v>
      </c>
      <c r="K922" t="s">
        <v>4347</v>
      </c>
      <c r="L922" t="s">
        <v>508</v>
      </c>
      <c r="P922" t="s">
        <v>1048</v>
      </c>
    </row>
    <row r="923" spans="1:16">
      <c r="A923">
        <v>922</v>
      </c>
      <c r="B923">
        <v>922</v>
      </c>
      <c r="C923" t="s">
        <v>1584</v>
      </c>
      <c r="D923" t="s">
        <v>1584</v>
      </c>
      <c r="E923">
        <v>922</v>
      </c>
      <c r="F923" t="s">
        <v>4339</v>
      </c>
      <c r="G923" t="s">
        <v>4348</v>
      </c>
      <c r="H923" t="s">
        <v>503</v>
      </c>
      <c r="I923" t="s">
        <v>26</v>
      </c>
      <c r="J923" t="s">
        <v>4349</v>
      </c>
      <c r="K923" t="s">
        <v>4350</v>
      </c>
      <c r="L923" t="s">
        <v>586</v>
      </c>
      <c r="M923" t="s">
        <v>142</v>
      </c>
      <c r="N923" t="s">
        <v>29</v>
      </c>
      <c r="O923" t="s">
        <v>123</v>
      </c>
      <c r="P923" t="s">
        <v>247</v>
      </c>
    </row>
    <row r="924" spans="1:16">
      <c r="A924">
        <v>923</v>
      </c>
      <c r="B924">
        <v>923</v>
      </c>
      <c r="C924" t="s">
        <v>1584</v>
      </c>
      <c r="D924" t="s">
        <v>1584</v>
      </c>
      <c r="E924">
        <v>923</v>
      </c>
      <c r="F924" t="s">
        <v>4339</v>
      </c>
      <c r="G924" t="s">
        <v>4351</v>
      </c>
      <c r="H924" t="s">
        <v>79</v>
      </c>
      <c r="I924" t="s">
        <v>68</v>
      </c>
      <c r="J924" t="s">
        <v>1062</v>
      </c>
      <c r="K924" t="s">
        <v>4352</v>
      </c>
      <c r="L924" t="s">
        <v>731</v>
      </c>
      <c r="M924" t="s">
        <v>134</v>
      </c>
      <c r="N924" t="s">
        <v>33</v>
      </c>
      <c r="O924" t="s">
        <v>107</v>
      </c>
      <c r="P924" t="s">
        <v>1513</v>
      </c>
    </row>
    <row r="925" spans="1:16">
      <c r="A925">
        <v>924</v>
      </c>
      <c r="B925">
        <v>924</v>
      </c>
      <c r="C925" t="s">
        <v>1584</v>
      </c>
      <c r="D925" t="s">
        <v>1584</v>
      </c>
      <c r="E925">
        <v>924</v>
      </c>
      <c r="F925" t="s">
        <v>4353</v>
      </c>
      <c r="G925" t="s">
        <v>4354</v>
      </c>
      <c r="H925" t="s">
        <v>79</v>
      </c>
      <c r="I925" t="s">
        <v>16</v>
      </c>
      <c r="J925" t="s">
        <v>4355</v>
      </c>
      <c r="K925" t="s">
        <v>4356</v>
      </c>
      <c r="L925" t="s">
        <v>383</v>
      </c>
      <c r="M925" t="s">
        <v>28</v>
      </c>
      <c r="N925" t="s">
        <v>327</v>
      </c>
      <c r="O925" t="s">
        <v>107</v>
      </c>
      <c r="P925" t="s">
        <v>4324</v>
      </c>
    </row>
    <row r="926" spans="1:16">
      <c r="A926">
        <v>925</v>
      </c>
      <c r="B926">
        <v>925</v>
      </c>
      <c r="C926" t="s">
        <v>1584</v>
      </c>
      <c r="D926" t="s">
        <v>1584</v>
      </c>
      <c r="E926">
        <v>925</v>
      </c>
      <c r="F926" t="s">
        <v>4353</v>
      </c>
      <c r="G926" t="s">
        <v>4357</v>
      </c>
      <c r="H926" t="s">
        <v>629</v>
      </c>
      <c r="I926" t="s">
        <v>68</v>
      </c>
      <c r="J926" t="s">
        <v>1185</v>
      </c>
      <c r="K926" t="s">
        <v>4358</v>
      </c>
      <c r="L926" t="s">
        <v>719</v>
      </c>
      <c r="M926" t="s">
        <v>142</v>
      </c>
      <c r="N926" t="s">
        <v>33</v>
      </c>
      <c r="O926" t="s">
        <v>107</v>
      </c>
      <c r="P926" t="s">
        <v>1415</v>
      </c>
    </row>
    <row r="927" spans="1:16">
      <c r="A927">
        <v>926</v>
      </c>
      <c r="B927">
        <v>926</v>
      </c>
      <c r="C927" t="s">
        <v>1584</v>
      </c>
      <c r="D927" t="s">
        <v>1584</v>
      </c>
      <c r="E927">
        <v>926</v>
      </c>
      <c r="F927" t="s">
        <v>4353</v>
      </c>
      <c r="G927" t="s">
        <v>4359</v>
      </c>
      <c r="H927" t="s">
        <v>346</v>
      </c>
      <c r="I927" t="s">
        <v>22</v>
      </c>
      <c r="J927" t="s">
        <v>4360</v>
      </c>
      <c r="K927" t="s">
        <v>4361</v>
      </c>
      <c r="L927" t="s">
        <v>276</v>
      </c>
      <c r="M927" t="s">
        <v>24</v>
      </c>
      <c r="P927" t="s">
        <v>855</v>
      </c>
    </row>
    <row r="928" spans="1:16">
      <c r="A928">
        <v>927</v>
      </c>
      <c r="B928">
        <v>927</v>
      </c>
      <c r="C928" t="s">
        <v>1584</v>
      </c>
      <c r="D928" t="s">
        <v>1584</v>
      </c>
      <c r="E928">
        <v>927</v>
      </c>
      <c r="F928" t="s">
        <v>4353</v>
      </c>
      <c r="G928" t="s">
        <v>4362</v>
      </c>
      <c r="H928" t="s">
        <v>115</v>
      </c>
      <c r="I928" t="s">
        <v>26</v>
      </c>
      <c r="J928" t="s">
        <v>4363</v>
      </c>
      <c r="K928" t="s">
        <v>4364</v>
      </c>
      <c r="L928" t="s">
        <v>719</v>
      </c>
      <c r="P928" t="s">
        <v>823</v>
      </c>
    </row>
    <row r="929" spans="1:16">
      <c r="A929">
        <v>928</v>
      </c>
      <c r="B929">
        <v>928</v>
      </c>
      <c r="C929" t="s">
        <v>1584</v>
      </c>
      <c r="D929" t="s">
        <v>1584</v>
      </c>
      <c r="E929">
        <v>928</v>
      </c>
      <c r="F929" t="s">
        <v>4353</v>
      </c>
      <c r="G929" t="s">
        <v>4365</v>
      </c>
      <c r="H929" t="s">
        <v>538</v>
      </c>
      <c r="I929" t="s">
        <v>26</v>
      </c>
      <c r="J929" t="s">
        <v>4366</v>
      </c>
      <c r="K929" t="s">
        <v>4367</v>
      </c>
      <c r="L929" t="s">
        <v>835</v>
      </c>
      <c r="M929" t="s">
        <v>28</v>
      </c>
      <c r="N929" t="s">
        <v>33</v>
      </c>
      <c r="O929" t="s">
        <v>30</v>
      </c>
      <c r="P929" t="s">
        <v>825</v>
      </c>
    </row>
    <row r="930" spans="1:16">
      <c r="A930">
        <v>929</v>
      </c>
      <c r="B930">
        <v>929</v>
      </c>
      <c r="C930" t="s">
        <v>1584</v>
      </c>
      <c r="D930" t="s">
        <v>1584</v>
      </c>
      <c r="E930">
        <v>929</v>
      </c>
      <c r="F930" t="s">
        <v>4368</v>
      </c>
      <c r="G930" t="s">
        <v>3952</v>
      </c>
      <c r="H930" t="s">
        <v>238</v>
      </c>
      <c r="I930" t="s">
        <v>80</v>
      </c>
      <c r="J930" t="s">
        <v>3953</v>
      </c>
      <c r="K930" t="s">
        <v>3954</v>
      </c>
      <c r="L930" t="s">
        <v>731</v>
      </c>
      <c r="M930" t="s">
        <v>99</v>
      </c>
      <c r="N930" t="s">
        <v>110</v>
      </c>
      <c r="O930" t="s">
        <v>100</v>
      </c>
      <c r="P930" t="s">
        <v>734</v>
      </c>
    </row>
    <row r="931" spans="1:16">
      <c r="A931">
        <v>930</v>
      </c>
      <c r="B931">
        <v>930</v>
      </c>
      <c r="C931" t="s">
        <v>1584</v>
      </c>
      <c r="D931" t="s">
        <v>1584</v>
      </c>
      <c r="E931">
        <v>930</v>
      </c>
      <c r="F931" t="s">
        <v>4368</v>
      </c>
      <c r="G931" t="s">
        <v>3955</v>
      </c>
      <c r="H931" t="s">
        <v>408</v>
      </c>
      <c r="I931" t="s">
        <v>68</v>
      </c>
      <c r="J931" t="s">
        <v>3956</v>
      </c>
      <c r="K931" t="s">
        <v>3957</v>
      </c>
      <c r="L931" t="s">
        <v>1005</v>
      </c>
      <c r="M931" t="s">
        <v>365</v>
      </c>
      <c r="N931" t="s">
        <v>33</v>
      </c>
      <c r="O931" t="s">
        <v>36</v>
      </c>
      <c r="P931" t="s">
        <v>734</v>
      </c>
    </row>
    <row r="932" spans="1:16">
      <c r="A932">
        <v>931</v>
      </c>
      <c r="B932">
        <v>931</v>
      </c>
      <c r="C932" t="s">
        <v>1584</v>
      </c>
      <c r="D932" t="s">
        <v>1584</v>
      </c>
      <c r="E932">
        <v>931</v>
      </c>
      <c r="F932" t="s">
        <v>4368</v>
      </c>
      <c r="G932" t="s">
        <v>3958</v>
      </c>
      <c r="H932" t="s">
        <v>346</v>
      </c>
      <c r="I932" t="s">
        <v>22</v>
      </c>
      <c r="J932" t="s">
        <v>3959</v>
      </c>
      <c r="K932" t="s">
        <v>3960</v>
      </c>
      <c r="L932" t="s">
        <v>731</v>
      </c>
      <c r="M932" t="s">
        <v>130</v>
      </c>
      <c r="N932" t="s">
        <v>119</v>
      </c>
      <c r="O932" t="s">
        <v>253</v>
      </c>
      <c r="P932" t="s">
        <v>751</v>
      </c>
    </row>
    <row r="933" spans="1:16">
      <c r="A933">
        <v>932</v>
      </c>
      <c r="B933">
        <v>932</v>
      </c>
      <c r="C933" t="s">
        <v>1584</v>
      </c>
      <c r="D933" t="s">
        <v>1584</v>
      </c>
      <c r="E933">
        <v>932</v>
      </c>
      <c r="F933" t="s">
        <v>4368</v>
      </c>
      <c r="G933" t="s">
        <v>3961</v>
      </c>
      <c r="H933" t="s">
        <v>410</v>
      </c>
      <c r="I933" t="s">
        <v>68</v>
      </c>
      <c r="J933" t="s">
        <v>3962</v>
      </c>
      <c r="K933" t="s">
        <v>3963</v>
      </c>
      <c r="L933" t="s">
        <v>202</v>
      </c>
      <c r="P933" t="s">
        <v>751</v>
      </c>
    </row>
    <row r="934" spans="1:16">
      <c r="A934">
        <v>933</v>
      </c>
      <c r="B934">
        <v>933</v>
      </c>
      <c r="C934" t="s">
        <v>1584</v>
      </c>
      <c r="D934" t="s">
        <v>1584</v>
      </c>
      <c r="E934">
        <v>933</v>
      </c>
      <c r="F934" t="s">
        <v>4368</v>
      </c>
      <c r="G934" t="s">
        <v>4369</v>
      </c>
      <c r="H934" t="s">
        <v>196</v>
      </c>
      <c r="I934" t="s">
        <v>68</v>
      </c>
      <c r="J934" t="s">
        <v>4370</v>
      </c>
      <c r="K934" t="s">
        <v>4371</v>
      </c>
      <c r="L934" t="s">
        <v>125</v>
      </c>
      <c r="M934" t="s">
        <v>142</v>
      </c>
      <c r="N934" t="s">
        <v>33</v>
      </c>
      <c r="O934" t="s">
        <v>107</v>
      </c>
      <c r="P934" t="s">
        <v>752</v>
      </c>
    </row>
    <row r="935" spans="1:16">
      <c r="A935">
        <v>934</v>
      </c>
      <c r="B935">
        <v>934</v>
      </c>
      <c r="C935" t="s">
        <v>1584</v>
      </c>
      <c r="D935" t="s">
        <v>1584</v>
      </c>
      <c r="E935">
        <v>934</v>
      </c>
      <c r="F935" t="s">
        <v>4372</v>
      </c>
      <c r="G935" t="s">
        <v>4373</v>
      </c>
      <c r="H935" t="s">
        <v>434</v>
      </c>
      <c r="I935" t="s">
        <v>16</v>
      </c>
      <c r="J935" t="s">
        <v>4374</v>
      </c>
      <c r="K935" t="s">
        <v>4375</v>
      </c>
      <c r="L935" t="s">
        <v>590</v>
      </c>
      <c r="M935" t="s">
        <v>28</v>
      </c>
      <c r="N935" t="s">
        <v>33</v>
      </c>
      <c r="O935" t="s">
        <v>107</v>
      </c>
      <c r="P935" t="s">
        <v>1345</v>
      </c>
    </row>
    <row r="936" spans="1:16">
      <c r="A936">
        <v>935</v>
      </c>
      <c r="B936">
        <v>935</v>
      </c>
      <c r="C936" t="s">
        <v>1584</v>
      </c>
      <c r="D936" t="s">
        <v>1584</v>
      </c>
      <c r="E936">
        <v>935</v>
      </c>
      <c r="F936" t="s">
        <v>4372</v>
      </c>
      <c r="G936" t="s">
        <v>4376</v>
      </c>
      <c r="H936" t="s">
        <v>340</v>
      </c>
      <c r="I936" t="s">
        <v>68</v>
      </c>
      <c r="J936" t="s">
        <v>4377</v>
      </c>
      <c r="K936" t="s">
        <v>4378</v>
      </c>
      <c r="L936" t="s">
        <v>588</v>
      </c>
      <c r="M936" t="s">
        <v>94</v>
      </c>
      <c r="N936" t="s">
        <v>33</v>
      </c>
      <c r="O936" t="s">
        <v>107</v>
      </c>
      <c r="P936" t="s">
        <v>589</v>
      </c>
    </row>
    <row r="937" spans="1:16">
      <c r="A937">
        <v>936</v>
      </c>
      <c r="B937">
        <v>936</v>
      </c>
      <c r="C937" t="s">
        <v>1584</v>
      </c>
      <c r="D937" t="s">
        <v>1584</v>
      </c>
      <c r="E937">
        <v>936</v>
      </c>
      <c r="F937" t="s">
        <v>4372</v>
      </c>
      <c r="G937" t="s">
        <v>4379</v>
      </c>
      <c r="H937" t="s">
        <v>21</v>
      </c>
      <c r="I937" t="s">
        <v>68</v>
      </c>
      <c r="J937" t="s">
        <v>4380</v>
      </c>
      <c r="K937" t="s">
        <v>4381</v>
      </c>
      <c r="L937" t="s">
        <v>586</v>
      </c>
      <c r="M937" t="s">
        <v>28</v>
      </c>
      <c r="N937" t="s">
        <v>38</v>
      </c>
      <c r="O937" t="s">
        <v>137</v>
      </c>
      <c r="P937" t="s">
        <v>4382</v>
      </c>
    </row>
    <row r="938" spans="1:16">
      <c r="A938">
        <v>937</v>
      </c>
      <c r="B938">
        <v>937</v>
      </c>
      <c r="C938" t="s">
        <v>1584</v>
      </c>
      <c r="D938" t="s">
        <v>1584</v>
      </c>
      <c r="E938">
        <v>937</v>
      </c>
      <c r="F938" t="s">
        <v>4372</v>
      </c>
      <c r="G938" t="s">
        <v>4383</v>
      </c>
      <c r="H938" t="s">
        <v>923</v>
      </c>
      <c r="I938" t="s">
        <v>26</v>
      </c>
      <c r="J938" t="s">
        <v>4384</v>
      </c>
      <c r="K938" t="s">
        <v>4385</v>
      </c>
      <c r="L938" t="s">
        <v>680</v>
      </c>
      <c r="M938" t="s">
        <v>94</v>
      </c>
      <c r="N938" t="s">
        <v>33</v>
      </c>
      <c r="O938" t="s">
        <v>107</v>
      </c>
      <c r="P938" t="s">
        <v>4382</v>
      </c>
    </row>
    <row r="939" spans="1:16">
      <c r="A939">
        <v>938</v>
      </c>
      <c r="B939">
        <v>938</v>
      </c>
      <c r="C939" t="s">
        <v>1584</v>
      </c>
      <c r="D939" t="s">
        <v>1584</v>
      </c>
      <c r="E939">
        <v>938</v>
      </c>
      <c r="F939" t="s">
        <v>4372</v>
      </c>
      <c r="G939" t="s">
        <v>4386</v>
      </c>
      <c r="H939" t="s">
        <v>931</v>
      </c>
      <c r="I939" t="s">
        <v>68</v>
      </c>
      <c r="J939" t="s">
        <v>4387</v>
      </c>
      <c r="K939" t="s">
        <v>4388</v>
      </c>
      <c r="L939" t="s">
        <v>295</v>
      </c>
      <c r="M939" t="s">
        <v>134</v>
      </c>
      <c r="N939" t="s">
        <v>33</v>
      </c>
      <c r="O939" t="s">
        <v>107</v>
      </c>
      <c r="P939" t="s">
        <v>4382</v>
      </c>
    </row>
    <row r="940" spans="1:16">
      <c r="A940">
        <v>939</v>
      </c>
      <c r="B940">
        <v>939</v>
      </c>
      <c r="C940" t="s">
        <v>1584</v>
      </c>
      <c r="D940" t="s">
        <v>1584</v>
      </c>
      <c r="E940">
        <v>939</v>
      </c>
      <c r="F940" t="s">
        <v>4389</v>
      </c>
      <c r="G940" t="s">
        <v>4390</v>
      </c>
      <c r="H940" t="s">
        <v>4391</v>
      </c>
      <c r="I940" t="s">
        <v>16</v>
      </c>
      <c r="J940" t="s">
        <v>4392</v>
      </c>
      <c r="K940" t="s">
        <v>4393</v>
      </c>
      <c r="L940" t="s">
        <v>249</v>
      </c>
      <c r="M940" t="s">
        <v>142</v>
      </c>
      <c r="N940" t="s">
        <v>29</v>
      </c>
      <c r="O940" t="s">
        <v>123</v>
      </c>
      <c r="P940" t="s">
        <v>1287</v>
      </c>
    </row>
    <row r="941" spans="1:16">
      <c r="A941">
        <v>940</v>
      </c>
      <c r="B941">
        <v>940</v>
      </c>
      <c r="C941" t="s">
        <v>1584</v>
      </c>
      <c r="D941" t="s">
        <v>1584</v>
      </c>
      <c r="E941">
        <v>940</v>
      </c>
      <c r="F941" t="s">
        <v>4389</v>
      </c>
      <c r="G941" t="s">
        <v>4394</v>
      </c>
      <c r="I941" t="s">
        <v>68</v>
      </c>
      <c r="J941" t="s">
        <v>4395</v>
      </c>
      <c r="K941" t="s">
        <v>4396</v>
      </c>
      <c r="L941" t="s">
        <v>216</v>
      </c>
      <c r="M941" t="s">
        <v>134</v>
      </c>
      <c r="N941" t="s">
        <v>33</v>
      </c>
      <c r="O941" t="s">
        <v>107</v>
      </c>
      <c r="P941" t="s">
        <v>1399</v>
      </c>
    </row>
    <row r="942" spans="1:16">
      <c r="A942">
        <v>941</v>
      </c>
      <c r="B942">
        <v>941</v>
      </c>
      <c r="C942" t="s">
        <v>1584</v>
      </c>
      <c r="D942" t="s">
        <v>1584</v>
      </c>
      <c r="E942">
        <v>941</v>
      </c>
      <c r="F942" t="s">
        <v>4389</v>
      </c>
      <c r="G942" t="s">
        <v>4397</v>
      </c>
      <c r="H942" t="s">
        <v>569</v>
      </c>
      <c r="I942" t="s">
        <v>68</v>
      </c>
      <c r="J942" t="s">
        <v>694</v>
      </c>
      <c r="K942" t="s">
        <v>4398</v>
      </c>
      <c r="L942" t="s">
        <v>250</v>
      </c>
      <c r="M942" t="s">
        <v>75</v>
      </c>
      <c r="N942" t="s">
        <v>33</v>
      </c>
      <c r="O942" t="s">
        <v>36</v>
      </c>
      <c r="P942" t="s">
        <v>1504</v>
      </c>
    </row>
    <row r="943" spans="1:16">
      <c r="A943">
        <v>942</v>
      </c>
      <c r="B943">
        <v>942</v>
      </c>
      <c r="C943" t="s">
        <v>1584</v>
      </c>
      <c r="D943" t="s">
        <v>1584</v>
      </c>
      <c r="E943">
        <v>942</v>
      </c>
      <c r="F943" t="s">
        <v>4389</v>
      </c>
      <c r="G943" t="s">
        <v>4399</v>
      </c>
      <c r="H943" t="s">
        <v>4400</v>
      </c>
      <c r="I943" t="s">
        <v>26</v>
      </c>
      <c r="J943" t="s">
        <v>4401</v>
      </c>
      <c r="K943" t="s">
        <v>4402</v>
      </c>
      <c r="L943" t="s">
        <v>85</v>
      </c>
      <c r="M943" t="s">
        <v>142</v>
      </c>
      <c r="N943" t="s">
        <v>33</v>
      </c>
      <c r="O943" t="s">
        <v>107</v>
      </c>
      <c r="P943" t="s">
        <v>1504</v>
      </c>
    </row>
    <row r="944" spans="1:16">
      <c r="A944">
        <v>943</v>
      </c>
      <c r="B944">
        <v>943</v>
      </c>
      <c r="C944" t="s">
        <v>1584</v>
      </c>
      <c r="D944" t="s">
        <v>1584</v>
      </c>
      <c r="E944">
        <v>943</v>
      </c>
      <c r="F944" t="s">
        <v>4389</v>
      </c>
      <c r="G944" t="s">
        <v>4403</v>
      </c>
      <c r="H944" t="s">
        <v>593</v>
      </c>
      <c r="I944" t="s">
        <v>25</v>
      </c>
      <c r="J944" t="s">
        <v>4404</v>
      </c>
      <c r="K944" t="s">
        <v>4405</v>
      </c>
      <c r="L944" t="s">
        <v>535</v>
      </c>
      <c r="M944" t="s">
        <v>86</v>
      </c>
      <c r="N944" t="s">
        <v>108</v>
      </c>
      <c r="O944" t="s">
        <v>116</v>
      </c>
      <c r="P944" t="s">
        <v>1414</v>
      </c>
    </row>
    <row r="945" spans="1:16">
      <c r="A945">
        <v>944</v>
      </c>
      <c r="B945">
        <v>944</v>
      </c>
      <c r="C945" t="s">
        <v>1584</v>
      </c>
      <c r="D945" t="s">
        <v>1584</v>
      </c>
      <c r="E945">
        <v>944</v>
      </c>
      <c r="F945" t="s">
        <v>4406</v>
      </c>
      <c r="G945" t="s">
        <v>4407</v>
      </c>
      <c r="H945" t="s">
        <v>21</v>
      </c>
      <c r="I945" t="s">
        <v>16</v>
      </c>
      <c r="J945" t="s">
        <v>4408</v>
      </c>
      <c r="K945" t="s">
        <v>4409</v>
      </c>
      <c r="L945" t="s">
        <v>749</v>
      </c>
      <c r="M945" t="s">
        <v>134</v>
      </c>
      <c r="N945" t="s">
        <v>29</v>
      </c>
      <c r="O945" t="s">
        <v>366</v>
      </c>
      <c r="P945" t="s">
        <v>1228</v>
      </c>
    </row>
    <row r="946" spans="1:16">
      <c r="A946">
        <v>945</v>
      </c>
      <c r="B946">
        <v>945</v>
      </c>
      <c r="C946" t="s">
        <v>1584</v>
      </c>
      <c r="D946" t="s">
        <v>1584</v>
      </c>
      <c r="E946">
        <v>945</v>
      </c>
      <c r="F946" t="s">
        <v>4406</v>
      </c>
      <c r="G946" t="s">
        <v>4410</v>
      </c>
      <c r="H946" t="s">
        <v>76</v>
      </c>
      <c r="I946" t="s">
        <v>26</v>
      </c>
      <c r="J946" t="s">
        <v>4411</v>
      </c>
      <c r="K946" t="s">
        <v>4412</v>
      </c>
      <c r="L946" t="s">
        <v>385</v>
      </c>
      <c r="M946" t="s">
        <v>28</v>
      </c>
      <c r="N946" t="s">
        <v>29</v>
      </c>
      <c r="O946" t="s">
        <v>123</v>
      </c>
      <c r="P946" t="s">
        <v>4413</v>
      </c>
    </row>
    <row r="947" spans="1:16">
      <c r="A947">
        <v>946</v>
      </c>
      <c r="B947">
        <v>946</v>
      </c>
      <c r="C947" t="s">
        <v>1584</v>
      </c>
      <c r="D947" t="s">
        <v>1584</v>
      </c>
      <c r="E947">
        <v>946</v>
      </c>
      <c r="F947" t="s">
        <v>4406</v>
      </c>
      <c r="G947" t="s">
        <v>4414</v>
      </c>
      <c r="H947" t="s">
        <v>771</v>
      </c>
      <c r="I947" t="s">
        <v>68</v>
      </c>
      <c r="J947" t="s">
        <v>4415</v>
      </c>
      <c r="K947" t="s">
        <v>4416</v>
      </c>
      <c r="L947" t="s">
        <v>490</v>
      </c>
      <c r="M947" t="s">
        <v>94</v>
      </c>
      <c r="N947" t="s">
        <v>29</v>
      </c>
      <c r="O947" t="s">
        <v>107</v>
      </c>
      <c r="P947" t="s">
        <v>4417</v>
      </c>
    </row>
    <row r="948" spans="1:16">
      <c r="A948">
        <v>947</v>
      </c>
      <c r="B948">
        <v>947</v>
      </c>
      <c r="C948" t="s">
        <v>1584</v>
      </c>
      <c r="D948" t="s">
        <v>1584</v>
      </c>
      <c r="E948">
        <v>947</v>
      </c>
      <c r="F948" t="s">
        <v>4406</v>
      </c>
      <c r="G948" t="s">
        <v>4418</v>
      </c>
      <c r="H948" t="s">
        <v>831</v>
      </c>
      <c r="I948" t="s">
        <v>68</v>
      </c>
      <c r="J948" t="s">
        <v>4419</v>
      </c>
      <c r="K948" t="s">
        <v>4420</v>
      </c>
      <c r="L948" t="s">
        <v>414</v>
      </c>
      <c r="M948" t="s">
        <v>142</v>
      </c>
      <c r="N948" t="s">
        <v>33</v>
      </c>
      <c r="O948" t="s">
        <v>107</v>
      </c>
      <c r="P948" t="s">
        <v>1229</v>
      </c>
    </row>
    <row r="949" spans="1:16">
      <c r="A949">
        <v>948</v>
      </c>
      <c r="B949">
        <v>948</v>
      </c>
      <c r="C949" t="s">
        <v>1584</v>
      </c>
      <c r="D949" t="s">
        <v>1584</v>
      </c>
      <c r="E949">
        <v>948</v>
      </c>
      <c r="F949" t="s">
        <v>4406</v>
      </c>
      <c r="G949" t="s">
        <v>4421</v>
      </c>
      <c r="H949" t="s">
        <v>4422</v>
      </c>
      <c r="I949" t="s">
        <v>68</v>
      </c>
      <c r="J949" t="s">
        <v>4423</v>
      </c>
      <c r="K949" t="s">
        <v>4424</v>
      </c>
      <c r="L949" t="s">
        <v>363</v>
      </c>
      <c r="M949" t="s">
        <v>28</v>
      </c>
      <c r="N949" t="s">
        <v>33</v>
      </c>
      <c r="O949" t="s">
        <v>95</v>
      </c>
      <c r="P949" t="s">
        <v>4425</v>
      </c>
    </row>
    <row r="950" spans="1:16">
      <c r="A950">
        <v>949</v>
      </c>
      <c r="B950">
        <v>949</v>
      </c>
      <c r="C950" t="s">
        <v>1584</v>
      </c>
      <c r="D950" t="s">
        <v>1584</v>
      </c>
      <c r="E950">
        <v>949</v>
      </c>
      <c r="F950" t="s">
        <v>4426</v>
      </c>
      <c r="G950" t="s">
        <v>4427</v>
      </c>
      <c r="H950" t="s">
        <v>31</v>
      </c>
      <c r="I950" t="s">
        <v>140</v>
      </c>
      <c r="J950" t="s">
        <v>4428</v>
      </c>
      <c r="K950" t="s">
        <v>4429</v>
      </c>
      <c r="L950" t="s">
        <v>414</v>
      </c>
      <c r="M950" t="s">
        <v>32</v>
      </c>
      <c r="N950" t="s">
        <v>108</v>
      </c>
      <c r="O950" t="s">
        <v>466</v>
      </c>
      <c r="P950" t="s">
        <v>1247</v>
      </c>
    </row>
    <row r="951" spans="1:16">
      <c r="A951">
        <v>950</v>
      </c>
      <c r="B951">
        <v>950</v>
      </c>
      <c r="C951" t="s">
        <v>1584</v>
      </c>
      <c r="D951" t="s">
        <v>1584</v>
      </c>
      <c r="E951">
        <v>950</v>
      </c>
      <c r="F951" t="s">
        <v>4426</v>
      </c>
      <c r="G951" t="s">
        <v>4430</v>
      </c>
      <c r="H951" t="s">
        <v>149</v>
      </c>
      <c r="I951" t="s">
        <v>68</v>
      </c>
      <c r="J951" t="s">
        <v>4431</v>
      </c>
      <c r="K951" t="s">
        <v>4432</v>
      </c>
      <c r="L951" t="s">
        <v>133</v>
      </c>
      <c r="M951" t="s">
        <v>134</v>
      </c>
      <c r="N951" t="s">
        <v>33</v>
      </c>
      <c r="O951" t="s">
        <v>107</v>
      </c>
      <c r="P951" t="s">
        <v>1248</v>
      </c>
    </row>
    <row r="952" spans="1:16">
      <c r="A952">
        <v>951</v>
      </c>
      <c r="B952">
        <v>951</v>
      </c>
      <c r="C952" t="s">
        <v>1584</v>
      </c>
      <c r="D952" t="s">
        <v>1584</v>
      </c>
      <c r="E952">
        <v>951</v>
      </c>
      <c r="F952" t="s">
        <v>4426</v>
      </c>
      <c r="G952" t="s">
        <v>4433</v>
      </c>
      <c r="H952" t="s">
        <v>149</v>
      </c>
      <c r="I952" t="s">
        <v>68</v>
      </c>
      <c r="J952" t="s">
        <v>704</v>
      </c>
      <c r="K952" t="s">
        <v>4434</v>
      </c>
      <c r="L952" t="s">
        <v>363</v>
      </c>
      <c r="M952" t="s">
        <v>94</v>
      </c>
      <c r="N952" t="s">
        <v>33</v>
      </c>
      <c r="O952" t="s">
        <v>123</v>
      </c>
      <c r="P952" t="s">
        <v>1248</v>
      </c>
    </row>
    <row r="953" spans="1:16">
      <c r="A953">
        <v>952</v>
      </c>
      <c r="B953">
        <v>952</v>
      </c>
      <c r="C953" t="s">
        <v>1584</v>
      </c>
      <c r="D953" t="s">
        <v>1584</v>
      </c>
      <c r="E953">
        <v>952</v>
      </c>
      <c r="F953" t="s">
        <v>4426</v>
      </c>
      <c r="G953" t="s">
        <v>4435</v>
      </c>
      <c r="H953" t="s">
        <v>434</v>
      </c>
      <c r="I953" t="s">
        <v>68</v>
      </c>
      <c r="J953" t="s">
        <v>711</v>
      </c>
      <c r="K953" t="s">
        <v>4436</v>
      </c>
      <c r="L953" t="s">
        <v>363</v>
      </c>
      <c r="M953" t="s">
        <v>142</v>
      </c>
      <c r="N953" t="s">
        <v>33</v>
      </c>
      <c r="O953" t="s">
        <v>107</v>
      </c>
      <c r="P953" t="s">
        <v>4437</v>
      </c>
    </row>
    <row r="954" spans="1:16">
      <c r="A954">
        <v>953</v>
      </c>
      <c r="B954">
        <v>953</v>
      </c>
      <c r="C954" t="s">
        <v>1584</v>
      </c>
      <c r="D954" t="s">
        <v>1584</v>
      </c>
      <c r="E954">
        <v>953</v>
      </c>
      <c r="F954" t="s">
        <v>4426</v>
      </c>
      <c r="G954" t="s">
        <v>883</v>
      </c>
      <c r="H954" t="s">
        <v>34</v>
      </c>
      <c r="I954" t="s">
        <v>68</v>
      </c>
      <c r="J954" t="s">
        <v>4438</v>
      </c>
      <c r="K954" t="s">
        <v>4439</v>
      </c>
      <c r="L954" t="s">
        <v>490</v>
      </c>
      <c r="M954" t="s">
        <v>134</v>
      </c>
      <c r="N954" t="s">
        <v>33</v>
      </c>
      <c r="O954" t="s">
        <v>107</v>
      </c>
      <c r="P954" t="s">
        <v>4437</v>
      </c>
    </row>
    <row r="955" spans="1:16">
      <c r="A955">
        <v>954</v>
      </c>
      <c r="B955">
        <v>954</v>
      </c>
      <c r="C955" t="s">
        <v>1584</v>
      </c>
      <c r="D955" t="s">
        <v>1584</v>
      </c>
      <c r="E955">
        <v>954</v>
      </c>
      <c r="F955" t="s">
        <v>4440</v>
      </c>
      <c r="G955" t="s">
        <v>4441</v>
      </c>
      <c r="H955" t="s">
        <v>4442</v>
      </c>
      <c r="I955" t="s">
        <v>16</v>
      </c>
      <c r="J955" t="s">
        <v>4443</v>
      </c>
      <c r="K955" t="s">
        <v>4444</v>
      </c>
      <c r="L955" t="s">
        <v>164</v>
      </c>
      <c r="M955" t="s">
        <v>32</v>
      </c>
      <c r="N955" t="s">
        <v>33</v>
      </c>
      <c r="O955" t="s">
        <v>107</v>
      </c>
      <c r="P955" t="s">
        <v>954</v>
      </c>
    </row>
    <row r="956" spans="1:16">
      <c r="A956">
        <v>955</v>
      </c>
      <c r="B956">
        <v>955</v>
      </c>
      <c r="C956" t="s">
        <v>1584</v>
      </c>
      <c r="D956" t="s">
        <v>1584</v>
      </c>
      <c r="E956">
        <v>955</v>
      </c>
      <c r="F956" t="s">
        <v>4440</v>
      </c>
      <c r="G956" t="s">
        <v>4445</v>
      </c>
      <c r="H956" t="s">
        <v>4446</v>
      </c>
      <c r="I956" t="s">
        <v>25</v>
      </c>
      <c r="J956" t="s">
        <v>4447</v>
      </c>
      <c r="K956" t="s">
        <v>4448</v>
      </c>
      <c r="L956" t="s">
        <v>414</v>
      </c>
      <c r="M956" t="s">
        <v>89</v>
      </c>
      <c r="N956" t="s">
        <v>108</v>
      </c>
      <c r="O956" t="s">
        <v>146</v>
      </c>
      <c r="P956" t="s">
        <v>4449</v>
      </c>
    </row>
    <row r="957" spans="1:16">
      <c r="A957">
        <v>956</v>
      </c>
      <c r="B957">
        <v>956</v>
      </c>
      <c r="C957" t="s">
        <v>1584</v>
      </c>
      <c r="D957" t="s">
        <v>1584</v>
      </c>
      <c r="E957">
        <v>956</v>
      </c>
      <c r="F957" t="s">
        <v>4440</v>
      </c>
      <c r="G957" t="s">
        <v>4450</v>
      </c>
      <c r="H957" t="s">
        <v>196</v>
      </c>
      <c r="I957" t="s">
        <v>26</v>
      </c>
      <c r="J957" t="s">
        <v>379</v>
      </c>
      <c r="K957" t="s">
        <v>4451</v>
      </c>
      <c r="L957" t="s">
        <v>414</v>
      </c>
      <c r="M957" t="s">
        <v>142</v>
      </c>
      <c r="N957" t="s">
        <v>33</v>
      </c>
      <c r="O957" t="s">
        <v>95</v>
      </c>
      <c r="P957" t="s">
        <v>1227</v>
      </c>
    </row>
    <row r="958" spans="1:16">
      <c r="A958">
        <v>957</v>
      </c>
      <c r="B958">
        <v>957</v>
      </c>
      <c r="C958" t="s">
        <v>1584</v>
      </c>
      <c r="D958" t="s">
        <v>1584</v>
      </c>
      <c r="E958">
        <v>957</v>
      </c>
      <c r="F958" t="s">
        <v>4440</v>
      </c>
      <c r="G958" t="s">
        <v>4452</v>
      </c>
      <c r="H958" t="s">
        <v>4453</v>
      </c>
      <c r="I958" t="s">
        <v>68</v>
      </c>
      <c r="J958" t="s">
        <v>1425</v>
      </c>
      <c r="K958" t="s">
        <v>4454</v>
      </c>
      <c r="L958" t="s">
        <v>93</v>
      </c>
      <c r="M958" t="s">
        <v>134</v>
      </c>
      <c r="N958" t="s">
        <v>33</v>
      </c>
      <c r="O958" t="s">
        <v>107</v>
      </c>
      <c r="P958" t="s">
        <v>1227</v>
      </c>
    </row>
    <row r="959" spans="1:16">
      <c r="A959">
        <v>958</v>
      </c>
      <c r="B959">
        <v>958</v>
      </c>
      <c r="C959" t="s">
        <v>1584</v>
      </c>
      <c r="D959" t="s">
        <v>1584</v>
      </c>
      <c r="E959">
        <v>958</v>
      </c>
      <c r="F959" t="s">
        <v>4440</v>
      </c>
      <c r="G959" t="s">
        <v>4455</v>
      </c>
      <c r="H959" t="s">
        <v>428</v>
      </c>
      <c r="I959" t="s">
        <v>26</v>
      </c>
      <c r="J959" t="s">
        <v>4456</v>
      </c>
      <c r="K959" t="s">
        <v>4457</v>
      </c>
      <c r="L959" t="s">
        <v>363</v>
      </c>
      <c r="M959" t="s">
        <v>89</v>
      </c>
      <c r="N959" t="s">
        <v>33</v>
      </c>
      <c r="O959" t="s">
        <v>109</v>
      </c>
      <c r="P959" t="s">
        <v>1227</v>
      </c>
    </row>
    <row r="960" spans="1:16">
      <c r="A960">
        <v>959</v>
      </c>
      <c r="B960">
        <v>959</v>
      </c>
      <c r="C960" t="s">
        <v>1584</v>
      </c>
      <c r="D960" t="s">
        <v>1584</v>
      </c>
      <c r="E960">
        <v>959</v>
      </c>
      <c r="F960" t="s">
        <v>4458</v>
      </c>
      <c r="G960" t="s">
        <v>4459</v>
      </c>
      <c r="H960" t="s">
        <v>401</v>
      </c>
      <c r="I960" t="s">
        <v>140</v>
      </c>
      <c r="J960" t="s">
        <v>4460</v>
      </c>
      <c r="K960" t="s">
        <v>4461</v>
      </c>
      <c r="L960" t="s">
        <v>921</v>
      </c>
      <c r="M960" t="s">
        <v>94</v>
      </c>
      <c r="N960" t="s">
        <v>33</v>
      </c>
      <c r="O960" t="s">
        <v>123</v>
      </c>
      <c r="P960" t="s">
        <v>4462</v>
      </c>
    </row>
    <row r="961" spans="1:16">
      <c r="A961">
        <v>960</v>
      </c>
      <c r="B961">
        <v>960</v>
      </c>
      <c r="C961" t="s">
        <v>1584</v>
      </c>
      <c r="D961" t="s">
        <v>1584</v>
      </c>
      <c r="E961">
        <v>960</v>
      </c>
      <c r="F961" t="s">
        <v>4458</v>
      </c>
      <c r="G961" t="s">
        <v>4463</v>
      </c>
      <c r="H961" t="s">
        <v>34</v>
      </c>
      <c r="I961" t="s">
        <v>68</v>
      </c>
      <c r="J961" t="s">
        <v>4464</v>
      </c>
      <c r="K961" t="s">
        <v>4465</v>
      </c>
      <c r="L961" t="s">
        <v>414</v>
      </c>
      <c r="M961" t="s">
        <v>134</v>
      </c>
      <c r="N961" t="s">
        <v>33</v>
      </c>
      <c r="O961" t="s">
        <v>107</v>
      </c>
      <c r="P961" t="s">
        <v>4462</v>
      </c>
    </row>
    <row r="962" spans="1:16">
      <c r="A962">
        <v>961</v>
      </c>
      <c r="B962">
        <v>961</v>
      </c>
      <c r="C962" t="s">
        <v>1584</v>
      </c>
      <c r="D962" t="s">
        <v>1584</v>
      </c>
      <c r="E962">
        <v>961</v>
      </c>
      <c r="F962" t="s">
        <v>4458</v>
      </c>
      <c r="G962" t="s">
        <v>4466</v>
      </c>
      <c r="H962" t="s">
        <v>4467</v>
      </c>
      <c r="I962" t="s">
        <v>26</v>
      </c>
      <c r="J962" t="s">
        <v>4468</v>
      </c>
      <c r="K962" t="s">
        <v>4469</v>
      </c>
      <c r="L962" t="s">
        <v>595</v>
      </c>
      <c r="M962" t="s">
        <v>28</v>
      </c>
      <c r="N962" t="s">
        <v>33</v>
      </c>
      <c r="O962" t="s">
        <v>30</v>
      </c>
      <c r="P962" t="s">
        <v>4462</v>
      </c>
    </row>
    <row r="963" spans="1:16">
      <c r="A963">
        <v>962</v>
      </c>
      <c r="B963">
        <v>962</v>
      </c>
      <c r="C963" t="s">
        <v>1584</v>
      </c>
      <c r="D963" t="s">
        <v>1584</v>
      </c>
      <c r="E963">
        <v>962</v>
      </c>
      <c r="F963" t="s">
        <v>4458</v>
      </c>
      <c r="G963" t="s">
        <v>4470</v>
      </c>
      <c r="H963" t="s">
        <v>4471</v>
      </c>
      <c r="I963" t="s">
        <v>26</v>
      </c>
      <c r="J963" t="s">
        <v>4472</v>
      </c>
      <c r="K963" t="s">
        <v>4473</v>
      </c>
      <c r="L963" t="s">
        <v>414</v>
      </c>
      <c r="M963" t="s">
        <v>32</v>
      </c>
      <c r="N963" t="s">
        <v>33</v>
      </c>
      <c r="O963" t="s">
        <v>107</v>
      </c>
      <c r="P963" t="s">
        <v>1230</v>
      </c>
    </row>
    <row r="964" spans="1:16">
      <c r="A964">
        <v>963</v>
      </c>
      <c r="B964">
        <v>963</v>
      </c>
      <c r="C964" t="s">
        <v>1584</v>
      </c>
      <c r="D964" t="s">
        <v>1584</v>
      </c>
      <c r="E964">
        <v>963</v>
      </c>
      <c r="F964" t="s">
        <v>4458</v>
      </c>
      <c r="G964" t="s">
        <v>4474</v>
      </c>
      <c r="H964" t="s">
        <v>40</v>
      </c>
      <c r="I964" t="s">
        <v>68</v>
      </c>
      <c r="J964" t="s">
        <v>4475</v>
      </c>
      <c r="K964" t="s">
        <v>4476</v>
      </c>
      <c r="L964" t="s">
        <v>414</v>
      </c>
      <c r="M964" t="s">
        <v>28</v>
      </c>
      <c r="N964" t="s">
        <v>33</v>
      </c>
      <c r="O964" t="s">
        <v>107</v>
      </c>
      <c r="P964" t="s">
        <v>1231</v>
      </c>
    </row>
    <row r="965" spans="1:16">
      <c r="A965">
        <v>964</v>
      </c>
      <c r="B965">
        <v>964</v>
      </c>
      <c r="C965" t="s">
        <v>1584</v>
      </c>
      <c r="D965" t="s">
        <v>1584</v>
      </c>
      <c r="E965">
        <v>964</v>
      </c>
      <c r="F965" t="s">
        <v>4477</v>
      </c>
      <c r="G965" t="s">
        <v>4466</v>
      </c>
      <c r="H965" t="s">
        <v>4467</v>
      </c>
      <c r="I965" t="s">
        <v>16</v>
      </c>
      <c r="J965" t="s">
        <v>4468</v>
      </c>
      <c r="K965" t="s">
        <v>4469</v>
      </c>
      <c r="L965" t="s">
        <v>595</v>
      </c>
      <c r="M965" t="s">
        <v>28</v>
      </c>
      <c r="N965" t="s">
        <v>33</v>
      </c>
      <c r="O965" t="s">
        <v>30</v>
      </c>
      <c r="P965" t="s">
        <v>4462</v>
      </c>
    </row>
    <row r="966" spans="1:16">
      <c r="A966">
        <v>965</v>
      </c>
      <c r="B966">
        <v>965</v>
      </c>
      <c r="C966" t="s">
        <v>1584</v>
      </c>
      <c r="D966" t="s">
        <v>1584</v>
      </c>
      <c r="E966">
        <v>965</v>
      </c>
      <c r="F966" t="s">
        <v>4477</v>
      </c>
      <c r="G966" t="s">
        <v>4470</v>
      </c>
      <c r="H966" t="s">
        <v>4471</v>
      </c>
      <c r="I966" t="s">
        <v>26</v>
      </c>
      <c r="J966" t="s">
        <v>4472</v>
      </c>
      <c r="K966" t="s">
        <v>4473</v>
      </c>
      <c r="L966" t="s">
        <v>414</v>
      </c>
      <c r="M966" t="s">
        <v>32</v>
      </c>
      <c r="N966" t="s">
        <v>33</v>
      </c>
      <c r="O966" t="s">
        <v>107</v>
      </c>
      <c r="P966" t="s">
        <v>1230</v>
      </c>
    </row>
    <row r="967" spans="1:16">
      <c r="A967">
        <v>966</v>
      </c>
      <c r="B967">
        <v>966</v>
      </c>
      <c r="C967" t="s">
        <v>1584</v>
      </c>
      <c r="D967" t="s">
        <v>1584</v>
      </c>
      <c r="E967">
        <v>966</v>
      </c>
      <c r="F967" t="s">
        <v>4477</v>
      </c>
      <c r="G967" t="s">
        <v>4474</v>
      </c>
      <c r="H967" t="s">
        <v>40</v>
      </c>
      <c r="I967" t="s">
        <v>68</v>
      </c>
      <c r="J967" t="s">
        <v>4475</v>
      </c>
      <c r="K967" t="s">
        <v>4476</v>
      </c>
      <c r="L967" t="s">
        <v>414</v>
      </c>
      <c r="M967" t="s">
        <v>28</v>
      </c>
      <c r="N967" t="s">
        <v>33</v>
      </c>
      <c r="O967" t="s">
        <v>107</v>
      </c>
      <c r="P967" t="s">
        <v>1231</v>
      </c>
    </row>
    <row r="968" spans="1:16">
      <c r="A968">
        <v>967</v>
      </c>
      <c r="B968">
        <v>967</v>
      </c>
      <c r="C968" t="s">
        <v>1584</v>
      </c>
      <c r="D968" t="s">
        <v>1584</v>
      </c>
      <c r="E968">
        <v>967</v>
      </c>
      <c r="F968" t="s">
        <v>4477</v>
      </c>
      <c r="G968" t="s">
        <v>4478</v>
      </c>
      <c r="H968" t="s">
        <v>278</v>
      </c>
      <c r="I968" t="s">
        <v>68</v>
      </c>
      <c r="J968" t="s">
        <v>4479</v>
      </c>
      <c r="K968" t="s">
        <v>4480</v>
      </c>
      <c r="L968" t="s">
        <v>668</v>
      </c>
      <c r="M968" t="s">
        <v>28</v>
      </c>
      <c r="N968" t="s">
        <v>33</v>
      </c>
      <c r="O968" t="s">
        <v>107</v>
      </c>
      <c r="P968" t="s">
        <v>4481</v>
      </c>
    </row>
    <row r="969" spans="1:16">
      <c r="A969">
        <v>968</v>
      </c>
      <c r="B969">
        <v>968</v>
      </c>
      <c r="C969" t="s">
        <v>1584</v>
      </c>
      <c r="D969" t="s">
        <v>1584</v>
      </c>
      <c r="E969">
        <v>968</v>
      </c>
      <c r="F969" t="s">
        <v>4477</v>
      </c>
      <c r="G969" t="s">
        <v>4482</v>
      </c>
      <c r="H969" t="s">
        <v>43</v>
      </c>
      <c r="I969" t="s">
        <v>68</v>
      </c>
      <c r="J969" t="s">
        <v>4483</v>
      </c>
      <c r="K969" t="s">
        <v>4484</v>
      </c>
      <c r="L969" t="s">
        <v>449</v>
      </c>
      <c r="M969" t="s">
        <v>94</v>
      </c>
      <c r="N969" t="s">
        <v>33</v>
      </c>
      <c r="O969" t="s">
        <v>36</v>
      </c>
      <c r="P969" t="s">
        <v>1247</v>
      </c>
    </row>
    <row r="970" spans="1:16">
      <c r="A970">
        <v>969</v>
      </c>
      <c r="B970">
        <v>969</v>
      </c>
      <c r="C970" t="s">
        <v>1584</v>
      </c>
      <c r="D970" t="s">
        <v>1584</v>
      </c>
      <c r="E970">
        <v>969</v>
      </c>
      <c r="F970" t="s">
        <v>4485</v>
      </c>
      <c r="G970" t="s">
        <v>4486</v>
      </c>
      <c r="H970" t="s">
        <v>429</v>
      </c>
      <c r="I970" t="s">
        <v>16</v>
      </c>
      <c r="J970" t="s">
        <v>4487</v>
      </c>
      <c r="K970" t="s">
        <v>4488</v>
      </c>
      <c r="L970" t="s">
        <v>454</v>
      </c>
      <c r="M970" t="s">
        <v>365</v>
      </c>
      <c r="N970" t="s">
        <v>33</v>
      </c>
      <c r="O970" t="s">
        <v>95</v>
      </c>
      <c r="P970" t="s">
        <v>4489</v>
      </c>
    </row>
    <row r="971" spans="1:16">
      <c r="A971">
        <v>970</v>
      </c>
      <c r="B971">
        <v>970</v>
      </c>
      <c r="C971" t="s">
        <v>1584</v>
      </c>
      <c r="D971" t="s">
        <v>1584</v>
      </c>
      <c r="E971">
        <v>970</v>
      </c>
      <c r="F971" t="s">
        <v>4485</v>
      </c>
      <c r="G971" t="s">
        <v>4490</v>
      </c>
      <c r="H971" t="s">
        <v>21</v>
      </c>
      <c r="I971" t="s">
        <v>26</v>
      </c>
      <c r="J971" t="s">
        <v>4491</v>
      </c>
      <c r="K971" t="s">
        <v>4492</v>
      </c>
      <c r="L971" t="s">
        <v>386</v>
      </c>
      <c r="M971" t="s">
        <v>99</v>
      </c>
      <c r="N971" t="s">
        <v>33</v>
      </c>
      <c r="O971" t="s">
        <v>366</v>
      </c>
      <c r="P971" t="s">
        <v>4493</v>
      </c>
    </row>
    <row r="972" spans="1:16">
      <c r="A972">
        <v>971</v>
      </c>
      <c r="B972">
        <v>971</v>
      </c>
      <c r="C972" t="s">
        <v>1584</v>
      </c>
      <c r="D972" t="s">
        <v>1584</v>
      </c>
      <c r="E972">
        <v>971</v>
      </c>
      <c r="F972" t="s">
        <v>4485</v>
      </c>
      <c r="G972" t="s">
        <v>4494</v>
      </c>
      <c r="H972" t="s">
        <v>34</v>
      </c>
      <c r="I972" t="s">
        <v>26</v>
      </c>
      <c r="J972" t="s">
        <v>4495</v>
      </c>
      <c r="K972" t="s">
        <v>4496</v>
      </c>
      <c r="L972" t="s">
        <v>530</v>
      </c>
      <c r="M972" t="s">
        <v>28</v>
      </c>
      <c r="N972" t="s">
        <v>33</v>
      </c>
      <c r="O972" t="s">
        <v>107</v>
      </c>
      <c r="P972" t="s">
        <v>1249</v>
      </c>
    </row>
    <row r="973" spans="1:16">
      <c r="A973">
        <v>972</v>
      </c>
      <c r="B973">
        <v>972</v>
      </c>
      <c r="C973" t="s">
        <v>1584</v>
      </c>
      <c r="D973" t="s">
        <v>1584</v>
      </c>
      <c r="E973">
        <v>972</v>
      </c>
      <c r="F973" t="s">
        <v>4485</v>
      </c>
      <c r="G973" t="s">
        <v>4497</v>
      </c>
      <c r="H973" t="s">
        <v>4498</v>
      </c>
      <c r="I973" t="s">
        <v>68</v>
      </c>
      <c r="J973" t="s">
        <v>4499</v>
      </c>
      <c r="K973" t="s">
        <v>4500</v>
      </c>
      <c r="L973" t="s">
        <v>602</v>
      </c>
      <c r="M973" t="s">
        <v>134</v>
      </c>
      <c r="N973" t="s">
        <v>33</v>
      </c>
      <c r="O973" t="s">
        <v>107</v>
      </c>
      <c r="P973" t="s">
        <v>1249</v>
      </c>
    </row>
    <row r="974" spans="1:16">
      <c r="A974">
        <v>973</v>
      </c>
      <c r="B974">
        <v>973</v>
      </c>
      <c r="C974" t="s">
        <v>1584</v>
      </c>
      <c r="D974" t="s">
        <v>1584</v>
      </c>
      <c r="E974">
        <v>973</v>
      </c>
      <c r="F974" t="s">
        <v>4485</v>
      </c>
      <c r="G974" t="s">
        <v>4501</v>
      </c>
      <c r="H974" t="s">
        <v>238</v>
      </c>
      <c r="I974" t="s">
        <v>25</v>
      </c>
      <c r="J974" t="s">
        <v>4502</v>
      </c>
      <c r="K974" t="s">
        <v>4503</v>
      </c>
      <c r="L974" t="s">
        <v>530</v>
      </c>
      <c r="M974" t="s">
        <v>99</v>
      </c>
      <c r="N974" t="s">
        <v>38</v>
      </c>
      <c r="O974" t="s">
        <v>87</v>
      </c>
      <c r="P974" t="s">
        <v>1060</v>
      </c>
    </row>
    <row r="975" spans="1:16">
      <c r="A975">
        <v>974</v>
      </c>
      <c r="B975">
        <v>974</v>
      </c>
      <c r="C975" t="s">
        <v>1584</v>
      </c>
      <c r="D975" t="s">
        <v>1584</v>
      </c>
      <c r="E975">
        <v>974</v>
      </c>
      <c r="F975" t="s">
        <v>4504</v>
      </c>
      <c r="G975" t="s">
        <v>4505</v>
      </c>
      <c r="H975" t="s">
        <v>592</v>
      </c>
      <c r="I975" t="s">
        <v>140</v>
      </c>
      <c r="J975" t="s">
        <v>4506</v>
      </c>
      <c r="K975" t="s">
        <v>4507</v>
      </c>
      <c r="L975" t="s">
        <v>921</v>
      </c>
      <c r="M975" t="s">
        <v>134</v>
      </c>
      <c r="N975" t="s">
        <v>33</v>
      </c>
      <c r="O975" t="s">
        <v>107</v>
      </c>
      <c r="P975" t="s">
        <v>943</v>
      </c>
    </row>
    <row r="976" spans="1:16">
      <c r="A976">
        <v>975</v>
      </c>
      <c r="B976">
        <v>975</v>
      </c>
      <c r="C976" t="s">
        <v>1584</v>
      </c>
      <c r="D976" t="s">
        <v>1584</v>
      </c>
      <c r="E976">
        <v>975</v>
      </c>
      <c r="F976" t="s">
        <v>4504</v>
      </c>
      <c r="G976" t="s">
        <v>4508</v>
      </c>
      <c r="H976" t="s">
        <v>771</v>
      </c>
      <c r="I976" t="s">
        <v>26</v>
      </c>
      <c r="J976" t="s">
        <v>4509</v>
      </c>
      <c r="K976" t="s">
        <v>4510</v>
      </c>
      <c r="L976" t="s">
        <v>764</v>
      </c>
      <c r="M976" t="s">
        <v>99</v>
      </c>
      <c r="N976" t="s">
        <v>33</v>
      </c>
      <c r="O976" t="s">
        <v>36</v>
      </c>
      <c r="P976" t="s">
        <v>943</v>
      </c>
    </row>
    <row r="977" spans="1:16">
      <c r="A977">
        <v>976</v>
      </c>
      <c r="B977">
        <v>976</v>
      </c>
      <c r="C977" t="s">
        <v>1584</v>
      </c>
      <c r="D977" t="s">
        <v>1584</v>
      </c>
      <c r="E977">
        <v>976</v>
      </c>
      <c r="F977" t="s">
        <v>4504</v>
      </c>
      <c r="G977" t="s">
        <v>4511</v>
      </c>
      <c r="H977" t="s">
        <v>188</v>
      </c>
      <c r="I977" t="s">
        <v>26</v>
      </c>
      <c r="J977" t="s">
        <v>4512</v>
      </c>
      <c r="K977" t="s">
        <v>4513</v>
      </c>
      <c r="L977" t="s">
        <v>668</v>
      </c>
      <c r="M977" t="s">
        <v>28</v>
      </c>
      <c r="N977" t="s">
        <v>38</v>
      </c>
      <c r="O977" t="s">
        <v>137</v>
      </c>
      <c r="P977" t="s">
        <v>943</v>
      </c>
    </row>
    <row r="978" spans="1:16">
      <c r="A978">
        <v>977</v>
      </c>
      <c r="B978">
        <v>977</v>
      </c>
      <c r="C978" t="s">
        <v>1584</v>
      </c>
      <c r="D978" t="s">
        <v>1584</v>
      </c>
      <c r="E978">
        <v>977</v>
      </c>
      <c r="F978" t="s">
        <v>4504</v>
      </c>
      <c r="G978" t="s">
        <v>4514</v>
      </c>
      <c r="I978" t="s">
        <v>68</v>
      </c>
      <c r="J978" t="s">
        <v>394</v>
      </c>
      <c r="K978" t="s">
        <v>4515</v>
      </c>
      <c r="L978" t="s">
        <v>595</v>
      </c>
      <c r="M978" t="s">
        <v>134</v>
      </c>
      <c r="N978" t="s">
        <v>33</v>
      </c>
      <c r="O978" t="s">
        <v>36</v>
      </c>
      <c r="P978" t="s">
        <v>954</v>
      </c>
    </row>
    <row r="979" spans="1:16">
      <c r="A979">
        <v>978</v>
      </c>
      <c r="B979">
        <v>978</v>
      </c>
      <c r="C979" t="s">
        <v>1584</v>
      </c>
      <c r="D979" t="s">
        <v>1584</v>
      </c>
      <c r="E979">
        <v>978</v>
      </c>
      <c r="F979" t="s">
        <v>4504</v>
      </c>
      <c r="G979" t="s">
        <v>4516</v>
      </c>
      <c r="H979" t="s">
        <v>730</v>
      </c>
      <c r="I979" t="s">
        <v>68</v>
      </c>
      <c r="J979" t="s">
        <v>4517</v>
      </c>
      <c r="K979" t="s">
        <v>4518</v>
      </c>
      <c r="L979" t="s">
        <v>490</v>
      </c>
      <c r="M979" t="s">
        <v>142</v>
      </c>
      <c r="N979" t="s">
        <v>338</v>
      </c>
      <c r="O979" t="s">
        <v>107</v>
      </c>
      <c r="P979" t="s">
        <v>954</v>
      </c>
    </row>
    <row r="980" spans="1:16">
      <c r="A980">
        <v>979</v>
      </c>
      <c r="B980">
        <v>979</v>
      </c>
      <c r="C980" t="s">
        <v>1584</v>
      </c>
      <c r="D980" t="s">
        <v>1584</v>
      </c>
      <c r="E980">
        <v>979</v>
      </c>
      <c r="F980" t="s">
        <v>4519</v>
      </c>
      <c r="G980" t="s">
        <v>4478</v>
      </c>
      <c r="H980" t="s">
        <v>278</v>
      </c>
      <c r="I980" t="s">
        <v>140</v>
      </c>
      <c r="J980" t="s">
        <v>4479</v>
      </c>
      <c r="K980" t="s">
        <v>4480</v>
      </c>
      <c r="L980" t="s">
        <v>668</v>
      </c>
      <c r="M980" t="s">
        <v>28</v>
      </c>
      <c r="N980" t="s">
        <v>33</v>
      </c>
      <c r="O980" t="s">
        <v>107</v>
      </c>
      <c r="P980" t="s">
        <v>4481</v>
      </c>
    </row>
    <row r="981" spans="1:16">
      <c r="A981">
        <v>980</v>
      </c>
      <c r="B981">
        <v>980</v>
      </c>
      <c r="C981" t="s">
        <v>1584</v>
      </c>
      <c r="D981" t="s">
        <v>1584</v>
      </c>
      <c r="E981">
        <v>980</v>
      </c>
      <c r="F981" t="s">
        <v>4519</v>
      </c>
      <c r="G981" t="s">
        <v>4482</v>
      </c>
      <c r="H981" t="s">
        <v>43</v>
      </c>
      <c r="I981" t="s">
        <v>68</v>
      </c>
      <c r="J981" t="s">
        <v>4483</v>
      </c>
      <c r="K981" t="s">
        <v>4484</v>
      </c>
      <c r="L981" t="s">
        <v>449</v>
      </c>
      <c r="M981" t="s">
        <v>94</v>
      </c>
      <c r="N981" t="s">
        <v>33</v>
      </c>
      <c r="O981" t="s">
        <v>36</v>
      </c>
      <c r="P981" t="s">
        <v>1247</v>
      </c>
    </row>
    <row r="982" spans="1:16">
      <c r="A982">
        <v>981</v>
      </c>
      <c r="B982">
        <v>981</v>
      </c>
      <c r="C982" t="s">
        <v>1584</v>
      </c>
      <c r="D982" t="s">
        <v>1584</v>
      </c>
      <c r="E982">
        <v>981</v>
      </c>
      <c r="F982" t="s">
        <v>4519</v>
      </c>
      <c r="G982" t="s">
        <v>4427</v>
      </c>
      <c r="H982" t="s">
        <v>31</v>
      </c>
      <c r="I982" t="s">
        <v>68</v>
      </c>
      <c r="J982" t="s">
        <v>4428</v>
      </c>
      <c r="K982" t="s">
        <v>4429</v>
      </c>
      <c r="L982" t="s">
        <v>414</v>
      </c>
      <c r="M982" t="s">
        <v>32</v>
      </c>
      <c r="N982" t="s">
        <v>108</v>
      </c>
      <c r="O982" t="s">
        <v>466</v>
      </c>
      <c r="P982" t="s">
        <v>1247</v>
      </c>
    </row>
    <row r="983" spans="1:16">
      <c r="A983">
        <v>982</v>
      </c>
      <c r="B983">
        <v>982</v>
      </c>
      <c r="C983" t="s">
        <v>1584</v>
      </c>
      <c r="D983" t="s">
        <v>1584</v>
      </c>
      <c r="E983">
        <v>982</v>
      </c>
      <c r="F983" t="s">
        <v>4519</v>
      </c>
      <c r="G983" t="s">
        <v>4430</v>
      </c>
      <c r="H983" t="s">
        <v>149</v>
      </c>
      <c r="I983" t="s">
        <v>68</v>
      </c>
      <c r="J983" t="s">
        <v>4431</v>
      </c>
      <c r="K983" t="s">
        <v>4432</v>
      </c>
      <c r="L983" t="s">
        <v>133</v>
      </c>
      <c r="M983" t="s">
        <v>134</v>
      </c>
      <c r="N983" t="s">
        <v>33</v>
      </c>
      <c r="O983" t="s">
        <v>107</v>
      </c>
      <c r="P983" t="s">
        <v>1248</v>
      </c>
    </row>
    <row r="984" spans="1:16">
      <c r="A984">
        <v>983</v>
      </c>
      <c r="B984">
        <v>983</v>
      </c>
      <c r="C984" t="s">
        <v>1584</v>
      </c>
      <c r="D984" t="s">
        <v>1584</v>
      </c>
      <c r="E984">
        <v>983</v>
      </c>
      <c r="F984" t="s">
        <v>4519</v>
      </c>
      <c r="G984" t="s">
        <v>4433</v>
      </c>
      <c r="H984" t="s">
        <v>149</v>
      </c>
      <c r="I984" t="s">
        <v>68</v>
      </c>
      <c r="J984" t="s">
        <v>704</v>
      </c>
      <c r="K984" t="s">
        <v>4434</v>
      </c>
      <c r="L984" t="s">
        <v>363</v>
      </c>
      <c r="M984" t="s">
        <v>94</v>
      </c>
      <c r="N984" t="s">
        <v>33</v>
      </c>
      <c r="O984" t="s">
        <v>123</v>
      </c>
      <c r="P984" t="s">
        <v>1248</v>
      </c>
    </row>
    <row r="985" spans="1:16">
      <c r="A985">
        <v>984</v>
      </c>
      <c r="B985">
        <v>984</v>
      </c>
      <c r="C985" t="s">
        <v>1584</v>
      </c>
      <c r="D985" t="s">
        <v>1584</v>
      </c>
      <c r="E985">
        <v>984</v>
      </c>
      <c r="F985" t="s">
        <v>4520</v>
      </c>
      <c r="G985" t="s">
        <v>4521</v>
      </c>
      <c r="H985" t="s">
        <v>1013</v>
      </c>
      <c r="I985" t="s">
        <v>140</v>
      </c>
      <c r="J985" t="s">
        <v>4522</v>
      </c>
      <c r="K985" t="s">
        <v>4523</v>
      </c>
      <c r="L985" t="s">
        <v>363</v>
      </c>
      <c r="M985" t="s">
        <v>134</v>
      </c>
      <c r="N985" t="s">
        <v>33</v>
      </c>
      <c r="O985" t="s">
        <v>107</v>
      </c>
      <c r="P985" t="s">
        <v>1042</v>
      </c>
    </row>
    <row r="986" spans="1:16">
      <c r="A986">
        <v>985</v>
      </c>
      <c r="B986">
        <v>985</v>
      </c>
      <c r="C986" t="s">
        <v>1584</v>
      </c>
      <c r="D986" t="s">
        <v>1584</v>
      </c>
      <c r="E986">
        <v>985</v>
      </c>
      <c r="F986" t="s">
        <v>4520</v>
      </c>
      <c r="G986" t="s">
        <v>4524</v>
      </c>
      <c r="H986" t="s">
        <v>290</v>
      </c>
      <c r="I986" t="s">
        <v>68</v>
      </c>
      <c r="J986" t="s">
        <v>4525</v>
      </c>
      <c r="K986" t="s">
        <v>4526</v>
      </c>
      <c r="L986" t="s">
        <v>363</v>
      </c>
      <c r="M986" t="s">
        <v>134</v>
      </c>
      <c r="N986" t="s">
        <v>33</v>
      </c>
      <c r="O986" t="s">
        <v>107</v>
      </c>
      <c r="P986" t="s">
        <v>1032</v>
      </c>
    </row>
    <row r="987" spans="1:16">
      <c r="A987">
        <v>986</v>
      </c>
      <c r="B987">
        <v>986</v>
      </c>
      <c r="C987" t="s">
        <v>1584</v>
      </c>
      <c r="D987" t="s">
        <v>1584</v>
      </c>
      <c r="E987">
        <v>986</v>
      </c>
      <c r="F987" t="s">
        <v>4520</v>
      </c>
      <c r="G987" t="s">
        <v>4527</v>
      </c>
      <c r="H987" t="s">
        <v>196</v>
      </c>
      <c r="I987" t="s">
        <v>68</v>
      </c>
      <c r="J987" t="s">
        <v>4528</v>
      </c>
      <c r="K987" t="s">
        <v>4529</v>
      </c>
      <c r="L987" t="s">
        <v>530</v>
      </c>
      <c r="M987" t="s">
        <v>142</v>
      </c>
      <c r="N987" t="s">
        <v>338</v>
      </c>
      <c r="O987" t="s">
        <v>107</v>
      </c>
      <c r="P987" t="s">
        <v>1028</v>
      </c>
    </row>
    <row r="988" spans="1:16">
      <c r="A988">
        <v>987</v>
      </c>
      <c r="B988">
        <v>987</v>
      </c>
      <c r="C988" t="s">
        <v>1584</v>
      </c>
      <c r="D988" t="s">
        <v>1584</v>
      </c>
      <c r="E988">
        <v>987</v>
      </c>
      <c r="F988" t="s">
        <v>4520</v>
      </c>
      <c r="G988" t="s">
        <v>655</v>
      </c>
      <c r="H988" t="s">
        <v>493</v>
      </c>
      <c r="I988" t="s">
        <v>68</v>
      </c>
      <c r="J988" t="s">
        <v>4530</v>
      </c>
      <c r="K988" t="s">
        <v>4531</v>
      </c>
      <c r="L988" t="s">
        <v>405</v>
      </c>
      <c r="M988" t="s">
        <v>28</v>
      </c>
      <c r="N988" t="s">
        <v>29</v>
      </c>
      <c r="O988" t="s">
        <v>95</v>
      </c>
      <c r="P988" t="s">
        <v>1012</v>
      </c>
    </row>
    <row r="989" spans="1:16">
      <c r="A989">
        <v>988</v>
      </c>
      <c r="B989">
        <v>988</v>
      </c>
      <c r="C989" t="s">
        <v>1584</v>
      </c>
      <c r="D989" t="s">
        <v>1584</v>
      </c>
      <c r="E989">
        <v>988</v>
      </c>
      <c r="F989" t="s">
        <v>4520</v>
      </c>
      <c r="G989" t="s">
        <v>4532</v>
      </c>
      <c r="H989" t="s">
        <v>297</v>
      </c>
      <c r="I989" t="s">
        <v>48</v>
      </c>
      <c r="J989" t="s">
        <v>4533</v>
      </c>
      <c r="K989" t="s">
        <v>4534</v>
      </c>
      <c r="L989" t="s">
        <v>530</v>
      </c>
      <c r="M989" t="s">
        <v>49</v>
      </c>
      <c r="N989" t="s">
        <v>83</v>
      </c>
      <c r="O989" t="s">
        <v>109</v>
      </c>
      <c r="P989" t="s">
        <v>994</v>
      </c>
    </row>
    <row r="990" spans="1:16">
      <c r="A990">
        <v>989</v>
      </c>
      <c r="B990">
        <v>989</v>
      </c>
      <c r="C990" t="s">
        <v>1584</v>
      </c>
      <c r="D990" t="s">
        <v>1584</v>
      </c>
      <c r="E990">
        <v>989</v>
      </c>
      <c r="F990" t="s">
        <v>4535</v>
      </c>
      <c r="G990" t="s">
        <v>4536</v>
      </c>
      <c r="H990" t="s">
        <v>854</v>
      </c>
      <c r="I990" t="s">
        <v>140</v>
      </c>
      <c r="J990" t="s">
        <v>4537</v>
      </c>
      <c r="K990" t="s">
        <v>4538</v>
      </c>
      <c r="L990" t="s">
        <v>414</v>
      </c>
      <c r="M990" t="s">
        <v>142</v>
      </c>
      <c r="N990" t="s">
        <v>33</v>
      </c>
      <c r="O990" t="s">
        <v>107</v>
      </c>
      <c r="P990" t="s">
        <v>890</v>
      </c>
    </row>
    <row r="991" spans="1:16">
      <c r="A991">
        <v>990</v>
      </c>
      <c r="B991">
        <v>990</v>
      </c>
      <c r="C991" t="s">
        <v>1584</v>
      </c>
      <c r="D991" t="s">
        <v>1584</v>
      </c>
      <c r="E991">
        <v>990</v>
      </c>
      <c r="F991" t="s">
        <v>4535</v>
      </c>
      <c r="G991" t="s">
        <v>4539</v>
      </c>
      <c r="H991" t="s">
        <v>21</v>
      </c>
      <c r="I991" t="s">
        <v>68</v>
      </c>
      <c r="J991" t="s">
        <v>4540</v>
      </c>
      <c r="K991" t="s">
        <v>4541</v>
      </c>
      <c r="L991" t="s">
        <v>567</v>
      </c>
      <c r="M991" t="s">
        <v>134</v>
      </c>
      <c r="N991" t="s">
        <v>33</v>
      </c>
      <c r="O991" t="s">
        <v>107</v>
      </c>
      <c r="P991" t="s">
        <v>890</v>
      </c>
    </row>
    <row r="992" spans="1:16">
      <c r="A992">
        <v>991</v>
      </c>
      <c r="B992">
        <v>991</v>
      </c>
      <c r="C992" t="s">
        <v>1584</v>
      </c>
      <c r="D992" t="s">
        <v>1584</v>
      </c>
      <c r="E992">
        <v>991</v>
      </c>
      <c r="F992" t="s">
        <v>4535</v>
      </c>
      <c r="G992" t="s">
        <v>4542</v>
      </c>
      <c r="H992" t="s">
        <v>188</v>
      </c>
      <c r="I992" t="s">
        <v>68</v>
      </c>
      <c r="J992" t="s">
        <v>4543</v>
      </c>
      <c r="K992" t="s">
        <v>4544</v>
      </c>
      <c r="L992" t="s">
        <v>749</v>
      </c>
      <c r="M992" t="s">
        <v>321</v>
      </c>
      <c r="P992" t="s">
        <v>919</v>
      </c>
    </row>
    <row r="993" spans="1:16">
      <c r="A993">
        <v>992</v>
      </c>
      <c r="B993">
        <v>992</v>
      </c>
      <c r="C993" t="s">
        <v>1584</v>
      </c>
      <c r="D993" t="s">
        <v>1584</v>
      </c>
      <c r="E993">
        <v>992</v>
      </c>
      <c r="F993" t="s">
        <v>4535</v>
      </c>
      <c r="G993" t="s">
        <v>4545</v>
      </c>
      <c r="H993" t="s">
        <v>4546</v>
      </c>
      <c r="I993" t="s">
        <v>68</v>
      </c>
      <c r="J993" t="s">
        <v>4547</v>
      </c>
      <c r="K993" t="s">
        <v>4548</v>
      </c>
      <c r="L993" t="s">
        <v>668</v>
      </c>
      <c r="M993" t="s">
        <v>344</v>
      </c>
      <c r="N993" t="s">
        <v>36</v>
      </c>
      <c r="P993" t="s">
        <v>919</v>
      </c>
    </row>
    <row r="994" spans="1:16">
      <c r="A994">
        <v>993</v>
      </c>
      <c r="B994">
        <v>993</v>
      </c>
      <c r="C994" t="s">
        <v>1584</v>
      </c>
      <c r="D994" t="s">
        <v>1584</v>
      </c>
      <c r="E994">
        <v>993</v>
      </c>
      <c r="F994" t="s">
        <v>4535</v>
      </c>
      <c r="G994" t="s">
        <v>4549</v>
      </c>
      <c r="H994" t="s">
        <v>4550</v>
      </c>
      <c r="I994" t="s">
        <v>68</v>
      </c>
      <c r="J994" t="s">
        <v>379</v>
      </c>
      <c r="K994" t="s">
        <v>4551</v>
      </c>
      <c r="L994" t="s">
        <v>668</v>
      </c>
      <c r="M994" t="s">
        <v>28</v>
      </c>
      <c r="N994" t="s">
        <v>29</v>
      </c>
      <c r="O994" t="s">
        <v>95</v>
      </c>
      <c r="P994" t="s">
        <v>943</v>
      </c>
    </row>
    <row r="995" spans="1:16">
      <c r="A995">
        <v>994</v>
      </c>
      <c r="B995">
        <v>994</v>
      </c>
      <c r="C995" t="s">
        <v>1584</v>
      </c>
      <c r="D995" t="s">
        <v>1584</v>
      </c>
      <c r="E995">
        <v>994</v>
      </c>
      <c r="F995" t="s">
        <v>4552</v>
      </c>
      <c r="G995" t="s">
        <v>1532</v>
      </c>
      <c r="H995" t="s">
        <v>444</v>
      </c>
      <c r="I995" t="s">
        <v>16</v>
      </c>
      <c r="J995" t="s">
        <v>4553</v>
      </c>
      <c r="K995" t="s">
        <v>4554</v>
      </c>
      <c r="L995" t="s">
        <v>386</v>
      </c>
      <c r="M995" t="s">
        <v>28</v>
      </c>
      <c r="N995" t="s">
        <v>33</v>
      </c>
      <c r="O995" t="s">
        <v>109</v>
      </c>
      <c r="P995" t="s">
        <v>995</v>
      </c>
    </row>
    <row r="996" spans="1:16">
      <c r="A996">
        <v>995</v>
      </c>
      <c r="B996">
        <v>995</v>
      </c>
      <c r="C996" t="s">
        <v>1584</v>
      </c>
      <c r="D996" t="s">
        <v>1584</v>
      </c>
      <c r="E996">
        <v>995</v>
      </c>
      <c r="F996" t="s">
        <v>4552</v>
      </c>
      <c r="G996" t="s">
        <v>4555</v>
      </c>
      <c r="H996" t="s">
        <v>4556</v>
      </c>
      <c r="I996" t="s">
        <v>25</v>
      </c>
      <c r="J996" t="s">
        <v>4557</v>
      </c>
      <c r="K996" t="s">
        <v>4558</v>
      </c>
      <c r="L996" t="s">
        <v>530</v>
      </c>
      <c r="M996" t="s">
        <v>255</v>
      </c>
      <c r="N996" t="s">
        <v>110</v>
      </c>
      <c r="O996" t="s">
        <v>87</v>
      </c>
      <c r="P996" t="s">
        <v>1014</v>
      </c>
    </row>
    <row r="997" spans="1:16">
      <c r="A997">
        <v>996</v>
      </c>
      <c r="B997">
        <v>996</v>
      </c>
      <c r="C997" t="s">
        <v>1584</v>
      </c>
      <c r="D997" t="s">
        <v>1584</v>
      </c>
      <c r="E997">
        <v>996</v>
      </c>
      <c r="F997" t="s">
        <v>4552</v>
      </c>
      <c r="G997" t="s">
        <v>4559</v>
      </c>
      <c r="H997" t="s">
        <v>196</v>
      </c>
      <c r="I997" t="s">
        <v>25</v>
      </c>
      <c r="J997" t="s">
        <v>4560</v>
      </c>
      <c r="K997" t="s">
        <v>4561</v>
      </c>
      <c r="L997" t="s">
        <v>530</v>
      </c>
      <c r="M997" t="s">
        <v>99</v>
      </c>
      <c r="N997" t="s">
        <v>90</v>
      </c>
      <c r="O997" t="s">
        <v>91</v>
      </c>
      <c r="P997" t="s">
        <v>1021</v>
      </c>
    </row>
    <row r="998" spans="1:16">
      <c r="A998">
        <v>997</v>
      </c>
      <c r="B998">
        <v>997</v>
      </c>
      <c r="C998" t="s">
        <v>1584</v>
      </c>
      <c r="D998" t="s">
        <v>1584</v>
      </c>
      <c r="E998">
        <v>997</v>
      </c>
      <c r="F998" t="s">
        <v>4552</v>
      </c>
      <c r="G998" t="s">
        <v>4154</v>
      </c>
      <c r="H998" t="s">
        <v>31</v>
      </c>
      <c r="I998" t="s">
        <v>26</v>
      </c>
      <c r="J998" t="s">
        <v>4562</v>
      </c>
      <c r="K998" t="s">
        <v>4563</v>
      </c>
      <c r="L998" t="s">
        <v>1005</v>
      </c>
      <c r="M998" t="s">
        <v>94</v>
      </c>
      <c r="N998" t="s">
        <v>338</v>
      </c>
      <c r="O998" t="s">
        <v>30</v>
      </c>
      <c r="P998" t="s">
        <v>159</v>
      </c>
    </row>
    <row r="999" spans="1:16">
      <c r="A999">
        <v>998</v>
      </c>
      <c r="B999">
        <v>998</v>
      </c>
      <c r="C999" t="s">
        <v>1584</v>
      </c>
      <c r="D999" t="s">
        <v>1584</v>
      </c>
      <c r="E999">
        <v>998</v>
      </c>
      <c r="F999" t="s">
        <v>4552</v>
      </c>
      <c r="G999" t="s">
        <v>4564</v>
      </c>
      <c r="H999" t="s">
        <v>4565</v>
      </c>
      <c r="I999" t="s">
        <v>68</v>
      </c>
      <c r="J999" t="s">
        <v>4566</v>
      </c>
      <c r="K999" t="s">
        <v>4567</v>
      </c>
      <c r="L999" t="s">
        <v>161</v>
      </c>
      <c r="M999" t="s">
        <v>94</v>
      </c>
      <c r="N999" t="s">
        <v>33</v>
      </c>
      <c r="O999" t="s">
        <v>123</v>
      </c>
      <c r="P999" t="s">
        <v>992</v>
      </c>
    </row>
    <row r="1000" spans="1:16">
      <c r="A1000">
        <v>999</v>
      </c>
      <c r="B1000">
        <v>999</v>
      </c>
      <c r="C1000" t="s">
        <v>1584</v>
      </c>
      <c r="D1000" t="s">
        <v>1584</v>
      </c>
      <c r="E1000">
        <v>999</v>
      </c>
      <c r="F1000" t="s">
        <v>4568</v>
      </c>
      <c r="G1000" t="s">
        <v>4154</v>
      </c>
      <c r="H1000" t="s">
        <v>31</v>
      </c>
      <c r="I1000" t="s">
        <v>16</v>
      </c>
      <c r="J1000" t="s">
        <v>4155</v>
      </c>
      <c r="K1000" t="s">
        <v>4156</v>
      </c>
      <c r="L1000" t="s">
        <v>141</v>
      </c>
      <c r="P1000" t="s">
        <v>1148</v>
      </c>
    </row>
    <row r="1001" spans="1:16">
      <c r="A1001">
        <v>1000</v>
      </c>
      <c r="B1001">
        <v>1000</v>
      </c>
      <c r="C1001" t="s">
        <v>1584</v>
      </c>
      <c r="D1001" t="s">
        <v>1584</v>
      </c>
      <c r="E1001">
        <v>1000</v>
      </c>
      <c r="F1001" t="s">
        <v>4568</v>
      </c>
      <c r="G1001" t="s">
        <v>4157</v>
      </c>
      <c r="H1001" t="s">
        <v>804</v>
      </c>
      <c r="I1001" t="s">
        <v>68</v>
      </c>
      <c r="J1001" t="s">
        <v>4158</v>
      </c>
      <c r="K1001" t="s">
        <v>4159</v>
      </c>
      <c r="L1001" t="s">
        <v>402</v>
      </c>
      <c r="M1001" t="s">
        <v>142</v>
      </c>
      <c r="N1001" t="s">
        <v>29</v>
      </c>
      <c r="O1001" t="s">
        <v>137</v>
      </c>
      <c r="P1001" t="s">
        <v>152</v>
      </c>
    </row>
    <row r="1002" spans="1:16">
      <c r="A1002">
        <v>1001</v>
      </c>
      <c r="B1002">
        <v>1001</v>
      </c>
      <c r="C1002" t="s">
        <v>1584</v>
      </c>
      <c r="D1002" t="s">
        <v>1584</v>
      </c>
      <c r="E1002">
        <v>1001</v>
      </c>
      <c r="F1002" t="s">
        <v>4568</v>
      </c>
      <c r="G1002" t="s">
        <v>4160</v>
      </c>
      <c r="H1002" t="s">
        <v>43</v>
      </c>
      <c r="I1002" t="s">
        <v>68</v>
      </c>
      <c r="J1002" t="s">
        <v>1422</v>
      </c>
      <c r="K1002" t="s">
        <v>4161</v>
      </c>
      <c r="L1002" t="s">
        <v>153</v>
      </c>
      <c r="M1002" t="s">
        <v>134</v>
      </c>
      <c r="N1002" t="s">
        <v>33</v>
      </c>
      <c r="O1002" t="s">
        <v>107</v>
      </c>
      <c r="P1002" t="s">
        <v>1134</v>
      </c>
    </row>
    <row r="1003" spans="1:16">
      <c r="A1003">
        <v>1002</v>
      </c>
      <c r="B1003">
        <v>1002</v>
      </c>
      <c r="C1003" t="s">
        <v>1584</v>
      </c>
      <c r="D1003" t="s">
        <v>1584</v>
      </c>
      <c r="E1003">
        <v>1002</v>
      </c>
      <c r="F1003" t="s">
        <v>4568</v>
      </c>
      <c r="G1003" t="s">
        <v>4162</v>
      </c>
      <c r="H1003" t="s">
        <v>4163</v>
      </c>
      <c r="I1003" t="s">
        <v>68</v>
      </c>
      <c r="J1003" t="s">
        <v>4164</v>
      </c>
      <c r="K1003" t="s">
        <v>4165</v>
      </c>
      <c r="L1003" t="s">
        <v>334</v>
      </c>
      <c r="P1003" t="s">
        <v>1119</v>
      </c>
    </row>
    <row r="1004" spans="1:16">
      <c r="A1004">
        <v>1003</v>
      </c>
      <c r="B1004">
        <v>1003</v>
      </c>
      <c r="C1004" t="s">
        <v>1584</v>
      </c>
      <c r="D1004" t="s">
        <v>1584</v>
      </c>
      <c r="E1004">
        <v>1003</v>
      </c>
      <c r="F1004" t="s">
        <v>4568</v>
      </c>
      <c r="G1004" t="s">
        <v>4569</v>
      </c>
      <c r="H1004" t="s">
        <v>4570</v>
      </c>
      <c r="I1004" t="s">
        <v>68</v>
      </c>
      <c r="J1004" t="s">
        <v>398</v>
      </c>
      <c r="K1004" t="s">
        <v>4571</v>
      </c>
      <c r="L1004" t="s">
        <v>672</v>
      </c>
      <c r="M1004" t="s">
        <v>134</v>
      </c>
      <c r="N1004" t="s">
        <v>33</v>
      </c>
      <c r="O1004" t="s">
        <v>36</v>
      </c>
      <c r="P1004" t="s">
        <v>1122</v>
      </c>
    </row>
    <row r="1005" spans="1:16">
      <c r="A1005">
        <v>1004</v>
      </c>
      <c r="B1005">
        <v>1004</v>
      </c>
      <c r="C1005" t="s">
        <v>1584</v>
      </c>
      <c r="D1005" t="s">
        <v>1584</v>
      </c>
      <c r="E1005">
        <v>1004</v>
      </c>
      <c r="F1005" t="s">
        <v>4572</v>
      </c>
      <c r="G1005" t="s">
        <v>4573</v>
      </c>
      <c r="H1005" t="s">
        <v>196</v>
      </c>
      <c r="I1005" t="s">
        <v>16</v>
      </c>
      <c r="J1005" t="s">
        <v>4574</v>
      </c>
      <c r="K1005" t="s">
        <v>4575</v>
      </c>
      <c r="L1005" t="s">
        <v>133</v>
      </c>
      <c r="M1005" t="s">
        <v>94</v>
      </c>
      <c r="N1005" t="s">
        <v>29</v>
      </c>
      <c r="O1005" t="s">
        <v>109</v>
      </c>
      <c r="P1005" t="s">
        <v>1011</v>
      </c>
    </row>
    <row r="1006" spans="1:16">
      <c r="A1006">
        <v>1005</v>
      </c>
      <c r="B1006">
        <v>1005</v>
      </c>
      <c r="C1006" t="s">
        <v>1584</v>
      </c>
      <c r="D1006" t="s">
        <v>1584</v>
      </c>
      <c r="E1006">
        <v>1005</v>
      </c>
      <c r="F1006" t="s">
        <v>4572</v>
      </c>
      <c r="G1006" t="s">
        <v>4576</v>
      </c>
      <c r="H1006" t="s">
        <v>267</v>
      </c>
      <c r="I1006" t="s">
        <v>25</v>
      </c>
      <c r="J1006" t="s">
        <v>4577</v>
      </c>
      <c r="K1006" t="s">
        <v>4578</v>
      </c>
      <c r="L1006" t="s">
        <v>200</v>
      </c>
      <c r="M1006" t="s">
        <v>28</v>
      </c>
      <c r="N1006" t="s">
        <v>338</v>
      </c>
      <c r="O1006" t="s">
        <v>366</v>
      </c>
      <c r="P1006" t="s">
        <v>1011</v>
      </c>
    </row>
    <row r="1007" spans="1:16">
      <c r="A1007">
        <v>1006</v>
      </c>
      <c r="B1007">
        <v>1006</v>
      </c>
      <c r="C1007" t="s">
        <v>1584</v>
      </c>
      <c r="D1007" t="s">
        <v>1584</v>
      </c>
      <c r="E1007">
        <v>1006</v>
      </c>
      <c r="F1007" t="s">
        <v>4572</v>
      </c>
      <c r="G1007" t="s">
        <v>4579</v>
      </c>
      <c r="H1007" t="s">
        <v>43</v>
      </c>
      <c r="I1007" t="s">
        <v>26</v>
      </c>
      <c r="J1007" t="s">
        <v>4580</v>
      </c>
      <c r="K1007" t="s">
        <v>4581</v>
      </c>
      <c r="L1007" t="s">
        <v>201</v>
      </c>
      <c r="M1007" t="s">
        <v>32</v>
      </c>
      <c r="N1007" t="s">
        <v>33</v>
      </c>
      <c r="O1007" t="s">
        <v>123</v>
      </c>
      <c r="P1007" t="s">
        <v>1023</v>
      </c>
    </row>
    <row r="1008" spans="1:16">
      <c r="A1008">
        <v>1007</v>
      </c>
      <c r="B1008">
        <v>1007</v>
      </c>
      <c r="C1008" t="s">
        <v>1584</v>
      </c>
      <c r="D1008" t="s">
        <v>1584</v>
      </c>
      <c r="E1008">
        <v>1007</v>
      </c>
      <c r="F1008" t="s">
        <v>4572</v>
      </c>
      <c r="G1008" t="s">
        <v>4582</v>
      </c>
      <c r="H1008" t="s">
        <v>43</v>
      </c>
      <c r="I1008" t="s">
        <v>68</v>
      </c>
      <c r="J1008" t="s">
        <v>4583</v>
      </c>
      <c r="K1008" t="s">
        <v>4584</v>
      </c>
      <c r="L1008" t="s">
        <v>1005</v>
      </c>
      <c r="M1008" t="s">
        <v>28</v>
      </c>
      <c r="N1008" t="s">
        <v>33</v>
      </c>
      <c r="O1008" t="s">
        <v>36</v>
      </c>
      <c r="P1008" t="s">
        <v>1036</v>
      </c>
    </row>
    <row r="1009" spans="1:16">
      <c r="A1009">
        <v>1008</v>
      </c>
      <c r="B1009">
        <v>1008</v>
      </c>
      <c r="C1009" t="s">
        <v>1584</v>
      </c>
      <c r="D1009" t="s">
        <v>1584</v>
      </c>
      <c r="E1009">
        <v>1008</v>
      </c>
      <c r="F1009" t="s">
        <v>4572</v>
      </c>
      <c r="G1009" t="s">
        <v>4585</v>
      </c>
      <c r="H1009" t="s">
        <v>40</v>
      </c>
      <c r="I1009" t="s">
        <v>68</v>
      </c>
      <c r="J1009" t="s">
        <v>601</v>
      </c>
      <c r="K1009" t="s">
        <v>4586</v>
      </c>
      <c r="L1009" t="s">
        <v>764</v>
      </c>
      <c r="M1009" t="s">
        <v>134</v>
      </c>
      <c r="N1009" t="s">
        <v>33</v>
      </c>
      <c r="O1009" t="s">
        <v>36</v>
      </c>
      <c r="P1009" t="s">
        <v>1036</v>
      </c>
    </row>
    <row r="1010" spans="1:16">
      <c r="A1010">
        <v>1009</v>
      </c>
      <c r="B1010">
        <v>1009</v>
      </c>
      <c r="C1010" t="s">
        <v>1584</v>
      </c>
      <c r="D1010" t="s">
        <v>1584</v>
      </c>
      <c r="E1010">
        <v>1009</v>
      </c>
      <c r="F1010" t="s">
        <v>4587</v>
      </c>
      <c r="G1010" t="s">
        <v>4588</v>
      </c>
      <c r="H1010" t="s">
        <v>120</v>
      </c>
      <c r="I1010" t="s">
        <v>16</v>
      </c>
      <c r="J1010" t="s">
        <v>4589</v>
      </c>
      <c r="K1010" t="s">
        <v>4590</v>
      </c>
      <c r="L1010" t="s">
        <v>853</v>
      </c>
      <c r="M1010" t="s">
        <v>28</v>
      </c>
      <c r="N1010" t="s">
        <v>338</v>
      </c>
      <c r="O1010" t="s">
        <v>36</v>
      </c>
      <c r="P1010" t="s">
        <v>154</v>
      </c>
    </row>
    <row r="1011" spans="1:16">
      <c r="A1011">
        <v>1010</v>
      </c>
      <c r="B1011">
        <v>1010</v>
      </c>
      <c r="C1011" t="s">
        <v>1584</v>
      </c>
      <c r="D1011" t="s">
        <v>1584</v>
      </c>
      <c r="E1011">
        <v>1010</v>
      </c>
      <c r="F1011" t="s">
        <v>4587</v>
      </c>
      <c r="G1011" t="s">
        <v>4591</v>
      </c>
      <c r="I1011" t="s">
        <v>22</v>
      </c>
      <c r="J1011" t="s">
        <v>4592</v>
      </c>
      <c r="K1011" t="s">
        <v>4593</v>
      </c>
      <c r="L1011" t="s">
        <v>488</v>
      </c>
      <c r="P1011" t="s">
        <v>1127</v>
      </c>
    </row>
    <row r="1012" spans="1:16">
      <c r="A1012">
        <v>1011</v>
      </c>
      <c r="B1012">
        <v>1011</v>
      </c>
      <c r="C1012" t="s">
        <v>1584</v>
      </c>
      <c r="D1012" t="s">
        <v>1584</v>
      </c>
      <c r="E1012">
        <v>1011</v>
      </c>
      <c r="F1012" t="s">
        <v>4587</v>
      </c>
      <c r="G1012" t="s">
        <v>4594</v>
      </c>
      <c r="H1012" t="s">
        <v>43</v>
      </c>
      <c r="I1012" t="s">
        <v>68</v>
      </c>
      <c r="J1012" t="s">
        <v>4595</v>
      </c>
      <c r="K1012" t="s">
        <v>4596</v>
      </c>
      <c r="L1012" t="s">
        <v>334</v>
      </c>
      <c r="M1012" t="s">
        <v>134</v>
      </c>
      <c r="N1012" t="s">
        <v>33</v>
      </c>
      <c r="O1012" t="s">
        <v>107</v>
      </c>
      <c r="P1012" t="s">
        <v>1127</v>
      </c>
    </row>
    <row r="1013" spans="1:16">
      <c r="A1013">
        <v>1012</v>
      </c>
      <c r="B1013">
        <v>1012</v>
      </c>
      <c r="C1013" t="s">
        <v>1584</v>
      </c>
      <c r="D1013" t="s">
        <v>1584</v>
      </c>
      <c r="E1013">
        <v>1012</v>
      </c>
      <c r="F1013" t="s">
        <v>4587</v>
      </c>
      <c r="G1013" t="s">
        <v>1140</v>
      </c>
      <c r="H1013" t="s">
        <v>43</v>
      </c>
      <c r="I1013" t="s">
        <v>26</v>
      </c>
      <c r="J1013" t="s">
        <v>4597</v>
      </c>
      <c r="K1013" t="s">
        <v>4598</v>
      </c>
      <c r="L1013" t="s">
        <v>157</v>
      </c>
      <c r="M1013" t="s">
        <v>28</v>
      </c>
      <c r="N1013" t="s">
        <v>33</v>
      </c>
      <c r="O1013" t="s">
        <v>95</v>
      </c>
      <c r="P1013" t="s">
        <v>1136</v>
      </c>
    </row>
    <row r="1014" spans="1:16">
      <c r="A1014">
        <v>1013</v>
      </c>
      <c r="B1014">
        <v>1013</v>
      </c>
      <c r="C1014" t="s">
        <v>1584</v>
      </c>
      <c r="D1014" t="s">
        <v>1584</v>
      </c>
      <c r="E1014">
        <v>1013</v>
      </c>
      <c r="F1014" t="s">
        <v>4587</v>
      </c>
      <c r="G1014" t="s">
        <v>1234</v>
      </c>
      <c r="H1014" t="s">
        <v>31</v>
      </c>
      <c r="I1014" t="s">
        <v>68</v>
      </c>
      <c r="J1014" t="s">
        <v>4599</v>
      </c>
      <c r="K1014" t="s">
        <v>4600</v>
      </c>
      <c r="L1014" t="s">
        <v>557</v>
      </c>
      <c r="P1014" t="s">
        <v>1083</v>
      </c>
    </row>
    <row r="1015" spans="1:16">
      <c r="A1015">
        <v>1014</v>
      </c>
      <c r="B1015">
        <v>1014</v>
      </c>
      <c r="C1015" t="s">
        <v>1584</v>
      </c>
      <c r="D1015" t="s">
        <v>1584</v>
      </c>
      <c r="E1015">
        <v>1014</v>
      </c>
      <c r="F1015" t="s">
        <v>4601</v>
      </c>
      <c r="G1015" t="s">
        <v>4602</v>
      </c>
      <c r="H1015" t="s">
        <v>662</v>
      </c>
      <c r="I1015" t="s">
        <v>140</v>
      </c>
      <c r="J1015" t="s">
        <v>4603</v>
      </c>
      <c r="K1015" t="s">
        <v>4604</v>
      </c>
      <c r="L1015" t="s">
        <v>150</v>
      </c>
      <c r="M1015" t="s">
        <v>134</v>
      </c>
      <c r="N1015" t="s">
        <v>33</v>
      </c>
      <c r="O1015" t="s">
        <v>36</v>
      </c>
      <c r="P1015" t="s">
        <v>4605</v>
      </c>
    </row>
    <row r="1016" spans="1:16">
      <c r="A1016">
        <v>1015</v>
      </c>
      <c r="B1016">
        <v>1015</v>
      </c>
      <c r="C1016" t="s">
        <v>1584</v>
      </c>
      <c r="D1016" t="s">
        <v>1584</v>
      </c>
      <c r="E1016">
        <v>1015</v>
      </c>
      <c r="F1016" t="s">
        <v>4601</v>
      </c>
      <c r="G1016" t="s">
        <v>4606</v>
      </c>
      <c r="H1016" t="s">
        <v>4607</v>
      </c>
      <c r="I1016" t="s">
        <v>68</v>
      </c>
      <c r="J1016" t="s">
        <v>4608</v>
      </c>
      <c r="K1016" t="s">
        <v>4609</v>
      </c>
      <c r="L1016" t="s">
        <v>153</v>
      </c>
      <c r="M1016" t="s">
        <v>142</v>
      </c>
      <c r="N1016" t="s">
        <v>33</v>
      </c>
      <c r="O1016" t="s">
        <v>107</v>
      </c>
      <c r="P1016" t="s">
        <v>4605</v>
      </c>
    </row>
    <row r="1017" spans="1:16">
      <c r="A1017">
        <v>1016</v>
      </c>
      <c r="B1017">
        <v>1016</v>
      </c>
      <c r="C1017" t="s">
        <v>1584</v>
      </c>
      <c r="D1017" t="s">
        <v>1584</v>
      </c>
      <c r="E1017">
        <v>1016</v>
      </c>
      <c r="F1017" t="s">
        <v>4601</v>
      </c>
      <c r="G1017" t="s">
        <v>4610</v>
      </c>
      <c r="H1017" t="s">
        <v>351</v>
      </c>
      <c r="I1017" t="s">
        <v>68</v>
      </c>
      <c r="J1017" t="s">
        <v>780</v>
      </c>
      <c r="K1017" t="s">
        <v>4611</v>
      </c>
      <c r="L1017" t="s">
        <v>488</v>
      </c>
      <c r="M1017" t="s">
        <v>134</v>
      </c>
      <c r="N1017" t="s">
        <v>33</v>
      </c>
      <c r="O1017" t="s">
        <v>107</v>
      </c>
      <c r="P1017" t="s">
        <v>1405</v>
      </c>
    </row>
    <row r="1018" spans="1:16">
      <c r="A1018">
        <v>1017</v>
      </c>
      <c r="B1018">
        <v>1017</v>
      </c>
      <c r="C1018" t="s">
        <v>1584</v>
      </c>
      <c r="D1018" t="s">
        <v>1584</v>
      </c>
      <c r="E1018">
        <v>1017</v>
      </c>
      <c r="F1018" t="s">
        <v>4601</v>
      </c>
      <c r="G1018" t="s">
        <v>4612</v>
      </c>
      <c r="H1018" t="s">
        <v>1051</v>
      </c>
      <c r="I1018" t="s">
        <v>68</v>
      </c>
      <c r="J1018" t="s">
        <v>4613</v>
      </c>
      <c r="K1018" t="s">
        <v>4614</v>
      </c>
      <c r="L1018" t="s">
        <v>144</v>
      </c>
      <c r="M1018" t="s">
        <v>142</v>
      </c>
      <c r="N1018" t="s">
        <v>33</v>
      </c>
      <c r="O1018" t="s">
        <v>107</v>
      </c>
      <c r="P1018" t="s">
        <v>4153</v>
      </c>
    </row>
    <row r="1019" spans="1:16">
      <c r="A1019">
        <v>1018</v>
      </c>
      <c r="B1019">
        <v>1018</v>
      </c>
      <c r="C1019" t="s">
        <v>1584</v>
      </c>
      <c r="D1019" t="s">
        <v>1584</v>
      </c>
      <c r="E1019">
        <v>1018</v>
      </c>
      <c r="F1019" t="s">
        <v>4601</v>
      </c>
      <c r="G1019" t="s">
        <v>3769</v>
      </c>
      <c r="H1019" t="s">
        <v>21</v>
      </c>
      <c r="I1019" t="s">
        <v>68</v>
      </c>
      <c r="J1019" t="s">
        <v>4151</v>
      </c>
      <c r="K1019" t="s">
        <v>4152</v>
      </c>
      <c r="L1019" t="s">
        <v>553</v>
      </c>
      <c r="M1019" t="s">
        <v>28</v>
      </c>
      <c r="N1019" t="s">
        <v>33</v>
      </c>
      <c r="O1019" t="s">
        <v>123</v>
      </c>
      <c r="P1019" t="s">
        <v>4153</v>
      </c>
    </row>
    <row r="1020" spans="1:16">
      <c r="A1020">
        <v>1019</v>
      </c>
      <c r="B1020">
        <v>1019</v>
      </c>
      <c r="C1020" t="s">
        <v>1584</v>
      </c>
      <c r="D1020" t="s">
        <v>1584</v>
      </c>
      <c r="E1020">
        <v>1019</v>
      </c>
      <c r="F1020" t="s">
        <v>4615</v>
      </c>
      <c r="G1020" t="s">
        <v>4616</v>
      </c>
      <c r="H1020" t="s">
        <v>351</v>
      </c>
      <c r="I1020" t="s">
        <v>140</v>
      </c>
      <c r="J1020" t="s">
        <v>4617</v>
      </c>
      <c r="K1020" t="s">
        <v>4618</v>
      </c>
      <c r="L1020" t="s">
        <v>689</v>
      </c>
      <c r="M1020" t="s">
        <v>134</v>
      </c>
      <c r="N1020" t="s">
        <v>33</v>
      </c>
      <c r="O1020" t="s">
        <v>95</v>
      </c>
      <c r="P1020" t="s">
        <v>162</v>
      </c>
    </row>
    <row r="1021" spans="1:16">
      <c r="A1021">
        <v>1020</v>
      </c>
      <c r="B1021">
        <v>1020</v>
      </c>
      <c r="C1021" t="s">
        <v>1584</v>
      </c>
      <c r="D1021" t="s">
        <v>1584</v>
      </c>
      <c r="E1021">
        <v>1020</v>
      </c>
      <c r="F1021" t="s">
        <v>4615</v>
      </c>
      <c r="G1021" t="s">
        <v>4619</v>
      </c>
      <c r="H1021" t="s">
        <v>149</v>
      </c>
      <c r="I1021" t="s">
        <v>26</v>
      </c>
      <c r="J1021" t="s">
        <v>4620</v>
      </c>
      <c r="K1021" t="s">
        <v>4621</v>
      </c>
      <c r="L1021" t="s">
        <v>167</v>
      </c>
      <c r="M1021" t="s">
        <v>28</v>
      </c>
      <c r="N1021" t="s">
        <v>33</v>
      </c>
      <c r="O1021" t="s">
        <v>107</v>
      </c>
      <c r="P1021" t="s">
        <v>162</v>
      </c>
    </row>
    <row r="1022" spans="1:16">
      <c r="A1022">
        <v>1021</v>
      </c>
      <c r="B1022">
        <v>1021</v>
      </c>
      <c r="C1022" t="s">
        <v>1584</v>
      </c>
      <c r="D1022" t="s">
        <v>1584</v>
      </c>
      <c r="E1022">
        <v>1021</v>
      </c>
      <c r="F1022" t="s">
        <v>4615</v>
      </c>
      <c r="G1022" t="s">
        <v>4622</v>
      </c>
      <c r="H1022" t="s">
        <v>310</v>
      </c>
      <c r="I1022" t="s">
        <v>26</v>
      </c>
      <c r="J1022" t="s">
        <v>4623</v>
      </c>
      <c r="K1022" t="s">
        <v>4624</v>
      </c>
      <c r="L1022" t="s">
        <v>176</v>
      </c>
      <c r="M1022" t="s">
        <v>28</v>
      </c>
      <c r="N1022" t="s">
        <v>338</v>
      </c>
      <c r="O1022" t="s">
        <v>95</v>
      </c>
      <c r="P1022" t="s">
        <v>1046</v>
      </c>
    </row>
    <row r="1023" spans="1:16">
      <c r="A1023">
        <v>1022</v>
      </c>
      <c r="B1023">
        <v>1022</v>
      </c>
      <c r="C1023" t="s">
        <v>1584</v>
      </c>
      <c r="D1023" t="s">
        <v>1584</v>
      </c>
      <c r="E1023">
        <v>1022</v>
      </c>
      <c r="F1023" t="s">
        <v>4615</v>
      </c>
      <c r="G1023" t="s">
        <v>4625</v>
      </c>
      <c r="H1023" t="s">
        <v>782</v>
      </c>
      <c r="I1023" t="s">
        <v>68</v>
      </c>
      <c r="J1023" t="s">
        <v>4626</v>
      </c>
      <c r="K1023" t="s">
        <v>4627</v>
      </c>
      <c r="L1023" t="s">
        <v>164</v>
      </c>
      <c r="M1023" t="s">
        <v>134</v>
      </c>
      <c r="N1023" t="s">
        <v>33</v>
      </c>
      <c r="O1023" t="s">
        <v>107</v>
      </c>
      <c r="P1023" t="s">
        <v>165</v>
      </c>
    </row>
    <row r="1024" spans="1:16">
      <c r="A1024">
        <v>1023</v>
      </c>
      <c r="B1024">
        <v>1023</v>
      </c>
      <c r="C1024" t="s">
        <v>1584</v>
      </c>
      <c r="D1024" t="s">
        <v>1584</v>
      </c>
      <c r="E1024">
        <v>1023</v>
      </c>
      <c r="F1024" t="s">
        <v>4615</v>
      </c>
      <c r="G1024" t="s">
        <v>4628</v>
      </c>
      <c r="H1024" t="s">
        <v>21</v>
      </c>
      <c r="I1024" t="s">
        <v>68</v>
      </c>
      <c r="J1024" t="s">
        <v>4629</v>
      </c>
      <c r="K1024" t="s">
        <v>4630</v>
      </c>
      <c r="L1024" t="s">
        <v>167</v>
      </c>
      <c r="M1024" t="s">
        <v>134</v>
      </c>
      <c r="N1024" t="s">
        <v>33</v>
      </c>
      <c r="O1024" t="s">
        <v>107</v>
      </c>
      <c r="P1024" t="s">
        <v>4631</v>
      </c>
    </row>
    <row r="1025" spans="1:16">
      <c r="A1025">
        <v>1024</v>
      </c>
      <c r="B1025">
        <v>1024</v>
      </c>
      <c r="C1025" t="s">
        <v>1584</v>
      </c>
      <c r="D1025" t="s">
        <v>1584</v>
      </c>
      <c r="E1025">
        <v>1024</v>
      </c>
      <c r="F1025" t="s">
        <v>4632</v>
      </c>
      <c r="G1025" t="s">
        <v>4633</v>
      </c>
      <c r="H1025" t="s">
        <v>81</v>
      </c>
      <c r="I1025" t="s">
        <v>80</v>
      </c>
      <c r="J1025" t="s">
        <v>4634</v>
      </c>
      <c r="K1025" t="s">
        <v>4635</v>
      </c>
      <c r="L1025" t="s">
        <v>145</v>
      </c>
      <c r="P1025" t="s">
        <v>1080</v>
      </c>
    </row>
    <row r="1026" spans="1:16">
      <c r="A1026">
        <v>1025</v>
      </c>
      <c r="B1026">
        <v>1025</v>
      </c>
      <c r="C1026" t="s">
        <v>1584</v>
      </c>
      <c r="D1026" t="s">
        <v>1584</v>
      </c>
      <c r="E1026">
        <v>1025</v>
      </c>
      <c r="F1026" t="s">
        <v>4632</v>
      </c>
      <c r="G1026" t="s">
        <v>4636</v>
      </c>
      <c r="H1026" t="s">
        <v>348</v>
      </c>
      <c r="I1026" t="s">
        <v>68</v>
      </c>
      <c r="J1026" t="s">
        <v>4637</v>
      </c>
      <c r="K1026" t="s">
        <v>4638</v>
      </c>
      <c r="L1026" t="s">
        <v>1128</v>
      </c>
      <c r="P1026" t="s">
        <v>1326</v>
      </c>
    </row>
    <row r="1027" spans="1:16">
      <c r="A1027">
        <v>1026</v>
      </c>
      <c r="B1027">
        <v>1026</v>
      </c>
      <c r="C1027" t="s">
        <v>1584</v>
      </c>
      <c r="D1027" t="s">
        <v>1584</v>
      </c>
      <c r="E1027">
        <v>1026</v>
      </c>
      <c r="F1027" t="s">
        <v>4632</v>
      </c>
      <c r="G1027" t="s">
        <v>4639</v>
      </c>
      <c r="H1027" t="s">
        <v>149</v>
      </c>
      <c r="I1027" t="s">
        <v>68</v>
      </c>
      <c r="J1027" t="s">
        <v>4640</v>
      </c>
      <c r="K1027" t="s">
        <v>4641</v>
      </c>
      <c r="L1027" t="s">
        <v>179</v>
      </c>
      <c r="M1027" t="s">
        <v>344</v>
      </c>
      <c r="N1027" t="s">
        <v>332</v>
      </c>
      <c r="P1027" t="s">
        <v>1326</v>
      </c>
    </row>
    <row r="1028" spans="1:16">
      <c r="A1028">
        <v>1027</v>
      </c>
      <c r="B1028">
        <v>1027</v>
      </c>
      <c r="C1028" t="s">
        <v>1584</v>
      </c>
      <c r="D1028" t="s">
        <v>1584</v>
      </c>
      <c r="E1028">
        <v>1027</v>
      </c>
      <c r="F1028" t="s">
        <v>4632</v>
      </c>
      <c r="G1028" t="s">
        <v>4642</v>
      </c>
      <c r="H1028" t="s">
        <v>889</v>
      </c>
      <c r="I1028" t="s">
        <v>68</v>
      </c>
      <c r="J1028" t="s">
        <v>4643</v>
      </c>
      <c r="K1028" t="s">
        <v>4644</v>
      </c>
      <c r="L1028" t="s">
        <v>179</v>
      </c>
      <c r="M1028" t="s">
        <v>28</v>
      </c>
      <c r="N1028" t="s">
        <v>33</v>
      </c>
      <c r="O1028" t="s">
        <v>107</v>
      </c>
      <c r="P1028" t="s">
        <v>1326</v>
      </c>
    </row>
    <row r="1029" spans="1:16">
      <c r="A1029">
        <v>1028</v>
      </c>
      <c r="B1029">
        <v>1028</v>
      </c>
      <c r="C1029" t="s">
        <v>1584</v>
      </c>
      <c r="D1029" t="s">
        <v>1584</v>
      </c>
      <c r="E1029">
        <v>1028</v>
      </c>
      <c r="F1029" t="s">
        <v>4632</v>
      </c>
      <c r="G1029" t="s">
        <v>1542</v>
      </c>
      <c r="H1029" t="s">
        <v>1543</v>
      </c>
      <c r="I1029" t="s">
        <v>68</v>
      </c>
      <c r="J1029" t="s">
        <v>4645</v>
      </c>
      <c r="K1029" t="s">
        <v>4646</v>
      </c>
      <c r="L1029" t="s">
        <v>179</v>
      </c>
      <c r="P1029" t="s">
        <v>1538</v>
      </c>
    </row>
    <row r="1030" spans="1:16">
      <c r="A1030">
        <v>1029</v>
      </c>
      <c r="B1030">
        <v>1029</v>
      </c>
      <c r="C1030" t="s">
        <v>1584</v>
      </c>
      <c r="D1030" t="s">
        <v>1584</v>
      </c>
      <c r="E1030">
        <v>1029</v>
      </c>
      <c r="F1030" t="s">
        <v>4647</v>
      </c>
      <c r="G1030" t="s">
        <v>4648</v>
      </c>
      <c r="H1030" t="s">
        <v>4649</v>
      </c>
      <c r="I1030" t="s">
        <v>140</v>
      </c>
      <c r="J1030" t="s">
        <v>4650</v>
      </c>
      <c r="K1030" t="s">
        <v>4651</v>
      </c>
      <c r="L1030" t="s">
        <v>391</v>
      </c>
      <c r="P1030" t="s">
        <v>4652</v>
      </c>
    </row>
    <row r="1031" spans="1:16">
      <c r="A1031">
        <v>1030</v>
      </c>
      <c r="B1031">
        <v>1030</v>
      </c>
      <c r="C1031" t="s">
        <v>1584</v>
      </c>
      <c r="D1031" t="s">
        <v>1584</v>
      </c>
      <c r="E1031">
        <v>1030</v>
      </c>
      <c r="F1031" t="s">
        <v>4647</v>
      </c>
      <c r="G1031" t="s">
        <v>4653</v>
      </c>
      <c r="H1031" t="s">
        <v>34</v>
      </c>
      <c r="I1031" t="s">
        <v>68</v>
      </c>
      <c r="J1031" t="s">
        <v>4654</v>
      </c>
      <c r="K1031" t="s">
        <v>4655</v>
      </c>
      <c r="L1031" t="s">
        <v>397</v>
      </c>
      <c r="M1031" t="s">
        <v>142</v>
      </c>
      <c r="N1031" t="s">
        <v>33</v>
      </c>
      <c r="O1031" t="s">
        <v>107</v>
      </c>
      <c r="P1031" t="s">
        <v>1325</v>
      </c>
    </row>
    <row r="1032" spans="1:16">
      <c r="A1032">
        <v>1031</v>
      </c>
      <c r="B1032">
        <v>1031</v>
      </c>
      <c r="C1032" t="s">
        <v>1584</v>
      </c>
      <c r="D1032" t="s">
        <v>1584</v>
      </c>
      <c r="E1032">
        <v>1031</v>
      </c>
      <c r="F1032" t="s">
        <v>4647</v>
      </c>
      <c r="G1032" t="s">
        <v>4656</v>
      </c>
      <c r="H1032" t="s">
        <v>4657</v>
      </c>
      <c r="I1032" t="s">
        <v>26</v>
      </c>
      <c r="J1032" t="s">
        <v>4658</v>
      </c>
      <c r="K1032" t="s">
        <v>4659</v>
      </c>
      <c r="L1032" t="s">
        <v>141</v>
      </c>
      <c r="M1032" t="s">
        <v>99</v>
      </c>
      <c r="N1032" t="s">
        <v>29</v>
      </c>
      <c r="O1032" t="s">
        <v>123</v>
      </c>
      <c r="P1032" t="s">
        <v>4660</v>
      </c>
    </row>
    <row r="1033" spans="1:16">
      <c r="A1033">
        <v>1032</v>
      </c>
      <c r="B1033">
        <v>1032</v>
      </c>
      <c r="C1033" t="s">
        <v>1584</v>
      </c>
      <c r="D1033" t="s">
        <v>1584</v>
      </c>
      <c r="E1033">
        <v>1032</v>
      </c>
      <c r="F1033" t="s">
        <v>4647</v>
      </c>
      <c r="G1033" t="s">
        <v>4661</v>
      </c>
      <c r="H1033" t="s">
        <v>4662</v>
      </c>
      <c r="I1033" t="s">
        <v>68</v>
      </c>
      <c r="J1033" t="s">
        <v>4663</v>
      </c>
      <c r="K1033" t="s">
        <v>4664</v>
      </c>
      <c r="L1033" t="s">
        <v>145</v>
      </c>
      <c r="M1033" t="s">
        <v>134</v>
      </c>
      <c r="N1033" t="s">
        <v>33</v>
      </c>
      <c r="O1033" t="s">
        <v>107</v>
      </c>
      <c r="P1033" t="s">
        <v>4660</v>
      </c>
    </row>
    <row r="1034" spans="1:16">
      <c r="A1034">
        <v>1033</v>
      </c>
      <c r="B1034">
        <v>1033</v>
      </c>
      <c r="C1034" t="s">
        <v>1584</v>
      </c>
      <c r="D1034" t="s">
        <v>1584</v>
      </c>
      <c r="E1034">
        <v>1033</v>
      </c>
      <c r="F1034" t="s">
        <v>4647</v>
      </c>
      <c r="G1034" t="s">
        <v>4665</v>
      </c>
      <c r="I1034" t="s">
        <v>26</v>
      </c>
      <c r="J1034" t="s">
        <v>4666</v>
      </c>
      <c r="K1034" t="s">
        <v>4667</v>
      </c>
      <c r="L1034" t="s">
        <v>391</v>
      </c>
      <c r="P1034" t="s">
        <v>4660</v>
      </c>
    </row>
    <row r="1035" spans="1:16">
      <c r="A1035">
        <v>1034</v>
      </c>
      <c r="B1035">
        <v>1034</v>
      </c>
      <c r="C1035" t="s">
        <v>1584</v>
      </c>
      <c r="D1035" t="s">
        <v>1584</v>
      </c>
      <c r="E1035">
        <v>1034</v>
      </c>
      <c r="F1035" t="s">
        <v>4668</v>
      </c>
      <c r="G1035" t="s">
        <v>4669</v>
      </c>
      <c r="H1035" t="s">
        <v>503</v>
      </c>
      <c r="I1035" t="s">
        <v>140</v>
      </c>
      <c r="J1035" t="s">
        <v>4670</v>
      </c>
      <c r="K1035" t="s">
        <v>4671</v>
      </c>
      <c r="L1035" t="s">
        <v>167</v>
      </c>
      <c r="M1035" t="s">
        <v>134</v>
      </c>
      <c r="N1035" t="s">
        <v>33</v>
      </c>
      <c r="O1035" t="s">
        <v>107</v>
      </c>
      <c r="P1035" t="s">
        <v>4631</v>
      </c>
    </row>
    <row r="1036" spans="1:16">
      <c r="A1036">
        <v>1035</v>
      </c>
      <c r="B1036">
        <v>1035</v>
      </c>
      <c r="C1036" t="s">
        <v>1584</v>
      </c>
      <c r="D1036" t="s">
        <v>1584</v>
      </c>
      <c r="E1036">
        <v>1035</v>
      </c>
      <c r="F1036" t="s">
        <v>4668</v>
      </c>
      <c r="G1036" t="s">
        <v>3842</v>
      </c>
      <c r="H1036" t="s">
        <v>34</v>
      </c>
      <c r="I1036" t="s">
        <v>26</v>
      </c>
      <c r="J1036" t="s">
        <v>3843</v>
      </c>
      <c r="K1036" t="s">
        <v>3844</v>
      </c>
      <c r="L1036" t="s">
        <v>167</v>
      </c>
      <c r="M1036" t="s">
        <v>142</v>
      </c>
      <c r="N1036" t="s">
        <v>33</v>
      </c>
      <c r="O1036" t="s">
        <v>95</v>
      </c>
      <c r="P1036" t="s">
        <v>1533</v>
      </c>
    </row>
    <row r="1037" spans="1:16">
      <c r="A1037">
        <v>1036</v>
      </c>
      <c r="B1037">
        <v>1036</v>
      </c>
      <c r="C1037" t="s">
        <v>1584</v>
      </c>
      <c r="D1037" t="s">
        <v>1584</v>
      </c>
      <c r="E1037">
        <v>1036</v>
      </c>
      <c r="F1037" t="s">
        <v>4668</v>
      </c>
      <c r="G1037" t="s">
        <v>3845</v>
      </c>
      <c r="H1037" t="s">
        <v>476</v>
      </c>
      <c r="I1037" t="s">
        <v>68</v>
      </c>
      <c r="J1037" t="s">
        <v>3846</v>
      </c>
      <c r="K1037" t="s">
        <v>3847</v>
      </c>
      <c r="L1037" t="s">
        <v>164</v>
      </c>
      <c r="M1037" t="s">
        <v>134</v>
      </c>
      <c r="N1037" t="s">
        <v>33</v>
      </c>
      <c r="O1037" t="s">
        <v>107</v>
      </c>
      <c r="P1037" t="s">
        <v>3848</v>
      </c>
    </row>
    <row r="1038" spans="1:16">
      <c r="A1038">
        <v>1037</v>
      </c>
      <c r="B1038">
        <v>1037</v>
      </c>
      <c r="C1038" t="s">
        <v>1584</v>
      </c>
      <c r="D1038" t="s">
        <v>1584</v>
      </c>
      <c r="E1038">
        <v>1037</v>
      </c>
      <c r="F1038" t="s">
        <v>4668</v>
      </c>
      <c r="G1038" t="s">
        <v>3849</v>
      </c>
      <c r="H1038" t="s">
        <v>21</v>
      </c>
      <c r="I1038" t="s">
        <v>68</v>
      </c>
      <c r="J1038" t="s">
        <v>3850</v>
      </c>
      <c r="K1038" t="s">
        <v>3851</v>
      </c>
      <c r="L1038" t="s">
        <v>451</v>
      </c>
      <c r="M1038" t="s">
        <v>142</v>
      </c>
      <c r="N1038" t="s">
        <v>33</v>
      </c>
      <c r="O1038" t="s">
        <v>107</v>
      </c>
      <c r="P1038" t="s">
        <v>3848</v>
      </c>
    </row>
    <row r="1039" spans="1:16">
      <c r="A1039">
        <v>1038</v>
      </c>
      <c r="B1039">
        <v>1038</v>
      </c>
      <c r="C1039" t="s">
        <v>1584</v>
      </c>
      <c r="D1039" t="s">
        <v>1584</v>
      </c>
      <c r="E1039">
        <v>1038</v>
      </c>
      <c r="F1039" t="s">
        <v>4668</v>
      </c>
      <c r="G1039" t="s">
        <v>3852</v>
      </c>
      <c r="H1039" t="s">
        <v>1121</v>
      </c>
      <c r="I1039" t="s">
        <v>26</v>
      </c>
      <c r="J1039" t="s">
        <v>3853</v>
      </c>
      <c r="K1039" t="s">
        <v>3854</v>
      </c>
      <c r="L1039" t="s">
        <v>481</v>
      </c>
      <c r="M1039" t="s">
        <v>42</v>
      </c>
      <c r="N1039" t="s">
        <v>33</v>
      </c>
      <c r="O1039" t="s">
        <v>95</v>
      </c>
      <c r="P1039" t="s">
        <v>926</v>
      </c>
    </row>
    <row r="1040" spans="1:16">
      <c r="A1040">
        <v>1039</v>
      </c>
      <c r="B1040">
        <v>1039</v>
      </c>
      <c r="C1040" t="s">
        <v>1584</v>
      </c>
      <c r="D1040" t="s">
        <v>1584</v>
      </c>
      <c r="E1040">
        <v>1039</v>
      </c>
      <c r="F1040" t="s">
        <v>4672</v>
      </c>
      <c r="G1040" t="s">
        <v>4673</v>
      </c>
      <c r="H1040" t="s">
        <v>31</v>
      </c>
      <c r="I1040" t="s">
        <v>140</v>
      </c>
      <c r="J1040" t="s">
        <v>4674</v>
      </c>
      <c r="K1040" t="s">
        <v>4675</v>
      </c>
      <c r="L1040" t="s">
        <v>1240</v>
      </c>
      <c r="M1040" t="s">
        <v>32</v>
      </c>
      <c r="N1040" t="s">
        <v>29</v>
      </c>
      <c r="O1040" t="s">
        <v>1277</v>
      </c>
      <c r="P1040" t="s">
        <v>4676</v>
      </c>
    </row>
    <row r="1041" spans="1:16">
      <c r="A1041">
        <v>1040</v>
      </c>
      <c r="B1041">
        <v>1040</v>
      </c>
      <c r="C1041" t="s">
        <v>1584</v>
      </c>
      <c r="D1041" t="s">
        <v>1584</v>
      </c>
      <c r="E1041">
        <v>1040</v>
      </c>
      <c r="F1041" t="s">
        <v>4672</v>
      </c>
      <c r="G1041" t="s">
        <v>4677</v>
      </c>
      <c r="H1041" t="s">
        <v>330</v>
      </c>
      <c r="I1041" t="s">
        <v>25</v>
      </c>
      <c r="J1041" t="s">
        <v>1089</v>
      </c>
      <c r="K1041" t="s">
        <v>4678</v>
      </c>
      <c r="L1041" t="s">
        <v>1479</v>
      </c>
      <c r="M1041" t="s">
        <v>86</v>
      </c>
      <c r="N1041" t="s">
        <v>108</v>
      </c>
      <c r="O1041" t="s">
        <v>4679</v>
      </c>
      <c r="P1041" t="s">
        <v>4680</v>
      </c>
    </row>
    <row r="1042" spans="1:16">
      <c r="A1042">
        <v>1041</v>
      </c>
      <c r="B1042">
        <v>1041</v>
      </c>
      <c r="C1042" t="s">
        <v>1584</v>
      </c>
      <c r="D1042" t="s">
        <v>1584</v>
      </c>
      <c r="E1042">
        <v>1041</v>
      </c>
      <c r="F1042" t="s">
        <v>4672</v>
      </c>
      <c r="G1042" t="s">
        <v>4681</v>
      </c>
      <c r="H1042" t="s">
        <v>4682</v>
      </c>
      <c r="I1042" t="s">
        <v>68</v>
      </c>
      <c r="J1042" t="s">
        <v>4683</v>
      </c>
      <c r="K1042" t="s">
        <v>4684</v>
      </c>
      <c r="L1042" t="s">
        <v>1551</v>
      </c>
      <c r="P1042" t="s">
        <v>4685</v>
      </c>
    </row>
    <row r="1043" spans="1:16">
      <c r="A1043">
        <v>1042</v>
      </c>
      <c r="B1043">
        <v>1042</v>
      </c>
      <c r="C1043" t="s">
        <v>1584</v>
      </c>
      <c r="D1043" t="s">
        <v>1584</v>
      </c>
      <c r="E1043">
        <v>1042</v>
      </c>
      <c r="F1043" t="s">
        <v>4672</v>
      </c>
      <c r="G1043" t="s">
        <v>4686</v>
      </c>
      <c r="H1043" t="s">
        <v>225</v>
      </c>
      <c r="I1043" t="s">
        <v>26</v>
      </c>
      <c r="J1043" t="s">
        <v>4687</v>
      </c>
      <c r="K1043" t="s">
        <v>4688</v>
      </c>
      <c r="L1043" t="s">
        <v>1551</v>
      </c>
      <c r="M1043" t="s">
        <v>142</v>
      </c>
      <c r="N1043" t="s">
        <v>33</v>
      </c>
      <c r="O1043" t="s">
        <v>4689</v>
      </c>
      <c r="P1043" t="s">
        <v>4690</v>
      </c>
    </row>
    <row r="1044" spans="1:16">
      <c r="A1044">
        <v>1043</v>
      </c>
      <c r="B1044">
        <v>1043</v>
      </c>
      <c r="C1044" t="s">
        <v>1584</v>
      </c>
      <c r="D1044" t="s">
        <v>1584</v>
      </c>
      <c r="E1044">
        <v>1043</v>
      </c>
      <c r="F1044" t="s">
        <v>4672</v>
      </c>
      <c r="G1044" t="s">
        <v>4691</v>
      </c>
      <c r="H1044" t="s">
        <v>4692</v>
      </c>
      <c r="I1044" t="s">
        <v>25</v>
      </c>
      <c r="J1044" t="s">
        <v>4693</v>
      </c>
      <c r="K1044" t="s">
        <v>4694</v>
      </c>
      <c r="L1044" t="s">
        <v>1243</v>
      </c>
      <c r="M1044" t="s">
        <v>89</v>
      </c>
      <c r="N1044" t="s">
        <v>38</v>
      </c>
      <c r="O1044" t="s">
        <v>1223</v>
      </c>
      <c r="P1044" t="s">
        <v>4695</v>
      </c>
    </row>
    <row r="1045" spans="1:16">
      <c r="A1045">
        <v>1044</v>
      </c>
      <c r="B1045">
        <v>1044</v>
      </c>
      <c r="C1045" t="s">
        <v>1584</v>
      </c>
      <c r="D1045" t="s">
        <v>1584</v>
      </c>
      <c r="E1045">
        <v>1044</v>
      </c>
      <c r="F1045" t="s">
        <v>4696</v>
      </c>
      <c r="G1045" t="s">
        <v>4697</v>
      </c>
      <c r="H1045" t="s">
        <v>40</v>
      </c>
      <c r="I1045" t="s">
        <v>140</v>
      </c>
      <c r="J1045" t="s">
        <v>4698</v>
      </c>
      <c r="K1045" t="s">
        <v>4699</v>
      </c>
      <c r="L1045" t="s">
        <v>1220</v>
      </c>
      <c r="M1045" t="s">
        <v>28</v>
      </c>
      <c r="N1045" t="s">
        <v>33</v>
      </c>
      <c r="O1045" t="s">
        <v>1244</v>
      </c>
      <c r="P1045" t="s">
        <v>1554</v>
      </c>
    </row>
    <row r="1046" spans="1:16">
      <c r="A1046">
        <v>1045</v>
      </c>
      <c r="B1046">
        <v>1045</v>
      </c>
      <c r="C1046" t="s">
        <v>1584</v>
      </c>
      <c r="D1046" t="s">
        <v>1584</v>
      </c>
      <c r="E1046">
        <v>1045</v>
      </c>
      <c r="F1046" t="s">
        <v>4696</v>
      </c>
      <c r="G1046" t="s">
        <v>4700</v>
      </c>
      <c r="H1046" t="s">
        <v>254</v>
      </c>
      <c r="I1046" t="s">
        <v>48</v>
      </c>
      <c r="J1046" t="s">
        <v>4701</v>
      </c>
      <c r="K1046" t="s">
        <v>4702</v>
      </c>
      <c r="L1046" t="s">
        <v>4703</v>
      </c>
      <c r="M1046" t="s">
        <v>89</v>
      </c>
      <c r="N1046" t="s">
        <v>483</v>
      </c>
      <c r="O1046" t="s">
        <v>4689</v>
      </c>
      <c r="P1046" t="s">
        <v>4704</v>
      </c>
    </row>
    <row r="1047" spans="1:16">
      <c r="A1047">
        <v>1046</v>
      </c>
      <c r="B1047">
        <v>1046</v>
      </c>
      <c r="C1047" t="s">
        <v>1584</v>
      </c>
      <c r="D1047" t="s">
        <v>1584</v>
      </c>
      <c r="E1047">
        <v>1046</v>
      </c>
      <c r="F1047" t="s">
        <v>4696</v>
      </c>
      <c r="G1047" t="s">
        <v>4705</v>
      </c>
      <c r="H1047" t="s">
        <v>196</v>
      </c>
      <c r="I1047" t="s">
        <v>68</v>
      </c>
      <c r="J1047" t="s">
        <v>4706</v>
      </c>
      <c r="K1047" t="s">
        <v>4707</v>
      </c>
      <c r="L1047" t="s">
        <v>4708</v>
      </c>
      <c r="P1047" t="s">
        <v>4709</v>
      </c>
    </row>
    <row r="1048" spans="1:16">
      <c r="A1048">
        <v>1047</v>
      </c>
      <c r="B1048">
        <v>1047</v>
      </c>
      <c r="C1048" t="s">
        <v>1584</v>
      </c>
      <c r="D1048" t="s">
        <v>1584</v>
      </c>
      <c r="E1048">
        <v>1047</v>
      </c>
      <c r="F1048" t="s">
        <v>4696</v>
      </c>
      <c r="G1048" t="s">
        <v>4710</v>
      </c>
      <c r="H1048" t="s">
        <v>34</v>
      </c>
      <c r="I1048" t="s">
        <v>68</v>
      </c>
      <c r="J1048" t="s">
        <v>4711</v>
      </c>
      <c r="K1048" t="s">
        <v>4712</v>
      </c>
      <c r="L1048" t="s">
        <v>4713</v>
      </c>
      <c r="M1048" t="s">
        <v>134</v>
      </c>
      <c r="N1048" t="s">
        <v>33</v>
      </c>
      <c r="O1048" t="s">
        <v>1244</v>
      </c>
      <c r="P1048" t="s">
        <v>1559</v>
      </c>
    </row>
    <row r="1049" spans="1:16">
      <c r="A1049">
        <v>1048</v>
      </c>
      <c r="B1049">
        <v>1048</v>
      </c>
      <c r="C1049" t="s">
        <v>1584</v>
      </c>
      <c r="D1049" t="s">
        <v>1584</v>
      </c>
      <c r="E1049">
        <v>1048</v>
      </c>
      <c r="F1049" t="s">
        <v>4696</v>
      </c>
      <c r="G1049" t="s">
        <v>4714</v>
      </c>
      <c r="H1049" t="s">
        <v>21</v>
      </c>
      <c r="I1049" t="s">
        <v>68</v>
      </c>
      <c r="J1049" t="s">
        <v>826</v>
      </c>
      <c r="K1049" t="s">
        <v>4715</v>
      </c>
      <c r="L1049" t="s">
        <v>1553</v>
      </c>
      <c r="M1049" t="s">
        <v>134</v>
      </c>
      <c r="N1049" t="s">
        <v>33</v>
      </c>
      <c r="O1049" t="s">
        <v>1244</v>
      </c>
      <c r="P1049" t="s">
        <v>4716</v>
      </c>
    </row>
    <row r="1050" spans="1:16">
      <c r="A1050">
        <v>1049</v>
      </c>
      <c r="B1050">
        <v>1049</v>
      </c>
      <c r="C1050" t="s">
        <v>1584</v>
      </c>
      <c r="D1050" t="s">
        <v>1584</v>
      </c>
      <c r="E1050">
        <v>1049</v>
      </c>
      <c r="F1050" t="s">
        <v>4717</v>
      </c>
      <c r="G1050" t="s">
        <v>4718</v>
      </c>
      <c r="H1050" t="s">
        <v>4719</v>
      </c>
      <c r="I1050" t="s">
        <v>140</v>
      </c>
      <c r="J1050" t="s">
        <v>4720</v>
      </c>
      <c r="K1050" t="s">
        <v>4721</v>
      </c>
      <c r="L1050" t="s">
        <v>1487</v>
      </c>
      <c r="M1050" t="s">
        <v>134</v>
      </c>
      <c r="N1050" t="s">
        <v>33</v>
      </c>
      <c r="O1050" t="s">
        <v>107</v>
      </c>
      <c r="P1050" t="s">
        <v>4722</v>
      </c>
    </row>
    <row r="1051" spans="1:16">
      <c r="A1051">
        <v>1050</v>
      </c>
      <c r="B1051">
        <v>1050</v>
      </c>
      <c r="C1051" t="s">
        <v>1584</v>
      </c>
      <c r="D1051" t="s">
        <v>1584</v>
      </c>
      <c r="E1051">
        <v>1050</v>
      </c>
      <c r="F1051" t="s">
        <v>4717</v>
      </c>
      <c r="G1051" t="s">
        <v>4723</v>
      </c>
      <c r="H1051" t="s">
        <v>40</v>
      </c>
      <c r="I1051" t="s">
        <v>68</v>
      </c>
      <c r="J1051" t="s">
        <v>4724</v>
      </c>
      <c r="K1051" t="s">
        <v>4725</v>
      </c>
      <c r="L1051" t="s">
        <v>1487</v>
      </c>
      <c r="M1051" t="s">
        <v>134</v>
      </c>
      <c r="N1051" t="s">
        <v>338</v>
      </c>
      <c r="O1051" t="s">
        <v>107</v>
      </c>
      <c r="P1051" t="s">
        <v>1500</v>
      </c>
    </row>
    <row r="1052" spans="1:16">
      <c r="A1052">
        <v>1051</v>
      </c>
      <c r="B1052">
        <v>1051</v>
      </c>
      <c r="C1052" t="s">
        <v>1584</v>
      </c>
      <c r="D1052" t="s">
        <v>1584</v>
      </c>
      <c r="E1052">
        <v>1051</v>
      </c>
      <c r="F1052" t="s">
        <v>4717</v>
      </c>
      <c r="G1052" t="s">
        <v>4726</v>
      </c>
      <c r="H1052" t="s">
        <v>4727</v>
      </c>
      <c r="I1052" t="s">
        <v>68</v>
      </c>
      <c r="J1052" t="s">
        <v>4728</v>
      </c>
      <c r="K1052" t="s">
        <v>4729</v>
      </c>
      <c r="L1052" t="s">
        <v>1487</v>
      </c>
      <c r="M1052" t="s">
        <v>134</v>
      </c>
      <c r="N1052" t="s">
        <v>33</v>
      </c>
      <c r="O1052" t="s">
        <v>107</v>
      </c>
      <c r="P1052" t="s">
        <v>4730</v>
      </c>
    </row>
    <row r="1053" spans="1:16">
      <c r="A1053">
        <v>1052</v>
      </c>
      <c r="B1053">
        <v>1052</v>
      </c>
      <c r="C1053" t="s">
        <v>1584</v>
      </c>
      <c r="D1053" t="s">
        <v>1584</v>
      </c>
      <c r="E1053">
        <v>1052</v>
      </c>
      <c r="F1053" t="s">
        <v>4717</v>
      </c>
      <c r="G1053" t="s">
        <v>4731</v>
      </c>
      <c r="H1053" t="s">
        <v>682</v>
      </c>
      <c r="I1053" t="s">
        <v>68</v>
      </c>
      <c r="J1053" t="s">
        <v>4732</v>
      </c>
      <c r="K1053" t="s">
        <v>4733</v>
      </c>
      <c r="L1053" t="s">
        <v>4734</v>
      </c>
      <c r="M1053" t="s">
        <v>142</v>
      </c>
      <c r="N1053" t="s">
        <v>33</v>
      </c>
      <c r="O1053" t="s">
        <v>107</v>
      </c>
      <c r="P1053" t="s">
        <v>1394</v>
      </c>
    </row>
    <row r="1054" spans="1:16">
      <c r="A1054">
        <v>1053</v>
      </c>
      <c r="B1054">
        <v>1053</v>
      </c>
      <c r="C1054" t="s">
        <v>1584</v>
      </c>
      <c r="D1054" t="s">
        <v>1584</v>
      </c>
      <c r="E1054">
        <v>1053</v>
      </c>
      <c r="F1054" t="s">
        <v>4717</v>
      </c>
      <c r="G1054" t="s">
        <v>4735</v>
      </c>
      <c r="H1054" t="s">
        <v>4736</v>
      </c>
      <c r="I1054" t="s">
        <v>68</v>
      </c>
      <c r="J1054" t="s">
        <v>4737</v>
      </c>
      <c r="K1054" t="s">
        <v>4738</v>
      </c>
      <c r="L1054" t="s">
        <v>1360</v>
      </c>
      <c r="M1054" t="s">
        <v>142</v>
      </c>
      <c r="N1054" t="s">
        <v>338</v>
      </c>
      <c r="O1054" t="s">
        <v>123</v>
      </c>
      <c r="P1054" t="s">
        <v>1375</v>
      </c>
    </row>
    <row r="1055" spans="1:16">
      <c r="A1055">
        <v>1054</v>
      </c>
      <c r="B1055">
        <v>1054</v>
      </c>
      <c r="C1055" t="s">
        <v>1584</v>
      </c>
      <c r="D1055" t="s">
        <v>1584</v>
      </c>
      <c r="E1055">
        <v>1054</v>
      </c>
      <c r="F1055" t="s">
        <v>4739</v>
      </c>
      <c r="G1055" t="s">
        <v>1034</v>
      </c>
      <c r="H1055" t="s">
        <v>895</v>
      </c>
      <c r="I1055" t="s">
        <v>140</v>
      </c>
      <c r="J1055" t="s">
        <v>1523</v>
      </c>
      <c r="K1055" t="s">
        <v>4740</v>
      </c>
      <c r="L1055" t="s">
        <v>1487</v>
      </c>
      <c r="P1055" t="s">
        <v>1488</v>
      </c>
    </row>
    <row r="1056" spans="1:16">
      <c r="A1056">
        <v>1055</v>
      </c>
      <c r="B1056">
        <v>1055</v>
      </c>
      <c r="C1056" t="s">
        <v>1584</v>
      </c>
      <c r="D1056" t="s">
        <v>1584</v>
      </c>
      <c r="E1056">
        <v>1055</v>
      </c>
      <c r="F1056" t="s">
        <v>4739</v>
      </c>
      <c r="G1056" t="s">
        <v>3700</v>
      </c>
      <c r="H1056" t="s">
        <v>522</v>
      </c>
      <c r="I1056" t="s">
        <v>26</v>
      </c>
      <c r="J1056" t="s">
        <v>4741</v>
      </c>
      <c r="K1056" t="s">
        <v>4742</v>
      </c>
      <c r="L1056" t="s">
        <v>4743</v>
      </c>
      <c r="M1056" t="s">
        <v>89</v>
      </c>
      <c r="N1056" t="s">
        <v>33</v>
      </c>
      <c r="O1056" t="s">
        <v>95</v>
      </c>
      <c r="P1056" t="s">
        <v>4744</v>
      </c>
    </row>
    <row r="1057" spans="1:16">
      <c r="A1057">
        <v>1056</v>
      </c>
      <c r="B1057">
        <v>1056</v>
      </c>
      <c r="C1057" t="s">
        <v>1584</v>
      </c>
      <c r="D1057" t="s">
        <v>1584</v>
      </c>
      <c r="E1057">
        <v>1056</v>
      </c>
      <c r="F1057" t="s">
        <v>4739</v>
      </c>
      <c r="G1057" t="s">
        <v>4745</v>
      </c>
      <c r="H1057" t="s">
        <v>31</v>
      </c>
      <c r="I1057" t="s">
        <v>68</v>
      </c>
      <c r="J1057" t="s">
        <v>4746</v>
      </c>
      <c r="K1057" t="s">
        <v>4747</v>
      </c>
      <c r="L1057" t="s">
        <v>1216</v>
      </c>
      <c r="M1057" t="s">
        <v>134</v>
      </c>
      <c r="N1057" t="s">
        <v>33</v>
      </c>
      <c r="O1057" t="s">
        <v>107</v>
      </c>
      <c r="P1057" t="s">
        <v>4748</v>
      </c>
    </row>
    <row r="1058" spans="1:16">
      <c r="A1058">
        <v>1057</v>
      </c>
      <c r="B1058">
        <v>1057</v>
      </c>
      <c r="C1058" t="s">
        <v>1584</v>
      </c>
      <c r="D1058" t="s">
        <v>1584</v>
      </c>
      <c r="E1058">
        <v>1057</v>
      </c>
      <c r="F1058" t="s">
        <v>4739</v>
      </c>
      <c r="G1058" t="s">
        <v>4749</v>
      </c>
      <c r="H1058" t="s">
        <v>43</v>
      </c>
      <c r="I1058" t="s">
        <v>26</v>
      </c>
      <c r="J1058" t="s">
        <v>4750</v>
      </c>
      <c r="K1058" t="s">
        <v>4751</v>
      </c>
      <c r="L1058" t="s">
        <v>1360</v>
      </c>
      <c r="M1058" t="s">
        <v>42</v>
      </c>
      <c r="N1058" t="s">
        <v>33</v>
      </c>
      <c r="O1058" t="s">
        <v>87</v>
      </c>
      <c r="P1058" t="s">
        <v>4752</v>
      </c>
    </row>
    <row r="1059" spans="1:16">
      <c r="A1059">
        <v>1058</v>
      </c>
      <c r="B1059">
        <v>1058</v>
      </c>
      <c r="C1059" t="s">
        <v>1584</v>
      </c>
      <c r="D1059" t="s">
        <v>1584</v>
      </c>
      <c r="E1059">
        <v>1058</v>
      </c>
      <c r="F1059" t="s">
        <v>4739</v>
      </c>
      <c r="G1059" t="s">
        <v>4753</v>
      </c>
      <c r="H1059" t="s">
        <v>1534</v>
      </c>
      <c r="I1059" t="s">
        <v>68</v>
      </c>
      <c r="J1059" t="s">
        <v>4754</v>
      </c>
      <c r="K1059" t="s">
        <v>4755</v>
      </c>
      <c r="L1059" t="s">
        <v>1334</v>
      </c>
      <c r="M1059" t="s">
        <v>134</v>
      </c>
      <c r="N1059" t="s">
        <v>33</v>
      </c>
      <c r="O1059" t="s">
        <v>107</v>
      </c>
      <c r="P1059" t="s">
        <v>1497</v>
      </c>
    </row>
    <row r="1060" spans="1:16">
      <c r="A1060">
        <v>1059</v>
      </c>
      <c r="B1060">
        <v>1059</v>
      </c>
      <c r="C1060" t="s">
        <v>1584</v>
      </c>
      <c r="D1060" t="s">
        <v>1584</v>
      </c>
      <c r="E1060">
        <v>1059</v>
      </c>
      <c r="F1060" t="s">
        <v>4756</v>
      </c>
      <c r="G1060" t="s">
        <v>4757</v>
      </c>
      <c r="H1060" t="s">
        <v>4758</v>
      </c>
      <c r="I1060" t="s">
        <v>140</v>
      </c>
      <c r="J1060" t="s">
        <v>4759</v>
      </c>
      <c r="K1060" t="s">
        <v>4760</v>
      </c>
      <c r="L1060" t="s">
        <v>590</v>
      </c>
      <c r="M1060" t="s">
        <v>28</v>
      </c>
      <c r="N1060" t="s">
        <v>29</v>
      </c>
      <c r="O1060" t="s">
        <v>137</v>
      </c>
      <c r="P1060" t="s">
        <v>1354</v>
      </c>
    </row>
    <row r="1061" spans="1:16">
      <c r="A1061">
        <v>1060</v>
      </c>
      <c r="B1061">
        <v>1060</v>
      </c>
      <c r="C1061" t="s">
        <v>1584</v>
      </c>
      <c r="D1061" t="s">
        <v>1584</v>
      </c>
      <c r="E1061">
        <v>1060</v>
      </c>
      <c r="F1061" t="s">
        <v>4756</v>
      </c>
      <c r="G1061" t="s">
        <v>4761</v>
      </c>
      <c r="H1061" t="s">
        <v>429</v>
      </c>
      <c r="I1061" t="s">
        <v>68</v>
      </c>
      <c r="J1061" t="s">
        <v>4762</v>
      </c>
      <c r="K1061" t="s">
        <v>4763</v>
      </c>
      <c r="L1061" t="s">
        <v>672</v>
      </c>
      <c r="M1061" t="s">
        <v>28</v>
      </c>
      <c r="N1061" t="s">
        <v>33</v>
      </c>
      <c r="O1061" t="s">
        <v>36</v>
      </c>
      <c r="P1061" t="s">
        <v>1539</v>
      </c>
    </row>
    <row r="1062" spans="1:16">
      <c r="A1062">
        <v>1061</v>
      </c>
      <c r="B1062">
        <v>1061</v>
      </c>
      <c r="C1062" t="s">
        <v>1584</v>
      </c>
      <c r="D1062" t="s">
        <v>1584</v>
      </c>
      <c r="E1062">
        <v>1061</v>
      </c>
      <c r="F1062" t="s">
        <v>4756</v>
      </c>
      <c r="G1062" t="s">
        <v>4764</v>
      </c>
      <c r="H1062" t="s">
        <v>4765</v>
      </c>
      <c r="I1062" t="s">
        <v>26</v>
      </c>
      <c r="J1062" t="s">
        <v>4766</v>
      </c>
      <c r="K1062" t="s">
        <v>4767</v>
      </c>
      <c r="L1062" t="s">
        <v>179</v>
      </c>
      <c r="M1062" t="s">
        <v>32</v>
      </c>
      <c r="N1062" t="s">
        <v>33</v>
      </c>
      <c r="O1062" t="s">
        <v>95</v>
      </c>
      <c r="P1062" t="s">
        <v>1539</v>
      </c>
    </row>
    <row r="1063" spans="1:16">
      <c r="A1063">
        <v>1062</v>
      </c>
      <c r="B1063">
        <v>1062</v>
      </c>
      <c r="C1063" t="s">
        <v>1584</v>
      </c>
      <c r="D1063" t="s">
        <v>1584</v>
      </c>
      <c r="E1063">
        <v>1062</v>
      </c>
      <c r="F1063" t="s">
        <v>4756</v>
      </c>
      <c r="G1063" t="s">
        <v>4768</v>
      </c>
      <c r="H1063" t="s">
        <v>4769</v>
      </c>
      <c r="I1063" t="s">
        <v>68</v>
      </c>
      <c r="J1063" t="s">
        <v>4770</v>
      </c>
      <c r="K1063" t="s">
        <v>4771</v>
      </c>
      <c r="L1063" t="s">
        <v>1000</v>
      </c>
      <c r="M1063" t="s">
        <v>28</v>
      </c>
      <c r="N1063" t="s">
        <v>33</v>
      </c>
      <c r="O1063" t="s">
        <v>107</v>
      </c>
      <c r="P1063" t="s">
        <v>1351</v>
      </c>
    </row>
    <row r="1064" spans="1:16">
      <c r="A1064">
        <v>1063</v>
      </c>
      <c r="B1064">
        <v>1063</v>
      </c>
      <c r="C1064" t="s">
        <v>1584</v>
      </c>
      <c r="D1064" t="s">
        <v>1584</v>
      </c>
      <c r="E1064">
        <v>1063</v>
      </c>
      <c r="F1064" t="s">
        <v>4756</v>
      </c>
      <c r="G1064" t="s">
        <v>4772</v>
      </c>
      <c r="H1064" t="s">
        <v>4773</v>
      </c>
      <c r="I1064" t="s">
        <v>22</v>
      </c>
      <c r="J1064" t="s">
        <v>4774</v>
      </c>
      <c r="K1064" t="s">
        <v>4775</v>
      </c>
      <c r="L1064" t="s">
        <v>1000</v>
      </c>
      <c r="M1064" t="s">
        <v>45</v>
      </c>
      <c r="N1064" t="s">
        <v>110</v>
      </c>
      <c r="O1064" t="s">
        <v>100</v>
      </c>
      <c r="P1064" t="s">
        <v>1351</v>
      </c>
    </row>
    <row r="1065" spans="1:16">
      <c r="A1065">
        <v>1064</v>
      </c>
      <c r="B1065">
        <v>1064</v>
      </c>
      <c r="C1065" t="s">
        <v>1584</v>
      </c>
      <c r="D1065" t="s">
        <v>1584</v>
      </c>
      <c r="E1065">
        <v>1064</v>
      </c>
      <c r="F1065" t="s">
        <v>4776</v>
      </c>
      <c r="G1065" t="s">
        <v>4777</v>
      </c>
      <c r="H1065" t="s">
        <v>31</v>
      </c>
      <c r="I1065" t="s">
        <v>140</v>
      </c>
      <c r="J1065" t="s">
        <v>4778</v>
      </c>
      <c r="K1065" t="s">
        <v>4779</v>
      </c>
      <c r="L1065" t="s">
        <v>399</v>
      </c>
      <c r="P1065" t="s">
        <v>1454</v>
      </c>
    </row>
    <row r="1066" spans="1:16">
      <c r="A1066">
        <v>1065</v>
      </c>
      <c r="B1066">
        <v>1065</v>
      </c>
      <c r="C1066" t="s">
        <v>1584</v>
      </c>
      <c r="D1066" t="s">
        <v>1584</v>
      </c>
      <c r="E1066">
        <v>1065</v>
      </c>
      <c r="F1066" t="s">
        <v>4776</v>
      </c>
      <c r="G1066" t="s">
        <v>4780</v>
      </c>
      <c r="H1066" t="s">
        <v>4781</v>
      </c>
      <c r="I1066" t="s">
        <v>68</v>
      </c>
      <c r="J1066" t="s">
        <v>1556</v>
      </c>
      <c r="K1066" t="s">
        <v>4782</v>
      </c>
      <c r="L1066" t="s">
        <v>1128</v>
      </c>
      <c r="M1066" t="s">
        <v>142</v>
      </c>
      <c r="N1066" t="s">
        <v>33</v>
      </c>
      <c r="O1066" t="s">
        <v>107</v>
      </c>
      <c r="P1066" t="s">
        <v>1387</v>
      </c>
    </row>
    <row r="1067" spans="1:16">
      <c r="A1067">
        <v>1066</v>
      </c>
      <c r="B1067">
        <v>1066</v>
      </c>
      <c r="C1067" t="s">
        <v>1584</v>
      </c>
      <c r="D1067" t="s">
        <v>1584</v>
      </c>
      <c r="E1067">
        <v>1066</v>
      </c>
      <c r="F1067" t="s">
        <v>4776</v>
      </c>
      <c r="G1067" t="s">
        <v>4783</v>
      </c>
      <c r="H1067" t="s">
        <v>149</v>
      </c>
      <c r="I1067" t="s">
        <v>68</v>
      </c>
      <c r="J1067" t="s">
        <v>4784</v>
      </c>
      <c r="K1067" t="s">
        <v>4785</v>
      </c>
      <c r="L1067" t="s">
        <v>144</v>
      </c>
      <c r="M1067" t="s">
        <v>134</v>
      </c>
      <c r="N1067" t="s">
        <v>33</v>
      </c>
      <c r="O1067" t="s">
        <v>107</v>
      </c>
      <c r="P1067" t="s">
        <v>1215</v>
      </c>
    </row>
    <row r="1068" spans="1:16">
      <c r="A1068">
        <v>1067</v>
      </c>
      <c r="B1068">
        <v>1067</v>
      </c>
      <c r="C1068" t="s">
        <v>1584</v>
      </c>
      <c r="D1068" t="s">
        <v>1584</v>
      </c>
      <c r="E1068">
        <v>1067</v>
      </c>
      <c r="F1068" t="s">
        <v>4776</v>
      </c>
      <c r="G1068" t="s">
        <v>4786</v>
      </c>
      <c r="H1068" t="s">
        <v>267</v>
      </c>
      <c r="I1068" t="s">
        <v>68</v>
      </c>
      <c r="J1068" t="s">
        <v>4787</v>
      </c>
      <c r="K1068" t="s">
        <v>4788</v>
      </c>
      <c r="L1068" t="s">
        <v>334</v>
      </c>
      <c r="M1068" t="s">
        <v>134</v>
      </c>
      <c r="N1068" t="s">
        <v>33</v>
      </c>
      <c r="O1068" t="s">
        <v>107</v>
      </c>
      <c r="P1068" t="s">
        <v>1215</v>
      </c>
    </row>
    <row r="1069" spans="1:16">
      <c r="A1069">
        <v>1068</v>
      </c>
      <c r="B1069">
        <v>1068</v>
      </c>
      <c r="C1069" t="s">
        <v>1584</v>
      </c>
      <c r="D1069" t="s">
        <v>1584</v>
      </c>
      <c r="E1069">
        <v>1068</v>
      </c>
      <c r="F1069" t="s">
        <v>4776</v>
      </c>
      <c r="G1069" t="s">
        <v>4789</v>
      </c>
      <c r="H1069" t="s">
        <v>40</v>
      </c>
      <c r="I1069" t="s">
        <v>68</v>
      </c>
      <c r="J1069" t="s">
        <v>2905</v>
      </c>
      <c r="K1069" t="s">
        <v>4790</v>
      </c>
      <c r="L1069" t="s">
        <v>264</v>
      </c>
      <c r="M1069" t="s">
        <v>142</v>
      </c>
      <c r="N1069" t="s">
        <v>33</v>
      </c>
      <c r="O1069" t="s">
        <v>95</v>
      </c>
      <c r="P1069" t="s">
        <v>4652</v>
      </c>
    </row>
    <row r="1070" spans="1:16">
      <c r="A1070">
        <v>1069</v>
      </c>
      <c r="B1070">
        <v>1069</v>
      </c>
      <c r="C1070" t="s">
        <v>1584</v>
      </c>
      <c r="D1070" t="s">
        <v>1584</v>
      </c>
      <c r="E1070">
        <v>1069</v>
      </c>
      <c r="F1070" t="s">
        <v>4791</v>
      </c>
      <c r="G1070" t="s">
        <v>4792</v>
      </c>
      <c r="H1070" t="s">
        <v>4793</v>
      </c>
      <c r="I1070" t="s">
        <v>16</v>
      </c>
      <c r="J1070" t="s">
        <v>4794</v>
      </c>
      <c r="K1070" t="s">
        <v>4795</v>
      </c>
      <c r="L1070" t="s">
        <v>1180</v>
      </c>
      <c r="M1070" t="s">
        <v>94</v>
      </c>
      <c r="N1070" t="s">
        <v>33</v>
      </c>
      <c r="O1070" t="s">
        <v>1244</v>
      </c>
      <c r="P1070" t="s">
        <v>4796</v>
      </c>
    </row>
    <row r="1071" spans="1:16">
      <c r="A1071">
        <v>1070</v>
      </c>
      <c r="B1071">
        <v>1070</v>
      </c>
      <c r="C1071" t="s">
        <v>1584</v>
      </c>
      <c r="D1071" t="s">
        <v>1584</v>
      </c>
      <c r="E1071">
        <v>1070</v>
      </c>
      <c r="F1071" t="s">
        <v>4791</v>
      </c>
      <c r="G1071" t="s">
        <v>4797</v>
      </c>
      <c r="H1071" t="s">
        <v>4798</v>
      </c>
      <c r="I1071" t="s">
        <v>68</v>
      </c>
      <c r="J1071" t="s">
        <v>4799</v>
      </c>
      <c r="K1071" t="s">
        <v>4800</v>
      </c>
      <c r="L1071" t="s">
        <v>1512</v>
      </c>
      <c r="M1071" t="s">
        <v>134</v>
      </c>
      <c r="N1071" t="s">
        <v>33</v>
      </c>
      <c r="O1071" t="s">
        <v>1244</v>
      </c>
      <c r="P1071" t="s">
        <v>4801</v>
      </c>
    </row>
    <row r="1072" spans="1:16">
      <c r="A1072">
        <v>1071</v>
      </c>
      <c r="B1072">
        <v>1071</v>
      </c>
      <c r="C1072" t="s">
        <v>1584</v>
      </c>
      <c r="D1072" t="s">
        <v>1584</v>
      </c>
      <c r="E1072">
        <v>1071</v>
      </c>
      <c r="F1072" t="s">
        <v>4791</v>
      </c>
      <c r="G1072" t="s">
        <v>4802</v>
      </c>
      <c r="H1072" t="s">
        <v>31</v>
      </c>
      <c r="I1072" t="s">
        <v>22</v>
      </c>
      <c r="J1072" t="s">
        <v>4803</v>
      </c>
      <c r="K1072" t="s">
        <v>4804</v>
      </c>
      <c r="L1072" t="s">
        <v>4805</v>
      </c>
      <c r="M1072" t="s">
        <v>45</v>
      </c>
      <c r="N1072" t="s">
        <v>71</v>
      </c>
      <c r="O1072" t="s">
        <v>1330</v>
      </c>
      <c r="P1072" t="s">
        <v>4806</v>
      </c>
    </row>
    <row r="1073" spans="1:16">
      <c r="A1073">
        <v>1072</v>
      </c>
      <c r="B1073">
        <v>1072</v>
      </c>
      <c r="C1073" t="s">
        <v>1584</v>
      </c>
      <c r="D1073" t="s">
        <v>1584</v>
      </c>
      <c r="E1073">
        <v>1072</v>
      </c>
      <c r="F1073" t="s">
        <v>4791</v>
      </c>
      <c r="G1073" t="s">
        <v>4807</v>
      </c>
      <c r="H1073" t="s">
        <v>351</v>
      </c>
      <c r="I1073" t="s">
        <v>68</v>
      </c>
      <c r="J1073" t="s">
        <v>4808</v>
      </c>
      <c r="K1073" t="s">
        <v>4809</v>
      </c>
      <c r="L1073" t="s">
        <v>1241</v>
      </c>
      <c r="M1073" t="s">
        <v>134</v>
      </c>
      <c r="N1073" t="s">
        <v>338</v>
      </c>
      <c r="O1073" t="s">
        <v>1244</v>
      </c>
      <c r="P1073" t="s">
        <v>4810</v>
      </c>
    </row>
    <row r="1074" spans="1:16">
      <c r="A1074">
        <v>1073</v>
      </c>
      <c r="B1074">
        <v>1073</v>
      </c>
      <c r="C1074" t="s">
        <v>1584</v>
      </c>
      <c r="D1074" t="s">
        <v>1584</v>
      </c>
      <c r="E1074">
        <v>1073</v>
      </c>
      <c r="F1074" t="s">
        <v>4791</v>
      </c>
      <c r="G1074" t="s">
        <v>4811</v>
      </c>
      <c r="H1074" t="s">
        <v>4812</v>
      </c>
      <c r="I1074" t="s">
        <v>22</v>
      </c>
      <c r="J1074" t="s">
        <v>4813</v>
      </c>
      <c r="K1074" t="s">
        <v>4814</v>
      </c>
      <c r="L1074" t="s">
        <v>1240</v>
      </c>
      <c r="M1074" t="s">
        <v>255</v>
      </c>
      <c r="N1074" t="s">
        <v>119</v>
      </c>
      <c r="O1074" t="s">
        <v>1330</v>
      </c>
      <c r="P1074" t="s">
        <v>4815</v>
      </c>
    </row>
    <row r="1075" spans="1:16">
      <c r="A1075">
        <v>1074</v>
      </c>
      <c r="B1075">
        <v>1074</v>
      </c>
      <c r="C1075" t="s">
        <v>1584</v>
      </c>
      <c r="D1075" t="s">
        <v>1584</v>
      </c>
      <c r="E1075">
        <v>1074</v>
      </c>
      <c r="F1075" t="s">
        <v>4816</v>
      </c>
      <c r="G1075" t="s">
        <v>4817</v>
      </c>
      <c r="H1075" t="s">
        <v>1558</v>
      </c>
      <c r="I1075" t="s">
        <v>140</v>
      </c>
      <c r="J1075" t="s">
        <v>4818</v>
      </c>
      <c r="K1075" t="s">
        <v>4819</v>
      </c>
      <c r="L1075" t="s">
        <v>1359</v>
      </c>
      <c r="M1075" t="s">
        <v>28</v>
      </c>
      <c r="N1075" t="s">
        <v>33</v>
      </c>
      <c r="O1075" t="s">
        <v>366</v>
      </c>
      <c r="P1075" t="s">
        <v>4820</v>
      </c>
    </row>
    <row r="1076" spans="1:16">
      <c r="A1076">
        <v>1075</v>
      </c>
      <c r="B1076">
        <v>1075</v>
      </c>
      <c r="C1076" t="s">
        <v>1584</v>
      </c>
      <c r="D1076" t="s">
        <v>1584</v>
      </c>
      <c r="E1076">
        <v>1075</v>
      </c>
      <c r="F1076" t="s">
        <v>4816</v>
      </c>
      <c r="G1076" t="s">
        <v>4821</v>
      </c>
      <c r="H1076" t="s">
        <v>1200</v>
      </c>
      <c r="I1076" t="s">
        <v>68</v>
      </c>
      <c r="J1076" t="s">
        <v>4822</v>
      </c>
      <c r="K1076" t="s">
        <v>4823</v>
      </c>
      <c r="L1076" t="s">
        <v>4824</v>
      </c>
      <c r="M1076" t="s">
        <v>353</v>
      </c>
      <c r="N1076" t="s">
        <v>338</v>
      </c>
      <c r="O1076" t="s">
        <v>107</v>
      </c>
      <c r="P1076" t="s">
        <v>1202</v>
      </c>
    </row>
    <row r="1077" spans="1:16">
      <c r="A1077">
        <v>1076</v>
      </c>
      <c r="B1077">
        <v>1076</v>
      </c>
      <c r="C1077" t="s">
        <v>1584</v>
      </c>
      <c r="D1077" t="s">
        <v>1584</v>
      </c>
      <c r="E1077">
        <v>1076</v>
      </c>
      <c r="F1077" t="s">
        <v>4816</v>
      </c>
      <c r="G1077" t="s">
        <v>4825</v>
      </c>
      <c r="H1077" t="s">
        <v>31</v>
      </c>
      <c r="I1077" t="s">
        <v>68</v>
      </c>
      <c r="J1077" t="s">
        <v>1447</v>
      </c>
      <c r="K1077" t="s">
        <v>4826</v>
      </c>
      <c r="L1077" t="s">
        <v>1487</v>
      </c>
      <c r="M1077" t="s">
        <v>28</v>
      </c>
      <c r="N1077" t="s">
        <v>33</v>
      </c>
      <c r="O1077" t="s">
        <v>137</v>
      </c>
      <c r="P1077" t="s">
        <v>1202</v>
      </c>
    </row>
    <row r="1078" spans="1:16">
      <c r="A1078">
        <v>1077</v>
      </c>
      <c r="B1078">
        <v>1077</v>
      </c>
      <c r="C1078" t="s">
        <v>1584</v>
      </c>
      <c r="D1078" t="s">
        <v>1584</v>
      </c>
      <c r="E1078">
        <v>1077</v>
      </c>
      <c r="F1078" t="s">
        <v>4816</v>
      </c>
      <c r="G1078" t="s">
        <v>4827</v>
      </c>
      <c r="H1078" t="s">
        <v>4828</v>
      </c>
      <c r="I1078" t="s">
        <v>68</v>
      </c>
      <c r="J1078" t="s">
        <v>4829</v>
      </c>
      <c r="K1078" t="s">
        <v>4830</v>
      </c>
      <c r="L1078" t="s">
        <v>4831</v>
      </c>
      <c r="M1078" t="s">
        <v>134</v>
      </c>
      <c r="N1078" t="s">
        <v>33</v>
      </c>
      <c r="O1078" t="s">
        <v>107</v>
      </c>
      <c r="P1078" t="s">
        <v>4832</v>
      </c>
    </row>
    <row r="1079" spans="1:16">
      <c r="A1079">
        <v>1078</v>
      </c>
      <c r="B1079">
        <v>1078</v>
      </c>
      <c r="C1079" t="s">
        <v>1584</v>
      </c>
      <c r="D1079" t="s">
        <v>1584</v>
      </c>
      <c r="E1079">
        <v>1078</v>
      </c>
      <c r="F1079" t="s">
        <v>4816</v>
      </c>
      <c r="G1079" t="s">
        <v>4833</v>
      </c>
      <c r="H1079" t="s">
        <v>4834</v>
      </c>
      <c r="I1079" t="s">
        <v>68</v>
      </c>
      <c r="J1079" t="s">
        <v>4835</v>
      </c>
      <c r="K1079" t="s">
        <v>4836</v>
      </c>
      <c r="L1079" t="s">
        <v>1487</v>
      </c>
      <c r="M1079" t="s">
        <v>42</v>
      </c>
      <c r="N1079" t="s">
        <v>33</v>
      </c>
      <c r="O1079" t="s">
        <v>137</v>
      </c>
      <c r="P1079" t="s">
        <v>4837</v>
      </c>
    </row>
    <row r="1080" spans="1:16">
      <c r="A1080">
        <v>1079</v>
      </c>
      <c r="B1080">
        <v>1079</v>
      </c>
      <c r="C1080" t="s">
        <v>1584</v>
      </c>
      <c r="D1080" t="s">
        <v>1584</v>
      </c>
      <c r="E1080">
        <v>1079</v>
      </c>
      <c r="F1080" t="s">
        <v>4838</v>
      </c>
      <c r="G1080" t="s">
        <v>4839</v>
      </c>
      <c r="H1080" t="s">
        <v>160</v>
      </c>
      <c r="I1080" t="s">
        <v>16</v>
      </c>
      <c r="J1080" t="s">
        <v>4840</v>
      </c>
      <c r="K1080" t="s">
        <v>4841</v>
      </c>
      <c r="L1080" t="s">
        <v>1183</v>
      </c>
      <c r="M1080" t="s">
        <v>28</v>
      </c>
      <c r="N1080" t="s">
        <v>33</v>
      </c>
      <c r="O1080" t="s">
        <v>123</v>
      </c>
      <c r="P1080" t="s">
        <v>574</v>
      </c>
    </row>
    <row r="1081" spans="1:16">
      <c r="A1081">
        <v>1080</v>
      </c>
      <c r="B1081">
        <v>1080</v>
      </c>
      <c r="C1081" t="s">
        <v>1584</v>
      </c>
      <c r="D1081" t="s">
        <v>1584</v>
      </c>
      <c r="E1081">
        <v>1080</v>
      </c>
      <c r="F1081" t="s">
        <v>4838</v>
      </c>
      <c r="G1081" t="s">
        <v>4842</v>
      </c>
      <c r="H1081" t="s">
        <v>4843</v>
      </c>
      <c r="I1081" t="s">
        <v>68</v>
      </c>
      <c r="J1081" t="s">
        <v>4844</v>
      </c>
      <c r="K1081" t="s">
        <v>4845</v>
      </c>
      <c r="L1081" t="s">
        <v>1499</v>
      </c>
      <c r="M1081" t="s">
        <v>134</v>
      </c>
      <c r="N1081" t="s">
        <v>33</v>
      </c>
      <c r="O1081" t="s">
        <v>107</v>
      </c>
      <c r="P1081" t="s">
        <v>574</v>
      </c>
    </row>
    <row r="1082" spans="1:16">
      <c r="A1082">
        <v>1081</v>
      </c>
      <c r="B1082">
        <v>1081</v>
      </c>
      <c r="C1082" t="s">
        <v>1584</v>
      </c>
      <c r="D1082" t="s">
        <v>1584</v>
      </c>
      <c r="E1082">
        <v>1081</v>
      </c>
      <c r="F1082" t="s">
        <v>4838</v>
      </c>
      <c r="G1082" t="s">
        <v>4846</v>
      </c>
      <c r="H1082" t="s">
        <v>21</v>
      </c>
      <c r="I1082" t="s">
        <v>68</v>
      </c>
      <c r="J1082" t="s">
        <v>4847</v>
      </c>
      <c r="K1082" t="s">
        <v>4848</v>
      </c>
      <c r="L1082" t="s">
        <v>527</v>
      </c>
      <c r="M1082" t="s">
        <v>134</v>
      </c>
      <c r="N1082" t="s">
        <v>33</v>
      </c>
      <c r="O1082" t="s">
        <v>107</v>
      </c>
      <c r="P1082" t="s">
        <v>1346</v>
      </c>
    </row>
    <row r="1083" spans="1:16">
      <c r="A1083">
        <v>1082</v>
      </c>
      <c r="B1083">
        <v>1082</v>
      </c>
      <c r="C1083" t="s">
        <v>1584</v>
      </c>
      <c r="D1083" t="s">
        <v>1584</v>
      </c>
      <c r="E1083">
        <v>1082</v>
      </c>
      <c r="F1083" t="s">
        <v>4838</v>
      </c>
      <c r="G1083" t="s">
        <v>4849</v>
      </c>
      <c r="H1083" t="s">
        <v>782</v>
      </c>
      <c r="I1083" t="s">
        <v>68</v>
      </c>
      <c r="J1083" t="s">
        <v>4850</v>
      </c>
      <c r="K1083" t="s">
        <v>4851</v>
      </c>
      <c r="L1083" t="s">
        <v>1201</v>
      </c>
      <c r="M1083" t="s">
        <v>353</v>
      </c>
      <c r="N1083" t="s">
        <v>33</v>
      </c>
      <c r="O1083" t="s">
        <v>107</v>
      </c>
      <c r="P1083" t="s">
        <v>4852</v>
      </c>
    </row>
    <row r="1084" spans="1:16">
      <c r="A1084">
        <v>1083</v>
      </c>
      <c r="B1084">
        <v>1083</v>
      </c>
      <c r="C1084" t="s">
        <v>1584</v>
      </c>
      <c r="D1084" t="s">
        <v>1584</v>
      </c>
      <c r="E1084">
        <v>1083</v>
      </c>
      <c r="F1084" t="s">
        <v>4838</v>
      </c>
      <c r="G1084" t="s">
        <v>4853</v>
      </c>
      <c r="H1084" t="s">
        <v>356</v>
      </c>
      <c r="I1084" t="s">
        <v>68</v>
      </c>
      <c r="J1084" t="s">
        <v>4854</v>
      </c>
      <c r="K1084" t="s">
        <v>4855</v>
      </c>
      <c r="L1084" t="s">
        <v>1191</v>
      </c>
      <c r="M1084" t="s">
        <v>134</v>
      </c>
      <c r="N1084" t="s">
        <v>33</v>
      </c>
      <c r="O1084" t="s">
        <v>107</v>
      </c>
      <c r="P1084" t="s">
        <v>4852</v>
      </c>
    </row>
    <row r="1085" spans="1:16">
      <c r="A1085">
        <v>1084</v>
      </c>
      <c r="B1085">
        <v>1084</v>
      </c>
      <c r="C1085" t="s">
        <v>1584</v>
      </c>
      <c r="D1085" t="s">
        <v>1584</v>
      </c>
      <c r="E1085">
        <v>1084</v>
      </c>
      <c r="F1085" t="s">
        <v>4856</v>
      </c>
      <c r="G1085" t="s">
        <v>4857</v>
      </c>
      <c r="H1085" t="s">
        <v>4858</v>
      </c>
      <c r="I1085" t="s">
        <v>16</v>
      </c>
      <c r="J1085" t="s">
        <v>4859</v>
      </c>
      <c r="K1085" t="s">
        <v>4860</v>
      </c>
      <c r="L1085" t="s">
        <v>1216</v>
      </c>
      <c r="M1085" t="s">
        <v>28</v>
      </c>
      <c r="N1085" t="s">
        <v>33</v>
      </c>
      <c r="O1085" t="s">
        <v>95</v>
      </c>
      <c r="P1085" t="s">
        <v>1498</v>
      </c>
    </row>
    <row r="1086" spans="1:16">
      <c r="A1086">
        <v>1085</v>
      </c>
      <c r="B1086">
        <v>1085</v>
      </c>
      <c r="C1086" t="s">
        <v>1584</v>
      </c>
      <c r="D1086" t="s">
        <v>1584</v>
      </c>
      <c r="E1086">
        <v>1085</v>
      </c>
      <c r="F1086" t="s">
        <v>4856</v>
      </c>
      <c r="G1086" t="s">
        <v>4861</v>
      </c>
      <c r="H1086" t="s">
        <v>34</v>
      </c>
      <c r="I1086" t="s">
        <v>26</v>
      </c>
      <c r="J1086" t="s">
        <v>4862</v>
      </c>
      <c r="K1086" t="s">
        <v>4863</v>
      </c>
      <c r="L1086" t="s">
        <v>1216</v>
      </c>
      <c r="M1086" t="s">
        <v>99</v>
      </c>
      <c r="N1086" t="s">
        <v>90</v>
      </c>
      <c r="O1086" t="s">
        <v>36</v>
      </c>
      <c r="P1086" t="s">
        <v>1506</v>
      </c>
    </row>
    <row r="1087" spans="1:16">
      <c r="A1087">
        <v>1086</v>
      </c>
      <c r="B1087">
        <v>1086</v>
      </c>
      <c r="C1087" t="s">
        <v>1584</v>
      </c>
      <c r="D1087" t="s">
        <v>1584</v>
      </c>
      <c r="E1087">
        <v>1086</v>
      </c>
      <c r="F1087" t="s">
        <v>4856</v>
      </c>
      <c r="G1087" t="s">
        <v>4864</v>
      </c>
      <c r="H1087" t="s">
        <v>43</v>
      </c>
      <c r="I1087" t="s">
        <v>25</v>
      </c>
      <c r="J1087" t="s">
        <v>4865</v>
      </c>
      <c r="K1087" t="s">
        <v>4866</v>
      </c>
      <c r="L1087" t="s">
        <v>4867</v>
      </c>
      <c r="M1087" t="s">
        <v>86</v>
      </c>
      <c r="N1087" t="s">
        <v>38</v>
      </c>
      <c r="O1087" t="s">
        <v>19</v>
      </c>
      <c r="P1087" t="s">
        <v>4868</v>
      </c>
    </row>
    <row r="1088" spans="1:16">
      <c r="A1088">
        <v>1087</v>
      </c>
      <c r="B1088">
        <v>1087</v>
      </c>
      <c r="C1088" t="s">
        <v>1584</v>
      </c>
      <c r="D1088" t="s">
        <v>1584</v>
      </c>
      <c r="E1088">
        <v>1087</v>
      </c>
      <c r="F1088" t="s">
        <v>4856</v>
      </c>
      <c r="G1088" t="s">
        <v>4869</v>
      </c>
      <c r="I1088" t="s">
        <v>68</v>
      </c>
      <c r="J1088" t="s">
        <v>4870</v>
      </c>
      <c r="K1088" t="s">
        <v>4871</v>
      </c>
      <c r="L1088" t="s">
        <v>4872</v>
      </c>
      <c r="M1088" t="s">
        <v>142</v>
      </c>
      <c r="N1088" t="s">
        <v>33</v>
      </c>
      <c r="O1088" t="s">
        <v>30</v>
      </c>
      <c r="P1088" t="s">
        <v>4873</v>
      </c>
    </row>
    <row r="1089" spans="1:16">
      <c r="A1089">
        <v>1088</v>
      </c>
      <c r="B1089">
        <v>1088</v>
      </c>
      <c r="C1089" t="s">
        <v>1584</v>
      </c>
      <c r="D1089" t="s">
        <v>1584</v>
      </c>
      <c r="E1089">
        <v>1088</v>
      </c>
      <c r="F1089" t="s">
        <v>4856</v>
      </c>
      <c r="G1089" t="s">
        <v>4874</v>
      </c>
      <c r="H1089" t="s">
        <v>243</v>
      </c>
      <c r="I1089" t="s">
        <v>68</v>
      </c>
      <c r="J1089" t="s">
        <v>4875</v>
      </c>
      <c r="K1089" t="s">
        <v>4876</v>
      </c>
      <c r="L1089" t="s">
        <v>1216</v>
      </c>
      <c r="M1089" t="s">
        <v>134</v>
      </c>
      <c r="N1089" t="s">
        <v>33</v>
      </c>
      <c r="O1089" t="s">
        <v>36</v>
      </c>
      <c r="P1089" t="s">
        <v>4877</v>
      </c>
    </row>
    <row r="1090" spans="1:16">
      <c r="A1090">
        <v>1089</v>
      </c>
      <c r="B1090">
        <v>1089</v>
      </c>
      <c r="C1090" t="s">
        <v>1584</v>
      </c>
      <c r="D1090" t="s">
        <v>1584</v>
      </c>
      <c r="E1090">
        <v>1089</v>
      </c>
      <c r="F1090" t="s">
        <v>4878</v>
      </c>
      <c r="G1090" t="s">
        <v>4821</v>
      </c>
      <c r="H1090" t="s">
        <v>1200</v>
      </c>
      <c r="I1090" t="s">
        <v>140</v>
      </c>
      <c r="J1090" t="s">
        <v>4822</v>
      </c>
      <c r="K1090" t="s">
        <v>4823</v>
      </c>
      <c r="L1090" t="s">
        <v>4824</v>
      </c>
      <c r="M1090" t="s">
        <v>353</v>
      </c>
      <c r="N1090" t="s">
        <v>338</v>
      </c>
      <c r="O1090" t="s">
        <v>107</v>
      </c>
      <c r="P1090" t="s">
        <v>1202</v>
      </c>
    </row>
    <row r="1091" spans="1:16">
      <c r="A1091">
        <v>1090</v>
      </c>
      <c r="B1091">
        <v>1090</v>
      </c>
      <c r="C1091" t="s">
        <v>1584</v>
      </c>
      <c r="D1091" t="s">
        <v>1584</v>
      </c>
      <c r="E1091">
        <v>1090</v>
      </c>
      <c r="F1091" t="s">
        <v>4878</v>
      </c>
      <c r="G1091" t="s">
        <v>4825</v>
      </c>
      <c r="H1091" t="s">
        <v>31</v>
      </c>
      <c r="I1091" t="s">
        <v>68</v>
      </c>
      <c r="J1091" t="s">
        <v>1447</v>
      </c>
      <c r="K1091" t="s">
        <v>4826</v>
      </c>
      <c r="L1091" t="s">
        <v>1487</v>
      </c>
      <c r="M1091" t="s">
        <v>28</v>
      </c>
      <c r="N1091" t="s">
        <v>33</v>
      </c>
      <c r="O1091" t="s">
        <v>137</v>
      </c>
      <c r="P1091" t="s">
        <v>1202</v>
      </c>
    </row>
    <row r="1092" spans="1:16">
      <c r="A1092">
        <v>1091</v>
      </c>
      <c r="B1092">
        <v>1091</v>
      </c>
      <c r="C1092" t="s">
        <v>1584</v>
      </c>
      <c r="D1092" t="s">
        <v>1584</v>
      </c>
      <c r="E1092">
        <v>1091</v>
      </c>
      <c r="F1092" t="s">
        <v>4878</v>
      </c>
      <c r="G1092" t="s">
        <v>4827</v>
      </c>
      <c r="H1092" t="s">
        <v>4828</v>
      </c>
      <c r="I1092" t="s">
        <v>68</v>
      </c>
      <c r="J1092" t="s">
        <v>4829</v>
      </c>
      <c r="K1092" t="s">
        <v>4830</v>
      </c>
      <c r="L1092" t="s">
        <v>4831</v>
      </c>
      <c r="M1092" t="s">
        <v>134</v>
      </c>
      <c r="N1092" t="s">
        <v>33</v>
      </c>
      <c r="O1092" t="s">
        <v>107</v>
      </c>
      <c r="P1092" t="s">
        <v>4832</v>
      </c>
    </row>
    <row r="1093" spans="1:16">
      <c r="A1093">
        <v>1092</v>
      </c>
      <c r="B1093">
        <v>1092</v>
      </c>
      <c r="C1093" t="s">
        <v>1584</v>
      </c>
      <c r="D1093" t="s">
        <v>1584</v>
      </c>
      <c r="E1093">
        <v>1092</v>
      </c>
      <c r="F1093" t="s">
        <v>4878</v>
      </c>
      <c r="G1093" t="s">
        <v>4833</v>
      </c>
      <c r="H1093" t="s">
        <v>4834</v>
      </c>
      <c r="I1093" t="s">
        <v>68</v>
      </c>
      <c r="J1093" t="s">
        <v>4835</v>
      </c>
      <c r="K1093" t="s">
        <v>4836</v>
      </c>
      <c r="L1093" t="s">
        <v>1487</v>
      </c>
      <c r="M1093" t="s">
        <v>42</v>
      </c>
      <c r="N1093" t="s">
        <v>33</v>
      </c>
      <c r="O1093" t="s">
        <v>137</v>
      </c>
      <c r="P1093" t="s">
        <v>4837</v>
      </c>
    </row>
    <row r="1094" spans="1:16">
      <c r="A1094">
        <v>1093</v>
      </c>
      <c r="B1094">
        <v>1093</v>
      </c>
      <c r="C1094" t="s">
        <v>1584</v>
      </c>
      <c r="D1094" t="s">
        <v>1584</v>
      </c>
      <c r="E1094">
        <v>1093</v>
      </c>
      <c r="F1094" t="s">
        <v>4878</v>
      </c>
      <c r="G1094" t="s">
        <v>4879</v>
      </c>
      <c r="H1094" t="s">
        <v>909</v>
      </c>
      <c r="I1094" t="s">
        <v>68</v>
      </c>
      <c r="J1094" t="s">
        <v>4880</v>
      </c>
      <c r="K1094" t="s">
        <v>4881</v>
      </c>
      <c r="L1094" t="s">
        <v>1238</v>
      </c>
      <c r="M1094" t="s">
        <v>134</v>
      </c>
      <c r="N1094" t="s">
        <v>33</v>
      </c>
      <c r="O1094" t="s">
        <v>107</v>
      </c>
      <c r="P1094" t="s">
        <v>4882</v>
      </c>
    </row>
    <row r="1095" spans="1:16">
      <c r="A1095">
        <v>1094</v>
      </c>
      <c r="B1095">
        <v>1094</v>
      </c>
      <c r="C1095" t="s">
        <v>1584</v>
      </c>
      <c r="D1095" t="s">
        <v>1584</v>
      </c>
      <c r="E1095">
        <v>1094</v>
      </c>
      <c r="F1095" t="s">
        <v>4883</v>
      </c>
      <c r="G1095" t="s">
        <v>4884</v>
      </c>
      <c r="H1095" t="s">
        <v>2809</v>
      </c>
      <c r="I1095" t="s">
        <v>80</v>
      </c>
      <c r="J1095" t="s">
        <v>4885</v>
      </c>
      <c r="K1095" t="s">
        <v>4886</v>
      </c>
      <c r="L1095" t="s">
        <v>1517</v>
      </c>
      <c r="M1095" t="s">
        <v>99</v>
      </c>
      <c r="N1095" t="s">
        <v>108</v>
      </c>
      <c r="O1095" t="s">
        <v>1235</v>
      </c>
      <c r="P1095" t="s">
        <v>4887</v>
      </c>
    </row>
    <row r="1096" spans="1:16">
      <c r="A1096">
        <v>1095</v>
      </c>
      <c r="B1096">
        <v>1095</v>
      </c>
      <c r="C1096" t="s">
        <v>1584</v>
      </c>
      <c r="D1096" t="s">
        <v>1584</v>
      </c>
      <c r="E1096">
        <v>1095</v>
      </c>
      <c r="F1096" t="s">
        <v>4883</v>
      </c>
      <c r="G1096" t="s">
        <v>4888</v>
      </c>
      <c r="H1096" t="s">
        <v>4889</v>
      </c>
      <c r="I1096" t="s">
        <v>26</v>
      </c>
      <c r="J1096" t="s">
        <v>4890</v>
      </c>
      <c r="K1096" t="s">
        <v>4891</v>
      </c>
      <c r="L1096" t="s">
        <v>1560</v>
      </c>
      <c r="M1096" t="s">
        <v>28</v>
      </c>
      <c r="N1096" t="s">
        <v>33</v>
      </c>
      <c r="O1096" t="s">
        <v>1263</v>
      </c>
      <c r="P1096" t="s">
        <v>4892</v>
      </c>
    </row>
    <row r="1097" spans="1:16">
      <c r="A1097">
        <v>1096</v>
      </c>
      <c r="B1097">
        <v>1096</v>
      </c>
      <c r="C1097" t="s">
        <v>1584</v>
      </c>
      <c r="D1097" t="s">
        <v>1584</v>
      </c>
      <c r="E1097">
        <v>1096</v>
      </c>
      <c r="F1097" t="s">
        <v>4883</v>
      </c>
      <c r="G1097" t="s">
        <v>4893</v>
      </c>
      <c r="H1097" t="s">
        <v>651</v>
      </c>
      <c r="I1097" t="s">
        <v>68</v>
      </c>
      <c r="J1097" t="s">
        <v>424</v>
      </c>
      <c r="K1097" t="s">
        <v>4894</v>
      </c>
      <c r="L1097" t="s">
        <v>4895</v>
      </c>
      <c r="M1097" t="s">
        <v>94</v>
      </c>
      <c r="N1097" t="s">
        <v>33</v>
      </c>
      <c r="O1097" t="s">
        <v>1218</v>
      </c>
      <c r="P1097" t="s">
        <v>4896</v>
      </c>
    </row>
    <row r="1098" spans="1:16">
      <c r="A1098">
        <v>1097</v>
      </c>
      <c r="B1098">
        <v>1097</v>
      </c>
      <c r="C1098" t="s">
        <v>1584</v>
      </c>
      <c r="D1098" t="s">
        <v>1584</v>
      </c>
      <c r="E1098">
        <v>1097</v>
      </c>
      <c r="F1098" t="s">
        <v>4883</v>
      </c>
      <c r="G1098" t="s">
        <v>4897</v>
      </c>
      <c r="H1098" t="s">
        <v>4898</v>
      </c>
      <c r="I1098" t="s">
        <v>48</v>
      </c>
      <c r="J1098" t="s">
        <v>4899</v>
      </c>
      <c r="K1098" t="s">
        <v>4900</v>
      </c>
      <c r="L1098" t="s">
        <v>1560</v>
      </c>
      <c r="M1098" t="s">
        <v>99</v>
      </c>
      <c r="N1098" t="s">
        <v>108</v>
      </c>
      <c r="O1098" t="s">
        <v>1274</v>
      </c>
      <c r="P1098" t="s">
        <v>4896</v>
      </c>
    </row>
    <row r="1099" spans="1:16">
      <c r="A1099">
        <v>1098</v>
      </c>
      <c r="B1099">
        <v>1098</v>
      </c>
      <c r="C1099" t="s">
        <v>1584</v>
      </c>
      <c r="D1099" t="s">
        <v>1584</v>
      </c>
      <c r="E1099">
        <v>1098</v>
      </c>
      <c r="F1099" t="s">
        <v>4883</v>
      </c>
      <c r="G1099" t="s">
        <v>4901</v>
      </c>
      <c r="H1099" t="s">
        <v>4902</v>
      </c>
      <c r="I1099" t="s">
        <v>68</v>
      </c>
      <c r="J1099" t="s">
        <v>4903</v>
      </c>
      <c r="K1099" t="s">
        <v>4904</v>
      </c>
      <c r="L1099" t="s">
        <v>1517</v>
      </c>
      <c r="M1099" t="s">
        <v>134</v>
      </c>
      <c r="N1099" t="s">
        <v>33</v>
      </c>
      <c r="O1099" t="s">
        <v>1244</v>
      </c>
      <c r="P1099" t="s">
        <v>4905</v>
      </c>
    </row>
    <row r="1100" spans="1:16">
      <c r="A1100">
        <v>1099</v>
      </c>
      <c r="B1100">
        <v>1099</v>
      </c>
      <c r="C1100" t="s">
        <v>1584</v>
      </c>
      <c r="D1100" t="s">
        <v>1584</v>
      </c>
      <c r="E1100">
        <v>1099</v>
      </c>
      <c r="F1100" t="s">
        <v>4906</v>
      </c>
      <c r="G1100" t="s">
        <v>4907</v>
      </c>
      <c r="I1100" t="s">
        <v>44</v>
      </c>
      <c r="J1100" t="s">
        <v>4908</v>
      </c>
      <c r="K1100" t="s">
        <v>4909</v>
      </c>
      <c r="L1100" t="s">
        <v>145</v>
      </c>
      <c r="P1100" t="s">
        <v>4910</v>
      </c>
    </row>
    <row r="1101" spans="1:16">
      <c r="A1101">
        <v>1100</v>
      </c>
      <c r="B1101">
        <v>1100</v>
      </c>
      <c r="C1101" t="s">
        <v>1584</v>
      </c>
      <c r="D1101" t="s">
        <v>1584</v>
      </c>
      <c r="E1101">
        <v>1100</v>
      </c>
      <c r="F1101" t="s">
        <v>4906</v>
      </c>
      <c r="G1101" t="s">
        <v>4911</v>
      </c>
      <c r="H1101" t="s">
        <v>1475</v>
      </c>
      <c r="I1101" t="s">
        <v>68</v>
      </c>
      <c r="J1101" t="s">
        <v>4912</v>
      </c>
      <c r="K1101" t="s">
        <v>4913</v>
      </c>
      <c r="L1101" t="s">
        <v>672</v>
      </c>
      <c r="P1101" t="s">
        <v>4910</v>
      </c>
    </row>
    <row r="1102" spans="1:16">
      <c r="A1102">
        <v>1101</v>
      </c>
      <c r="B1102">
        <v>1101</v>
      </c>
      <c r="C1102" t="s">
        <v>1584</v>
      </c>
      <c r="D1102" t="s">
        <v>1584</v>
      </c>
      <c r="E1102">
        <v>1101</v>
      </c>
      <c r="F1102" t="s">
        <v>4906</v>
      </c>
      <c r="G1102" t="s">
        <v>2523</v>
      </c>
      <c r="H1102" t="s">
        <v>496</v>
      </c>
      <c r="I1102" t="s">
        <v>68</v>
      </c>
      <c r="J1102" t="s">
        <v>4914</v>
      </c>
      <c r="K1102" t="s">
        <v>4915</v>
      </c>
      <c r="L1102" t="s">
        <v>399</v>
      </c>
      <c r="M1102" t="s">
        <v>142</v>
      </c>
      <c r="N1102" t="s">
        <v>33</v>
      </c>
      <c r="O1102" t="s">
        <v>107</v>
      </c>
      <c r="P1102" t="s">
        <v>1327</v>
      </c>
    </row>
    <row r="1103" spans="1:16">
      <c r="A1103">
        <v>1102</v>
      </c>
      <c r="B1103">
        <v>1102</v>
      </c>
      <c r="C1103" t="s">
        <v>1584</v>
      </c>
      <c r="D1103" t="s">
        <v>1584</v>
      </c>
      <c r="E1103">
        <v>1102</v>
      </c>
      <c r="F1103" t="s">
        <v>4906</v>
      </c>
      <c r="G1103" t="s">
        <v>4916</v>
      </c>
      <c r="H1103" t="s">
        <v>4917</v>
      </c>
      <c r="I1103" t="s">
        <v>68</v>
      </c>
      <c r="J1103" t="s">
        <v>4918</v>
      </c>
      <c r="K1103" t="s">
        <v>4919</v>
      </c>
      <c r="L1103" t="s">
        <v>179</v>
      </c>
      <c r="M1103" t="s">
        <v>32</v>
      </c>
      <c r="N1103" t="s">
        <v>33</v>
      </c>
      <c r="O1103" t="s">
        <v>123</v>
      </c>
      <c r="P1103" t="s">
        <v>1233</v>
      </c>
    </row>
    <row r="1104" spans="1:16">
      <c r="A1104">
        <v>1103</v>
      </c>
      <c r="B1104">
        <v>1103</v>
      </c>
      <c r="C1104" t="s">
        <v>1584</v>
      </c>
      <c r="D1104" t="s">
        <v>1584</v>
      </c>
      <c r="E1104">
        <v>1103</v>
      </c>
      <c r="F1104" t="s">
        <v>4906</v>
      </c>
      <c r="G1104" t="s">
        <v>4920</v>
      </c>
      <c r="H1104" t="s">
        <v>423</v>
      </c>
      <c r="I1104" t="s">
        <v>68</v>
      </c>
      <c r="J1104" t="s">
        <v>4921</v>
      </c>
      <c r="K1104" t="s">
        <v>4922</v>
      </c>
      <c r="L1104" t="s">
        <v>1000</v>
      </c>
      <c r="M1104" t="s">
        <v>353</v>
      </c>
      <c r="N1104" t="s">
        <v>33</v>
      </c>
      <c r="O1104" t="s">
        <v>107</v>
      </c>
      <c r="P1104" t="s">
        <v>1233</v>
      </c>
    </row>
    <row r="1105" spans="1:16">
      <c r="A1105">
        <v>1104</v>
      </c>
      <c r="B1105">
        <v>1104</v>
      </c>
      <c r="C1105" t="s">
        <v>1584</v>
      </c>
      <c r="D1105" t="s">
        <v>1584</v>
      </c>
      <c r="E1105">
        <v>1104</v>
      </c>
      <c r="F1105" t="s">
        <v>4923</v>
      </c>
      <c r="G1105" t="s">
        <v>4924</v>
      </c>
      <c r="H1105" t="s">
        <v>352</v>
      </c>
      <c r="I1105" t="s">
        <v>140</v>
      </c>
      <c r="J1105" t="s">
        <v>4925</v>
      </c>
      <c r="K1105" t="s">
        <v>4926</v>
      </c>
      <c r="L1105" t="s">
        <v>144</v>
      </c>
      <c r="M1105" t="s">
        <v>142</v>
      </c>
      <c r="N1105" t="s">
        <v>33</v>
      </c>
      <c r="O1105" t="s">
        <v>107</v>
      </c>
      <c r="P1105" t="s">
        <v>1213</v>
      </c>
    </row>
    <row r="1106" spans="1:16">
      <c r="A1106">
        <v>1105</v>
      </c>
      <c r="B1106">
        <v>1105</v>
      </c>
      <c r="C1106" t="s">
        <v>1584</v>
      </c>
      <c r="D1106" t="s">
        <v>1584</v>
      </c>
      <c r="E1106">
        <v>1105</v>
      </c>
      <c r="F1106" t="s">
        <v>4923</v>
      </c>
      <c r="G1106" t="s">
        <v>4927</v>
      </c>
      <c r="H1106" t="s">
        <v>43</v>
      </c>
      <c r="I1106" t="s">
        <v>25</v>
      </c>
      <c r="J1106" t="s">
        <v>4928</v>
      </c>
      <c r="K1106" t="s">
        <v>4929</v>
      </c>
      <c r="L1106" t="s">
        <v>391</v>
      </c>
      <c r="M1106" t="s">
        <v>86</v>
      </c>
      <c r="N1106" t="s">
        <v>338</v>
      </c>
      <c r="O1106" t="s">
        <v>299</v>
      </c>
      <c r="P1106" t="s">
        <v>1404</v>
      </c>
    </row>
    <row r="1107" spans="1:16">
      <c r="A1107">
        <v>1106</v>
      </c>
      <c r="B1107">
        <v>1106</v>
      </c>
      <c r="C1107" t="s">
        <v>1584</v>
      </c>
      <c r="D1107" t="s">
        <v>1584</v>
      </c>
      <c r="E1107">
        <v>1106</v>
      </c>
      <c r="F1107" t="s">
        <v>4923</v>
      </c>
      <c r="G1107" t="s">
        <v>4930</v>
      </c>
      <c r="H1107" t="s">
        <v>40</v>
      </c>
      <c r="I1107" t="s">
        <v>26</v>
      </c>
      <c r="J1107" t="s">
        <v>4931</v>
      </c>
      <c r="K1107" t="s">
        <v>4932</v>
      </c>
      <c r="L1107" t="s">
        <v>334</v>
      </c>
      <c r="M1107" t="s">
        <v>28</v>
      </c>
      <c r="N1107" t="s">
        <v>29</v>
      </c>
      <c r="O1107" t="s">
        <v>107</v>
      </c>
      <c r="P1107" t="s">
        <v>4933</v>
      </c>
    </row>
    <row r="1108" spans="1:16">
      <c r="A1108">
        <v>1107</v>
      </c>
      <c r="B1108">
        <v>1107</v>
      </c>
      <c r="C1108" t="s">
        <v>1584</v>
      </c>
      <c r="D1108" t="s">
        <v>1584</v>
      </c>
      <c r="E1108">
        <v>1107</v>
      </c>
      <c r="F1108" t="s">
        <v>4923</v>
      </c>
      <c r="G1108" t="s">
        <v>4934</v>
      </c>
      <c r="H1108" t="s">
        <v>4935</v>
      </c>
      <c r="I1108" t="s">
        <v>25</v>
      </c>
      <c r="J1108" t="s">
        <v>4936</v>
      </c>
      <c r="K1108" t="s">
        <v>4937</v>
      </c>
      <c r="L1108" t="s">
        <v>141</v>
      </c>
      <c r="M1108" t="s">
        <v>89</v>
      </c>
      <c r="N1108" t="s">
        <v>110</v>
      </c>
      <c r="O1108" t="s">
        <v>109</v>
      </c>
      <c r="P1108" t="s">
        <v>1214</v>
      </c>
    </row>
    <row r="1109" spans="1:16">
      <c r="A1109">
        <v>1108</v>
      </c>
      <c r="B1109">
        <v>1108</v>
      </c>
      <c r="C1109" t="s">
        <v>1584</v>
      </c>
      <c r="D1109" t="s">
        <v>1584</v>
      </c>
      <c r="E1109">
        <v>1108</v>
      </c>
      <c r="F1109" t="s">
        <v>4923</v>
      </c>
      <c r="G1109" t="s">
        <v>4938</v>
      </c>
      <c r="H1109" t="s">
        <v>196</v>
      </c>
      <c r="I1109" t="s">
        <v>26</v>
      </c>
      <c r="J1109" t="s">
        <v>4939</v>
      </c>
      <c r="K1109" t="s">
        <v>4940</v>
      </c>
      <c r="L1109" t="s">
        <v>402</v>
      </c>
      <c r="M1109" t="s">
        <v>32</v>
      </c>
      <c r="N1109" t="s">
        <v>108</v>
      </c>
      <c r="O1109" t="s">
        <v>95</v>
      </c>
      <c r="P1109" t="s">
        <v>1453</v>
      </c>
    </row>
    <row r="1110" spans="1:16">
      <c r="A1110">
        <v>1109</v>
      </c>
      <c r="B1110">
        <v>1109</v>
      </c>
      <c r="C1110" t="s">
        <v>1584</v>
      </c>
      <c r="D1110" t="s">
        <v>1584</v>
      </c>
      <c r="E1110">
        <v>1109</v>
      </c>
      <c r="F1110" t="s">
        <v>4941</v>
      </c>
      <c r="G1110" t="s">
        <v>575</v>
      </c>
      <c r="I1110" t="s">
        <v>80</v>
      </c>
      <c r="J1110" t="s">
        <v>4942</v>
      </c>
      <c r="K1110" t="s">
        <v>4943</v>
      </c>
      <c r="L1110" t="s">
        <v>1219</v>
      </c>
      <c r="M1110" t="s">
        <v>32</v>
      </c>
      <c r="N1110" t="s">
        <v>38</v>
      </c>
      <c r="O1110" t="s">
        <v>4944</v>
      </c>
      <c r="P1110" t="s">
        <v>1563</v>
      </c>
    </row>
    <row r="1111" spans="1:16">
      <c r="A1111">
        <v>1110</v>
      </c>
      <c r="B1111">
        <v>1110</v>
      </c>
      <c r="C1111" t="s">
        <v>1584</v>
      </c>
      <c r="D1111" t="s">
        <v>1584</v>
      </c>
      <c r="E1111">
        <v>1110</v>
      </c>
      <c r="F1111" t="s">
        <v>4941</v>
      </c>
      <c r="G1111" t="s">
        <v>4945</v>
      </c>
      <c r="H1111" t="s">
        <v>21</v>
      </c>
      <c r="I1111" t="s">
        <v>26</v>
      </c>
      <c r="J1111" t="s">
        <v>4946</v>
      </c>
      <c r="K1111" t="s">
        <v>4947</v>
      </c>
      <c r="L1111" t="s">
        <v>4948</v>
      </c>
      <c r="P1111" t="s">
        <v>4949</v>
      </c>
    </row>
    <row r="1112" spans="1:16">
      <c r="A1112">
        <v>1111</v>
      </c>
      <c r="B1112">
        <v>1111</v>
      </c>
      <c r="C1112" t="s">
        <v>1584</v>
      </c>
      <c r="D1112" t="s">
        <v>1584</v>
      </c>
      <c r="E1112">
        <v>1111</v>
      </c>
      <c r="F1112" t="s">
        <v>4941</v>
      </c>
      <c r="G1112" t="s">
        <v>4950</v>
      </c>
      <c r="H1112" t="s">
        <v>196</v>
      </c>
      <c r="I1112" t="s">
        <v>26</v>
      </c>
      <c r="J1112" t="s">
        <v>4951</v>
      </c>
      <c r="K1112" t="s">
        <v>4952</v>
      </c>
      <c r="L1112" t="s">
        <v>1516</v>
      </c>
      <c r="M1112" t="s">
        <v>28</v>
      </c>
      <c r="N1112" t="s">
        <v>38</v>
      </c>
      <c r="O1112" t="s">
        <v>1221</v>
      </c>
      <c r="P1112" t="s">
        <v>4953</v>
      </c>
    </row>
    <row r="1113" spans="1:16">
      <c r="A1113">
        <v>1112</v>
      </c>
      <c r="B1113">
        <v>1112</v>
      </c>
      <c r="C1113" t="s">
        <v>1584</v>
      </c>
      <c r="D1113" t="s">
        <v>1584</v>
      </c>
      <c r="E1113">
        <v>1112</v>
      </c>
      <c r="F1113" t="s">
        <v>4941</v>
      </c>
      <c r="G1113" t="s">
        <v>4954</v>
      </c>
      <c r="H1113" t="s">
        <v>4955</v>
      </c>
      <c r="I1113" t="s">
        <v>48</v>
      </c>
      <c r="J1113" t="s">
        <v>4956</v>
      </c>
      <c r="K1113" t="s">
        <v>4957</v>
      </c>
      <c r="L1113" t="s">
        <v>4958</v>
      </c>
      <c r="M1113" t="s">
        <v>82</v>
      </c>
      <c r="N1113" t="s">
        <v>90</v>
      </c>
      <c r="O1113" t="s">
        <v>4679</v>
      </c>
      <c r="P1113" t="s">
        <v>4959</v>
      </c>
    </row>
    <row r="1114" spans="1:16">
      <c r="A1114">
        <v>1113</v>
      </c>
      <c r="B1114">
        <v>1113</v>
      </c>
      <c r="C1114" t="s">
        <v>1584</v>
      </c>
      <c r="D1114" t="s">
        <v>1584</v>
      </c>
      <c r="E1114">
        <v>1113</v>
      </c>
      <c r="F1114" t="s">
        <v>4941</v>
      </c>
      <c r="G1114" t="s">
        <v>4960</v>
      </c>
      <c r="H1114" t="s">
        <v>4961</v>
      </c>
      <c r="I1114" t="s">
        <v>68</v>
      </c>
      <c r="J1114" t="s">
        <v>976</v>
      </c>
      <c r="K1114" t="s">
        <v>4962</v>
      </c>
      <c r="L1114" t="s">
        <v>4963</v>
      </c>
      <c r="M1114" t="s">
        <v>134</v>
      </c>
      <c r="N1114" t="s">
        <v>33</v>
      </c>
      <c r="O1114" t="s">
        <v>1244</v>
      </c>
      <c r="P1114" t="s">
        <v>4964</v>
      </c>
    </row>
    <row r="1115" spans="1:16">
      <c r="A1115">
        <v>1114</v>
      </c>
      <c r="B1115">
        <v>1114</v>
      </c>
      <c r="C1115" t="s">
        <v>1584</v>
      </c>
      <c r="D1115" t="s">
        <v>1584</v>
      </c>
      <c r="E1115">
        <v>1114</v>
      </c>
      <c r="F1115" t="s">
        <v>4965</v>
      </c>
      <c r="G1115" t="s">
        <v>4966</v>
      </c>
      <c r="H1115" t="s">
        <v>238</v>
      </c>
      <c r="I1115" t="s">
        <v>16</v>
      </c>
      <c r="J1115" t="s">
        <v>4967</v>
      </c>
      <c r="K1115" t="s">
        <v>4968</v>
      </c>
      <c r="L1115" t="s">
        <v>1507</v>
      </c>
      <c r="M1115" t="s">
        <v>32</v>
      </c>
      <c r="N1115" t="s">
        <v>38</v>
      </c>
      <c r="O1115" t="s">
        <v>1383</v>
      </c>
      <c r="P1115" t="s">
        <v>4969</v>
      </c>
    </row>
    <row r="1116" spans="1:16">
      <c r="A1116">
        <v>1115</v>
      </c>
      <c r="B1116">
        <v>1115</v>
      </c>
      <c r="C1116" t="s">
        <v>1584</v>
      </c>
      <c r="D1116" t="s">
        <v>1584</v>
      </c>
      <c r="E1116">
        <v>1115</v>
      </c>
      <c r="F1116" t="s">
        <v>4965</v>
      </c>
      <c r="G1116" t="s">
        <v>4970</v>
      </c>
      <c r="H1116" t="s">
        <v>1167</v>
      </c>
      <c r="I1116" t="s">
        <v>68</v>
      </c>
      <c r="J1116" t="s">
        <v>4971</v>
      </c>
      <c r="K1116" t="s">
        <v>4972</v>
      </c>
      <c r="L1116" t="s">
        <v>4973</v>
      </c>
      <c r="M1116" t="s">
        <v>142</v>
      </c>
      <c r="N1116" t="s">
        <v>33</v>
      </c>
      <c r="O1116" t="s">
        <v>1242</v>
      </c>
      <c r="P1116" t="s">
        <v>4974</v>
      </c>
    </row>
    <row r="1117" spans="1:16">
      <c r="A1117">
        <v>1116</v>
      </c>
      <c r="B1117">
        <v>1116</v>
      </c>
      <c r="C1117" t="s">
        <v>1584</v>
      </c>
      <c r="D1117" t="s">
        <v>1584</v>
      </c>
      <c r="E1117">
        <v>1116</v>
      </c>
      <c r="F1117" t="s">
        <v>4965</v>
      </c>
      <c r="G1117" t="s">
        <v>4975</v>
      </c>
      <c r="H1117" t="s">
        <v>238</v>
      </c>
      <c r="I1117" t="s">
        <v>26</v>
      </c>
      <c r="J1117" t="s">
        <v>4976</v>
      </c>
      <c r="K1117" t="s">
        <v>4977</v>
      </c>
      <c r="P1117" t="s">
        <v>4978</v>
      </c>
    </row>
    <row r="1118" spans="1:16">
      <c r="A1118">
        <v>1117</v>
      </c>
      <c r="B1118">
        <v>1117</v>
      </c>
      <c r="C1118" t="s">
        <v>1584</v>
      </c>
      <c r="D1118" t="s">
        <v>1584</v>
      </c>
      <c r="E1118">
        <v>1117</v>
      </c>
      <c r="F1118" t="s">
        <v>4965</v>
      </c>
      <c r="G1118" t="s">
        <v>4979</v>
      </c>
      <c r="H1118" t="s">
        <v>1135</v>
      </c>
      <c r="I1118" t="s">
        <v>68</v>
      </c>
      <c r="J1118" t="s">
        <v>797</v>
      </c>
      <c r="K1118" t="s">
        <v>4980</v>
      </c>
      <c r="L1118" t="s">
        <v>4981</v>
      </c>
      <c r="M1118" t="s">
        <v>134</v>
      </c>
      <c r="N1118" t="s">
        <v>33</v>
      </c>
      <c r="O1118" t="s">
        <v>1244</v>
      </c>
      <c r="P1118" t="s">
        <v>1239</v>
      </c>
    </row>
    <row r="1119" spans="1:16">
      <c r="A1119">
        <v>1118</v>
      </c>
      <c r="B1119">
        <v>1118</v>
      </c>
      <c r="C1119" t="s">
        <v>1584</v>
      </c>
      <c r="D1119" t="s">
        <v>1584</v>
      </c>
      <c r="E1119">
        <v>1118</v>
      </c>
      <c r="F1119" t="s">
        <v>4965</v>
      </c>
      <c r="G1119" t="s">
        <v>4982</v>
      </c>
      <c r="H1119" t="s">
        <v>336</v>
      </c>
      <c r="I1119" t="s">
        <v>68</v>
      </c>
      <c r="J1119" t="s">
        <v>1006</v>
      </c>
      <c r="K1119" t="s">
        <v>4983</v>
      </c>
      <c r="L1119" t="s">
        <v>1241</v>
      </c>
      <c r="M1119" t="s">
        <v>134</v>
      </c>
      <c r="N1119" t="s">
        <v>33</v>
      </c>
      <c r="O1119" t="s">
        <v>1218</v>
      </c>
      <c r="P1119" t="s">
        <v>4984</v>
      </c>
    </row>
    <row r="1120" spans="1:16">
      <c r="A1120">
        <v>1119</v>
      </c>
      <c r="B1120">
        <v>1119</v>
      </c>
      <c r="C1120" t="s">
        <v>1584</v>
      </c>
      <c r="D1120" t="s">
        <v>1584</v>
      </c>
      <c r="E1120">
        <v>1119</v>
      </c>
      <c r="F1120" t="s">
        <v>4985</v>
      </c>
      <c r="G1120" t="s">
        <v>4879</v>
      </c>
      <c r="H1120" t="s">
        <v>909</v>
      </c>
      <c r="I1120" t="s">
        <v>140</v>
      </c>
      <c r="J1120" t="s">
        <v>4880</v>
      </c>
      <c r="K1120" t="s">
        <v>4881</v>
      </c>
      <c r="L1120" t="s">
        <v>1238</v>
      </c>
      <c r="M1120" t="s">
        <v>134</v>
      </c>
      <c r="N1120" t="s">
        <v>33</v>
      </c>
      <c r="O1120" t="s">
        <v>107</v>
      </c>
      <c r="P1120" t="s">
        <v>4882</v>
      </c>
    </row>
    <row r="1121" spans="1:16">
      <c r="A1121">
        <v>1120</v>
      </c>
      <c r="B1121">
        <v>1120</v>
      </c>
      <c r="C1121" t="s">
        <v>1584</v>
      </c>
      <c r="D1121" t="s">
        <v>1584</v>
      </c>
      <c r="E1121">
        <v>1120</v>
      </c>
      <c r="F1121" t="s">
        <v>4985</v>
      </c>
      <c r="G1121" t="s">
        <v>1034</v>
      </c>
      <c r="H1121" t="s">
        <v>895</v>
      </c>
      <c r="I1121" t="s">
        <v>68</v>
      </c>
      <c r="J1121" t="s">
        <v>1523</v>
      </c>
      <c r="K1121" t="s">
        <v>4740</v>
      </c>
      <c r="L1121" t="s">
        <v>1487</v>
      </c>
      <c r="P1121" t="s">
        <v>1488</v>
      </c>
    </row>
    <row r="1122" spans="1:16">
      <c r="A1122">
        <v>1121</v>
      </c>
      <c r="B1122">
        <v>1121</v>
      </c>
      <c r="C1122" t="s">
        <v>1584</v>
      </c>
      <c r="D1122" t="s">
        <v>1584</v>
      </c>
      <c r="E1122">
        <v>1121</v>
      </c>
      <c r="F1122" t="s">
        <v>4985</v>
      </c>
      <c r="G1122" t="s">
        <v>3700</v>
      </c>
      <c r="H1122" t="s">
        <v>522</v>
      </c>
      <c r="I1122" t="s">
        <v>26</v>
      </c>
      <c r="J1122" t="s">
        <v>4741</v>
      </c>
      <c r="K1122" t="s">
        <v>4742</v>
      </c>
      <c r="L1122" t="s">
        <v>4743</v>
      </c>
      <c r="M1122" t="s">
        <v>89</v>
      </c>
      <c r="N1122" t="s">
        <v>33</v>
      </c>
      <c r="O1122" t="s">
        <v>95</v>
      </c>
      <c r="P1122" t="s">
        <v>4744</v>
      </c>
    </row>
    <row r="1123" spans="1:16">
      <c r="A1123">
        <v>1122</v>
      </c>
      <c r="B1123">
        <v>1122</v>
      </c>
      <c r="C1123" t="s">
        <v>1584</v>
      </c>
      <c r="D1123" t="s">
        <v>1584</v>
      </c>
      <c r="E1123">
        <v>1122</v>
      </c>
      <c r="F1123" t="s">
        <v>4985</v>
      </c>
      <c r="G1123" t="s">
        <v>4745</v>
      </c>
      <c r="H1123" t="s">
        <v>31</v>
      </c>
      <c r="I1123" t="s">
        <v>68</v>
      </c>
      <c r="J1123" t="s">
        <v>4746</v>
      </c>
      <c r="K1123" t="s">
        <v>4747</v>
      </c>
      <c r="L1123" t="s">
        <v>1216</v>
      </c>
      <c r="M1123" t="s">
        <v>134</v>
      </c>
      <c r="N1123" t="s">
        <v>33</v>
      </c>
      <c r="O1123" t="s">
        <v>107</v>
      </c>
      <c r="P1123" t="s">
        <v>4748</v>
      </c>
    </row>
    <row r="1124" spans="1:16">
      <c r="A1124">
        <v>1123</v>
      </c>
      <c r="B1124">
        <v>1123</v>
      </c>
      <c r="C1124" t="s">
        <v>1584</v>
      </c>
      <c r="D1124" t="s">
        <v>1584</v>
      </c>
      <c r="E1124">
        <v>1123</v>
      </c>
      <c r="F1124" t="s">
        <v>4985</v>
      </c>
      <c r="G1124" t="s">
        <v>4749</v>
      </c>
      <c r="H1124" t="s">
        <v>43</v>
      </c>
      <c r="I1124" t="s">
        <v>26</v>
      </c>
      <c r="J1124" t="s">
        <v>4750</v>
      </c>
      <c r="K1124" t="s">
        <v>4751</v>
      </c>
      <c r="L1124" t="s">
        <v>1360</v>
      </c>
      <c r="M1124" t="s">
        <v>42</v>
      </c>
      <c r="N1124" t="s">
        <v>33</v>
      </c>
      <c r="O1124" t="s">
        <v>87</v>
      </c>
      <c r="P1124" t="s">
        <v>4752</v>
      </c>
    </row>
    <row r="1125" spans="1:16">
      <c r="A1125">
        <v>1124</v>
      </c>
      <c r="B1125">
        <v>1124</v>
      </c>
      <c r="C1125" t="s">
        <v>1584</v>
      </c>
      <c r="D1125" t="s">
        <v>1584</v>
      </c>
      <c r="E1125">
        <v>1124</v>
      </c>
      <c r="F1125" t="s">
        <v>4986</v>
      </c>
      <c r="G1125" t="s">
        <v>4987</v>
      </c>
      <c r="H1125" t="s">
        <v>4988</v>
      </c>
      <c r="I1125" t="s">
        <v>140</v>
      </c>
      <c r="J1125" t="s">
        <v>4989</v>
      </c>
      <c r="K1125" t="s">
        <v>4990</v>
      </c>
      <c r="L1125" t="s">
        <v>1515</v>
      </c>
      <c r="M1125" t="s">
        <v>28</v>
      </c>
      <c r="N1125" t="s">
        <v>33</v>
      </c>
      <c r="O1125" t="s">
        <v>36</v>
      </c>
      <c r="P1125" t="s">
        <v>4991</v>
      </c>
    </row>
    <row r="1126" spans="1:16">
      <c r="A1126">
        <v>1125</v>
      </c>
      <c r="B1126">
        <v>1125</v>
      </c>
      <c r="C1126" t="s">
        <v>1584</v>
      </c>
      <c r="D1126" t="s">
        <v>1584</v>
      </c>
      <c r="E1126">
        <v>1125</v>
      </c>
      <c r="F1126" t="s">
        <v>4986</v>
      </c>
      <c r="G1126" t="s">
        <v>4992</v>
      </c>
      <c r="I1126" t="s">
        <v>68</v>
      </c>
      <c r="J1126" t="s">
        <v>4993</v>
      </c>
      <c r="K1126" t="s">
        <v>4994</v>
      </c>
      <c r="L1126" t="s">
        <v>1220</v>
      </c>
      <c r="P1126" t="s">
        <v>4991</v>
      </c>
    </row>
    <row r="1127" spans="1:16">
      <c r="A1127">
        <v>1126</v>
      </c>
      <c r="B1127">
        <v>1126</v>
      </c>
      <c r="C1127" t="s">
        <v>1584</v>
      </c>
      <c r="D1127" t="s">
        <v>1584</v>
      </c>
      <c r="E1127">
        <v>1126</v>
      </c>
      <c r="F1127" t="s">
        <v>4986</v>
      </c>
      <c r="G1127" t="s">
        <v>4995</v>
      </c>
      <c r="H1127" t="s">
        <v>166</v>
      </c>
      <c r="I1127" t="s">
        <v>68</v>
      </c>
      <c r="J1127" t="s">
        <v>4996</v>
      </c>
      <c r="K1127" t="s">
        <v>4997</v>
      </c>
      <c r="L1127" t="s">
        <v>1217</v>
      </c>
      <c r="M1127" t="s">
        <v>134</v>
      </c>
      <c r="N1127" t="s">
        <v>33</v>
      </c>
      <c r="O1127" t="s">
        <v>36</v>
      </c>
      <c r="P1127" t="s">
        <v>1493</v>
      </c>
    </row>
    <row r="1128" spans="1:16">
      <c r="A1128">
        <v>1127</v>
      </c>
      <c r="B1128">
        <v>1127</v>
      </c>
      <c r="C1128" t="s">
        <v>1584</v>
      </c>
      <c r="D1128" t="s">
        <v>1584</v>
      </c>
      <c r="E1128">
        <v>1127</v>
      </c>
      <c r="F1128" t="s">
        <v>4986</v>
      </c>
      <c r="G1128" t="s">
        <v>4998</v>
      </c>
      <c r="H1128" t="s">
        <v>1009</v>
      </c>
      <c r="I1128" t="s">
        <v>68</v>
      </c>
      <c r="J1128" t="s">
        <v>4999</v>
      </c>
      <c r="K1128" t="s">
        <v>5000</v>
      </c>
      <c r="L1128" t="s">
        <v>1236</v>
      </c>
      <c r="M1128" t="s">
        <v>32</v>
      </c>
      <c r="N1128" t="s">
        <v>33</v>
      </c>
      <c r="O1128" t="s">
        <v>36</v>
      </c>
      <c r="P1128" t="s">
        <v>5001</v>
      </c>
    </row>
    <row r="1129" spans="1:16">
      <c r="A1129">
        <v>1128</v>
      </c>
      <c r="B1129">
        <v>1128</v>
      </c>
      <c r="C1129" t="s">
        <v>1584</v>
      </c>
      <c r="D1129" t="s">
        <v>1584</v>
      </c>
      <c r="E1129">
        <v>1128</v>
      </c>
      <c r="F1129" t="s">
        <v>4986</v>
      </c>
      <c r="G1129" t="s">
        <v>1468</v>
      </c>
      <c r="H1129" t="s">
        <v>34</v>
      </c>
      <c r="I1129" t="s">
        <v>68</v>
      </c>
      <c r="J1129" t="s">
        <v>5002</v>
      </c>
      <c r="K1129" t="s">
        <v>5003</v>
      </c>
      <c r="L1129" t="s">
        <v>1236</v>
      </c>
      <c r="M1129" t="s">
        <v>353</v>
      </c>
      <c r="N1129" t="s">
        <v>33</v>
      </c>
      <c r="O1129" t="s">
        <v>36</v>
      </c>
      <c r="P1129" t="s">
        <v>1494</v>
      </c>
    </row>
    <row r="1130" spans="1:16">
      <c r="A1130">
        <v>1129</v>
      </c>
      <c r="B1130">
        <v>1129</v>
      </c>
      <c r="C1130" t="s">
        <v>1584</v>
      </c>
      <c r="D1130" t="s">
        <v>1584</v>
      </c>
      <c r="E1130">
        <v>1129</v>
      </c>
      <c r="F1130" t="s">
        <v>5004</v>
      </c>
      <c r="G1130" t="s">
        <v>5005</v>
      </c>
      <c r="H1130" t="s">
        <v>238</v>
      </c>
      <c r="I1130" t="s">
        <v>140</v>
      </c>
      <c r="J1130" t="s">
        <v>5006</v>
      </c>
      <c r="K1130" t="s">
        <v>5007</v>
      </c>
      <c r="L1130" t="s">
        <v>1336</v>
      </c>
      <c r="M1130" t="s">
        <v>142</v>
      </c>
      <c r="N1130" t="s">
        <v>33</v>
      </c>
      <c r="O1130" t="s">
        <v>107</v>
      </c>
      <c r="P1130" t="s">
        <v>1337</v>
      </c>
    </row>
    <row r="1131" spans="1:16">
      <c r="A1131">
        <v>1130</v>
      </c>
      <c r="B1131">
        <v>1130</v>
      </c>
      <c r="C1131" t="s">
        <v>1584</v>
      </c>
      <c r="D1131" t="s">
        <v>1584</v>
      </c>
      <c r="E1131">
        <v>1130</v>
      </c>
      <c r="F1131" t="s">
        <v>5004</v>
      </c>
      <c r="G1131" t="s">
        <v>5008</v>
      </c>
      <c r="H1131" t="s">
        <v>34</v>
      </c>
      <c r="I1131" t="s">
        <v>26</v>
      </c>
      <c r="J1131" t="s">
        <v>5009</v>
      </c>
      <c r="K1131" t="s">
        <v>5010</v>
      </c>
      <c r="L1131" t="s">
        <v>529</v>
      </c>
      <c r="M1131" t="s">
        <v>142</v>
      </c>
      <c r="N1131" t="s">
        <v>38</v>
      </c>
      <c r="O1131" t="s">
        <v>111</v>
      </c>
      <c r="P1131" t="s">
        <v>1337</v>
      </c>
    </row>
    <row r="1132" spans="1:16">
      <c r="A1132">
        <v>1131</v>
      </c>
      <c r="B1132">
        <v>1131</v>
      </c>
      <c r="C1132" t="s">
        <v>1584</v>
      </c>
      <c r="D1132" t="s">
        <v>1584</v>
      </c>
      <c r="E1132">
        <v>1131</v>
      </c>
      <c r="F1132" t="s">
        <v>5004</v>
      </c>
      <c r="G1132" t="s">
        <v>5011</v>
      </c>
      <c r="H1132" t="s">
        <v>617</v>
      </c>
      <c r="I1132" t="s">
        <v>26</v>
      </c>
      <c r="J1132" t="s">
        <v>5012</v>
      </c>
      <c r="K1132" t="s">
        <v>5013</v>
      </c>
      <c r="L1132" t="s">
        <v>273</v>
      </c>
      <c r="M1132" t="s">
        <v>28</v>
      </c>
      <c r="N1132" t="s">
        <v>33</v>
      </c>
      <c r="O1132" t="s">
        <v>137</v>
      </c>
      <c r="P1132" t="s">
        <v>5014</v>
      </c>
    </row>
    <row r="1133" spans="1:16">
      <c r="A1133">
        <v>1132</v>
      </c>
      <c r="B1133">
        <v>1132</v>
      </c>
      <c r="C1133" t="s">
        <v>1584</v>
      </c>
      <c r="D1133" t="s">
        <v>1584</v>
      </c>
      <c r="E1133">
        <v>1132</v>
      </c>
      <c r="F1133" t="s">
        <v>5004</v>
      </c>
      <c r="G1133" t="s">
        <v>5015</v>
      </c>
      <c r="H1133" t="s">
        <v>267</v>
      </c>
      <c r="I1133" t="s">
        <v>48</v>
      </c>
      <c r="J1133" t="s">
        <v>5016</v>
      </c>
      <c r="K1133" t="s">
        <v>5017</v>
      </c>
      <c r="L1133" t="s">
        <v>1216</v>
      </c>
      <c r="M1133" t="s">
        <v>86</v>
      </c>
      <c r="N1133" t="s">
        <v>108</v>
      </c>
      <c r="O1133" t="s">
        <v>116</v>
      </c>
      <c r="P1133" t="s">
        <v>5018</v>
      </c>
    </row>
    <row r="1134" spans="1:16">
      <c r="A1134">
        <v>1133</v>
      </c>
      <c r="B1134">
        <v>1133</v>
      </c>
      <c r="C1134" t="s">
        <v>1584</v>
      </c>
      <c r="D1134" t="s">
        <v>1584</v>
      </c>
      <c r="E1134">
        <v>1133</v>
      </c>
      <c r="F1134" t="s">
        <v>5004</v>
      </c>
      <c r="G1134" t="s">
        <v>5019</v>
      </c>
      <c r="H1134" t="s">
        <v>507</v>
      </c>
      <c r="I1134" t="s">
        <v>25</v>
      </c>
      <c r="J1134" t="s">
        <v>5020</v>
      </c>
      <c r="K1134" t="s">
        <v>5021</v>
      </c>
      <c r="L1134" t="s">
        <v>527</v>
      </c>
      <c r="M1134" t="s">
        <v>99</v>
      </c>
      <c r="N1134" t="s">
        <v>108</v>
      </c>
      <c r="O1134" t="s">
        <v>100</v>
      </c>
      <c r="P1134" t="s">
        <v>1358</v>
      </c>
    </row>
    <row r="1135" spans="1:16">
      <c r="A1135">
        <v>1134</v>
      </c>
      <c r="B1135">
        <v>1134</v>
      </c>
      <c r="C1135" t="s">
        <v>1584</v>
      </c>
      <c r="D1135" t="s">
        <v>1584</v>
      </c>
      <c r="E1135">
        <v>1134</v>
      </c>
      <c r="F1135" t="s">
        <v>5022</v>
      </c>
      <c r="G1135" t="s">
        <v>5023</v>
      </c>
      <c r="H1135" t="s">
        <v>559</v>
      </c>
      <c r="I1135" t="s">
        <v>140</v>
      </c>
      <c r="J1135" t="s">
        <v>1321</v>
      </c>
      <c r="K1135" t="s">
        <v>5024</v>
      </c>
      <c r="L1135" t="s">
        <v>1264</v>
      </c>
      <c r="M1135" t="s">
        <v>142</v>
      </c>
      <c r="N1135" t="s">
        <v>33</v>
      </c>
      <c r="O1135" t="s">
        <v>1242</v>
      </c>
      <c r="P1135" t="s">
        <v>5025</v>
      </c>
    </row>
    <row r="1136" spans="1:16">
      <c r="A1136">
        <v>1135</v>
      </c>
      <c r="B1136">
        <v>1135</v>
      </c>
      <c r="C1136" t="s">
        <v>1584</v>
      </c>
      <c r="D1136" t="s">
        <v>1584</v>
      </c>
      <c r="E1136">
        <v>1135</v>
      </c>
      <c r="F1136" t="s">
        <v>5022</v>
      </c>
      <c r="G1136" t="s">
        <v>5026</v>
      </c>
      <c r="H1136" t="s">
        <v>21</v>
      </c>
      <c r="I1136" t="s">
        <v>68</v>
      </c>
      <c r="J1136" t="s">
        <v>5027</v>
      </c>
      <c r="K1136" t="s">
        <v>5028</v>
      </c>
      <c r="L1136" t="s">
        <v>1501</v>
      </c>
      <c r="M1136" t="s">
        <v>134</v>
      </c>
      <c r="N1136" t="s">
        <v>33</v>
      </c>
      <c r="O1136" t="s">
        <v>1244</v>
      </c>
      <c r="P1136" t="s">
        <v>5029</v>
      </c>
    </row>
    <row r="1137" spans="1:16">
      <c r="A1137">
        <v>1136</v>
      </c>
      <c r="B1137">
        <v>1136</v>
      </c>
      <c r="C1137" t="s">
        <v>1584</v>
      </c>
      <c r="D1137" t="s">
        <v>1584</v>
      </c>
      <c r="E1137">
        <v>1136</v>
      </c>
      <c r="F1137" t="s">
        <v>5022</v>
      </c>
      <c r="G1137" t="s">
        <v>5030</v>
      </c>
      <c r="H1137" t="s">
        <v>1432</v>
      </c>
      <c r="I1137" t="s">
        <v>68</v>
      </c>
      <c r="J1137" t="s">
        <v>5031</v>
      </c>
      <c r="K1137" t="s">
        <v>5032</v>
      </c>
      <c r="L1137" t="s">
        <v>4973</v>
      </c>
      <c r="M1137" t="s">
        <v>142</v>
      </c>
      <c r="N1137" t="s">
        <v>33</v>
      </c>
      <c r="O1137" t="s">
        <v>1244</v>
      </c>
      <c r="P1137" t="s">
        <v>5033</v>
      </c>
    </row>
    <row r="1138" spans="1:16">
      <c r="A1138">
        <v>1137</v>
      </c>
      <c r="B1138">
        <v>1137</v>
      </c>
      <c r="C1138" t="s">
        <v>1584</v>
      </c>
      <c r="D1138" t="s">
        <v>1584</v>
      </c>
      <c r="E1138">
        <v>1137</v>
      </c>
      <c r="F1138" t="s">
        <v>5022</v>
      </c>
      <c r="G1138" t="s">
        <v>5034</v>
      </c>
      <c r="H1138" t="s">
        <v>5035</v>
      </c>
      <c r="I1138" t="s">
        <v>25</v>
      </c>
      <c r="J1138" t="s">
        <v>5036</v>
      </c>
      <c r="K1138" t="s">
        <v>5037</v>
      </c>
      <c r="L1138" t="s">
        <v>5038</v>
      </c>
      <c r="M1138" t="s">
        <v>353</v>
      </c>
      <c r="N1138" t="s">
        <v>33</v>
      </c>
      <c r="O1138" t="s">
        <v>1244</v>
      </c>
      <c r="P1138" t="s">
        <v>5039</v>
      </c>
    </row>
    <row r="1139" spans="1:16">
      <c r="A1139">
        <v>1138</v>
      </c>
      <c r="B1139">
        <v>1138</v>
      </c>
      <c r="C1139" t="s">
        <v>1584</v>
      </c>
      <c r="D1139" t="s">
        <v>1584</v>
      </c>
      <c r="E1139">
        <v>1138</v>
      </c>
      <c r="F1139" t="s">
        <v>5022</v>
      </c>
      <c r="G1139" t="s">
        <v>5040</v>
      </c>
      <c r="H1139" t="s">
        <v>5040</v>
      </c>
      <c r="I1139" t="s">
        <v>68</v>
      </c>
      <c r="J1139" t="s">
        <v>5041</v>
      </c>
      <c r="K1139" t="s">
        <v>5042</v>
      </c>
      <c r="L1139" t="s">
        <v>5043</v>
      </c>
      <c r="M1139" t="s">
        <v>134</v>
      </c>
      <c r="N1139" t="s">
        <v>33</v>
      </c>
      <c r="O1139" t="s">
        <v>1244</v>
      </c>
      <c r="P1139" t="s">
        <v>5044</v>
      </c>
    </row>
    <row r="1140" spans="1:16">
      <c r="A1140">
        <v>1139</v>
      </c>
      <c r="B1140">
        <v>1139</v>
      </c>
      <c r="C1140" t="s">
        <v>1584</v>
      </c>
      <c r="D1140" t="s">
        <v>1584</v>
      </c>
      <c r="E1140">
        <v>1139</v>
      </c>
      <c r="F1140" t="s">
        <v>5045</v>
      </c>
      <c r="G1140" t="s">
        <v>5046</v>
      </c>
      <c r="H1140" t="s">
        <v>973</v>
      </c>
      <c r="I1140" t="s">
        <v>80</v>
      </c>
      <c r="J1140" t="s">
        <v>5047</v>
      </c>
      <c r="K1140" t="s">
        <v>5048</v>
      </c>
      <c r="L1140" t="s">
        <v>4958</v>
      </c>
      <c r="M1140" t="s">
        <v>99</v>
      </c>
      <c r="N1140" t="s">
        <v>33</v>
      </c>
      <c r="O1140" t="s">
        <v>5049</v>
      </c>
      <c r="P1140" t="s">
        <v>5050</v>
      </c>
    </row>
    <row r="1141" spans="1:16">
      <c r="A1141">
        <v>1140</v>
      </c>
      <c r="B1141">
        <v>1140</v>
      </c>
      <c r="C1141" t="s">
        <v>1584</v>
      </c>
      <c r="D1141" t="s">
        <v>1584</v>
      </c>
      <c r="E1141">
        <v>1140</v>
      </c>
      <c r="F1141" t="s">
        <v>5045</v>
      </c>
      <c r="G1141" t="s">
        <v>5051</v>
      </c>
      <c r="H1141" t="s">
        <v>1200</v>
      </c>
      <c r="I1141" t="s">
        <v>26</v>
      </c>
      <c r="J1141" t="s">
        <v>5052</v>
      </c>
      <c r="K1141" t="s">
        <v>5053</v>
      </c>
      <c r="L1141" t="s">
        <v>4958</v>
      </c>
      <c r="M1141" t="s">
        <v>142</v>
      </c>
      <c r="N1141" t="s">
        <v>33</v>
      </c>
      <c r="O1141" t="s">
        <v>1218</v>
      </c>
      <c r="P1141" t="s">
        <v>5054</v>
      </c>
    </row>
    <row r="1142" spans="1:16">
      <c r="A1142">
        <v>1141</v>
      </c>
      <c r="B1142">
        <v>1141</v>
      </c>
      <c r="C1142" t="s">
        <v>1584</v>
      </c>
      <c r="D1142" t="s">
        <v>1584</v>
      </c>
      <c r="E1142">
        <v>1141</v>
      </c>
      <c r="F1142" t="s">
        <v>5045</v>
      </c>
      <c r="G1142" t="s">
        <v>5055</v>
      </c>
      <c r="H1142" t="s">
        <v>199</v>
      </c>
      <c r="I1142" t="s">
        <v>26</v>
      </c>
      <c r="J1142" t="s">
        <v>5056</v>
      </c>
      <c r="K1142" t="s">
        <v>5057</v>
      </c>
      <c r="L1142" t="s">
        <v>5058</v>
      </c>
      <c r="M1142" t="s">
        <v>142</v>
      </c>
      <c r="N1142" t="s">
        <v>327</v>
      </c>
      <c r="O1142" t="s">
        <v>1242</v>
      </c>
      <c r="P1142" t="s">
        <v>5059</v>
      </c>
    </row>
    <row r="1143" spans="1:16">
      <c r="A1143">
        <v>1142</v>
      </c>
      <c r="B1143">
        <v>1142</v>
      </c>
      <c r="C1143" t="s">
        <v>1584</v>
      </c>
      <c r="D1143" t="s">
        <v>1584</v>
      </c>
      <c r="E1143">
        <v>1142</v>
      </c>
      <c r="F1143" t="s">
        <v>5045</v>
      </c>
      <c r="G1143" t="s">
        <v>5060</v>
      </c>
      <c r="H1143" t="s">
        <v>1169</v>
      </c>
      <c r="I1143" t="s">
        <v>68</v>
      </c>
      <c r="J1143" t="s">
        <v>1187</v>
      </c>
      <c r="K1143" t="s">
        <v>5061</v>
      </c>
      <c r="L1143" t="s">
        <v>5058</v>
      </c>
      <c r="M1143" t="s">
        <v>134</v>
      </c>
      <c r="N1143" t="s">
        <v>33</v>
      </c>
      <c r="O1143" t="s">
        <v>1244</v>
      </c>
      <c r="P1143" t="s">
        <v>5062</v>
      </c>
    </row>
    <row r="1144" spans="1:16">
      <c r="A1144">
        <v>1143</v>
      </c>
      <c r="B1144">
        <v>1143</v>
      </c>
      <c r="C1144" t="s">
        <v>1584</v>
      </c>
      <c r="D1144" t="s">
        <v>1584</v>
      </c>
      <c r="E1144">
        <v>1143</v>
      </c>
      <c r="F1144" t="s">
        <v>5045</v>
      </c>
      <c r="G1144" t="s">
        <v>5063</v>
      </c>
      <c r="H1144" t="s">
        <v>31</v>
      </c>
      <c r="I1144" t="s">
        <v>68</v>
      </c>
      <c r="J1144" t="s">
        <v>5064</v>
      </c>
      <c r="K1144" t="s">
        <v>5065</v>
      </c>
      <c r="L1144" t="s">
        <v>5066</v>
      </c>
      <c r="M1144" t="s">
        <v>94</v>
      </c>
      <c r="N1144" t="s">
        <v>33</v>
      </c>
      <c r="O1144" t="s">
        <v>1244</v>
      </c>
      <c r="P1144" t="s">
        <v>5067</v>
      </c>
    </row>
    <row r="1145" spans="1:16">
      <c r="A1145">
        <v>1144</v>
      </c>
      <c r="B1145">
        <v>1144</v>
      </c>
      <c r="C1145" t="s">
        <v>1584</v>
      </c>
      <c r="D1145" t="s">
        <v>1584</v>
      </c>
      <c r="E1145">
        <v>1144</v>
      </c>
      <c r="F1145" t="s">
        <v>5068</v>
      </c>
      <c r="G1145" t="s">
        <v>5069</v>
      </c>
      <c r="H1145" t="s">
        <v>686</v>
      </c>
      <c r="I1145" t="s">
        <v>16</v>
      </c>
      <c r="J1145" t="s">
        <v>5070</v>
      </c>
      <c r="K1145" t="s">
        <v>5071</v>
      </c>
      <c r="L1145" t="s">
        <v>1471</v>
      </c>
      <c r="M1145" t="s">
        <v>28</v>
      </c>
      <c r="N1145" t="s">
        <v>33</v>
      </c>
      <c r="O1145" t="s">
        <v>36</v>
      </c>
      <c r="P1145" t="s">
        <v>1482</v>
      </c>
    </row>
    <row r="1146" spans="1:16">
      <c r="A1146">
        <v>1145</v>
      </c>
      <c r="B1146">
        <v>1145</v>
      </c>
      <c r="C1146" t="s">
        <v>1584</v>
      </c>
      <c r="D1146" t="s">
        <v>1584</v>
      </c>
      <c r="E1146">
        <v>1145</v>
      </c>
      <c r="F1146" t="s">
        <v>5068</v>
      </c>
      <c r="G1146" t="s">
        <v>1492</v>
      </c>
      <c r="H1146" t="s">
        <v>1181</v>
      </c>
      <c r="I1146" t="s">
        <v>68</v>
      </c>
      <c r="J1146" t="s">
        <v>5072</v>
      </c>
      <c r="K1146" t="s">
        <v>5073</v>
      </c>
      <c r="L1146" t="s">
        <v>1172</v>
      </c>
      <c r="M1146" t="s">
        <v>134</v>
      </c>
      <c r="N1146" t="s">
        <v>33</v>
      </c>
      <c r="O1146" t="s">
        <v>1244</v>
      </c>
      <c r="P1146" t="s">
        <v>5074</v>
      </c>
    </row>
    <row r="1147" spans="1:16">
      <c r="A1147">
        <v>1146</v>
      </c>
      <c r="B1147">
        <v>1146</v>
      </c>
      <c r="C1147" t="s">
        <v>1584</v>
      </c>
      <c r="D1147" t="s">
        <v>1584</v>
      </c>
      <c r="E1147">
        <v>1146</v>
      </c>
      <c r="F1147" t="s">
        <v>5068</v>
      </c>
      <c r="G1147" t="s">
        <v>5075</v>
      </c>
      <c r="H1147" t="s">
        <v>901</v>
      </c>
      <c r="I1147" t="s">
        <v>68</v>
      </c>
      <c r="J1147" t="s">
        <v>1433</v>
      </c>
      <c r="K1147" t="s">
        <v>5076</v>
      </c>
      <c r="L1147" t="s">
        <v>1334</v>
      </c>
      <c r="M1147" t="s">
        <v>32</v>
      </c>
      <c r="N1147" t="s">
        <v>33</v>
      </c>
      <c r="O1147" t="s">
        <v>36</v>
      </c>
      <c r="P1147" t="s">
        <v>1237</v>
      </c>
    </row>
    <row r="1148" spans="1:16">
      <c r="A1148">
        <v>1147</v>
      </c>
      <c r="B1148">
        <v>1147</v>
      </c>
      <c r="C1148" t="s">
        <v>1584</v>
      </c>
      <c r="D1148" t="s">
        <v>1584</v>
      </c>
      <c r="E1148">
        <v>1147</v>
      </c>
      <c r="F1148" t="s">
        <v>5068</v>
      </c>
      <c r="G1148" t="s">
        <v>5077</v>
      </c>
      <c r="H1148" t="s">
        <v>5078</v>
      </c>
      <c r="I1148" t="s">
        <v>68</v>
      </c>
      <c r="J1148" t="s">
        <v>5079</v>
      </c>
      <c r="K1148" t="s">
        <v>5080</v>
      </c>
      <c r="L1148" t="s">
        <v>1172</v>
      </c>
      <c r="M1148" t="s">
        <v>142</v>
      </c>
      <c r="N1148" t="s">
        <v>33</v>
      </c>
      <c r="O1148" t="s">
        <v>36</v>
      </c>
      <c r="P1148" t="s">
        <v>5081</v>
      </c>
    </row>
    <row r="1149" spans="1:16">
      <c r="A1149">
        <v>1148</v>
      </c>
      <c r="B1149">
        <v>1148</v>
      </c>
      <c r="C1149" t="s">
        <v>1584</v>
      </c>
      <c r="D1149" t="s">
        <v>1584</v>
      </c>
      <c r="E1149">
        <v>1148</v>
      </c>
      <c r="F1149" t="s">
        <v>5068</v>
      </c>
      <c r="G1149" t="s">
        <v>5082</v>
      </c>
      <c r="H1149" t="s">
        <v>43</v>
      </c>
      <c r="I1149" t="s">
        <v>68</v>
      </c>
      <c r="J1149" t="s">
        <v>760</v>
      </c>
      <c r="K1149" t="s">
        <v>5083</v>
      </c>
      <c r="L1149" t="s">
        <v>1183</v>
      </c>
      <c r="P1149" t="s">
        <v>5081</v>
      </c>
    </row>
    <row r="1150" spans="1:16">
      <c r="A1150">
        <v>1149</v>
      </c>
      <c r="B1150">
        <v>1149</v>
      </c>
      <c r="C1150" t="s">
        <v>1584</v>
      </c>
      <c r="D1150" t="s">
        <v>1584</v>
      </c>
      <c r="E1150">
        <v>1149</v>
      </c>
      <c r="F1150" t="s">
        <v>5084</v>
      </c>
      <c r="G1150" t="s">
        <v>5085</v>
      </c>
      <c r="H1150" t="s">
        <v>238</v>
      </c>
      <c r="I1150" t="s">
        <v>16</v>
      </c>
      <c r="J1150" t="s">
        <v>5086</v>
      </c>
      <c r="K1150" t="s">
        <v>5087</v>
      </c>
      <c r="L1150" t="s">
        <v>528</v>
      </c>
      <c r="M1150" t="s">
        <v>28</v>
      </c>
      <c r="N1150" t="s">
        <v>33</v>
      </c>
      <c r="O1150" t="s">
        <v>87</v>
      </c>
      <c r="P1150" t="s">
        <v>5088</v>
      </c>
    </row>
    <row r="1151" spans="1:16">
      <c r="A1151">
        <v>1150</v>
      </c>
      <c r="B1151">
        <v>1150</v>
      </c>
      <c r="C1151" t="s">
        <v>1584</v>
      </c>
      <c r="D1151" t="s">
        <v>1584</v>
      </c>
      <c r="E1151">
        <v>1150</v>
      </c>
      <c r="F1151" t="s">
        <v>5084</v>
      </c>
      <c r="G1151" t="s">
        <v>5089</v>
      </c>
      <c r="H1151" t="s">
        <v>336</v>
      </c>
      <c r="I1151" t="s">
        <v>68</v>
      </c>
      <c r="J1151" t="s">
        <v>5090</v>
      </c>
      <c r="K1151" t="s">
        <v>5091</v>
      </c>
      <c r="L1151" t="s">
        <v>272</v>
      </c>
      <c r="P1151" t="s">
        <v>5092</v>
      </c>
    </row>
    <row r="1152" spans="1:16">
      <c r="A1152">
        <v>1151</v>
      </c>
      <c r="B1152">
        <v>1151</v>
      </c>
      <c r="C1152" t="s">
        <v>1584</v>
      </c>
      <c r="D1152" t="s">
        <v>1584</v>
      </c>
      <c r="E1152">
        <v>1151</v>
      </c>
      <c r="F1152" t="s">
        <v>5084</v>
      </c>
      <c r="G1152" t="s">
        <v>5093</v>
      </c>
      <c r="H1152" t="s">
        <v>310</v>
      </c>
      <c r="I1152" t="s">
        <v>26</v>
      </c>
      <c r="J1152" t="s">
        <v>5094</v>
      </c>
      <c r="K1152" t="s">
        <v>5095</v>
      </c>
      <c r="L1152" t="s">
        <v>1201</v>
      </c>
      <c r="P1152" t="s">
        <v>5096</v>
      </c>
    </row>
    <row r="1153" spans="1:16">
      <c r="A1153">
        <v>1152</v>
      </c>
      <c r="B1153">
        <v>1152</v>
      </c>
      <c r="C1153" t="s">
        <v>1584</v>
      </c>
      <c r="D1153" t="s">
        <v>1584</v>
      </c>
      <c r="E1153">
        <v>1152</v>
      </c>
      <c r="F1153" t="s">
        <v>5084</v>
      </c>
      <c r="G1153" t="s">
        <v>5097</v>
      </c>
      <c r="H1153" t="s">
        <v>5098</v>
      </c>
      <c r="I1153" t="s">
        <v>68</v>
      </c>
      <c r="J1153" t="s">
        <v>5099</v>
      </c>
      <c r="K1153" t="s">
        <v>5100</v>
      </c>
      <c r="L1153" t="s">
        <v>527</v>
      </c>
      <c r="P1153" t="s">
        <v>523</v>
      </c>
    </row>
    <row r="1154" spans="1:16">
      <c r="A1154">
        <v>1153</v>
      </c>
      <c r="B1154">
        <v>1153</v>
      </c>
      <c r="C1154" t="s">
        <v>1584</v>
      </c>
      <c r="D1154" t="s">
        <v>1584</v>
      </c>
      <c r="E1154">
        <v>1153</v>
      </c>
      <c r="F1154" t="s">
        <v>5084</v>
      </c>
      <c r="G1154" t="s">
        <v>5101</v>
      </c>
      <c r="H1154" t="s">
        <v>5102</v>
      </c>
      <c r="I1154" t="s">
        <v>26</v>
      </c>
      <c r="J1154" t="s">
        <v>5103</v>
      </c>
      <c r="K1154" t="s">
        <v>5104</v>
      </c>
      <c r="L1154" t="s">
        <v>1515</v>
      </c>
      <c r="M1154" t="s">
        <v>28</v>
      </c>
      <c r="N1154" t="s">
        <v>234</v>
      </c>
      <c r="O1154" t="s">
        <v>137</v>
      </c>
      <c r="P1154" t="s">
        <v>1337</v>
      </c>
    </row>
    <row r="1155" spans="1:16">
      <c r="A1155">
        <v>1154</v>
      </c>
      <c r="B1155">
        <v>1154</v>
      </c>
      <c r="C1155" t="s">
        <v>1584</v>
      </c>
      <c r="D1155" t="s">
        <v>1584</v>
      </c>
      <c r="E1155">
        <v>1154</v>
      </c>
      <c r="F1155" t="s">
        <v>5105</v>
      </c>
      <c r="G1155" t="s">
        <v>5106</v>
      </c>
      <c r="H1155" t="s">
        <v>34</v>
      </c>
      <c r="I1155" t="s">
        <v>140</v>
      </c>
      <c r="J1155" t="s">
        <v>5107</v>
      </c>
      <c r="K1155" t="s">
        <v>5108</v>
      </c>
      <c r="L1155" t="s">
        <v>1476</v>
      </c>
      <c r="M1155" t="s">
        <v>134</v>
      </c>
      <c r="N1155" t="s">
        <v>33</v>
      </c>
      <c r="O1155" t="s">
        <v>36</v>
      </c>
      <c r="P1155" t="s">
        <v>5109</v>
      </c>
    </row>
    <row r="1156" spans="1:16">
      <c r="A1156">
        <v>1155</v>
      </c>
      <c r="B1156">
        <v>1155</v>
      </c>
      <c r="C1156" t="s">
        <v>1584</v>
      </c>
      <c r="D1156" t="s">
        <v>1584</v>
      </c>
      <c r="E1156">
        <v>1155</v>
      </c>
      <c r="F1156" t="s">
        <v>5105</v>
      </c>
      <c r="G1156" t="s">
        <v>5110</v>
      </c>
      <c r="H1156" t="s">
        <v>34</v>
      </c>
      <c r="I1156" t="s">
        <v>26</v>
      </c>
      <c r="J1156" t="s">
        <v>5111</v>
      </c>
      <c r="K1156" t="s">
        <v>5112</v>
      </c>
      <c r="L1156" t="s">
        <v>1334</v>
      </c>
      <c r="M1156" t="s">
        <v>134</v>
      </c>
      <c r="N1156" t="s">
        <v>33</v>
      </c>
      <c r="O1156" t="s">
        <v>30</v>
      </c>
      <c r="P1156" t="s">
        <v>5113</v>
      </c>
    </row>
    <row r="1157" spans="1:16">
      <c r="A1157">
        <v>1156</v>
      </c>
      <c r="B1157">
        <v>1156</v>
      </c>
      <c r="C1157" t="s">
        <v>1584</v>
      </c>
      <c r="D1157" t="s">
        <v>1584</v>
      </c>
      <c r="E1157">
        <v>1156</v>
      </c>
      <c r="F1157" t="s">
        <v>5105</v>
      </c>
      <c r="G1157" t="s">
        <v>5114</v>
      </c>
      <c r="H1157" t="s">
        <v>166</v>
      </c>
      <c r="I1157" t="s">
        <v>25</v>
      </c>
      <c r="J1157" t="s">
        <v>5115</v>
      </c>
      <c r="K1157" t="s">
        <v>5116</v>
      </c>
      <c r="L1157" t="s">
        <v>1172</v>
      </c>
      <c r="M1157" t="s">
        <v>86</v>
      </c>
      <c r="N1157" t="s">
        <v>29</v>
      </c>
      <c r="O1157" t="s">
        <v>66</v>
      </c>
      <c r="P1157" t="s">
        <v>1483</v>
      </c>
    </row>
    <row r="1158" spans="1:16">
      <c r="A1158">
        <v>1157</v>
      </c>
      <c r="B1158">
        <v>1157</v>
      </c>
      <c r="C1158" t="s">
        <v>1584</v>
      </c>
      <c r="D1158" t="s">
        <v>1584</v>
      </c>
      <c r="E1158">
        <v>1157</v>
      </c>
      <c r="F1158" t="s">
        <v>5105</v>
      </c>
      <c r="G1158" t="s">
        <v>5117</v>
      </c>
      <c r="H1158" t="s">
        <v>434</v>
      </c>
      <c r="I1158" t="s">
        <v>68</v>
      </c>
      <c r="J1158" t="s">
        <v>5118</v>
      </c>
      <c r="K1158" t="s">
        <v>5119</v>
      </c>
      <c r="L1158" t="s">
        <v>1217</v>
      </c>
      <c r="M1158" t="s">
        <v>134</v>
      </c>
      <c r="N1158" t="s">
        <v>33</v>
      </c>
      <c r="O1158" t="s">
        <v>36</v>
      </c>
      <c r="P1158" t="s">
        <v>5120</v>
      </c>
    </row>
    <row r="1159" spans="1:16">
      <c r="A1159">
        <v>1158</v>
      </c>
      <c r="B1159">
        <v>1158</v>
      </c>
      <c r="C1159" t="s">
        <v>1584</v>
      </c>
      <c r="D1159" t="s">
        <v>1584</v>
      </c>
      <c r="E1159">
        <v>1158</v>
      </c>
      <c r="F1159" t="s">
        <v>5105</v>
      </c>
      <c r="G1159" t="s">
        <v>5121</v>
      </c>
      <c r="H1159" t="s">
        <v>284</v>
      </c>
      <c r="I1159" t="s">
        <v>48</v>
      </c>
      <c r="J1159" t="s">
        <v>5122</v>
      </c>
      <c r="K1159" t="s">
        <v>5123</v>
      </c>
      <c r="L1159" t="s">
        <v>1238</v>
      </c>
      <c r="M1159" t="s">
        <v>255</v>
      </c>
      <c r="N1159" t="s">
        <v>114</v>
      </c>
      <c r="O1159" t="s">
        <v>39</v>
      </c>
      <c r="P1159" t="s">
        <v>1377</v>
      </c>
    </row>
    <row r="1160" spans="1:16">
      <c r="A1160">
        <v>1159</v>
      </c>
      <c r="B1160">
        <v>1159</v>
      </c>
      <c r="C1160" t="s">
        <v>1584</v>
      </c>
      <c r="D1160" t="s">
        <v>1584</v>
      </c>
      <c r="E1160">
        <v>1159</v>
      </c>
      <c r="F1160" t="s">
        <v>5124</v>
      </c>
      <c r="G1160" t="s">
        <v>5125</v>
      </c>
      <c r="H1160" t="s">
        <v>503</v>
      </c>
      <c r="I1160" t="s">
        <v>140</v>
      </c>
      <c r="J1160" t="s">
        <v>5126</v>
      </c>
      <c r="K1160" t="s">
        <v>5127</v>
      </c>
      <c r="L1160" t="s">
        <v>5128</v>
      </c>
      <c r="M1160" t="s">
        <v>134</v>
      </c>
      <c r="N1160" t="s">
        <v>33</v>
      </c>
      <c r="O1160" t="s">
        <v>1244</v>
      </c>
      <c r="P1160" t="s">
        <v>5129</v>
      </c>
    </row>
    <row r="1161" spans="1:16">
      <c r="A1161">
        <v>1160</v>
      </c>
      <c r="B1161">
        <v>1160</v>
      </c>
      <c r="C1161" t="s">
        <v>1584</v>
      </c>
      <c r="D1161" t="s">
        <v>1584</v>
      </c>
      <c r="E1161">
        <v>1160</v>
      </c>
      <c r="F1161" t="s">
        <v>5124</v>
      </c>
      <c r="G1161" t="s">
        <v>5130</v>
      </c>
      <c r="H1161" t="s">
        <v>196</v>
      </c>
      <c r="I1161" t="s">
        <v>48</v>
      </c>
      <c r="J1161" t="s">
        <v>5131</v>
      </c>
      <c r="K1161" t="s">
        <v>5132</v>
      </c>
      <c r="L1161" t="s">
        <v>1574</v>
      </c>
      <c r="M1161" t="s">
        <v>49</v>
      </c>
      <c r="N1161" t="s">
        <v>110</v>
      </c>
      <c r="O1161" t="s">
        <v>1218</v>
      </c>
      <c r="P1161" t="s">
        <v>5133</v>
      </c>
    </row>
    <row r="1162" spans="1:16">
      <c r="A1162">
        <v>1161</v>
      </c>
      <c r="B1162">
        <v>1161</v>
      </c>
      <c r="C1162" t="s">
        <v>1584</v>
      </c>
      <c r="D1162" t="s">
        <v>1584</v>
      </c>
      <c r="E1162">
        <v>1161</v>
      </c>
      <c r="F1162" t="s">
        <v>5124</v>
      </c>
      <c r="G1162" t="s">
        <v>5134</v>
      </c>
      <c r="H1162" t="s">
        <v>5134</v>
      </c>
      <c r="I1162" t="s">
        <v>68</v>
      </c>
      <c r="J1162" t="s">
        <v>5135</v>
      </c>
      <c r="K1162" t="s">
        <v>5136</v>
      </c>
      <c r="L1162" t="s">
        <v>1467</v>
      </c>
      <c r="M1162" t="s">
        <v>134</v>
      </c>
      <c r="N1162" t="s">
        <v>33</v>
      </c>
      <c r="O1162" t="s">
        <v>1244</v>
      </c>
      <c r="P1162" t="s">
        <v>5137</v>
      </c>
    </row>
    <row r="1163" spans="1:16">
      <c r="A1163">
        <v>1162</v>
      </c>
      <c r="B1163">
        <v>1162</v>
      </c>
      <c r="C1163" t="s">
        <v>1584</v>
      </c>
      <c r="D1163" t="s">
        <v>1584</v>
      </c>
      <c r="E1163">
        <v>1162</v>
      </c>
      <c r="F1163" t="s">
        <v>5124</v>
      </c>
      <c r="G1163" t="s">
        <v>5138</v>
      </c>
      <c r="H1163" t="s">
        <v>2029</v>
      </c>
      <c r="I1163" t="s">
        <v>68</v>
      </c>
      <c r="J1163" t="s">
        <v>5139</v>
      </c>
      <c r="K1163" t="s">
        <v>5140</v>
      </c>
      <c r="L1163" t="s">
        <v>1467</v>
      </c>
      <c r="M1163" t="s">
        <v>32</v>
      </c>
      <c r="N1163" t="s">
        <v>33</v>
      </c>
      <c r="O1163" t="s">
        <v>1263</v>
      </c>
      <c r="P1163" t="s">
        <v>5141</v>
      </c>
    </row>
    <row r="1164" spans="1:16">
      <c r="A1164">
        <v>1163</v>
      </c>
      <c r="B1164">
        <v>1163</v>
      </c>
      <c r="C1164" t="s">
        <v>1584</v>
      </c>
      <c r="D1164" t="s">
        <v>1584</v>
      </c>
      <c r="E1164">
        <v>1163</v>
      </c>
      <c r="F1164" t="s">
        <v>5124</v>
      </c>
      <c r="G1164" t="s">
        <v>5142</v>
      </c>
      <c r="H1164" t="s">
        <v>21</v>
      </c>
      <c r="I1164" t="s">
        <v>26</v>
      </c>
      <c r="J1164" t="s">
        <v>5143</v>
      </c>
      <c r="K1164" t="s">
        <v>5144</v>
      </c>
      <c r="L1164" t="s">
        <v>1272</v>
      </c>
      <c r="M1164" t="s">
        <v>142</v>
      </c>
      <c r="N1164" t="s">
        <v>33</v>
      </c>
      <c r="O1164" t="s">
        <v>1244</v>
      </c>
      <c r="P1164" t="s">
        <v>5145</v>
      </c>
    </row>
    <row r="1165" spans="1:16">
      <c r="A1165">
        <v>1164</v>
      </c>
      <c r="B1165">
        <v>1164</v>
      </c>
      <c r="C1165" t="s">
        <v>1584</v>
      </c>
      <c r="D1165" t="s">
        <v>1584</v>
      </c>
      <c r="E1165">
        <v>1164</v>
      </c>
      <c r="F1165" t="s">
        <v>5146</v>
      </c>
      <c r="G1165" t="s">
        <v>5147</v>
      </c>
      <c r="H1165" t="s">
        <v>5148</v>
      </c>
      <c r="I1165" t="s">
        <v>140</v>
      </c>
      <c r="J1165" t="s">
        <v>5149</v>
      </c>
      <c r="K1165" t="s">
        <v>5150</v>
      </c>
      <c r="L1165" t="s">
        <v>1581</v>
      </c>
      <c r="M1165" t="s">
        <v>28</v>
      </c>
      <c r="N1165" t="s">
        <v>33</v>
      </c>
      <c r="O1165" t="s">
        <v>1242</v>
      </c>
      <c r="P1165" t="s">
        <v>5151</v>
      </c>
    </row>
    <row r="1166" spans="1:16">
      <c r="A1166">
        <v>1165</v>
      </c>
      <c r="B1166">
        <v>1165</v>
      </c>
      <c r="C1166" t="s">
        <v>1584</v>
      </c>
      <c r="D1166" t="s">
        <v>1584</v>
      </c>
      <c r="E1166">
        <v>1165</v>
      </c>
      <c r="F1166" t="s">
        <v>5146</v>
      </c>
      <c r="G1166" t="s">
        <v>5152</v>
      </c>
      <c r="H1166" t="s">
        <v>522</v>
      </c>
      <c r="I1166" t="s">
        <v>68</v>
      </c>
      <c r="J1166" t="s">
        <v>5153</v>
      </c>
      <c r="K1166" t="s">
        <v>5154</v>
      </c>
      <c r="L1166" t="s">
        <v>5155</v>
      </c>
      <c r="M1166" t="s">
        <v>134</v>
      </c>
      <c r="N1166" t="s">
        <v>33</v>
      </c>
      <c r="O1166" t="s">
        <v>1244</v>
      </c>
      <c r="P1166" t="s">
        <v>1583</v>
      </c>
    </row>
    <row r="1167" spans="1:16">
      <c r="A1167">
        <v>1166</v>
      </c>
      <c r="B1167">
        <v>1166</v>
      </c>
      <c r="C1167" t="s">
        <v>1584</v>
      </c>
      <c r="D1167" t="s">
        <v>1584</v>
      </c>
      <c r="E1167">
        <v>1166</v>
      </c>
      <c r="F1167" t="s">
        <v>5146</v>
      </c>
      <c r="G1167" t="s">
        <v>5156</v>
      </c>
      <c r="H1167" t="s">
        <v>47</v>
      </c>
      <c r="I1167" t="s">
        <v>68</v>
      </c>
      <c r="J1167" t="s">
        <v>5157</v>
      </c>
      <c r="K1167" t="s">
        <v>5158</v>
      </c>
      <c r="L1167" t="s">
        <v>1527</v>
      </c>
      <c r="M1167" t="s">
        <v>134</v>
      </c>
      <c r="N1167" t="s">
        <v>33</v>
      </c>
      <c r="O1167" t="s">
        <v>1244</v>
      </c>
      <c r="P1167" t="s">
        <v>5159</v>
      </c>
    </row>
    <row r="1168" spans="1:16">
      <c r="A1168">
        <v>1167</v>
      </c>
      <c r="B1168">
        <v>1167</v>
      </c>
      <c r="C1168" t="s">
        <v>1584</v>
      </c>
      <c r="D1168" t="s">
        <v>1584</v>
      </c>
      <c r="E1168">
        <v>1167</v>
      </c>
      <c r="F1168" t="s">
        <v>5146</v>
      </c>
      <c r="G1168" t="s">
        <v>5160</v>
      </c>
      <c r="H1168" t="s">
        <v>5161</v>
      </c>
      <c r="I1168" t="s">
        <v>68</v>
      </c>
      <c r="J1168" t="s">
        <v>5162</v>
      </c>
      <c r="K1168" t="s">
        <v>5163</v>
      </c>
      <c r="L1168" t="s">
        <v>1582</v>
      </c>
      <c r="M1168" t="s">
        <v>28</v>
      </c>
      <c r="N1168" t="s">
        <v>33</v>
      </c>
      <c r="O1168" t="s">
        <v>1244</v>
      </c>
      <c r="P1168" t="s">
        <v>5164</v>
      </c>
    </row>
    <row r="1169" spans="1:16">
      <c r="A1169">
        <v>1168</v>
      </c>
      <c r="B1169">
        <v>1168</v>
      </c>
      <c r="C1169" t="s">
        <v>1584</v>
      </c>
      <c r="D1169" t="s">
        <v>1584</v>
      </c>
      <c r="E1169">
        <v>1168</v>
      </c>
      <c r="F1169" t="s">
        <v>5146</v>
      </c>
      <c r="G1169" t="s">
        <v>5165</v>
      </c>
      <c r="H1169" t="s">
        <v>428</v>
      </c>
      <c r="I1169" t="s">
        <v>68</v>
      </c>
      <c r="J1169" t="s">
        <v>5166</v>
      </c>
      <c r="K1169" t="s">
        <v>5167</v>
      </c>
      <c r="P1169" t="s">
        <v>5168</v>
      </c>
    </row>
    <row r="1170" spans="1:16">
      <c r="A1170">
        <v>1169</v>
      </c>
      <c r="B1170">
        <v>1169</v>
      </c>
      <c r="C1170" t="s">
        <v>1584</v>
      </c>
      <c r="D1170" t="s">
        <v>1584</v>
      </c>
      <c r="E1170">
        <v>1169</v>
      </c>
      <c r="F1170" t="s">
        <v>5169</v>
      </c>
      <c r="G1170" t="s">
        <v>5170</v>
      </c>
      <c r="H1170" t="s">
        <v>43</v>
      </c>
      <c r="I1170" t="s">
        <v>80</v>
      </c>
      <c r="J1170" t="s">
        <v>5171</v>
      </c>
      <c r="K1170" t="s">
        <v>5172</v>
      </c>
      <c r="L1170" t="s">
        <v>252</v>
      </c>
      <c r="M1170" t="s">
        <v>18</v>
      </c>
      <c r="N1170" t="s">
        <v>338</v>
      </c>
      <c r="O1170" t="s">
        <v>193</v>
      </c>
      <c r="P1170" t="s">
        <v>1044</v>
      </c>
    </row>
    <row r="1171" spans="1:16">
      <c r="A1171">
        <v>1170</v>
      </c>
      <c r="B1171">
        <v>1170</v>
      </c>
      <c r="C1171" t="s">
        <v>1584</v>
      </c>
      <c r="D1171" t="s">
        <v>1584</v>
      </c>
      <c r="E1171">
        <v>1170</v>
      </c>
      <c r="F1171" t="s">
        <v>5169</v>
      </c>
      <c r="G1171" t="s">
        <v>5173</v>
      </c>
      <c r="H1171" t="s">
        <v>5174</v>
      </c>
      <c r="I1171" t="s">
        <v>68</v>
      </c>
      <c r="J1171" t="s">
        <v>5175</v>
      </c>
      <c r="K1171" t="s">
        <v>5176</v>
      </c>
      <c r="L1171" t="s">
        <v>4743</v>
      </c>
      <c r="M1171" t="s">
        <v>142</v>
      </c>
      <c r="N1171" t="s">
        <v>33</v>
      </c>
      <c r="O1171" t="s">
        <v>107</v>
      </c>
      <c r="P1171" t="s">
        <v>1056</v>
      </c>
    </row>
    <row r="1172" spans="1:16">
      <c r="A1172">
        <v>1171</v>
      </c>
      <c r="B1172">
        <v>1171</v>
      </c>
      <c r="C1172" t="s">
        <v>1584</v>
      </c>
      <c r="D1172" t="s">
        <v>1584</v>
      </c>
      <c r="E1172">
        <v>1171</v>
      </c>
      <c r="F1172" t="s">
        <v>5169</v>
      </c>
      <c r="G1172" t="s">
        <v>5177</v>
      </c>
      <c r="H1172" t="s">
        <v>3828</v>
      </c>
      <c r="I1172" t="s">
        <v>26</v>
      </c>
      <c r="J1172" t="s">
        <v>5178</v>
      </c>
      <c r="K1172" t="s">
        <v>5179</v>
      </c>
      <c r="L1172" t="s">
        <v>270</v>
      </c>
      <c r="M1172" t="s">
        <v>353</v>
      </c>
      <c r="N1172" t="s">
        <v>33</v>
      </c>
      <c r="O1172" t="s">
        <v>137</v>
      </c>
      <c r="P1172" t="s">
        <v>5180</v>
      </c>
    </row>
    <row r="1173" spans="1:16">
      <c r="A1173">
        <v>1172</v>
      </c>
      <c r="B1173">
        <v>1172</v>
      </c>
      <c r="C1173" t="s">
        <v>1584</v>
      </c>
      <c r="D1173" t="s">
        <v>1584</v>
      </c>
      <c r="E1173">
        <v>1172</v>
      </c>
      <c r="F1173" t="s">
        <v>5169</v>
      </c>
      <c r="G1173" t="s">
        <v>5181</v>
      </c>
      <c r="H1173" t="s">
        <v>43</v>
      </c>
      <c r="I1173" t="s">
        <v>68</v>
      </c>
      <c r="J1173" t="s">
        <v>5182</v>
      </c>
      <c r="K1173" t="s">
        <v>5183</v>
      </c>
      <c r="L1173" t="s">
        <v>270</v>
      </c>
      <c r="M1173" t="s">
        <v>142</v>
      </c>
      <c r="N1173" t="s">
        <v>33</v>
      </c>
      <c r="O1173" t="s">
        <v>107</v>
      </c>
      <c r="P1173" t="s">
        <v>5184</v>
      </c>
    </row>
    <row r="1174" spans="1:16">
      <c r="A1174">
        <v>1173</v>
      </c>
      <c r="B1174">
        <v>1173</v>
      </c>
      <c r="C1174" t="s">
        <v>1584</v>
      </c>
      <c r="D1174" t="s">
        <v>1584</v>
      </c>
      <c r="E1174">
        <v>1173</v>
      </c>
      <c r="F1174" t="s">
        <v>5169</v>
      </c>
      <c r="G1174" t="s">
        <v>5185</v>
      </c>
      <c r="H1174" t="s">
        <v>5186</v>
      </c>
      <c r="I1174" t="s">
        <v>68</v>
      </c>
      <c r="J1174" t="s">
        <v>5187</v>
      </c>
      <c r="K1174" t="s">
        <v>5188</v>
      </c>
      <c r="L1174" t="s">
        <v>272</v>
      </c>
      <c r="M1174" t="s">
        <v>28</v>
      </c>
      <c r="N1174" t="s">
        <v>33</v>
      </c>
      <c r="O1174" t="s">
        <v>107</v>
      </c>
      <c r="P1174" t="s">
        <v>1413</v>
      </c>
    </row>
    <row r="1175" spans="1:16">
      <c r="A1175">
        <v>1174</v>
      </c>
      <c r="B1175">
        <v>1174</v>
      </c>
      <c r="C1175" t="s">
        <v>1584</v>
      </c>
      <c r="D1175" t="s">
        <v>1584</v>
      </c>
      <c r="E1175">
        <v>1174</v>
      </c>
      <c r="F1175" t="s">
        <v>5189</v>
      </c>
      <c r="G1175" t="s">
        <v>5190</v>
      </c>
      <c r="H1175" t="s">
        <v>336</v>
      </c>
      <c r="I1175" t="s">
        <v>44</v>
      </c>
      <c r="J1175" t="s">
        <v>5191</v>
      </c>
      <c r="K1175" t="s">
        <v>5192</v>
      </c>
      <c r="L1175" t="s">
        <v>1472</v>
      </c>
      <c r="M1175" t="s">
        <v>45</v>
      </c>
      <c r="N1175" t="s">
        <v>83</v>
      </c>
      <c r="O1175" t="s">
        <v>1235</v>
      </c>
      <c r="P1175" t="s">
        <v>5193</v>
      </c>
    </row>
    <row r="1176" spans="1:16">
      <c r="A1176">
        <v>1175</v>
      </c>
      <c r="B1176">
        <v>1175</v>
      </c>
      <c r="C1176" t="s">
        <v>1584</v>
      </c>
      <c r="D1176" t="s">
        <v>1584</v>
      </c>
      <c r="E1176">
        <v>1175</v>
      </c>
      <c r="F1176" t="s">
        <v>5189</v>
      </c>
      <c r="G1176" t="s">
        <v>5194</v>
      </c>
      <c r="H1176" t="s">
        <v>31</v>
      </c>
      <c r="I1176" t="s">
        <v>68</v>
      </c>
      <c r="J1176" t="s">
        <v>5195</v>
      </c>
      <c r="K1176" t="s">
        <v>5196</v>
      </c>
      <c r="L1176" t="s">
        <v>5197</v>
      </c>
      <c r="P1176" t="s">
        <v>5198</v>
      </c>
    </row>
    <row r="1177" spans="1:16">
      <c r="A1177">
        <v>1176</v>
      </c>
      <c r="B1177">
        <v>1176</v>
      </c>
      <c r="C1177" t="s">
        <v>1584</v>
      </c>
      <c r="D1177" t="s">
        <v>1584</v>
      </c>
      <c r="E1177">
        <v>1176</v>
      </c>
      <c r="F1177" t="s">
        <v>5189</v>
      </c>
      <c r="G1177" t="s">
        <v>4052</v>
      </c>
      <c r="H1177" t="s">
        <v>196</v>
      </c>
      <c r="I1177" t="s">
        <v>26</v>
      </c>
      <c r="J1177" t="s">
        <v>5199</v>
      </c>
      <c r="K1177" t="s">
        <v>5200</v>
      </c>
      <c r="L1177" t="s">
        <v>1272</v>
      </c>
      <c r="M1177" t="s">
        <v>142</v>
      </c>
      <c r="N1177" t="s">
        <v>327</v>
      </c>
      <c r="O1177" t="s">
        <v>1277</v>
      </c>
      <c r="P1177" t="s">
        <v>5201</v>
      </c>
    </row>
    <row r="1178" spans="1:16">
      <c r="A1178">
        <v>1177</v>
      </c>
      <c r="B1178">
        <v>1177</v>
      </c>
      <c r="C1178" t="s">
        <v>1584</v>
      </c>
      <c r="D1178" t="s">
        <v>1584</v>
      </c>
      <c r="E1178">
        <v>1177</v>
      </c>
      <c r="F1178" t="s">
        <v>5189</v>
      </c>
      <c r="G1178" t="s">
        <v>5202</v>
      </c>
      <c r="H1178" t="s">
        <v>346</v>
      </c>
      <c r="I1178" t="s">
        <v>26</v>
      </c>
      <c r="J1178" t="s">
        <v>5203</v>
      </c>
      <c r="K1178" t="s">
        <v>5204</v>
      </c>
      <c r="L1178" t="s">
        <v>1511</v>
      </c>
      <c r="M1178" t="s">
        <v>142</v>
      </c>
      <c r="N1178" t="s">
        <v>327</v>
      </c>
      <c r="O1178" t="s">
        <v>1383</v>
      </c>
      <c r="P1178" t="s">
        <v>5205</v>
      </c>
    </row>
    <row r="1179" spans="1:16">
      <c r="A1179">
        <v>1178</v>
      </c>
      <c r="B1179">
        <v>1178</v>
      </c>
      <c r="C1179" t="s">
        <v>1584</v>
      </c>
      <c r="D1179" t="s">
        <v>1584</v>
      </c>
      <c r="E1179">
        <v>1178</v>
      </c>
      <c r="F1179" t="s">
        <v>5189</v>
      </c>
      <c r="G1179" t="s">
        <v>5206</v>
      </c>
      <c r="H1179" t="s">
        <v>196</v>
      </c>
      <c r="I1179" t="s">
        <v>25</v>
      </c>
      <c r="J1179" t="s">
        <v>5207</v>
      </c>
      <c r="K1179" t="s">
        <v>5208</v>
      </c>
      <c r="L1179" t="s">
        <v>5209</v>
      </c>
      <c r="M1179" t="s">
        <v>99</v>
      </c>
      <c r="N1179" t="s">
        <v>108</v>
      </c>
      <c r="O1179" t="s">
        <v>1223</v>
      </c>
      <c r="P1179" t="s">
        <v>5210</v>
      </c>
    </row>
    <row r="1180" spans="1:16">
      <c r="A1180">
        <v>1179</v>
      </c>
      <c r="B1180">
        <v>1179</v>
      </c>
      <c r="C1180" t="s">
        <v>1584</v>
      </c>
      <c r="D1180" t="s">
        <v>1584</v>
      </c>
      <c r="E1180">
        <v>1179</v>
      </c>
      <c r="F1180" t="s">
        <v>5211</v>
      </c>
      <c r="G1180" t="s">
        <v>5212</v>
      </c>
      <c r="H1180" t="s">
        <v>692</v>
      </c>
      <c r="I1180" t="s">
        <v>70</v>
      </c>
      <c r="J1180" t="s">
        <v>5213</v>
      </c>
      <c r="K1180" t="s">
        <v>5214</v>
      </c>
      <c r="L1180" t="s">
        <v>1238</v>
      </c>
      <c r="M1180" t="s">
        <v>49</v>
      </c>
      <c r="N1180" t="s">
        <v>110</v>
      </c>
      <c r="O1180" t="s">
        <v>19</v>
      </c>
      <c r="P1180" t="s">
        <v>1466</v>
      </c>
    </row>
    <row r="1181" spans="1:16">
      <c r="A1181">
        <v>1180</v>
      </c>
      <c r="B1181">
        <v>1180</v>
      </c>
      <c r="C1181" t="s">
        <v>1584</v>
      </c>
      <c r="D1181" t="s">
        <v>1584</v>
      </c>
      <c r="E1181">
        <v>1180</v>
      </c>
      <c r="F1181" t="s">
        <v>5211</v>
      </c>
      <c r="G1181" t="s">
        <v>5215</v>
      </c>
      <c r="H1181" t="s">
        <v>5216</v>
      </c>
      <c r="I1181" t="s">
        <v>48</v>
      </c>
      <c r="J1181" t="s">
        <v>5217</v>
      </c>
      <c r="K1181" t="s">
        <v>5218</v>
      </c>
      <c r="L1181" t="s">
        <v>1477</v>
      </c>
      <c r="M1181" t="s">
        <v>86</v>
      </c>
      <c r="N1181" t="s">
        <v>234</v>
      </c>
      <c r="O1181" t="s">
        <v>66</v>
      </c>
      <c r="P1181" t="s">
        <v>1466</v>
      </c>
    </row>
    <row r="1182" spans="1:16">
      <c r="A1182">
        <v>1181</v>
      </c>
      <c r="B1182">
        <v>1181</v>
      </c>
      <c r="C1182" t="s">
        <v>1584</v>
      </c>
      <c r="D1182" t="s">
        <v>1584</v>
      </c>
      <c r="E1182">
        <v>1181</v>
      </c>
      <c r="F1182" t="s">
        <v>5211</v>
      </c>
      <c r="G1182" t="s">
        <v>5219</v>
      </c>
      <c r="H1182" t="s">
        <v>909</v>
      </c>
      <c r="I1182" t="s">
        <v>68</v>
      </c>
      <c r="J1182" t="s">
        <v>5220</v>
      </c>
      <c r="K1182" t="s">
        <v>5221</v>
      </c>
      <c r="L1182" t="s">
        <v>5222</v>
      </c>
      <c r="M1182" t="s">
        <v>134</v>
      </c>
      <c r="N1182" t="s">
        <v>33</v>
      </c>
      <c r="O1182" t="s">
        <v>36</v>
      </c>
      <c r="P1182" t="s">
        <v>5223</v>
      </c>
    </row>
    <row r="1183" spans="1:16">
      <c r="A1183">
        <v>1182</v>
      </c>
      <c r="B1183">
        <v>1182</v>
      </c>
      <c r="C1183" t="s">
        <v>1584</v>
      </c>
      <c r="D1183" t="s">
        <v>1584</v>
      </c>
      <c r="E1183">
        <v>1182</v>
      </c>
      <c r="F1183" t="s">
        <v>5211</v>
      </c>
      <c r="G1183" t="s">
        <v>5224</v>
      </c>
      <c r="H1183" t="s">
        <v>267</v>
      </c>
      <c r="I1183" t="s">
        <v>68</v>
      </c>
      <c r="J1183" t="s">
        <v>5225</v>
      </c>
      <c r="K1183" t="s">
        <v>5226</v>
      </c>
      <c r="L1183" t="s">
        <v>1469</v>
      </c>
      <c r="M1183" t="s">
        <v>353</v>
      </c>
      <c r="N1183" t="s">
        <v>33</v>
      </c>
      <c r="O1183" t="s">
        <v>30</v>
      </c>
      <c r="P1183" t="s">
        <v>5227</v>
      </c>
    </row>
    <row r="1184" spans="1:16">
      <c r="A1184">
        <v>1183</v>
      </c>
      <c r="B1184">
        <v>1183</v>
      </c>
      <c r="C1184" t="s">
        <v>1584</v>
      </c>
      <c r="D1184" t="s">
        <v>1584</v>
      </c>
      <c r="E1184">
        <v>1183</v>
      </c>
      <c r="F1184" t="s">
        <v>5211</v>
      </c>
      <c r="G1184" t="s">
        <v>520</v>
      </c>
      <c r="H1184" t="s">
        <v>196</v>
      </c>
      <c r="I1184" t="s">
        <v>26</v>
      </c>
      <c r="J1184" t="s">
        <v>5228</v>
      </c>
      <c r="K1184" t="s">
        <v>5229</v>
      </c>
      <c r="L1184" t="s">
        <v>1477</v>
      </c>
      <c r="M1184" t="s">
        <v>94</v>
      </c>
      <c r="N1184" t="s">
        <v>33</v>
      </c>
      <c r="O1184" t="s">
        <v>30</v>
      </c>
      <c r="P1184" t="s">
        <v>5230</v>
      </c>
    </row>
    <row r="1185" spans="1:16">
      <c r="A1185">
        <v>1184</v>
      </c>
      <c r="B1185">
        <v>1184</v>
      </c>
      <c r="C1185" t="s">
        <v>1584</v>
      </c>
      <c r="D1185" t="s">
        <v>1584</v>
      </c>
      <c r="E1185">
        <v>1184</v>
      </c>
      <c r="F1185" t="s">
        <v>5231</v>
      </c>
      <c r="G1185" t="s">
        <v>5232</v>
      </c>
      <c r="H1185" t="s">
        <v>79</v>
      </c>
      <c r="I1185" t="s">
        <v>140</v>
      </c>
      <c r="J1185" t="s">
        <v>5233</v>
      </c>
      <c r="K1185" t="s">
        <v>5234</v>
      </c>
      <c r="L1185" t="s">
        <v>1526</v>
      </c>
      <c r="M1185" t="s">
        <v>142</v>
      </c>
      <c r="N1185" t="s">
        <v>321</v>
      </c>
      <c r="O1185" t="s">
        <v>36</v>
      </c>
      <c r="P1185" t="s">
        <v>1530</v>
      </c>
    </row>
    <row r="1186" spans="1:16">
      <c r="A1186">
        <v>1185</v>
      </c>
      <c r="B1186">
        <v>1185</v>
      </c>
      <c r="C1186" t="s">
        <v>1584</v>
      </c>
      <c r="D1186" t="s">
        <v>1584</v>
      </c>
      <c r="E1186">
        <v>1185</v>
      </c>
      <c r="F1186" t="s">
        <v>5231</v>
      </c>
      <c r="G1186" t="s">
        <v>5235</v>
      </c>
      <c r="H1186" t="s">
        <v>434</v>
      </c>
      <c r="I1186" t="s">
        <v>25</v>
      </c>
      <c r="J1186" t="s">
        <v>5236</v>
      </c>
      <c r="K1186" t="s">
        <v>5237</v>
      </c>
      <c r="L1186" t="s">
        <v>5238</v>
      </c>
      <c r="M1186" t="s">
        <v>89</v>
      </c>
      <c r="N1186" t="s">
        <v>367</v>
      </c>
      <c r="O1186" t="s">
        <v>19</v>
      </c>
      <c r="P1186" t="s">
        <v>5239</v>
      </c>
    </row>
    <row r="1187" spans="1:16">
      <c r="A1187">
        <v>1186</v>
      </c>
      <c r="B1187">
        <v>1186</v>
      </c>
      <c r="C1187" t="s">
        <v>1584</v>
      </c>
      <c r="D1187" t="s">
        <v>1584</v>
      </c>
      <c r="E1187">
        <v>1186</v>
      </c>
      <c r="F1187" t="s">
        <v>5231</v>
      </c>
      <c r="G1187" t="s">
        <v>5240</v>
      </c>
      <c r="H1187" t="s">
        <v>351</v>
      </c>
      <c r="I1187" t="s">
        <v>68</v>
      </c>
      <c r="J1187" t="s">
        <v>5241</v>
      </c>
      <c r="K1187" t="s">
        <v>5242</v>
      </c>
      <c r="L1187" t="s">
        <v>1529</v>
      </c>
      <c r="M1187" t="s">
        <v>134</v>
      </c>
      <c r="N1187" t="s">
        <v>321</v>
      </c>
      <c r="O1187" t="s">
        <v>36</v>
      </c>
      <c r="P1187" t="s">
        <v>5243</v>
      </c>
    </row>
    <row r="1188" spans="1:16">
      <c r="A1188">
        <v>1187</v>
      </c>
      <c r="B1188">
        <v>1187</v>
      </c>
      <c r="C1188" t="s">
        <v>1584</v>
      </c>
      <c r="D1188" t="s">
        <v>1584</v>
      </c>
      <c r="E1188">
        <v>1187</v>
      </c>
      <c r="F1188" t="s">
        <v>5231</v>
      </c>
      <c r="G1188" t="s">
        <v>5244</v>
      </c>
      <c r="H1188" t="s">
        <v>750</v>
      </c>
      <c r="I1188" t="s">
        <v>68</v>
      </c>
      <c r="J1188" t="s">
        <v>5245</v>
      </c>
      <c r="K1188" t="s">
        <v>5246</v>
      </c>
      <c r="L1188" t="s">
        <v>5247</v>
      </c>
      <c r="M1188" t="s">
        <v>134</v>
      </c>
      <c r="N1188" t="s">
        <v>321</v>
      </c>
      <c r="O1188" t="s">
        <v>36</v>
      </c>
      <c r="P1188" t="s">
        <v>5248</v>
      </c>
    </row>
    <row r="1189" spans="1:16">
      <c r="A1189">
        <v>1188</v>
      </c>
      <c r="B1189">
        <v>1188</v>
      </c>
      <c r="C1189" t="s">
        <v>1584</v>
      </c>
      <c r="D1189" t="s">
        <v>1584</v>
      </c>
      <c r="E1189">
        <v>1188</v>
      </c>
      <c r="F1189" t="s">
        <v>5231</v>
      </c>
      <c r="G1189" t="s">
        <v>5249</v>
      </c>
      <c r="H1189" t="s">
        <v>149</v>
      </c>
      <c r="I1189" t="s">
        <v>26</v>
      </c>
      <c r="J1189" t="s">
        <v>1062</v>
      </c>
      <c r="K1189" t="s">
        <v>5250</v>
      </c>
      <c r="L1189" t="s">
        <v>4708</v>
      </c>
      <c r="M1189" t="s">
        <v>28</v>
      </c>
      <c r="N1189" t="s">
        <v>74</v>
      </c>
      <c r="O1189" t="s">
        <v>30</v>
      </c>
      <c r="P1189" t="s">
        <v>5251</v>
      </c>
    </row>
    <row r="1190" spans="1:16">
      <c r="A1190">
        <v>1189</v>
      </c>
      <c r="B1190">
        <v>1189</v>
      </c>
      <c r="C1190" t="s">
        <v>1584</v>
      </c>
      <c r="D1190" t="s">
        <v>1584</v>
      </c>
      <c r="E1190">
        <v>1189</v>
      </c>
      <c r="F1190" t="s">
        <v>5252</v>
      </c>
      <c r="G1190" t="s">
        <v>5253</v>
      </c>
      <c r="H1190" t="s">
        <v>149</v>
      </c>
      <c r="I1190" t="s">
        <v>80</v>
      </c>
      <c r="J1190" t="s">
        <v>5254</v>
      </c>
      <c r="K1190" t="s">
        <v>5255</v>
      </c>
      <c r="L1190" t="s">
        <v>518</v>
      </c>
      <c r="M1190" t="s">
        <v>255</v>
      </c>
      <c r="N1190" t="s">
        <v>573</v>
      </c>
      <c r="O1190" t="s">
        <v>100</v>
      </c>
      <c r="P1190" t="s">
        <v>1018</v>
      </c>
    </row>
    <row r="1191" spans="1:16">
      <c r="A1191">
        <v>1190</v>
      </c>
      <c r="B1191">
        <v>1190</v>
      </c>
      <c r="C1191" t="s">
        <v>1584</v>
      </c>
      <c r="D1191" t="s">
        <v>1584</v>
      </c>
      <c r="E1191">
        <v>1190</v>
      </c>
      <c r="F1191" t="s">
        <v>5252</v>
      </c>
      <c r="G1191" t="s">
        <v>5256</v>
      </c>
      <c r="H1191" t="s">
        <v>43</v>
      </c>
      <c r="I1191" t="s">
        <v>68</v>
      </c>
      <c r="J1191" t="s">
        <v>5257</v>
      </c>
      <c r="K1191" t="s">
        <v>5258</v>
      </c>
      <c r="L1191" t="s">
        <v>615</v>
      </c>
      <c r="M1191" t="s">
        <v>94</v>
      </c>
      <c r="N1191" t="s">
        <v>33</v>
      </c>
      <c r="O1191" t="s">
        <v>107</v>
      </c>
      <c r="P1191" t="s">
        <v>1018</v>
      </c>
    </row>
    <row r="1192" spans="1:16">
      <c r="A1192">
        <v>1191</v>
      </c>
      <c r="B1192">
        <v>1191</v>
      </c>
      <c r="C1192" t="s">
        <v>1584</v>
      </c>
      <c r="D1192" t="s">
        <v>1584</v>
      </c>
      <c r="E1192">
        <v>1191</v>
      </c>
      <c r="F1192" t="s">
        <v>5252</v>
      </c>
      <c r="G1192" t="s">
        <v>5259</v>
      </c>
      <c r="H1192" t="s">
        <v>671</v>
      </c>
      <c r="I1192" t="s">
        <v>26</v>
      </c>
      <c r="J1192" t="s">
        <v>1850</v>
      </c>
      <c r="K1192" t="s">
        <v>5260</v>
      </c>
      <c r="L1192" t="s">
        <v>518</v>
      </c>
      <c r="M1192" t="s">
        <v>28</v>
      </c>
      <c r="N1192" t="s">
        <v>38</v>
      </c>
      <c r="O1192" t="s">
        <v>137</v>
      </c>
      <c r="P1192" t="s">
        <v>1412</v>
      </c>
    </row>
    <row r="1193" spans="1:16">
      <c r="A1193">
        <v>1192</v>
      </c>
      <c r="B1193">
        <v>1192</v>
      </c>
      <c r="C1193" t="s">
        <v>1584</v>
      </c>
      <c r="D1193" t="s">
        <v>1584</v>
      </c>
      <c r="E1193">
        <v>1192</v>
      </c>
      <c r="F1193" t="s">
        <v>5252</v>
      </c>
      <c r="G1193" t="s">
        <v>5261</v>
      </c>
      <c r="H1193" t="s">
        <v>21</v>
      </c>
      <c r="I1193" t="s">
        <v>68</v>
      </c>
      <c r="J1193" t="s">
        <v>394</v>
      </c>
      <c r="K1193" t="s">
        <v>5262</v>
      </c>
      <c r="L1193" t="s">
        <v>296</v>
      </c>
      <c r="M1193" t="s">
        <v>134</v>
      </c>
      <c r="N1193" t="s">
        <v>33</v>
      </c>
      <c r="O1193" t="s">
        <v>107</v>
      </c>
      <c r="P1193" t="s">
        <v>5263</v>
      </c>
    </row>
    <row r="1194" spans="1:16">
      <c r="A1194">
        <v>1193</v>
      </c>
      <c r="B1194">
        <v>1193</v>
      </c>
      <c r="C1194" t="s">
        <v>1584</v>
      </c>
      <c r="D1194" t="s">
        <v>1584</v>
      </c>
      <c r="E1194">
        <v>1193</v>
      </c>
      <c r="F1194" t="s">
        <v>5252</v>
      </c>
      <c r="G1194" t="s">
        <v>5264</v>
      </c>
      <c r="H1194" t="s">
        <v>34</v>
      </c>
      <c r="I1194" t="s">
        <v>25</v>
      </c>
      <c r="J1194" t="s">
        <v>1321</v>
      </c>
      <c r="K1194" t="s">
        <v>5265</v>
      </c>
      <c r="L1194" t="s">
        <v>252</v>
      </c>
      <c r="M1194" t="s">
        <v>354</v>
      </c>
      <c r="N1194" t="s">
        <v>38</v>
      </c>
      <c r="O1194" t="s">
        <v>193</v>
      </c>
      <c r="P1194" t="s">
        <v>1035</v>
      </c>
    </row>
    <row r="1195" spans="1:16">
      <c r="A1195">
        <v>1194</v>
      </c>
      <c r="B1195">
        <v>1194</v>
      </c>
      <c r="C1195" t="s">
        <v>1584</v>
      </c>
      <c r="D1195" t="s">
        <v>1584</v>
      </c>
      <c r="E1195">
        <v>1194</v>
      </c>
      <c r="F1195" t="s">
        <v>5266</v>
      </c>
      <c r="G1195" t="s">
        <v>4052</v>
      </c>
      <c r="H1195" t="s">
        <v>196</v>
      </c>
      <c r="I1195" t="s">
        <v>80</v>
      </c>
      <c r="J1195" t="s">
        <v>4053</v>
      </c>
      <c r="K1195" t="s">
        <v>4054</v>
      </c>
      <c r="L1195" t="s">
        <v>939</v>
      </c>
      <c r="M1195" t="s">
        <v>354</v>
      </c>
      <c r="N1195" t="s">
        <v>338</v>
      </c>
      <c r="O1195" t="s">
        <v>109</v>
      </c>
      <c r="P1195" t="s">
        <v>4055</v>
      </c>
    </row>
    <row r="1196" spans="1:16">
      <c r="A1196">
        <v>1195</v>
      </c>
      <c r="B1196">
        <v>1195</v>
      </c>
      <c r="C1196" t="s">
        <v>1584</v>
      </c>
      <c r="D1196" t="s">
        <v>1584</v>
      </c>
      <c r="E1196">
        <v>1195</v>
      </c>
      <c r="F1196" t="s">
        <v>5266</v>
      </c>
      <c r="G1196" t="s">
        <v>4056</v>
      </c>
      <c r="H1196" t="s">
        <v>238</v>
      </c>
      <c r="I1196" t="s">
        <v>48</v>
      </c>
      <c r="J1196" t="s">
        <v>4057</v>
      </c>
      <c r="K1196" t="s">
        <v>4058</v>
      </c>
      <c r="L1196" t="s">
        <v>270</v>
      </c>
      <c r="M1196" t="s">
        <v>86</v>
      </c>
      <c r="N1196" t="s">
        <v>38</v>
      </c>
      <c r="O1196" t="s">
        <v>147</v>
      </c>
      <c r="P1196" t="s">
        <v>4059</v>
      </c>
    </row>
    <row r="1197" spans="1:16">
      <c r="A1197">
        <v>1196</v>
      </c>
      <c r="B1197">
        <v>1196</v>
      </c>
      <c r="C1197" t="s">
        <v>1584</v>
      </c>
      <c r="D1197" t="s">
        <v>1584</v>
      </c>
      <c r="E1197">
        <v>1196</v>
      </c>
      <c r="F1197" t="s">
        <v>5266</v>
      </c>
      <c r="G1197" t="s">
        <v>4060</v>
      </c>
      <c r="H1197" t="s">
        <v>489</v>
      </c>
      <c r="I1197" t="s">
        <v>25</v>
      </c>
      <c r="J1197" t="s">
        <v>4061</v>
      </c>
      <c r="K1197" t="s">
        <v>4062</v>
      </c>
      <c r="L1197" t="s">
        <v>666</v>
      </c>
      <c r="M1197" t="s">
        <v>32</v>
      </c>
      <c r="N1197" t="s">
        <v>29</v>
      </c>
      <c r="O1197" t="s">
        <v>116</v>
      </c>
      <c r="P1197" t="s">
        <v>951</v>
      </c>
    </row>
    <row r="1198" spans="1:16">
      <c r="A1198">
        <v>1197</v>
      </c>
      <c r="B1198">
        <v>1197</v>
      </c>
      <c r="C1198" t="s">
        <v>1584</v>
      </c>
      <c r="D1198" t="s">
        <v>1584</v>
      </c>
      <c r="E1198">
        <v>1197</v>
      </c>
      <c r="F1198" t="s">
        <v>5266</v>
      </c>
      <c r="G1198" t="s">
        <v>4063</v>
      </c>
      <c r="H1198" t="s">
        <v>693</v>
      </c>
      <c r="I1198" t="s">
        <v>68</v>
      </c>
      <c r="J1198" t="s">
        <v>4064</v>
      </c>
      <c r="K1198" t="s">
        <v>4065</v>
      </c>
      <c r="L1198" t="s">
        <v>739</v>
      </c>
      <c r="M1198" t="s">
        <v>134</v>
      </c>
      <c r="N1198" t="s">
        <v>33</v>
      </c>
      <c r="O1198" t="s">
        <v>107</v>
      </c>
      <c r="P1198" t="s">
        <v>928</v>
      </c>
    </row>
    <row r="1199" spans="1:16">
      <c r="A1199">
        <v>1198</v>
      </c>
      <c r="B1199">
        <v>1198</v>
      </c>
      <c r="C1199" t="s">
        <v>1584</v>
      </c>
      <c r="D1199" t="s">
        <v>1584</v>
      </c>
      <c r="E1199">
        <v>1198</v>
      </c>
      <c r="F1199" t="s">
        <v>5266</v>
      </c>
      <c r="G1199" t="s">
        <v>5267</v>
      </c>
      <c r="H1199" t="s">
        <v>1465</v>
      </c>
      <c r="I1199" t="s">
        <v>68</v>
      </c>
      <c r="J1199" t="s">
        <v>5268</v>
      </c>
      <c r="K1199" t="s">
        <v>5269</v>
      </c>
      <c r="L1199" t="s">
        <v>739</v>
      </c>
      <c r="M1199" t="s">
        <v>142</v>
      </c>
      <c r="N1199" t="s">
        <v>33</v>
      </c>
      <c r="O1199" t="s">
        <v>123</v>
      </c>
      <c r="P1199" t="s">
        <v>929</v>
      </c>
    </row>
    <row r="1200" spans="1:16">
      <c r="A1200">
        <v>1199</v>
      </c>
      <c r="B1200">
        <v>1199</v>
      </c>
      <c r="C1200" t="s">
        <v>1584</v>
      </c>
      <c r="D1200" t="s">
        <v>1584</v>
      </c>
      <c r="E1200">
        <v>1199</v>
      </c>
      <c r="F1200" t="s">
        <v>5270</v>
      </c>
      <c r="G1200" t="s">
        <v>5271</v>
      </c>
      <c r="H1200" t="s">
        <v>5272</v>
      </c>
      <c r="I1200" t="s">
        <v>140</v>
      </c>
      <c r="J1200" t="s">
        <v>5273</v>
      </c>
      <c r="K1200" t="s">
        <v>5274</v>
      </c>
      <c r="L1200" t="s">
        <v>1511</v>
      </c>
      <c r="M1200" t="s">
        <v>142</v>
      </c>
      <c r="N1200" t="s">
        <v>33</v>
      </c>
      <c r="O1200" t="s">
        <v>1244</v>
      </c>
      <c r="P1200" t="s">
        <v>5275</v>
      </c>
    </row>
    <row r="1201" spans="1:16">
      <c r="A1201">
        <v>1200</v>
      </c>
      <c r="B1201">
        <v>1200</v>
      </c>
      <c r="C1201" t="s">
        <v>1584</v>
      </c>
      <c r="D1201" t="s">
        <v>1584</v>
      </c>
      <c r="E1201">
        <v>1200</v>
      </c>
      <c r="F1201" t="s">
        <v>5270</v>
      </c>
      <c r="G1201" t="s">
        <v>5276</v>
      </c>
      <c r="H1201" t="s">
        <v>336</v>
      </c>
      <c r="I1201" t="s">
        <v>25</v>
      </c>
      <c r="J1201" t="s">
        <v>5277</v>
      </c>
      <c r="K1201" t="s">
        <v>5278</v>
      </c>
      <c r="L1201" t="s">
        <v>1565</v>
      </c>
      <c r="M1201" t="s">
        <v>99</v>
      </c>
      <c r="N1201" t="s">
        <v>327</v>
      </c>
      <c r="O1201" t="s">
        <v>1277</v>
      </c>
      <c r="P1201" t="s">
        <v>5279</v>
      </c>
    </row>
    <row r="1202" spans="1:16">
      <c r="A1202">
        <v>1201</v>
      </c>
      <c r="B1202">
        <v>1201</v>
      </c>
      <c r="C1202" t="s">
        <v>1584</v>
      </c>
      <c r="D1202" t="s">
        <v>1584</v>
      </c>
      <c r="E1202">
        <v>1201</v>
      </c>
      <c r="F1202" t="s">
        <v>5270</v>
      </c>
      <c r="G1202" t="s">
        <v>5280</v>
      </c>
      <c r="H1202" t="s">
        <v>5281</v>
      </c>
      <c r="I1202" t="s">
        <v>68</v>
      </c>
      <c r="J1202" t="s">
        <v>5282</v>
      </c>
      <c r="K1202" t="s">
        <v>5283</v>
      </c>
      <c r="L1202" t="s">
        <v>5284</v>
      </c>
      <c r="M1202" t="s">
        <v>355</v>
      </c>
      <c r="N1202" t="s">
        <v>1557</v>
      </c>
      <c r="O1202" t="s">
        <v>36</v>
      </c>
      <c r="P1202" t="s">
        <v>5285</v>
      </c>
    </row>
    <row r="1203" spans="1:16">
      <c r="A1203">
        <v>1202</v>
      </c>
      <c r="B1203">
        <v>1202</v>
      </c>
      <c r="C1203" t="s">
        <v>1584</v>
      </c>
      <c r="D1203" t="s">
        <v>1584</v>
      </c>
      <c r="E1203">
        <v>1202</v>
      </c>
      <c r="F1203" t="s">
        <v>5270</v>
      </c>
      <c r="G1203" t="s">
        <v>5286</v>
      </c>
      <c r="H1203" t="s">
        <v>651</v>
      </c>
      <c r="I1203" t="s">
        <v>48</v>
      </c>
      <c r="J1203" t="s">
        <v>5287</v>
      </c>
      <c r="K1203" t="s">
        <v>5288</v>
      </c>
      <c r="L1203" t="s">
        <v>5284</v>
      </c>
      <c r="M1203" t="s">
        <v>49</v>
      </c>
      <c r="N1203" t="s">
        <v>90</v>
      </c>
      <c r="O1203" t="s">
        <v>1223</v>
      </c>
      <c r="P1203" t="s">
        <v>5289</v>
      </c>
    </row>
    <row r="1204" spans="1:16">
      <c r="A1204">
        <v>1203</v>
      </c>
      <c r="B1204">
        <v>1203</v>
      </c>
      <c r="C1204" t="s">
        <v>1584</v>
      </c>
      <c r="D1204" t="s">
        <v>1584</v>
      </c>
      <c r="E1204">
        <v>1203</v>
      </c>
      <c r="F1204" t="s">
        <v>5270</v>
      </c>
      <c r="G1204" t="s">
        <v>5290</v>
      </c>
      <c r="H1204" t="s">
        <v>497</v>
      </c>
      <c r="I1204" t="s">
        <v>68</v>
      </c>
      <c r="J1204" t="s">
        <v>326</v>
      </c>
      <c r="K1204" t="s">
        <v>5291</v>
      </c>
      <c r="L1204" t="s">
        <v>1574</v>
      </c>
      <c r="M1204" t="s">
        <v>134</v>
      </c>
      <c r="N1204" t="s">
        <v>33</v>
      </c>
      <c r="O1204" t="s">
        <v>1244</v>
      </c>
      <c r="P1204" t="s">
        <v>5292</v>
      </c>
    </row>
    <row r="1205" spans="1:16">
      <c r="A1205">
        <v>1204</v>
      </c>
      <c r="B1205">
        <v>1204</v>
      </c>
      <c r="C1205" t="s">
        <v>1584</v>
      </c>
      <c r="D1205" t="s">
        <v>1584</v>
      </c>
      <c r="E1205">
        <v>1204</v>
      </c>
      <c r="F1205" t="s">
        <v>5293</v>
      </c>
      <c r="G1205" t="s">
        <v>5294</v>
      </c>
      <c r="H1205" t="s">
        <v>522</v>
      </c>
      <c r="I1205" t="s">
        <v>140</v>
      </c>
      <c r="J1205" t="s">
        <v>5295</v>
      </c>
      <c r="K1205" t="s">
        <v>5296</v>
      </c>
      <c r="L1205" t="s">
        <v>1260</v>
      </c>
      <c r="M1205" t="s">
        <v>134</v>
      </c>
      <c r="N1205" t="s">
        <v>33</v>
      </c>
      <c r="O1205" t="s">
        <v>36</v>
      </c>
      <c r="P1205" t="s">
        <v>5297</v>
      </c>
    </row>
    <row r="1206" spans="1:16">
      <c r="A1206">
        <v>1205</v>
      </c>
      <c r="B1206">
        <v>1205</v>
      </c>
      <c r="C1206" t="s">
        <v>1584</v>
      </c>
      <c r="D1206" t="s">
        <v>1584</v>
      </c>
      <c r="E1206">
        <v>1205</v>
      </c>
      <c r="F1206" t="s">
        <v>5293</v>
      </c>
      <c r="G1206" t="s">
        <v>5298</v>
      </c>
      <c r="H1206" t="s">
        <v>1531</v>
      </c>
      <c r="I1206" t="s">
        <v>68</v>
      </c>
      <c r="J1206" t="s">
        <v>5299</v>
      </c>
      <c r="K1206" t="s">
        <v>5300</v>
      </c>
      <c r="L1206" t="s">
        <v>5301</v>
      </c>
      <c r="M1206" t="s">
        <v>94</v>
      </c>
      <c r="N1206" t="s">
        <v>33</v>
      </c>
      <c r="O1206" t="s">
        <v>36</v>
      </c>
      <c r="P1206" t="s">
        <v>5302</v>
      </c>
    </row>
    <row r="1207" spans="1:16">
      <c r="A1207">
        <v>1206</v>
      </c>
      <c r="B1207">
        <v>1206</v>
      </c>
      <c r="C1207" t="s">
        <v>1584</v>
      </c>
      <c r="D1207" t="s">
        <v>1584</v>
      </c>
      <c r="E1207">
        <v>1206</v>
      </c>
      <c r="F1207" t="s">
        <v>5293</v>
      </c>
      <c r="G1207" t="s">
        <v>5303</v>
      </c>
      <c r="H1207" t="s">
        <v>434</v>
      </c>
      <c r="I1207" t="s">
        <v>25</v>
      </c>
      <c r="J1207" t="s">
        <v>5304</v>
      </c>
      <c r="K1207" t="s">
        <v>5305</v>
      </c>
      <c r="L1207" t="s">
        <v>1294</v>
      </c>
      <c r="M1207" t="s">
        <v>99</v>
      </c>
      <c r="N1207" t="s">
        <v>29</v>
      </c>
      <c r="O1207" t="s">
        <v>66</v>
      </c>
      <c r="P1207" t="s">
        <v>5306</v>
      </c>
    </row>
    <row r="1208" spans="1:16">
      <c r="A1208">
        <v>1207</v>
      </c>
      <c r="B1208">
        <v>1207</v>
      </c>
      <c r="C1208" t="s">
        <v>1584</v>
      </c>
      <c r="D1208" t="s">
        <v>1584</v>
      </c>
      <c r="E1208">
        <v>1207</v>
      </c>
      <c r="F1208" t="s">
        <v>5293</v>
      </c>
      <c r="G1208" t="s">
        <v>5307</v>
      </c>
      <c r="H1208" t="s">
        <v>102</v>
      </c>
      <c r="I1208" t="s">
        <v>68</v>
      </c>
      <c r="J1208" t="s">
        <v>5308</v>
      </c>
      <c r="K1208" t="s">
        <v>5309</v>
      </c>
      <c r="L1208" t="s">
        <v>1266</v>
      </c>
      <c r="M1208" t="s">
        <v>134</v>
      </c>
      <c r="N1208" t="s">
        <v>33</v>
      </c>
      <c r="O1208" t="s">
        <v>36</v>
      </c>
      <c r="P1208" t="s">
        <v>1438</v>
      </c>
    </row>
    <row r="1209" spans="1:16">
      <c r="A1209">
        <v>1208</v>
      </c>
      <c r="B1209">
        <v>1208</v>
      </c>
      <c r="C1209" t="s">
        <v>1584</v>
      </c>
      <c r="D1209" t="s">
        <v>1584</v>
      </c>
      <c r="E1209">
        <v>1208</v>
      </c>
      <c r="F1209" t="s">
        <v>5293</v>
      </c>
      <c r="G1209" t="s">
        <v>5310</v>
      </c>
      <c r="H1209" t="s">
        <v>459</v>
      </c>
      <c r="I1209" t="s">
        <v>25</v>
      </c>
      <c r="J1209" t="s">
        <v>5311</v>
      </c>
      <c r="K1209" t="s">
        <v>5312</v>
      </c>
      <c r="L1209" t="s">
        <v>1459</v>
      </c>
      <c r="M1209" t="s">
        <v>86</v>
      </c>
      <c r="N1209" t="s">
        <v>338</v>
      </c>
      <c r="O1209" t="s">
        <v>66</v>
      </c>
      <c r="P1209" t="s">
        <v>5313</v>
      </c>
    </row>
    <row r="1210" spans="1:16">
      <c r="A1210">
        <v>1209</v>
      </c>
      <c r="B1210">
        <v>1209</v>
      </c>
      <c r="C1210" t="s">
        <v>1584</v>
      </c>
      <c r="D1210" t="s">
        <v>1584</v>
      </c>
      <c r="E1210">
        <v>1209</v>
      </c>
      <c r="F1210" t="s">
        <v>5314</v>
      </c>
      <c r="G1210" t="s">
        <v>5315</v>
      </c>
      <c r="H1210" t="s">
        <v>651</v>
      </c>
      <c r="I1210" t="s">
        <v>16</v>
      </c>
      <c r="J1210" t="s">
        <v>5316</v>
      </c>
      <c r="K1210" t="s">
        <v>5317</v>
      </c>
      <c r="L1210" t="s">
        <v>518</v>
      </c>
      <c r="M1210" t="s">
        <v>58</v>
      </c>
      <c r="N1210" t="s">
        <v>392</v>
      </c>
      <c r="O1210" t="s">
        <v>30</v>
      </c>
      <c r="P1210" t="s">
        <v>1010</v>
      </c>
    </row>
    <row r="1211" spans="1:16">
      <c r="A1211">
        <v>1210</v>
      </c>
      <c r="B1211">
        <v>1210</v>
      </c>
      <c r="C1211" t="s">
        <v>1584</v>
      </c>
      <c r="D1211" t="s">
        <v>1584</v>
      </c>
      <c r="E1211">
        <v>1210</v>
      </c>
      <c r="F1211" t="s">
        <v>5314</v>
      </c>
      <c r="G1211" t="s">
        <v>5318</v>
      </c>
      <c r="H1211" t="s">
        <v>721</v>
      </c>
      <c r="I1211" t="s">
        <v>25</v>
      </c>
      <c r="J1211" t="s">
        <v>5319</v>
      </c>
      <c r="K1211" t="s">
        <v>5320</v>
      </c>
      <c r="L1211" t="s">
        <v>518</v>
      </c>
      <c r="M1211" t="s">
        <v>89</v>
      </c>
      <c r="N1211" t="s">
        <v>38</v>
      </c>
      <c r="O1211" t="s">
        <v>87</v>
      </c>
      <c r="P1211" t="s">
        <v>1002</v>
      </c>
    </row>
    <row r="1212" spans="1:16">
      <c r="A1212">
        <v>1211</v>
      </c>
      <c r="B1212">
        <v>1211</v>
      </c>
      <c r="C1212" t="s">
        <v>1584</v>
      </c>
      <c r="D1212" t="s">
        <v>1584</v>
      </c>
      <c r="E1212">
        <v>1211</v>
      </c>
      <c r="F1212" t="s">
        <v>5314</v>
      </c>
      <c r="G1212" t="s">
        <v>1033</v>
      </c>
      <c r="H1212" t="s">
        <v>188</v>
      </c>
      <c r="I1212" t="s">
        <v>26</v>
      </c>
      <c r="J1212" t="s">
        <v>5321</v>
      </c>
      <c r="K1212" t="s">
        <v>5322</v>
      </c>
      <c r="L1212" t="s">
        <v>571</v>
      </c>
      <c r="M1212" t="s">
        <v>28</v>
      </c>
      <c r="N1212" t="s">
        <v>338</v>
      </c>
      <c r="O1212" t="s">
        <v>193</v>
      </c>
      <c r="P1212" t="s">
        <v>1003</v>
      </c>
    </row>
    <row r="1213" spans="1:16">
      <c r="A1213">
        <v>1212</v>
      </c>
      <c r="B1213">
        <v>1212</v>
      </c>
      <c r="C1213" t="s">
        <v>1584</v>
      </c>
      <c r="D1213" t="s">
        <v>1584</v>
      </c>
      <c r="E1213">
        <v>1212</v>
      </c>
      <c r="F1213" t="s">
        <v>5314</v>
      </c>
      <c r="G1213" t="s">
        <v>5323</v>
      </c>
      <c r="H1213" t="s">
        <v>188</v>
      </c>
      <c r="I1213" t="s">
        <v>68</v>
      </c>
      <c r="J1213" t="s">
        <v>5324</v>
      </c>
      <c r="K1213" t="s">
        <v>5325</v>
      </c>
      <c r="L1213" t="s">
        <v>1260</v>
      </c>
      <c r="M1213" t="s">
        <v>134</v>
      </c>
      <c r="N1213" t="s">
        <v>33</v>
      </c>
      <c r="O1213" t="s">
        <v>107</v>
      </c>
      <c r="P1213" t="s">
        <v>1001</v>
      </c>
    </row>
    <row r="1214" spans="1:16">
      <c r="A1214">
        <v>1213</v>
      </c>
      <c r="B1214">
        <v>1213</v>
      </c>
      <c r="C1214" t="s">
        <v>1584</v>
      </c>
      <c r="D1214" t="s">
        <v>1584</v>
      </c>
      <c r="E1214">
        <v>1213</v>
      </c>
      <c r="F1214" t="s">
        <v>5314</v>
      </c>
      <c r="G1214" t="s">
        <v>5326</v>
      </c>
      <c r="H1214" t="s">
        <v>43</v>
      </c>
      <c r="I1214" t="s">
        <v>22</v>
      </c>
      <c r="J1214" t="s">
        <v>5327</v>
      </c>
      <c r="K1214" t="s">
        <v>5328</v>
      </c>
      <c r="L1214" t="s">
        <v>197</v>
      </c>
      <c r="M1214" t="s">
        <v>1319</v>
      </c>
      <c r="N1214" t="s">
        <v>938</v>
      </c>
      <c r="O1214" t="s">
        <v>1314</v>
      </c>
      <c r="P1214" t="s">
        <v>1388</v>
      </c>
    </row>
    <row r="1215" spans="1:16">
      <c r="A1215">
        <v>1214</v>
      </c>
      <c r="B1215">
        <v>1214</v>
      </c>
      <c r="C1215" t="s">
        <v>1584</v>
      </c>
      <c r="D1215" t="s">
        <v>1584</v>
      </c>
      <c r="E1215">
        <v>1214</v>
      </c>
      <c r="F1215" t="s">
        <v>5329</v>
      </c>
      <c r="G1215" t="s">
        <v>5330</v>
      </c>
      <c r="H1215" t="s">
        <v>514</v>
      </c>
      <c r="I1215" t="s">
        <v>140</v>
      </c>
      <c r="J1215" t="s">
        <v>5331</v>
      </c>
      <c r="K1215" t="s">
        <v>5332</v>
      </c>
      <c r="L1215" t="s">
        <v>226</v>
      </c>
      <c r="M1215" t="s">
        <v>282</v>
      </c>
      <c r="P1215" t="s">
        <v>1536</v>
      </c>
    </row>
    <row r="1216" spans="1:16">
      <c r="A1216">
        <v>1215</v>
      </c>
      <c r="B1216">
        <v>1215</v>
      </c>
      <c r="C1216" t="s">
        <v>1584</v>
      </c>
      <c r="D1216" t="s">
        <v>1584</v>
      </c>
      <c r="E1216">
        <v>1215</v>
      </c>
      <c r="F1216" t="s">
        <v>5329</v>
      </c>
      <c r="G1216" t="s">
        <v>5333</v>
      </c>
      <c r="H1216" t="s">
        <v>267</v>
      </c>
      <c r="I1216" t="s">
        <v>68</v>
      </c>
      <c r="J1216" t="s">
        <v>5334</v>
      </c>
      <c r="K1216" t="s">
        <v>5335</v>
      </c>
      <c r="L1216" t="s">
        <v>723</v>
      </c>
      <c r="M1216" t="s">
        <v>134</v>
      </c>
      <c r="N1216" t="s">
        <v>33</v>
      </c>
      <c r="O1216" t="s">
        <v>107</v>
      </c>
      <c r="P1216" t="s">
        <v>5336</v>
      </c>
    </row>
    <row r="1217" spans="1:16">
      <c r="A1217">
        <v>1216</v>
      </c>
      <c r="B1217">
        <v>1216</v>
      </c>
      <c r="C1217" t="s">
        <v>1584</v>
      </c>
      <c r="D1217" t="s">
        <v>1584</v>
      </c>
      <c r="E1217">
        <v>1216</v>
      </c>
      <c r="F1217" t="s">
        <v>5329</v>
      </c>
      <c r="G1217" t="s">
        <v>5337</v>
      </c>
      <c r="H1217" t="s">
        <v>281</v>
      </c>
      <c r="I1217" t="s">
        <v>68</v>
      </c>
      <c r="J1217" t="s">
        <v>5338</v>
      </c>
      <c r="K1217" t="s">
        <v>5339</v>
      </c>
      <c r="L1217" t="s">
        <v>527</v>
      </c>
      <c r="M1217" t="s">
        <v>28</v>
      </c>
      <c r="N1217" t="s">
        <v>33</v>
      </c>
      <c r="O1217" t="s">
        <v>123</v>
      </c>
      <c r="P1217" t="s">
        <v>740</v>
      </c>
    </row>
    <row r="1218" spans="1:16">
      <c r="A1218">
        <v>1217</v>
      </c>
      <c r="B1218">
        <v>1217</v>
      </c>
      <c r="C1218" t="s">
        <v>1584</v>
      </c>
      <c r="D1218" t="s">
        <v>1584</v>
      </c>
      <c r="E1218">
        <v>1217</v>
      </c>
      <c r="F1218" t="s">
        <v>5329</v>
      </c>
      <c r="G1218" t="s">
        <v>1460</v>
      </c>
      <c r="H1218" t="s">
        <v>1461</v>
      </c>
      <c r="I1218" t="s">
        <v>68</v>
      </c>
      <c r="J1218" t="s">
        <v>5340</v>
      </c>
      <c r="K1218" t="s">
        <v>5341</v>
      </c>
      <c r="L1218" t="s">
        <v>226</v>
      </c>
      <c r="M1218" t="s">
        <v>134</v>
      </c>
      <c r="N1218" t="s">
        <v>33</v>
      </c>
      <c r="O1218" t="s">
        <v>123</v>
      </c>
      <c r="P1218" t="s">
        <v>755</v>
      </c>
    </row>
    <row r="1219" spans="1:16">
      <c r="A1219">
        <v>1218</v>
      </c>
      <c r="B1219">
        <v>1218</v>
      </c>
      <c r="C1219" t="s">
        <v>1584</v>
      </c>
      <c r="D1219" t="s">
        <v>1584</v>
      </c>
      <c r="E1219">
        <v>1218</v>
      </c>
      <c r="F1219" t="s">
        <v>5329</v>
      </c>
      <c r="G1219" t="s">
        <v>5342</v>
      </c>
      <c r="H1219" t="s">
        <v>267</v>
      </c>
      <c r="I1219" t="s">
        <v>68</v>
      </c>
      <c r="J1219" t="s">
        <v>5343</v>
      </c>
      <c r="K1219" t="s">
        <v>5344</v>
      </c>
      <c r="L1219" t="s">
        <v>226</v>
      </c>
      <c r="M1219" t="s">
        <v>28</v>
      </c>
      <c r="N1219" t="s">
        <v>33</v>
      </c>
      <c r="O1219" t="s">
        <v>107</v>
      </c>
      <c r="P1219" t="s">
        <v>796</v>
      </c>
    </row>
    <row r="1220" spans="1:16">
      <c r="A1220">
        <v>1219</v>
      </c>
      <c r="B1220">
        <v>1219</v>
      </c>
      <c r="C1220" t="s">
        <v>1584</v>
      </c>
      <c r="D1220" t="s">
        <v>1584</v>
      </c>
      <c r="E1220">
        <v>1219</v>
      </c>
      <c r="F1220" t="s">
        <v>5345</v>
      </c>
      <c r="G1220" t="s">
        <v>5346</v>
      </c>
      <c r="H1220" t="s">
        <v>5347</v>
      </c>
      <c r="I1220" t="s">
        <v>16</v>
      </c>
      <c r="J1220" t="s">
        <v>5348</v>
      </c>
      <c r="K1220" t="s">
        <v>5349</v>
      </c>
      <c r="L1220" t="s">
        <v>5197</v>
      </c>
      <c r="P1220" t="s">
        <v>5350</v>
      </c>
    </row>
    <row r="1221" spans="1:16">
      <c r="A1221">
        <v>1220</v>
      </c>
      <c r="B1221">
        <v>1220</v>
      </c>
      <c r="C1221" t="s">
        <v>1584</v>
      </c>
      <c r="D1221" t="s">
        <v>1584</v>
      </c>
      <c r="E1221">
        <v>1220</v>
      </c>
      <c r="F1221" t="s">
        <v>5345</v>
      </c>
      <c r="G1221" t="s">
        <v>5351</v>
      </c>
      <c r="H1221" t="s">
        <v>43</v>
      </c>
      <c r="I1221" t="s">
        <v>48</v>
      </c>
      <c r="J1221" t="s">
        <v>5352</v>
      </c>
      <c r="K1221" t="s">
        <v>5353</v>
      </c>
      <c r="L1221" t="s">
        <v>1259</v>
      </c>
      <c r="M1221" t="s">
        <v>18</v>
      </c>
      <c r="N1221" t="s">
        <v>90</v>
      </c>
      <c r="O1221" t="s">
        <v>4944</v>
      </c>
      <c r="P1221" t="s">
        <v>1575</v>
      </c>
    </row>
    <row r="1222" spans="1:16">
      <c r="A1222">
        <v>1221</v>
      </c>
      <c r="B1222">
        <v>1221</v>
      </c>
      <c r="C1222" t="s">
        <v>1584</v>
      </c>
      <c r="D1222" t="s">
        <v>1584</v>
      </c>
      <c r="E1222">
        <v>1221</v>
      </c>
      <c r="F1222" t="s">
        <v>5345</v>
      </c>
      <c r="G1222" t="s">
        <v>5354</v>
      </c>
      <c r="H1222" t="s">
        <v>238</v>
      </c>
      <c r="I1222" t="s">
        <v>68</v>
      </c>
      <c r="J1222" t="s">
        <v>5355</v>
      </c>
      <c r="K1222" t="s">
        <v>5356</v>
      </c>
      <c r="L1222" t="s">
        <v>1382</v>
      </c>
      <c r="M1222" t="s">
        <v>94</v>
      </c>
      <c r="N1222" t="s">
        <v>29</v>
      </c>
      <c r="O1222" t="s">
        <v>1244</v>
      </c>
      <c r="P1222" t="s">
        <v>5357</v>
      </c>
    </row>
    <row r="1223" spans="1:16">
      <c r="A1223">
        <v>1222</v>
      </c>
      <c r="B1223">
        <v>1222</v>
      </c>
      <c r="C1223" t="s">
        <v>1584</v>
      </c>
      <c r="D1223" t="s">
        <v>1584</v>
      </c>
      <c r="E1223">
        <v>1222</v>
      </c>
      <c r="F1223" t="s">
        <v>5345</v>
      </c>
      <c r="G1223" t="s">
        <v>5358</v>
      </c>
      <c r="H1223" t="s">
        <v>416</v>
      </c>
      <c r="I1223" t="s">
        <v>22</v>
      </c>
      <c r="J1223" t="s">
        <v>373</v>
      </c>
      <c r="K1223" t="s">
        <v>5359</v>
      </c>
      <c r="L1223" t="s">
        <v>5360</v>
      </c>
      <c r="M1223" t="s">
        <v>604</v>
      </c>
      <c r="N1223" t="s">
        <v>828</v>
      </c>
      <c r="O1223" t="s">
        <v>5361</v>
      </c>
      <c r="P1223" t="s">
        <v>5362</v>
      </c>
    </row>
    <row r="1224" spans="1:16">
      <c r="A1224">
        <v>1223</v>
      </c>
      <c r="B1224">
        <v>1223</v>
      </c>
      <c r="C1224" t="s">
        <v>1584</v>
      </c>
      <c r="D1224" t="s">
        <v>1584</v>
      </c>
      <c r="E1224">
        <v>1223</v>
      </c>
      <c r="F1224" t="s">
        <v>5345</v>
      </c>
      <c r="G1224" t="s">
        <v>5363</v>
      </c>
      <c r="H1224" t="s">
        <v>556</v>
      </c>
      <c r="I1224" t="s">
        <v>68</v>
      </c>
      <c r="J1224" t="s">
        <v>1556</v>
      </c>
      <c r="K1224" t="s">
        <v>5364</v>
      </c>
      <c r="L1224" t="s">
        <v>5284</v>
      </c>
      <c r="M1224" t="s">
        <v>134</v>
      </c>
      <c r="N1224" t="s">
        <v>338</v>
      </c>
      <c r="O1224" t="s">
        <v>1244</v>
      </c>
      <c r="P1224" t="s">
        <v>1568</v>
      </c>
    </row>
    <row r="1225" spans="1:16">
      <c r="A1225">
        <v>1224</v>
      </c>
      <c r="B1225">
        <v>1224</v>
      </c>
      <c r="C1225" t="s">
        <v>1584</v>
      </c>
      <c r="D1225" t="s">
        <v>1584</v>
      </c>
      <c r="E1225">
        <v>1224</v>
      </c>
      <c r="F1225" t="s">
        <v>5365</v>
      </c>
      <c r="G1225" t="s">
        <v>5366</v>
      </c>
      <c r="H1225" t="s">
        <v>267</v>
      </c>
      <c r="I1225" t="s">
        <v>140</v>
      </c>
      <c r="J1225" t="s">
        <v>5367</v>
      </c>
      <c r="K1225" t="s">
        <v>5368</v>
      </c>
      <c r="L1225" t="s">
        <v>5369</v>
      </c>
      <c r="M1225" t="s">
        <v>28</v>
      </c>
      <c r="N1225" t="s">
        <v>33</v>
      </c>
      <c r="O1225" t="s">
        <v>36</v>
      </c>
      <c r="P1225" t="s">
        <v>5370</v>
      </c>
    </row>
    <row r="1226" spans="1:16">
      <c r="A1226">
        <v>1225</v>
      </c>
      <c r="B1226">
        <v>1225</v>
      </c>
      <c r="C1226" t="s">
        <v>1584</v>
      </c>
      <c r="D1226" t="s">
        <v>1584</v>
      </c>
      <c r="E1226">
        <v>1225</v>
      </c>
      <c r="F1226" t="s">
        <v>5365</v>
      </c>
      <c r="G1226" t="s">
        <v>5371</v>
      </c>
      <c r="H1226" t="s">
        <v>34</v>
      </c>
      <c r="I1226" t="s">
        <v>68</v>
      </c>
      <c r="J1226" t="s">
        <v>2778</v>
      </c>
      <c r="K1226" t="s">
        <v>5372</v>
      </c>
      <c r="L1226" t="s">
        <v>5369</v>
      </c>
      <c r="M1226" t="s">
        <v>142</v>
      </c>
      <c r="N1226" t="s">
        <v>33</v>
      </c>
      <c r="O1226" t="s">
        <v>36</v>
      </c>
      <c r="P1226" t="s">
        <v>5373</v>
      </c>
    </row>
    <row r="1227" spans="1:16">
      <c r="A1227">
        <v>1226</v>
      </c>
      <c r="B1227">
        <v>1226</v>
      </c>
      <c r="C1227" t="s">
        <v>1584</v>
      </c>
      <c r="D1227" t="s">
        <v>1584</v>
      </c>
      <c r="E1227">
        <v>1226</v>
      </c>
      <c r="F1227" t="s">
        <v>5365</v>
      </c>
      <c r="G1227" t="s">
        <v>5374</v>
      </c>
      <c r="H1227" t="s">
        <v>1534</v>
      </c>
      <c r="I1227" t="s">
        <v>26</v>
      </c>
      <c r="J1227" t="s">
        <v>5375</v>
      </c>
      <c r="K1227" t="s">
        <v>5376</v>
      </c>
      <c r="L1227" t="s">
        <v>5377</v>
      </c>
      <c r="M1227" t="s">
        <v>142</v>
      </c>
      <c r="N1227" t="s">
        <v>29</v>
      </c>
      <c r="O1227" t="s">
        <v>30</v>
      </c>
      <c r="P1227" t="s">
        <v>1440</v>
      </c>
    </row>
    <row r="1228" spans="1:16">
      <c r="A1228">
        <v>1227</v>
      </c>
      <c r="B1228">
        <v>1227</v>
      </c>
      <c r="C1228" t="s">
        <v>1584</v>
      </c>
      <c r="D1228" t="s">
        <v>1584</v>
      </c>
      <c r="E1228">
        <v>1227</v>
      </c>
      <c r="F1228" t="s">
        <v>5365</v>
      </c>
      <c r="G1228" t="s">
        <v>5378</v>
      </c>
      <c r="H1228" t="s">
        <v>5379</v>
      </c>
      <c r="I1228" t="s">
        <v>68</v>
      </c>
      <c r="J1228" t="s">
        <v>5380</v>
      </c>
      <c r="K1228" t="s">
        <v>5381</v>
      </c>
      <c r="L1228" t="s">
        <v>5301</v>
      </c>
      <c r="M1228" t="s">
        <v>134</v>
      </c>
      <c r="N1228" t="s">
        <v>33</v>
      </c>
      <c r="O1228" t="s">
        <v>36</v>
      </c>
      <c r="P1228" t="s">
        <v>1440</v>
      </c>
    </row>
    <row r="1229" spans="1:16">
      <c r="A1229">
        <v>1228</v>
      </c>
      <c r="B1229">
        <v>1228</v>
      </c>
      <c r="C1229" t="s">
        <v>1584</v>
      </c>
      <c r="D1229" t="s">
        <v>1584</v>
      </c>
      <c r="E1229">
        <v>1228</v>
      </c>
      <c r="F1229" t="s">
        <v>5365</v>
      </c>
      <c r="G1229" t="s">
        <v>5382</v>
      </c>
      <c r="H1229" t="s">
        <v>5383</v>
      </c>
      <c r="I1229" t="s">
        <v>68</v>
      </c>
      <c r="J1229" t="s">
        <v>5384</v>
      </c>
      <c r="K1229" t="s">
        <v>5385</v>
      </c>
      <c r="L1229" t="s">
        <v>4867</v>
      </c>
      <c r="M1229" t="s">
        <v>353</v>
      </c>
      <c r="N1229" t="s">
        <v>33</v>
      </c>
      <c r="O1229" t="s">
        <v>36</v>
      </c>
      <c r="P1229" t="s">
        <v>1440</v>
      </c>
    </row>
    <row r="1230" spans="1:16">
      <c r="A1230">
        <v>1229</v>
      </c>
      <c r="B1230">
        <v>1229</v>
      </c>
      <c r="C1230" t="s">
        <v>1584</v>
      </c>
      <c r="D1230" t="s">
        <v>1584</v>
      </c>
      <c r="E1230">
        <v>1229</v>
      </c>
      <c r="F1230" t="s">
        <v>5386</v>
      </c>
      <c r="G1230" t="s">
        <v>5387</v>
      </c>
      <c r="H1230" t="s">
        <v>1004</v>
      </c>
      <c r="I1230" t="s">
        <v>80</v>
      </c>
      <c r="J1230" t="s">
        <v>5388</v>
      </c>
      <c r="K1230" t="s">
        <v>5389</v>
      </c>
      <c r="L1230" t="s">
        <v>570</v>
      </c>
      <c r="M1230" t="s">
        <v>354</v>
      </c>
      <c r="N1230" t="s">
        <v>29</v>
      </c>
      <c r="O1230" t="s">
        <v>95</v>
      </c>
      <c r="P1230" t="s">
        <v>572</v>
      </c>
    </row>
    <row r="1231" spans="1:16">
      <c r="A1231">
        <v>1230</v>
      </c>
      <c r="B1231">
        <v>1230</v>
      </c>
      <c r="C1231" t="s">
        <v>1584</v>
      </c>
      <c r="D1231" t="s">
        <v>1584</v>
      </c>
      <c r="E1231">
        <v>1230</v>
      </c>
      <c r="F1231" t="s">
        <v>5386</v>
      </c>
      <c r="G1231" t="s">
        <v>5390</v>
      </c>
      <c r="H1231" t="s">
        <v>310</v>
      </c>
      <c r="I1231" t="s">
        <v>26</v>
      </c>
      <c r="J1231" t="s">
        <v>5391</v>
      </c>
      <c r="K1231" t="s">
        <v>5392</v>
      </c>
      <c r="L1231" t="s">
        <v>521</v>
      </c>
      <c r="M1231" t="s">
        <v>28</v>
      </c>
      <c r="N1231" t="s">
        <v>29</v>
      </c>
      <c r="O1231" t="s">
        <v>137</v>
      </c>
      <c r="P1231" t="s">
        <v>623</v>
      </c>
    </row>
    <row r="1232" spans="1:16">
      <c r="A1232">
        <v>1231</v>
      </c>
      <c r="B1232">
        <v>1231</v>
      </c>
      <c r="C1232" t="s">
        <v>1584</v>
      </c>
      <c r="D1232" t="s">
        <v>1584</v>
      </c>
      <c r="E1232">
        <v>1231</v>
      </c>
      <c r="F1232" t="s">
        <v>5386</v>
      </c>
      <c r="G1232" t="s">
        <v>5393</v>
      </c>
      <c r="H1232" t="s">
        <v>434</v>
      </c>
      <c r="I1232" t="s">
        <v>68</v>
      </c>
      <c r="J1232" t="s">
        <v>5394</v>
      </c>
      <c r="K1232" t="s">
        <v>5395</v>
      </c>
      <c r="L1232" t="s">
        <v>570</v>
      </c>
      <c r="M1232" t="s">
        <v>42</v>
      </c>
      <c r="N1232" t="s">
        <v>33</v>
      </c>
      <c r="O1232" t="s">
        <v>111</v>
      </c>
      <c r="P1232" t="s">
        <v>623</v>
      </c>
    </row>
    <row r="1233" spans="1:16">
      <c r="A1233">
        <v>1232</v>
      </c>
      <c r="B1233">
        <v>1232</v>
      </c>
      <c r="C1233" t="s">
        <v>1584</v>
      </c>
      <c r="D1233" t="s">
        <v>1584</v>
      </c>
      <c r="E1233">
        <v>1232</v>
      </c>
      <c r="F1233" t="s">
        <v>5386</v>
      </c>
      <c r="G1233" t="s">
        <v>5396</v>
      </c>
      <c r="H1233" t="s">
        <v>5397</v>
      </c>
      <c r="I1233" t="s">
        <v>68</v>
      </c>
      <c r="J1233" t="s">
        <v>5398</v>
      </c>
      <c r="K1233" t="s">
        <v>5399</v>
      </c>
      <c r="L1233" t="s">
        <v>570</v>
      </c>
      <c r="M1233" t="s">
        <v>134</v>
      </c>
      <c r="N1233" t="s">
        <v>33</v>
      </c>
      <c r="O1233" t="s">
        <v>107</v>
      </c>
      <c r="P1233" t="s">
        <v>5400</v>
      </c>
    </row>
    <row r="1234" spans="1:16">
      <c r="A1234">
        <v>1233</v>
      </c>
      <c r="B1234">
        <v>1233</v>
      </c>
      <c r="C1234" t="s">
        <v>1584</v>
      </c>
      <c r="D1234" t="s">
        <v>1584</v>
      </c>
      <c r="E1234">
        <v>1233</v>
      </c>
      <c r="F1234" t="s">
        <v>5386</v>
      </c>
      <c r="G1234" t="s">
        <v>5401</v>
      </c>
      <c r="H1234" t="s">
        <v>43</v>
      </c>
      <c r="I1234" t="s">
        <v>68</v>
      </c>
      <c r="J1234" t="s">
        <v>5402</v>
      </c>
      <c r="K1234" t="s">
        <v>5403</v>
      </c>
      <c r="L1234" t="s">
        <v>571</v>
      </c>
      <c r="M1234" t="s">
        <v>28</v>
      </c>
      <c r="N1234" t="s">
        <v>33</v>
      </c>
      <c r="O1234" t="s">
        <v>123</v>
      </c>
      <c r="P1234" t="s">
        <v>1020</v>
      </c>
    </row>
    <row r="1235" spans="1:16">
      <c r="A1235">
        <v>1234</v>
      </c>
      <c r="B1235">
        <v>1234</v>
      </c>
      <c r="C1235" t="s">
        <v>1584</v>
      </c>
      <c r="D1235" t="s">
        <v>1584</v>
      </c>
      <c r="E1235">
        <v>1234</v>
      </c>
      <c r="F1235" t="s">
        <v>5404</v>
      </c>
      <c r="G1235" t="s">
        <v>5333</v>
      </c>
      <c r="H1235" t="s">
        <v>267</v>
      </c>
      <c r="I1235" t="s">
        <v>140</v>
      </c>
      <c r="J1235" t="s">
        <v>5405</v>
      </c>
      <c r="K1235" t="s">
        <v>5406</v>
      </c>
      <c r="L1235" t="s">
        <v>1480</v>
      </c>
      <c r="M1235" t="s">
        <v>142</v>
      </c>
      <c r="N1235" t="s">
        <v>33</v>
      </c>
      <c r="O1235" t="s">
        <v>5407</v>
      </c>
      <c r="P1235" t="s">
        <v>5408</v>
      </c>
    </row>
    <row r="1236" spans="1:16">
      <c r="A1236">
        <v>1235</v>
      </c>
      <c r="B1236">
        <v>1235</v>
      </c>
      <c r="C1236" t="s">
        <v>1584</v>
      </c>
      <c r="D1236" t="s">
        <v>1584</v>
      </c>
      <c r="E1236">
        <v>1235</v>
      </c>
      <c r="F1236" t="s">
        <v>5404</v>
      </c>
      <c r="G1236" t="s">
        <v>5409</v>
      </c>
      <c r="I1236" t="s">
        <v>25</v>
      </c>
      <c r="J1236" t="s">
        <v>5410</v>
      </c>
      <c r="K1236" t="s">
        <v>5411</v>
      </c>
      <c r="L1236" t="s">
        <v>1291</v>
      </c>
      <c r="M1236" t="s">
        <v>86</v>
      </c>
      <c r="N1236" t="s">
        <v>33</v>
      </c>
      <c r="O1236" t="s">
        <v>1235</v>
      </c>
      <c r="P1236" t="s">
        <v>1490</v>
      </c>
    </row>
    <row r="1237" spans="1:16">
      <c r="A1237">
        <v>1236</v>
      </c>
      <c r="B1237">
        <v>1236</v>
      </c>
      <c r="C1237" t="s">
        <v>1584</v>
      </c>
      <c r="D1237" t="s">
        <v>1584</v>
      </c>
      <c r="E1237">
        <v>1236</v>
      </c>
      <c r="F1237" t="s">
        <v>5404</v>
      </c>
      <c r="G1237" t="s">
        <v>5412</v>
      </c>
      <c r="H1237" t="s">
        <v>611</v>
      </c>
      <c r="I1237" t="s">
        <v>25</v>
      </c>
      <c r="J1237" t="s">
        <v>5413</v>
      </c>
      <c r="K1237" t="s">
        <v>5414</v>
      </c>
      <c r="L1237" t="s">
        <v>1381</v>
      </c>
      <c r="M1237" t="s">
        <v>32</v>
      </c>
      <c r="N1237" t="s">
        <v>33</v>
      </c>
      <c r="O1237" t="s">
        <v>1263</v>
      </c>
      <c r="P1237" t="s">
        <v>5415</v>
      </c>
    </row>
    <row r="1238" spans="1:16">
      <c r="A1238">
        <v>1237</v>
      </c>
      <c r="B1238">
        <v>1237</v>
      </c>
      <c r="C1238" t="s">
        <v>1584</v>
      </c>
      <c r="D1238" t="s">
        <v>1584</v>
      </c>
      <c r="E1238">
        <v>1237</v>
      </c>
      <c r="F1238" t="s">
        <v>5404</v>
      </c>
      <c r="G1238" t="s">
        <v>5416</v>
      </c>
      <c r="H1238" t="s">
        <v>5417</v>
      </c>
      <c r="I1238" t="s">
        <v>68</v>
      </c>
      <c r="J1238" t="s">
        <v>5418</v>
      </c>
      <c r="K1238" t="s">
        <v>5419</v>
      </c>
      <c r="L1238" t="s">
        <v>5420</v>
      </c>
      <c r="M1238" t="s">
        <v>32</v>
      </c>
      <c r="N1238" t="s">
        <v>33</v>
      </c>
      <c r="O1238" t="s">
        <v>1244</v>
      </c>
      <c r="P1238" t="s">
        <v>1503</v>
      </c>
    </row>
    <row r="1239" spans="1:16">
      <c r="A1239">
        <v>1238</v>
      </c>
      <c r="B1239">
        <v>1238</v>
      </c>
      <c r="C1239" t="s">
        <v>1584</v>
      </c>
      <c r="D1239" t="s">
        <v>1584</v>
      </c>
      <c r="E1239">
        <v>1238</v>
      </c>
      <c r="F1239" t="s">
        <v>5404</v>
      </c>
      <c r="G1239" t="s">
        <v>5421</v>
      </c>
      <c r="H1239" t="s">
        <v>5421</v>
      </c>
      <c r="I1239" t="s">
        <v>68</v>
      </c>
      <c r="J1239" t="s">
        <v>5422</v>
      </c>
      <c r="K1239" t="s">
        <v>5423</v>
      </c>
      <c r="L1239" t="s">
        <v>5420</v>
      </c>
      <c r="M1239" t="s">
        <v>134</v>
      </c>
      <c r="N1239" t="s">
        <v>33</v>
      </c>
      <c r="O1239" t="s">
        <v>1244</v>
      </c>
      <c r="P1239" t="s">
        <v>5424</v>
      </c>
    </row>
    <row r="1240" spans="1:16">
      <c r="A1240">
        <v>1239</v>
      </c>
      <c r="B1240">
        <v>1239</v>
      </c>
      <c r="C1240" t="s">
        <v>1584</v>
      </c>
      <c r="D1240" t="s">
        <v>1584</v>
      </c>
      <c r="E1240">
        <v>1239</v>
      </c>
      <c r="F1240" t="s">
        <v>5425</v>
      </c>
      <c r="G1240" t="s">
        <v>5426</v>
      </c>
      <c r="H1240" t="s">
        <v>5427</v>
      </c>
      <c r="I1240" t="s">
        <v>140</v>
      </c>
      <c r="J1240" t="s">
        <v>5428</v>
      </c>
      <c r="K1240" t="s">
        <v>5429</v>
      </c>
      <c r="L1240" t="s">
        <v>252</v>
      </c>
      <c r="M1240" t="s">
        <v>134</v>
      </c>
      <c r="N1240" t="s">
        <v>33</v>
      </c>
      <c r="O1240" t="s">
        <v>107</v>
      </c>
      <c r="P1240" t="s">
        <v>1173</v>
      </c>
    </row>
    <row r="1241" spans="1:16">
      <c r="A1241">
        <v>1240</v>
      </c>
      <c r="B1241">
        <v>1240</v>
      </c>
      <c r="C1241" t="s">
        <v>1584</v>
      </c>
      <c r="D1241" t="s">
        <v>1584</v>
      </c>
      <c r="E1241">
        <v>1240</v>
      </c>
      <c r="F1241" t="s">
        <v>5425</v>
      </c>
      <c r="G1241" t="s">
        <v>5430</v>
      </c>
      <c r="H1241" t="s">
        <v>43</v>
      </c>
      <c r="I1241" t="s">
        <v>68</v>
      </c>
      <c r="J1241" t="s">
        <v>5431</v>
      </c>
      <c r="K1241" t="s">
        <v>5432</v>
      </c>
      <c r="L1241" t="s">
        <v>571</v>
      </c>
      <c r="M1241" t="s">
        <v>82</v>
      </c>
      <c r="N1241" t="s">
        <v>33</v>
      </c>
      <c r="O1241" t="s">
        <v>123</v>
      </c>
      <c r="P1241" t="s">
        <v>699</v>
      </c>
    </row>
    <row r="1242" spans="1:16">
      <c r="A1242">
        <v>1241</v>
      </c>
      <c r="B1242">
        <v>1241</v>
      </c>
      <c r="C1242" t="s">
        <v>1584</v>
      </c>
      <c r="D1242" t="s">
        <v>1584</v>
      </c>
      <c r="E1242">
        <v>1241</v>
      </c>
      <c r="F1242" t="s">
        <v>5425</v>
      </c>
      <c r="G1242" t="s">
        <v>5387</v>
      </c>
      <c r="H1242" t="s">
        <v>1004</v>
      </c>
      <c r="I1242" t="s">
        <v>25</v>
      </c>
      <c r="J1242" t="s">
        <v>5388</v>
      </c>
      <c r="K1242" t="s">
        <v>5389</v>
      </c>
      <c r="L1242" t="s">
        <v>570</v>
      </c>
      <c r="M1242" t="s">
        <v>354</v>
      </c>
      <c r="N1242" t="s">
        <v>29</v>
      </c>
      <c r="O1242" t="s">
        <v>95</v>
      </c>
      <c r="P1242" t="s">
        <v>572</v>
      </c>
    </row>
    <row r="1243" spans="1:16">
      <c r="A1243">
        <v>1242</v>
      </c>
      <c r="B1243">
        <v>1242</v>
      </c>
      <c r="C1243" t="s">
        <v>1584</v>
      </c>
      <c r="D1243" t="s">
        <v>1584</v>
      </c>
      <c r="E1243">
        <v>1242</v>
      </c>
      <c r="F1243" t="s">
        <v>5425</v>
      </c>
      <c r="G1243" t="s">
        <v>5390</v>
      </c>
      <c r="H1243" t="s">
        <v>310</v>
      </c>
      <c r="I1243" t="s">
        <v>26</v>
      </c>
      <c r="J1243" t="s">
        <v>5391</v>
      </c>
      <c r="K1243" t="s">
        <v>5392</v>
      </c>
      <c r="L1243" t="s">
        <v>521</v>
      </c>
      <c r="M1243" t="s">
        <v>28</v>
      </c>
      <c r="N1243" t="s">
        <v>29</v>
      </c>
      <c r="O1243" t="s">
        <v>137</v>
      </c>
      <c r="P1243" t="s">
        <v>623</v>
      </c>
    </row>
    <row r="1244" spans="1:16">
      <c r="A1244">
        <v>1243</v>
      </c>
      <c r="B1244">
        <v>1243</v>
      </c>
      <c r="C1244" t="s">
        <v>1584</v>
      </c>
      <c r="D1244" t="s">
        <v>1584</v>
      </c>
      <c r="E1244">
        <v>1243</v>
      </c>
      <c r="F1244" t="s">
        <v>5425</v>
      </c>
      <c r="G1244" t="s">
        <v>5393</v>
      </c>
      <c r="H1244" t="s">
        <v>434</v>
      </c>
      <c r="I1244" t="s">
        <v>68</v>
      </c>
      <c r="J1244" t="s">
        <v>5394</v>
      </c>
      <c r="K1244" t="s">
        <v>5395</v>
      </c>
      <c r="L1244" t="s">
        <v>570</v>
      </c>
      <c r="M1244" t="s">
        <v>42</v>
      </c>
      <c r="N1244" t="s">
        <v>33</v>
      </c>
      <c r="O1244" t="s">
        <v>111</v>
      </c>
      <c r="P1244" t="s">
        <v>623</v>
      </c>
    </row>
    <row r="1245" spans="1:16">
      <c r="A1245">
        <v>1244</v>
      </c>
      <c r="B1245">
        <v>1244</v>
      </c>
      <c r="C1245" t="s">
        <v>1584</v>
      </c>
      <c r="D1245" t="s">
        <v>1584</v>
      </c>
      <c r="E1245">
        <v>1244</v>
      </c>
      <c r="F1245" t="s">
        <v>5433</v>
      </c>
      <c r="G1245" t="s">
        <v>5412</v>
      </c>
      <c r="H1245" t="s">
        <v>611</v>
      </c>
      <c r="I1245" t="s">
        <v>80</v>
      </c>
      <c r="J1245" t="s">
        <v>5413</v>
      </c>
      <c r="K1245" t="s">
        <v>5414</v>
      </c>
      <c r="L1245" t="s">
        <v>1381</v>
      </c>
      <c r="M1245" t="s">
        <v>32</v>
      </c>
      <c r="N1245" t="s">
        <v>33</v>
      </c>
      <c r="O1245" t="s">
        <v>1263</v>
      </c>
      <c r="P1245" t="s">
        <v>5415</v>
      </c>
    </row>
    <row r="1246" spans="1:16">
      <c r="A1246">
        <v>1245</v>
      </c>
      <c r="B1246">
        <v>1245</v>
      </c>
      <c r="C1246" t="s">
        <v>1584</v>
      </c>
      <c r="D1246" t="s">
        <v>1584</v>
      </c>
      <c r="E1246">
        <v>1245</v>
      </c>
      <c r="F1246" t="s">
        <v>5433</v>
      </c>
      <c r="G1246" t="s">
        <v>5416</v>
      </c>
      <c r="H1246" t="s">
        <v>5417</v>
      </c>
      <c r="I1246" t="s">
        <v>68</v>
      </c>
      <c r="J1246" t="s">
        <v>5418</v>
      </c>
      <c r="K1246" t="s">
        <v>5419</v>
      </c>
      <c r="L1246" t="s">
        <v>5420</v>
      </c>
      <c r="M1246" t="s">
        <v>32</v>
      </c>
      <c r="N1246" t="s">
        <v>33</v>
      </c>
      <c r="O1246" t="s">
        <v>1244</v>
      </c>
      <c r="P1246" t="s">
        <v>1503</v>
      </c>
    </row>
    <row r="1247" spans="1:16">
      <c r="A1247">
        <v>1246</v>
      </c>
      <c r="B1247">
        <v>1246</v>
      </c>
      <c r="C1247" t="s">
        <v>1584</v>
      </c>
      <c r="D1247" t="s">
        <v>1584</v>
      </c>
      <c r="E1247">
        <v>1246</v>
      </c>
      <c r="F1247" t="s">
        <v>5433</v>
      </c>
      <c r="G1247" t="s">
        <v>5421</v>
      </c>
      <c r="H1247" t="s">
        <v>5421</v>
      </c>
      <c r="I1247" t="s">
        <v>68</v>
      </c>
      <c r="J1247" t="s">
        <v>5422</v>
      </c>
      <c r="K1247" t="s">
        <v>5423</v>
      </c>
      <c r="L1247" t="s">
        <v>5420</v>
      </c>
      <c r="M1247" t="s">
        <v>134</v>
      </c>
      <c r="N1247" t="s">
        <v>33</v>
      </c>
      <c r="O1247" t="s">
        <v>1244</v>
      </c>
      <c r="P1247" t="s">
        <v>5424</v>
      </c>
    </row>
    <row r="1248" spans="1:16">
      <c r="A1248">
        <v>1247</v>
      </c>
      <c r="B1248">
        <v>1247</v>
      </c>
      <c r="C1248" t="s">
        <v>1584</v>
      </c>
      <c r="D1248" t="s">
        <v>1584</v>
      </c>
      <c r="E1248">
        <v>1247</v>
      </c>
      <c r="F1248" t="s">
        <v>5433</v>
      </c>
      <c r="G1248" t="s">
        <v>5434</v>
      </c>
      <c r="H1248" t="s">
        <v>34</v>
      </c>
      <c r="I1248" t="s">
        <v>68</v>
      </c>
      <c r="J1248" t="s">
        <v>5435</v>
      </c>
      <c r="K1248" t="s">
        <v>5436</v>
      </c>
      <c r="L1248" t="s">
        <v>1502</v>
      </c>
      <c r="M1248" t="s">
        <v>134</v>
      </c>
      <c r="N1248" t="s">
        <v>33</v>
      </c>
      <c r="O1248" t="s">
        <v>1244</v>
      </c>
      <c r="P1248" t="s">
        <v>5437</v>
      </c>
    </row>
    <row r="1249" spans="1:16">
      <c r="A1249">
        <v>1248</v>
      </c>
      <c r="B1249">
        <v>1248</v>
      </c>
      <c r="C1249" t="s">
        <v>1584</v>
      </c>
      <c r="D1249" t="s">
        <v>1584</v>
      </c>
      <c r="E1249">
        <v>1248</v>
      </c>
      <c r="F1249" t="s">
        <v>5433</v>
      </c>
      <c r="G1249" t="s">
        <v>5438</v>
      </c>
      <c r="H1249" t="s">
        <v>1091</v>
      </c>
      <c r="I1249" t="s">
        <v>26</v>
      </c>
      <c r="J1249" t="s">
        <v>5439</v>
      </c>
      <c r="K1249" t="s">
        <v>5440</v>
      </c>
      <c r="L1249" t="s">
        <v>1259</v>
      </c>
      <c r="M1249" t="s">
        <v>142</v>
      </c>
      <c r="N1249" t="s">
        <v>33</v>
      </c>
      <c r="O1249" t="s">
        <v>1244</v>
      </c>
      <c r="P1249" t="s">
        <v>5441</v>
      </c>
    </row>
    <row r="1250" spans="1:16">
      <c r="A1250">
        <v>1249</v>
      </c>
      <c r="B1250">
        <v>1249</v>
      </c>
      <c r="C1250" t="s">
        <v>1584</v>
      </c>
      <c r="D1250" t="s">
        <v>1584</v>
      </c>
      <c r="E1250">
        <v>1249</v>
      </c>
      <c r="F1250" t="s">
        <v>5442</v>
      </c>
      <c r="G1250" t="s">
        <v>5443</v>
      </c>
      <c r="H1250" t="s">
        <v>31</v>
      </c>
      <c r="I1250" t="s">
        <v>16</v>
      </c>
      <c r="J1250" t="s">
        <v>5444</v>
      </c>
      <c r="K1250" t="s">
        <v>5445</v>
      </c>
      <c r="L1250" t="s">
        <v>5301</v>
      </c>
      <c r="M1250" t="s">
        <v>28</v>
      </c>
      <c r="N1250" t="s">
        <v>33</v>
      </c>
      <c r="O1250" t="s">
        <v>30</v>
      </c>
      <c r="P1250" t="s">
        <v>5446</v>
      </c>
    </row>
    <row r="1251" spans="1:16">
      <c r="A1251">
        <v>1250</v>
      </c>
      <c r="B1251">
        <v>1250</v>
      </c>
      <c r="C1251" t="s">
        <v>1584</v>
      </c>
      <c r="D1251" t="s">
        <v>1584</v>
      </c>
      <c r="E1251">
        <v>1250</v>
      </c>
      <c r="F1251" t="s">
        <v>5442</v>
      </c>
      <c r="G1251" t="s">
        <v>5447</v>
      </c>
      <c r="H1251" t="s">
        <v>5448</v>
      </c>
      <c r="I1251" t="s">
        <v>48</v>
      </c>
      <c r="J1251" t="s">
        <v>5449</v>
      </c>
      <c r="K1251" t="s">
        <v>5450</v>
      </c>
      <c r="L1251" t="s">
        <v>5369</v>
      </c>
      <c r="M1251" t="s">
        <v>45</v>
      </c>
      <c r="N1251" t="s">
        <v>90</v>
      </c>
      <c r="O1251" t="s">
        <v>39</v>
      </c>
      <c r="P1251" t="s">
        <v>1441</v>
      </c>
    </row>
    <row r="1252" spans="1:16">
      <c r="A1252">
        <v>1251</v>
      </c>
      <c r="B1252">
        <v>1251</v>
      </c>
      <c r="C1252" t="s">
        <v>1584</v>
      </c>
      <c r="D1252" t="s">
        <v>1584</v>
      </c>
      <c r="E1252">
        <v>1251</v>
      </c>
      <c r="F1252" t="s">
        <v>5442</v>
      </c>
      <c r="G1252" t="s">
        <v>5451</v>
      </c>
      <c r="H1252" t="s">
        <v>1022</v>
      </c>
      <c r="I1252" t="s">
        <v>68</v>
      </c>
      <c r="J1252" t="s">
        <v>5452</v>
      </c>
      <c r="K1252" t="s">
        <v>5453</v>
      </c>
      <c r="L1252" t="s">
        <v>1442</v>
      </c>
      <c r="M1252" t="s">
        <v>134</v>
      </c>
      <c r="N1252" t="s">
        <v>33</v>
      </c>
      <c r="O1252" t="s">
        <v>36</v>
      </c>
      <c r="P1252" t="s">
        <v>5454</v>
      </c>
    </row>
    <row r="1253" spans="1:16">
      <c r="A1253">
        <v>1252</v>
      </c>
      <c r="B1253">
        <v>1252</v>
      </c>
      <c r="C1253" t="s">
        <v>1584</v>
      </c>
      <c r="D1253" t="s">
        <v>1584</v>
      </c>
      <c r="E1253">
        <v>1252</v>
      </c>
      <c r="F1253" t="s">
        <v>5442</v>
      </c>
      <c r="G1253" t="s">
        <v>5455</v>
      </c>
      <c r="H1253" t="s">
        <v>1135</v>
      </c>
      <c r="I1253" t="s">
        <v>68</v>
      </c>
      <c r="J1253" t="s">
        <v>5456</v>
      </c>
      <c r="K1253" t="s">
        <v>5457</v>
      </c>
      <c r="L1253" t="s">
        <v>5458</v>
      </c>
      <c r="M1253" t="s">
        <v>94</v>
      </c>
      <c r="N1253" t="s">
        <v>33</v>
      </c>
      <c r="O1253" t="s">
        <v>36</v>
      </c>
      <c r="P1253" t="s">
        <v>5459</v>
      </c>
    </row>
    <row r="1254" spans="1:16">
      <c r="A1254">
        <v>1253</v>
      </c>
      <c r="B1254">
        <v>1253</v>
      </c>
      <c r="C1254" t="s">
        <v>1584</v>
      </c>
      <c r="D1254" t="s">
        <v>1584</v>
      </c>
      <c r="E1254">
        <v>1253</v>
      </c>
      <c r="F1254" t="s">
        <v>5442</v>
      </c>
      <c r="G1254" t="s">
        <v>5460</v>
      </c>
      <c r="H1254" t="s">
        <v>1045</v>
      </c>
      <c r="I1254" t="s">
        <v>68</v>
      </c>
      <c r="J1254" t="s">
        <v>5461</v>
      </c>
      <c r="K1254" t="s">
        <v>5462</v>
      </c>
      <c r="L1254" t="s">
        <v>1442</v>
      </c>
      <c r="M1254" t="s">
        <v>28</v>
      </c>
      <c r="N1254" t="s">
        <v>33</v>
      </c>
      <c r="O1254" t="s">
        <v>36</v>
      </c>
      <c r="P1254" t="s">
        <v>5463</v>
      </c>
    </row>
    <row r="1255" spans="1:16">
      <c r="A1255">
        <v>1254</v>
      </c>
      <c r="B1255">
        <v>1254</v>
      </c>
      <c r="C1255" t="s">
        <v>1584</v>
      </c>
      <c r="D1255" t="s">
        <v>1584</v>
      </c>
      <c r="E1255">
        <v>1254</v>
      </c>
      <c r="F1255" t="s">
        <v>5464</v>
      </c>
      <c r="G1255" t="s">
        <v>5465</v>
      </c>
      <c r="H1255" t="s">
        <v>238</v>
      </c>
      <c r="I1255" t="s">
        <v>16</v>
      </c>
      <c r="J1255" t="s">
        <v>5466</v>
      </c>
      <c r="K1255" t="s">
        <v>5467</v>
      </c>
      <c r="L1255" t="s">
        <v>525</v>
      </c>
      <c r="M1255" t="s">
        <v>28</v>
      </c>
      <c r="N1255" t="s">
        <v>38</v>
      </c>
      <c r="O1255" t="s">
        <v>107</v>
      </c>
      <c r="P1255" t="s">
        <v>411</v>
      </c>
    </row>
    <row r="1256" spans="1:16">
      <c r="A1256">
        <v>1255</v>
      </c>
      <c r="B1256">
        <v>1255</v>
      </c>
      <c r="C1256" t="s">
        <v>1584</v>
      </c>
      <c r="D1256" t="s">
        <v>1584</v>
      </c>
      <c r="E1256">
        <v>1255</v>
      </c>
      <c r="F1256" t="s">
        <v>5464</v>
      </c>
      <c r="G1256" t="s">
        <v>5468</v>
      </c>
      <c r="H1256" t="s">
        <v>67</v>
      </c>
      <c r="I1256" t="s">
        <v>26</v>
      </c>
      <c r="J1256" t="s">
        <v>5469</v>
      </c>
      <c r="K1256" t="s">
        <v>5470</v>
      </c>
      <c r="L1256" t="s">
        <v>118</v>
      </c>
      <c r="M1256" t="s">
        <v>142</v>
      </c>
      <c r="N1256" t="s">
        <v>33</v>
      </c>
      <c r="O1256" t="s">
        <v>36</v>
      </c>
      <c r="P1256" t="s">
        <v>411</v>
      </c>
    </row>
    <row r="1257" spans="1:16">
      <c r="A1257">
        <v>1256</v>
      </c>
      <c r="B1257">
        <v>1256</v>
      </c>
      <c r="C1257" t="s">
        <v>1584</v>
      </c>
      <c r="D1257" t="s">
        <v>1584</v>
      </c>
      <c r="E1257">
        <v>1256</v>
      </c>
      <c r="F1257" t="s">
        <v>5464</v>
      </c>
      <c r="G1257" t="s">
        <v>5471</v>
      </c>
      <c r="H1257" t="s">
        <v>4758</v>
      </c>
      <c r="I1257" t="s">
        <v>68</v>
      </c>
      <c r="J1257" t="s">
        <v>5472</v>
      </c>
      <c r="K1257" t="s">
        <v>5473</v>
      </c>
      <c r="L1257" t="s">
        <v>413</v>
      </c>
      <c r="M1257" t="s">
        <v>134</v>
      </c>
      <c r="N1257" t="s">
        <v>33</v>
      </c>
      <c r="O1257" t="s">
        <v>107</v>
      </c>
      <c r="P1257" t="s">
        <v>462</v>
      </c>
    </row>
    <row r="1258" spans="1:16">
      <c r="A1258">
        <v>1257</v>
      </c>
      <c r="B1258">
        <v>1257</v>
      </c>
      <c r="C1258" t="s">
        <v>1584</v>
      </c>
      <c r="D1258" t="s">
        <v>1584</v>
      </c>
      <c r="E1258">
        <v>1257</v>
      </c>
      <c r="F1258" t="s">
        <v>5464</v>
      </c>
      <c r="G1258" t="s">
        <v>5474</v>
      </c>
      <c r="H1258" t="s">
        <v>238</v>
      </c>
      <c r="I1258" t="s">
        <v>48</v>
      </c>
      <c r="J1258" t="s">
        <v>5475</v>
      </c>
      <c r="K1258" t="s">
        <v>5476</v>
      </c>
      <c r="L1258" t="s">
        <v>430</v>
      </c>
      <c r="M1258" t="s">
        <v>45</v>
      </c>
      <c r="N1258" t="s">
        <v>90</v>
      </c>
      <c r="O1258" t="s">
        <v>19</v>
      </c>
      <c r="P1258" t="s">
        <v>492</v>
      </c>
    </row>
    <row r="1259" spans="1:16">
      <c r="A1259">
        <v>1258</v>
      </c>
      <c r="B1259">
        <v>1258</v>
      </c>
      <c r="C1259" t="s">
        <v>1584</v>
      </c>
      <c r="D1259" t="s">
        <v>1584</v>
      </c>
      <c r="E1259">
        <v>1258</v>
      </c>
      <c r="F1259" t="s">
        <v>5464</v>
      </c>
      <c r="G1259" t="s">
        <v>5477</v>
      </c>
      <c r="H1259" t="s">
        <v>351</v>
      </c>
      <c r="I1259" t="s">
        <v>68</v>
      </c>
      <c r="J1259" t="s">
        <v>5478</v>
      </c>
      <c r="K1259" t="s">
        <v>5479</v>
      </c>
      <c r="L1259" t="s">
        <v>362</v>
      </c>
      <c r="M1259" t="s">
        <v>142</v>
      </c>
      <c r="N1259" t="s">
        <v>33</v>
      </c>
      <c r="O1259" t="s">
        <v>107</v>
      </c>
      <c r="P1259" t="s">
        <v>492</v>
      </c>
    </row>
    <row r="1260" spans="1:16">
      <c r="A1260">
        <v>1259</v>
      </c>
      <c r="B1260">
        <v>1259</v>
      </c>
      <c r="C1260" t="s">
        <v>1584</v>
      </c>
      <c r="D1260" t="s">
        <v>1584</v>
      </c>
      <c r="E1260">
        <v>1259</v>
      </c>
      <c r="F1260" t="s">
        <v>5480</v>
      </c>
      <c r="G1260" t="s">
        <v>5481</v>
      </c>
      <c r="H1260" t="s">
        <v>21</v>
      </c>
      <c r="I1260" t="s">
        <v>44</v>
      </c>
      <c r="J1260" t="s">
        <v>5482</v>
      </c>
      <c r="K1260" t="s">
        <v>5483</v>
      </c>
      <c r="L1260" t="s">
        <v>807</v>
      </c>
      <c r="M1260" t="s">
        <v>130</v>
      </c>
      <c r="N1260" t="s">
        <v>46</v>
      </c>
      <c r="O1260" t="s">
        <v>147</v>
      </c>
      <c r="P1260" t="s">
        <v>1401</v>
      </c>
    </row>
    <row r="1261" spans="1:16">
      <c r="A1261">
        <v>1260</v>
      </c>
      <c r="B1261">
        <v>1260</v>
      </c>
      <c r="C1261" t="s">
        <v>1584</v>
      </c>
      <c r="D1261" t="s">
        <v>1584</v>
      </c>
      <c r="E1261">
        <v>1260</v>
      </c>
      <c r="F1261" t="s">
        <v>5480</v>
      </c>
      <c r="G1261" t="s">
        <v>5484</v>
      </c>
      <c r="H1261" t="s">
        <v>620</v>
      </c>
      <c r="I1261" t="s">
        <v>68</v>
      </c>
      <c r="J1261" t="s">
        <v>891</v>
      </c>
      <c r="K1261" t="s">
        <v>5485</v>
      </c>
      <c r="L1261" t="s">
        <v>361</v>
      </c>
      <c r="M1261" t="s">
        <v>134</v>
      </c>
      <c r="N1261" t="s">
        <v>33</v>
      </c>
      <c r="O1261" t="s">
        <v>107</v>
      </c>
      <c r="P1261" t="s">
        <v>642</v>
      </c>
    </row>
    <row r="1262" spans="1:16">
      <c r="A1262">
        <v>1261</v>
      </c>
      <c r="B1262">
        <v>1261</v>
      </c>
      <c r="C1262" t="s">
        <v>1584</v>
      </c>
      <c r="D1262" t="s">
        <v>1584</v>
      </c>
      <c r="E1262">
        <v>1261</v>
      </c>
      <c r="F1262" t="s">
        <v>5480</v>
      </c>
      <c r="G1262" t="s">
        <v>5486</v>
      </c>
      <c r="H1262" t="s">
        <v>336</v>
      </c>
      <c r="I1262" t="s">
        <v>68</v>
      </c>
      <c r="J1262" t="s">
        <v>5487</v>
      </c>
      <c r="K1262" t="s">
        <v>5488</v>
      </c>
      <c r="L1262" t="s">
        <v>764</v>
      </c>
      <c r="M1262" t="s">
        <v>134</v>
      </c>
      <c r="N1262" t="s">
        <v>33</v>
      </c>
      <c r="O1262" t="s">
        <v>36</v>
      </c>
      <c r="P1262" t="s">
        <v>1495</v>
      </c>
    </row>
    <row r="1263" spans="1:16">
      <c r="A1263">
        <v>1262</v>
      </c>
      <c r="B1263">
        <v>1262</v>
      </c>
      <c r="C1263" t="s">
        <v>1584</v>
      </c>
      <c r="D1263" t="s">
        <v>1584</v>
      </c>
      <c r="E1263">
        <v>1262</v>
      </c>
      <c r="F1263" t="s">
        <v>5480</v>
      </c>
      <c r="G1263" t="s">
        <v>5489</v>
      </c>
      <c r="H1263" t="s">
        <v>290</v>
      </c>
      <c r="I1263" t="s">
        <v>26</v>
      </c>
      <c r="J1263" t="s">
        <v>5490</v>
      </c>
      <c r="K1263" t="s">
        <v>5491</v>
      </c>
      <c r="L1263" t="s">
        <v>361</v>
      </c>
      <c r="M1263" t="s">
        <v>32</v>
      </c>
      <c r="N1263" t="s">
        <v>33</v>
      </c>
      <c r="O1263" t="s">
        <v>137</v>
      </c>
      <c r="P1263" t="s">
        <v>1495</v>
      </c>
    </row>
    <row r="1264" spans="1:16">
      <c r="A1264">
        <v>1263</v>
      </c>
      <c r="B1264">
        <v>1263</v>
      </c>
      <c r="C1264" t="s">
        <v>1584</v>
      </c>
      <c r="D1264" t="s">
        <v>1584</v>
      </c>
      <c r="E1264">
        <v>1263</v>
      </c>
      <c r="F1264" t="s">
        <v>5480</v>
      </c>
      <c r="G1264" t="s">
        <v>5492</v>
      </c>
      <c r="H1264" t="s">
        <v>149</v>
      </c>
      <c r="I1264" t="s">
        <v>26</v>
      </c>
      <c r="J1264" t="s">
        <v>5493</v>
      </c>
      <c r="K1264" t="s">
        <v>5494</v>
      </c>
      <c r="L1264" t="s">
        <v>380</v>
      </c>
      <c r="M1264" t="s">
        <v>99</v>
      </c>
      <c r="N1264" t="s">
        <v>38</v>
      </c>
      <c r="O1264" t="s">
        <v>137</v>
      </c>
      <c r="P1264" t="s">
        <v>1495</v>
      </c>
    </row>
    <row r="1265" spans="1:16">
      <c r="A1265">
        <v>1264</v>
      </c>
      <c r="B1265">
        <v>1264</v>
      </c>
      <c r="C1265" t="s">
        <v>1584</v>
      </c>
      <c r="D1265" t="s">
        <v>1584</v>
      </c>
      <c r="E1265">
        <v>1264</v>
      </c>
      <c r="F1265" t="s">
        <v>5495</v>
      </c>
      <c r="G1265" t="s">
        <v>5496</v>
      </c>
      <c r="H1265" t="s">
        <v>288</v>
      </c>
      <c r="I1265" t="s">
        <v>140</v>
      </c>
      <c r="J1265" t="s">
        <v>424</v>
      </c>
      <c r="K1265" t="s">
        <v>5497</v>
      </c>
      <c r="L1265" t="s">
        <v>758</v>
      </c>
      <c r="M1265" t="s">
        <v>32</v>
      </c>
      <c r="N1265" t="s">
        <v>327</v>
      </c>
      <c r="O1265" t="s">
        <v>95</v>
      </c>
      <c r="P1265" t="s">
        <v>1290</v>
      </c>
    </row>
    <row r="1266" spans="1:16">
      <c r="A1266">
        <v>1265</v>
      </c>
      <c r="B1266">
        <v>1265</v>
      </c>
      <c r="C1266" t="s">
        <v>1584</v>
      </c>
      <c r="D1266" t="s">
        <v>1584</v>
      </c>
      <c r="E1266">
        <v>1265</v>
      </c>
      <c r="F1266" t="s">
        <v>5495</v>
      </c>
      <c r="G1266" t="s">
        <v>5498</v>
      </c>
      <c r="H1266" t="s">
        <v>407</v>
      </c>
      <c r="I1266" t="s">
        <v>26</v>
      </c>
      <c r="J1266" t="s">
        <v>5499</v>
      </c>
      <c r="K1266" t="s">
        <v>5500</v>
      </c>
      <c r="L1266" t="s">
        <v>494</v>
      </c>
      <c r="M1266" t="s">
        <v>99</v>
      </c>
      <c r="N1266" t="s">
        <v>33</v>
      </c>
      <c r="O1266" t="s">
        <v>95</v>
      </c>
      <c r="P1266" t="s">
        <v>1481</v>
      </c>
    </row>
    <row r="1267" spans="1:16">
      <c r="A1267">
        <v>1266</v>
      </c>
      <c r="B1267">
        <v>1266</v>
      </c>
      <c r="C1267" t="s">
        <v>1584</v>
      </c>
      <c r="D1267" t="s">
        <v>1584</v>
      </c>
      <c r="E1267">
        <v>1266</v>
      </c>
      <c r="F1267" t="s">
        <v>5495</v>
      </c>
      <c r="G1267" t="s">
        <v>5501</v>
      </c>
      <c r="H1267" t="s">
        <v>406</v>
      </c>
      <c r="I1267" t="s">
        <v>26</v>
      </c>
      <c r="J1267" t="s">
        <v>5502</v>
      </c>
      <c r="K1267" t="s">
        <v>5503</v>
      </c>
      <c r="L1267" t="s">
        <v>125</v>
      </c>
      <c r="M1267" t="s">
        <v>99</v>
      </c>
      <c r="N1267" t="s">
        <v>33</v>
      </c>
      <c r="O1267" t="s">
        <v>123</v>
      </c>
      <c r="P1267" t="s">
        <v>1302</v>
      </c>
    </row>
    <row r="1268" spans="1:16">
      <c r="A1268">
        <v>1267</v>
      </c>
      <c r="B1268">
        <v>1267</v>
      </c>
      <c r="C1268" t="s">
        <v>1584</v>
      </c>
      <c r="D1268" t="s">
        <v>1584</v>
      </c>
      <c r="E1268">
        <v>1267</v>
      </c>
      <c r="F1268" t="s">
        <v>5495</v>
      </c>
      <c r="G1268" t="s">
        <v>4200</v>
      </c>
      <c r="H1268" t="s">
        <v>489</v>
      </c>
      <c r="I1268" t="s">
        <v>26</v>
      </c>
      <c r="J1268" t="s">
        <v>4201</v>
      </c>
      <c r="K1268" t="s">
        <v>4202</v>
      </c>
      <c r="L1268" t="s">
        <v>494</v>
      </c>
      <c r="M1268" t="s">
        <v>42</v>
      </c>
      <c r="N1268" t="s">
        <v>29</v>
      </c>
      <c r="O1268" t="s">
        <v>123</v>
      </c>
      <c r="P1268" t="s">
        <v>1302</v>
      </c>
    </row>
    <row r="1269" spans="1:16">
      <c r="A1269">
        <v>1268</v>
      </c>
      <c r="B1269">
        <v>1268</v>
      </c>
      <c r="C1269" t="s">
        <v>1584</v>
      </c>
      <c r="D1269" t="s">
        <v>1584</v>
      </c>
      <c r="E1269">
        <v>1268</v>
      </c>
      <c r="F1269" t="s">
        <v>5495</v>
      </c>
      <c r="G1269" t="s">
        <v>971</v>
      </c>
      <c r="H1269" t="s">
        <v>149</v>
      </c>
      <c r="I1269" t="s">
        <v>68</v>
      </c>
      <c r="J1269" t="s">
        <v>4203</v>
      </c>
      <c r="K1269" t="s">
        <v>2640</v>
      </c>
      <c r="L1269" t="s">
        <v>597</v>
      </c>
      <c r="M1269" t="s">
        <v>28</v>
      </c>
      <c r="N1269" t="s">
        <v>33</v>
      </c>
      <c r="O1269" t="s">
        <v>65</v>
      </c>
      <c r="P1269" t="s">
        <v>1302</v>
      </c>
    </row>
    <row r="1270" spans="1:16">
      <c r="A1270">
        <v>1269</v>
      </c>
      <c r="B1270">
        <v>1269</v>
      </c>
      <c r="C1270" t="s">
        <v>1584</v>
      </c>
      <c r="D1270" t="s">
        <v>1584</v>
      </c>
      <c r="E1270">
        <v>1269</v>
      </c>
      <c r="F1270" t="s">
        <v>5504</v>
      </c>
      <c r="G1270" t="s">
        <v>5505</v>
      </c>
      <c r="H1270" t="s">
        <v>444</v>
      </c>
      <c r="I1270" t="s">
        <v>16</v>
      </c>
      <c r="J1270" t="s">
        <v>5506</v>
      </c>
      <c r="K1270" t="s">
        <v>5507</v>
      </c>
      <c r="L1270" t="s">
        <v>383</v>
      </c>
      <c r="M1270" t="s">
        <v>28</v>
      </c>
      <c r="N1270" t="s">
        <v>33</v>
      </c>
      <c r="O1270" t="s">
        <v>137</v>
      </c>
      <c r="P1270" t="s">
        <v>359</v>
      </c>
    </row>
    <row r="1271" spans="1:16">
      <c r="A1271">
        <v>1270</v>
      </c>
      <c r="B1271">
        <v>1270</v>
      </c>
      <c r="C1271" t="s">
        <v>1584</v>
      </c>
      <c r="D1271" t="s">
        <v>1584</v>
      </c>
      <c r="E1271">
        <v>1270</v>
      </c>
      <c r="F1271" t="s">
        <v>5504</v>
      </c>
      <c r="G1271" t="s">
        <v>5508</v>
      </c>
      <c r="H1271" t="s">
        <v>115</v>
      </c>
      <c r="I1271" t="s">
        <v>68</v>
      </c>
      <c r="J1271" t="s">
        <v>5509</v>
      </c>
      <c r="K1271" t="s">
        <v>5510</v>
      </c>
      <c r="L1271" t="s">
        <v>170</v>
      </c>
      <c r="M1271" t="s">
        <v>142</v>
      </c>
      <c r="N1271" t="s">
        <v>33</v>
      </c>
      <c r="O1271" t="s">
        <v>366</v>
      </c>
      <c r="P1271" t="s">
        <v>409</v>
      </c>
    </row>
    <row r="1272" spans="1:16">
      <c r="A1272">
        <v>1271</v>
      </c>
      <c r="B1272">
        <v>1271</v>
      </c>
      <c r="C1272" t="s">
        <v>1584</v>
      </c>
      <c r="D1272" t="s">
        <v>1584</v>
      </c>
      <c r="E1272">
        <v>1271</v>
      </c>
      <c r="F1272" t="s">
        <v>5504</v>
      </c>
      <c r="G1272" t="s">
        <v>5511</v>
      </c>
      <c r="H1272" t="s">
        <v>238</v>
      </c>
      <c r="I1272" t="s">
        <v>68</v>
      </c>
      <c r="J1272" t="s">
        <v>5512</v>
      </c>
      <c r="K1272" t="s">
        <v>5513</v>
      </c>
      <c r="L1272" t="s">
        <v>383</v>
      </c>
      <c r="M1272" t="s">
        <v>142</v>
      </c>
      <c r="N1272" t="s">
        <v>33</v>
      </c>
      <c r="O1272" t="s">
        <v>107</v>
      </c>
      <c r="P1272" t="s">
        <v>409</v>
      </c>
    </row>
    <row r="1273" spans="1:16">
      <c r="A1273">
        <v>1272</v>
      </c>
      <c r="B1273">
        <v>1272</v>
      </c>
      <c r="C1273" t="s">
        <v>1584</v>
      </c>
      <c r="D1273" t="s">
        <v>1584</v>
      </c>
      <c r="E1273">
        <v>1272</v>
      </c>
      <c r="F1273" t="s">
        <v>5504</v>
      </c>
      <c r="G1273" t="s">
        <v>5514</v>
      </c>
      <c r="H1273" t="s">
        <v>21</v>
      </c>
      <c r="I1273" t="s">
        <v>68</v>
      </c>
      <c r="J1273" t="s">
        <v>5515</v>
      </c>
      <c r="K1273" t="s">
        <v>5516</v>
      </c>
      <c r="L1273" t="s">
        <v>358</v>
      </c>
      <c r="M1273" t="s">
        <v>142</v>
      </c>
      <c r="N1273" t="s">
        <v>338</v>
      </c>
      <c r="O1273" t="s">
        <v>107</v>
      </c>
      <c r="P1273" t="s">
        <v>411</v>
      </c>
    </row>
    <row r="1274" spans="1:16">
      <c r="A1274">
        <v>1273</v>
      </c>
      <c r="B1274">
        <v>1273</v>
      </c>
      <c r="C1274" t="s">
        <v>1584</v>
      </c>
      <c r="D1274" t="s">
        <v>1584</v>
      </c>
      <c r="E1274">
        <v>1273</v>
      </c>
      <c r="F1274" t="s">
        <v>5504</v>
      </c>
      <c r="G1274" t="s">
        <v>5517</v>
      </c>
      <c r="H1274" t="s">
        <v>149</v>
      </c>
      <c r="I1274" t="s">
        <v>26</v>
      </c>
      <c r="J1274" t="s">
        <v>5518</v>
      </c>
      <c r="K1274" t="s">
        <v>5519</v>
      </c>
      <c r="L1274" t="s">
        <v>361</v>
      </c>
      <c r="M1274" t="s">
        <v>99</v>
      </c>
      <c r="N1274" t="s">
        <v>234</v>
      </c>
      <c r="O1274" t="s">
        <v>95</v>
      </c>
      <c r="P1274" t="s">
        <v>411</v>
      </c>
    </row>
    <row r="1275" spans="1:16">
      <c r="A1275">
        <v>1274</v>
      </c>
      <c r="B1275">
        <v>1274</v>
      </c>
      <c r="C1275" t="s">
        <v>1584</v>
      </c>
      <c r="D1275" t="s">
        <v>1584</v>
      </c>
      <c r="E1275">
        <v>1274</v>
      </c>
      <c r="F1275" t="s">
        <v>5520</v>
      </c>
      <c r="G1275" t="s">
        <v>4204</v>
      </c>
      <c r="H1275" t="s">
        <v>81</v>
      </c>
      <c r="I1275" t="s">
        <v>140</v>
      </c>
      <c r="J1275" t="s">
        <v>911</v>
      </c>
      <c r="K1275" t="s">
        <v>4205</v>
      </c>
      <c r="L1275" t="s">
        <v>758</v>
      </c>
      <c r="M1275" t="s">
        <v>28</v>
      </c>
      <c r="N1275" t="s">
        <v>33</v>
      </c>
      <c r="O1275" t="s">
        <v>107</v>
      </c>
      <c r="P1275" t="s">
        <v>1302</v>
      </c>
    </row>
    <row r="1276" spans="1:16">
      <c r="A1276">
        <v>1275</v>
      </c>
      <c r="B1276">
        <v>1275</v>
      </c>
      <c r="C1276" t="s">
        <v>1584</v>
      </c>
      <c r="D1276" t="s">
        <v>1584</v>
      </c>
      <c r="E1276">
        <v>1275</v>
      </c>
      <c r="F1276" t="s">
        <v>5520</v>
      </c>
      <c r="G1276" t="s">
        <v>4206</v>
      </c>
      <c r="H1276" t="s">
        <v>21</v>
      </c>
      <c r="I1276" t="s">
        <v>26</v>
      </c>
      <c r="J1276" t="s">
        <v>4207</v>
      </c>
      <c r="K1276" t="s">
        <v>4208</v>
      </c>
      <c r="L1276" t="s">
        <v>764</v>
      </c>
      <c r="M1276" t="s">
        <v>28</v>
      </c>
      <c r="N1276" t="s">
        <v>33</v>
      </c>
      <c r="O1276" t="s">
        <v>30</v>
      </c>
      <c r="P1276" t="s">
        <v>1302</v>
      </c>
    </row>
    <row r="1277" spans="1:16">
      <c r="A1277">
        <v>1276</v>
      </c>
      <c r="B1277">
        <v>1276</v>
      </c>
      <c r="C1277" t="s">
        <v>1584</v>
      </c>
      <c r="D1277" t="s">
        <v>1584</v>
      </c>
      <c r="E1277">
        <v>1276</v>
      </c>
      <c r="F1277" t="s">
        <v>5520</v>
      </c>
      <c r="G1277" t="s">
        <v>4209</v>
      </c>
      <c r="H1277" t="s">
        <v>31</v>
      </c>
      <c r="I1277" t="s">
        <v>26</v>
      </c>
      <c r="J1277" t="s">
        <v>4210</v>
      </c>
      <c r="K1277" t="s">
        <v>4211</v>
      </c>
      <c r="L1277" t="s">
        <v>413</v>
      </c>
      <c r="M1277" t="s">
        <v>28</v>
      </c>
      <c r="N1277" t="s">
        <v>29</v>
      </c>
      <c r="O1277" t="s">
        <v>109</v>
      </c>
      <c r="P1277" t="s">
        <v>1302</v>
      </c>
    </row>
    <row r="1278" spans="1:16">
      <c r="A1278">
        <v>1277</v>
      </c>
      <c r="B1278">
        <v>1277</v>
      </c>
      <c r="C1278" t="s">
        <v>1584</v>
      </c>
      <c r="D1278" t="s">
        <v>1584</v>
      </c>
      <c r="E1278">
        <v>1277</v>
      </c>
      <c r="F1278" t="s">
        <v>5520</v>
      </c>
      <c r="G1278" t="s">
        <v>3827</v>
      </c>
      <c r="H1278" t="s">
        <v>3828</v>
      </c>
      <c r="I1278" t="s">
        <v>68</v>
      </c>
      <c r="J1278" t="s">
        <v>3829</v>
      </c>
      <c r="K1278" t="s">
        <v>3830</v>
      </c>
      <c r="L1278" t="s">
        <v>610</v>
      </c>
      <c r="M1278" t="s">
        <v>134</v>
      </c>
      <c r="N1278" t="s">
        <v>33</v>
      </c>
      <c r="O1278" t="s">
        <v>107</v>
      </c>
      <c r="P1278" t="s">
        <v>652</v>
      </c>
    </row>
    <row r="1279" spans="1:16">
      <c r="A1279">
        <v>1278</v>
      </c>
      <c r="B1279">
        <v>1278</v>
      </c>
      <c r="C1279" t="s">
        <v>1584</v>
      </c>
      <c r="D1279" t="s">
        <v>1584</v>
      </c>
      <c r="E1279">
        <v>1278</v>
      </c>
      <c r="F1279" t="s">
        <v>5520</v>
      </c>
      <c r="G1279" t="s">
        <v>3831</v>
      </c>
      <c r="H1279" t="s">
        <v>238</v>
      </c>
      <c r="I1279" t="s">
        <v>68</v>
      </c>
      <c r="J1279" t="s">
        <v>3832</v>
      </c>
      <c r="K1279" t="s">
        <v>3833</v>
      </c>
      <c r="L1279" t="s">
        <v>383</v>
      </c>
      <c r="M1279" t="s">
        <v>142</v>
      </c>
      <c r="N1279" t="s">
        <v>33</v>
      </c>
      <c r="O1279" t="s">
        <v>123</v>
      </c>
      <c r="P1279" t="s">
        <v>654</v>
      </c>
    </row>
    <row r="1280" spans="1:16">
      <c r="A1280">
        <v>1279</v>
      </c>
      <c r="B1280">
        <v>1279</v>
      </c>
      <c r="C1280" t="s">
        <v>1584</v>
      </c>
      <c r="D1280" t="s">
        <v>1584</v>
      </c>
      <c r="E1280">
        <v>1279</v>
      </c>
      <c r="F1280" t="s">
        <v>5521</v>
      </c>
      <c r="G1280" t="s">
        <v>5522</v>
      </c>
      <c r="H1280" t="s">
        <v>444</v>
      </c>
      <c r="I1280" t="s">
        <v>140</v>
      </c>
      <c r="J1280" t="s">
        <v>372</v>
      </c>
      <c r="K1280" t="s">
        <v>5523</v>
      </c>
      <c r="L1280" t="s">
        <v>125</v>
      </c>
      <c r="M1280" t="s">
        <v>134</v>
      </c>
      <c r="N1280" t="s">
        <v>33</v>
      </c>
      <c r="O1280" t="s">
        <v>107</v>
      </c>
      <c r="P1280" t="s">
        <v>504</v>
      </c>
    </row>
    <row r="1281" spans="1:16">
      <c r="A1281">
        <v>1280</v>
      </c>
      <c r="B1281">
        <v>1280</v>
      </c>
      <c r="C1281" t="s">
        <v>1584</v>
      </c>
      <c r="D1281" t="s">
        <v>1584</v>
      </c>
      <c r="E1281">
        <v>1280</v>
      </c>
      <c r="F1281" t="s">
        <v>5521</v>
      </c>
      <c r="G1281" t="s">
        <v>5524</v>
      </c>
      <c r="H1281" t="s">
        <v>907</v>
      </c>
      <c r="I1281" t="s">
        <v>26</v>
      </c>
      <c r="J1281" t="s">
        <v>5525</v>
      </c>
      <c r="K1281" t="s">
        <v>5526</v>
      </c>
      <c r="L1281" t="s">
        <v>85</v>
      </c>
      <c r="M1281" t="s">
        <v>32</v>
      </c>
      <c r="N1281" t="s">
        <v>33</v>
      </c>
      <c r="O1281" t="s">
        <v>107</v>
      </c>
      <c r="P1281" t="s">
        <v>96</v>
      </c>
    </row>
    <row r="1282" spans="1:16">
      <c r="A1282">
        <v>1281</v>
      </c>
      <c r="B1282">
        <v>1281</v>
      </c>
      <c r="C1282" t="s">
        <v>1584</v>
      </c>
      <c r="D1282" t="s">
        <v>1584</v>
      </c>
      <c r="E1282">
        <v>1281</v>
      </c>
      <c r="F1282" t="s">
        <v>5521</v>
      </c>
      <c r="G1282" t="s">
        <v>5527</v>
      </c>
      <c r="H1282" t="s">
        <v>795</v>
      </c>
      <c r="I1282" t="s">
        <v>48</v>
      </c>
      <c r="J1282" t="s">
        <v>5528</v>
      </c>
      <c r="K1282" t="s">
        <v>5529</v>
      </c>
      <c r="L1282" t="s">
        <v>361</v>
      </c>
      <c r="M1282" t="s">
        <v>130</v>
      </c>
      <c r="N1282" t="s">
        <v>119</v>
      </c>
      <c r="O1282" t="s">
        <v>91</v>
      </c>
      <c r="P1282" t="s">
        <v>439</v>
      </c>
    </row>
    <row r="1283" spans="1:16">
      <c r="A1283">
        <v>1282</v>
      </c>
      <c r="B1283">
        <v>1282</v>
      </c>
      <c r="C1283" t="s">
        <v>1584</v>
      </c>
      <c r="D1283" t="s">
        <v>1584</v>
      </c>
      <c r="E1283">
        <v>1282</v>
      </c>
      <c r="F1283" t="s">
        <v>5521</v>
      </c>
      <c r="G1283" t="s">
        <v>5530</v>
      </c>
      <c r="H1283" t="s">
        <v>5531</v>
      </c>
      <c r="I1283" t="s">
        <v>68</v>
      </c>
      <c r="J1283" t="s">
        <v>5532</v>
      </c>
      <c r="K1283" t="s">
        <v>5533</v>
      </c>
      <c r="L1283" t="s">
        <v>472</v>
      </c>
      <c r="M1283" t="s">
        <v>28</v>
      </c>
      <c r="N1283" t="s">
        <v>33</v>
      </c>
      <c r="O1283" t="s">
        <v>137</v>
      </c>
      <c r="P1283" t="s">
        <v>412</v>
      </c>
    </row>
    <row r="1284" spans="1:16">
      <c r="A1284">
        <v>1283</v>
      </c>
      <c r="B1284">
        <v>1283</v>
      </c>
      <c r="C1284" t="s">
        <v>1584</v>
      </c>
      <c r="D1284" t="s">
        <v>1584</v>
      </c>
      <c r="E1284">
        <v>1283</v>
      </c>
      <c r="F1284" t="s">
        <v>5521</v>
      </c>
      <c r="G1284" t="s">
        <v>5534</v>
      </c>
      <c r="H1284" t="s">
        <v>196</v>
      </c>
      <c r="I1284" t="s">
        <v>26</v>
      </c>
      <c r="J1284" t="s">
        <v>5535</v>
      </c>
      <c r="K1284" t="s">
        <v>5536</v>
      </c>
      <c r="L1284" t="s">
        <v>383</v>
      </c>
      <c r="M1284" t="s">
        <v>134</v>
      </c>
      <c r="N1284" t="s">
        <v>33</v>
      </c>
      <c r="O1284" t="s">
        <v>107</v>
      </c>
      <c r="P1284" t="s">
        <v>382</v>
      </c>
    </row>
    <row r="1285" spans="1:16">
      <c r="A1285">
        <v>1284</v>
      </c>
      <c r="B1285">
        <v>1284</v>
      </c>
      <c r="C1285" t="s">
        <v>1584</v>
      </c>
      <c r="D1285" t="s">
        <v>1584</v>
      </c>
      <c r="E1285">
        <v>1284</v>
      </c>
      <c r="F1285" t="s">
        <v>5537</v>
      </c>
      <c r="G1285" t="s">
        <v>5538</v>
      </c>
      <c r="H1285" t="s">
        <v>43</v>
      </c>
      <c r="I1285" t="s">
        <v>80</v>
      </c>
      <c r="J1285" t="s">
        <v>5539</v>
      </c>
      <c r="K1285" t="s">
        <v>5540</v>
      </c>
      <c r="L1285" t="s">
        <v>88</v>
      </c>
      <c r="M1285" t="s">
        <v>32</v>
      </c>
      <c r="N1285" t="s">
        <v>33</v>
      </c>
      <c r="O1285" t="s">
        <v>87</v>
      </c>
      <c r="P1285" t="s">
        <v>561</v>
      </c>
    </row>
    <row r="1286" spans="1:16">
      <c r="A1286">
        <v>1285</v>
      </c>
      <c r="B1286">
        <v>1285</v>
      </c>
      <c r="C1286" t="s">
        <v>1584</v>
      </c>
      <c r="D1286" t="s">
        <v>1584</v>
      </c>
      <c r="E1286">
        <v>1285</v>
      </c>
      <c r="F1286" t="s">
        <v>5537</v>
      </c>
      <c r="G1286" t="s">
        <v>1162</v>
      </c>
      <c r="H1286" t="s">
        <v>196</v>
      </c>
      <c r="I1286" t="s">
        <v>26</v>
      </c>
      <c r="J1286" t="s">
        <v>5541</v>
      </c>
      <c r="K1286" t="s">
        <v>5542</v>
      </c>
      <c r="L1286" t="s">
        <v>219</v>
      </c>
      <c r="M1286" t="s">
        <v>99</v>
      </c>
      <c r="N1286" t="s">
        <v>29</v>
      </c>
      <c r="O1286" t="s">
        <v>137</v>
      </c>
      <c r="P1286" t="s">
        <v>561</v>
      </c>
    </row>
    <row r="1287" spans="1:16">
      <c r="A1287">
        <v>1286</v>
      </c>
      <c r="B1287">
        <v>1286</v>
      </c>
      <c r="C1287" t="s">
        <v>1584</v>
      </c>
      <c r="D1287" t="s">
        <v>1584</v>
      </c>
      <c r="E1287">
        <v>1286</v>
      </c>
      <c r="F1287" t="s">
        <v>5537</v>
      </c>
      <c r="G1287" t="s">
        <v>5543</v>
      </c>
      <c r="H1287" t="s">
        <v>1505</v>
      </c>
      <c r="I1287" t="s">
        <v>68</v>
      </c>
      <c r="J1287" t="s">
        <v>5544</v>
      </c>
      <c r="K1287" t="s">
        <v>5545</v>
      </c>
      <c r="L1287" t="s">
        <v>85</v>
      </c>
      <c r="M1287" t="s">
        <v>142</v>
      </c>
      <c r="N1287" t="s">
        <v>33</v>
      </c>
      <c r="O1287" t="s">
        <v>107</v>
      </c>
      <c r="P1287" t="s">
        <v>561</v>
      </c>
    </row>
    <row r="1288" spans="1:16">
      <c r="A1288">
        <v>1287</v>
      </c>
      <c r="B1288">
        <v>1287</v>
      </c>
      <c r="C1288" t="s">
        <v>1584</v>
      </c>
      <c r="D1288" t="s">
        <v>1584</v>
      </c>
      <c r="E1288">
        <v>1287</v>
      </c>
      <c r="F1288" t="s">
        <v>5537</v>
      </c>
      <c r="G1288" t="s">
        <v>5546</v>
      </c>
      <c r="H1288" t="s">
        <v>1096</v>
      </c>
      <c r="I1288" t="s">
        <v>25</v>
      </c>
      <c r="J1288" t="s">
        <v>5547</v>
      </c>
      <c r="K1288" t="s">
        <v>5548</v>
      </c>
      <c r="L1288" t="s">
        <v>440</v>
      </c>
      <c r="M1288" t="s">
        <v>99</v>
      </c>
      <c r="N1288" t="s">
        <v>119</v>
      </c>
      <c r="O1288" t="s">
        <v>109</v>
      </c>
      <c r="P1288" t="s">
        <v>541</v>
      </c>
    </row>
    <row r="1289" spans="1:16">
      <c r="A1289">
        <v>1288</v>
      </c>
      <c r="B1289">
        <v>1288</v>
      </c>
      <c r="C1289" t="s">
        <v>1584</v>
      </c>
      <c r="D1289" t="s">
        <v>1584</v>
      </c>
      <c r="E1289">
        <v>1288</v>
      </c>
      <c r="F1289" t="s">
        <v>5537</v>
      </c>
      <c r="G1289" t="s">
        <v>5549</v>
      </c>
      <c r="H1289" t="s">
        <v>351</v>
      </c>
      <c r="I1289" t="s">
        <v>68</v>
      </c>
      <c r="J1289" t="s">
        <v>5550</v>
      </c>
      <c r="K1289" t="s">
        <v>5551</v>
      </c>
      <c r="L1289" t="s">
        <v>88</v>
      </c>
      <c r="P1289" t="s">
        <v>504</v>
      </c>
    </row>
    <row r="1290" spans="1:16">
      <c r="A1290">
        <v>1289</v>
      </c>
      <c r="B1290">
        <v>1289</v>
      </c>
      <c r="C1290" t="s">
        <v>1584</v>
      </c>
      <c r="D1290" t="s">
        <v>1584</v>
      </c>
      <c r="E1290">
        <v>1289</v>
      </c>
      <c r="F1290" t="s">
        <v>5552</v>
      </c>
      <c r="G1290" t="s">
        <v>5553</v>
      </c>
      <c r="H1290" t="s">
        <v>5554</v>
      </c>
      <c r="I1290" t="s">
        <v>140</v>
      </c>
      <c r="J1290" t="s">
        <v>5555</v>
      </c>
      <c r="K1290" t="s">
        <v>5556</v>
      </c>
      <c r="L1290" t="s">
        <v>440</v>
      </c>
      <c r="M1290" t="s">
        <v>28</v>
      </c>
      <c r="N1290" t="s">
        <v>33</v>
      </c>
      <c r="O1290" t="s">
        <v>107</v>
      </c>
      <c r="P1290" t="s">
        <v>892</v>
      </c>
    </row>
    <row r="1291" spans="1:16">
      <c r="A1291">
        <v>1290</v>
      </c>
      <c r="B1291">
        <v>1290</v>
      </c>
      <c r="C1291" t="s">
        <v>1584</v>
      </c>
      <c r="D1291" t="s">
        <v>1584</v>
      </c>
      <c r="E1291">
        <v>1290</v>
      </c>
      <c r="F1291" t="s">
        <v>5552</v>
      </c>
      <c r="G1291" t="s">
        <v>5557</v>
      </c>
      <c r="H1291" t="s">
        <v>21</v>
      </c>
      <c r="I1291" t="s">
        <v>25</v>
      </c>
      <c r="J1291" t="s">
        <v>5558</v>
      </c>
      <c r="K1291" t="s">
        <v>5559</v>
      </c>
      <c r="L1291" t="s">
        <v>440</v>
      </c>
      <c r="M1291" t="s">
        <v>42</v>
      </c>
      <c r="N1291" t="s">
        <v>38</v>
      </c>
      <c r="O1291" t="s">
        <v>100</v>
      </c>
      <c r="P1291" t="s">
        <v>886</v>
      </c>
    </row>
    <row r="1292" spans="1:16">
      <c r="A1292">
        <v>1291</v>
      </c>
      <c r="B1292">
        <v>1291</v>
      </c>
      <c r="C1292" t="s">
        <v>1584</v>
      </c>
      <c r="D1292" t="s">
        <v>1584</v>
      </c>
      <c r="E1292">
        <v>1291</v>
      </c>
      <c r="F1292" t="s">
        <v>5552</v>
      </c>
      <c r="G1292" t="s">
        <v>5560</v>
      </c>
      <c r="H1292" t="s">
        <v>267</v>
      </c>
      <c r="I1292" t="s">
        <v>68</v>
      </c>
      <c r="J1292" t="s">
        <v>5561</v>
      </c>
      <c r="K1292" t="s">
        <v>5562</v>
      </c>
      <c r="L1292" t="s">
        <v>358</v>
      </c>
      <c r="M1292" t="s">
        <v>134</v>
      </c>
      <c r="N1292" t="s">
        <v>33</v>
      </c>
      <c r="O1292" t="s">
        <v>107</v>
      </c>
      <c r="P1292" t="s">
        <v>879</v>
      </c>
    </row>
    <row r="1293" spans="1:16">
      <c r="A1293">
        <v>1292</v>
      </c>
      <c r="B1293">
        <v>1292</v>
      </c>
      <c r="C1293" t="s">
        <v>1584</v>
      </c>
      <c r="D1293" t="s">
        <v>1584</v>
      </c>
      <c r="E1293">
        <v>1292</v>
      </c>
      <c r="F1293" t="s">
        <v>5552</v>
      </c>
      <c r="G1293" t="s">
        <v>5563</v>
      </c>
      <c r="I1293" t="s">
        <v>25</v>
      </c>
      <c r="J1293" t="s">
        <v>5564</v>
      </c>
      <c r="K1293" t="s">
        <v>5565</v>
      </c>
      <c r="L1293" t="s">
        <v>376</v>
      </c>
      <c r="P1293" t="s">
        <v>879</v>
      </c>
    </row>
    <row r="1294" spans="1:16">
      <c r="A1294">
        <v>1293</v>
      </c>
      <c r="B1294">
        <v>1293</v>
      </c>
      <c r="C1294" t="s">
        <v>1584</v>
      </c>
      <c r="D1294" t="s">
        <v>1584</v>
      </c>
      <c r="E1294">
        <v>1293</v>
      </c>
      <c r="F1294" t="s">
        <v>5552</v>
      </c>
      <c r="G1294" t="s">
        <v>5566</v>
      </c>
      <c r="H1294" t="s">
        <v>319</v>
      </c>
      <c r="I1294" t="s">
        <v>68</v>
      </c>
      <c r="J1294" t="s">
        <v>5567</v>
      </c>
      <c r="K1294" t="s">
        <v>5568</v>
      </c>
      <c r="L1294" t="s">
        <v>440</v>
      </c>
      <c r="M1294" t="s">
        <v>134</v>
      </c>
      <c r="N1294" t="s">
        <v>33</v>
      </c>
      <c r="O1294" t="s">
        <v>107</v>
      </c>
      <c r="P1294" t="s">
        <v>609</v>
      </c>
    </row>
    <row r="1295" spans="1:16">
      <c r="A1295">
        <v>1294</v>
      </c>
      <c r="B1295">
        <v>1294</v>
      </c>
      <c r="C1295" t="s">
        <v>1584</v>
      </c>
      <c r="D1295" t="s">
        <v>1584</v>
      </c>
      <c r="E1295">
        <v>1294</v>
      </c>
      <c r="F1295" t="s">
        <v>5569</v>
      </c>
      <c r="G1295" t="s">
        <v>5570</v>
      </c>
      <c r="H1295" t="s">
        <v>21</v>
      </c>
      <c r="I1295" t="s">
        <v>140</v>
      </c>
      <c r="J1295" t="s">
        <v>5571</v>
      </c>
      <c r="K1295" t="s">
        <v>5572</v>
      </c>
      <c r="L1295" t="s">
        <v>246</v>
      </c>
      <c r="M1295" t="s">
        <v>142</v>
      </c>
      <c r="N1295" t="s">
        <v>33</v>
      </c>
      <c r="O1295" t="s">
        <v>36</v>
      </c>
      <c r="P1295" t="s">
        <v>1113</v>
      </c>
    </row>
    <row r="1296" spans="1:16">
      <c r="A1296">
        <v>1295</v>
      </c>
      <c r="B1296">
        <v>1295</v>
      </c>
      <c r="C1296" t="s">
        <v>1584</v>
      </c>
      <c r="D1296" t="s">
        <v>1584</v>
      </c>
      <c r="E1296">
        <v>1295</v>
      </c>
      <c r="F1296" t="s">
        <v>5569</v>
      </c>
      <c r="G1296" t="s">
        <v>5573</v>
      </c>
      <c r="H1296" t="s">
        <v>34</v>
      </c>
      <c r="I1296" t="s">
        <v>26</v>
      </c>
      <c r="J1296" t="s">
        <v>5574</v>
      </c>
      <c r="K1296" t="s">
        <v>5575</v>
      </c>
      <c r="L1296" t="s">
        <v>246</v>
      </c>
      <c r="M1296" t="s">
        <v>28</v>
      </c>
      <c r="N1296" t="s">
        <v>33</v>
      </c>
      <c r="O1296" t="s">
        <v>30</v>
      </c>
      <c r="P1296" t="s">
        <v>1113</v>
      </c>
    </row>
    <row r="1297" spans="1:16">
      <c r="A1297">
        <v>1296</v>
      </c>
      <c r="B1297">
        <v>1296</v>
      </c>
      <c r="C1297" t="s">
        <v>1584</v>
      </c>
      <c r="D1297" t="s">
        <v>1584</v>
      </c>
      <c r="E1297">
        <v>1296</v>
      </c>
      <c r="F1297" t="s">
        <v>5569</v>
      </c>
      <c r="G1297" t="s">
        <v>5576</v>
      </c>
      <c r="H1297" t="s">
        <v>62</v>
      </c>
      <c r="I1297" t="s">
        <v>26</v>
      </c>
      <c r="J1297" t="s">
        <v>5577</v>
      </c>
      <c r="K1297" t="s">
        <v>5578</v>
      </c>
      <c r="L1297" t="s">
        <v>376</v>
      </c>
      <c r="M1297" t="s">
        <v>28</v>
      </c>
      <c r="N1297" t="s">
        <v>38</v>
      </c>
      <c r="O1297" t="s">
        <v>137</v>
      </c>
      <c r="P1297" t="s">
        <v>1114</v>
      </c>
    </row>
    <row r="1298" spans="1:16">
      <c r="A1298">
        <v>1297</v>
      </c>
      <c r="B1298">
        <v>1297</v>
      </c>
      <c r="C1298" t="s">
        <v>1584</v>
      </c>
      <c r="D1298" t="s">
        <v>1584</v>
      </c>
      <c r="E1298">
        <v>1297</v>
      </c>
      <c r="F1298" t="s">
        <v>5569</v>
      </c>
      <c r="G1298" t="s">
        <v>5579</v>
      </c>
      <c r="H1298" t="s">
        <v>356</v>
      </c>
      <c r="I1298" t="s">
        <v>26</v>
      </c>
      <c r="J1298" t="s">
        <v>5580</v>
      </c>
      <c r="K1298" t="s">
        <v>5581</v>
      </c>
      <c r="L1298" t="s">
        <v>246</v>
      </c>
      <c r="M1298" t="s">
        <v>28</v>
      </c>
      <c r="N1298" t="s">
        <v>33</v>
      </c>
      <c r="O1298" t="s">
        <v>36</v>
      </c>
      <c r="P1298" t="s">
        <v>1114</v>
      </c>
    </row>
    <row r="1299" spans="1:16">
      <c r="A1299">
        <v>1298</v>
      </c>
      <c r="B1299">
        <v>1298</v>
      </c>
      <c r="C1299" t="s">
        <v>1584</v>
      </c>
      <c r="D1299" t="s">
        <v>1584</v>
      </c>
      <c r="E1299">
        <v>1298</v>
      </c>
      <c r="F1299" t="s">
        <v>5569</v>
      </c>
      <c r="G1299" t="s">
        <v>5582</v>
      </c>
      <c r="H1299" t="s">
        <v>5583</v>
      </c>
      <c r="I1299" t="s">
        <v>68</v>
      </c>
      <c r="J1299" t="s">
        <v>5584</v>
      </c>
      <c r="K1299" t="s">
        <v>5585</v>
      </c>
      <c r="L1299" t="s">
        <v>376</v>
      </c>
      <c r="M1299" t="s">
        <v>142</v>
      </c>
      <c r="N1299" t="s">
        <v>33</v>
      </c>
      <c r="O1299" t="s">
        <v>107</v>
      </c>
      <c r="P1299" t="s">
        <v>1116</v>
      </c>
    </row>
    <row r="1300" spans="1:16">
      <c r="A1300">
        <v>1299</v>
      </c>
      <c r="B1300">
        <v>1299</v>
      </c>
      <c r="C1300" t="s">
        <v>1584</v>
      </c>
      <c r="D1300" t="s">
        <v>1584</v>
      </c>
      <c r="E1300">
        <v>1299</v>
      </c>
      <c r="F1300" t="s">
        <v>5586</v>
      </c>
      <c r="G1300" t="s">
        <v>930</v>
      </c>
      <c r="H1300" t="s">
        <v>393</v>
      </c>
      <c r="I1300" t="s">
        <v>140</v>
      </c>
      <c r="J1300" t="s">
        <v>4238</v>
      </c>
      <c r="K1300" t="s">
        <v>4239</v>
      </c>
      <c r="L1300" t="s">
        <v>490</v>
      </c>
      <c r="M1300" t="s">
        <v>134</v>
      </c>
      <c r="N1300" t="s">
        <v>33</v>
      </c>
      <c r="O1300" t="s">
        <v>107</v>
      </c>
      <c r="P1300" t="s">
        <v>1104</v>
      </c>
    </row>
    <row r="1301" spans="1:16">
      <c r="A1301">
        <v>1300</v>
      </c>
      <c r="B1301">
        <v>1300</v>
      </c>
      <c r="C1301" t="s">
        <v>1584</v>
      </c>
      <c r="D1301" t="s">
        <v>1584</v>
      </c>
      <c r="E1301">
        <v>1300</v>
      </c>
      <c r="F1301" t="s">
        <v>5586</v>
      </c>
      <c r="G1301" t="s">
        <v>4240</v>
      </c>
      <c r="H1301" t="s">
        <v>238</v>
      </c>
      <c r="I1301" t="s">
        <v>68</v>
      </c>
      <c r="J1301" t="s">
        <v>4241</v>
      </c>
      <c r="K1301" t="s">
        <v>4242</v>
      </c>
      <c r="L1301" t="s">
        <v>413</v>
      </c>
      <c r="M1301" t="s">
        <v>142</v>
      </c>
      <c r="N1301" t="s">
        <v>33</v>
      </c>
      <c r="O1301" t="s">
        <v>95</v>
      </c>
      <c r="P1301" t="s">
        <v>136</v>
      </c>
    </row>
    <row r="1302" spans="1:16">
      <c r="A1302">
        <v>1301</v>
      </c>
      <c r="B1302">
        <v>1301</v>
      </c>
      <c r="C1302" t="s">
        <v>1584</v>
      </c>
      <c r="D1302" t="s">
        <v>1584</v>
      </c>
      <c r="E1302">
        <v>1301</v>
      </c>
      <c r="F1302" t="s">
        <v>5586</v>
      </c>
      <c r="G1302" t="s">
        <v>5587</v>
      </c>
      <c r="H1302" t="s">
        <v>5588</v>
      </c>
      <c r="I1302" t="s">
        <v>26</v>
      </c>
      <c r="J1302" t="s">
        <v>5589</v>
      </c>
      <c r="K1302" t="s">
        <v>5590</v>
      </c>
      <c r="L1302" t="s">
        <v>376</v>
      </c>
      <c r="M1302" t="s">
        <v>28</v>
      </c>
      <c r="N1302" t="s">
        <v>338</v>
      </c>
      <c r="O1302" t="s">
        <v>123</v>
      </c>
      <c r="P1302" t="s">
        <v>136</v>
      </c>
    </row>
    <row r="1303" spans="1:16">
      <c r="A1303">
        <v>1302</v>
      </c>
      <c r="B1303">
        <v>1302</v>
      </c>
      <c r="C1303" t="s">
        <v>1584</v>
      </c>
      <c r="D1303" t="s">
        <v>1584</v>
      </c>
      <c r="E1303">
        <v>1302</v>
      </c>
      <c r="F1303" t="s">
        <v>5586</v>
      </c>
      <c r="G1303" t="s">
        <v>5591</v>
      </c>
      <c r="H1303" t="s">
        <v>43</v>
      </c>
      <c r="I1303" t="s">
        <v>68</v>
      </c>
      <c r="J1303" t="s">
        <v>5592</v>
      </c>
      <c r="K1303" t="s">
        <v>5593</v>
      </c>
      <c r="L1303" t="s">
        <v>530</v>
      </c>
      <c r="M1303" t="s">
        <v>142</v>
      </c>
      <c r="N1303" t="s">
        <v>33</v>
      </c>
      <c r="O1303" t="s">
        <v>107</v>
      </c>
      <c r="P1303" t="s">
        <v>1113</v>
      </c>
    </row>
    <row r="1304" spans="1:16">
      <c r="A1304">
        <v>1303</v>
      </c>
      <c r="B1304">
        <v>1303</v>
      </c>
      <c r="C1304" t="s">
        <v>1584</v>
      </c>
      <c r="D1304" t="s">
        <v>1584</v>
      </c>
      <c r="E1304">
        <v>1303</v>
      </c>
      <c r="F1304" t="s">
        <v>5586</v>
      </c>
      <c r="G1304" t="s">
        <v>5570</v>
      </c>
      <c r="H1304" t="s">
        <v>21</v>
      </c>
      <c r="I1304" t="s">
        <v>68</v>
      </c>
      <c r="J1304" t="s">
        <v>5571</v>
      </c>
      <c r="K1304" t="s">
        <v>5572</v>
      </c>
      <c r="L1304" t="s">
        <v>246</v>
      </c>
      <c r="M1304" t="s">
        <v>142</v>
      </c>
      <c r="N1304" t="s">
        <v>33</v>
      </c>
      <c r="O1304" t="s">
        <v>36</v>
      </c>
      <c r="P1304" t="s">
        <v>1113</v>
      </c>
    </row>
    <row r="1305" spans="1:16">
      <c r="A1305">
        <v>1304</v>
      </c>
      <c r="B1305">
        <v>1304</v>
      </c>
      <c r="C1305" t="s">
        <v>1584</v>
      </c>
      <c r="D1305" t="s">
        <v>1584</v>
      </c>
      <c r="E1305">
        <v>1304</v>
      </c>
      <c r="F1305" t="s">
        <v>5594</v>
      </c>
      <c r="G1305" t="s">
        <v>5595</v>
      </c>
      <c r="H1305" t="s">
        <v>149</v>
      </c>
      <c r="I1305" t="s">
        <v>80</v>
      </c>
      <c r="J1305" t="s">
        <v>5596</v>
      </c>
      <c r="K1305" t="s">
        <v>5597</v>
      </c>
      <c r="L1305" t="s">
        <v>880</v>
      </c>
      <c r="M1305" t="s">
        <v>1155</v>
      </c>
      <c r="P1305" t="s">
        <v>934</v>
      </c>
    </row>
    <row r="1306" spans="1:16">
      <c r="A1306">
        <v>1305</v>
      </c>
      <c r="B1306">
        <v>1305</v>
      </c>
      <c r="C1306" t="s">
        <v>1584</v>
      </c>
      <c r="D1306" t="s">
        <v>1584</v>
      </c>
      <c r="E1306">
        <v>1305</v>
      </c>
      <c r="F1306" t="s">
        <v>5594</v>
      </c>
      <c r="G1306" t="s">
        <v>5598</v>
      </c>
      <c r="H1306" t="s">
        <v>238</v>
      </c>
      <c r="I1306" t="s">
        <v>26</v>
      </c>
      <c r="J1306" t="s">
        <v>5599</v>
      </c>
      <c r="K1306" t="s">
        <v>5600</v>
      </c>
      <c r="L1306" t="s">
        <v>494</v>
      </c>
      <c r="P1306" t="s">
        <v>934</v>
      </c>
    </row>
    <row r="1307" spans="1:16">
      <c r="A1307">
        <v>1306</v>
      </c>
      <c r="B1307">
        <v>1306</v>
      </c>
      <c r="C1307" t="s">
        <v>1584</v>
      </c>
      <c r="D1307" t="s">
        <v>1584</v>
      </c>
      <c r="E1307">
        <v>1306</v>
      </c>
      <c r="F1307" t="s">
        <v>5594</v>
      </c>
      <c r="G1307" t="s">
        <v>5601</v>
      </c>
      <c r="H1307" t="s">
        <v>428</v>
      </c>
      <c r="I1307" t="s">
        <v>48</v>
      </c>
      <c r="J1307" t="s">
        <v>5602</v>
      </c>
      <c r="K1307" t="s">
        <v>5603</v>
      </c>
      <c r="L1307" t="s">
        <v>358</v>
      </c>
      <c r="M1307" t="s">
        <v>45</v>
      </c>
      <c r="N1307" t="s">
        <v>119</v>
      </c>
      <c r="O1307" t="s">
        <v>131</v>
      </c>
      <c r="P1307" t="s">
        <v>934</v>
      </c>
    </row>
    <row r="1308" spans="1:16">
      <c r="A1308">
        <v>1307</v>
      </c>
      <c r="B1308">
        <v>1307</v>
      </c>
      <c r="C1308" t="s">
        <v>1584</v>
      </c>
      <c r="D1308" t="s">
        <v>1584</v>
      </c>
      <c r="E1308">
        <v>1307</v>
      </c>
      <c r="F1308" t="s">
        <v>5594</v>
      </c>
      <c r="G1308" t="s">
        <v>5604</v>
      </c>
      <c r="I1308" t="s">
        <v>68</v>
      </c>
      <c r="J1308" t="s">
        <v>861</v>
      </c>
      <c r="K1308" t="s">
        <v>5605</v>
      </c>
      <c r="L1308" t="s">
        <v>766</v>
      </c>
      <c r="M1308" t="s">
        <v>142</v>
      </c>
      <c r="N1308" t="s">
        <v>33</v>
      </c>
      <c r="O1308" t="s">
        <v>36</v>
      </c>
      <c r="P1308" t="s">
        <v>903</v>
      </c>
    </row>
    <row r="1309" spans="1:16">
      <c r="A1309">
        <v>1308</v>
      </c>
      <c r="B1309">
        <v>1308</v>
      </c>
      <c r="C1309" t="s">
        <v>1584</v>
      </c>
      <c r="D1309" t="s">
        <v>1584</v>
      </c>
      <c r="E1309">
        <v>1308</v>
      </c>
      <c r="F1309" t="s">
        <v>5594</v>
      </c>
      <c r="G1309" t="s">
        <v>5606</v>
      </c>
      <c r="H1309" t="s">
        <v>478</v>
      </c>
      <c r="I1309" t="s">
        <v>26</v>
      </c>
      <c r="J1309" t="s">
        <v>5607</v>
      </c>
      <c r="K1309" t="s">
        <v>5608</v>
      </c>
      <c r="L1309" t="s">
        <v>880</v>
      </c>
      <c r="P1309" t="s">
        <v>92</v>
      </c>
    </row>
    <row r="1310" spans="1:16">
      <c r="A1310">
        <v>1309</v>
      </c>
      <c r="B1310">
        <v>1309</v>
      </c>
      <c r="C1310" t="s">
        <v>1584</v>
      </c>
      <c r="D1310" t="s">
        <v>1584</v>
      </c>
      <c r="E1310">
        <v>1309</v>
      </c>
      <c r="F1310" t="s">
        <v>5609</v>
      </c>
      <c r="G1310" t="s">
        <v>5610</v>
      </c>
      <c r="H1310" t="s">
        <v>196</v>
      </c>
      <c r="I1310" t="s">
        <v>140</v>
      </c>
      <c r="J1310" t="s">
        <v>872</v>
      </c>
      <c r="K1310" t="s">
        <v>5611</v>
      </c>
      <c r="L1310" t="s">
        <v>375</v>
      </c>
      <c r="M1310" t="s">
        <v>134</v>
      </c>
      <c r="N1310" t="s">
        <v>33</v>
      </c>
      <c r="O1310" t="s">
        <v>107</v>
      </c>
      <c r="P1310" t="s">
        <v>1116</v>
      </c>
    </row>
    <row r="1311" spans="1:16">
      <c r="A1311">
        <v>1310</v>
      </c>
      <c r="B1311">
        <v>1310</v>
      </c>
      <c r="C1311" t="s">
        <v>1584</v>
      </c>
      <c r="D1311" t="s">
        <v>1584</v>
      </c>
      <c r="E1311">
        <v>1310</v>
      </c>
      <c r="F1311" t="s">
        <v>5609</v>
      </c>
      <c r="G1311" t="s">
        <v>5612</v>
      </c>
      <c r="I1311" t="s">
        <v>68</v>
      </c>
      <c r="J1311" t="s">
        <v>5613</v>
      </c>
      <c r="K1311" t="s">
        <v>5614</v>
      </c>
      <c r="L1311" t="s">
        <v>246</v>
      </c>
      <c r="P1311" t="s">
        <v>1116</v>
      </c>
    </row>
    <row r="1312" spans="1:16">
      <c r="A1312">
        <v>1311</v>
      </c>
      <c r="B1312">
        <v>1311</v>
      </c>
      <c r="C1312" t="s">
        <v>1584</v>
      </c>
      <c r="D1312" t="s">
        <v>1584</v>
      </c>
      <c r="E1312">
        <v>1311</v>
      </c>
      <c r="F1312" t="s">
        <v>5609</v>
      </c>
      <c r="G1312" t="s">
        <v>5615</v>
      </c>
      <c r="H1312" t="s">
        <v>269</v>
      </c>
      <c r="I1312" t="s">
        <v>68</v>
      </c>
      <c r="J1312" t="s">
        <v>5616</v>
      </c>
      <c r="K1312" t="s">
        <v>5617</v>
      </c>
      <c r="L1312" t="s">
        <v>276</v>
      </c>
      <c r="M1312" t="s">
        <v>134</v>
      </c>
      <c r="N1312" t="s">
        <v>33</v>
      </c>
      <c r="O1312" t="s">
        <v>107</v>
      </c>
      <c r="P1312" t="s">
        <v>1116</v>
      </c>
    </row>
    <row r="1313" spans="1:16">
      <c r="A1313">
        <v>1312</v>
      </c>
      <c r="B1313">
        <v>1312</v>
      </c>
      <c r="C1313" t="s">
        <v>1584</v>
      </c>
      <c r="D1313" t="s">
        <v>1584</v>
      </c>
      <c r="E1313">
        <v>1312</v>
      </c>
      <c r="F1313" t="s">
        <v>5609</v>
      </c>
      <c r="G1313" t="s">
        <v>5618</v>
      </c>
      <c r="H1313" t="s">
        <v>512</v>
      </c>
      <c r="I1313" t="s">
        <v>68</v>
      </c>
      <c r="J1313" t="s">
        <v>5619</v>
      </c>
      <c r="K1313" t="s">
        <v>5620</v>
      </c>
      <c r="L1313" t="s">
        <v>112</v>
      </c>
      <c r="M1313" t="s">
        <v>134</v>
      </c>
      <c r="N1313" t="s">
        <v>33</v>
      </c>
      <c r="O1313" t="s">
        <v>107</v>
      </c>
      <c r="P1313" t="s">
        <v>113</v>
      </c>
    </row>
    <row r="1314" spans="1:16">
      <c r="A1314">
        <v>1313</v>
      </c>
      <c r="B1314">
        <v>1313</v>
      </c>
      <c r="C1314" t="s">
        <v>1584</v>
      </c>
      <c r="D1314" t="s">
        <v>1584</v>
      </c>
      <c r="E1314">
        <v>1313</v>
      </c>
      <c r="F1314" t="s">
        <v>5609</v>
      </c>
      <c r="G1314" t="s">
        <v>5621</v>
      </c>
      <c r="H1314" t="s">
        <v>43</v>
      </c>
      <c r="I1314" t="s">
        <v>26</v>
      </c>
      <c r="J1314" t="s">
        <v>5622</v>
      </c>
      <c r="K1314" t="s">
        <v>5623</v>
      </c>
      <c r="L1314" t="s">
        <v>112</v>
      </c>
      <c r="M1314" t="s">
        <v>42</v>
      </c>
      <c r="N1314" t="s">
        <v>338</v>
      </c>
      <c r="O1314" t="s">
        <v>107</v>
      </c>
      <c r="P1314" t="s">
        <v>426</v>
      </c>
    </row>
    <row r="1315" spans="1:16">
      <c r="A1315">
        <v>1314</v>
      </c>
      <c r="B1315">
        <v>1314</v>
      </c>
      <c r="C1315" t="s">
        <v>1584</v>
      </c>
      <c r="D1315" t="s">
        <v>1584</v>
      </c>
      <c r="E1315">
        <v>1314</v>
      </c>
      <c r="F1315" t="s">
        <v>5624</v>
      </c>
      <c r="G1315" t="s">
        <v>4235</v>
      </c>
      <c r="H1315" t="s">
        <v>76</v>
      </c>
      <c r="I1315" t="s">
        <v>140</v>
      </c>
      <c r="J1315" t="s">
        <v>4236</v>
      </c>
      <c r="K1315" t="s">
        <v>4237</v>
      </c>
      <c r="L1315" t="s">
        <v>129</v>
      </c>
      <c r="M1315" t="s">
        <v>142</v>
      </c>
      <c r="N1315" t="s">
        <v>33</v>
      </c>
      <c r="O1315" t="s">
        <v>107</v>
      </c>
      <c r="P1315" t="s">
        <v>1104</v>
      </c>
    </row>
    <row r="1316" spans="1:16">
      <c r="A1316">
        <v>1315</v>
      </c>
      <c r="B1316">
        <v>1315</v>
      </c>
      <c r="C1316" t="s">
        <v>1584</v>
      </c>
      <c r="D1316" t="s">
        <v>1584</v>
      </c>
      <c r="E1316">
        <v>1315</v>
      </c>
      <c r="F1316" t="s">
        <v>5624</v>
      </c>
      <c r="G1316" t="s">
        <v>930</v>
      </c>
      <c r="H1316" t="s">
        <v>393</v>
      </c>
      <c r="I1316" t="s">
        <v>68</v>
      </c>
      <c r="J1316" t="s">
        <v>4238</v>
      </c>
      <c r="K1316" t="s">
        <v>4239</v>
      </c>
      <c r="L1316" t="s">
        <v>490</v>
      </c>
      <c r="M1316" t="s">
        <v>134</v>
      </c>
      <c r="N1316" t="s">
        <v>33</v>
      </c>
      <c r="O1316" t="s">
        <v>107</v>
      </c>
      <c r="P1316" t="s">
        <v>1104</v>
      </c>
    </row>
    <row r="1317" spans="1:16">
      <c r="A1317">
        <v>1316</v>
      </c>
      <c r="B1317">
        <v>1316</v>
      </c>
      <c r="C1317" t="s">
        <v>1584</v>
      </c>
      <c r="D1317" t="s">
        <v>1584</v>
      </c>
      <c r="E1317">
        <v>1316</v>
      </c>
      <c r="F1317" t="s">
        <v>5624</v>
      </c>
      <c r="G1317" t="s">
        <v>4240</v>
      </c>
      <c r="H1317" t="s">
        <v>238</v>
      </c>
      <c r="I1317" t="s">
        <v>68</v>
      </c>
      <c r="J1317" t="s">
        <v>4241</v>
      </c>
      <c r="K1317" t="s">
        <v>4242</v>
      </c>
      <c r="L1317" t="s">
        <v>413</v>
      </c>
      <c r="M1317" t="s">
        <v>142</v>
      </c>
      <c r="N1317" t="s">
        <v>33</v>
      </c>
      <c r="O1317" t="s">
        <v>95</v>
      </c>
      <c r="P1317" t="s">
        <v>136</v>
      </c>
    </row>
    <row r="1318" spans="1:16">
      <c r="A1318">
        <v>1317</v>
      </c>
      <c r="B1318">
        <v>1317</v>
      </c>
      <c r="C1318" t="s">
        <v>1584</v>
      </c>
      <c r="D1318" t="s">
        <v>1584</v>
      </c>
      <c r="E1318">
        <v>1317</v>
      </c>
      <c r="F1318" t="s">
        <v>5624</v>
      </c>
      <c r="G1318" t="s">
        <v>5587</v>
      </c>
      <c r="H1318" t="s">
        <v>5588</v>
      </c>
      <c r="I1318" t="s">
        <v>26</v>
      </c>
      <c r="J1318" t="s">
        <v>5589</v>
      </c>
      <c r="K1318" t="s">
        <v>5590</v>
      </c>
      <c r="L1318" t="s">
        <v>376</v>
      </c>
      <c r="M1318" t="s">
        <v>28</v>
      </c>
      <c r="N1318" t="s">
        <v>338</v>
      </c>
      <c r="O1318" t="s">
        <v>123</v>
      </c>
      <c r="P1318" t="s">
        <v>136</v>
      </c>
    </row>
    <row r="1319" spans="1:16">
      <c r="A1319">
        <v>1318</v>
      </c>
      <c r="B1319">
        <v>1318</v>
      </c>
      <c r="C1319" t="s">
        <v>1584</v>
      </c>
      <c r="D1319" t="s">
        <v>1584</v>
      </c>
      <c r="E1319">
        <v>1318</v>
      </c>
      <c r="F1319" t="s">
        <v>5624</v>
      </c>
      <c r="G1319" t="s">
        <v>5591</v>
      </c>
      <c r="H1319" t="s">
        <v>43</v>
      </c>
      <c r="I1319" t="s">
        <v>68</v>
      </c>
      <c r="J1319" t="s">
        <v>5592</v>
      </c>
      <c r="K1319" t="s">
        <v>5593</v>
      </c>
      <c r="L1319" t="s">
        <v>530</v>
      </c>
      <c r="M1319" t="s">
        <v>142</v>
      </c>
      <c r="N1319" t="s">
        <v>33</v>
      </c>
      <c r="O1319" t="s">
        <v>107</v>
      </c>
      <c r="P1319" t="s">
        <v>1113</v>
      </c>
    </row>
    <row r="1320" spans="1:16">
      <c r="A1320">
        <v>1319</v>
      </c>
      <c r="B1320">
        <v>1319</v>
      </c>
      <c r="C1320" t="s">
        <v>1584</v>
      </c>
      <c r="D1320" t="s">
        <v>1584</v>
      </c>
      <c r="E1320">
        <v>1319</v>
      </c>
      <c r="F1320" t="s">
        <v>5625</v>
      </c>
      <c r="G1320" t="s">
        <v>5626</v>
      </c>
      <c r="H1320" t="s">
        <v>67</v>
      </c>
      <c r="I1320" t="s">
        <v>140</v>
      </c>
      <c r="J1320" t="s">
        <v>5627</v>
      </c>
      <c r="K1320" t="s">
        <v>5628</v>
      </c>
      <c r="L1320" t="s">
        <v>440</v>
      </c>
      <c r="M1320" t="s">
        <v>134</v>
      </c>
      <c r="N1320" t="s">
        <v>33</v>
      </c>
      <c r="O1320" t="s">
        <v>107</v>
      </c>
      <c r="P1320" t="s">
        <v>1257</v>
      </c>
    </row>
    <row r="1321" spans="1:16">
      <c r="A1321">
        <v>1320</v>
      </c>
      <c r="B1321">
        <v>1320</v>
      </c>
      <c r="C1321" t="s">
        <v>1584</v>
      </c>
      <c r="D1321" t="s">
        <v>1584</v>
      </c>
      <c r="E1321">
        <v>1320</v>
      </c>
      <c r="F1321" t="s">
        <v>5625</v>
      </c>
      <c r="G1321" t="s">
        <v>5629</v>
      </c>
      <c r="H1321" t="s">
        <v>783</v>
      </c>
      <c r="I1321" t="s">
        <v>26</v>
      </c>
      <c r="J1321" t="s">
        <v>5630</v>
      </c>
      <c r="K1321" t="s">
        <v>5631</v>
      </c>
      <c r="L1321" t="s">
        <v>610</v>
      </c>
      <c r="M1321" t="s">
        <v>94</v>
      </c>
      <c r="N1321" t="s">
        <v>33</v>
      </c>
      <c r="O1321" t="s">
        <v>137</v>
      </c>
      <c r="P1321" t="s">
        <v>1258</v>
      </c>
    </row>
    <row r="1322" spans="1:16">
      <c r="A1322">
        <v>1321</v>
      </c>
      <c r="B1322">
        <v>1321</v>
      </c>
      <c r="C1322" t="s">
        <v>1584</v>
      </c>
      <c r="D1322" t="s">
        <v>1584</v>
      </c>
      <c r="E1322">
        <v>1321</v>
      </c>
      <c r="F1322" t="s">
        <v>5625</v>
      </c>
      <c r="G1322" t="s">
        <v>5632</v>
      </c>
      <c r="H1322" t="s">
        <v>40</v>
      </c>
      <c r="I1322" t="s">
        <v>26</v>
      </c>
      <c r="J1322" t="s">
        <v>5633</v>
      </c>
      <c r="K1322" t="s">
        <v>5634</v>
      </c>
      <c r="L1322" t="s">
        <v>88</v>
      </c>
      <c r="M1322" t="s">
        <v>18</v>
      </c>
      <c r="N1322" t="s">
        <v>33</v>
      </c>
      <c r="O1322" t="s">
        <v>111</v>
      </c>
      <c r="P1322" t="s">
        <v>5635</v>
      </c>
    </row>
    <row r="1323" spans="1:16">
      <c r="A1323">
        <v>1322</v>
      </c>
      <c r="B1323">
        <v>1322</v>
      </c>
      <c r="C1323" t="s">
        <v>1584</v>
      </c>
      <c r="D1323" t="s">
        <v>1584</v>
      </c>
      <c r="E1323">
        <v>1322</v>
      </c>
      <c r="F1323" t="s">
        <v>5625</v>
      </c>
      <c r="G1323" t="s">
        <v>5636</v>
      </c>
      <c r="H1323" t="s">
        <v>182</v>
      </c>
      <c r="I1323" t="s">
        <v>26</v>
      </c>
      <c r="J1323" t="s">
        <v>560</v>
      </c>
      <c r="K1323" t="s">
        <v>5637</v>
      </c>
      <c r="L1323" t="s">
        <v>88</v>
      </c>
      <c r="M1323" t="s">
        <v>134</v>
      </c>
      <c r="N1323" t="s">
        <v>33</v>
      </c>
      <c r="O1323" t="s">
        <v>111</v>
      </c>
      <c r="P1323" t="s">
        <v>1524</v>
      </c>
    </row>
    <row r="1324" spans="1:16">
      <c r="A1324">
        <v>1323</v>
      </c>
      <c r="B1324">
        <v>1323</v>
      </c>
      <c r="C1324" t="s">
        <v>1584</v>
      </c>
      <c r="D1324" t="s">
        <v>1584</v>
      </c>
      <c r="E1324">
        <v>1323</v>
      </c>
      <c r="F1324" t="s">
        <v>5625</v>
      </c>
      <c r="G1324" t="s">
        <v>974</v>
      </c>
      <c r="H1324" t="s">
        <v>40</v>
      </c>
      <c r="I1324" t="s">
        <v>68</v>
      </c>
      <c r="J1324" t="s">
        <v>5638</v>
      </c>
      <c r="K1324" t="s">
        <v>5639</v>
      </c>
      <c r="L1324" t="s">
        <v>414</v>
      </c>
      <c r="M1324" t="s">
        <v>134</v>
      </c>
      <c r="N1324" t="s">
        <v>33</v>
      </c>
      <c r="O1324" t="s">
        <v>107</v>
      </c>
      <c r="P1324" t="s">
        <v>934</v>
      </c>
    </row>
    <row r="1325" spans="1:16">
      <c r="A1325">
        <v>1324</v>
      </c>
      <c r="B1325">
        <v>1324</v>
      </c>
      <c r="C1325" t="s">
        <v>1584</v>
      </c>
      <c r="D1325" t="s">
        <v>1584</v>
      </c>
      <c r="E1325">
        <v>1324</v>
      </c>
      <c r="F1325" t="s">
        <v>5640</v>
      </c>
      <c r="G1325" t="s">
        <v>1065</v>
      </c>
      <c r="H1325" t="s">
        <v>43</v>
      </c>
      <c r="I1325" t="s">
        <v>140</v>
      </c>
      <c r="J1325" t="s">
        <v>5641</v>
      </c>
      <c r="K1325" t="s">
        <v>5642</v>
      </c>
      <c r="L1325" t="s">
        <v>376</v>
      </c>
      <c r="M1325" t="s">
        <v>28</v>
      </c>
      <c r="N1325" t="s">
        <v>33</v>
      </c>
      <c r="O1325" t="s">
        <v>107</v>
      </c>
      <c r="P1325" t="s">
        <v>426</v>
      </c>
    </row>
    <row r="1326" spans="1:16">
      <c r="A1326">
        <v>1325</v>
      </c>
      <c r="B1326">
        <v>1325</v>
      </c>
      <c r="C1326" t="s">
        <v>1584</v>
      </c>
      <c r="D1326" t="s">
        <v>1584</v>
      </c>
      <c r="E1326">
        <v>1325</v>
      </c>
      <c r="F1326" t="s">
        <v>5640</v>
      </c>
      <c r="G1326" t="s">
        <v>5643</v>
      </c>
      <c r="H1326" t="s">
        <v>256</v>
      </c>
      <c r="I1326" t="s">
        <v>68</v>
      </c>
      <c r="J1326" t="s">
        <v>5644</v>
      </c>
      <c r="K1326" t="s">
        <v>5645</v>
      </c>
      <c r="L1326" t="s">
        <v>454</v>
      </c>
      <c r="M1326" t="s">
        <v>94</v>
      </c>
      <c r="N1326" t="s">
        <v>29</v>
      </c>
      <c r="O1326" t="s">
        <v>137</v>
      </c>
      <c r="P1326" t="s">
        <v>425</v>
      </c>
    </row>
    <row r="1327" spans="1:16">
      <c r="A1327">
        <v>1326</v>
      </c>
      <c r="B1327">
        <v>1326</v>
      </c>
      <c r="C1327" t="s">
        <v>1584</v>
      </c>
      <c r="D1327" t="s">
        <v>1584</v>
      </c>
      <c r="E1327">
        <v>1326</v>
      </c>
      <c r="F1327" t="s">
        <v>5640</v>
      </c>
      <c r="G1327" t="s">
        <v>5646</v>
      </c>
      <c r="H1327" t="s">
        <v>34</v>
      </c>
      <c r="I1327" t="s">
        <v>68</v>
      </c>
      <c r="J1327" t="s">
        <v>3182</v>
      </c>
      <c r="K1327" t="s">
        <v>5647</v>
      </c>
      <c r="L1327" t="s">
        <v>112</v>
      </c>
      <c r="M1327" t="s">
        <v>134</v>
      </c>
      <c r="N1327" t="s">
        <v>33</v>
      </c>
      <c r="O1327" t="s">
        <v>107</v>
      </c>
      <c r="P1327" t="s">
        <v>460</v>
      </c>
    </row>
    <row r="1328" spans="1:16">
      <c r="A1328">
        <v>1327</v>
      </c>
      <c r="B1328">
        <v>1327</v>
      </c>
      <c r="C1328" t="s">
        <v>1584</v>
      </c>
      <c r="D1328" t="s">
        <v>1584</v>
      </c>
      <c r="E1328">
        <v>1327</v>
      </c>
      <c r="F1328" t="s">
        <v>5640</v>
      </c>
      <c r="G1328" t="s">
        <v>5648</v>
      </c>
      <c r="H1328" t="s">
        <v>1167</v>
      </c>
      <c r="I1328" t="s">
        <v>68</v>
      </c>
      <c r="J1328" t="s">
        <v>5649</v>
      </c>
      <c r="K1328" t="s">
        <v>5650</v>
      </c>
      <c r="L1328" t="s">
        <v>112</v>
      </c>
      <c r="M1328" t="s">
        <v>142</v>
      </c>
      <c r="N1328" t="s">
        <v>33</v>
      </c>
      <c r="O1328" t="s">
        <v>107</v>
      </c>
      <c r="P1328" t="s">
        <v>491</v>
      </c>
    </row>
    <row r="1329" spans="1:16">
      <c r="A1329">
        <v>1328</v>
      </c>
      <c r="B1329">
        <v>1328</v>
      </c>
      <c r="C1329" t="s">
        <v>1584</v>
      </c>
      <c r="D1329" t="s">
        <v>1584</v>
      </c>
      <c r="E1329">
        <v>1328</v>
      </c>
      <c r="F1329" t="s">
        <v>5640</v>
      </c>
      <c r="G1329" t="s">
        <v>881</v>
      </c>
      <c r="H1329" t="s">
        <v>203</v>
      </c>
      <c r="I1329" t="s">
        <v>68</v>
      </c>
      <c r="J1329" t="s">
        <v>5651</v>
      </c>
      <c r="K1329" t="s">
        <v>5652</v>
      </c>
      <c r="L1329" t="s">
        <v>668</v>
      </c>
      <c r="M1329" t="s">
        <v>32</v>
      </c>
      <c r="N1329" t="s">
        <v>29</v>
      </c>
      <c r="O1329" t="s">
        <v>123</v>
      </c>
      <c r="P1329" t="s">
        <v>532</v>
      </c>
    </row>
    <row r="1330" spans="1:16">
      <c r="A1330">
        <v>1329</v>
      </c>
      <c r="B1330">
        <v>1329</v>
      </c>
      <c r="C1330" t="s">
        <v>1584</v>
      </c>
      <c r="D1330" t="s">
        <v>1584</v>
      </c>
      <c r="E1330">
        <v>1329</v>
      </c>
      <c r="F1330" t="s">
        <v>5653</v>
      </c>
      <c r="G1330" t="s">
        <v>5654</v>
      </c>
      <c r="H1330" t="s">
        <v>404</v>
      </c>
      <c r="I1330" t="s">
        <v>16</v>
      </c>
      <c r="J1330" t="s">
        <v>5655</v>
      </c>
      <c r="K1330" t="s">
        <v>5656</v>
      </c>
      <c r="L1330" t="s">
        <v>129</v>
      </c>
      <c r="M1330" t="s">
        <v>28</v>
      </c>
      <c r="N1330" t="s">
        <v>33</v>
      </c>
      <c r="O1330" t="s">
        <v>137</v>
      </c>
      <c r="P1330" t="s">
        <v>1232</v>
      </c>
    </row>
    <row r="1331" spans="1:16">
      <c r="A1331">
        <v>1330</v>
      </c>
      <c r="B1331">
        <v>1330</v>
      </c>
      <c r="C1331" t="s">
        <v>1584</v>
      </c>
      <c r="D1331" t="s">
        <v>1584</v>
      </c>
      <c r="E1331">
        <v>1330</v>
      </c>
      <c r="F1331" t="s">
        <v>5653</v>
      </c>
      <c r="G1331" t="s">
        <v>5657</v>
      </c>
      <c r="H1331" t="s">
        <v>2534</v>
      </c>
      <c r="I1331" t="s">
        <v>68</v>
      </c>
      <c r="J1331" t="s">
        <v>722</v>
      </c>
      <c r="K1331" t="s">
        <v>5658</v>
      </c>
      <c r="L1331" t="s">
        <v>440</v>
      </c>
      <c r="M1331" t="s">
        <v>142</v>
      </c>
      <c r="N1331" t="s">
        <v>33</v>
      </c>
      <c r="O1331" t="s">
        <v>107</v>
      </c>
      <c r="P1331" t="s">
        <v>1378</v>
      </c>
    </row>
    <row r="1332" spans="1:16">
      <c r="A1332">
        <v>1331</v>
      </c>
      <c r="B1332">
        <v>1331</v>
      </c>
      <c r="C1332" t="s">
        <v>1584</v>
      </c>
      <c r="D1332" t="s">
        <v>1584</v>
      </c>
      <c r="E1332">
        <v>1331</v>
      </c>
      <c r="F1332" t="s">
        <v>5653</v>
      </c>
      <c r="G1332" t="s">
        <v>5659</v>
      </c>
      <c r="H1332" t="s">
        <v>31</v>
      </c>
      <c r="I1332" t="s">
        <v>25</v>
      </c>
      <c r="J1332" t="s">
        <v>5660</v>
      </c>
      <c r="K1332" t="s">
        <v>5661</v>
      </c>
      <c r="L1332" t="s">
        <v>766</v>
      </c>
      <c r="M1332" t="s">
        <v>99</v>
      </c>
      <c r="N1332" t="s">
        <v>38</v>
      </c>
      <c r="O1332" t="s">
        <v>30</v>
      </c>
      <c r="P1332" t="s">
        <v>1255</v>
      </c>
    </row>
    <row r="1333" spans="1:16">
      <c r="A1333">
        <v>1332</v>
      </c>
      <c r="B1333">
        <v>1332</v>
      </c>
      <c r="C1333" t="s">
        <v>1584</v>
      </c>
      <c r="D1333" t="s">
        <v>1584</v>
      </c>
      <c r="E1333">
        <v>1332</v>
      </c>
      <c r="F1333" t="s">
        <v>5653</v>
      </c>
      <c r="G1333" t="s">
        <v>5662</v>
      </c>
      <c r="H1333" t="s">
        <v>507</v>
      </c>
      <c r="I1333" t="s">
        <v>68</v>
      </c>
      <c r="J1333" t="s">
        <v>5663</v>
      </c>
      <c r="K1333" t="s">
        <v>5664</v>
      </c>
      <c r="L1333" t="s">
        <v>542</v>
      </c>
      <c r="P1333" t="s">
        <v>1256</v>
      </c>
    </row>
    <row r="1334" spans="1:16">
      <c r="A1334">
        <v>1333</v>
      </c>
      <c r="B1334">
        <v>1333</v>
      </c>
      <c r="C1334" t="s">
        <v>1584</v>
      </c>
      <c r="D1334" t="s">
        <v>1584</v>
      </c>
      <c r="E1334">
        <v>1333</v>
      </c>
      <c r="F1334" t="s">
        <v>5653</v>
      </c>
      <c r="G1334" t="s">
        <v>5665</v>
      </c>
      <c r="H1334" t="s">
        <v>188</v>
      </c>
      <c r="I1334" t="s">
        <v>68</v>
      </c>
      <c r="J1334" t="s">
        <v>5666</v>
      </c>
      <c r="K1334" t="s">
        <v>5667</v>
      </c>
      <c r="L1334" t="s">
        <v>168</v>
      </c>
      <c r="M1334" t="s">
        <v>134</v>
      </c>
      <c r="N1334" t="s">
        <v>33</v>
      </c>
      <c r="O1334" t="s">
        <v>107</v>
      </c>
      <c r="P1334" t="s">
        <v>5668</v>
      </c>
    </row>
    <row r="1335" spans="1:16">
      <c r="A1335">
        <v>1334</v>
      </c>
      <c r="B1335">
        <v>1334</v>
      </c>
      <c r="C1335" t="s">
        <v>1584</v>
      </c>
      <c r="D1335" t="s">
        <v>1584</v>
      </c>
      <c r="E1335">
        <v>1334</v>
      </c>
      <c r="F1335" t="s">
        <v>5669</v>
      </c>
      <c r="G1335" t="s">
        <v>5670</v>
      </c>
      <c r="H1335" t="s">
        <v>43</v>
      </c>
      <c r="I1335" t="s">
        <v>140</v>
      </c>
      <c r="J1335" t="s">
        <v>5671</v>
      </c>
      <c r="K1335" t="s">
        <v>5672</v>
      </c>
      <c r="L1335" t="s">
        <v>118</v>
      </c>
      <c r="M1335" t="s">
        <v>134</v>
      </c>
      <c r="N1335" t="s">
        <v>33</v>
      </c>
      <c r="O1335" t="s">
        <v>36</v>
      </c>
      <c r="P1335" t="s">
        <v>1250</v>
      </c>
    </row>
    <row r="1336" spans="1:16">
      <c r="A1336">
        <v>1335</v>
      </c>
      <c r="B1336">
        <v>1335</v>
      </c>
      <c r="C1336" t="s">
        <v>1584</v>
      </c>
      <c r="D1336" t="s">
        <v>1584</v>
      </c>
      <c r="E1336">
        <v>1335</v>
      </c>
      <c r="F1336" t="s">
        <v>5669</v>
      </c>
      <c r="G1336" t="s">
        <v>5673</v>
      </c>
      <c r="I1336" t="s">
        <v>68</v>
      </c>
      <c r="J1336" t="s">
        <v>5674</v>
      </c>
      <c r="K1336" t="s">
        <v>5675</v>
      </c>
      <c r="L1336" t="s">
        <v>548</v>
      </c>
      <c r="M1336" t="s">
        <v>28</v>
      </c>
      <c r="N1336" t="s">
        <v>33</v>
      </c>
      <c r="O1336" t="s">
        <v>36</v>
      </c>
      <c r="P1336" t="s">
        <v>1484</v>
      </c>
    </row>
    <row r="1337" spans="1:16">
      <c r="A1337">
        <v>1336</v>
      </c>
      <c r="B1337">
        <v>1336</v>
      </c>
      <c r="C1337" t="s">
        <v>1584</v>
      </c>
      <c r="D1337" t="s">
        <v>1584</v>
      </c>
      <c r="E1337">
        <v>1336</v>
      </c>
      <c r="F1337" t="s">
        <v>5669</v>
      </c>
      <c r="G1337" t="s">
        <v>5676</v>
      </c>
      <c r="H1337" t="s">
        <v>21</v>
      </c>
      <c r="I1337" t="s">
        <v>68</v>
      </c>
      <c r="J1337" t="s">
        <v>5677</v>
      </c>
      <c r="K1337" t="s">
        <v>5678</v>
      </c>
      <c r="L1337" t="s">
        <v>118</v>
      </c>
      <c r="M1337" t="s">
        <v>142</v>
      </c>
      <c r="N1337" t="s">
        <v>338</v>
      </c>
      <c r="O1337" t="s">
        <v>36</v>
      </c>
      <c r="P1337" t="s">
        <v>1380</v>
      </c>
    </row>
    <row r="1338" spans="1:16">
      <c r="A1338">
        <v>1337</v>
      </c>
      <c r="B1338">
        <v>1337</v>
      </c>
      <c r="C1338" t="s">
        <v>1584</v>
      </c>
      <c r="D1338" t="s">
        <v>1584</v>
      </c>
      <c r="E1338">
        <v>1337</v>
      </c>
      <c r="F1338" t="s">
        <v>5669</v>
      </c>
      <c r="G1338" t="s">
        <v>5679</v>
      </c>
      <c r="H1338" t="s">
        <v>5680</v>
      </c>
      <c r="I1338" t="s">
        <v>25</v>
      </c>
      <c r="J1338" t="s">
        <v>5681</v>
      </c>
      <c r="K1338" t="s">
        <v>5682</v>
      </c>
      <c r="L1338" t="s">
        <v>414</v>
      </c>
      <c r="M1338" t="s">
        <v>86</v>
      </c>
      <c r="N1338" t="s">
        <v>38</v>
      </c>
      <c r="O1338" t="s">
        <v>66</v>
      </c>
      <c r="P1338" t="s">
        <v>1380</v>
      </c>
    </row>
    <row r="1339" spans="1:16">
      <c r="A1339">
        <v>1338</v>
      </c>
      <c r="B1339">
        <v>1338</v>
      </c>
      <c r="C1339" t="s">
        <v>1584</v>
      </c>
      <c r="D1339" t="s">
        <v>1584</v>
      </c>
      <c r="E1339">
        <v>1338</v>
      </c>
      <c r="F1339" t="s">
        <v>5669</v>
      </c>
      <c r="G1339" t="s">
        <v>5683</v>
      </c>
      <c r="H1339" t="s">
        <v>40</v>
      </c>
      <c r="I1339" t="s">
        <v>68</v>
      </c>
      <c r="J1339" t="s">
        <v>5684</v>
      </c>
      <c r="K1339" t="s">
        <v>5685</v>
      </c>
      <c r="L1339" t="s">
        <v>579</v>
      </c>
      <c r="M1339" t="s">
        <v>134</v>
      </c>
      <c r="N1339" t="s">
        <v>33</v>
      </c>
      <c r="O1339" t="s">
        <v>36</v>
      </c>
      <c r="P1339" t="s">
        <v>1380</v>
      </c>
    </row>
    <row r="1340" spans="1:16">
      <c r="A1340">
        <v>1339</v>
      </c>
      <c r="B1340">
        <v>1339</v>
      </c>
      <c r="C1340" t="s">
        <v>1584</v>
      </c>
      <c r="D1340" t="s">
        <v>1584</v>
      </c>
      <c r="E1340">
        <v>1339</v>
      </c>
      <c r="F1340" t="s">
        <v>5686</v>
      </c>
      <c r="G1340" t="s">
        <v>5687</v>
      </c>
      <c r="H1340" t="s">
        <v>160</v>
      </c>
      <c r="I1340" t="s">
        <v>140</v>
      </c>
      <c r="J1340" t="s">
        <v>387</v>
      </c>
      <c r="K1340" t="s">
        <v>5688</v>
      </c>
      <c r="L1340" t="s">
        <v>129</v>
      </c>
      <c r="M1340" t="s">
        <v>142</v>
      </c>
      <c r="N1340" t="s">
        <v>338</v>
      </c>
      <c r="O1340" t="s">
        <v>107</v>
      </c>
      <c r="P1340" t="s">
        <v>1555</v>
      </c>
    </row>
    <row r="1341" spans="1:16">
      <c r="A1341">
        <v>1340</v>
      </c>
      <c r="B1341">
        <v>1340</v>
      </c>
      <c r="C1341" t="s">
        <v>1584</v>
      </c>
      <c r="D1341" t="s">
        <v>1584</v>
      </c>
      <c r="E1341">
        <v>1340</v>
      </c>
      <c r="F1341" t="s">
        <v>5686</v>
      </c>
      <c r="G1341" t="s">
        <v>5689</v>
      </c>
      <c r="H1341" t="s">
        <v>267</v>
      </c>
      <c r="I1341" t="s">
        <v>68</v>
      </c>
      <c r="J1341" t="s">
        <v>5690</v>
      </c>
      <c r="K1341" t="s">
        <v>5691</v>
      </c>
      <c r="L1341" t="s">
        <v>835</v>
      </c>
      <c r="M1341" t="s">
        <v>134</v>
      </c>
      <c r="N1341" t="s">
        <v>33</v>
      </c>
      <c r="O1341" t="s">
        <v>36</v>
      </c>
      <c r="P1341" t="s">
        <v>1356</v>
      </c>
    </row>
    <row r="1342" spans="1:16">
      <c r="A1342">
        <v>1341</v>
      </c>
      <c r="B1342">
        <v>1341</v>
      </c>
      <c r="C1342" t="s">
        <v>1584</v>
      </c>
      <c r="D1342" t="s">
        <v>1584</v>
      </c>
      <c r="E1342">
        <v>1341</v>
      </c>
      <c r="F1342" t="s">
        <v>5686</v>
      </c>
      <c r="G1342" t="s">
        <v>5692</v>
      </c>
      <c r="H1342" t="s">
        <v>256</v>
      </c>
      <c r="I1342" t="s">
        <v>68</v>
      </c>
      <c r="J1342" t="s">
        <v>5693</v>
      </c>
      <c r="K1342" t="s">
        <v>5694</v>
      </c>
      <c r="L1342" t="s">
        <v>125</v>
      </c>
      <c r="M1342" t="s">
        <v>134</v>
      </c>
      <c r="N1342" t="s">
        <v>33</v>
      </c>
      <c r="O1342" t="s">
        <v>107</v>
      </c>
      <c r="P1342" t="s">
        <v>633</v>
      </c>
    </row>
    <row r="1343" spans="1:16">
      <c r="A1343">
        <v>1342</v>
      </c>
      <c r="B1343">
        <v>1342</v>
      </c>
      <c r="C1343" t="s">
        <v>1584</v>
      </c>
      <c r="D1343" t="s">
        <v>1584</v>
      </c>
      <c r="E1343">
        <v>1342</v>
      </c>
      <c r="F1343" t="s">
        <v>5686</v>
      </c>
      <c r="G1343" t="s">
        <v>5695</v>
      </c>
      <c r="H1343" t="s">
        <v>238</v>
      </c>
      <c r="I1343" t="s">
        <v>26</v>
      </c>
      <c r="J1343" t="s">
        <v>5696</v>
      </c>
      <c r="K1343" t="s">
        <v>5697</v>
      </c>
      <c r="L1343" t="s">
        <v>85</v>
      </c>
      <c r="M1343" t="s">
        <v>142</v>
      </c>
      <c r="N1343" t="s">
        <v>33</v>
      </c>
      <c r="O1343" t="s">
        <v>111</v>
      </c>
      <c r="P1343" t="s">
        <v>1232</v>
      </c>
    </row>
    <row r="1344" spans="1:16">
      <c r="A1344">
        <v>1343</v>
      </c>
      <c r="B1344">
        <v>1343</v>
      </c>
      <c r="C1344" t="s">
        <v>1584</v>
      </c>
      <c r="D1344" t="s">
        <v>1584</v>
      </c>
      <c r="E1344">
        <v>1343</v>
      </c>
      <c r="F1344" t="s">
        <v>5686</v>
      </c>
      <c r="G1344" t="s">
        <v>5698</v>
      </c>
      <c r="H1344" t="s">
        <v>628</v>
      </c>
      <c r="I1344" t="s">
        <v>68</v>
      </c>
      <c r="J1344" t="s">
        <v>2693</v>
      </c>
      <c r="K1344" t="s">
        <v>5699</v>
      </c>
      <c r="L1344" t="s">
        <v>88</v>
      </c>
      <c r="M1344" t="s">
        <v>134</v>
      </c>
      <c r="N1344" t="s">
        <v>33</v>
      </c>
      <c r="O1344" t="s">
        <v>123</v>
      </c>
      <c r="P1344" t="s">
        <v>1232</v>
      </c>
    </row>
    <row r="1345" spans="1:16">
      <c r="A1345">
        <v>1344</v>
      </c>
      <c r="B1345">
        <v>1344</v>
      </c>
      <c r="C1345" t="s">
        <v>1584</v>
      </c>
      <c r="D1345" t="s">
        <v>1584</v>
      </c>
      <c r="E1345">
        <v>1344</v>
      </c>
      <c r="F1345" t="s">
        <v>5700</v>
      </c>
      <c r="G1345" t="s">
        <v>5701</v>
      </c>
      <c r="H1345" t="s">
        <v>496</v>
      </c>
      <c r="I1345" t="s">
        <v>140</v>
      </c>
      <c r="J1345" t="s">
        <v>5702</v>
      </c>
      <c r="K1345" t="s">
        <v>5703</v>
      </c>
      <c r="L1345" t="s">
        <v>216</v>
      </c>
      <c r="M1345" t="s">
        <v>134</v>
      </c>
      <c r="N1345" t="s">
        <v>338</v>
      </c>
      <c r="O1345" t="s">
        <v>107</v>
      </c>
      <c r="P1345" t="s">
        <v>1097</v>
      </c>
    </row>
    <row r="1346" spans="1:16">
      <c r="A1346">
        <v>1345</v>
      </c>
      <c r="B1346">
        <v>1345</v>
      </c>
      <c r="C1346" t="s">
        <v>1584</v>
      </c>
      <c r="D1346" t="s">
        <v>1584</v>
      </c>
      <c r="E1346">
        <v>1345</v>
      </c>
      <c r="F1346" t="s">
        <v>5700</v>
      </c>
      <c r="G1346" t="s">
        <v>1099</v>
      </c>
      <c r="H1346" t="s">
        <v>79</v>
      </c>
      <c r="I1346" t="s">
        <v>68</v>
      </c>
      <c r="J1346" t="s">
        <v>5704</v>
      </c>
      <c r="K1346" t="s">
        <v>5705</v>
      </c>
      <c r="L1346" t="s">
        <v>378</v>
      </c>
      <c r="M1346" t="s">
        <v>134</v>
      </c>
      <c r="N1346" t="s">
        <v>338</v>
      </c>
      <c r="O1346" t="s">
        <v>107</v>
      </c>
      <c r="P1346" t="s">
        <v>1100</v>
      </c>
    </row>
    <row r="1347" spans="1:16">
      <c r="A1347">
        <v>1346</v>
      </c>
      <c r="B1347">
        <v>1346</v>
      </c>
      <c r="C1347" t="s">
        <v>1584</v>
      </c>
      <c r="D1347" t="s">
        <v>1584</v>
      </c>
      <c r="E1347">
        <v>1346</v>
      </c>
      <c r="F1347" t="s">
        <v>5700</v>
      </c>
      <c r="G1347" t="s">
        <v>5706</v>
      </c>
      <c r="H1347" t="s">
        <v>356</v>
      </c>
      <c r="I1347" t="s">
        <v>68</v>
      </c>
      <c r="J1347" t="s">
        <v>5707</v>
      </c>
      <c r="K1347" t="s">
        <v>5708</v>
      </c>
      <c r="L1347" t="s">
        <v>586</v>
      </c>
      <c r="M1347" t="s">
        <v>28</v>
      </c>
      <c r="N1347" t="s">
        <v>33</v>
      </c>
      <c r="O1347" t="s">
        <v>111</v>
      </c>
      <c r="P1347" t="s">
        <v>1100</v>
      </c>
    </row>
    <row r="1348" spans="1:16">
      <c r="A1348">
        <v>1347</v>
      </c>
      <c r="B1348">
        <v>1347</v>
      </c>
      <c r="C1348" t="s">
        <v>1584</v>
      </c>
      <c r="D1348" t="s">
        <v>1584</v>
      </c>
      <c r="E1348">
        <v>1347</v>
      </c>
      <c r="F1348" t="s">
        <v>5700</v>
      </c>
      <c r="G1348" t="s">
        <v>5709</v>
      </c>
      <c r="I1348" t="s">
        <v>68</v>
      </c>
      <c r="J1348" t="s">
        <v>5710</v>
      </c>
      <c r="K1348" t="s">
        <v>5711</v>
      </c>
      <c r="L1348" t="s">
        <v>586</v>
      </c>
      <c r="M1348" t="s">
        <v>134</v>
      </c>
      <c r="N1348" t="s">
        <v>33</v>
      </c>
      <c r="O1348" t="s">
        <v>107</v>
      </c>
      <c r="P1348" t="s">
        <v>803</v>
      </c>
    </row>
    <row r="1349" spans="1:16">
      <c r="A1349">
        <v>1348</v>
      </c>
      <c r="B1349">
        <v>1348</v>
      </c>
      <c r="C1349" t="s">
        <v>1584</v>
      </c>
      <c r="D1349" t="s">
        <v>1584</v>
      </c>
      <c r="E1349">
        <v>1348</v>
      </c>
      <c r="F1349" t="s">
        <v>5700</v>
      </c>
      <c r="G1349" t="s">
        <v>5712</v>
      </c>
      <c r="H1349" t="s">
        <v>31</v>
      </c>
      <c r="I1349" t="s">
        <v>26</v>
      </c>
      <c r="J1349" t="s">
        <v>5713</v>
      </c>
      <c r="K1349" t="s">
        <v>5714</v>
      </c>
      <c r="L1349" t="s">
        <v>535</v>
      </c>
      <c r="M1349" t="s">
        <v>99</v>
      </c>
      <c r="N1349" t="s">
        <v>29</v>
      </c>
      <c r="O1349" t="s">
        <v>87</v>
      </c>
      <c r="P1349" t="s">
        <v>803</v>
      </c>
    </row>
    <row r="1350" spans="1:16">
      <c r="A1350">
        <v>1349</v>
      </c>
      <c r="B1350">
        <v>1349</v>
      </c>
      <c r="C1350" t="s">
        <v>1584</v>
      </c>
      <c r="D1350" t="s">
        <v>1584</v>
      </c>
      <c r="E1350">
        <v>1349</v>
      </c>
      <c r="F1350" t="s">
        <v>5715</v>
      </c>
      <c r="G1350" t="s">
        <v>5716</v>
      </c>
      <c r="H1350" t="s">
        <v>21</v>
      </c>
      <c r="I1350" t="s">
        <v>16</v>
      </c>
      <c r="J1350" t="s">
        <v>5717</v>
      </c>
      <c r="K1350" t="s">
        <v>5718</v>
      </c>
      <c r="L1350" t="s">
        <v>535</v>
      </c>
      <c r="M1350" t="s">
        <v>77</v>
      </c>
      <c r="N1350" t="s">
        <v>282</v>
      </c>
      <c r="P1350" t="s">
        <v>1095</v>
      </c>
    </row>
    <row r="1351" spans="1:16">
      <c r="A1351">
        <v>1350</v>
      </c>
      <c r="B1351">
        <v>1350</v>
      </c>
      <c r="C1351" t="s">
        <v>1584</v>
      </c>
      <c r="D1351" t="s">
        <v>1584</v>
      </c>
      <c r="E1351">
        <v>1350</v>
      </c>
      <c r="F1351" t="s">
        <v>5715</v>
      </c>
      <c r="G1351" t="s">
        <v>5719</v>
      </c>
      <c r="H1351" t="s">
        <v>21</v>
      </c>
      <c r="I1351" t="s">
        <v>26</v>
      </c>
      <c r="J1351" t="s">
        <v>5720</v>
      </c>
      <c r="K1351" t="s">
        <v>5721</v>
      </c>
      <c r="L1351" t="s">
        <v>441</v>
      </c>
      <c r="M1351" t="s">
        <v>94</v>
      </c>
      <c r="N1351" t="s">
        <v>33</v>
      </c>
      <c r="O1351" t="s">
        <v>107</v>
      </c>
      <c r="P1351" t="s">
        <v>1093</v>
      </c>
    </row>
    <row r="1352" spans="1:16">
      <c r="A1352">
        <v>1351</v>
      </c>
      <c r="B1352">
        <v>1351</v>
      </c>
      <c r="C1352" t="s">
        <v>1584</v>
      </c>
      <c r="D1352" t="s">
        <v>1584</v>
      </c>
      <c r="E1352">
        <v>1351</v>
      </c>
      <c r="F1352" t="s">
        <v>5715</v>
      </c>
      <c r="G1352" t="s">
        <v>5722</v>
      </c>
      <c r="H1352" t="s">
        <v>238</v>
      </c>
      <c r="I1352" t="s">
        <v>68</v>
      </c>
      <c r="J1352" t="s">
        <v>5723</v>
      </c>
      <c r="K1352" t="s">
        <v>5724</v>
      </c>
      <c r="L1352" t="s">
        <v>216</v>
      </c>
      <c r="M1352" t="s">
        <v>142</v>
      </c>
      <c r="N1352" t="s">
        <v>33</v>
      </c>
      <c r="O1352" t="s">
        <v>107</v>
      </c>
      <c r="P1352" t="s">
        <v>1093</v>
      </c>
    </row>
    <row r="1353" spans="1:16">
      <c r="A1353">
        <v>1352</v>
      </c>
      <c r="B1353">
        <v>1352</v>
      </c>
      <c r="C1353" t="s">
        <v>1584</v>
      </c>
      <c r="D1353" t="s">
        <v>1584</v>
      </c>
      <c r="E1353">
        <v>1352</v>
      </c>
      <c r="F1353" t="s">
        <v>5715</v>
      </c>
      <c r="G1353" t="s">
        <v>5725</v>
      </c>
      <c r="H1353" t="s">
        <v>1361</v>
      </c>
      <c r="I1353" t="s">
        <v>68</v>
      </c>
      <c r="J1353" t="s">
        <v>5726</v>
      </c>
      <c r="K1353" t="s">
        <v>5727</v>
      </c>
      <c r="L1353" t="s">
        <v>440</v>
      </c>
      <c r="M1353" t="s">
        <v>142</v>
      </c>
      <c r="N1353" t="s">
        <v>29</v>
      </c>
      <c r="O1353" t="s">
        <v>137</v>
      </c>
      <c r="P1353" t="s">
        <v>1093</v>
      </c>
    </row>
    <row r="1354" spans="1:16">
      <c r="A1354">
        <v>1353</v>
      </c>
      <c r="B1354">
        <v>1353</v>
      </c>
      <c r="C1354" t="s">
        <v>1584</v>
      </c>
      <c r="D1354" t="s">
        <v>1584</v>
      </c>
      <c r="E1354">
        <v>1353</v>
      </c>
      <c r="F1354" t="s">
        <v>5715</v>
      </c>
      <c r="G1354" t="s">
        <v>5728</v>
      </c>
      <c r="H1354" t="s">
        <v>43</v>
      </c>
      <c r="I1354" t="s">
        <v>68</v>
      </c>
      <c r="J1354" t="s">
        <v>5729</v>
      </c>
      <c r="K1354" t="s">
        <v>5730</v>
      </c>
      <c r="L1354" t="s">
        <v>441</v>
      </c>
      <c r="M1354" t="s">
        <v>142</v>
      </c>
      <c r="N1354" t="s">
        <v>33</v>
      </c>
      <c r="O1354" t="s">
        <v>123</v>
      </c>
      <c r="P1354" t="s">
        <v>1090</v>
      </c>
    </row>
    <row r="1355" spans="1:16">
      <c r="A1355">
        <v>1354</v>
      </c>
      <c r="B1355">
        <v>1354</v>
      </c>
      <c r="C1355" t="s">
        <v>1584</v>
      </c>
      <c r="D1355" t="s">
        <v>1584</v>
      </c>
      <c r="E1355">
        <v>1354</v>
      </c>
      <c r="F1355" t="s">
        <v>5731</v>
      </c>
      <c r="G1355" t="s">
        <v>5732</v>
      </c>
      <c r="H1355" t="s">
        <v>196</v>
      </c>
      <c r="I1355" t="s">
        <v>140</v>
      </c>
      <c r="J1355" t="s">
        <v>5733</v>
      </c>
      <c r="K1355" t="s">
        <v>5734</v>
      </c>
      <c r="L1355" t="s">
        <v>276</v>
      </c>
      <c r="M1355" t="s">
        <v>28</v>
      </c>
      <c r="N1355" t="s">
        <v>33</v>
      </c>
      <c r="O1355" t="s">
        <v>107</v>
      </c>
      <c r="P1355" t="s">
        <v>803</v>
      </c>
    </row>
    <row r="1356" spans="1:16">
      <c r="A1356">
        <v>1355</v>
      </c>
      <c r="B1356">
        <v>1355</v>
      </c>
      <c r="C1356" t="s">
        <v>1584</v>
      </c>
      <c r="D1356" t="s">
        <v>1584</v>
      </c>
      <c r="E1356">
        <v>1355</v>
      </c>
      <c r="F1356" t="s">
        <v>5731</v>
      </c>
      <c r="G1356" t="s">
        <v>5735</v>
      </c>
      <c r="H1356" t="s">
        <v>256</v>
      </c>
      <c r="I1356" t="s">
        <v>25</v>
      </c>
      <c r="J1356" t="s">
        <v>5736</v>
      </c>
      <c r="K1356" t="s">
        <v>5737</v>
      </c>
      <c r="L1356" t="s">
        <v>216</v>
      </c>
      <c r="M1356" t="s">
        <v>89</v>
      </c>
      <c r="N1356" t="s">
        <v>108</v>
      </c>
      <c r="O1356" t="s">
        <v>109</v>
      </c>
      <c r="P1356" t="s">
        <v>803</v>
      </c>
    </row>
    <row r="1357" spans="1:16">
      <c r="A1357">
        <v>1356</v>
      </c>
      <c r="B1357">
        <v>1356</v>
      </c>
      <c r="C1357" t="s">
        <v>1584</v>
      </c>
      <c r="D1357" t="s">
        <v>1584</v>
      </c>
      <c r="E1357">
        <v>1356</v>
      </c>
      <c r="F1357" t="s">
        <v>5731</v>
      </c>
      <c r="G1357" t="s">
        <v>5738</v>
      </c>
      <c r="H1357" t="s">
        <v>824</v>
      </c>
      <c r="I1357" t="s">
        <v>68</v>
      </c>
      <c r="J1357" t="s">
        <v>778</v>
      </c>
      <c r="K1357" t="s">
        <v>5739</v>
      </c>
      <c r="L1357" t="s">
        <v>508</v>
      </c>
      <c r="M1357" t="s">
        <v>28</v>
      </c>
      <c r="N1357" t="s">
        <v>33</v>
      </c>
      <c r="O1357" t="s">
        <v>95</v>
      </c>
      <c r="P1357" t="s">
        <v>784</v>
      </c>
    </row>
    <row r="1358" spans="1:16">
      <c r="A1358">
        <v>1357</v>
      </c>
      <c r="B1358">
        <v>1357</v>
      </c>
      <c r="C1358" t="s">
        <v>1584</v>
      </c>
      <c r="D1358" t="s">
        <v>1584</v>
      </c>
      <c r="E1358">
        <v>1357</v>
      </c>
      <c r="F1358" t="s">
        <v>5731</v>
      </c>
      <c r="G1358" t="s">
        <v>5740</v>
      </c>
      <c r="H1358" t="s">
        <v>34</v>
      </c>
      <c r="I1358" t="s">
        <v>26</v>
      </c>
      <c r="J1358" t="s">
        <v>5741</v>
      </c>
      <c r="K1358" t="s">
        <v>5742</v>
      </c>
      <c r="L1358" t="s">
        <v>242</v>
      </c>
      <c r="M1358" t="s">
        <v>32</v>
      </c>
      <c r="N1358" t="s">
        <v>110</v>
      </c>
      <c r="O1358" t="s">
        <v>123</v>
      </c>
      <c r="P1358" t="s">
        <v>784</v>
      </c>
    </row>
    <row r="1359" spans="1:16">
      <c r="A1359">
        <v>1358</v>
      </c>
      <c r="B1359">
        <v>1358</v>
      </c>
      <c r="C1359" t="s">
        <v>1584</v>
      </c>
      <c r="D1359" t="s">
        <v>1584</v>
      </c>
      <c r="E1359">
        <v>1358</v>
      </c>
      <c r="F1359" t="s">
        <v>5731</v>
      </c>
      <c r="G1359" t="s">
        <v>5743</v>
      </c>
      <c r="H1359" t="s">
        <v>149</v>
      </c>
      <c r="I1359" t="s">
        <v>26</v>
      </c>
      <c r="J1359" t="s">
        <v>5744</v>
      </c>
      <c r="K1359" t="s">
        <v>5745</v>
      </c>
      <c r="L1359" t="s">
        <v>475</v>
      </c>
      <c r="M1359" t="s">
        <v>28</v>
      </c>
      <c r="N1359" t="s">
        <v>234</v>
      </c>
      <c r="O1359" t="s">
        <v>137</v>
      </c>
      <c r="P1359" t="s">
        <v>772</v>
      </c>
    </row>
    <row r="1360" spans="1:16">
      <c r="A1360">
        <v>1359</v>
      </c>
      <c r="B1360">
        <v>1359</v>
      </c>
      <c r="C1360" t="s">
        <v>1584</v>
      </c>
      <c r="D1360" t="s">
        <v>1584</v>
      </c>
      <c r="E1360">
        <v>1359</v>
      </c>
      <c r="F1360" t="s">
        <v>5746</v>
      </c>
      <c r="G1360" t="s">
        <v>5747</v>
      </c>
      <c r="H1360" t="s">
        <v>238</v>
      </c>
      <c r="I1360" t="s">
        <v>80</v>
      </c>
      <c r="J1360" t="s">
        <v>5748</v>
      </c>
      <c r="K1360" t="s">
        <v>5749</v>
      </c>
      <c r="L1360" t="s">
        <v>231</v>
      </c>
      <c r="M1360" t="s">
        <v>86</v>
      </c>
      <c r="N1360" t="s">
        <v>38</v>
      </c>
      <c r="O1360" t="s">
        <v>109</v>
      </c>
      <c r="P1360" t="s">
        <v>230</v>
      </c>
    </row>
    <row r="1361" spans="1:16">
      <c r="A1361">
        <v>1360</v>
      </c>
      <c r="B1361">
        <v>1360</v>
      </c>
      <c r="C1361" t="s">
        <v>1584</v>
      </c>
      <c r="D1361" t="s">
        <v>1584</v>
      </c>
      <c r="E1361">
        <v>1360</v>
      </c>
      <c r="F1361" t="s">
        <v>5746</v>
      </c>
      <c r="G1361" t="s">
        <v>5750</v>
      </c>
      <c r="H1361" t="s">
        <v>737</v>
      </c>
      <c r="I1361" t="s">
        <v>26</v>
      </c>
      <c r="J1361" t="s">
        <v>5751</v>
      </c>
      <c r="K1361" t="s">
        <v>5752</v>
      </c>
      <c r="L1361" t="s">
        <v>586</v>
      </c>
      <c r="M1361" t="s">
        <v>353</v>
      </c>
      <c r="N1361" t="s">
        <v>29</v>
      </c>
      <c r="O1361" t="s">
        <v>137</v>
      </c>
      <c r="P1361" t="s">
        <v>232</v>
      </c>
    </row>
    <row r="1362" spans="1:16">
      <c r="A1362">
        <v>1361</v>
      </c>
      <c r="B1362">
        <v>1361</v>
      </c>
      <c r="C1362" t="s">
        <v>1584</v>
      </c>
      <c r="D1362" t="s">
        <v>1584</v>
      </c>
      <c r="E1362">
        <v>1361</v>
      </c>
      <c r="F1362" t="s">
        <v>5746</v>
      </c>
      <c r="G1362" t="s">
        <v>5753</v>
      </c>
      <c r="H1362" t="s">
        <v>5754</v>
      </c>
      <c r="I1362" t="s">
        <v>68</v>
      </c>
      <c r="J1362" t="s">
        <v>1850</v>
      </c>
      <c r="K1362" t="s">
        <v>5755</v>
      </c>
      <c r="L1362" t="s">
        <v>229</v>
      </c>
      <c r="M1362" t="s">
        <v>28</v>
      </c>
      <c r="N1362" t="s">
        <v>33</v>
      </c>
      <c r="O1362" t="s">
        <v>107</v>
      </c>
      <c r="P1362" t="s">
        <v>1156</v>
      </c>
    </row>
    <row r="1363" spans="1:16">
      <c r="A1363">
        <v>1362</v>
      </c>
      <c r="B1363">
        <v>1362</v>
      </c>
      <c r="C1363" t="s">
        <v>1584</v>
      </c>
      <c r="D1363" t="s">
        <v>1584</v>
      </c>
      <c r="E1363">
        <v>1362</v>
      </c>
      <c r="F1363" t="s">
        <v>5746</v>
      </c>
      <c r="G1363" t="s">
        <v>5756</v>
      </c>
      <c r="H1363" t="s">
        <v>21</v>
      </c>
      <c r="I1363" t="s">
        <v>68</v>
      </c>
      <c r="J1363" t="s">
        <v>5757</v>
      </c>
      <c r="K1363" t="s">
        <v>5758</v>
      </c>
      <c r="L1363" t="s">
        <v>229</v>
      </c>
      <c r="M1363" t="s">
        <v>134</v>
      </c>
      <c r="N1363" t="s">
        <v>338</v>
      </c>
      <c r="O1363" t="s">
        <v>107</v>
      </c>
      <c r="P1363" t="s">
        <v>1156</v>
      </c>
    </row>
    <row r="1364" spans="1:16">
      <c r="A1364">
        <v>1363</v>
      </c>
      <c r="B1364">
        <v>1363</v>
      </c>
      <c r="C1364" t="s">
        <v>1584</v>
      </c>
      <c r="D1364" t="s">
        <v>1584</v>
      </c>
      <c r="E1364">
        <v>1363</v>
      </c>
      <c r="F1364" t="s">
        <v>5746</v>
      </c>
      <c r="G1364" t="s">
        <v>5759</v>
      </c>
      <c r="H1364" t="s">
        <v>1019</v>
      </c>
      <c r="I1364" t="s">
        <v>26</v>
      </c>
      <c r="J1364" t="s">
        <v>5760</v>
      </c>
      <c r="K1364" t="s">
        <v>5761</v>
      </c>
      <c r="L1364" t="s">
        <v>231</v>
      </c>
      <c r="M1364" t="s">
        <v>32</v>
      </c>
      <c r="N1364" t="s">
        <v>110</v>
      </c>
      <c r="O1364" t="s">
        <v>109</v>
      </c>
      <c r="P1364" t="s">
        <v>235</v>
      </c>
    </row>
    <row r="1365" spans="1:16">
      <c r="A1365">
        <v>1364</v>
      </c>
      <c r="B1365">
        <v>1364</v>
      </c>
      <c r="C1365" t="s">
        <v>1584</v>
      </c>
      <c r="D1365" t="s">
        <v>1584</v>
      </c>
      <c r="E1365">
        <v>1364</v>
      </c>
      <c r="F1365" t="s">
        <v>5762</v>
      </c>
      <c r="G1365" t="s">
        <v>5763</v>
      </c>
      <c r="H1365" t="s">
        <v>97</v>
      </c>
      <c r="I1365" t="s">
        <v>140</v>
      </c>
      <c r="J1365" t="s">
        <v>957</v>
      </c>
      <c r="K1365" t="s">
        <v>5764</v>
      </c>
      <c r="L1365" t="s">
        <v>747</v>
      </c>
      <c r="M1365" t="s">
        <v>353</v>
      </c>
      <c r="N1365" t="s">
        <v>33</v>
      </c>
      <c r="O1365" t="s">
        <v>107</v>
      </c>
      <c r="P1365" t="s">
        <v>759</v>
      </c>
    </row>
    <row r="1366" spans="1:16">
      <c r="A1366">
        <v>1365</v>
      </c>
      <c r="B1366">
        <v>1365</v>
      </c>
      <c r="C1366" t="s">
        <v>1584</v>
      </c>
      <c r="D1366" t="s">
        <v>1584</v>
      </c>
      <c r="E1366">
        <v>1365</v>
      </c>
      <c r="F1366" t="s">
        <v>5762</v>
      </c>
      <c r="G1366" t="s">
        <v>5765</v>
      </c>
      <c r="H1366" t="s">
        <v>21</v>
      </c>
      <c r="I1366" t="s">
        <v>26</v>
      </c>
      <c r="J1366" t="s">
        <v>5766</v>
      </c>
      <c r="K1366" t="s">
        <v>5767</v>
      </c>
      <c r="L1366" t="s">
        <v>118</v>
      </c>
      <c r="M1366" t="s">
        <v>28</v>
      </c>
      <c r="N1366" t="s">
        <v>33</v>
      </c>
      <c r="O1366" t="s">
        <v>30</v>
      </c>
      <c r="P1366" t="s">
        <v>742</v>
      </c>
    </row>
    <row r="1367" spans="1:16">
      <c r="A1367">
        <v>1366</v>
      </c>
      <c r="B1367">
        <v>1366</v>
      </c>
      <c r="C1367" t="s">
        <v>1584</v>
      </c>
      <c r="D1367" t="s">
        <v>1584</v>
      </c>
      <c r="E1367">
        <v>1366</v>
      </c>
      <c r="F1367" t="s">
        <v>5762</v>
      </c>
      <c r="G1367" t="s">
        <v>3979</v>
      </c>
      <c r="H1367" t="s">
        <v>21</v>
      </c>
      <c r="I1367" t="s">
        <v>68</v>
      </c>
      <c r="J1367" t="s">
        <v>3980</v>
      </c>
      <c r="K1367" t="s">
        <v>3981</v>
      </c>
      <c r="L1367" t="s">
        <v>88</v>
      </c>
      <c r="P1367" t="s">
        <v>742</v>
      </c>
    </row>
    <row r="1368" spans="1:16">
      <c r="A1368">
        <v>1367</v>
      </c>
      <c r="B1368">
        <v>1367</v>
      </c>
      <c r="C1368" t="s">
        <v>1584</v>
      </c>
      <c r="D1368" t="s">
        <v>1584</v>
      </c>
      <c r="E1368">
        <v>1367</v>
      </c>
      <c r="F1368" t="s">
        <v>5762</v>
      </c>
      <c r="G1368" t="s">
        <v>3982</v>
      </c>
      <c r="H1368" t="s">
        <v>714</v>
      </c>
      <c r="I1368" t="s">
        <v>26</v>
      </c>
      <c r="J1368" t="s">
        <v>2144</v>
      </c>
      <c r="K1368" t="s">
        <v>3983</v>
      </c>
      <c r="L1368" t="s">
        <v>229</v>
      </c>
      <c r="M1368" t="s">
        <v>28</v>
      </c>
      <c r="N1368" t="s">
        <v>234</v>
      </c>
      <c r="O1368" t="s">
        <v>123</v>
      </c>
      <c r="P1368" t="s">
        <v>742</v>
      </c>
    </row>
    <row r="1369" spans="1:16">
      <c r="A1369">
        <v>1368</v>
      </c>
      <c r="B1369">
        <v>1368</v>
      </c>
      <c r="C1369" t="s">
        <v>1584</v>
      </c>
      <c r="D1369" t="s">
        <v>1584</v>
      </c>
      <c r="E1369">
        <v>1368</v>
      </c>
      <c r="F1369" t="s">
        <v>5762</v>
      </c>
      <c r="G1369" t="s">
        <v>3984</v>
      </c>
      <c r="I1369" t="s">
        <v>68</v>
      </c>
      <c r="J1369" t="s">
        <v>3985</v>
      </c>
      <c r="K1369" t="s">
        <v>3986</v>
      </c>
      <c r="L1369" t="s">
        <v>250</v>
      </c>
      <c r="M1369" t="s">
        <v>134</v>
      </c>
      <c r="N1369" t="s">
        <v>33</v>
      </c>
      <c r="O1369" t="s">
        <v>36</v>
      </c>
      <c r="P1369" t="s">
        <v>743</v>
      </c>
    </row>
    <row r="1370" spans="1:16">
      <c r="A1370">
        <v>1369</v>
      </c>
      <c r="B1370">
        <v>1369</v>
      </c>
      <c r="C1370" t="s">
        <v>1584</v>
      </c>
      <c r="D1370" t="s">
        <v>1584</v>
      </c>
      <c r="E1370">
        <v>1369</v>
      </c>
      <c r="F1370" t="s">
        <v>5768</v>
      </c>
      <c r="G1370" t="s">
        <v>5769</v>
      </c>
      <c r="H1370" t="s">
        <v>444</v>
      </c>
      <c r="I1370" t="s">
        <v>140</v>
      </c>
      <c r="J1370" t="s">
        <v>5770</v>
      </c>
      <c r="K1370" t="s">
        <v>5771</v>
      </c>
      <c r="L1370" t="s">
        <v>125</v>
      </c>
      <c r="M1370" t="s">
        <v>142</v>
      </c>
      <c r="N1370" t="s">
        <v>33</v>
      </c>
      <c r="O1370" t="s">
        <v>107</v>
      </c>
      <c r="P1370" t="s">
        <v>1146</v>
      </c>
    </row>
    <row r="1371" spans="1:16">
      <c r="A1371">
        <v>1370</v>
      </c>
      <c r="B1371">
        <v>1370</v>
      </c>
      <c r="C1371" t="s">
        <v>1584</v>
      </c>
      <c r="D1371" t="s">
        <v>1584</v>
      </c>
      <c r="E1371">
        <v>1370</v>
      </c>
      <c r="F1371" t="s">
        <v>5768</v>
      </c>
      <c r="G1371" t="s">
        <v>5772</v>
      </c>
      <c r="H1371" t="s">
        <v>267</v>
      </c>
      <c r="I1371" t="s">
        <v>68</v>
      </c>
      <c r="J1371" t="s">
        <v>5773</v>
      </c>
      <c r="K1371" t="s">
        <v>5774</v>
      </c>
      <c r="L1371" t="s">
        <v>250</v>
      </c>
      <c r="M1371" t="s">
        <v>28</v>
      </c>
      <c r="N1371" t="s">
        <v>33</v>
      </c>
      <c r="O1371" t="s">
        <v>36</v>
      </c>
      <c r="P1371" t="s">
        <v>1373</v>
      </c>
    </row>
    <row r="1372" spans="1:16">
      <c r="A1372">
        <v>1371</v>
      </c>
      <c r="B1372">
        <v>1371</v>
      </c>
      <c r="C1372" t="s">
        <v>1584</v>
      </c>
      <c r="D1372" t="s">
        <v>1584</v>
      </c>
      <c r="E1372">
        <v>1371</v>
      </c>
      <c r="F1372" t="s">
        <v>5768</v>
      </c>
      <c r="G1372" t="s">
        <v>5775</v>
      </c>
      <c r="H1372" t="s">
        <v>267</v>
      </c>
      <c r="I1372" t="s">
        <v>26</v>
      </c>
      <c r="J1372" t="s">
        <v>5776</v>
      </c>
      <c r="K1372" t="s">
        <v>5777</v>
      </c>
      <c r="L1372" t="s">
        <v>441</v>
      </c>
      <c r="M1372" t="s">
        <v>365</v>
      </c>
      <c r="N1372" t="s">
        <v>33</v>
      </c>
      <c r="O1372" t="s">
        <v>107</v>
      </c>
      <c r="P1372" t="s">
        <v>1137</v>
      </c>
    </row>
    <row r="1373" spans="1:16">
      <c r="A1373">
        <v>1372</v>
      </c>
      <c r="B1373">
        <v>1372</v>
      </c>
      <c r="C1373" t="s">
        <v>1584</v>
      </c>
      <c r="D1373" t="s">
        <v>1584</v>
      </c>
      <c r="E1373">
        <v>1372</v>
      </c>
      <c r="F1373" t="s">
        <v>5768</v>
      </c>
      <c r="G1373" t="s">
        <v>5778</v>
      </c>
      <c r="H1373" t="s">
        <v>534</v>
      </c>
      <c r="I1373" t="s">
        <v>26</v>
      </c>
      <c r="J1373" t="s">
        <v>5779</v>
      </c>
      <c r="K1373" t="s">
        <v>5780</v>
      </c>
      <c r="L1373" t="s">
        <v>231</v>
      </c>
      <c r="M1373" t="s">
        <v>134</v>
      </c>
      <c r="N1373" t="s">
        <v>33</v>
      </c>
      <c r="O1373" t="s">
        <v>95</v>
      </c>
      <c r="P1373" t="s">
        <v>1131</v>
      </c>
    </row>
    <row r="1374" spans="1:16">
      <c r="A1374">
        <v>1373</v>
      </c>
      <c r="B1374">
        <v>1373</v>
      </c>
      <c r="C1374" t="s">
        <v>1584</v>
      </c>
      <c r="D1374" t="s">
        <v>1584</v>
      </c>
      <c r="E1374">
        <v>1373</v>
      </c>
      <c r="F1374" t="s">
        <v>5768</v>
      </c>
      <c r="G1374" t="s">
        <v>5781</v>
      </c>
      <c r="H1374" t="s">
        <v>5782</v>
      </c>
      <c r="I1374" t="s">
        <v>68</v>
      </c>
      <c r="J1374" t="s">
        <v>5783</v>
      </c>
      <c r="K1374" t="s">
        <v>5784</v>
      </c>
      <c r="L1374" t="s">
        <v>231</v>
      </c>
      <c r="M1374" t="s">
        <v>28</v>
      </c>
      <c r="N1374" t="s">
        <v>33</v>
      </c>
      <c r="O1374" t="s">
        <v>107</v>
      </c>
      <c r="P1374" t="s">
        <v>230</v>
      </c>
    </row>
    <row r="1375" spans="1:16">
      <c r="A1375">
        <v>1374</v>
      </c>
      <c r="B1375">
        <v>1374</v>
      </c>
      <c r="C1375" t="s">
        <v>1584</v>
      </c>
      <c r="D1375" t="s">
        <v>1584</v>
      </c>
      <c r="E1375">
        <v>1374</v>
      </c>
      <c r="F1375" t="s">
        <v>5785</v>
      </c>
      <c r="G1375" t="s">
        <v>3987</v>
      </c>
      <c r="H1375" t="s">
        <v>238</v>
      </c>
      <c r="I1375" t="s">
        <v>140</v>
      </c>
      <c r="J1375" t="s">
        <v>3988</v>
      </c>
      <c r="K1375" t="s">
        <v>3989</v>
      </c>
      <c r="L1375" t="s">
        <v>88</v>
      </c>
      <c r="M1375" t="s">
        <v>134</v>
      </c>
      <c r="N1375" t="s">
        <v>33</v>
      </c>
      <c r="O1375" t="s">
        <v>111</v>
      </c>
      <c r="P1375" t="s">
        <v>743</v>
      </c>
    </row>
    <row r="1376" spans="1:16">
      <c r="A1376">
        <v>1375</v>
      </c>
      <c r="B1376">
        <v>1375</v>
      </c>
      <c r="C1376" t="s">
        <v>1584</v>
      </c>
      <c r="D1376" t="s">
        <v>1584</v>
      </c>
      <c r="E1376">
        <v>1375</v>
      </c>
      <c r="F1376" t="s">
        <v>5785</v>
      </c>
      <c r="G1376" t="s">
        <v>3990</v>
      </c>
      <c r="H1376" t="s">
        <v>43</v>
      </c>
      <c r="I1376" t="s">
        <v>48</v>
      </c>
      <c r="J1376" t="s">
        <v>3991</v>
      </c>
      <c r="K1376" t="s">
        <v>3992</v>
      </c>
      <c r="L1376" t="s">
        <v>441</v>
      </c>
      <c r="M1376" t="s">
        <v>82</v>
      </c>
      <c r="N1376" t="s">
        <v>83</v>
      </c>
      <c r="O1376" t="s">
        <v>299</v>
      </c>
      <c r="P1376" t="s">
        <v>743</v>
      </c>
    </row>
    <row r="1377" spans="1:16">
      <c r="A1377">
        <v>1376</v>
      </c>
      <c r="B1377">
        <v>1376</v>
      </c>
      <c r="C1377" t="s">
        <v>1584</v>
      </c>
      <c r="D1377" t="s">
        <v>1584</v>
      </c>
      <c r="E1377">
        <v>1376</v>
      </c>
      <c r="F1377" t="s">
        <v>5785</v>
      </c>
      <c r="G1377" t="s">
        <v>3558</v>
      </c>
      <c r="H1377" t="s">
        <v>196</v>
      </c>
      <c r="I1377" t="s">
        <v>68</v>
      </c>
      <c r="J1377" t="s">
        <v>3559</v>
      </c>
      <c r="K1377" t="s">
        <v>3560</v>
      </c>
      <c r="L1377" t="s">
        <v>216</v>
      </c>
      <c r="M1377" t="s">
        <v>28</v>
      </c>
      <c r="N1377" t="s">
        <v>33</v>
      </c>
      <c r="O1377" t="s">
        <v>123</v>
      </c>
      <c r="P1377" t="s">
        <v>761</v>
      </c>
    </row>
    <row r="1378" spans="1:16">
      <c r="A1378">
        <v>1377</v>
      </c>
      <c r="B1378">
        <v>1377</v>
      </c>
      <c r="C1378" t="s">
        <v>1584</v>
      </c>
      <c r="D1378" t="s">
        <v>1584</v>
      </c>
      <c r="E1378">
        <v>1377</v>
      </c>
      <c r="F1378" t="s">
        <v>5785</v>
      </c>
      <c r="G1378" t="s">
        <v>3561</v>
      </c>
      <c r="H1378" t="s">
        <v>21</v>
      </c>
      <c r="I1378" t="s">
        <v>68</v>
      </c>
      <c r="J1378" t="s">
        <v>3562</v>
      </c>
      <c r="K1378" t="s">
        <v>3563</v>
      </c>
      <c r="L1378" t="s">
        <v>457</v>
      </c>
      <c r="M1378" t="s">
        <v>142</v>
      </c>
      <c r="N1378" t="s">
        <v>33</v>
      </c>
      <c r="O1378" t="s">
        <v>123</v>
      </c>
      <c r="P1378" t="s">
        <v>761</v>
      </c>
    </row>
    <row r="1379" spans="1:16">
      <c r="A1379">
        <v>1378</v>
      </c>
      <c r="B1379">
        <v>1378</v>
      </c>
      <c r="C1379" t="s">
        <v>1584</v>
      </c>
      <c r="D1379" t="s">
        <v>1584</v>
      </c>
      <c r="E1379">
        <v>1378</v>
      </c>
      <c r="F1379" t="s">
        <v>5785</v>
      </c>
      <c r="G1379" t="s">
        <v>3564</v>
      </c>
      <c r="H1379" t="s">
        <v>238</v>
      </c>
      <c r="I1379" t="s">
        <v>26</v>
      </c>
      <c r="J1379" t="s">
        <v>3565</v>
      </c>
      <c r="K1379" t="s">
        <v>3566</v>
      </c>
      <c r="L1379" t="s">
        <v>441</v>
      </c>
      <c r="P1379" t="s">
        <v>639</v>
      </c>
    </row>
    <row r="1380" spans="1:16">
      <c r="A1380">
        <v>1379</v>
      </c>
      <c r="B1380">
        <v>1379</v>
      </c>
      <c r="C1380" t="s">
        <v>1584</v>
      </c>
      <c r="D1380" t="s">
        <v>1584</v>
      </c>
      <c r="E1380">
        <v>1379</v>
      </c>
      <c r="F1380" t="s">
        <v>5786</v>
      </c>
      <c r="G1380" t="s">
        <v>5787</v>
      </c>
      <c r="H1380" t="s">
        <v>203</v>
      </c>
      <c r="I1380" t="s">
        <v>140</v>
      </c>
      <c r="J1380" t="s">
        <v>5788</v>
      </c>
      <c r="K1380" t="s">
        <v>5789</v>
      </c>
      <c r="L1380" t="s">
        <v>216</v>
      </c>
      <c r="M1380" t="s">
        <v>134</v>
      </c>
      <c r="N1380" t="s">
        <v>33</v>
      </c>
      <c r="O1380" t="s">
        <v>107</v>
      </c>
      <c r="P1380" t="s">
        <v>587</v>
      </c>
    </row>
    <row r="1381" spans="1:16">
      <c r="A1381">
        <v>1380</v>
      </c>
      <c r="B1381">
        <v>1380</v>
      </c>
      <c r="C1381" t="s">
        <v>1584</v>
      </c>
      <c r="D1381" t="s">
        <v>1584</v>
      </c>
      <c r="E1381">
        <v>1380</v>
      </c>
      <c r="F1381" t="s">
        <v>5786</v>
      </c>
      <c r="G1381" t="s">
        <v>5790</v>
      </c>
      <c r="H1381" t="s">
        <v>5791</v>
      </c>
      <c r="I1381" t="s">
        <v>26</v>
      </c>
      <c r="J1381" t="s">
        <v>5792</v>
      </c>
      <c r="K1381" t="s">
        <v>5793</v>
      </c>
      <c r="L1381" t="s">
        <v>249</v>
      </c>
      <c r="M1381" t="s">
        <v>32</v>
      </c>
      <c r="N1381" t="s">
        <v>33</v>
      </c>
      <c r="O1381" t="s">
        <v>123</v>
      </c>
      <c r="P1381" t="s">
        <v>587</v>
      </c>
    </row>
    <row r="1382" spans="1:16">
      <c r="A1382">
        <v>1381</v>
      </c>
      <c r="B1382">
        <v>1381</v>
      </c>
      <c r="C1382" t="s">
        <v>1584</v>
      </c>
      <c r="D1382" t="s">
        <v>1584</v>
      </c>
      <c r="E1382">
        <v>1381</v>
      </c>
      <c r="F1382" t="s">
        <v>5786</v>
      </c>
      <c r="G1382" t="s">
        <v>5794</v>
      </c>
      <c r="H1382" t="s">
        <v>1181</v>
      </c>
      <c r="I1382" t="s">
        <v>68</v>
      </c>
      <c r="J1382" t="s">
        <v>5795</v>
      </c>
      <c r="K1382" t="s">
        <v>5796</v>
      </c>
      <c r="L1382" t="s">
        <v>229</v>
      </c>
      <c r="M1382" t="s">
        <v>142</v>
      </c>
      <c r="N1382" t="s">
        <v>33</v>
      </c>
      <c r="O1382" t="s">
        <v>107</v>
      </c>
      <c r="P1382" t="s">
        <v>587</v>
      </c>
    </row>
    <row r="1383" spans="1:16">
      <c r="A1383">
        <v>1382</v>
      </c>
      <c r="B1383">
        <v>1382</v>
      </c>
      <c r="C1383" t="s">
        <v>1584</v>
      </c>
      <c r="D1383" t="s">
        <v>1584</v>
      </c>
      <c r="E1383">
        <v>1382</v>
      </c>
      <c r="F1383" t="s">
        <v>5786</v>
      </c>
      <c r="G1383" t="s">
        <v>5797</v>
      </c>
      <c r="H1383" t="s">
        <v>503</v>
      </c>
      <c r="I1383" t="s">
        <v>26</v>
      </c>
      <c r="J1383" t="s">
        <v>5798</v>
      </c>
      <c r="K1383" t="s">
        <v>5799</v>
      </c>
      <c r="L1383" t="s">
        <v>242</v>
      </c>
      <c r="M1383" t="s">
        <v>42</v>
      </c>
      <c r="N1383" t="s">
        <v>29</v>
      </c>
      <c r="O1383" t="s">
        <v>123</v>
      </c>
      <c r="P1383" t="s">
        <v>251</v>
      </c>
    </row>
    <row r="1384" spans="1:16">
      <c r="A1384">
        <v>1383</v>
      </c>
      <c r="B1384">
        <v>1383</v>
      </c>
      <c r="C1384" t="s">
        <v>1584</v>
      </c>
      <c r="D1384" t="s">
        <v>1584</v>
      </c>
      <c r="E1384">
        <v>1383</v>
      </c>
      <c r="F1384" t="s">
        <v>5786</v>
      </c>
      <c r="G1384" t="s">
        <v>5800</v>
      </c>
      <c r="H1384" t="s">
        <v>205</v>
      </c>
      <c r="I1384" t="s">
        <v>68</v>
      </c>
      <c r="J1384" t="s">
        <v>5801</v>
      </c>
      <c r="K1384" t="s">
        <v>5802</v>
      </c>
      <c r="L1384" t="s">
        <v>231</v>
      </c>
      <c r="M1384" t="s">
        <v>134</v>
      </c>
      <c r="N1384" t="s">
        <v>33</v>
      </c>
      <c r="O1384" t="s">
        <v>107</v>
      </c>
      <c r="P1384" t="s">
        <v>1146</v>
      </c>
    </row>
    <row r="1385" spans="1:16">
      <c r="A1385">
        <v>1384</v>
      </c>
      <c r="B1385">
        <v>1384</v>
      </c>
      <c r="C1385" t="s">
        <v>1584</v>
      </c>
      <c r="D1385" t="s">
        <v>1584</v>
      </c>
      <c r="E1385">
        <v>1384</v>
      </c>
      <c r="F1385" t="s">
        <v>5803</v>
      </c>
      <c r="G1385" t="s">
        <v>5804</v>
      </c>
      <c r="H1385" t="s">
        <v>196</v>
      </c>
      <c r="I1385" t="s">
        <v>140</v>
      </c>
      <c r="J1385" t="s">
        <v>5805</v>
      </c>
      <c r="K1385" t="s">
        <v>5806</v>
      </c>
      <c r="L1385" t="s">
        <v>249</v>
      </c>
      <c r="M1385" t="s">
        <v>28</v>
      </c>
      <c r="N1385" t="s">
        <v>33</v>
      </c>
      <c r="O1385" t="s">
        <v>123</v>
      </c>
      <c r="P1385" t="s">
        <v>1289</v>
      </c>
    </row>
    <row r="1386" spans="1:16">
      <c r="A1386">
        <v>1385</v>
      </c>
      <c r="B1386">
        <v>1385</v>
      </c>
      <c r="C1386" t="s">
        <v>1584</v>
      </c>
      <c r="D1386" t="s">
        <v>1584</v>
      </c>
      <c r="E1386">
        <v>1385</v>
      </c>
      <c r="F1386" t="s">
        <v>5803</v>
      </c>
      <c r="G1386" t="s">
        <v>5807</v>
      </c>
      <c r="H1386" t="s">
        <v>5808</v>
      </c>
      <c r="I1386" t="s">
        <v>68</v>
      </c>
      <c r="J1386" t="s">
        <v>727</v>
      </c>
      <c r="K1386" t="s">
        <v>5809</v>
      </c>
      <c r="L1386" t="s">
        <v>248</v>
      </c>
      <c r="M1386" t="s">
        <v>28</v>
      </c>
      <c r="N1386" t="s">
        <v>33</v>
      </c>
      <c r="O1386" t="s">
        <v>107</v>
      </c>
      <c r="P1386" t="s">
        <v>5810</v>
      </c>
    </row>
    <row r="1387" spans="1:16">
      <c r="A1387">
        <v>1386</v>
      </c>
      <c r="B1387">
        <v>1386</v>
      </c>
      <c r="C1387" t="s">
        <v>1584</v>
      </c>
      <c r="D1387" t="s">
        <v>1584</v>
      </c>
      <c r="E1387">
        <v>1386</v>
      </c>
      <c r="F1387" t="s">
        <v>5803</v>
      </c>
      <c r="G1387" t="s">
        <v>5811</v>
      </c>
      <c r="H1387" t="s">
        <v>5812</v>
      </c>
      <c r="I1387" t="s">
        <v>68</v>
      </c>
      <c r="J1387" t="s">
        <v>5813</v>
      </c>
      <c r="K1387" t="s">
        <v>5814</v>
      </c>
      <c r="L1387" t="s">
        <v>586</v>
      </c>
      <c r="M1387" t="s">
        <v>134</v>
      </c>
      <c r="N1387" t="s">
        <v>33</v>
      </c>
      <c r="O1387" t="s">
        <v>107</v>
      </c>
      <c r="P1387" t="s">
        <v>5815</v>
      </c>
    </row>
    <row r="1388" spans="1:16">
      <c r="A1388">
        <v>1387</v>
      </c>
      <c r="B1388">
        <v>1387</v>
      </c>
      <c r="C1388" t="s">
        <v>1584</v>
      </c>
      <c r="D1388" t="s">
        <v>1584</v>
      </c>
      <c r="E1388">
        <v>1387</v>
      </c>
      <c r="F1388" t="s">
        <v>5803</v>
      </c>
      <c r="G1388" t="s">
        <v>5816</v>
      </c>
      <c r="H1388" t="s">
        <v>854</v>
      </c>
      <c r="I1388" t="s">
        <v>68</v>
      </c>
      <c r="J1388" t="s">
        <v>5817</v>
      </c>
      <c r="K1388" t="s">
        <v>5818</v>
      </c>
      <c r="L1388" t="s">
        <v>249</v>
      </c>
      <c r="M1388" t="s">
        <v>134</v>
      </c>
      <c r="N1388" t="s">
        <v>33</v>
      </c>
      <c r="O1388" t="s">
        <v>107</v>
      </c>
      <c r="P1388" t="s">
        <v>1372</v>
      </c>
    </row>
    <row r="1389" spans="1:16">
      <c r="A1389">
        <v>1388</v>
      </c>
      <c r="B1389">
        <v>1388</v>
      </c>
      <c r="C1389" t="s">
        <v>1584</v>
      </c>
      <c r="D1389" t="s">
        <v>1584</v>
      </c>
      <c r="E1389">
        <v>1388</v>
      </c>
      <c r="F1389" t="s">
        <v>5803</v>
      </c>
      <c r="G1389" t="s">
        <v>5819</v>
      </c>
      <c r="H1389" t="s">
        <v>894</v>
      </c>
      <c r="I1389" t="s">
        <v>68</v>
      </c>
      <c r="J1389" t="s">
        <v>913</v>
      </c>
      <c r="K1389" t="s">
        <v>5820</v>
      </c>
      <c r="L1389" t="s">
        <v>231</v>
      </c>
      <c r="M1389" t="s">
        <v>134</v>
      </c>
      <c r="N1389" t="s">
        <v>33</v>
      </c>
      <c r="O1389" t="s">
        <v>107</v>
      </c>
      <c r="P1389" t="s">
        <v>587</v>
      </c>
    </row>
    <row r="1390" spans="1:16">
      <c r="A1390">
        <v>1389</v>
      </c>
      <c r="B1390">
        <v>1389</v>
      </c>
      <c r="C1390" t="s">
        <v>1584</v>
      </c>
      <c r="D1390" t="s">
        <v>1584</v>
      </c>
      <c r="E1390">
        <v>1389</v>
      </c>
      <c r="F1390" t="s">
        <v>5821</v>
      </c>
      <c r="G1390" t="s">
        <v>5822</v>
      </c>
      <c r="H1390" t="s">
        <v>428</v>
      </c>
      <c r="I1390" t="s">
        <v>16</v>
      </c>
      <c r="J1390" t="s">
        <v>5823</v>
      </c>
      <c r="K1390" t="s">
        <v>5824</v>
      </c>
      <c r="L1390" t="s">
        <v>591</v>
      </c>
      <c r="M1390" t="s">
        <v>28</v>
      </c>
      <c r="N1390" t="s">
        <v>33</v>
      </c>
      <c r="O1390" t="s">
        <v>123</v>
      </c>
      <c r="P1390" t="s">
        <v>674</v>
      </c>
    </row>
    <row r="1391" spans="1:16">
      <c r="A1391">
        <v>1390</v>
      </c>
      <c r="B1391">
        <v>1390</v>
      </c>
      <c r="C1391" t="s">
        <v>1584</v>
      </c>
      <c r="D1391" t="s">
        <v>1584</v>
      </c>
      <c r="E1391">
        <v>1390</v>
      </c>
      <c r="F1391" t="s">
        <v>5821</v>
      </c>
      <c r="G1391" t="s">
        <v>5825</v>
      </c>
      <c r="H1391" t="s">
        <v>31</v>
      </c>
      <c r="I1391" t="s">
        <v>68</v>
      </c>
      <c r="J1391" t="s">
        <v>763</v>
      </c>
      <c r="K1391" t="s">
        <v>5826</v>
      </c>
      <c r="L1391" t="s">
        <v>216</v>
      </c>
      <c r="M1391" t="s">
        <v>28</v>
      </c>
      <c r="N1391" t="s">
        <v>29</v>
      </c>
      <c r="O1391" t="s">
        <v>107</v>
      </c>
      <c r="P1391" t="s">
        <v>675</v>
      </c>
    </row>
    <row r="1392" spans="1:16">
      <c r="A1392">
        <v>1391</v>
      </c>
      <c r="B1392">
        <v>1391</v>
      </c>
      <c r="C1392" t="s">
        <v>1584</v>
      </c>
      <c r="D1392" t="s">
        <v>1584</v>
      </c>
      <c r="E1392">
        <v>1391</v>
      </c>
      <c r="F1392" t="s">
        <v>5821</v>
      </c>
      <c r="G1392" t="s">
        <v>5827</v>
      </c>
      <c r="H1392" t="s">
        <v>906</v>
      </c>
      <c r="I1392" t="s">
        <v>68</v>
      </c>
      <c r="J1392" t="s">
        <v>5828</v>
      </c>
      <c r="K1392" t="s">
        <v>5829</v>
      </c>
      <c r="L1392" t="s">
        <v>249</v>
      </c>
      <c r="M1392" t="s">
        <v>134</v>
      </c>
      <c r="N1392" t="s">
        <v>33</v>
      </c>
      <c r="O1392" t="s">
        <v>107</v>
      </c>
      <c r="P1392" t="s">
        <v>5830</v>
      </c>
    </row>
    <row r="1393" spans="1:16">
      <c r="A1393">
        <v>1392</v>
      </c>
      <c r="B1393">
        <v>1392</v>
      </c>
      <c r="C1393" t="s">
        <v>1584</v>
      </c>
      <c r="D1393" t="s">
        <v>1584</v>
      </c>
      <c r="E1393">
        <v>1392</v>
      </c>
      <c r="F1393" t="s">
        <v>5821</v>
      </c>
      <c r="G1393" t="s">
        <v>5831</v>
      </c>
      <c r="H1393" t="s">
        <v>512</v>
      </c>
      <c r="I1393" t="s">
        <v>68</v>
      </c>
      <c r="J1393" t="s">
        <v>5832</v>
      </c>
      <c r="K1393" t="s">
        <v>5833</v>
      </c>
      <c r="L1393" t="s">
        <v>362</v>
      </c>
      <c r="M1393" t="s">
        <v>344</v>
      </c>
      <c r="N1393" t="s">
        <v>332</v>
      </c>
      <c r="P1393" t="s">
        <v>5830</v>
      </c>
    </row>
    <row r="1394" spans="1:16">
      <c r="A1394">
        <v>1393</v>
      </c>
      <c r="B1394">
        <v>1393</v>
      </c>
      <c r="C1394" t="s">
        <v>1584</v>
      </c>
      <c r="D1394" t="s">
        <v>1584</v>
      </c>
      <c r="E1394">
        <v>1393</v>
      </c>
      <c r="F1394" t="s">
        <v>5821</v>
      </c>
      <c r="G1394" t="s">
        <v>5834</v>
      </c>
      <c r="H1394" t="s">
        <v>76</v>
      </c>
      <c r="I1394" t="s">
        <v>68</v>
      </c>
      <c r="J1394" t="s">
        <v>5835</v>
      </c>
      <c r="K1394" t="s">
        <v>5836</v>
      </c>
      <c r="L1394" t="s">
        <v>383</v>
      </c>
      <c r="M1394" t="s">
        <v>142</v>
      </c>
      <c r="N1394" t="s">
        <v>29</v>
      </c>
      <c r="O1394" t="s">
        <v>95</v>
      </c>
      <c r="P1394" t="s">
        <v>1289</v>
      </c>
    </row>
    <row r="1395" spans="1:16">
      <c r="A1395">
        <v>1394</v>
      </c>
      <c r="B1395">
        <v>1394</v>
      </c>
      <c r="C1395" t="s">
        <v>1584</v>
      </c>
      <c r="D1395" t="s">
        <v>1584</v>
      </c>
      <c r="E1395">
        <v>1394</v>
      </c>
      <c r="F1395" t="s">
        <v>5837</v>
      </c>
      <c r="G1395" t="s">
        <v>5838</v>
      </c>
      <c r="H1395" t="s">
        <v>5839</v>
      </c>
      <c r="I1395" t="s">
        <v>140</v>
      </c>
      <c r="J1395" t="s">
        <v>5840</v>
      </c>
      <c r="K1395" t="s">
        <v>5841</v>
      </c>
      <c r="L1395" t="s">
        <v>1261</v>
      </c>
      <c r="M1395" t="s">
        <v>134</v>
      </c>
      <c r="N1395" t="s">
        <v>33</v>
      </c>
      <c r="O1395" t="s">
        <v>36</v>
      </c>
      <c r="P1395" t="s">
        <v>5842</v>
      </c>
    </row>
    <row r="1396" spans="1:16">
      <c r="A1396">
        <v>1395</v>
      </c>
      <c r="B1396">
        <v>1395</v>
      </c>
      <c r="C1396" t="s">
        <v>1584</v>
      </c>
      <c r="D1396" t="s">
        <v>1584</v>
      </c>
      <c r="E1396">
        <v>1395</v>
      </c>
      <c r="F1396" t="s">
        <v>5837</v>
      </c>
      <c r="G1396" t="s">
        <v>1222</v>
      </c>
      <c r="H1396" t="s">
        <v>76</v>
      </c>
      <c r="I1396" t="s">
        <v>68</v>
      </c>
      <c r="J1396" t="s">
        <v>5843</v>
      </c>
      <c r="K1396" t="s">
        <v>5844</v>
      </c>
      <c r="L1396" t="s">
        <v>1262</v>
      </c>
      <c r="M1396" t="s">
        <v>134</v>
      </c>
      <c r="N1396" t="s">
        <v>33</v>
      </c>
      <c r="O1396" t="s">
        <v>36</v>
      </c>
      <c r="P1396" t="s">
        <v>5845</v>
      </c>
    </row>
    <row r="1397" spans="1:16">
      <c r="A1397">
        <v>1396</v>
      </c>
      <c r="B1397">
        <v>1396</v>
      </c>
      <c r="C1397" t="s">
        <v>1584</v>
      </c>
      <c r="D1397" t="s">
        <v>1584</v>
      </c>
      <c r="E1397">
        <v>1396</v>
      </c>
      <c r="F1397" t="s">
        <v>5837</v>
      </c>
      <c r="G1397" t="s">
        <v>5846</v>
      </c>
      <c r="H1397" t="s">
        <v>482</v>
      </c>
      <c r="I1397" t="s">
        <v>68</v>
      </c>
      <c r="J1397" t="s">
        <v>5847</v>
      </c>
      <c r="K1397" t="s">
        <v>5848</v>
      </c>
      <c r="L1397" t="s">
        <v>5849</v>
      </c>
      <c r="M1397" t="s">
        <v>134</v>
      </c>
      <c r="N1397" t="s">
        <v>33</v>
      </c>
      <c r="O1397" t="s">
        <v>36</v>
      </c>
      <c r="P1397" t="s">
        <v>5850</v>
      </c>
    </row>
    <row r="1398" spans="1:16">
      <c r="A1398">
        <v>1397</v>
      </c>
      <c r="B1398">
        <v>1397</v>
      </c>
      <c r="C1398" t="s">
        <v>1584</v>
      </c>
      <c r="D1398" t="s">
        <v>1584</v>
      </c>
      <c r="E1398">
        <v>1397</v>
      </c>
      <c r="F1398" t="s">
        <v>5837</v>
      </c>
      <c r="G1398" t="s">
        <v>5851</v>
      </c>
      <c r="H1398" t="s">
        <v>310</v>
      </c>
      <c r="I1398" t="s">
        <v>26</v>
      </c>
      <c r="J1398" t="s">
        <v>5852</v>
      </c>
      <c r="K1398" t="s">
        <v>5853</v>
      </c>
      <c r="L1398" t="s">
        <v>5420</v>
      </c>
      <c r="M1398" t="s">
        <v>32</v>
      </c>
      <c r="N1398" t="s">
        <v>29</v>
      </c>
      <c r="O1398" t="s">
        <v>1263</v>
      </c>
      <c r="P1398" t="s">
        <v>5854</v>
      </c>
    </row>
    <row r="1399" spans="1:16">
      <c r="A1399">
        <v>1398</v>
      </c>
      <c r="B1399">
        <v>1398</v>
      </c>
      <c r="C1399" t="s">
        <v>1584</v>
      </c>
      <c r="D1399" t="s">
        <v>1584</v>
      </c>
      <c r="E1399">
        <v>1398</v>
      </c>
      <c r="F1399" t="s">
        <v>5837</v>
      </c>
      <c r="G1399" t="s">
        <v>5855</v>
      </c>
      <c r="H1399" t="s">
        <v>210</v>
      </c>
      <c r="I1399" t="s">
        <v>26</v>
      </c>
      <c r="J1399" t="s">
        <v>5856</v>
      </c>
      <c r="K1399" t="s">
        <v>5857</v>
      </c>
      <c r="L1399" t="s">
        <v>5858</v>
      </c>
      <c r="M1399" t="s">
        <v>89</v>
      </c>
      <c r="N1399" t="s">
        <v>90</v>
      </c>
      <c r="O1399" t="s">
        <v>19</v>
      </c>
      <c r="P1399" t="s">
        <v>1292</v>
      </c>
    </row>
    <row r="1400" spans="1:16">
      <c r="A1400">
        <v>1399</v>
      </c>
      <c r="B1400">
        <v>1399</v>
      </c>
      <c r="C1400" t="s">
        <v>1584</v>
      </c>
      <c r="D1400" t="s">
        <v>1584</v>
      </c>
      <c r="E1400">
        <v>1399</v>
      </c>
      <c r="F1400" t="s">
        <v>5859</v>
      </c>
      <c r="G1400" t="s">
        <v>4399</v>
      </c>
      <c r="H1400" t="s">
        <v>4400</v>
      </c>
      <c r="I1400" t="s">
        <v>16</v>
      </c>
      <c r="J1400" t="s">
        <v>4401</v>
      </c>
      <c r="K1400" t="s">
        <v>4402</v>
      </c>
      <c r="L1400" t="s">
        <v>85</v>
      </c>
      <c r="M1400" t="s">
        <v>142</v>
      </c>
      <c r="N1400" t="s">
        <v>33</v>
      </c>
      <c r="O1400" t="s">
        <v>107</v>
      </c>
      <c r="P1400" t="s">
        <v>1504</v>
      </c>
    </row>
    <row r="1401" spans="1:16">
      <c r="A1401">
        <v>1400</v>
      </c>
      <c r="B1401">
        <v>1400</v>
      </c>
      <c r="C1401" t="s">
        <v>1584</v>
      </c>
      <c r="D1401" t="s">
        <v>1584</v>
      </c>
      <c r="E1401">
        <v>1400</v>
      </c>
      <c r="F1401" t="s">
        <v>5859</v>
      </c>
      <c r="G1401" t="s">
        <v>4403</v>
      </c>
      <c r="H1401" t="s">
        <v>593</v>
      </c>
      <c r="I1401" t="s">
        <v>25</v>
      </c>
      <c r="J1401" t="s">
        <v>4404</v>
      </c>
      <c r="K1401" t="s">
        <v>4405</v>
      </c>
      <c r="L1401" t="s">
        <v>535</v>
      </c>
      <c r="M1401" t="s">
        <v>86</v>
      </c>
      <c r="N1401" t="s">
        <v>108</v>
      </c>
      <c r="O1401" t="s">
        <v>116</v>
      </c>
      <c r="P1401" t="s">
        <v>1414</v>
      </c>
    </row>
    <row r="1402" spans="1:16">
      <c r="A1402">
        <v>1401</v>
      </c>
      <c r="B1402">
        <v>1401</v>
      </c>
      <c r="C1402" t="s">
        <v>1584</v>
      </c>
      <c r="D1402" t="s">
        <v>1584</v>
      </c>
      <c r="E1402">
        <v>1401</v>
      </c>
      <c r="F1402" t="s">
        <v>5859</v>
      </c>
      <c r="G1402" t="s">
        <v>5860</v>
      </c>
      <c r="H1402" t="s">
        <v>5861</v>
      </c>
      <c r="I1402" t="s">
        <v>26</v>
      </c>
      <c r="J1402" t="s">
        <v>5862</v>
      </c>
      <c r="K1402" t="s">
        <v>5863</v>
      </c>
      <c r="L1402" t="s">
        <v>231</v>
      </c>
      <c r="M1402" t="s">
        <v>142</v>
      </c>
      <c r="N1402" t="s">
        <v>33</v>
      </c>
      <c r="O1402" t="s">
        <v>95</v>
      </c>
      <c r="P1402" t="s">
        <v>1288</v>
      </c>
    </row>
    <row r="1403" spans="1:16">
      <c r="A1403">
        <v>1402</v>
      </c>
      <c r="B1403">
        <v>1402</v>
      </c>
      <c r="C1403" t="s">
        <v>1584</v>
      </c>
      <c r="D1403" t="s">
        <v>1584</v>
      </c>
      <c r="E1403">
        <v>1402</v>
      </c>
      <c r="F1403" t="s">
        <v>5859</v>
      </c>
      <c r="G1403" t="s">
        <v>5864</v>
      </c>
      <c r="H1403" t="s">
        <v>54</v>
      </c>
      <c r="I1403" t="s">
        <v>26</v>
      </c>
      <c r="J1403" t="s">
        <v>5865</v>
      </c>
      <c r="K1403" t="s">
        <v>5866</v>
      </c>
      <c r="L1403" t="s">
        <v>249</v>
      </c>
      <c r="M1403" t="s">
        <v>142</v>
      </c>
      <c r="N1403" t="s">
        <v>33</v>
      </c>
      <c r="O1403" t="s">
        <v>137</v>
      </c>
      <c r="P1403" t="s">
        <v>1288</v>
      </c>
    </row>
    <row r="1404" spans="1:16">
      <c r="A1404">
        <v>1403</v>
      </c>
      <c r="B1404">
        <v>1403</v>
      </c>
      <c r="C1404" t="s">
        <v>1584</v>
      </c>
      <c r="D1404" t="s">
        <v>1584</v>
      </c>
      <c r="E1404">
        <v>1403</v>
      </c>
      <c r="F1404" t="s">
        <v>5859</v>
      </c>
      <c r="G1404" t="s">
        <v>5867</v>
      </c>
      <c r="H1404" t="s">
        <v>845</v>
      </c>
      <c r="I1404" t="s">
        <v>68</v>
      </c>
      <c r="J1404" t="s">
        <v>5868</v>
      </c>
      <c r="K1404" t="s">
        <v>5869</v>
      </c>
      <c r="L1404" t="s">
        <v>249</v>
      </c>
      <c r="M1404" t="s">
        <v>134</v>
      </c>
      <c r="N1404" t="s">
        <v>33</v>
      </c>
      <c r="O1404" t="s">
        <v>107</v>
      </c>
      <c r="P1404" t="s">
        <v>1371</v>
      </c>
    </row>
    <row r="1405" spans="1:16">
      <c r="A1405">
        <v>1404</v>
      </c>
      <c r="B1405">
        <v>1404</v>
      </c>
      <c r="C1405" t="s">
        <v>1584</v>
      </c>
      <c r="D1405" t="s">
        <v>1584</v>
      </c>
      <c r="E1405">
        <v>1404</v>
      </c>
      <c r="F1405" t="s">
        <v>5870</v>
      </c>
      <c r="G1405" t="s">
        <v>5871</v>
      </c>
      <c r="H1405" t="s">
        <v>5872</v>
      </c>
      <c r="I1405" t="s">
        <v>140</v>
      </c>
      <c r="J1405" t="s">
        <v>5873</v>
      </c>
      <c r="K1405" t="s">
        <v>5874</v>
      </c>
      <c r="L1405" t="s">
        <v>1439</v>
      </c>
      <c r="M1405" t="s">
        <v>134</v>
      </c>
      <c r="N1405" t="s">
        <v>33</v>
      </c>
      <c r="O1405" t="s">
        <v>36</v>
      </c>
      <c r="P1405" t="s">
        <v>5875</v>
      </c>
    </row>
    <row r="1406" spans="1:16">
      <c r="A1406">
        <v>1405</v>
      </c>
      <c r="B1406">
        <v>1405</v>
      </c>
      <c r="C1406" t="s">
        <v>1584</v>
      </c>
      <c r="D1406" t="s">
        <v>1584</v>
      </c>
      <c r="E1406">
        <v>1405</v>
      </c>
      <c r="F1406" t="s">
        <v>5870</v>
      </c>
      <c r="G1406" t="s">
        <v>5876</v>
      </c>
      <c r="H1406" t="s">
        <v>310</v>
      </c>
      <c r="I1406" t="s">
        <v>68</v>
      </c>
      <c r="J1406" t="s">
        <v>5877</v>
      </c>
      <c r="K1406" t="s">
        <v>5878</v>
      </c>
      <c r="L1406" t="s">
        <v>5238</v>
      </c>
      <c r="M1406" t="s">
        <v>355</v>
      </c>
      <c r="N1406" t="s">
        <v>1557</v>
      </c>
      <c r="O1406" t="s">
        <v>36</v>
      </c>
      <c r="P1406" t="s">
        <v>1273</v>
      </c>
    </row>
    <row r="1407" spans="1:16">
      <c r="A1407">
        <v>1406</v>
      </c>
      <c r="B1407">
        <v>1406</v>
      </c>
      <c r="C1407" t="s">
        <v>1584</v>
      </c>
      <c r="D1407" t="s">
        <v>1584</v>
      </c>
      <c r="E1407">
        <v>1406</v>
      </c>
      <c r="F1407" t="s">
        <v>5870</v>
      </c>
      <c r="G1407" t="s">
        <v>5879</v>
      </c>
      <c r="H1407" t="s">
        <v>281</v>
      </c>
      <c r="I1407" t="s">
        <v>68</v>
      </c>
      <c r="J1407" t="s">
        <v>5880</v>
      </c>
      <c r="K1407" t="s">
        <v>5881</v>
      </c>
      <c r="L1407" t="s">
        <v>1276</v>
      </c>
      <c r="P1407" t="s">
        <v>1464</v>
      </c>
    </row>
    <row r="1408" spans="1:16">
      <c r="A1408">
        <v>1407</v>
      </c>
      <c r="B1408">
        <v>1407</v>
      </c>
      <c r="C1408" t="s">
        <v>1584</v>
      </c>
      <c r="D1408" t="s">
        <v>1584</v>
      </c>
      <c r="E1408">
        <v>1407</v>
      </c>
      <c r="F1408" t="s">
        <v>5870</v>
      </c>
      <c r="G1408" t="s">
        <v>5882</v>
      </c>
      <c r="H1408" t="s">
        <v>160</v>
      </c>
      <c r="I1408" t="s">
        <v>68</v>
      </c>
      <c r="J1408" t="s">
        <v>5883</v>
      </c>
      <c r="K1408" t="s">
        <v>5884</v>
      </c>
      <c r="L1408" t="s">
        <v>1276</v>
      </c>
      <c r="M1408" t="s">
        <v>134</v>
      </c>
      <c r="N1408" t="s">
        <v>33</v>
      </c>
      <c r="O1408" t="s">
        <v>1263</v>
      </c>
      <c r="P1408" t="s">
        <v>1464</v>
      </c>
    </row>
    <row r="1409" spans="1:16">
      <c r="A1409">
        <v>1408</v>
      </c>
      <c r="B1409">
        <v>1408</v>
      </c>
      <c r="C1409" t="s">
        <v>1584</v>
      </c>
      <c r="D1409" t="s">
        <v>1584</v>
      </c>
      <c r="E1409">
        <v>1408</v>
      </c>
      <c r="F1409" t="s">
        <v>5870</v>
      </c>
      <c r="G1409" t="s">
        <v>5885</v>
      </c>
      <c r="H1409" t="s">
        <v>692</v>
      </c>
      <c r="I1409" t="s">
        <v>26</v>
      </c>
      <c r="J1409" t="s">
        <v>5886</v>
      </c>
      <c r="K1409" t="s">
        <v>5887</v>
      </c>
      <c r="L1409" t="s">
        <v>1293</v>
      </c>
      <c r="M1409" t="s">
        <v>28</v>
      </c>
      <c r="N1409" t="s">
        <v>38</v>
      </c>
      <c r="O1409" t="s">
        <v>1221</v>
      </c>
      <c r="P1409" t="s">
        <v>5888</v>
      </c>
    </row>
    <row r="1410" spans="1:16">
      <c r="A1410">
        <v>1409</v>
      </c>
      <c r="B1410">
        <v>1409</v>
      </c>
      <c r="C1410" t="s">
        <v>1584</v>
      </c>
      <c r="D1410" t="s">
        <v>1584</v>
      </c>
      <c r="E1410">
        <v>1409</v>
      </c>
      <c r="F1410" t="s">
        <v>5889</v>
      </c>
      <c r="G1410" t="s">
        <v>5890</v>
      </c>
      <c r="H1410" t="s">
        <v>5680</v>
      </c>
      <c r="I1410" t="s">
        <v>140</v>
      </c>
      <c r="J1410" t="s">
        <v>1570</v>
      </c>
      <c r="K1410" t="s">
        <v>5891</v>
      </c>
      <c r="L1410" t="s">
        <v>553</v>
      </c>
      <c r="M1410" t="s">
        <v>142</v>
      </c>
      <c r="N1410" t="s">
        <v>33</v>
      </c>
      <c r="O1410" t="s">
        <v>107</v>
      </c>
      <c r="P1410" t="s">
        <v>952</v>
      </c>
    </row>
    <row r="1411" spans="1:16">
      <c r="A1411">
        <v>1410</v>
      </c>
      <c r="B1411">
        <v>1410</v>
      </c>
      <c r="C1411" t="s">
        <v>1584</v>
      </c>
      <c r="D1411" t="s">
        <v>1584</v>
      </c>
      <c r="E1411">
        <v>1410</v>
      </c>
      <c r="F1411" t="s">
        <v>5889</v>
      </c>
      <c r="G1411" t="s">
        <v>1207</v>
      </c>
      <c r="H1411" t="s">
        <v>620</v>
      </c>
      <c r="I1411" t="s">
        <v>26</v>
      </c>
      <c r="J1411" t="s">
        <v>5892</v>
      </c>
      <c r="K1411" t="s">
        <v>5893</v>
      </c>
      <c r="L1411" t="s">
        <v>557</v>
      </c>
      <c r="M1411" t="s">
        <v>32</v>
      </c>
      <c r="N1411" t="s">
        <v>338</v>
      </c>
      <c r="O1411" t="s">
        <v>95</v>
      </c>
      <c r="P1411" t="s">
        <v>5894</v>
      </c>
    </row>
    <row r="1412" spans="1:16">
      <c r="A1412">
        <v>1411</v>
      </c>
      <c r="B1412">
        <v>1411</v>
      </c>
      <c r="C1412" t="s">
        <v>1584</v>
      </c>
      <c r="D1412" t="s">
        <v>1584</v>
      </c>
      <c r="E1412">
        <v>1411</v>
      </c>
      <c r="F1412" t="s">
        <v>5889</v>
      </c>
      <c r="G1412" t="s">
        <v>5895</v>
      </c>
      <c r="H1412" t="s">
        <v>40</v>
      </c>
      <c r="I1412" t="s">
        <v>68</v>
      </c>
      <c r="J1412" t="s">
        <v>1621</v>
      </c>
      <c r="K1412" t="s">
        <v>5896</v>
      </c>
      <c r="L1412" t="s">
        <v>464</v>
      </c>
      <c r="M1412" t="s">
        <v>134</v>
      </c>
      <c r="N1412" t="s">
        <v>33</v>
      </c>
      <c r="O1412" t="s">
        <v>107</v>
      </c>
      <c r="P1412" t="s">
        <v>608</v>
      </c>
    </row>
    <row r="1413" spans="1:16">
      <c r="A1413">
        <v>1412</v>
      </c>
      <c r="B1413">
        <v>1412</v>
      </c>
      <c r="C1413" t="s">
        <v>1584</v>
      </c>
      <c r="D1413" t="s">
        <v>1584</v>
      </c>
      <c r="E1413">
        <v>1412</v>
      </c>
      <c r="F1413" t="s">
        <v>5889</v>
      </c>
      <c r="G1413" t="s">
        <v>5897</v>
      </c>
      <c r="H1413" t="s">
        <v>5898</v>
      </c>
      <c r="I1413" t="s">
        <v>68</v>
      </c>
      <c r="J1413" t="s">
        <v>326</v>
      </c>
      <c r="K1413" t="s">
        <v>5899</v>
      </c>
      <c r="L1413" t="s">
        <v>464</v>
      </c>
      <c r="M1413" t="s">
        <v>134</v>
      </c>
      <c r="N1413" t="s">
        <v>33</v>
      </c>
      <c r="O1413" t="s">
        <v>107</v>
      </c>
      <c r="P1413" t="s">
        <v>608</v>
      </c>
    </row>
    <row r="1414" spans="1:16">
      <c r="A1414">
        <v>1413</v>
      </c>
      <c r="B1414">
        <v>1413</v>
      </c>
      <c r="C1414" t="s">
        <v>1584</v>
      </c>
      <c r="D1414" t="s">
        <v>1584</v>
      </c>
      <c r="E1414">
        <v>1413</v>
      </c>
      <c r="F1414" t="s">
        <v>5889</v>
      </c>
      <c r="G1414" t="s">
        <v>5900</v>
      </c>
      <c r="I1414" t="s">
        <v>68</v>
      </c>
      <c r="J1414" t="s">
        <v>5901</v>
      </c>
      <c r="K1414" t="s">
        <v>5902</v>
      </c>
      <c r="L1414" t="s">
        <v>287</v>
      </c>
      <c r="M1414" t="s">
        <v>28</v>
      </c>
      <c r="N1414" t="s">
        <v>338</v>
      </c>
      <c r="O1414" t="s">
        <v>36</v>
      </c>
      <c r="P1414" t="s">
        <v>555</v>
      </c>
    </row>
    <row r="1415" spans="1:16">
      <c r="A1415">
        <v>1414</v>
      </c>
      <c r="B1415">
        <v>1414</v>
      </c>
      <c r="C1415" t="s">
        <v>1584</v>
      </c>
      <c r="D1415" t="s">
        <v>1584</v>
      </c>
      <c r="E1415">
        <v>1414</v>
      </c>
      <c r="F1415" t="s">
        <v>5903</v>
      </c>
      <c r="G1415" t="s">
        <v>5904</v>
      </c>
      <c r="H1415" t="s">
        <v>115</v>
      </c>
      <c r="I1415" t="s">
        <v>140</v>
      </c>
      <c r="J1415" t="s">
        <v>5905</v>
      </c>
      <c r="K1415" t="s">
        <v>5906</v>
      </c>
      <c r="L1415" t="s">
        <v>5907</v>
      </c>
      <c r="M1415" t="s">
        <v>134</v>
      </c>
      <c r="N1415" t="s">
        <v>33</v>
      </c>
      <c r="O1415" t="s">
        <v>36</v>
      </c>
      <c r="P1415" t="s">
        <v>5908</v>
      </c>
    </row>
    <row r="1416" spans="1:16">
      <c r="A1416">
        <v>1415</v>
      </c>
      <c r="B1416">
        <v>1415</v>
      </c>
      <c r="C1416" t="s">
        <v>1584</v>
      </c>
      <c r="D1416" t="s">
        <v>1584</v>
      </c>
      <c r="E1416">
        <v>1415</v>
      </c>
      <c r="F1416" t="s">
        <v>5903</v>
      </c>
      <c r="G1416" t="s">
        <v>5909</v>
      </c>
      <c r="H1416" t="s">
        <v>225</v>
      </c>
      <c r="I1416" t="s">
        <v>68</v>
      </c>
      <c r="J1416" t="s">
        <v>5910</v>
      </c>
      <c r="K1416" t="s">
        <v>5911</v>
      </c>
      <c r="L1416" t="s">
        <v>5858</v>
      </c>
      <c r="M1416" t="s">
        <v>134</v>
      </c>
      <c r="N1416" t="s">
        <v>33</v>
      </c>
      <c r="O1416" t="s">
        <v>36</v>
      </c>
      <c r="P1416" t="s">
        <v>1470</v>
      </c>
    </row>
    <row r="1417" spans="1:16">
      <c r="A1417">
        <v>1416</v>
      </c>
      <c r="B1417">
        <v>1416</v>
      </c>
      <c r="C1417" t="s">
        <v>1584</v>
      </c>
      <c r="D1417" t="s">
        <v>1584</v>
      </c>
      <c r="E1417">
        <v>1416</v>
      </c>
      <c r="F1417" t="s">
        <v>5903</v>
      </c>
      <c r="G1417" t="s">
        <v>5912</v>
      </c>
      <c r="H1417" t="s">
        <v>493</v>
      </c>
      <c r="I1417" t="s">
        <v>68</v>
      </c>
      <c r="J1417" t="s">
        <v>5913</v>
      </c>
      <c r="K1417" t="s">
        <v>5914</v>
      </c>
      <c r="L1417" t="s">
        <v>1293</v>
      </c>
      <c r="M1417" t="s">
        <v>142</v>
      </c>
      <c r="N1417" t="s">
        <v>338</v>
      </c>
      <c r="O1417" t="s">
        <v>36</v>
      </c>
      <c r="P1417" t="s">
        <v>1470</v>
      </c>
    </row>
    <row r="1418" spans="1:16">
      <c r="A1418">
        <v>1417</v>
      </c>
      <c r="B1418">
        <v>1417</v>
      </c>
      <c r="C1418" t="s">
        <v>1584</v>
      </c>
      <c r="D1418" t="s">
        <v>1584</v>
      </c>
      <c r="E1418">
        <v>1417</v>
      </c>
      <c r="F1418" t="s">
        <v>5903</v>
      </c>
      <c r="G1418" t="s">
        <v>5915</v>
      </c>
      <c r="H1418" t="s">
        <v>1430</v>
      </c>
      <c r="I1418" t="s">
        <v>68</v>
      </c>
      <c r="J1418" t="s">
        <v>5916</v>
      </c>
      <c r="K1418" t="s">
        <v>5917</v>
      </c>
      <c r="L1418" t="s">
        <v>1471</v>
      </c>
      <c r="M1418" t="s">
        <v>28</v>
      </c>
      <c r="N1418" t="s">
        <v>33</v>
      </c>
      <c r="O1418" t="s">
        <v>36</v>
      </c>
      <c r="P1418" t="s">
        <v>5918</v>
      </c>
    </row>
    <row r="1419" spans="1:16">
      <c r="A1419">
        <v>1418</v>
      </c>
      <c r="B1419">
        <v>1418</v>
      </c>
      <c r="C1419" t="s">
        <v>1584</v>
      </c>
      <c r="D1419" t="s">
        <v>1584</v>
      </c>
      <c r="E1419">
        <v>1418</v>
      </c>
      <c r="F1419" t="s">
        <v>5903</v>
      </c>
      <c r="G1419" t="s">
        <v>1474</v>
      </c>
      <c r="H1419" t="s">
        <v>503</v>
      </c>
      <c r="I1419" t="s">
        <v>68</v>
      </c>
      <c r="J1419" t="s">
        <v>5919</v>
      </c>
      <c r="K1419" t="s">
        <v>5920</v>
      </c>
      <c r="L1419" t="s">
        <v>4872</v>
      </c>
      <c r="M1419" t="s">
        <v>134</v>
      </c>
      <c r="N1419" t="s">
        <v>33</v>
      </c>
      <c r="O1419" t="s">
        <v>1244</v>
      </c>
      <c r="P1419" t="s">
        <v>5921</v>
      </c>
    </row>
    <row r="1420" spans="1:16">
      <c r="A1420">
        <v>1419</v>
      </c>
      <c r="B1420">
        <v>1419</v>
      </c>
      <c r="C1420" t="s">
        <v>1584</v>
      </c>
      <c r="D1420" t="s">
        <v>1584</v>
      </c>
      <c r="E1420">
        <v>1419</v>
      </c>
      <c r="F1420" t="s">
        <v>5922</v>
      </c>
      <c r="G1420" t="s">
        <v>5923</v>
      </c>
      <c r="H1420" t="s">
        <v>5924</v>
      </c>
      <c r="I1420" t="s">
        <v>140</v>
      </c>
      <c r="J1420" t="s">
        <v>3302</v>
      </c>
      <c r="K1420" t="s">
        <v>5925</v>
      </c>
      <c r="L1420" t="s">
        <v>1278</v>
      </c>
      <c r="M1420" t="s">
        <v>28</v>
      </c>
      <c r="N1420" t="s">
        <v>33</v>
      </c>
      <c r="O1420" t="s">
        <v>36</v>
      </c>
      <c r="P1420" t="s">
        <v>1443</v>
      </c>
    </row>
    <row r="1421" spans="1:16">
      <c r="A1421">
        <v>1420</v>
      </c>
      <c r="B1421">
        <v>1420</v>
      </c>
      <c r="C1421" t="s">
        <v>1584</v>
      </c>
      <c r="D1421" t="s">
        <v>1584</v>
      </c>
      <c r="E1421">
        <v>1420</v>
      </c>
      <c r="F1421" t="s">
        <v>5922</v>
      </c>
      <c r="G1421" t="s">
        <v>5926</v>
      </c>
      <c r="H1421" t="s">
        <v>5927</v>
      </c>
      <c r="I1421" t="s">
        <v>68</v>
      </c>
      <c r="J1421" t="s">
        <v>5928</v>
      </c>
      <c r="K1421" t="s">
        <v>5929</v>
      </c>
      <c r="L1421" t="s">
        <v>1402</v>
      </c>
      <c r="P1421" t="s">
        <v>5930</v>
      </c>
    </row>
    <row r="1422" spans="1:16">
      <c r="A1422">
        <v>1421</v>
      </c>
      <c r="B1422">
        <v>1421</v>
      </c>
      <c r="C1422" t="s">
        <v>1584</v>
      </c>
      <c r="D1422" t="s">
        <v>1584</v>
      </c>
      <c r="E1422">
        <v>1421</v>
      </c>
      <c r="F1422" t="s">
        <v>5922</v>
      </c>
      <c r="G1422" t="s">
        <v>5931</v>
      </c>
      <c r="H1422" t="s">
        <v>771</v>
      </c>
      <c r="I1422" t="s">
        <v>25</v>
      </c>
      <c r="J1422" t="s">
        <v>5932</v>
      </c>
      <c r="K1422" t="s">
        <v>5933</v>
      </c>
      <c r="L1422" t="s">
        <v>1439</v>
      </c>
      <c r="M1422" t="s">
        <v>99</v>
      </c>
      <c r="N1422" t="s">
        <v>33</v>
      </c>
      <c r="O1422" t="s">
        <v>19</v>
      </c>
      <c r="P1422" t="s">
        <v>1462</v>
      </c>
    </row>
    <row r="1423" spans="1:16">
      <c r="A1423">
        <v>1422</v>
      </c>
      <c r="B1423">
        <v>1422</v>
      </c>
      <c r="C1423" t="s">
        <v>1584</v>
      </c>
      <c r="D1423" t="s">
        <v>1584</v>
      </c>
      <c r="E1423">
        <v>1422</v>
      </c>
      <c r="F1423" t="s">
        <v>5922</v>
      </c>
      <c r="G1423" t="s">
        <v>5934</v>
      </c>
      <c r="H1423" t="s">
        <v>34</v>
      </c>
      <c r="I1423" t="s">
        <v>68</v>
      </c>
      <c r="J1423" t="s">
        <v>5935</v>
      </c>
      <c r="K1423" t="s">
        <v>5936</v>
      </c>
      <c r="L1423" t="s">
        <v>1264</v>
      </c>
      <c r="M1423" t="s">
        <v>134</v>
      </c>
      <c r="N1423" t="s">
        <v>33</v>
      </c>
      <c r="O1423" t="s">
        <v>1244</v>
      </c>
      <c r="P1423" t="s">
        <v>5937</v>
      </c>
    </row>
    <row r="1424" spans="1:16">
      <c r="A1424">
        <v>1423</v>
      </c>
      <c r="B1424">
        <v>1423</v>
      </c>
      <c r="C1424" t="s">
        <v>1584</v>
      </c>
      <c r="D1424" t="s">
        <v>1584</v>
      </c>
      <c r="E1424">
        <v>1423</v>
      </c>
      <c r="F1424" t="s">
        <v>5922</v>
      </c>
      <c r="G1424" t="s">
        <v>5938</v>
      </c>
      <c r="H1424" t="s">
        <v>310</v>
      </c>
      <c r="I1424" t="s">
        <v>68</v>
      </c>
      <c r="J1424" t="s">
        <v>5939</v>
      </c>
      <c r="K1424" t="s">
        <v>5940</v>
      </c>
      <c r="L1424" t="s">
        <v>5420</v>
      </c>
      <c r="M1424" t="s">
        <v>134</v>
      </c>
      <c r="N1424" t="s">
        <v>33</v>
      </c>
      <c r="O1424" t="s">
        <v>1244</v>
      </c>
      <c r="P1424" t="s">
        <v>1463</v>
      </c>
    </row>
    <row r="1425" spans="1:16">
      <c r="A1425">
        <v>1424</v>
      </c>
      <c r="B1425">
        <v>1424</v>
      </c>
      <c r="C1425" t="s">
        <v>1584</v>
      </c>
      <c r="D1425" t="s">
        <v>1584</v>
      </c>
      <c r="E1425">
        <v>1424</v>
      </c>
      <c r="F1425" t="s">
        <v>5941</v>
      </c>
      <c r="G1425" t="s">
        <v>5942</v>
      </c>
      <c r="H1425" t="s">
        <v>1070</v>
      </c>
      <c r="I1425" t="s">
        <v>140</v>
      </c>
      <c r="J1425" t="s">
        <v>5943</v>
      </c>
      <c r="K1425" t="s">
        <v>5944</v>
      </c>
      <c r="L1425" t="s">
        <v>553</v>
      </c>
      <c r="M1425" t="s">
        <v>142</v>
      </c>
      <c r="N1425" t="s">
        <v>338</v>
      </c>
      <c r="O1425" t="s">
        <v>137</v>
      </c>
      <c r="P1425" t="s">
        <v>555</v>
      </c>
    </row>
    <row r="1426" spans="1:16">
      <c r="A1426">
        <v>1425</v>
      </c>
      <c r="B1426">
        <v>1425</v>
      </c>
      <c r="C1426" t="s">
        <v>1584</v>
      </c>
      <c r="D1426" t="s">
        <v>1584</v>
      </c>
      <c r="E1426">
        <v>1425</v>
      </c>
      <c r="F1426" t="s">
        <v>5941</v>
      </c>
      <c r="G1426" t="s">
        <v>5945</v>
      </c>
      <c r="H1426" t="s">
        <v>4163</v>
      </c>
      <c r="I1426" t="s">
        <v>68</v>
      </c>
      <c r="J1426" t="s">
        <v>5946</v>
      </c>
      <c r="K1426" t="s">
        <v>5947</v>
      </c>
      <c r="L1426" t="s">
        <v>302</v>
      </c>
      <c r="M1426" t="s">
        <v>142</v>
      </c>
      <c r="N1426" t="s">
        <v>33</v>
      </c>
      <c r="O1426" t="s">
        <v>107</v>
      </c>
      <c r="P1426" t="s">
        <v>305</v>
      </c>
    </row>
    <row r="1427" spans="1:16">
      <c r="A1427">
        <v>1426</v>
      </c>
      <c r="B1427">
        <v>1426</v>
      </c>
      <c r="C1427" t="s">
        <v>1584</v>
      </c>
      <c r="D1427" t="s">
        <v>1584</v>
      </c>
      <c r="E1427">
        <v>1426</v>
      </c>
      <c r="F1427" t="s">
        <v>5941</v>
      </c>
      <c r="G1427" t="s">
        <v>5948</v>
      </c>
      <c r="H1427" t="s">
        <v>5949</v>
      </c>
      <c r="I1427" t="s">
        <v>68</v>
      </c>
      <c r="J1427" t="s">
        <v>5950</v>
      </c>
      <c r="K1427" t="s">
        <v>5951</v>
      </c>
      <c r="L1427" t="s">
        <v>464</v>
      </c>
      <c r="M1427" t="s">
        <v>353</v>
      </c>
      <c r="N1427" t="s">
        <v>33</v>
      </c>
      <c r="O1427" t="s">
        <v>123</v>
      </c>
      <c r="P1427" t="s">
        <v>558</v>
      </c>
    </row>
    <row r="1428" spans="1:16">
      <c r="A1428">
        <v>1427</v>
      </c>
      <c r="B1428">
        <v>1427</v>
      </c>
      <c r="C1428" t="s">
        <v>1584</v>
      </c>
      <c r="D1428" t="s">
        <v>1584</v>
      </c>
      <c r="E1428">
        <v>1427</v>
      </c>
      <c r="F1428" t="s">
        <v>5941</v>
      </c>
      <c r="G1428" t="s">
        <v>5952</v>
      </c>
      <c r="H1428" t="s">
        <v>1181</v>
      </c>
      <c r="I1428" t="s">
        <v>26</v>
      </c>
      <c r="J1428" t="s">
        <v>5953</v>
      </c>
      <c r="K1428" t="s">
        <v>5954</v>
      </c>
      <c r="L1428" t="s">
        <v>293</v>
      </c>
      <c r="M1428" t="s">
        <v>28</v>
      </c>
      <c r="N1428" t="s">
        <v>38</v>
      </c>
      <c r="O1428" t="s">
        <v>30</v>
      </c>
      <c r="P1428" t="s">
        <v>306</v>
      </c>
    </row>
    <row r="1429" spans="1:16">
      <c r="A1429">
        <v>1428</v>
      </c>
      <c r="B1429">
        <v>1428</v>
      </c>
      <c r="C1429" t="s">
        <v>1584</v>
      </c>
      <c r="D1429" t="s">
        <v>1584</v>
      </c>
      <c r="E1429">
        <v>1428</v>
      </c>
      <c r="F1429" t="s">
        <v>5941</v>
      </c>
      <c r="G1429" t="s">
        <v>685</v>
      </c>
      <c r="H1429" t="s">
        <v>556</v>
      </c>
      <c r="I1429" t="s">
        <v>68</v>
      </c>
      <c r="J1429" t="s">
        <v>5955</v>
      </c>
      <c r="K1429" t="s">
        <v>5956</v>
      </c>
      <c r="L1429" t="s">
        <v>304</v>
      </c>
      <c r="M1429" t="s">
        <v>142</v>
      </c>
      <c r="N1429" t="s">
        <v>33</v>
      </c>
      <c r="O1429" t="s">
        <v>107</v>
      </c>
      <c r="P1429" t="s">
        <v>659</v>
      </c>
    </row>
    <row r="1430" spans="1:16">
      <c r="A1430">
        <v>1429</v>
      </c>
      <c r="B1430">
        <v>1429</v>
      </c>
      <c r="C1430" t="s">
        <v>1584</v>
      </c>
      <c r="D1430" t="s">
        <v>1584</v>
      </c>
      <c r="E1430">
        <v>1429</v>
      </c>
      <c r="F1430" t="s">
        <v>5957</v>
      </c>
      <c r="G1430" t="s">
        <v>5958</v>
      </c>
      <c r="H1430" t="s">
        <v>207</v>
      </c>
      <c r="I1430" t="s">
        <v>140</v>
      </c>
      <c r="J1430" t="s">
        <v>5959</v>
      </c>
      <c r="K1430" t="s">
        <v>5960</v>
      </c>
      <c r="L1430" t="s">
        <v>557</v>
      </c>
      <c r="M1430" t="s">
        <v>28</v>
      </c>
      <c r="N1430" t="s">
        <v>33</v>
      </c>
      <c r="O1430" t="s">
        <v>107</v>
      </c>
      <c r="P1430" t="s">
        <v>914</v>
      </c>
    </row>
    <row r="1431" spans="1:16">
      <c r="A1431">
        <v>1430</v>
      </c>
      <c r="B1431">
        <v>1430</v>
      </c>
      <c r="C1431" t="s">
        <v>1584</v>
      </c>
      <c r="D1431" t="s">
        <v>1584</v>
      </c>
      <c r="E1431">
        <v>1430</v>
      </c>
      <c r="F1431" t="s">
        <v>5957</v>
      </c>
      <c r="G1431" t="s">
        <v>5948</v>
      </c>
      <c r="H1431" t="s">
        <v>5949</v>
      </c>
      <c r="I1431" t="s">
        <v>68</v>
      </c>
      <c r="J1431" t="s">
        <v>5961</v>
      </c>
      <c r="K1431" t="s">
        <v>5951</v>
      </c>
      <c r="L1431" t="s">
        <v>464</v>
      </c>
      <c r="M1431" t="s">
        <v>353</v>
      </c>
      <c r="N1431" t="s">
        <v>33</v>
      </c>
      <c r="O1431" t="s">
        <v>123</v>
      </c>
      <c r="P1431" t="s">
        <v>940</v>
      </c>
    </row>
    <row r="1432" spans="1:16">
      <c r="A1432">
        <v>1431</v>
      </c>
      <c r="B1432">
        <v>1431</v>
      </c>
      <c r="C1432" t="s">
        <v>1584</v>
      </c>
      <c r="D1432" t="s">
        <v>1584</v>
      </c>
      <c r="E1432">
        <v>1431</v>
      </c>
      <c r="F1432" t="s">
        <v>5957</v>
      </c>
      <c r="G1432" t="s">
        <v>5962</v>
      </c>
      <c r="H1432" t="s">
        <v>40</v>
      </c>
      <c r="I1432" t="s">
        <v>68</v>
      </c>
      <c r="J1432" t="s">
        <v>5963</v>
      </c>
      <c r="K1432" t="s">
        <v>5964</v>
      </c>
      <c r="L1432" t="s">
        <v>553</v>
      </c>
      <c r="M1432" t="s">
        <v>134</v>
      </c>
      <c r="N1432" t="s">
        <v>33</v>
      </c>
      <c r="O1432" t="s">
        <v>107</v>
      </c>
      <c r="P1432" t="s">
        <v>940</v>
      </c>
    </row>
    <row r="1433" spans="1:16">
      <c r="A1433">
        <v>1432</v>
      </c>
      <c r="B1433">
        <v>1432</v>
      </c>
      <c r="C1433" t="s">
        <v>1584</v>
      </c>
      <c r="D1433" t="s">
        <v>1584</v>
      </c>
      <c r="E1433">
        <v>1432</v>
      </c>
      <c r="F1433" t="s">
        <v>5957</v>
      </c>
      <c r="G1433" t="s">
        <v>5965</v>
      </c>
      <c r="H1433" t="s">
        <v>1024</v>
      </c>
      <c r="I1433" t="s">
        <v>68</v>
      </c>
      <c r="J1433" t="s">
        <v>5966</v>
      </c>
      <c r="K1433" t="s">
        <v>5967</v>
      </c>
      <c r="L1433" t="s">
        <v>467</v>
      </c>
      <c r="M1433" t="s">
        <v>353</v>
      </c>
      <c r="N1433" t="s">
        <v>33</v>
      </c>
      <c r="O1433" t="s">
        <v>107</v>
      </c>
      <c r="P1433" t="s">
        <v>940</v>
      </c>
    </row>
    <row r="1434" spans="1:16">
      <c r="A1434">
        <v>1433</v>
      </c>
      <c r="B1434">
        <v>1433</v>
      </c>
      <c r="C1434" t="s">
        <v>1584</v>
      </c>
      <c r="D1434" t="s">
        <v>1584</v>
      </c>
      <c r="E1434">
        <v>1433</v>
      </c>
      <c r="F1434" t="s">
        <v>5957</v>
      </c>
      <c r="G1434" t="s">
        <v>5968</v>
      </c>
      <c r="H1434" t="s">
        <v>188</v>
      </c>
      <c r="I1434" t="s">
        <v>26</v>
      </c>
      <c r="J1434" t="s">
        <v>5969</v>
      </c>
      <c r="K1434" t="s">
        <v>5970</v>
      </c>
      <c r="L1434" t="s">
        <v>553</v>
      </c>
      <c r="M1434" t="s">
        <v>28</v>
      </c>
      <c r="N1434" t="s">
        <v>33</v>
      </c>
      <c r="O1434" t="s">
        <v>123</v>
      </c>
      <c r="P1434" t="s">
        <v>952</v>
      </c>
    </row>
    <row r="1435" spans="1:16">
      <c r="A1435">
        <v>1434</v>
      </c>
      <c r="B1435">
        <v>1434</v>
      </c>
      <c r="C1435" t="s">
        <v>1584</v>
      </c>
      <c r="D1435" t="s">
        <v>1584</v>
      </c>
      <c r="E1435">
        <v>1434</v>
      </c>
      <c r="F1435" t="s">
        <v>5971</v>
      </c>
      <c r="G1435" t="s">
        <v>5972</v>
      </c>
      <c r="H1435" t="s">
        <v>471</v>
      </c>
      <c r="I1435" t="s">
        <v>16</v>
      </c>
      <c r="J1435" t="s">
        <v>5973</v>
      </c>
      <c r="K1435" t="s">
        <v>5974</v>
      </c>
      <c r="L1435" t="s">
        <v>1552</v>
      </c>
      <c r="M1435" t="s">
        <v>142</v>
      </c>
      <c r="N1435" t="s">
        <v>29</v>
      </c>
      <c r="O1435" t="s">
        <v>1221</v>
      </c>
      <c r="P1435" t="s">
        <v>5975</v>
      </c>
    </row>
    <row r="1436" spans="1:16">
      <c r="A1436">
        <v>1435</v>
      </c>
      <c r="B1436">
        <v>1435</v>
      </c>
      <c r="C1436" t="s">
        <v>1584</v>
      </c>
      <c r="D1436" t="s">
        <v>1584</v>
      </c>
      <c r="E1436">
        <v>1435</v>
      </c>
      <c r="F1436" t="s">
        <v>5971</v>
      </c>
      <c r="G1436" t="s">
        <v>5976</v>
      </c>
      <c r="H1436" t="s">
        <v>493</v>
      </c>
      <c r="I1436" t="s">
        <v>68</v>
      </c>
      <c r="J1436" t="s">
        <v>1041</v>
      </c>
      <c r="K1436" t="s">
        <v>5977</v>
      </c>
      <c r="L1436" t="s">
        <v>1489</v>
      </c>
      <c r="M1436" t="s">
        <v>142</v>
      </c>
      <c r="N1436" t="s">
        <v>338</v>
      </c>
      <c r="O1436" t="s">
        <v>36</v>
      </c>
      <c r="P1436" t="s">
        <v>5978</v>
      </c>
    </row>
    <row r="1437" spans="1:16">
      <c r="A1437">
        <v>1436</v>
      </c>
      <c r="B1437">
        <v>1436</v>
      </c>
      <c r="C1437" t="s">
        <v>1584</v>
      </c>
      <c r="D1437" t="s">
        <v>1584</v>
      </c>
      <c r="E1437">
        <v>1436</v>
      </c>
      <c r="F1437" t="s">
        <v>5971</v>
      </c>
      <c r="G1437" t="s">
        <v>5979</v>
      </c>
      <c r="H1437" t="s">
        <v>34</v>
      </c>
      <c r="I1437" t="s">
        <v>22</v>
      </c>
      <c r="J1437" t="s">
        <v>5980</v>
      </c>
      <c r="K1437" t="s">
        <v>5981</v>
      </c>
      <c r="L1437" t="s">
        <v>5982</v>
      </c>
      <c r="M1437" t="s">
        <v>45</v>
      </c>
      <c r="N1437" t="s">
        <v>29</v>
      </c>
      <c r="O1437" t="s">
        <v>1561</v>
      </c>
      <c r="P1437" t="s">
        <v>5983</v>
      </c>
    </row>
    <row r="1438" spans="1:16">
      <c r="A1438">
        <v>1437</v>
      </c>
      <c r="B1438">
        <v>1437</v>
      </c>
      <c r="C1438" t="s">
        <v>1584</v>
      </c>
      <c r="D1438" t="s">
        <v>1584</v>
      </c>
      <c r="E1438">
        <v>1437</v>
      </c>
      <c r="F1438" t="s">
        <v>5971</v>
      </c>
      <c r="G1438" t="s">
        <v>5984</v>
      </c>
      <c r="H1438" t="s">
        <v>225</v>
      </c>
      <c r="I1438" t="s">
        <v>68</v>
      </c>
      <c r="J1438" t="s">
        <v>5985</v>
      </c>
      <c r="K1438" t="s">
        <v>5986</v>
      </c>
      <c r="L1438" t="s">
        <v>5987</v>
      </c>
      <c r="M1438" t="s">
        <v>353</v>
      </c>
      <c r="N1438" t="s">
        <v>33</v>
      </c>
      <c r="O1438" t="s">
        <v>1242</v>
      </c>
      <c r="P1438" t="s">
        <v>5988</v>
      </c>
    </row>
    <row r="1439" spans="1:16">
      <c r="A1439">
        <v>1438</v>
      </c>
      <c r="B1439">
        <v>1438</v>
      </c>
      <c r="C1439" t="s">
        <v>1584</v>
      </c>
      <c r="D1439" t="s">
        <v>1584</v>
      </c>
      <c r="E1439">
        <v>1438</v>
      </c>
      <c r="F1439" t="s">
        <v>5971</v>
      </c>
      <c r="G1439" t="s">
        <v>5333</v>
      </c>
      <c r="H1439" t="s">
        <v>267</v>
      </c>
      <c r="I1439" t="s">
        <v>68</v>
      </c>
      <c r="J1439" t="s">
        <v>5405</v>
      </c>
      <c r="K1439" t="s">
        <v>5406</v>
      </c>
      <c r="L1439" t="s">
        <v>1480</v>
      </c>
      <c r="M1439" t="s">
        <v>142</v>
      </c>
      <c r="N1439" t="s">
        <v>33</v>
      </c>
      <c r="O1439" t="s">
        <v>5407</v>
      </c>
      <c r="P1439" t="s">
        <v>5408</v>
      </c>
    </row>
    <row r="1440" spans="1:16">
      <c r="A1440">
        <v>1439</v>
      </c>
      <c r="B1440">
        <v>1439</v>
      </c>
      <c r="C1440" t="s">
        <v>1584</v>
      </c>
      <c r="D1440" t="s">
        <v>1584</v>
      </c>
      <c r="E1440">
        <v>1439</v>
      </c>
      <c r="F1440" t="s">
        <v>5989</v>
      </c>
      <c r="G1440" t="s">
        <v>5447</v>
      </c>
      <c r="H1440" t="s">
        <v>5448</v>
      </c>
      <c r="I1440" t="s">
        <v>70</v>
      </c>
      <c r="J1440" t="s">
        <v>5449</v>
      </c>
      <c r="K1440" t="s">
        <v>5450</v>
      </c>
      <c r="L1440" t="s">
        <v>5369</v>
      </c>
      <c r="M1440" t="s">
        <v>45</v>
      </c>
      <c r="N1440" t="s">
        <v>90</v>
      </c>
      <c r="O1440" t="s">
        <v>39</v>
      </c>
      <c r="P1440" t="s">
        <v>1441</v>
      </c>
    </row>
    <row r="1441" spans="1:16">
      <c r="A1441">
        <v>1440</v>
      </c>
      <c r="B1441">
        <v>1440</v>
      </c>
      <c r="C1441" t="s">
        <v>1584</v>
      </c>
      <c r="D1441" t="s">
        <v>1584</v>
      </c>
      <c r="E1441">
        <v>1440</v>
      </c>
      <c r="F1441" t="s">
        <v>5989</v>
      </c>
      <c r="G1441" t="s">
        <v>5451</v>
      </c>
      <c r="H1441" t="s">
        <v>1022</v>
      </c>
      <c r="I1441" t="s">
        <v>68</v>
      </c>
      <c r="J1441" t="s">
        <v>5452</v>
      </c>
      <c r="K1441" t="s">
        <v>5453</v>
      </c>
      <c r="L1441" t="s">
        <v>1442</v>
      </c>
      <c r="M1441" t="s">
        <v>134</v>
      </c>
      <c r="N1441" t="s">
        <v>33</v>
      </c>
      <c r="O1441" t="s">
        <v>36</v>
      </c>
      <c r="P1441" t="s">
        <v>5454</v>
      </c>
    </row>
    <row r="1442" spans="1:16">
      <c r="A1442">
        <v>1441</v>
      </c>
      <c r="B1442">
        <v>1441</v>
      </c>
      <c r="C1442" t="s">
        <v>1584</v>
      </c>
      <c r="D1442" t="s">
        <v>1584</v>
      </c>
      <c r="E1442">
        <v>1441</v>
      </c>
      <c r="F1442" t="s">
        <v>5989</v>
      </c>
      <c r="G1442" t="s">
        <v>5455</v>
      </c>
      <c r="H1442" t="s">
        <v>1135</v>
      </c>
      <c r="I1442" t="s">
        <v>68</v>
      </c>
      <c r="J1442" t="s">
        <v>5456</v>
      </c>
      <c r="K1442" t="s">
        <v>5457</v>
      </c>
      <c r="L1442" t="s">
        <v>5458</v>
      </c>
      <c r="M1442" t="s">
        <v>94</v>
      </c>
      <c r="N1442" t="s">
        <v>33</v>
      </c>
      <c r="O1442" t="s">
        <v>36</v>
      </c>
      <c r="P1442" t="s">
        <v>5459</v>
      </c>
    </row>
    <row r="1443" spans="1:16">
      <c r="A1443">
        <v>1442</v>
      </c>
      <c r="B1443">
        <v>1442</v>
      </c>
      <c r="C1443" t="s">
        <v>1584</v>
      </c>
      <c r="D1443" t="s">
        <v>1584</v>
      </c>
      <c r="E1443">
        <v>1442</v>
      </c>
      <c r="F1443" t="s">
        <v>5989</v>
      </c>
      <c r="G1443" t="s">
        <v>5460</v>
      </c>
      <c r="H1443" t="s">
        <v>1045</v>
      </c>
      <c r="I1443" t="s">
        <v>68</v>
      </c>
      <c r="J1443" t="s">
        <v>5461</v>
      </c>
      <c r="K1443" t="s">
        <v>5462</v>
      </c>
      <c r="L1443" t="s">
        <v>1442</v>
      </c>
      <c r="M1443" t="s">
        <v>28</v>
      </c>
      <c r="N1443" t="s">
        <v>33</v>
      </c>
      <c r="O1443" t="s">
        <v>36</v>
      </c>
      <c r="P1443" t="s">
        <v>5463</v>
      </c>
    </row>
    <row r="1444" spans="1:16">
      <c r="A1444">
        <v>1443</v>
      </c>
      <c r="B1444">
        <v>1443</v>
      </c>
      <c r="C1444" t="s">
        <v>1584</v>
      </c>
      <c r="D1444" t="s">
        <v>1584</v>
      </c>
      <c r="E1444">
        <v>1443</v>
      </c>
      <c r="F1444" t="s">
        <v>5989</v>
      </c>
      <c r="G1444" t="s">
        <v>5990</v>
      </c>
      <c r="H1444" t="s">
        <v>43</v>
      </c>
      <c r="I1444" t="s">
        <v>68</v>
      </c>
      <c r="J1444" t="s">
        <v>5991</v>
      </c>
      <c r="K1444" t="s">
        <v>5992</v>
      </c>
      <c r="L1444" t="s">
        <v>1442</v>
      </c>
      <c r="M1444" t="s">
        <v>142</v>
      </c>
      <c r="N1444" t="s">
        <v>33</v>
      </c>
      <c r="O1444" t="s">
        <v>36</v>
      </c>
      <c r="P1444" t="s">
        <v>5993</v>
      </c>
    </row>
    <row r="1445" spans="1:16">
      <c r="A1445">
        <v>1444</v>
      </c>
      <c r="B1445">
        <v>1444</v>
      </c>
      <c r="C1445" t="s">
        <v>1584</v>
      </c>
      <c r="D1445" t="s">
        <v>1584</v>
      </c>
      <c r="E1445">
        <v>1444</v>
      </c>
      <c r="F1445" t="s">
        <v>5994</v>
      </c>
      <c r="G1445" t="s">
        <v>5995</v>
      </c>
      <c r="H1445" t="s">
        <v>40</v>
      </c>
      <c r="I1445" t="s">
        <v>70</v>
      </c>
      <c r="J1445" t="s">
        <v>5996</v>
      </c>
      <c r="K1445" t="s">
        <v>5997</v>
      </c>
      <c r="L1445" t="s">
        <v>464</v>
      </c>
      <c r="M1445" t="s">
        <v>86</v>
      </c>
      <c r="N1445" t="s">
        <v>33</v>
      </c>
      <c r="O1445" t="s">
        <v>253</v>
      </c>
      <c r="P1445" t="s">
        <v>687</v>
      </c>
    </row>
    <row r="1446" spans="1:16">
      <c r="A1446">
        <v>1445</v>
      </c>
      <c r="B1446">
        <v>1445</v>
      </c>
      <c r="C1446" t="s">
        <v>1584</v>
      </c>
      <c r="D1446" t="s">
        <v>1584</v>
      </c>
      <c r="E1446">
        <v>1445</v>
      </c>
      <c r="F1446" t="s">
        <v>5994</v>
      </c>
      <c r="G1446" t="s">
        <v>5998</v>
      </c>
      <c r="H1446" t="s">
        <v>21</v>
      </c>
      <c r="I1446" t="s">
        <v>68</v>
      </c>
      <c r="J1446" t="s">
        <v>5999</v>
      </c>
      <c r="K1446" t="s">
        <v>6000</v>
      </c>
      <c r="L1446" t="s">
        <v>464</v>
      </c>
      <c r="M1446" t="s">
        <v>142</v>
      </c>
      <c r="N1446" t="s">
        <v>33</v>
      </c>
      <c r="O1446" t="s">
        <v>107</v>
      </c>
      <c r="P1446" t="s">
        <v>687</v>
      </c>
    </row>
    <row r="1447" spans="1:16">
      <c r="A1447">
        <v>1446</v>
      </c>
      <c r="B1447">
        <v>1446</v>
      </c>
      <c r="C1447" t="s">
        <v>1584</v>
      </c>
      <c r="D1447" t="s">
        <v>1584</v>
      </c>
      <c r="E1447">
        <v>1446</v>
      </c>
      <c r="F1447" t="s">
        <v>5994</v>
      </c>
      <c r="G1447" t="s">
        <v>6001</v>
      </c>
      <c r="H1447" t="s">
        <v>543</v>
      </c>
      <c r="I1447" t="s">
        <v>25</v>
      </c>
      <c r="J1447" t="s">
        <v>6002</v>
      </c>
      <c r="K1447" t="s">
        <v>6003</v>
      </c>
      <c r="L1447" t="s">
        <v>464</v>
      </c>
      <c r="P1447" t="s">
        <v>3997</v>
      </c>
    </row>
    <row r="1448" spans="1:16">
      <c r="A1448">
        <v>1447</v>
      </c>
      <c r="B1448">
        <v>1447</v>
      </c>
      <c r="C1448" t="s">
        <v>1584</v>
      </c>
      <c r="D1448" t="s">
        <v>1584</v>
      </c>
      <c r="E1448">
        <v>1447</v>
      </c>
      <c r="F1448" t="s">
        <v>5994</v>
      </c>
      <c r="G1448" t="s">
        <v>6004</v>
      </c>
      <c r="H1448" t="s">
        <v>1123</v>
      </c>
      <c r="I1448" t="s">
        <v>48</v>
      </c>
      <c r="J1448" t="s">
        <v>6005</v>
      </c>
      <c r="K1448" t="s">
        <v>6006</v>
      </c>
      <c r="L1448" t="s">
        <v>307</v>
      </c>
      <c r="M1448" t="s">
        <v>45</v>
      </c>
      <c r="N1448" t="s">
        <v>371</v>
      </c>
      <c r="O1448" t="s">
        <v>116</v>
      </c>
      <c r="P1448" t="s">
        <v>3997</v>
      </c>
    </row>
    <row r="1449" spans="1:16">
      <c r="A1449">
        <v>1448</v>
      </c>
      <c r="B1449">
        <v>1448</v>
      </c>
      <c r="C1449" t="s">
        <v>1584</v>
      </c>
      <c r="D1449" t="s">
        <v>1584</v>
      </c>
      <c r="E1449">
        <v>1448</v>
      </c>
      <c r="F1449" t="s">
        <v>5994</v>
      </c>
      <c r="G1449" t="s">
        <v>6007</v>
      </c>
      <c r="H1449" t="s">
        <v>267</v>
      </c>
      <c r="I1449" t="s">
        <v>68</v>
      </c>
      <c r="J1449" t="s">
        <v>6008</v>
      </c>
      <c r="K1449" t="s">
        <v>6009</v>
      </c>
      <c r="L1449" t="s">
        <v>309</v>
      </c>
      <c r="M1449" t="s">
        <v>142</v>
      </c>
      <c r="N1449" t="s">
        <v>338</v>
      </c>
      <c r="O1449" t="s">
        <v>107</v>
      </c>
      <c r="P1449" t="s">
        <v>3997</v>
      </c>
    </row>
    <row r="1450" spans="1:16">
      <c r="A1450">
        <v>1449</v>
      </c>
      <c r="B1450">
        <v>1449</v>
      </c>
      <c r="C1450" t="s">
        <v>1584</v>
      </c>
      <c r="D1450" t="s">
        <v>1584</v>
      </c>
      <c r="E1450">
        <v>1449</v>
      </c>
      <c r="F1450" t="s">
        <v>6010</v>
      </c>
      <c r="G1450" t="s">
        <v>5948</v>
      </c>
      <c r="H1450" t="s">
        <v>5949</v>
      </c>
      <c r="I1450" t="s">
        <v>140</v>
      </c>
      <c r="J1450" t="s">
        <v>5961</v>
      </c>
      <c r="K1450" t="s">
        <v>5951</v>
      </c>
      <c r="L1450" t="s">
        <v>464</v>
      </c>
      <c r="M1450" t="s">
        <v>353</v>
      </c>
      <c r="N1450" t="s">
        <v>33</v>
      </c>
      <c r="O1450" t="s">
        <v>123</v>
      </c>
      <c r="P1450" t="s">
        <v>940</v>
      </c>
    </row>
    <row r="1451" spans="1:16">
      <c r="A1451">
        <v>1450</v>
      </c>
      <c r="B1451">
        <v>1450</v>
      </c>
      <c r="C1451" t="s">
        <v>1584</v>
      </c>
      <c r="D1451" t="s">
        <v>1584</v>
      </c>
      <c r="E1451">
        <v>1450</v>
      </c>
      <c r="F1451" t="s">
        <v>6010</v>
      </c>
      <c r="G1451" t="s">
        <v>5962</v>
      </c>
      <c r="H1451" t="s">
        <v>40</v>
      </c>
      <c r="I1451" t="s">
        <v>68</v>
      </c>
      <c r="J1451" t="s">
        <v>5963</v>
      </c>
      <c r="K1451" t="s">
        <v>5964</v>
      </c>
      <c r="L1451" t="s">
        <v>553</v>
      </c>
      <c r="M1451" t="s">
        <v>134</v>
      </c>
      <c r="N1451" t="s">
        <v>33</v>
      </c>
      <c r="O1451" t="s">
        <v>107</v>
      </c>
      <c r="P1451" t="s">
        <v>940</v>
      </c>
    </row>
    <row r="1452" spans="1:16">
      <c r="A1452">
        <v>1451</v>
      </c>
      <c r="B1452">
        <v>1451</v>
      </c>
      <c r="C1452" t="s">
        <v>1584</v>
      </c>
      <c r="D1452" t="s">
        <v>1584</v>
      </c>
      <c r="E1452">
        <v>1451</v>
      </c>
      <c r="F1452" t="s">
        <v>6010</v>
      </c>
      <c r="G1452" t="s">
        <v>5965</v>
      </c>
      <c r="H1452" t="s">
        <v>1024</v>
      </c>
      <c r="I1452" t="s">
        <v>68</v>
      </c>
      <c r="J1452" t="s">
        <v>5966</v>
      </c>
      <c r="K1452" t="s">
        <v>5967</v>
      </c>
      <c r="L1452" t="s">
        <v>467</v>
      </c>
      <c r="M1452" t="s">
        <v>353</v>
      </c>
      <c r="N1452" t="s">
        <v>33</v>
      </c>
      <c r="O1452" t="s">
        <v>107</v>
      </c>
      <c r="P1452" t="s">
        <v>940</v>
      </c>
    </row>
    <row r="1453" spans="1:16">
      <c r="A1453">
        <v>1452</v>
      </c>
      <c r="B1453">
        <v>1452</v>
      </c>
      <c r="C1453" t="s">
        <v>1584</v>
      </c>
      <c r="D1453" t="s">
        <v>1584</v>
      </c>
      <c r="E1453">
        <v>1452</v>
      </c>
      <c r="F1453" t="s">
        <v>6010</v>
      </c>
      <c r="G1453" t="s">
        <v>5968</v>
      </c>
      <c r="H1453" t="s">
        <v>188</v>
      </c>
      <c r="I1453" t="s">
        <v>26</v>
      </c>
      <c r="J1453" t="s">
        <v>5969</v>
      </c>
      <c r="K1453" t="s">
        <v>5970</v>
      </c>
      <c r="L1453" t="s">
        <v>553</v>
      </c>
      <c r="M1453" t="s">
        <v>28</v>
      </c>
      <c r="N1453" t="s">
        <v>33</v>
      </c>
      <c r="O1453" t="s">
        <v>123</v>
      </c>
      <c r="P1453" t="s">
        <v>952</v>
      </c>
    </row>
    <row r="1454" spans="1:16">
      <c r="A1454">
        <v>1453</v>
      </c>
      <c r="B1454">
        <v>1453</v>
      </c>
      <c r="C1454" t="s">
        <v>1584</v>
      </c>
      <c r="D1454" t="s">
        <v>1584</v>
      </c>
      <c r="E1454">
        <v>1453</v>
      </c>
      <c r="F1454" t="s">
        <v>6010</v>
      </c>
      <c r="G1454" t="s">
        <v>5890</v>
      </c>
      <c r="H1454" t="s">
        <v>5680</v>
      </c>
      <c r="I1454" t="s">
        <v>68</v>
      </c>
      <c r="J1454" t="s">
        <v>1570</v>
      </c>
      <c r="K1454" t="s">
        <v>5891</v>
      </c>
      <c r="L1454" t="s">
        <v>553</v>
      </c>
      <c r="M1454" t="s">
        <v>142</v>
      </c>
      <c r="N1454" t="s">
        <v>33</v>
      </c>
      <c r="O1454" t="s">
        <v>107</v>
      </c>
      <c r="P1454" t="s">
        <v>952</v>
      </c>
    </row>
    <row r="1455" spans="1:16">
      <c r="A1455">
        <v>1454</v>
      </c>
      <c r="B1455">
        <v>1454</v>
      </c>
      <c r="C1455" t="s">
        <v>1584</v>
      </c>
      <c r="D1455" t="s">
        <v>1584</v>
      </c>
      <c r="E1455">
        <v>1454</v>
      </c>
      <c r="F1455" t="s">
        <v>6011</v>
      </c>
      <c r="G1455" t="s">
        <v>6012</v>
      </c>
      <c r="H1455" t="s">
        <v>238</v>
      </c>
      <c r="I1455" t="s">
        <v>16</v>
      </c>
      <c r="J1455" t="s">
        <v>6013</v>
      </c>
      <c r="K1455" t="s">
        <v>6014</v>
      </c>
      <c r="L1455" t="s">
        <v>557</v>
      </c>
      <c r="M1455" t="s">
        <v>32</v>
      </c>
      <c r="N1455" t="s">
        <v>38</v>
      </c>
      <c r="O1455" t="s">
        <v>137</v>
      </c>
      <c r="P1455" t="s">
        <v>821</v>
      </c>
    </row>
    <row r="1456" spans="1:16">
      <c r="A1456">
        <v>1455</v>
      </c>
      <c r="B1456">
        <v>1455</v>
      </c>
      <c r="C1456" t="s">
        <v>1584</v>
      </c>
      <c r="D1456" t="s">
        <v>1584</v>
      </c>
      <c r="E1456">
        <v>1455</v>
      </c>
      <c r="F1456" t="s">
        <v>6011</v>
      </c>
      <c r="G1456" t="s">
        <v>6015</v>
      </c>
      <c r="H1456" t="s">
        <v>503</v>
      </c>
      <c r="I1456" t="s">
        <v>68</v>
      </c>
      <c r="J1456" t="s">
        <v>6016</v>
      </c>
      <c r="K1456" t="s">
        <v>6017</v>
      </c>
      <c r="L1456" t="s">
        <v>915</v>
      </c>
      <c r="M1456" t="s">
        <v>134</v>
      </c>
      <c r="N1456" t="s">
        <v>33</v>
      </c>
      <c r="O1456" t="s">
        <v>107</v>
      </c>
      <c r="P1456" t="s">
        <v>822</v>
      </c>
    </row>
    <row r="1457" spans="1:16">
      <c r="A1457">
        <v>1456</v>
      </c>
      <c r="B1457">
        <v>1456</v>
      </c>
      <c r="C1457" t="s">
        <v>1584</v>
      </c>
      <c r="D1457" t="s">
        <v>1584</v>
      </c>
      <c r="E1457">
        <v>1456</v>
      </c>
      <c r="F1457" t="s">
        <v>6011</v>
      </c>
      <c r="G1457" t="s">
        <v>6018</v>
      </c>
      <c r="H1457" t="s">
        <v>431</v>
      </c>
      <c r="I1457" t="s">
        <v>26</v>
      </c>
      <c r="J1457" t="s">
        <v>6019</v>
      </c>
      <c r="K1457" t="s">
        <v>6020</v>
      </c>
      <c r="L1457" t="s">
        <v>469</v>
      </c>
      <c r="M1457" t="s">
        <v>28</v>
      </c>
      <c r="N1457" t="s">
        <v>33</v>
      </c>
      <c r="O1457" t="s">
        <v>123</v>
      </c>
      <c r="P1457" t="s">
        <v>849</v>
      </c>
    </row>
    <row r="1458" spans="1:16">
      <c r="A1458">
        <v>1457</v>
      </c>
      <c r="B1458">
        <v>1457</v>
      </c>
      <c r="C1458" t="s">
        <v>1584</v>
      </c>
      <c r="D1458" t="s">
        <v>1584</v>
      </c>
      <c r="E1458">
        <v>1457</v>
      </c>
      <c r="F1458" t="s">
        <v>6011</v>
      </c>
      <c r="G1458" t="s">
        <v>6021</v>
      </c>
      <c r="H1458" t="s">
        <v>1301</v>
      </c>
      <c r="I1458" t="s">
        <v>68</v>
      </c>
      <c r="J1458" t="s">
        <v>6022</v>
      </c>
      <c r="K1458" t="s">
        <v>6023</v>
      </c>
      <c r="L1458" t="s">
        <v>309</v>
      </c>
      <c r="M1458" t="s">
        <v>142</v>
      </c>
      <c r="N1458" t="s">
        <v>33</v>
      </c>
      <c r="O1458" t="s">
        <v>107</v>
      </c>
      <c r="P1458" t="s">
        <v>849</v>
      </c>
    </row>
    <row r="1459" spans="1:16">
      <c r="A1459">
        <v>1458</v>
      </c>
      <c r="B1459">
        <v>1458</v>
      </c>
      <c r="C1459" t="s">
        <v>1584</v>
      </c>
      <c r="D1459" t="s">
        <v>1584</v>
      </c>
      <c r="E1459">
        <v>1458</v>
      </c>
      <c r="F1459" t="s">
        <v>6011</v>
      </c>
      <c r="G1459" t="s">
        <v>6024</v>
      </c>
      <c r="H1459" t="s">
        <v>21</v>
      </c>
      <c r="I1459" t="s">
        <v>68</v>
      </c>
      <c r="J1459" t="s">
        <v>6025</v>
      </c>
      <c r="K1459" t="s">
        <v>6026</v>
      </c>
      <c r="L1459" t="s">
        <v>464</v>
      </c>
      <c r="M1459" t="s">
        <v>134</v>
      </c>
      <c r="N1459" t="s">
        <v>33</v>
      </c>
      <c r="O1459" t="s">
        <v>107</v>
      </c>
      <c r="P1459" t="s">
        <v>914</v>
      </c>
    </row>
    <row r="1460" spans="1:16">
      <c r="A1460">
        <v>1459</v>
      </c>
      <c r="B1460">
        <v>1459</v>
      </c>
      <c r="C1460" t="s">
        <v>1584</v>
      </c>
      <c r="D1460" t="s">
        <v>1584</v>
      </c>
      <c r="E1460">
        <v>1459</v>
      </c>
      <c r="F1460" t="s">
        <v>6027</v>
      </c>
      <c r="G1460" t="s">
        <v>5409</v>
      </c>
      <c r="I1460" t="s">
        <v>80</v>
      </c>
      <c r="J1460" t="s">
        <v>5410</v>
      </c>
      <c r="K1460" t="s">
        <v>5411</v>
      </c>
      <c r="L1460" t="s">
        <v>1291</v>
      </c>
      <c r="M1460" t="s">
        <v>86</v>
      </c>
      <c r="N1460" t="s">
        <v>33</v>
      </c>
      <c r="O1460" t="s">
        <v>1235</v>
      </c>
      <c r="P1460" t="s">
        <v>1490</v>
      </c>
    </row>
    <row r="1461" spans="1:16">
      <c r="A1461">
        <v>1460</v>
      </c>
      <c r="B1461">
        <v>1460</v>
      </c>
      <c r="C1461" t="s">
        <v>1584</v>
      </c>
      <c r="D1461" t="s">
        <v>1584</v>
      </c>
      <c r="E1461">
        <v>1460</v>
      </c>
      <c r="F1461" t="s">
        <v>6027</v>
      </c>
      <c r="G1461" t="s">
        <v>5412</v>
      </c>
      <c r="H1461" t="s">
        <v>611</v>
      </c>
      <c r="I1461" t="s">
        <v>25</v>
      </c>
      <c r="J1461" t="s">
        <v>5413</v>
      </c>
      <c r="K1461" t="s">
        <v>5414</v>
      </c>
      <c r="L1461" t="s">
        <v>1381</v>
      </c>
      <c r="M1461" t="s">
        <v>32</v>
      </c>
      <c r="N1461" t="s">
        <v>33</v>
      </c>
      <c r="O1461" t="s">
        <v>1263</v>
      </c>
      <c r="P1461" t="s">
        <v>5415</v>
      </c>
    </row>
    <row r="1462" spans="1:16">
      <c r="A1462">
        <v>1461</v>
      </c>
      <c r="B1462">
        <v>1461</v>
      </c>
      <c r="C1462" t="s">
        <v>1584</v>
      </c>
      <c r="D1462" t="s">
        <v>1584</v>
      </c>
      <c r="E1462">
        <v>1461</v>
      </c>
      <c r="F1462" t="s">
        <v>6027</v>
      </c>
      <c r="G1462" t="s">
        <v>5416</v>
      </c>
      <c r="H1462" t="s">
        <v>5417</v>
      </c>
      <c r="I1462" t="s">
        <v>68</v>
      </c>
      <c r="J1462" t="s">
        <v>5418</v>
      </c>
      <c r="K1462" t="s">
        <v>5419</v>
      </c>
      <c r="L1462" t="s">
        <v>5420</v>
      </c>
      <c r="M1462" t="s">
        <v>32</v>
      </c>
      <c r="N1462" t="s">
        <v>33</v>
      </c>
      <c r="O1462" t="s">
        <v>1244</v>
      </c>
      <c r="P1462" t="s">
        <v>1503</v>
      </c>
    </row>
    <row r="1463" spans="1:16">
      <c r="A1463">
        <v>1462</v>
      </c>
      <c r="B1463">
        <v>1462</v>
      </c>
      <c r="C1463" t="s">
        <v>1584</v>
      </c>
      <c r="D1463" t="s">
        <v>1584</v>
      </c>
      <c r="E1463">
        <v>1462</v>
      </c>
      <c r="F1463" t="s">
        <v>6027</v>
      </c>
      <c r="G1463" t="s">
        <v>5421</v>
      </c>
      <c r="H1463" t="s">
        <v>5421</v>
      </c>
      <c r="I1463" t="s">
        <v>68</v>
      </c>
      <c r="J1463" t="s">
        <v>5422</v>
      </c>
      <c r="K1463" t="s">
        <v>5423</v>
      </c>
      <c r="L1463" t="s">
        <v>5420</v>
      </c>
      <c r="M1463" t="s">
        <v>134</v>
      </c>
      <c r="N1463" t="s">
        <v>33</v>
      </c>
      <c r="O1463" t="s">
        <v>1244</v>
      </c>
      <c r="P1463" t="s">
        <v>5424</v>
      </c>
    </row>
    <row r="1464" spans="1:16">
      <c r="A1464">
        <v>1463</v>
      </c>
      <c r="B1464">
        <v>1463</v>
      </c>
      <c r="C1464" t="s">
        <v>1584</v>
      </c>
      <c r="D1464" t="s">
        <v>1584</v>
      </c>
      <c r="E1464">
        <v>1463</v>
      </c>
      <c r="F1464" t="s">
        <v>6027</v>
      </c>
      <c r="G1464" t="s">
        <v>5434</v>
      </c>
      <c r="H1464" t="s">
        <v>34</v>
      </c>
      <c r="I1464" t="s">
        <v>68</v>
      </c>
      <c r="J1464" t="s">
        <v>5435</v>
      </c>
      <c r="K1464" t="s">
        <v>5436</v>
      </c>
      <c r="L1464" t="s">
        <v>1502</v>
      </c>
      <c r="M1464" t="s">
        <v>134</v>
      </c>
      <c r="N1464" t="s">
        <v>33</v>
      </c>
      <c r="O1464" t="s">
        <v>1244</v>
      </c>
      <c r="P1464" t="s">
        <v>5437</v>
      </c>
    </row>
    <row r="1465" spans="1:16">
      <c r="A1465">
        <v>1464</v>
      </c>
      <c r="B1465">
        <v>1464</v>
      </c>
      <c r="C1465" t="s">
        <v>1584</v>
      </c>
      <c r="D1465" t="s">
        <v>1584</v>
      </c>
      <c r="E1465">
        <v>1464</v>
      </c>
      <c r="F1465" t="s">
        <v>6028</v>
      </c>
      <c r="G1465" t="s">
        <v>6015</v>
      </c>
      <c r="H1465" t="s">
        <v>503</v>
      </c>
      <c r="I1465" t="s">
        <v>140</v>
      </c>
      <c r="J1465" t="s">
        <v>6016</v>
      </c>
      <c r="K1465" t="s">
        <v>6017</v>
      </c>
      <c r="L1465" t="s">
        <v>915</v>
      </c>
      <c r="M1465" t="s">
        <v>134</v>
      </c>
      <c r="N1465" t="s">
        <v>33</v>
      </c>
      <c r="O1465" t="s">
        <v>107</v>
      </c>
      <c r="P1465" t="s">
        <v>822</v>
      </c>
    </row>
    <row r="1466" spans="1:16">
      <c r="A1466">
        <v>1465</v>
      </c>
      <c r="B1466">
        <v>1465</v>
      </c>
      <c r="C1466" t="s">
        <v>1584</v>
      </c>
      <c r="D1466" t="s">
        <v>1584</v>
      </c>
      <c r="E1466">
        <v>1465</v>
      </c>
      <c r="F1466" t="s">
        <v>6028</v>
      </c>
      <c r="G1466" t="s">
        <v>6018</v>
      </c>
      <c r="H1466" t="s">
        <v>431</v>
      </c>
      <c r="I1466" t="s">
        <v>26</v>
      </c>
      <c r="J1466" t="s">
        <v>6019</v>
      </c>
      <c r="K1466" t="s">
        <v>6020</v>
      </c>
      <c r="L1466" t="s">
        <v>469</v>
      </c>
      <c r="M1466" t="s">
        <v>28</v>
      </c>
      <c r="N1466" t="s">
        <v>33</v>
      </c>
      <c r="O1466" t="s">
        <v>123</v>
      </c>
      <c r="P1466" t="s">
        <v>849</v>
      </c>
    </row>
    <row r="1467" spans="1:16">
      <c r="A1467">
        <v>1466</v>
      </c>
      <c r="B1467">
        <v>1466</v>
      </c>
      <c r="C1467" t="s">
        <v>1584</v>
      </c>
      <c r="D1467" t="s">
        <v>1584</v>
      </c>
      <c r="E1467">
        <v>1466</v>
      </c>
      <c r="F1467" t="s">
        <v>6028</v>
      </c>
      <c r="G1467" t="s">
        <v>6021</v>
      </c>
      <c r="H1467" t="s">
        <v>1301</v>
      </c>
      <c r="I1467" t="s">
        <v>68</v>
      </c>
      <c r="J1467" t="s">
        <v>6022</v>
      </c>
      <c r="K1467" t="s">
        <v>6023</v>
      </c>
      <c r="L1467" t="s">
        <v>309</v>
      </c>
      <c r="M1467" t="s">
        <v>142</v>
      </c>
      <c r="N1467" t="s">
        <v>33</v>
      </c>
      <c r="O1467" t="s">
        <v>107</v>
      </c>
      <c r="P1467" t="s">
        <v>849</v>
      </c>
    </row>
    <row r="1468" spans="1:16">
      <c r="A1468">
        <v>1467</v>
      </c>
      <c r="B1468">
        <v>1467</v>
      </c>
      <c r="C1468" t="s">
        <v>1584</v>
      </c>
      <c r="D1468" t="s">
        <v>1584</v>
      </c>
      <c r="E1468">
        <v>1467</v>
      </c>
      <c r="F1468" t="s">
        <v>6028</v>
      </c>
      <c r="G1468" t="s">
        <v>6024</v>
      </c>
      <c r="H1468" t="s">
        <v>21</v>
      </c>
      <c r="I1468" t="s">
        <v>68</v>
      </c>
      <c r="J1468" t="s">
        <v>6025</v>
      </c>
      <c r="K1468" t="s">
        <v>6026</v>
      </c>
      <c r="L1468" t="s">
        <v>464</v>
      </c>
      <c r="M1468" t="s">
        <v>134</v>
      </c>
      <c r="N1468" t="s">
        <v>33</v>
      </c>
      <c r="O1468" t="s">
        <v>107</v>
      </c>
      <c r="P1468" t="s">
        <v>914</v>
      </c>
    </row>
    <row r="1469" spans="1:16">
      <c r="A1469">
        <v>1468</v>
      </c>
      <c r="B1469">
        <v>1468</v>
      </c>
      <c r="C1469" t="s">
        <v>1584</v>
      </c>
      <c r="D1469" t="s">
        <v>1584</v>
      </c>
      <c r="E1469">
        <v>1468</v>
      </c>
      <c r="F1469" t="s">
        <v>6028</v>
      </c>
      <c r="G1469" t="s">
        <v>5958</v>
      </c>
      <c r="H1469" t="s">
        <v>207</v>
      </c>
      <c r="I1469" t="s">
        <v>68</v>
      </c>
      <c r="J1469" t="s">
        <v>5959</v>
      </c>
      <c r="K1469" t="s">
        <v>5960</v>
      </c>
      <c r="L1469" t="s">
        <v>557</v>
      </c>
      <c r="M1469" t="s">
        <v>28</v>
      </c>
      <c r="N1469" t="s">
        <v>33</v>
      </c>
      <c r="O1469" t="s">
        <v>107</v>
      </c>
      <c r="P1469" t="s">
        <v>914</v>
      </c>
    </row>
    <row r="1470" spans="1:16">
      <c r="A1470">
        <v>1469</v>
      </c>
      <c r="B1470">
        <v>1469</v>
      </c>
      <c r="C1470" t="s">
        <v>1584</v>
      </c>
      <c r="D1470" t="s">
        <v>1584</v>
      </c>
      <c r="E1470">
        <v>1469</v>
      </c>
      <c r="F1470" t="s">
        <v>6029</v>
      </c>
      <c r="G1470" t="s">
        <v>4075</v>
      </c>
      <c r="H1470" t="s">
        <v>4076</v>
      </c>
      <c r="I1470" t="s">
        <v>140</v>
      </c>
      <c r="J1470" t="s">
        <v>4077</v>
      </c>
      <c r="K1470" t="s">
        <v>4078</v>
      </c>
      <c r="L1470" t="s">
        <v>467</v>
      </c>
      <c r="M1470" t="s">
        <v>134</v>
      </c>
      <c r="N1470" t="s">
        <v>33</v>
      </c>
      <c r="O1470" t="s">
        <v>107</v>
      </c>
      <c r="P1470" t="s">
        <v>4079</v>
      </c>
    </row>
    <row r="1471" spans="1:16">
      <c r="A1471">
        <v>1470</v>
      </c>
      <c r="B1471">
        <v>1470</v>
      </c>
      <c r="C1471" t="s">
        <v>1584</v>
      </c>
      <c r="D1471" t="s">
        <v>1584</v>
      </c>
      <c r="E1471">
        <v>1470</v>
      </c>
      <c r="F1471" t="s">
        <v>6029</v>
      </c>
      <c r="G1471" t="s">
        <v>4080</v>
      </c>
      <c r="H1471" t="s">
        <v>4081</v>
      </c>
      <c r="I1471" t="s">
        <v>68</v>
      </c>
      <c r="J1471" t="s">
        <v>4082</v>
      </c>
      <c r="K1471" t="s">
        <v>4083</v>
      </c>
      <c r="L1471" t="s">
        <v>557</v>
      </c>
      <c r="M1471" t="s">
        <v>134</v>
      </c>
      <c r="N1471" t="s">
        <v>29</v>
      </c>
      <c r="O1471" t="s">
        <v>123</v>
      </c>
      <c r="P1471" t="s">
        <v>4079</v>
      </c>
    </row>
    <row r="1472" spans="1:16">
      <c r="A1472">
        <v>1471</v>
      </c>
      <c r="B1472">
        <v>1471</v>
      </c>
      <c r="C1472" t="s">
        <v>1584</v>
      </c>
      <c r="D1472" t="s">
        <v>1584</v>
      </c>
      <c r="E1472">
        <v>1471</v>
      </c>
      <c r="F1472" t="s">
        <v>6029</v>
      </c>
      <c r="G1472" t="s">
        <v>4084</v>
      </c>
      <c r="H1472" t="s">
        <v>781</v>
      </c>
      <c r="I1472" t="s">
        <v>26</v>
      </c>
      <c r="J1472" t="s">
        <v>4085</v>
      </c>
      <c r="K1472" t="s">
        <v>4086</v>
      </c>
      <c r="L1472" t="s">
        <v>464</v>
      </c>
      <c r="M1472" t="s">
        <v>134</v>
      </c>
      <c r="N1472" t="s">
        <v>33</v>
      </c>
      <c r="O1472" t="s">
        <v>107</v>
      </c>
      <c r="P1472" t="s">
        <v>821</v>
      </c>
    </row>
    <row r="1473" spans="1:16">
      <c r="A1473">
        <v>1472</v>
      </c>
      <c r="B1473">
        <v>1472</v>
      </c>
      <c r="C1473" t="s">
        <v>1584</v>
      </c>
      <c r="D1473" t="s">
        <v>1584</v>
      </c>
      <c r="E1473">
        <v>1472</v>
      </c>
      <c r="F1473" t="s">
        <v>6029</v>
      </c>
      <c r="G1473" t="s">
        <v>6030</v>
      </c>
      <c r="H1473" t="s">
        <v>267</v>
      </c>
      <c r="I1473" t="s">
        <v>68</v>
      </c>
      <c r="J1473" t="s">
        <v>6031</v>
      </c>
      <c r="K1473" t="s">
        <v>6032</v>
      </c>
      <c r="L1473" t="s">
        <v>557</v>
      </c>
      <c r="P1473" t="s">
        <v>821</v>
      </c>
    </row>
    <row r="1474" spans="1:16">
      <c r="A1474">
        <v>1473</v>
      </c>
      <c r="B1474">
        <v>1473</v>
      </c>
      <c r="C1474" t="s">
        <v>1584</v>
      </c>
      <c r="D1474" t="s">
        <v>1584</v>
      </c>
      <c r="E1474">
        <v>1473</v>
      </c>
      <c r="F1474" t="s">
        <v>6029</v>
      </c>
      <c r="G1474" t="s">
        <v>6033</v>
      </c>
      <c r="H1474" t="s">
        <v>512</v>
      </c>
      <c r="I1474" t="s">
        <v>68</v>
      </c>
      <c r="J1474" t="s">
        <v>6034</v>
      </c>
      <c r="K1474" t="s">
        <v>6035</v>
      </c>
      <c r="L1474" t="s">
        <v>467</v>
      </c>
      <c r="M1474" t="s">
        <v>142</v>
      </c>
      <c r="N1474" t="s">
        <v>33</v>
      </c>
      <c r="O1474" t="s">
        <v>123</v>
      </c>
      <c r="P1474" t="s">
        <v>821</v>
      </c>
    </row>
    <row r="1475" spans="1:16">
      <c r="A1475">
        <v>1474</v>
      </c>
      <c r="B1475">
        <v>1474</v>
      </c>
      <c r="C1475" t="s">
        <v>1584</v>
      </c>
      <c r="D1475" t="s">
        <v>1584</v>
      </c>
      <c r="E1475">
        <v>1474</v>
      </c>
      <c r="F1475" t="s">
        <v>6036</v>
      </c>
      <c r="G1475" t="s">
        <v>5438</v>
      </c>
      <c r="H1475" t="s">
        <v>1091</v>
      </c>
      <c r="I1475" t="s">
        <v>16</v>
      </c>
      <c r="J1475" t="s">
        <v>5439</v>
      </c>
      <c r="K1475" t="s">
        <v>5440</v>
      </c>
      <c r="L1475" t="s">
        <v>1259</v>
      </c>
      <c r="M1475" t="s">
        <v>142</v>
      </c>
      <c r="N1475" t="s">
        <v>33</v>
      </c>
      <c r="O1475" t="s">
        <v>1244</v>
      </c>
      <c r="P1475" t="s">
        <v>5441</v>
      </c>
    </row>
    <row r="1476" spans="1:16">
      <c r="A1476">
        <v>1475</v>
      </c>
      <c r="B1476">
        <v>1475</v>
      </c>
      <c r="C1476" t="s">
        <v>1584</v>
      </c>
      <c r="D1476" t="s">
        <v>1584</v>
      </c>
      <c r="E1476">
        <v>1475</v>
      </c>
      <c r="F1476" t="s">
        <v>6036</v>
      </c>
      <c r="G1476" t="s">
        <v>5346</v>
      </c>
      <c r="H1476" t="s">
        <v>5347</v>
      </c>
      <c r="I1476" t="s">
        <v>26</v>
      </c>
      <c r="J1476" t="s">
        <v>5348</v>
      </c>
      <c r="K1476" t="s">
        <v>5349</v>
      </c>
      <c r="L1476" t="s">
        <v>5197</v>
      </c>
      <c r="P1476" t="s">
        <v>5350</v>
      </c>
    </row>
    <row r="1477" spans="1:16">
      <c r="A1477">
        <v>1476</v>
      </c>
      <c r="B1477">
        <v>1476</v>
      </c>
      <c r="C1477" t="s">
        <v>1584</v>
      </c>
      <c r="D1477" t="s">
        <v>1584</v>
      </c>
      <c r="E1477">
        <v>1476</v>
      </c>
      <c r="F1477" t="s">
        <v>6036</v>
      </c>
      <c r="G1477" t="s">
        <v>5351</v>
      </c>
      <c r="H1477" t="s">
        <v>43</v>
      </c>
      <c r="I1477" t="s">
        <v>48</v>
      </c>
      <c r="J1477" t="s">
        <v>5352</v>
      </c>
      <c r="K1477" t="s">
        <v>5353</v>
      </c>
      <c r="L1477" t="s">
        <v>1259</v>
      </c>
      <c r="M1477" t="s">
        <v>18</v>
      </c>
      <c r="N1477" t="s">
        <v>90</v>
      </c>
      <c r="O1477" t="s">
        <v>4944</v>
      </c>
      <c r="P1477" t="s">
        <v>1575</v>
      </c>
    </row>
    <row r="1478" spans="1:16">
      <c r="A1478">
        <v>1477</v>
      </c>
      <c r="B1478">
        <v>1477</v>
      </c>
      <c r="C1478" t="s">
        <v>1584</v>
      </c>
      <c r="D1478" t="s">
        <v>1584</v>
      </c>
      <c r="E1478">
        <v>1477</v>
      </c>
      <c r="F1478" t="s">
        <v>6036</v>
      </c>
      <c r="G1478" t="s">
        <v>5354</v>
      </c>
      <c r="H1478" t="s">
        <v>238</v>
      </c>
      <c r="I1478" t="s">
        <v>68</v>
      </c>
      <c r="J1478" t="s">
        <v>5355</v>
      </c>
      <c r="K1478" t="s">
        <v>5356</v>
      </c>
      <c r="L1478" t="s">
        <v>1382</v>
      </c>
      <c r="M1478" t="s">
        <v>94</v>
      </c>
      <c r="N1478" t="s">
        <v>29</v>
      </c>
      <c r="O1478" t="s">
        <v>1244</v>
      </c>
      <c r="P1478" t="s">
        <v>5357</v>
      </c>
    </row>
    <row r="1479" spans="1:16">
      <c r="A1479">
        <v>1478</v>
      </c>
      <c r="B1479">
        <v>1478</v>
      </c>
      <c r="C1479" t="s">
        <v>1584</v>
      </c>
      <c r="D1479" t="s">
        <v>1584</v>
      </c>
      <c r="E1479">
        <v>1478</v>
      </c>
      <c r="F1479" t="s">
        <v>6036</v>
      </c>
      <c r="G1479" t="s">
        <v>5358</v>
      </c>
      <c r="H1479" t="s">
        <v>416</v>
      </c>
      <c r="I1479" t="s">
        <v>22</v>
      </c>
      <c r="J1479" t="s">
        <v>373</v>
      </c>
      <c r="K1479" t="s">
        <v>5359</v>
      </c>
      <c r="L1479" t="s">
        <v>5360</v>
      </c>
      <c r="M1479" t="s">
        <v>604</v>
      </c>
      <c r="N1479" t="s">
        <v>828</v>
      </c>
      <c r="O1479" t="s">
        <v>5361</v>
      </c>
      <c r="P1479" t="s">
        <v>5362</v>
      </c>
    </row>
    <row r="1480" spans="1:16">
      <c r="A1480">
        <v>1479</v>
      </c>
      <c r="B1480">
        <v>1479</v>
      </c>
      <c r="C1480" t="s">
        <v>1584</v>
      </c>
      <c r="D1480" t="s">
        <v>1584</v>
      </c>
      <c r="E1480">
        <v>1479</v>
      </c>
      <c r="F1480" t="s">
        <v>6037</v>
      </c>
      <c r="G1480" t="s">
        <v>4080</v>
      </c>
      <c r="H1480" t="s">
        <v>4081</v>
      </c>
      <c r="I1480" t="s">
        <v>140</v>
      </c>
      <c r="J1480" t="s">
        <v>4082</v>
      </c>
      <c r="K1480" t="s">
        <v>4083</v>
      </c>
      <c r="L1480" t="s">
        <v>557</v>
      </c>
      <c r="M1480" t="s">
        <v>134</v>
      </c>
      <c r="N1480" t="s">
        <v>29</v>
      </c>
      <c r="O1480" t="s">
        <v>123</v>
      </c>
      <c r="P1480" t="s">
        <v>4079</v>
      </c>
    </row>
    <row r="1481" spans="1:16">
      <c r="A1481">
        <v>1480</v>
      </c>
      <c r="B1481">
        <v>1480</v>
      </c>
      <c r="C1481" t="s">
        <v>1584</v>
      </c>
      <c r="D1481" t="s">
        <v>1584</v>
      </c>
      <c r="E1481">
        <v>1480</v>
      </c>
      <c r="F1481" t="s">
        <v>6037</v>
      </c>
      <c r="G1481" t="s">
        <v>4084</v>
      </c>
      <c r="H1481" t="s">
        <v>781</v>
      </c>
      <c r="I1481" t="s">
        <v>26</v>
      </c>
      <c r="J1481" t="s">
        <v>4085</v>
      </c>
      <c r="K1481" t="s">
        <v>4086</v>
      </c>
      <c r="L1481" t="s">
        <v>464</v>
      </c>
      <c r="M1481" t="s">
        <v>134</v>
      </c>
      <c r="N1481" t="s">
        <v>33</v>
      </c>
      <c r="O1481" t="s">
        <v>107</v>
      </c>
      <c r="P1481" t="s">
        <v>821</v>
      </c>
    </row>
    <row r="1482" spans="1:16">
      <c r="A1482">
        <v>1481</v>
      </c>
      <c r="B1482">
        <v>1481</v>
      </c>
      <c r="C1482" t="s">
        <v>1584</v>
      </c>
      <c r="D1482" t="s">
        <v>1584</v>
      </c>
      <c r="E1482">
        <v>1481</v>
      </c>
      <c r="F1482" t="s">
        <v>6037</v>
      </c>
      <c r="G1482" t="s">
        <v>6030</v>
      </c>
      <c r="H1482" t="s">
        <v>267</v>
      </c>
      <c r="I1482" t="s">
        <v>68</v>
      </c>
      <c r="J1482" t="s">
        <v>6031</v>
      </c>
      <c r="K1482" t="s">
        <v>6032</v>
      </c>
      <c r="L1482" t="s">
        <v>557</v>
      </c>
      <c r="P1482" t="s">
        <v>821</v>
      </c>
    </row>
    <row r="1483" spans="1:16">
      <c r="A1483">
        <v>1482</v>
      </c>
      <c r="B1483">
        <v>1482</v>
      </c>
      <c r="C1483" t="s">
        <v>1584</v>
      </c>
      <c r="D1483" t="s">
        <v>1584</v>
      </c>
      <c r="E1483">
        <v>1482</v>
      </c>
      <c r="F1483" t="s">
        <v>6037</v>
      </c>
      <c r="G1483" t="s">
        <v>6033</v>
      </c>
      <c r="H1483" t="s">
        <v>512</v>
      </c>
      <c r="I1483" t="s">
        <v>68</v>
      </c>
      <c r="J1483" t="s">
        <v>6034</v>
      </c>
      <c r="K1483" t="s">
        <v>6035</v>
      </c>
      <c r="L1483" t="s">
        <v>467</v>
      </c>
      <c r="M1483" t="s">
        <v>142</v>
      </c>
      <c r="N1483" t="s">
        <v>33</v>
      </c>
      <c r="O1483" t="s">
        <v>123</v>
      </c>
      <c r="P1483" t="s">
        <v>821</v>
      </c>
    </row>
    <row r="1484" spans="1:16">
      <c r="A1484">
        <v>1483</v>
      </c>
      <c r="B1484">
        <v>1483</v>
      </c>
      <c r="C1484" t="s">
        <v>1584</v>
      </c>
      <c r="D1484" t="s">
        <v>1584</v>
      </c>
      <c r="E1484">
        <v>1483</v>
      </c>
      <c r="F1484" t="s">
        <v>6037</v>
      </c>
      <c r="G1484" t="s">
        <v>6012</v>
      </c>
      <c r="H1484" t="s">
        <v>238</v>
      </c>
      <c r="I1484" t="s">
        <v>26</v>
      </c>
      <c r="J1484" t="s">
        <v>6013</v>
      </c>
      <c r="K1484" t="s">
        <v>6014</v>
      </c>
      <c r="L1484" t="s">
        <v>557</v>
      </c>
      <c r="M1484" t="s">
        <v>32</v>
      </c>
      <c r="N1484" t="s">
        <v>38</v>
      </c>
      <c r="O1484" t="s">
        <v>137</v>
      </c>
      <c r="P1484" t="s">
        <v>821</v>
      </c>
    </row>
    <row r="1485" spans="1:16">
      <c r="A1485">
        <v>1484</v>
      </c>
      <c r="B1485">
        <v>1484</v>
      </c>
      <c r="C1485" t="s">
        <v>1584</v>
      </c>
      <c r="D1485" t="s">
        <v>1584</v>
      </c>
      <c r="E1485">
        <v>1484</v>
      </c>
      <c r="F1485" t="s">
        <v>6038</v>
      </c>
      <c r="G1485" t="s">
        <v>875</v>
      </c>
      <c r="H1485" t="s">
        <v>876</v>
      </c>
      <c r="I1485" t="s">
        <v>140</v>
      </c>
      <c r="J1485" t="s">
        <v>6039</v>
      </c>
      <c r="K1485" t="s">
        <v>6040</v>
      </c>
      <c r="L1485" t="s">
        <v>547</v>
      </c>
      <c r="M1485" t="s">
        <v>28</v>
      </c>
      <c r="N1485" t="s">
        <v>33</v>
      </c>
      <c r="O1485" t="s">
        <v>123</v>
      </c>
      <c r="P1485" t="s">
        <v>1362</v>
      </c>
    </row>
    <row r="1486" spans="1:16">
      <c r="A1486">
        <v>1485</v>
      </c>
      <c r="B1486">
        <v>1485</v>
      </c>
      <c r="C1486" t="s">
        <v>1584</v>
      </c>
      <c r="D1486" t="s">
        <v>1584</v>
      </c>
      <c r="E1486">
        <v>1485</v>
      </c>
      <c r="F1486" t="s">
        <v>6038</v>
      </c>
      <c r="G1486" t="s">
        <v>6041</v>
      </c>
      <c r="H1486" t="s">
        <v>6042</v>
      </c>
      <c r="I1486" t="s">
        <v>25</v>
      </c>
      <c r="J1486" t="s">
        <v>6043</v>
      </c>
      <c r="K1486" t="s">
        <v>6044</v>
      </c>
      <c r="L1486" t="s">
        <v>286</v>
      </c>
      <c r="M1486" t="s">
        <v>99</v>
      </c>
      <c r="N1486" t="s">
        <v>29</v>
      </c>
      <c r="O1486" t="s">
        <v>95</v>
      </c>
      <c r="P1486" t="s">
        <v>1362</v>
      </c>
    </row>
    <row r="1487" spans="1:16">
      <c r="A1487">
        <v>1486</v>
      </c>
      <c r="B1487">
        <v>1486</v>
      </c>
      <c r="C1487" t="s">
        <v>1584</v>
      </c>
      <c r="D1487" t="s">
        <v>1584</v>
      </c>
      <c r="E1487">
        <v>1486</v>
      </c>
      <c r="F1487" t="s">
        <v>6038</v>
      </c>
      <c r="G1487" t="s">
        <v>6045</v>
      </c>
      <c r="H1487" t="s">
        <v>6046</v>
      </c>
      <c r="I1487" t="s">
        <v>68</v>
      </c>
      <c r="J1487" t="s">
        <v>6047</v>
      </c>
      <c r="K1487" t="s">
        <v>6048</v>
      </c>
      <c r="L1487" t="s">
        <v>432</v>
      </c>
      <c r="P1487" t="s">
        <v>6049</v>
      </c>
    </row>
    <row r="1488" spans="1:16">
      <c r="A1488">
        <v>1487</v>
      </c>
      <c r="B1488">
        <v>1487</v>
      </c>
      <c r="C1488" t="s">
        <v>1584</v>
      </c>
      <c r="D1488" t="s">
        <v>1584</v>
      </c>
      <c r="E1488">
        <v>1487</v>
      </c>
      <c r="F1488" t="s">
        <v>6038</v>
      </c>
      <c r="G1488" t="s">
        <v>6050</v>
      </c>
      <c r="H1488" t="s">
        <v>47</v>
      </c>
      <c r="I1488" t="s">
        <v>26</v>
      </c>
      <c r="J1488" t="s">
        <v>6051</v>
      </c>
      <c r="K1488" t="s">
        <v>6052</v>
      </c>
      <c r="L1488" t="s">
        <v>557</v>
      </c>
      <c r="M1488" t="s">
        <v>42</v>
      </c>
      <c r="N1488" t="s">
        <v>38</v>
      </c>
      <c r="O1488" t="s">
        <v>137</v>
      </c>
      <c r="P1488" t="s">
        <v>6049</v>
      </c>
    </row>
    <row r="1489" spans="1:16">
      <c r="A1489">
        <v>1488</v>
      </c>
      <c r="B1489">
        <v>1488</v>
      </c>
      <c r="C1489" t="s">
        <v>1584</v>
      </c>
      <c r="D1489" t="s">
        <v>1584</v>
      </c>
      <c r="E1489">
        <v>1488</v>
      </c>
      <c r="F1489" t="s">
        <v>6038</v>
      </c>
      <c r="G1489" t="s">
        <v>6053</v>
      </c>
      <c r="H1489" t="s">
        <v>238</v>
      </c>
      <c r="I1489" t="s">
        <v>25</v>
      </c>
      <c r="J1489" t="s">
        <v>6054</v>
      </c>
      <c r="K1489" t="s">
        <v>6055</v>
      </c>
      <c r="L1489" t="s">
        <v>286</v>
      </c>
      <c r="M1489" t="s">
        <v>99</v>
      </c>
      <c r="N1489" t="s">
        <v>38</v>
      </c>
      <c r="O1489" t="s">
        <v>100</v>
      </c>
      <c r="P1489" t="s">
        <v>6049</v>
      </c>
    </row>
    <row r="1490" spans="1:16">
      <c r="A1490">
        <v>1489</v>
      </c>
      <c r="B1490">
        <v>1489</v>
      </c>
      <c r="C1490" t="s">
        <v>1584</v>
      </c>
      <c r="D1490" t="s">
        <v>1584</v>
      </c>
      <c r="E1490">
        <v>1489</v>
      </c>
      <c r="F1490" t="s">
        <v>6056</v>
      </c>
      <c r="G1490" t="s">
        <v>6057</v>
      </c>
      <c r="H1490" t="s">
        <v>6058</v>
      </c>
      <c r="I1490" t="s">
        <v>140</v>
      </c>
      <c r="J1490" t="s">
        <v>6059</v>
      </c>
      <c r="K1490" t="s">
        <v>6060</v>
      </c>
      <c r="L1490" t="s">
        <v>432</v>
      </c>
      <c r="M1490" t="s">
        <v>32</v>
      </c>
      <c r="N1490" t="s">
        <v>338</v>
      </c>
      <c r="O1490" t="s">
        <v>111</v>
      </c>
      <c r="P1490" t="s">
        <v>1298</v>
      </c>
    </row>
    <row r="1491" spans="1:16">
      <c r="A1491">
        <v>1490</v>
      </c>
      <c r="B1491">
        <v>1490</v>
      </c>
      <c r="C1491" t="s">
        <v>1584</v>
      </c>
      <c r="D1491" t="s">
        <v>1584</v>
      </c>
      <c r="E1491">
        <v>1490</v>
      </c>
      <c r="F1491" t="s">
        <v>6056</v>
      </c>
      <c r="G1491" t="s">
        <v>1084</v>
      </c>
      <c r="H1491" t="s">
        <v>238</v>
      </c>
      <c r="I1491" t="s">
        <v>68</v>
      </c>
      <c r="J1491" t="s">
        <v>6061</v>
      </c>
      <c r="K1491" t="s">
        <v>6062</v>
      </c>
      <c r="L1491" t="s">
        <v>547</v>
      </c>
      <c r="M1491" t="s">
        <v>33</v>
      </c>
      <c r="P1491" t="s">
        <v>1298</v>
      </c>
    </row>
    <row r="1492" spans="1:16">
      <c r="A1492">
        <v>1491</v>
      </c>
      <c r="B1492">
        <v>1491</v>
      </c>
      <c r="C1492" t="s">
        <v>1584</v>
      </c>
      <c r="D1492" t="s">
        <v>1584</v>
      </c>
      <c r="E1492">
        <v>1491</v>
      </c>
      <c r="F1492" t="s">
        <v>6056</v>
      </c>
      <c r="G1492" t="s">
        <v>6063</v>
      </c>
      <c r="H1492" t="s">
        <v>43</v>
      </c>
      <c r="I1492" t="s">
        <v>68</v>
      </c>
      <c r="J1492" t="s">
        <v>6064</v>
      </c>
      <c r="K1492" t="s">
        <v>6065</v>
      </c>
      <c r="L1492" t="s">
        <v>557</v>
      </c>
      <c r="M1492" t="s">
        <v>142</v>
      </c>
      <c r="N1492" t="s">
        <v>33</v>
      </c>
      <c r="O1492" t="s">
        <v>107</v>
      </c>
      <c r="P1492" t="s">
        <v>1343</v>
      </c>
    </row>
    <row r="1493" spans="1:16">
      <c r="A1493">
        <v>1492</v>
      </c>
      <c r="B1493">
        <v>1492</v>
      </c>
      <c r="C1493" t="s">
        <v>1584</v>
      </c>
      <c r="D1493" t="s">
        <v>1584</v>
      </c>
      <c r="E1493">
        <v>1492</v>
      </c>
      <c r="F1493" t="s">
        <v>6056</v>
      </c>
      <c r="G1493" t="s">
        <v>6066</v>
      </c>
      <c r="H1493" t="s">
        <v>6067</v>
      </c>
      <c r="I1493" t="s">
        <v>26</v>
      </c>
      <c r="J1493" t="s">
        <v>6068</v>
      </c>
      <c r="K1493" t="s">
        <v>6069</v>
      </c>
      <c r="L1493" t="s">
        <v>432</v>
      </c>
      <c r="M1493" t="s">
        <v>28</v>
      </c>
      <c r="N1493" t="s">
        <v>29</v>
      </c>
      <c r="O1493" t="s">
        <v>95</v>
      </c>
      <c r="P1493" t="s">
        <v>1343</v>
      </c>
    </row>
    <row r="1494" spans="1:16">
      <c r="A1494">
        <v>1493</v>
      </c>
      <c r="B1494">
        <v>1493</v>
      </c>
      <c r="C1494" t="s">
        <v>1584</v>
      </c>
      <c r="D1494" t="s">
        <v>1584</v>
      </c>
      <c r="E1494">
        <v>1493</v>
      </c>
      <c r="F1494" t="s">
        <v>6056</v>
      </c>
      <c r="G1494" t="s">
        <v>6070</v>
      </c>
      <c r="H1494" t="s">
        <v>1103</v>
      </c>
      <c r="I1494" t="s">
        <v>68</v>
      </c>
      <c r="J1494" t="s">
        <v>6071</v>
      </c>
      <c r="K1494" t="s">
        <v>6072</v>
      </c>
      <c r="L1494" t="s">
        <v>553</v>
      </c>
      <c r="M1494" t="s">
        <v>134</v>
      </c>
      <c r="N1494" t="s">
        <v>33</v>
      </c>
      <c r="O1494" t="s">
        <v>107</v>
      </c>
      <c r="P1494" t="s">
        <v>6073</v>
      </c>
    </row>
    <row r="1495" spans="1:16">
      <c r="A1495">
        <v>1494</v>
      </c>
      <c r="B1495">
        <v>1494</v>
      </c>
      <c r="C1495" t="s">
        <v>1584</v>
      </c>
      <c r="D1495" t="s">
        <v>1584</v>
      </c>
      <c r="E1495">
        <v>1494</v>
      </c>
      <c r="F1495" t="s">
        <v>6074</v>
      </c>
      <c r="G1495" t="s">
        <v>6075</v>
      </c>
      <c r="H1495" t="s">
        <v>6076</v>
      </c>
      <c r="I1495" t="s">
        <v>80</v>
      </c>
      <c r="J1495" t="s">
        <v>6077</v>
      </c>
      <c r="K1495" t="s">
        <v>6078</v>
      </c>
      <c r="L1495" t="s">
        <v>719</v>
      </c>
      <c r="M1495" t="s">
        <v>99</v>
      </c>
      <c r="N1495" t="s">
        <v>114</v>
      </c>
      <c r="O1495" t="s">
        <v>100</v>
      </c>
      <c r="P1495" t="s">
        <v>6049</v>
      </c>
    </row>
    <row r="1496" spans="1:16">
      <c r="A1496">
        <v>1495</v>
      </c>
      <c r="B1496">
        <v>1495</v>
      </c>
      <c r="C1496" t="s">
        <v>1584</v>
      </c>
      <c r="D1496" t="s">
        <v>1584</v>
      </c>
      <c r="E1496">
        <v>1495</v>
      </c>
      <c r="F1496" t="s">
        <v>6074</v>
      </c>
      <c r="G1496" t="s">
        <v>6079</v>
      </c>
      <c r="H1496" t="s">
        <v>6080</v>
      </c>
      <c r="I1496" t="s">
        <v>68</v>
      </c>
      <c r="J1496" t="s">
        <v>6081</v>
      </c>
      <c r="K1496" t="s">
        <v>6082</v>
      </c>
      <c r="L1496" t="s">
        <v>442</v>
      </c>
      <c r="M1496" t="s">
        <v>142</v>
      </c>
      <c r="N1496" t="s">
        <v>33</v>
      </c>
      <c r="O1496" t="s">
        <v>107</v>
      </c>
      <c r="P1496" t="s">
        <v>6049</v>
      </c>
    </row>
    <row r="1497" spans="1:16">
      <c r="A1497">
        <v>1496</v>
      </c>
      <c r="B1497">
        <v>1496</v>
      </c>
      <c r="C1497" t="s">
        <v>1584</v>
      </c>
      <c r="D1497" t="s">
        <v>1584</v>
      </c>
      <c r="E1497">
        <v>1496</v>
      </c>
      <c r="F1497" t="s">
        <v>6074</v>
      </c>
      <c r="G1497" t="s">
        <v>6083</v>
      </c>
      <c r="H1497" t="s">
        <v>6084</v>
      </c>
      <c r="I1497" t="s">
        <v>68</v>
      </c>
      <c r="J1497" t="s">
        <v>6085</v>
      </c>
      <c r="K1497" t="s">
        <v>6086</v>
      </c>
      <c r="L1497" t="s">
        <v>547</v>
      </c>
      <c r="M1497" t="s">
        <v>355</v>
      </c>
      <c r="N1497" t="s">
        <v>349</v>
      </c>
      <c r="O1497" t="s">
        <v>36</v>
      </c>
      <c r="P1497" t="s">
        <v>6049</v>
      </c>
    </row>
    <row r="1498" spans="1:16">
      <c r="A1498">
        <v>1497</v>
      </c>
      <c r="B1498">
        <v>1497</v>
      </c>
      <c r="C1498" t="s">
        <v>1584</v>
      </c>
      <c r="D1498" t="s">
        <v>1584</v>
      </c>
      <c r="E1498">
        <v>1497</v>
      </c>
      <c r="F1498" t="s">
        <v>6074</v>
      </c>
      <c r="G1498" t="s">
        <v>6087</v>
      </c>
      <c r="H1498" t="s">
        <v>1485</v>
      </c>
      <c r="I1498" t="s">
        <v>68</v>
      </c>
      <c r="J1498" t="s">
        <v>1143</v>
      </c>
      <c r="K1498" t="s">
        <v>6088</v>
      </c>
      <c r="L1498" t="s">
        <v>547</v>
      </c>
      <c r="M1498" t="s">
        <v>142</v>
      </c>
      <c r="N1498" t="s">
        <v>33</v>
      </c>
      <c r="O1498" t="s">
        <v>107</v>
      </c>
      <c r="P1498" t="s">
        <v>1384</v>
      </c>
    </row>
    <row r="1499" spans="1:16">
      <c r="A1499">
        <v>1498</v>
      </c>
      <c r="B1499">
        <v>1498</v>
      </c>
      <c r="C1499" t="s">
        <v>1584</v>
      </c>
      <c r="D1499" t="s">
        <v>1584</v>
      </c>
      <c r="E1499">
        <v>1498</v>
      </c>
      <c r="F1499" t="s">
        <v>6074</v>
      </c>
      <c r="G1499" t="s">
        <v>6089</v>
      </c>
      <c r="H1499" t="s">
        <v>6090</v>
      </c>
      <c r="I1499" t="s">
        <v>68</v>
      </c>
      <c r="J1499" t="s">
        <v>6091</v>
      </c>
      <c r="K1499" t="s">
        <v>6092</v>
      </c>
      <c r="L1499" t="s">
        <v>631</v>
      </c>
      <c r="M1499" t="s">
        <v>28</v>
      </c>
      <c r="N1499" t="s">
        <v>33</v>
      </c>
      <c r="O1499" t="s">
        <v>107</v>
      </c>
      <c r="P1499" t="s">
        <v>1384</v>
      </c>
    </row>
    <row r="1500" spans="1:16">
      <c r="A1500">
        <v>1499</v>
      </c>
      <c r="B1500">
        <v>1499</v>
      </c>
      <c r="C1500" t="s">
        <v>1584</v>
      </c>
      <c r="D1500" t="s">
        <v>1584</v>
      </c>
      <c r="E1500">
        <v>1499</v>
      </c>
      <c r="F1500" t="s">
        <v>6093</v>
      </c>
      <c r="G1500" t="s">
        <v>4015</v>
      </c>
      <c r="H1500" t="s">
        <v>450</v>
      </c>
      <c r="I1500" t="s">
        <v>140</v>
      </c>
      <c r="J1500" t="s">
        <v>4016</v>
      </c>
      <c r="K1500" t="s">
        <v>4017</v>
      </c>
      <c r="L1500" t="s">
        <v>143</v>
      </c>
      <c r="M1500" t="s">
        <v>28</v>
      </c>
      <c r="N1500" t="s">
        <v>33</v>
      </c>
      <c r="O1500" t="s">
        <v>36</v>
      </c>
      <c r="P1500" t="s">
        <v>1286</v>
      </c>
    </row>
    <row r="1501" spans="1:16">
      <c r="A1501">
        <v>1500</v>
      </c>
      <c r="B1501">
        <v>1500</v>
      </c>
      <c r="C1501" t="s">
        <v>1584</v>
      </c>
      <c r="D1501" t="s">
        <v>1584</v>
      </c>
      <c r="E1501">
        <v>1500</v>
      </c>
      <c r="F1501" t="s">
        <v>6093</v>
      </c>
      <c r="G1501" t="s">
        <v>4018</v>
      </c>
      <c r="H1501" t="s">
        <v>115</v>
      </c>
      <c r="I1501" t="s">
        <v>68</v>
      </c>
      <c r="J1501" t="s">
        <v>4019</v>
      </c>
      <c r="K1501" t="s">
        <v>4020</v>
      </c>
      <c r="L1501" t="s">
        <v>547</v>
      </c>
      <c r="M1501" t="s">
        <v>134</v>
      </c>
      <c r="N1501" t="s">
        <v>33</v>
      </c>
      <c r="O1501" t="s">
        <v>123</v>
      </c>
      <c r="P1501" t="s">
        <v>4021</v>
      </c>
    </row>
    <row r="1502" spans="1:16">
      <c r="A1502">
        <v>1501</v>
      </c>
      <c r="B1502">
        <v>1501</v>
      </c>
      <c r="C1502" t="s">
        <v>1584</v>
      </c>
      <c r="D1502" t="s">
        <v>1584</v>
      </c>
      <c r="E1502">
        <v>1501</v>
      </c>
      <c r="F1502" t="s">
        <v>6093</v>
      </c>
      <c r="G1502" t="s">
        <v>4022</v>
      </c>
      <c r="H1502" t="s">
        <v>79</v>
      </c>
      <c r="I1502" t="s">
        <v>26</v>
      </c>
      <c r="J1502" t="s">
        <v>4023</v>
      </c>
      <c r="K1502" t="s">
        <v>4024</v>
      </c>
      <c r="L1502" t="s">
        <v>590</v>
      </c>
      <c r="M1502" t="s">
        <v>32</v>
      </c>
      <c r="N1502" t="s">
        <v>38</v>
      </c>
      <c r="O1502" t="s">
        <v>137</v>
      </c>
      <c r="P1502" t="s">
        <v>4021</v>
      </c>
    </row>
    <row r="1503" spans="1:16">
      <c r="A1503">
        <v>1502</v>
      </c>
      <c r="B1503">
        <v>1502</v>
      </c>
      <c r="C1503" t="s">
        <v>1584</v>
      </c>
      <c r="D1503" t="s">
        <v>1584</v>
      </c>
      <c r="E1503">
        <v>1502</v>
      </c>
      <c r="F1503" t="s">
        <v>6093</v>
      </c>
      <c r="G1503" t="s">
        <v>4025</v>
      </c>
      <c r="H1503" t="s">
        <v>1432</v>
      </c>
      <c r="I1503" t="s">
        <v>68</v>
      </c>
      <c r="J1503" t="s">
        <v>4026</v>
      </c>
      <c r="K1503" t="s">
        <v>4027</v>
      </c>
      <c r="L1503" t="s">
        <v>547</v>
      </c>
      <c r="M1503" t="s">
        <v>28</v>
      </c>
      <c r="N1503" t="s">
        <v>33</v>
      </c>
      <c r="O1503" t="s">
        <v>107</v>
      </c>
      <c r="P1503" t="s">
        <v>4021</v>
      </c>
    </row>
    <row r="1504" spans="1:16">
      <c r="A1504">
        <v>1503</v>
      </c>
      <c r="B1504">
        <v>1503</v>
      </c>
      <c r="C1504" t="s">
        <v>1584</v>
      </c>
      <c r="D1504" t="s">
        <v>1584</v>
      </c>
      <c r="E1504">
        <v>1503</v>
      </c>
      <c r="F1504" t="s">
        <v>6093</v>
      </c>
      <c r="G1504" t="s">
        <v>6094</v>
      </c>
      <c r="H1504" t="s">
        <v>238</v>
      </c>
      <c r="I1504" t="s">
        <v>68</v>
      </c>
      <c r="J1504" t="s">
        <v>6095</v>
      </c>
      <c r="K1504" t="s">
        <v>6096</v>
      </c>
      <c r="L1504" t="s">
        <v>143</v>
      </c>
      <c r="M1504" t="s">
        <v>142</v>
      </c>
      <c r="N1504" t="s">
        <v>33</v>
      </c>
      <c r="O1504" t="s">
        <v>36</v>
      </c>
      <c r="P1504" t="s">
        <v>1298</v>
      </c>
    </row>
    <row r="1505" spans="1:16">
      <c r="A1505">
        <v>1504</v>
      </c>
      <c r="B1505">
        <v>1504</v>
      </c>
      <c r="C1505" t="s">
        <v>1584</v>
      </c>
      <c r="D1505" t="s">
        <v>1584</v>
      </c>
      <c r="E1505">
        <v>1504</v>
      </c>
      <c r="F1505" t="s">
        <v>6097</v>
      </c>
      <c r="G1505" t="s">
        <v>6098</v>
      </c>
      <c r="I1505" t="s">
        <v>140</v>
      </c>
      <c r="J1505" t="s">
        <v>6099</v>
      </c>
      <c r="K1505" t="s">
        <v>6100</v>
      </c>
      <c r="L1505" t="s">
        <v>309</v>
      </c>
      <c r="M1505" t="s">
        <v>677</v>
      </c>
      <c r="N1505" t="s">
        <v>78</v>
      </c>
      <c r="P1505" t="s">
        <v>6101</v>
      </c>
    </row>
    <row r="1506" spans="1:16">
      <c r="A1506">
        <v>1505</v>
      </c>
      <c r="B1506">
        <v>1505</v>
      </c>
      <c r="C1506" t="s">
        <v>1584</v>
      </c>
      <c r="D1506" t="s">
        <v>1584</v>
      </c>
      <c r="E1506">
        <v>1505</v>
      </c>
      <c r="F1506" t="s">
        <v>6097</v>
      </c>
      <c r="G1506" t="s">
        <v>6102</v>
      </c>
      <c r="H1506" t="s">
        <v>21</v>
      </c>
      <c r="I1506" t="s">
        <v>68</v>
      </c>
      <c r="J1506" t="s">
        <v>3532</v>
      </c>
      <c r="K1506" t="s">
        <v>6103</v>
      </c>
      <c r="L1506" t="s">
        <v>547</v>
      </c>
      <c r="M1506" t="s">
        <v>142</v>
      </c>
      <c r="N1506" t="s">
        <v>33</v>
      </c>
      <c r="O1506" t="s">
        <v>107</v>
      </c>
      <c r="P1506" t="s">
        <v>6101</v>
      </c>
    </row>
    <row r="1507" spans="1:16">
      <c r="A1507">
        <v>1506</v>
      </c>
      <c r="B1507">
        <v>1506</v>
      </c>
      <c r="C1507" t="s">
        <v>1584</v>
      </c>
      <c r="D1507" t="s">
        <v>1584</v>
      </c>
      <c r="E1507">
        <v>1506</v>
      </c>
      <c r="F1507" t="s">
        <v>6097</v>
      </c>
      <c r="G1507" t="s">
        <v>6104</v>
      </c>
      <c r="H1507" t="s">
        <v>34</v>
      </c>
      <c r="I1507" t="s">
        <v>68</v>
      </c>
      <c r="J1507" t="s">
        <v>6105</v>
      </c>
      <c r="K1507" t="s">
        <v>6106</v>
      </c>
      <c r="L1507" t="s">
        <v>547</v>
      </c>
      <c r="P1507" t="s">
        <v>6107</v>
      </c>
    </row>
    <row r="1508" spans="1:16">
      <c r="A1508">
        <v>1507</v>
      </c>
      <c r="B1508">
        <v>1507</v>
      </c>
      <c r="C1508" t="s">
        <v>1584</v>
      </c>
      <c r="D1508" t="s">
        <v>1584</v>
      </c>
      <c r="E1508">
        <v>1507</v>
      </c>
      <c r="F1508" t="s">
        <v>6097</v>
      </c>
      <c r="G1508" t="s">
        <v>6108</v>
      </c>
      <c r="H1508" t="s">
        <v>6109</v>
      </c>
      <c r="I1508" t="s">
        <v>26</v>
      </c>
      <c r="J1508" t="s">
        <v>6110</v>
      </c>
      <c r="K1508" t="s">
        <v>6111</v>
      </c>
      <c r="L1508" t="s">
        <v>513</v>
      </c>
      <c r="M1508" t="s">
        <v>134</v>
      </c>
      <c r="N1508" t="s">
        <v>33</v>
      </c>
      <c r="O1508" t="s">
        <v>95</v>
      </c>
      <c r="P1508" t="s">
        <v>6107</v>
      </c>
    </row>
    <row r="1509" spans="1:16">
      <c r="A1509">
        <v>1508</v>
      </c>
      <c r="B1509">
        <v>1508</v>
      </c>
      <c r="C1509" t="s">
        <v>1584</v>
      </c>
      <c r="D1509" t="s">
        <v>1584</v>
      </c>
      <c r="E1509">
        <v>1508</v>
      </c>
      <c r="F1509" t="s">
        <v>6097</v>
      </c>
      <c r="G1509" t="s">
        <v>6112</v>
      </c>
      <c r="H1509" t="s">
        <v>6113</v>
      </c>
      <c r="I1509" t="s">
        <v>68</v>
      </c>
      <c r="J1509" t="s">
        <v>6114</v>
      </c>
      <c r="K1509" t="s">
        <v>6115</v>
      </c>
      <c r="L1509" t="s">
        <v>513</v>
      </c>
      <c r="M1509" t="s">
        <v>134</v>
      </c>
      <c r="N1509" t="s">
        <v>33</v>
      </c>
      <c r="O1509" t="s">
        <v>107</v>
      </c>
      <c r="P1509" t="s">
        <v>1410</v>
      </c>
    </row>
    <row r="1510" spans="1:16">
      <c r="A1510">
        <v>1509</v>
      </c>
      <c r="B1510">
        <v>1</v>
      </c>
      <c r="C1510" t="s">
        <v>6116</v>
      </c>
      <c r="D1510" t="s">
        <v>6116</v>
      </c>
      <c r="E1510">
        <v>1</v>
      </c>
      <c r="F1510" t="s">
        <v>6117</v>
      </c>
      <c r="G1510" t="s">
        <v>6118</v>
      </c>
      <c r="H1510" t="s">
        <v>6119</v>
      </c>
      <c r="I1510" t="s">
        <v>16</v>
      </c>
      <c r="J1510" t="s">
        <v>560</v>
      </c>
      <c r="K1510" t="s">
        <v>6120</v>
      </c>
      <c r="L1510" t="s">
        <v>17</v>
      </c>
      <c r="M1510" t="s">
        <v>18</v>
      </c>
      <c r="N1510" t="s">
        <v>19</v>
      </c>
      <c r="P1510" t="s">
        <v>20</v>
      </c>
    </row>
    <row r="1511" spans="1:16">
      <c r="A1511">
        <v>1510</v>
      </c>
      <c r="B1511">
        <v>2</v>
      </c>
      <c r="C1511" t="s">
        <v>6116</v>
      </c>
      <c r="D1511" t="s">
        <v>6116</v>
      </c>
      <c r="E1511">
        <v>2</v>
      </c>
      <c r="F1511" t="s">
        <v>6117</v>
      </c>
      <c r="G1511" t="s">
        <v>6121</v>
      </c>
      <c r="H1511" t="s">
        <v>21</v>
      </c>
      <c r="I1511" t="s">
        <v>22</v>
      </c>
      <c r="J1511" t="s">
        <v>6122</v>
      </c>
      <c r="K1511" t="s">
        <v>6123</v>
      </c>
      <c r="L1511" t="s">
        <v>23</v>
      </c>
      <c r="M1511" t="s">
        <v>24</v>
      </c>
      <c r="N1511" t="s">
        <v>1314</v>
      </c>
      <c r="P1511" t="s">
        <v>20</v>
      </c>
    </row>
    <row r="1512" spans="1:16">
      <c r="A1512">
        <v>1511</v>
      </c>
      <c r="B1512">
        <v>3</v>
      </c>
      <c r="C1512" t="s">
        <v>6116</v>
      </c>
      <c r="D1512" t="s">
        <v>6116</v>
      </c>
      <c r="E1512">
        <v>3</v>
      </c>
      <c r="F1512" t="s">
        <v>6117</v>
      </c>
      <c r="G1512" t="s">
        <v>6124</v>
      </c>
      <c r="H1512" t="s">
        <v>21</v>
      </c>
      <c r="I1512" t="s">
        <v>25</v>
      </c>
      <c r="J1512" t="s">
        <v>6125</v>
      </c>
      <c r="K1512" t="s">
        <v>6126</v>
      </c>
      <c r="L1512" t="s">
        <v>17</v>
      </c>
      <c r="P1512" t="s">
        <v>1315</v>
      </c>
    </row>
    <row r="1513" spans="1:16">
      <c r="A1513">
        <v>1512</v>
      </c>
      <c r="B1513">
        <v>4</v>
      </c>
      <c r="C1513" t="s">
        <v>6116</v>
      </c>
      <c r="D1513" t="s">
        <v>6116</v>
      </c>
      <c r="E1513">
        <v>4</v>
      </c>
      <c r="F1513" t="s">
        <v>6117</v>
      </c>
      <c r="G1513" t="s">
        <v>6127</v>
      </c>
      <c r="I1513" t="s">
        <v>26</v>
      </c>
      <c r="J1513" t="s">
        <v>6128</v>
      </c>
      <c r="K1513" t="s">
        <v>6129</v>
      </c>
      <c r="L1513" t="s">
        <v>27</v>
      </c>
      <c r="M1513" t="s">
        <v>28</v>
      </c>
      <c r="N1513" t="s">
        <v>29</v>
      </c>
      <c r="O1513" t="s">
        <v>30</v>
      </c>
      <c r="P1513" t="s">
        <v>6130</v>
      </c>
    </row>
    <row r="1514" spans="1:16">
      <c r="A1514">
        <v>1513</v>
      </c>
      <c r="B1514">
        <v>5</v>
      </c>
      <c r="C1514" t="s">
        <v>6116</v>
      </c>
      <c r="D1514" t="s">
        <v>6116</v>
      </c>
      <c r="E1514">
        <v>5</v>
      </c>
      <c r="F1514" t="s">
        <v>6117</v>
      </c>
      <c r="G1514" t="s">
        <v>6131</v>
      </c>
      <c r="H1514" t="s">
        <v>31</v>
      </c>
      <c r="I1514" t="s">
        <v>26</v>
      </c>
      <c r="J1514" t="s">
        <v>6132</v>
      </c>
      <c r="K1514" t="s">
        <v>6133</v>
      </c>
      <c r="L1514" t="s">
        <v>27</v>
      </c>
      <c r="M1514" t="s">
        <v>32</v>
      </c>
      <c r="N1514" t="s">
        <v>33</v>
      </c>
      <c r="O1514" t="s">
        <v>19</v>
      </c>
      <c r="P1514" t="s">
        <v>6130</v>
      </c>
    </row>
    <row r="1515" spans="1:16">
      <c r="A1515">
        <v>1514</v>
      </c>
      <c r="B1515">
        <v>6</v>
      </c>
      <c r="C1515" t="s">
        <v>6116</v>
      </c>
      <c r="D1515" t="s">
        <v>6116</v>
      </c>
      <c r="E1515">
        <v>6</v>
      </c>
      <c r="F1515" t="s">
        <v>6134</v>
      </c>
      <c r="G1515" t="s">
        <v>6135</v>
      </c>
      <c r="H1515" t="s">
        <v>34</v>
      </c>
      <c r="I1515" t="s">
        <v>16</v>
      </c>
      <c r="J1515" t="s">
        <v>6136</v>
      </c>
      <c r="K1515" t="s">
        <v>6137</v>
      </c>
      <c r="L1515" t="s">
        <v>35</v>
      </c>
      <c r="M1515" t="s">
        <v>6138</v>
      </c>
      <c r="N1515" t="s">
        <v>36</v>
      </c>
      <c r="P1515" t="s">
        <v>6139</v>
      </c>
    </row>
    <row r="1516" spans="1:16">
      <c r="A1516">
        <v>1515</v>
      </c>
      <c r="B1516">
        <v>7</v>
      </c>
      <c r="C1516" t="s">
        <v>6116</v>
      </c>
      <c r="D1516" t="s">
        <v>6116</v>
      </c>
      <c r="E1516">
        <v>7</v>
      </c>
      <c r="F1516" t="s">
        <v>6134</v>
      </c>
      <c r="G1516" t="s">
        <v>6140</v>
      </c>
      <c r="I1516" t="s">
        <v>26</v>
      </c>
      <c r="J1516" t="s">
        <v>6141</v>
      </c>
      <c r="K1516" t="s">
        <v>6142</v>
      </c>
      <c r="L1516" t="s">
        <v>37</v>
      </c>
      <c r="M1516" t="s">
        <v>28</v>
      </c>
      <c r="N1516" t="s">
        <v>38</v>
      </c>
      <c r="O1516" t="s">
        <v>30</v>
      </c>
      <c r="P1516" t="s">
        <v>6139</v>
      </c>
    </row>
    <row r="1517" spans="1:16">
      <c r="A1517">
        <v>1516</v>
      </c>
      <c r="B1517">
        <v>8</v>
      </c>
      <c r="C1517" t="s">
        <v>6116</v>
      </c>
      <c r="D1517" t="s">
        <v>6116</v>
      </c>
      <c r="E1517">
        <v>8</v>
      </c>
      <c r="F1517" t="s">
        <v>6134</v>
      </c>
      <c r="G1517" t="s">
        <v>6143</v>
      </c>
      <c r="I1517" t="s">
        <v>22</v>
      </c>
      <c r="J1517" t="s">
        <v>6144</v>
      </c>
      <c r="K1517" t="s">
        <v>6145</v>
      </c>
      <c r="L1517" t="s">
        <v>23</v>
      </c>
      <c r="M1517" t="s">
        <v>6146</v>
      </c>
      <c r="N1517" t="s">
        <v>39</v>
      </c>
      <c r="P1517" t="s">
        <v>1165</v>
      </c>
    </row>
    <row r="1518" spans="1:16">
      <c r="A1518">
        <v>1517</v>
      </c>
      <c r="B1518">
        <v>9</v>
      </c>
      <c r="C1518" t="s">
        <v>6116</v>
      </c>
      <c r="D1518" t="s">
        <v>6116</v>
      </c>
      <c r="E1518">
        <v>9</v>
      </c>
      <c r="F1518" t="s">
        <v>6134</v>
      </c>
      <c r="G1518" t="s">
        <v>6147</v>
      </c>
      <c r="H1518" t="s">
        <v>40</v>
      </c>
      <c r="I1518" t="s">
        <v>25</v>
      </c>
      <c r="J1518" t="s">
        <v>6148</v>
      </c>
      <c r="K1518" t="s">
        <v>6149</v>
      </c>
      <c r="L1518" t="s">
        <v>41</v>
      </c>
      <c r="M1518" t="s">
        <v>42</v>
      </c>
      <c r="N1518" t="s">
        <v>19</v>
      </c>
      <c r="P1518" t="s">
        <v>1316</v>
      </c>
    </row>
    <row r="1519" spans="1:16">
      <c r="A1519">
        <v>1518</v>
      </c>
      <c r="B1519">
        <v>10</v>
      </c>
      <c r="C1519" t="s">
        <v>6116</v>
      </c>
      <c r="D1519" t="s">
        <v>6116</v>
      </c>
      <c r="E1519">
        <v>10</v>
      </c>
      <c r="F1519" t="s">
        <v>6134</v>
      </c>
      <c r="G1519" t="s">
        <v>6150</v>
      </c>
      <c r="I1519" t="s">
        <v>22</v>
      </c>
      <c r="J1519" t="s">
        <v>6151</v>
      </c>
      <c r="K1519" t="s">
        <v>6152</v>
      </c>
      <c r="L1519" t="s">
        <v>23</v>
      </c>
      <c r="P1519" t="s">
        <v>1317</v>
      </c>
    </row>
    <row r="1520" spans="1:16">
      <c r="A1520">
        <v>1519</v>
      </c>
      <c r="B1520">
        <v>11</v>
      </c>
      <c r="C1520" t="s">
        <v>6116</v>
      </c>
      <c r="D1520" t="s">
        <v>6116</v>
      </c>
      <c r="E1520">
        <v>11</v>
      </c>
      <c r="F1520" t="s">
        <v>6153</v>
      </c>
      <c r="G1520" t="s">
        <v>6154</v>
      </c>
      <c r="H1520" t="s">
        <v>43</v>
      </c>
      <c r="I1520" t="s">
        <v>44</v>
      </c>
      <c r="J1520" t="s">
        <v>6155</v>
      </c>
      <c r="K1520" t="s">
        <v>6156</v>
      </c>
      <c r="L1520" t="s">
        <v>27</v>
      </c>
      <c r="M1520" t="s">
        <v>45</v>
      </c>
      <c r="N1520" t="s">
        <v>46</v>
      </c>
      <c r="O1520" t="s">
        <v>39</v>
      </c>
      <c r="P1520" t="s">
        <v>1317</v>
      </c>
    </row>
    <row r="1521" spans="1:16">
      <c r="A1521">
        <v>1520</v>
      </c>
      <c r="B1521">
        <v>12</v>
      </c>
      <c r="C1521" t="s">
        <v>6116</v>
      </c>
      <c r="D1521" t="s">
        <v>6116</v>
      </c>
      <c r="E1521">
        <v>12</v>
      </c>
      <c r="F1521" t="s">
        <v>6153</v>
      </c>
      <c r="G1521" t="s">
        <v>6157</v>
      </c>
      <c r="H1521" t="s">
        <v>47</v>
      </c>
      <c r="I1521" t="s">
        <v>48</v>
      </c>
      <c r="J1521" t="s">
        <v>6158</v>
      </c>
      <c r="K1521" t="s">
        <v>6159</v>
      </c>
      <c r="L1521" t="s">
        <v>27</v>
      </c>
      <c r="M1521" t="s">
        <v>49</v>
      </c>
      <c r="N1521" t="s">
        <v>6160</v>
      </c>
      <c r="O1521" t="s">
        <v>30</v>
      </c>
      <c r="P1521" t="s">
        <v>50</v>
      </c>
    </row>
    <row r="1522" spans="1:16">
      <c r="A1522">
        <v>1521</v>
      </c>
      <c r="B1522">
        <v>13</v>
      </c>
      <c r="C1522" t="s">
        <v>6116</v>
      </c>
      <c r="D1522" t="s">
        <v>6116</v>
      </c>
      <c r="E1522">
        <v>13</v>
      </c>
      <c r="F1522" t="s">
        <v>6153</v>
      </c>
      <c r="G1522" t="s">
        <v>6161</v>
      </c>
      <c r="H1522" t="s">
        <v>6162</v>
      </c>
      <c r="I1522" t="s">
        <v>25</v>
      </c>
      <c r="J1522" t="s">
        <v>6163</v>
      </c>
      <c r="K1522" t="s">
        <v>6164</v>
      </c>
      <c r="L1522" t="s">
        <v>17</v>
      </c>
      <c r="M1522" t="s">
        <v>51</v>
      </c>
      <c r="N1522" t="s">
        <v>6165</v>
      </c>
      <c r="P1522" t="s">
        <v>50</v>
      </c>
    </row>
    <row r="1523" spans="1:16">
      <c r="A1523">
        <v>1522</v>
      </c>
      <c r="B1523">
        <v>14</v>
      </c>
      <c r="C1523" t="s">
        <v>6116</v>
      </c>
      <c r="D1523" t="s">
        <v>6116</v>
      </c>
      <c r="E1523">
        <v>14</v>
      </c>
      <c r="F1523" t="s">
        <v>6153</v>
      </c>
      <c r="G1523" t="s">
        <v>6166</v>
      </c>
      <c r="H1523" t="s">
        <v>6167</v>
      </c>
      <c r="I1523" t="s">
        <v>22</v>
      </c>
      <c r="J1523" t="s">
        <v>6168</v>
      </c>
      <c r="K1523" t="s">
        <v>6169</v>
      </c>
      <c r="L1523" t="s">
        <v>23</v>
      </c>
      <c r="M1523" t="s">
        <v>6170</v>
      </c>
      <c r="N1523" t="s">
        <v>52</v>
      </c>
      <c r="P1523" t="s">
        <v>53</v>
      </c>
    </row>
    <row r="1524" spans="1:16">
      <c r="A1524">
        <v>1523</v>
      </c>
      <c r="B1524">
        <v>15</v>
      </c>
      <c r="C1524" t="s">
        <v>6116</v>
      </c>
      <c r="D1524" t="s">
        <v>6116</v>
      </c>
      <c r="E1524">
        <v>15</v>
      </c>
      <c r="F1524" t="s">
        <v>6153</v>
      </c>
      <c r="G1524" t="s">
        <v>6171</v>
      </c>
      <c r="H1524" t="s">
        <v>54</v>
      </c>
      <c r="I1524" t="s">
        <v>25</v>
      </c>
      <c r="J1524" t="s">
        <v>6172</v>
      </c>
      <c r="K1524" t="s">
        <v>6173</v>
      </c>
      <c r="L1524" t="s">
        <v>23</v>
      </c>
      <c r="M1524" t="s">
        <v>55</v>
      </c>
      <c r="N1524" t="s">
        <v>6165</v>
      </c>
      <c r="P1524" t="s">
        <v>56</v>
      </c>
    </row>
    <row r="1525" spans="1:16">
      <c r="A1525">
        <v>1524</v>
      </c>
      <c r="B1525">
        <v>16</v>
      </c>
      <c r="C1525" t="s">
        <v>6116</v>
      </c>
      <c r="D1525" t="s">
        <v>6116</v>
      </c>
      <c r="E1525">
        <v>16</v>
      </c>
      <c r="F1525" t="s">
        <v>6174</v>
      </c>
      <c r="G1525" t="s">
        <v>6175</v>
      </c>
      <c r="I1525" t="s">
        <v>16</v>
      </c>
      <c r="J1525" t="s">
        <v>6176</v>
      </c>
      <c r="K1525" t="s">
        <v>6177</v>
      </c>
      <c r="L1525" t="s">
        <v>57</v>
      </c>
      <c r="M1525" t="s">
        <v>58</v>
      </c>
      <c r="N1525" t="s">
        <v>30</v>
      </c>
      <c r="P1525" t="s">
        <v>59</v>
      </c>
    </row>
    <row r="1526" spans="1:16">
      <c r="A1526">
        <v>1525</v>
      </c>
      <c r="B1526">
        <v>17</v>
      </c>
      <c r="C1526" t="s">
        <v>6116</v>
      </c>
      <c r="D1526" t="s">
        <v>6116</v>
      </c>
      <c r="E1526">
        <v>17</v>
      </c>
      <c r="F1526" t="s">
        <v>6174</v>
      </c>
      <c r="G1526" t="s">
        <v>6178</v>
      </c>
      <c r="H1526" t="s">
        <v>6179</v>
      </c>
      <c r="I1526" t="s">
        <v>25</v>
      </c>
      <c r="J1526" t="s">
        <v>6180</v>
      </c>
      <c r="K1526" t="s">
        <v>6181</v>
      </c>
      <c r="L1526" t="s">
        <v>60</v>
      </c>
      <c r="M1526" t="s">
        <v>6182</v>
      </c>
      <c r="N1526" t="s">
        <v>19</v>
      </c>
      <c r="P1526" t="s">
        <v>61</v>
      </c>
    </row>
    <row r="1527" spans="1:16">
      <c r="A1527">
        <v>1526</v>
      </c>
      <c r="B1527">
        <v>18</v>
      </c>
      <c r="C1527" t="s">
        <v>6116</v>
      </c>
      <c r="D1527" t="s">
        <v>6116</v>
      </c>
      <c r="E1527">
        <v>18</v>
      </c>
      <c r="F1527" t="s">
        <v>6174</v>
      </c>
      <c r="G1527" t="s">
        <v>6183</v>
      </c>
      <c r="H1527" t="s">
        <v>62</v>
      </c>
      <c r="I1527" t="s">
        <v>26</v>
      </c>
      <c r="J1527" t="s">
        <v>6184</v>
      </c>
      <c r="K1527" t="s">
        <v>6185</v>
      </c>
      <c r="L1527" t="s">
        <v>63</v>
      </c>
      <c r="M1527" t="s">
        <v>64</v>
      </c>
      <c r="N1527" t="s">
        <v>65</v>
      </c>
      <c r="P1527" t="s">
        <v>61</v>
      </c>
    </row>
    <row r="1528" spans="1:16">
      <c r="A1528">
        <v>1527</v>
      </c>
      <c r="B1528">
        <v>19</v>
      </c>
      <c r="C1528" t="s">
        <v>6116</v>
      </c>
      <c r="D1528" t="s">
        <v>6116</v>
      </c>
      <c r="E1528">
        <v>19</v>
      </c>
      <c r="F1528" t="s">
        <v>6174</v>
      </c>
      <c r="G1528" t="s">
        <v>6186</v>
      </c>
      <c r="I1528" t="s">
        <v>25</v>
      </c>
      <c r="J1528" t="s">
        <v>6187</v>
      </c>
      <c r="K1528" t="s">
        <v>6188</v>
      </c>
      <c r="L1528" t="s">
        <v>41</v>
      </c>
      <c r="M1528" t="s">
        <v>6189</v>
      </c>
      <c r="N1528" t="s">
        <v>66</v>
      </c>
      <c r="P1528" t="s">
        <v>61</v>
      </c>
    </row>
    <row r="1529" spans="1:16">
      <c r="A1529">
        <v>1528</v>
      </c>
      <c r="B1529">
        <v>20</v>
      </c>
      <c r="C1529" t="s">
        <v>6116</v>
      </c>
      <c r="D1529" t="s">
        <v>6116</v>
      </c>
      <c r="E1529">
        <v>20</v>
      </c>
      <c r="F1529" t="s">
        <v>6174</v>
      </c>
      <c r="G1529" t="s">
        <v>6190</v>
      </c>
      <c r="H1529" t="s">
        <v>67</v>
      </c>
      <c r="I1529" t="s">
        <v>68</v>
      </c>
      <c r="J1529" t="s">
        <v>6191</v>
      </c>
      <c r="K1529" t="s">
        <v>6192</v>
      </c>
      <c r="L1529" t="s">
        <v>1318</v>
      </c>
      <c r="M1529" t="s">
        <v>6193</v>
      </c>
      <c r="N1529" t="s">
        <v>19</v>
      </c>
      <c r="P1529" t="s">
        <v>69</v>
      </c>
    </row>
    <row r="1530" spans="1:16">
      <c r="A1530">
        <v>1529</v>
      </c>
      <c r="B1530">
        <v>21</v>
      </c>
      <c r="C1530" t="s">
        <v>6116</v>
      </c>
      <c r="D1530" t="s">
        <v>6116</v>
      </c>
      <c r="E1530">
        <v>21</v>
      </c>
      <c r="F1530" t="s">
        <v>6194</v>
      </c>
      <c r="G1530" t="s">
        <v>6195</v>
      </c>
      <c r="H1530" t="s">
        <v>43</v>
      </c>
      <c r="I1530" t="s">
        <v>70</v>
      </c>
      <c r="J1530" t="s">
        <v>422</v>
      </c>
      <c r="K1530" t="s">
        <v>6196</v>
      </c>
      <c r="L1530" t="s">
        <v>1318</v>
      </c>
      <c r="M1530" t="s">
        <v>1319</v>
      </c>
      <c r="N1530" t="s">
        <v>39</v>
      </c>
      <c r="P1530" t="s">
        <v>69</v>
      </c>
    </row>
    <row r="1531" spans="1:16">
      <c r="A1531">
        <v>1530</v>
      </c>
      <c r="B1531">
        <v>22</v>
      </c>
      <c r="C1531" t="s">
        <v>6116</v>
      </c>
      <c r="D1531" t="s">
        <v>6116</v>
      </c>
      <c r="E1531">
        <v>22</v>
      </c>
      <c r="F1531" t="s">
        <v>6194</v>
      </c>
      <c r="G1531" t="s">
        <v>6197</v>
      </c>
      <c r="I1531" t="s">
        <v>25</v>
      </c>
      <c r="J1531" t="s">
        <v>6198</v>
      </c>
      <c r="K1531" t="s">
        <v>6199</v>
      </c>
      <c r="L1531" t="s">
        <v>37</v>
      </c>
      <c r="M1531" t="s">
        <v>6200</v>
      </c>
      <c r="N1531" t="s">
        <v>71</v>
      </c>
      <c r="O1531" t="s">
        <v>30</v>
      </c>
      <c r="P1531" t="s">
        <v>1170</v>
      </c>
    </row>
    <row r="1532" spans="1:16">
      <c r="A1532">
        <v>1531</v>
      </c>
      <c r="B1532">
        <v>23</v>
      </c>
      <c r="C1532" t="s">
        <v>6116</v>
      </c>
      <c r="D1532" t="s">
        <v>6116</v>
      </c>
      <c r="E1532">
        <v>23</v>
      </c>
      <c r="F1532" t="s">
        <v>6194</v>
      </c>
      <c r="G1532" t="s">
        <v>6201</v>
      </c>
      <c r="H1532" t="s">
        <v>6202</v>
      </c>
      <c r="I1532" t="s">
        <v>26</v>
      </c>
      <c r="J1532" t="s">
        <v>6203</v>
      </c>
      <c r="K1532" t="s">
        <v>6204</v>
      </c>
      <c r="L1532" t="s">
        <v>72</v>
      </c>
      <c r="M1532" t="s">
        <v>73</v>
      </c>
      <c r="N1532" t="s">
        <v>74</v>
      </c>
      <c r="O1532" t="s">
        <v>30</v>
      </c>
      <c r="P1532" t="s">
        <v>6205</v>
      </c>
    </row>
    <row r="1533" spans="1:16">
      <c r="A1533">
        <v>1532</v>
      </c>
      <c r="B1533">
        <v>24</v>
      </c>
      <c r="C1533" t="s">
        <v>6116</v>
      </c>
      <c r="D1533" t="s">
        <v>6116</v>
      </c>
      <c r="E1533">
        <v>24</v>
      </c>
      <c r="F1533" t="s">
        <v>6194</v>
      </c>
      <c r="G1533" t="s">
        <v>6206</v>
      </c>
      <c r="I1533" t="s">
        <v>25</v>
      </c>
      <c r="J1533" t="s">
        <v>6207</v>
      </c>
      <c r="K1533" t="s">
        <v>6208</v>
      </c>
      <c r="L1533" t="s">
        <v>37</v>
      </c>
      <c r="M1533" t="s">
        <v>75</v>
      </c>
      <c r="N1533" t="s">
        <v>29</v>
      </c>
      <c r="O1533" t="s">
        <v>36</v>
      </c>
      <c r="P1533" t="s">
        <v>1164</v>
      </c>
    </row>
    <row r="1534" spans="1:16">
      <c r="A1534">
        <v>1533</v>
      </c>
      <c r="B1534">
        <v>25</v>
      </c>
      <c r="C1534" t="s">
        <v>6116</v>
      </c>
      <c r="D1534" t="s">
        <v>6116</v>
      </c>
      <c r="E1534">
        <v>25</v>
      </c>
      <c r="F1534" t="s">
        <v>6194</v>
      </c>
      <c r="G1534" t="s">
        <v>6209</v>
      </c>
      <c r="H1534" t="s">
        <v>76</v>
      </c>
      <c r="I1534" t="s">
        <v>26</v>
      </c>
      <c r="J1534" t="s">
        <v>6210</v>
      </c>
      <c r="K1534" t="s">
        <v>6211</v>
      </c>
      <c r="L1534" t="s">
        <v>1318</v>
      </c>
      <c r="M1534" t="s">
        <v>77</v>
      </c>
      <c r="N1534" t="s">
        <v>78</v>
      </c>
      <c r="P1534" t="s">
        <v>6212</v>
      </c>
    </row>
    <row r="1535" spans="1:16">
      <c r="A1535">
        <v>1534</v>
      </c>
      <c r="B1535">
        <v>26</v>
      </c>
      <c r="C1535" t="s">
        <v>6116</v>
      </c>
      <c r="D1535" t="s">
        <v>6116</v>
      </c>
      <c r="E1535">
        <v>26</v>
      </c>
      <c r="F1535" t="s">
        <v>6213</v>
      </c>
      <c r="G1535" t="s">
        <v>6214</v>
      </c>
      <c r="H1535" t="s">
        <v>79</v>
      </c>
      <c r="I1535" t="s">
        <v>80</v>
      </c>
      <c r="J1535" t="s">
        <v>6215</v>
      </c>
      <c r="K1535" t="s">
        <v>6216</v>
      </c>
      <c r="L1535" t="s">
        <v>6217</v>
      </c>
      <c r="M1535" t="s">
        <v>6138</v>
      </c>
      <c r="N1535" t="s">
        <v>19</v>
      </c>
      <c r="P1535" t="s">
        <v>1160</v>
      </c>
    </row>
    <row r="1536" spans="1:16">
      <c r="A1536">
        <v>1535</v>
      </c>
      <c r="B1536">
        <v>27</v>
      </c>
      <c r="C1536" t="s">
        <v>6116</v>
      </c>
      <c r="D1536" t="s">
        <v>6116</v>
      </c>
      <c r="E1536">
        <v>27</v>
      </c>
      <c r="F1536" t="s">
        <v>6213</v>
      </c>
      <c r="G1536" t="s">
        <v>6218</v>
      </c>
      <c r="H1536" t="s">
        <v>81</v>
      </c>
      <c r="I1536" t="s">
        <v>26</v>
      </c>
      <c r="J1536" t="s">
        <v>6219</v>
      </c>
      <c r="K1536" t="s">
        <v>6220</v>
      </c>
      <c r="L1536" t="s">
        <v>6221</v>
      </c>
      <c r="M1536" t="s">
        <v>29</v>
      </c>
      <c r="N1536" t="s">
        <v>30</v>
      </c>
      <c r="P1536" t="s">
        <v>6222</v>
      </c>
    </row>
    <row r="1537" spans="1:16">
      <c r="A1537">
        <v>1536</v>
      </c>
      <c r="B1537">
        <v>28</v>
      </c>
      <c r="C1537" t="s">
        <v>6116</v>
      </c>
      <c r="D1537" t="s">
        <v>6116</v>
      </c>
      <c r="E1537">
        <v>28</v>
      </c>
      <c r="F1537" t="s">
        <v>6213</v>
      </c>
      <c r="G1537" t="s">
        <v>6223</v>
      </c>
      <c r="H1537" t="s">
        <v>21</v>
      </c>
      <c r="I1537" t="s">
        <v>25</v>
      </c>
      <c r="J1537" t="s">
        <v>6224</v>
      </c>
      <c r="K1537" t="s">
        <v>6225</v>
      </c>
      <c r="L1537" t="s">
        <v>23</v>
      </c>
      <c r="M1537" t="s">
        <v>6226</v>
      </c>
      <c r="N1537" t="s">
        <v>19</v>
      </c>
      <c r="P1537" t="s">
        <v>6222</v>
      </c>
    </row>
    <row r="1538" spans="1:16">
      <c r="A1538">
        <v>1537</v>
      </c>
      <c r="B1538">
        <v>29</v>
      </c>
      <c r="C1538" t="s">
        <v>6116</v>
      </c>
      <c r="D1538" t="s">
        <v>6116</v>
      </c>
      <c r="E1538">
        <v>29</v>
      </c>
      <c r="F1538" t="s">
        <v>6213</v>
      </c>
      <c r="G1538" t="s">
        <v>6227</v>
      </c>
      <c r="H1538" t="s">
        <v>6228</v>
      </c>
      <c r="I1538" t="s">
        <v>26</v>
      </c>
      <c r="J1538" t="s">
        <v>6229</v>
      </c>
      <c r="K1538" t="s">
        <v>6230</v>
      </c>
      <c r="L1538" t="s">
        <v>17</v>
      </c>
      <c r="M1538" t="s">
        <v>29</v>
      </c>
      <c r="N1538" t="s">
        <v>30</v>
      </c>
      <c r="P1538" t="s">
        <v>6231</v>
      </c>
    </row>
    <row r="1539" spans="1:16">
      <c r="A1539">
        <v>1538</v>
      </c>
      <c r="B1539">
        <v>30</v>
      </c>
      <c r="C1539" t="s">
        <v>6116</v>
      </c>
      <c r="D1539" t="s">
        <v>6116</v>
      </c>
      <c r="E1539">
        <v>30</v>
      </c>
      <c r="F1539" t="s">
        <v>6213</v>
      </c>
      <c r="G1539" t="s">
        <v>6232</v>
      </c>
      <c r="I1539" t="s">
        <v>26</v>
      </c>
      <c r="J1539" t="s">
        <v>6233</v>
      </c>
      <c r="K1539" t="s">
        <v>6234</v>
      </c>
      <c r="L1539" t="s">
        <v>27</v>
      </c>
      <c r="M1539" t="s">
        <v>42</v>
      </c>
      <c r="N1539" t="s">
        <v>33</v>
      </c>
      <c r="O1539" t="s">
        <v>30</v>
      </c>
      <c r="P1539" t="s">
        <v>6235</v>
      </c>
    </row>
    <row r="1540" spans="1:16">
      <c r="A1540">
        <v>1539</v>
      </c>
      <c r="B1540">
        <v>31</v>
      </c>
      <c r="C1540" t="s">
        <v>6116</v>
      </c>
      <c r="D1540" t="s">
        <v>6116</v>
      </c>
      <c r="E1540">
        <v>31</v>
      </c>
      <c r="F1540" t="s">
        <v>6236</v>
      </c>
      <c r="G1540" t="s">
        <v>6237</v>
      </c>
      <c r="I1540" t="s">
        <v>80</v>
      </c>
      <c r="J1540" t="s">
        <v>6238</v>
      </c>
      <c r="K1540" t="s">
        <v>6239</v>
      </c>
      <c r="L1540" t="s">
        <v>23</v>
      </c>
      <c r="M1540" t="s">
        <v>1320</v>
      </c>
      <c r="N1540" t="s">
        <v>78</v>
      </c>
      <c r="P1540" t="s">
        <v>56</v>
      </c>
    </row>
    <row r="1541" spans="1:16">
      <c r="A1541">
        <v>1540</v>
      </c>
      <c r="B1541">
        <v>32</v>
      </c>
      <c r="C1541" t="s">
        <v>6116</v>
      </c>
      <c r="D1541" t="s">
        <v>6116</v>
      </c>
      <c r="E1541">
        <v>32</v>
      </c>
      <c r="F1541" t="s">
        <v>6236</v>
      </c>
      <c r="G1541" t="s">
        <v>6240</v>
      </c>
      <c r="H1541" t="s">
        <v>34</v>
      </c>
      <c r="I1541" t="s">
        <v>48</v>
      </c>
      <c r="J1541" t="s">
        <v>6241</v>
      </c>
      <c r="K1541" t="s">
        <v>6242</v>
      </c>
      <c r="L1541" t="s">
        <v>27</v>
      </c>
      <c r="M1541" t="s">
        <v>82</v>
      </c>
      <c r="N1541" t="s">
        <v>83</v>
      </c>
      <c r="O1541" t="s">
        <v>19</v>
      </c>
      <c r="P1541" t="s">
        <v>84</v>
      </c>
    </row>
    <row r="1542" spans="1:16">
      <c r="A1542">
        <v>1541</v>
      </c>
      <c r="B1542">
        <v>33</v>
      </c>
      <c r="C1542" t="s">
        <v>6116</v>
      </c>
      <c r="D1542" t="s">
        <v>6116</v>
      </c>
      <c r="E1542">
        <v>33</v>
      </c>
      <c r="F1542" t="s">
        <v>6236</v>
      </c>
      <c r="G1542" t="s">
        <v>6243</v>
      </c>
      <c r="I1542" t="s">
        <v>26</v>
      </c>
      <c r="J1542" t="s">
        <v>6244</v>
      </c>
      <c r="K1542" t="s">
        <v>6245</v>
      </c>
      <c r="L1542" t="s">
        <v>27</v>
      </c>
      <c r="M1542" t="s">
        <v>42</v>
      </c>
      <c r="N1542" t="s">
        <v>38</v>
      </c>
      <c r="O1542" t="s">
        <v>19</v>
      </c>
      <c r="P1542" t="s">
        <v>6246</v>
      </c>
    </row>
    <row r="1543" spans="1:16">
      <c r="A1543">
        <v>1542</v>
      </c>
      <c r="B1543">
        <v>34</v>
      </c>
      <c r="C1543" t="s">
        <v>6116</v>
      </c>
      <c r="D1543" t="s">
        <v>6116</v>
      </c>
      <c r="E1543">
        <v>34</v>
      </c>
      <c r="F1543" t="s">
        <v>6236</v>
      </c>
      <c r="G1543" t="s">
        <v>6247</v>
      </c>
      <c r="H1543" t="s">
        <v>76</v>
      </c>
      <c r="I1543" t="s">
        <v>22</v>
      </c>
      <c r="J1543" t="s">
        <v>6248</v>
      </c>
      <c r="K1543" t="s">
        <v>6249</v>
      </c>
      <c r="L1543" t="s">
        <v>6217</v>
      </c>
      <c r="M1543" t="s">
        <v>6182</v>
      </c>
      <c r="N1543" t="s">
        <v>39</v>
      </c>
      <c r="P1543" t="s">
        <v>6246</v>
      </c>
    </row>
    <row r="1544" spans="1:16">
      <c r="A1544">
        <v>1543</v>
      </c>
      <c r="B1544">
        <v>35</v>
      </c>
      <c r="C1544" t="s">
        <v>6116</v>
      </c>
      <c r="D1544" t="s">
        <v>6116</v>
      </c>
      <c r="E1544">
        <v>35</v>
      </c>
      <c r="F1544" t="s">
        <v>6236</v>
      </c>
      <c r="G1544" t="s">
        <v>6250</v>
      </c>
      <c r="H1544" t="s">
        <v>6251</v>
      </c>
      <c r="I1544" t="s">
        <v>48</v>
      </c>
      <c r="J1544" t="s">
        <v>6252</v>
      </c>
      <c r="K1544" t="s">
        <v>6253</v>
      </c>
      <c r="L1544" t="s">
        <v>23</v>
      </c>
      <c r="M1544" t="s">
        <v>6254</v>
      </c>
      <c r="N1544" t="s">
        <v>39</v>
      </c>
      <c r="P1544" t="s">
        <v>6246</v>
      </c>
    </row>
    <row r="1545" spans="1:16">
      <c r="A1545">
        <v>1544</v>
      </c>
      <c r="B1545">
        <v>36</v>
      </c>
      <c r="C1545" t="s">
        <v>6116</v>
      </c>
      <c r="D1545" t="s">
        <v>6116</v>
      </c>
      <c r="E1545">
        <v>36</v>
      </c>
      <c r="F1545" t="s">
        <v>6255</v>
      </c>
      <c r="G1545" t="s">
        <v>6256</v>
      </c>
      <c r="H1545" t="s">
        <v>6257</v>
      </c>
      <c r="I1545" t="s">
        <v>80</v>
      </c>
      <c r="J1545" t="s">
        <v>6258</v>
      </c>
      <c r="K1545" t="s">
        <v>6259</v>
      </c>
      <c r="L1545" t="s">
        <v>85</v>
      </c>
      <c r="M1545" t="s">
        <v>86</v>
      </c>
      <c r="N1545" t="s">
        <v>38</v>
      </c>
      <c r="O1545" t="s">
        <v>87</v>
      </c>
      <c r="P1545" t="s">
        <v>6260</v>
      </c>
    </row>
    <row r="1546" spans="1:16">
      <c r="A1546">
        <v>1545</v>
      </c>
      <c r="B1546">
        <v>37</v>
      </c>
      <c r="C1546" t="s">
        <v>6116</v>
      </c>
      <c r="D1546" t="s">
        <v>6116</v>
      </c>
      <c r="E1546">
        <v>37</v>
      </c>
      <c r="F1546" t="s">
        <v>6255</v>
      </c>
      <c r="G1546" t="s">
        <v>6261</v>
      </c>
      <c r="H1546" t="s">
        <v>6262</v>
      </c>
      <c r="I1546" t="s">
        <v>48</v>
      </c>
      <c r="J1546" t="s">
        <v>6263</v>
      </c>
      <c r="K1546" t="s">
        <v>6264</v>
      </c>
      <c r="L1546" t="s">
        <v>88</v>
      </c>
      <c r="M1546" t="s">
        <v>89</v>
      </c>
      <c r="N1546" t="s">
        <v>90</v>
      </c>
      <c r="O1546" t="s">
        <v>91</v>
      </c>
      <c r="P1546" t="s">
        <v>92</v>
      </c>
    </row>
    <row r="1547" spans="1:16">
      <c r="A1547">
        <v>1546</v>
      </c>
      <c r="B1547">
        <v>38</v>
      </c>
      <c r="C1547" t="s">
        <v>6116</v>
      </c>
      <c r="D1547" t="s">
        <v>6116</v>
      </c>
      <c r="E1547">
        <v>38</v>
      </c>
      <c r="F1547" t="s">
        <v>6255</v>
      </c>
      <c r="G1547" t="s">
        <v>6265</v>
      </c>
      <c r="H1547" t="s">
        <v>6266</v>
      </c>
      <c r="I1547" t="s">
        <v>26</v>
      </c>
      <c r="J1547" t="s">
        <v>6267</v>
      </c>
      <c r="K1547" t="s">
        <v>6268</v>
      </c>
      <c r="L1547" t="s">
        <v>93</v>
      </c>
      <c r="M1547" t="s">
        <v>94</v>
      </c>
      <c r="N1547" t="s">
        <v>38</v>
      </c>
      <c r="O1547" t="s">
        <v>95</v>
      </c>
      <c r="P1547" t="s">
        <v>96</v>
      </c>
    </row>
    <row r="1548" spans="1:16">
      <c r="A1548">
        <v>1547</v>
      </c>
      <c r="B1548">
        <v>39</v>
      </c>
      <c r="C1548" t="s">
        <v>6116</v>
      </c>
      <c r="D1548" t="s">
        <v>6116</v>
      </c>
      <c r="E1548">
        <v>39</v>
      </c>
      <c r="F1548" t="s">
        <v>6255</v>
      </c>
      <c r="G1548" t="s">
        <v>6269</v>
      </c>
      <c r="H1548" t="s">
        <v>97</v>
      </c>
      <c r="I1548" t="s">
        <v>26</v>
      </c>
      <c r="J1548" t="s">
        <v>6270</v>
      </c>
      <c r="K1548" t="s">
        <v>6271</v>
      </c>
      <c r="L1548" t="s">
        <v>98</v>
      </c>
      <c r="M1548" t="s">
        <v>99</v>
      </c>
      <c r="N1548" t="s">
        <v>38</v>
      </c>
      <c r="O1548" t="s">
        <v>100</v>
      </c>
      <c r="P1548" t="s">
        <v>101</v>
      </c>
    </row>
    <row r="1549" spans="1:16">
      <c r="A1549">
        <v>1548</v>
      </c>
      <c r="B1549">
        <v>40</v>
      </c>
      <c r="C1549" t="s">
        <v>6116</v>
      </c>
      <c r="D1549" t="s">
        <v>6116</v>
      </c>
      <c r="E1549">
        <v>40</v>
      </c>
      <c r="F1549" t="s">
        <v>6255</v>
      </c>
      <c r="G1549" t="s">
        <v>6272</v>
      </c>
      <c r="H1549" t="s">
        <v>102</v>
      </c>
      <c r="I1549" t="s">
        <v>25</v>
      </c>
      <c r="J1549" t="s">
        <v>6273</v>
      </c>
      <c r="K1549" t="s">
        <v>6274</v>
      </c>
      <c r="L1549" t="s">
        <v>103</v>
      </c>
      <c r="M1549" t="s">
        <v>99</v>
      </c>
      <c r="N1549" t="s">
        <v>29</v>
      </c>
      <c r="O1549" t="s">
        <v>91</v>
      </c>
      <c r="P1549" t="s">
        <v>104</v>
      </c>
    </row>
    <row r="1550" spans="1:16">
      <c r="A1550">
        <v>1549</v>
      </c>
      <c r="B1550">
        <v>41</v>
      </c>
      <c r="C1550" t="s">
        <v>6116</v>
      </c>
      <c r="D1550" t="s">
        <v>6116</v>
      </c>
      <c r="E1550">
        <v>41</v>
      </c>
      <c r="F1550" t="s">
        <v>6275</v>
      </c>
      <c r="G1550" t="s">
        <v>6276</v>
      </c>
      <c r="I1550" t="s">
        <v>16</v>
      </c>
      <c r="J1550" t="s">
        <v>1321</v>
      </c>
      <c r="K1550" t="s">
        <v>6277</v>
      </c>
      <c r="L1550" t="s">
        <v>105</v>
      </c>
      <c r="M1550" t="s">
        <v>29</v>
      </c>
      <c r="N1550" t="s">
        <v>30</v>
      </c>
      <c r="P1550" t="s">
        <v>6278</v>
      </c>
    </row>
    <row r="1551" spans="1:16">
      <c r="A1551">
        <v>1550</v>
      </c>
      <c r="B1551">
        <v>42</v>
      </c>
      <c r="C1551" t="s">
        <v>6116</v>
      </c>
      <c r="D1551" t="s">
        <v>6116</v>
      </c>
      <c r="E1551">
        <v>42</v>
      </c>
      <c r="F1551" t="s">
        <v>6275</v>
      </c>
      <c r="G1551" t="s">
        <v>6279</v>
      </c>
      <c r="H1551" t="s">
        <v>6280</v>
      </c>
      <c r="I1551" t="s">
        <v>26</v>
      </c>
      <c r="J1551" t="s">
        <v>6281</v>
      </c>
      <c r="K1551" t="s">
        <v>6282</v>
      </c>
      <c r="L1551" t="s">
        <v>23</v>
      </c>
      <c r="M1551" t="s">
        <v>106</v>
      </c>
      <c r="N1551" t="s">
        <v>78</v>
      </c>
      <c r="P1551" t="s">
        <v>6278</v>
      </c>
    </row>
    <row r="1552" spans="1:16">
      <c r="A1552">
        <v>1551</v>
      </c>
      <c r="B1552">
        <v>43</v>
      </c>
      <c r="C1552" t="s">
        <v>6116</v>
      </c>
      <c r="D1552" t="s">
        <v>6116</v>
      </c>
      <c r="E1552">
        <v>43</v>
      </c>
      <c r="F1552" t="s">
        <v>6275</v>
      </c>
      <c r="G1552" t="s">
        <v>6283</v>
      </c>
      <c r="H1552" t="s">
        <v>21</v>
      </c>
      <c r="I1552" t="s">
        <v>26</v>
      </c>
      <c r="J1552" t="s">
        <v>6284</v>
      </c>
      <c r="K1552" t="s">
        <v>6285</v>
      </c>
      <c r="L1552" t="s">
        <v>72</v>
      </c>
      <c r="M1552" t="s">
        <v>94</v>
      </c>
      <c r="N1552" t="s">
        <v>29</v>
      </c>
      <c r="O1552" t="s">
        <v>107</v>
      </c>
      <c r="P1552" t="s">
        <v>6286</v>
      </c>
    </row>
    <row r="1553" spans="1:16">
      <c r="A1553">
        <v>1552</v>
      </c>
      <c r="B1553">
        <v>44</v>
      </c>
      <c r="C1553" t="s">
        <v>6116</v>
      </c>
      <c r="D1553" t="s">
        <v>6116</v>
      </c>
      <c r="E1553">
        <v>44</v>
      </c>
      <c r="F1553" t="s">
        <v>6275</v>
      </c>
      <c r="G1553" t="s">
        <v>6287</v>
      </c>
      <c r="H1553" t="s">
        <v>79</v>
      </c>
      <c r="I1553" t="s">
        <v>25</v>
      </c>
      <c r="J1553" t="s">
        <v>6288</v>
      </c>
      <c r="K1553" t="s">
        <v>6289</v>
      </c>
      <c r="L1553" t="s">
        <v>105</v>
      </c>
      <c r="M1553" t="s">
        <v>42</v>
      </c>
      <c r="N1553" t="s">
        <v>108</v>
      </c>
      <c r="O1553" t="s">
        <v>109</v>
      </c>
      <c r="P1553" t="s">
        <v>6290</v>
      </c>
    </row>
    <row r="1554" spans="1:16">
      <c r="A1554">
        <v>1553</v>
      </c>
      <c r="B1554">
        <v>45</v>
      </c>
      <c r="C1554" t="s">
        <v>6116</v>
      </c>
      <c r="D1554" t="s">
        <v>6116</v>
      </c>
      <c r="E1554">
        <v>45</v>
      </c>
      <c r="F1554" t="s">
        <v>6275</v>
      </c>
      <c r="G1554" t="s">
        <v>6291</v>
      </c>
      <c r="H1554" t="s">
        <v>76</v>
      </c>
      <c r="I1554" t="s">
        <v>25</v>
      </c>
      <c r="J1554" t="s">
        <v>6292</v>
      </c>
      <c r="K1554" t="s">
        <v>6293</v>
      </c>
      <c r="L1554" t="s">
        <v>105</v>
      </c>
      <c r="M1554" t="s">
        <v>99</v>
      </c>
      <c r="N1554" t="s">
        <v>110</v>
      </c>
      <c r="O1554" t="s">
        <v>111</v>
      </c>
      <c r="P1554" t="s">
        <v>6290</v>
      </c>
    </row>
    <row r="1555" spans="1:16">
      <c r="A1555">
        <v>1554</v>
      </c>
      <c r="B1555">
        <v>46</v>
      </c>
      <c r="C1555" t="s">
        <v>6116</v>
      </c>
      <c r="D1555" t="s">
        <v>6116</v>
      </c>
      <c r="E1555">
        <v>46</v>
      </c>
      <c r="F1555" t="s">
        <v>6294</v>
      </c>
      <c r="G1555" t="s">
        <v>6295</v>
      </c>
      <c r="H1555" t="s">
        <v>6296</v>
      </c>
      <c r="I1555" t="s">
        <v>70</v>
      </c>
      <c r="J1555" t="s">
        <v>6297</v>
      </c>
      <c r="K1555" t="s">
        <v>6298</v>
      </c>
      <c r="L1555" t="s">
        <v>112</v>
      </c>
      <c r="M1555" t="s">
        <v>82</v>
      </c>
      <c r="N1555" t="s">
        <v>83</v>
      </c>
      <c r="O1555" t="s">
        <v>91</v>
      </c>
      <c r="P1555" t="s">
        <v>113</v>
      </c>
    </row>
    <row r="1556" spans="1:16">
      <c r="A1556">
        <v>1555</v>
      </c>
      <c r="B1556">
        <v>47</v>
      </c>
      <c r="C1556" t="s">
        <v>6116</v>
      </c>
      <c r="D1556" t="s">
        <v>6116</v>
      </c>
      <c r="E1556">
        <v>47</v>
      </c>
      <c r="F1556" t="s">
        <v>6294</v>
      </c>
      <c r="G1556" t="s">
        <v>6299</v>
      </c>
      <c r="H1556" t="s">
        <v>6300</v>
      </c>
      <c r="I1556" t="s">
        <v>25</v>
      </c>
      <c r="J1556" t="s">
        <v>6301</v>
      </c>
      <c r="K1556" t="s">
        <v>6302</v>
      </c>
      <c r="L1556" t="s">
        <v>112</v>
      </c>
      <c r="M1556" t="s">
        <v>99</v>
      </c>
      <c r="N1556" t="s">
        <v>114</v>
      </c>
      <c r="O1556" t="s">
        <v>109</v>
      </c>
      <c r="P1556" t="s">
        <v>6303</v>
      </c>
    </row>
    <row r="1557" spans="1:16">
      <c r="A1557">
        <v>1556</v>
      </c>
      <c r="B1557">
        <v>48</v>
      </c>
      <c r="C1557" t="s">
        <v>6116</v>
      </c>
      <c r="D1557" t="s">
        <v>6116</v>
      </c>
      <c r="E1557">
        <v>48</v>
      </c>
      <c r="F1557" t="s">
        <v>6294</v>
      </c>
      <c r="G1557" t="s">
        <v>6304</v>
      </c>
      <c r="H1557" t="s">
        <v>115</v>
      </c>
      <c r="I1557" t="s">
        <v>48</v>
      </c>
      <c r="J1557" t="s">
        <v>6305</v>
      </c>
      <c r="K1557" t="s">
        <v>6306</v>
      </c>
      <c r="L1557" t="s">
        <v>6307</v>
      </c>
      <c r="M1557" t="s">
        <v>82</v>
      </c>
      <c r="N1557" t="s">
        <v>90</v>
      </c>
      <c r="O1557" t="s">
        <v>116</v>
      </c>
      <c r="P1557" t="s">
        <v>6308</v>
      </c>
    </row>
    <row r="1558" spans="1:16">
      <c r="A1558">
        <v>1557</v>
      </c>
      <c r="B1558">
        <v>49</v>
      </c>
      <c r="C1558" t="s">
        <v>6116</v>
      </c>
      <c r="D1558" t="s">
        <v>6116</v>
      </c>
      <c r="E1558">
        <v>49</v>
      </c>
      <c r="F1558" t="s">
        <v>6294</v>
      </c>
      <c r="G1558" t="s">
        <v>6309</v>
      </c>
      <c r="H1558" t="s">
        <v>117</v>
      </c>
      <c r="I1558" t="s">
        <v>25</v>
      </c>
      <c r="J1558" t="s">
        <v>6310</v>
      </c>
      <c r="K1558" t="s">
        <v>6311</v>
      </c>
      <c r="L1558" t="s">
        <v>118</v>
      </c>
      <c r="M1558" t="s">
        <v>42</v>
      </c>
      <c r="N1558" t="s">
        <v>119</v>
      </c>
      <c r="O1558" t="s">
        <v>19</v>
      </c>
      <c r="P1558" t="s">
        <v>1251</v>
      </c>
    </row>
    <row r="1559" spans="1:16">
      <c r="A1559">
        <v>1558</v>
      </c>
      <c r="B1559">
        <v>50</v>
      </c>
      <c r="C1559" t="s">
        <v>6116</v>
      </c>
      <c r="D1559" t="s">
        <v>6116</v>
      </c>
      <c r="E1559">
        <v>50</v>
      </c>
      <c r="F1559" t="s">
        <v>6294</v>
      </c>
      <c r="G1559" t="s">
        <v>6312</v>
      </c>
      <c r="H1559" t="s">
        <v>120</v>
      </c>
      <c r="I1559" t="s">
        <v>25</v>
      </c>
      <c r="J1559" t="s">
        <v>6313</v>
      </c>
      <c r="K1559" t="s">
        <v>6314</v>
      </c>
      <c r="L1559" t="s">
        <v>121</v>
      </c>
      <c r="M1559" t="s">
        <v>42</v>
      </c>
      <c r="N1559" t="s">
        <v>110</v>
      </c>
      <c r="O1559" t="s">
        <v>116</v>
      </c>
      <c r="P1559" t="s">
        <v>6315</v>
      </c>
    </row>
    <row r="1560" spans="1:16">
      <c r="A1560">
        <v>1559</v>
      </c>
      <c r="B1560">
        <v>51</v>
      </c>
      <c r="C1560" t="s">
        <v>6116</v>
      </c>
      <c r="D1560" t="s">
        <v>6116</v>
      </c>
      <c r="E1560">
        <v>51</v>
      </c>
      <c r="F1560" t="s">
        <v>6316</v>
      </c>
      <c r="G1560" t="s">
        <v>6317</v>
      </c>
      <c r="I1560" t="s">
        <v>16</v>
      </c>
      <c r="J1560" t="s">
        <v>6318</v>
      </c>
      <c r="K1560" t="s">
        <v>6319</v>
      </c>
      <c r="L1560" t="s">
        <v>122</v>
      </c>
      <c r="M1560" t="s">
        <v>42</v>
      </c>
      <c r="N1560" t="s">
        <v>110</v>
      </c>
      <c r="O1560" t="s">
        <v>36</v>
      </c>
      <c r="P1560" t="s">
        <v>6320</v>
      </c>
    </row>
    <row r="1561" spans="1:16">
      <c r="A1561">
        <v>1560</v>
      </c>
      <c r="B1561">
        <v>52</v>
      </c>
      <c r="C1561" t="s">
        <v>6116</v>
      </c>
      <c r="D1561" t="s">
        <v>6116</v>
      </c>
      <c r="E1561">
        <v>52</v>
      </c>
      <c r="F1561" t="s">
        <v>6316</v>
      </c>
      <c r="G1561" t="s">
        <v>6321</v>
      </c>
      <c r="H1561" t="s">
        <v>40</v>
      </c>
      <c r="I1561" t="s">
        <v>25</v>
      </c>
      <c r="J1561" t="s">
        <v>6322</v>
      </c>
      <c r="K1561" t="s">
        <v>6323</v>
      </c>
      <c r="L1561" t="s">
        <v>6324</v>
      </c>
      <c r="M1561" t="s">
        <v>42</v>
      </c>
      <c r="N1561" t="s">
        <v>108</v>
      </c>
      <c r="O1561" t="s">
        <v>95</v>
      </c>
      <c r="P1561" t="s">
        <v>6325</v>
      </c>
    </row>
    <row r="1562" spans="1:16">
      <c r="A1562">
        <v>1561</v>
      </c>
      <c r="B1562">
        <v>53</v>
      </c>
      <c r="C1562" t="s">
        <v>6116</v>
      </c>
      <c r="D1562" t="s">
        <v>6116</v>
      </c>
      <c r="E1562">
        <v>53</v>
      </c>
      <c r="F1562" t="s">
        <v>6316</v>
      </c>
      <c r="G1562" t="s">
        <v>6326</v>
      </c>
      <c r="H1562" t="s">
        <v>79</v>
      </c>
      <c r="I1562" t="s">
        <v>26</v>
      </c>
      <c r="J1562" t="s">
        <v>6327</v>
      </c>
      <c r="K1562" t="s">
        <v>6328</v>
      </c>
      <c r="L1562" t="s">
        <v>72</v>
      </c>
      <c r="M1562" t="s">
        <v>28</v>
      </c>
      <c r="N1562" t="s">
        <v>29</v>
      </c>
      <c r="O1562" t="s">
        <v>123</v>
      </c>
      <c r="P1562" t="s">
        <v>6329</v>
      </c>
    </row>
    <row r="1563" spans="1:16">
      <c r="A1563">
        <v>1562</v>
      </c>
      <c r="B1563">
        <v>54</v>
      </c>
      <c r="C1563" t="s">
        <v>6116</v>
      </c>
      <c r="D1563" t="s">
        <v>6116</v>
      </c>
      <c r="E1563">
        <v>54</v>
      </c>
      <c r="F1563" t="s">
        <v>6316</v>
      </c>
      <c r="G1563" t="s">
        <v>6330</v>
      </c>
      <c r="I1563" t="s">
        <v>68</v>
      </c>
      <c r="J1563" t="s">
        <v>6331</v>
      </c>
      <c r="K1563" t="s">
        <v>6332</v>
      </c>
      <c r="L1563" t="s">
        <v>6333</v>
      </c>
      <c r="P1563" t="s">
        <v>6334</v>
      </c>
    </row>
    <row r="1564" spans="1:16">
      <c r="A1564">
        <v>1563</v>
      </c>
      <c r="B1564">
        <v>55</v>
      </c>
      <c r="C1564" t="s">
        <v>6116</v>
      </c>
      <c r="D1564" t="s">
        <v>6116</v>
      </c>
      <c r="E1564">
        <v>55</v>
      </c>
      <c r="F1564" t="s">
        <v>6316</v>
      </c>
      <c r="G1564" t="s">
        <v>6335</v>
      </c>
      <c r="H1564" t="s">
        <v>6336</v>
      </c>
      <c r="I1564" t="s">
        <v>26</v>
      </c>
      <c r="J1564" t="s">
        <v>6337</v>
      </c>
      <c r="K1564" t="s">
        <v>6338</v>
      </c>
      <c r="L1564" t="s">
        <v>72</v>
      </c>
      <c r="M1564" t="s">
        <v>28</v>
      </c>
      <c r="N1564" t="s">
        <v>38</v>
      </c>
      <c r="O1564" t="s">
        <v>109</v>
      </c>
      <c r="P1564" t="s">
        <v>6339</v>
      </c>
    </row>
    <row r="1565" spans="1:16">
      <c r="A1565">
        <v>1564</v>
      </c>
      <c r="B1565">
        <v>56</v>
      </c>
      <c r="C1565" t="s">
        <v>6116</v>
      </c>
      <c r="D1565" t="s">
        <v>6116</v>
      </c>
      <c r="E1565">
        <v>56</v>
      </c>
      <c r="F1565" t="s">
        <v>6340</v>
      </c>
      <c r="G1565" t="s">
        <v>6341</v>
      </c>
      <c r="H1565" t="s">
        <v>124</v>
      </c>
      <c r="I1565" t="s">
        <v>44</v>
      </c>
      <c r="J1565" t="s">
        <v>6342</v>
      </c>
      <c r="K1565" t="s">
        <v>6343</v>
      </c>
      <c r="L1565" t="s">
        <v>125</v>
      </c>
      <c r="M1565" t="s">
        <v>6344</v>
      </c>
      <c r="P1565" t="s">
        <v>126</v>
      </c>
    </row>
    <row r="1566" spans="1:16">
      <c r="A1566">
        <v>1565</v>
      </c>
      <c r="B1566">
        <v>57</v>
      </c>
      <c r="C1566" t="s">
        <v>6116</v>
      </c>
      <c r="D1566" t="s">
        <v>6116</v>
      </c>
      <c r="E1566">
        <v>57</v>
      </c>
      <c r="F1566" t="s">
        <v>6340</v>
      </c>
      <c r="G1566" t="s">
        <v>6345</v>
      </c>
      <c r="H1566" t="s">
        <v>6336</v>
      </c>
      <c r="I1566" t="s">
        <v>25</v>
      </c>
      <c r="J1566" t="s">
        <v>6346</v>
      </c>
      <c r="K1566" t="s">
        <v>6347</v>
      </c>
      <c r="L1566" t="s">
        <v>125</v>
      </c>
      <c r="M1566" t="s">
        <v>86</v>
      </c>
      <c r="N1566" t="s">
        <v>29</v>
      </c>
      <c r="O1566" t="s">
        <v>109</v>
      </c>
      <c r="P1566" t="s">
        <v>127</v>
      </c>
    </row>
    <row r="1567" spans="1:16">
      <c r="A1567">
        <v>1566</v>
      </c>
      <c r="B1567">
        <v>58</v>
      </c>
      <c r="C1567" t="s">
        <v>6116</v>
      </c>
      <c r="D1567" t="s">
        <v>6116</v>
      </c>
      <c r="E1567">
        <v>58</v>
      </c>
      <c r="F1567" t="s">
        <v>6340</v>
      </c>
      <c r="G1567" t="s">
        <v>6348</v>
      </c>
      <c r="H1567" t="s">
        <v>6349</v>
      </c>
      <c r="I1567" t="s">
        <v>22</v>
      </c>
      <c r="J1567" t="s">
        <v>6350</v>
      </c>
      <c r="K1567" t="s">
        <v>6351</v>
      </c>
      <c r="L1567" t="s">
        <v>125</v>
      </c>
      <c r="P1567" t="s">
        <v>6352</v>
      </c>
    </row>
    <row r="1568" spans="1:16">
      <c r="A1568">
        <v>1567</v>
      </c>
      <c r="B1568">
        <v>59</v>
      </c>
      <c r="C1568" t="s">
        <v>6116</v>
      </c>
      <c r="D1568" t="s">
        <v>6116</v>
      </c>
      <c r="E1568">
        <v>59</v>
      </c>
      <c r="F1568" t="s">
        <v>6340</v>
      </c>
      <c r="G1568" t="s">
        <v>6353</v>
      </c>
      <c r="H1568" t="s">
        <v>21</v>
      </c>
      <c r="I1568" t="s">
        <v>25</v>
      </c>
      <c r="J1568" t="s">
        <v>6354</v>
      </c>
      <c r="K1568" t="s">
        <v>6355</v>
      </c>
      <c r="L1568" t="s">
        <v>128</v>
      </c>
      <c r="M1568" t="s">
        <v>99</v>
      </c>
      <c r="N1568" t="s">
        <v>110</v>
      </c>
      <c r="O1568" t="s">
        <v>87</v>
      </c>
      <c r="P1568" t="s">
        <v>6356</v>
      </c>
    </row>
    <row r="1569" spans="1:16">
      <c r="A1569">
        <v>1568</v>
      </c>
      <c r="B1569">
        <v>60</v>
      </c>
      <c r="C1569" t="s">
        <v>6116</v>
      </c>
      <c r="D1569" t="s">
        <v>6116</v>
      </c>
      <c r="E1569">
        <v>60</v>
      </c>
      <c r="F1569" t="s">
        <v>6340</v>
      </c>
      <c r="G1569" t="s">
        <v>6357</v>
      </c>
      <c r="H1569" t="s">
        <v>6358</v>
      </c>
      <c r="I1569" t="s">
        <v>22</v>
      </c>
      <c r="J1569" t="s">
        <v>6359</v>
      </c>
      <c r="K1569" t="s">
        <v>6360</v>
      </c>
      <c r="L1569" t="s">
        <v>129</v>
      </c>
      <c r="M1569" t="s">
        <v>130</v>
      </c>
      <c r="N1569" t="s">
        <v>114</v>
      </c>
      <c r="O1569" t="s">
        <v>131</v>
      </c>
      <c r="P1569" t="s">
        <v>132</v>
      </c>
    </row>
    <row r="1570" spans="1:16">
      <c r="A1570">
        <v>1569</v>
      </c>
      <c r="B1570">
        <v>61</v>
      </c>
      <c r="C1570" t="s">
        <v>6116</v>
      </c>
      <c r="D1570" t="s">
        <v>6116</v>
      </c>
      <c r="E1570">
        <v>61</v>
      </c>
      <c r="F1570" t="s">
        <v>6361</v>
      </c>
      <c r="G1570" t="s">
        <v>6353</v>
      </c>
      <c r="H1570" t="s">
        <v>21</v>
      </c>
      <c r="I1570" t="s">
        <v>80</v>
      </c>
      <c r="J1570" t="s">
        <v>6354</v>
      </c>
      <c r="K1570" t="s">
        <v>6355</v>
      </c>
      <c r="L1570" t="s">
        <v>128</v>
      </c>
      <c r="M1570" t="s">
        <v>99</v>
      </c>
      <c r="N1570" t="s">
        <v>110</v>
      </c>
      <c r="O1570" t="s">
        <v>87</v>
      </c>
      <c r="P1570" t="s">
        <v>6356</v>
      </c>
    </row>
    <row r="1571" spans="1:16">
      <c r="A1571">
        <v>1570</v>
      </c>
      <c r="B1571">
        <v>62</v>
      </c>
      <c r="C1571" t="s">
        <v>6116</v>
      </c>
      <c r="D1571" t="s">
        <v>6116</v>
      </c>
      <c r="E1571">
        <v>62</v>
      </c>
      <c r="F1571" t="s">
        <v>6361</v>
      </c>
      <c r="G1571" t="s">
        <v>6357</v>
      </c>
      <c r="H1571" t="s">
        <v>6358</v>
      </c>
      <c r="I1571" t="s">
        <v>22</v>
      </c>
      <c r="J1571" t="s">
        <v>6359</v>
      </c>
      <c r="K1571" t="s">
        <v>6360</v>
      </c>
      <c r="L1571" t="s">
        <v>129</v>
      </c>
      <c r="M1571" t="s">
        <v>130</v>
      </c>
      <c r="N1571" t="s">
        <v>114</v>
      </c>
      <c r="O1571" t="s">
        <v>131</v>
      </c>
      <c r="P1571" t="s">
        <v>132</v>
      </c>
    </row>
    <row r="1572" spans="1:16">
      <c r="A1572">
        <v>1571</v>
      </c>
      <c r="B1572">
        <v>63</v>
      </c>
      <c r="C1572" t="s">
        <v>6116</v>
      </c>
      <c r="D1572" t="s">
        <v>6116</v>
      </c>
      <c r="E1572">
        <v>63</v>
      </c>
      <c r="F1572" t="s">
        <v>6361</v>
      </c>
      <c r="G1572" t="s">
        <v>6362</v>
      </c>
      <c r="H1572" t="s">
        <v>79</v>
      </c>
      <c r="I1572" t="s">
        <v>25</v>
      </c>
      <c r="J1572" t="s">
        <v>6363</v>
      </c>
      <c r="K1572" t="s">
        <v>6364</v>
      </c>
      <c r="L1572" t="s">
        <v>133</v>
      </c>
      <c r="M1572" t="s">
        <v>134</v>
      </c>
      <c r="N1572" t="s">
        <v>33</v>
      </c>
      <c r="O1572" t="s">
        <v>135</v>
      </c>
      <c r="P1572" t="s">
        <v>6365</v>
      </c>
    </row>
    <row r="1573" spans="1:16">
      <c r="A1573">
        <v>1572</v>
      </c>
      <c r="B1573">
        <v>64</v>
      </c>
      <c r="C1573" t="s">
        <v>6116</v>
      </c>
      <c r="D1573" t="s">
        <v>6116</v>
      </c>
      <c r="E1573">
        <v>64</v>
      </c>
      <c r="F1573" t="s">
        <v>6361</v>
      </c>
      <c r="G1573" t="s">
        <v>6366</v>
      </c>
      <c r="H1573" t="s">
        <v>6367</v>
      </c>
      <c r="I1573" t="s">
        <v>22</v>
      </c>
      <c r="J1573" t="s">
        <v>6368</v>
      </c>
      <c r="K1573" t="s">
        <v>6369</v>
      </c>
      <c r="L1573" t="s">
        <v>112</v>
      </c>
      <c r="M1573" t="s">
        <v>130</v>
      </c>
      <c r="N1573" t="s">
        <v>6370</v>
      </c>
      <c r="O1573" t="s">
        <v>6371</v>
      </c>
      <c r="P1573" t="s">
        <v>136</v>
      </c>
    </row>
    <row r="1574" spans="1:16">
      <c r="A1574">
        <v>1573</v>
      </c>
      <c r="B1574">
        <v>65</v>
      </c>
      <c r="C1574" t="s">
        <v>6116</v>
      </c>
      <c r="D1574" t="s">
        <v>6116</v>
      </c>
      <c r="E1574">
        <v>65</v>
      </c>
      <c r="F1574" t="s">
        <v>6361</v>
      </c>
      <c r="G1574" t="s">
        <v>6372</v>
      </c>
      <c r="H1574" t="s">
        <v>6373</v>
      </c>
      <c r="I1574" t="s">
        <v>48</v>
      </c>
      <c r="J1574" t="s">
        <v>6374</v>
      </c>
      <c r="K1574" t="s">
        <v>6375</v>
      </c>
      <c r="L1574" t="s">
        <v>6376</v>
      </c>
      <c r="M1574" t="s">
        <v>89</v>
      </c>
      <c r="N1574" t="s">
        <v>114</v>
      </c>
      <c r="O1574" t="s">
        <v>131</v>
      </c>
      <c r="P1574" t="s">
        <v>136</v>
      </c>
    </row>
    <row r="1575" spans="1:16">
      <c r="A1575">
        <v>1574</v>
      </c>
      <c r="B1575">
        <v>66</v>
      </c>
      <c r="C1575" t="s">
        <v>6116</v>
      </c>
      <c r="D1575" t="s">
        <v>6116</v>
      </c>
      <c r="E1575">
        <v>66</v>
      </c>
      <c r="F1575" t="s">
        <v>6377</v>
      </c>
      <c r="G1575" t="s">
        <v>6378</v>
      </c>
      <c r="H1575" t="s">
        <v>6379</v>
      </c>
      <c r="I1575" t="s">
        <v>16</v>
      </c>
      <c r="J1575" t="s">
        <v>6380</v>
      </c>
      <c r="K1575" t="s">
        <v>6381</v>
      </c>
      <c r="L1575" t="s">
        <v>6382</v>
      </c>
      <c r="M1575" t="s">
        <v>94</v>
      </c>
      <c r="N1575" t="s">
        <v>108</v>
      </c>
      <c r="O1575" t="s">
        <v>137</v>
      </c>
      <c r="P1575" t="s">
        <v>138</v>
      </c>
    </row>
    <row r="1576" spans="1:16">
      <c r="A1576">
        <v>1575</v>
      </c>
      <c r="B1576">
        <v>67</v>
      </c>
      <c r="C1576" t="s">
        <v>6116</v>
      </c>
      <c r="D1576" t="s">
        <v>6116</v>
      </c>
      <c r="E1576">
        <v>67</v>
      </c>
      <c r="F1576" t="s">
        <v>6377</v>
      </c>
      <c r="G1576" t="s">
        <v>6383</v>
      </c>
      <c r="I1576" t="s">
        <v>68</v>
      </c>
      <c r="J1576" t="s">
        <v>1322</v>
      </c>
      <c r="K1576" t="s">
        <v>6384</v>
      </c>
      <c r="L1576" t="s">
        <v>122</v>
      </c>
      <c r="M1576" t="s">
        <v>94</v>
      </c>
      <c r="N1576" t="s">
        <v>33</v>
      </c>
      <c r="O1576" t="s">
        <v>36</v>
      </c>
      <c r="P1576" t="s">
        <v>139</v>
      </c>
    </row>
    <row r="1577" spans="1:16">
      <c r="A1577">
        <v>1576</v>
      </c>
      <c r="B1577">
        <v>68</v>
      </c>
      <c r="C1577" t="s">
        <v>6116</v>
      </c>
      <c r="D1577" t="s">
        <v>6116</v>
      </c>
      <c r="E1577">
        <v>68</v>
      </c>
      <c r="F1577" t="s">
        <v>6377</v>
      </c>
      <c r="G1577" t="s">
        <v>6385</v>
      </c>
      <c r="H1577" t="s">
        <v>21</v>
      </c>
      <c r="I1577" t="s">
        <v>68</v>
      </c>
      <c r="J1577" t="s">
        <v>6386</v>
      </c>
      <c r="K1577" t="s">
        <v>6387</v>
      </c>
      <c r="L1577" t="s">
        <v>6388</v>
      </c>
      <c r="M1577" t="s">
        <v>134</v>
      </c>
      <c r="N1577" t="s">
        <v>33</v>
      </c>
      <c r="O1577" t="s">
        <v>107</v>
      </c>
      <c r="P1577" t="s">
        <v>6389</v>
      </c>
    </row>
    <row r="1578" spans="1:16">
      <c r="A1578">
        <v>1577</v>
      </c>
      <c r="B1578">
        <v>69</v>
      </c>
      <c r="C1578" t="s">
        <v>6116</v>
      </c>
      <c r="D1578" t="s">
        <v>6116</v>
      </c>
      <c r="E1578">
        <v>69</v>
      </c>
      <c r="F1578" t="s">
        <v>6377</v>
      </c>
      <c r="G1578" t="s">
        <v>6390</v>
      </c>
      <c r="H1578" t="s">
        <v>79</v>
      </c>
      <c r="I1578" t="s">
        <v>26</v>
      </c>
      <c r="J1578" t="s">
        <v>6391</v>
      </c>
      <c r="K1578" t="s">
        <v>6392</v>
      </c>
      <c r="L1578" t="s">
        <v>6333</v>
      </c>
      <c r="M1578" t="s">
        <v>28</v>
      </c>
      <c r="N1578" t="s">
        <v>38</v>
      </c>
      <c r="O1578" t="s">
        <v>137</v>
      </c>
      <c r="P1578" t="s">
        <v>6393</v>
      </c>
    </row>
    <row r="1579" spans="1:16">
      <c r="A1579">
        <v>1578</v>
      </c>
      <c r="B1579">
        <v>70</v>
      </c>
      <c r="C1579" t="s">
        <v>6116</v>
      </c>
      <c r="D1579" t="s">
        <v>6116</v>
      </c>
      <c r="E1579">
        <v>70</v>
      </c>
      <c r="F1579" t="s">
        <v>6377</v>
      </c>
      <c r="G1579" t="s">
        <v>6394</v>
      </c>
      <c r="H1579" t="s">
        <v>67</v>
      </c>
      <c r="I1579" t="s">
        <v>26</v>
      </c>
      <c r="J1579" t="s">
        <v>6395</v>
      </c>
      <c r="K1579" t="s">
        <v>6396</v>
      </c>
      <c r="L1579" t="s">
        <v>6397</v>
      </c>
      <c r="M1579" t="s">
        <v>42</v>
      </c>
      <c r="N1579" t="s">
        <v>110</v>
      </c>
      <c r="O1579" t="s">
        <v>137</v>
      </c>
      <c r="P1579" t="s">
        <v>1323</v>
      </c>
    </row>
    <row r="1580" spans="1:16">
      <c r="A1580">
        <v>1579</v>
      </c>
      <c r="B1580">
        <v>71</v>
      </c>
      <c r="C1580" t="s">
        <v>6116</v>
      </c>
      <c r="D1580" t="s">
        <v>6116</v>
      </c>
      <c r="E1580">
        <v>71</v>
      </c>
      <c r="F1580" t="s">
        <v>6398</v>
      </c>
      <c r="G1580" t="s">
        <v>6362</v>
      </c>
      <c r="H1580" t="s">
        <v>79</v>
      </c>
      <c r="I1580" t="s">
        <v>80</v>
      </c>
      <c r="J1580" t="s">
        <v>6363</v>
      </c>
      <c r="K1580" t="s">
        <v>6364</v>
      </c>
      <c r="L1580" t="s">
        <v>133</v>
      </c>
      <c r="M1580" t="s">
        <v>134</v>
      </c>
      <c r="N1580" t="s">
        <v>33</v>
      </c>
      <c r="O1580" t="s">
        <v>135</v>
      </c>
      <c r="P1580" t="s">
        <v>6365</v>
      </c>
    </row>
    <row r="1581" spans="1:16">
      <c r="A1581">
        <v>1580</v>
      </c>
      <c r="B1581">
        <v>72</v>
      </c>
      <c r="C1581" t="s">
        <v>6116</v>
      </c>
      <c r="D1581" t="s">
        <v>6116</v>
      </c>
      <c r="E1581">
        <v>72</v>
      </c>
      <c r="F1581" t="s">
        <v>6398</v>
      </c>
      <c r="G1581" t="s">
        <v>6366</v>
      </c>
      <c r="H1581" t="s">
        <v>6367</v>
      </c>
      <c r="I1581" t="s">
        <v>22</v>
      </c>
      <c r="J1581" t="s">
        <v>6368</v>
      </c>
      <c r="K1581" t="s">
        <v>6369</v>
      </c>
      <c r="L1581" t="s">
        <v>112</v>
      </c>
      <c r="M1581" t="s">
        <v>130</v>
      </c>
      <c r="N1581" t="s">
        <v>6370</v>
      </c>
      <c r="O1581" t="s">
        <v>6371</v>
      </c>
      <c r="P1581" t="s">
        <v>136</v>
      </c>
    </row>
    <row r="1582" spans="1:16">
      <c r="A1582">
        <v>1581</v>
      </c>
      <c r="B1582">
        <v>73</v>
      </c>
      <c r="C1582" t="s">
        <v>6116</v>
      </c>
      <c r="D1582" t="s">
        <v>6116</v>
      </c>
      <c r="E1582">
        <v>73</v>
      </c>
      <c r="F1582" t="s">
        <v>6398</v>
      </c>
      <c r="G1582" t="s">
        <v>6372</v>
      </c>
      <c r="H1582" t="s">
        <v>6373</v>
      </c>
      <c r="I1582" t="s">
        <v>48</v>
      </c>
      <c r="J1582" t="s">
        <v>6374</v>
      </c>
      <c r="K1582" t="s">
        <v>6375</v>
      </c>
      <c r="L1582" t="s">
        <v>6376</v>
      </c>
      <c r="M1582" t="s">
        <v>89</v>
      </c>
      <c r="N1582" t="s">
        <v>114</v>
      </c>
      <c r="O1582" t="s">
        <v>131</v>
      </c>
      <c r="P1582" t="s">
        <v>136</v>
      </c>
    </row>
    <row r="1583" spans="1:16">
      <c r="A1583">
        <v>1582</v>
      </c>
      <c r="B1583">
        <v>74</v>
      </c>
      <c r="C1583" t="s">
        <v>6116</v>
      </c>
      <c r="D1583" t="s">
        <v>6116</v>
      </c>
      <c r="E1583">
        <v>74</v>
      </c>
      <c r="F1583" t="s">
        <v>6398</v>
      </c>
      <c r="G1583" t="s">
        <v>6295</v>
      </c>
      <c r="H1583" t="s">
        <v>6296</v>
      </c>
      <c r="I1583" t="s">
        <v>48</v>
      </c>
      <c r="J1583" t="s">
        <v>6297</v>
      </c>
      <c r="K1583" t="s">
        <v>6298</v>
      </c>
      <c r="L1583" t="s">
        <v>112</v>
      </c>
      <c r="M1583" t="s">
        <v>82</v>
      </c>
      <c r="N1583" t="s">
        <v>83</v>
      </c>
      <c r="O1583" t="s">
        <v>91</v>
      </c>
      <c r="P1583" t="s">
        <v>113</v>
      </c>
    </row>
    <row r="1584" spans="1:16">
      <c r="A1584">
        <v>1583</v>
      </c>
      <c r="B1584">
        <v>75</v>
      </c>
      <c r="C1584" t="s">
        <v>6116</v>
      </c>
      <c r="D1584" t="s">
        <v>6116</v>
      </c>
      <c r="E1584">
        <v>75</v>
      </c>
      <c r="F1584" t="s">
        <v>6398</v>
      </c>
      <c r="G1584" t="s">
        <v>6299</v>
      </c>
      <c r="H1584" t="s">
        <v>6300</v>
      </c>
      <c r="I1584" t="s">
        <v>25</v>
      </c>
      <c r="J1584" t="s">
        <v>6301</v>
      </c>
      <c r="K1584" t="s">
        <v>6302</v>
      </c>
      <c r="L1584" t="s">
        <v>112</v>
      </c>
      <c r="M1584" t="s">
        <v>99</v>
      </c>
      <c r="N1584" t="s">
        <v>114</v>
      </c>
      <c r="O1584" t="s">
        <v>109</v>
      </c>
      <c r="P1584" t="s">
        <v>6303</v>
      </c>
    </row>
    <row r="1585" spans="1:16">
      <c r="A1585">
        <v>1584</v>
      </c>
      <c r="B1585">
        <v>76</v>
      </c>
      <c r="C1585" t="s">
        <v>6116</v>
      </c>
      <c r="D1585" t="s">
        <v>6116</v>
      </c>
      <c r="E1585">
        <v>76</v>
      </c>
      <c r="F1585" t="s">
        <v>6399</v>
      </c>
      <c r="G1585" t="s">
        <v>6400</v>
      </c>
      <c r="H1585" t="s">
        <v>21</v>
      </c>
      <c r="I1585" t="s">
        <v>140</v>
      </c>
      <c r="J1585" t="s">
        <v>6401</v>
      </c>
      <c r="K1585" t="s">
        <v>6402</v>
      </c>
      <c r="L1585" t="s">
        <v>72</v>
      </c>
      <c r="M1585" t="s">
        <v>94</v>
      </c>
      <c r="N1585" t="s">
        <v>33</v>
      </c>
      <c r="O1585" t="s">
        <v>123</v>
      </c>
      <c r="P1585" t="s">
        <v>1323</v>
      </c>
    </row>
    <row r="1586" spans="1:16">
      <c r="A1586">
        <v>1585</v>
      </c>
      <c r="B1586">
        <v>77</v>
      </c>
      <c r="C1586" t="s">
        <v>6116</v>
      </c>
      <c r="D1586" t="s">
        <v>6116</v>
      </c>
      <c r="E1586">
        <v>77</v>
      </c>
      <c r="F1586" t="s">
        <v>6399</v>
      </c>
      <c r="G1586" t="s">
        <v>6403</v>
      </c>
      <c r="I1586" t="s">
        <v>26</v>
      </c>
      <c r="J1586" t="s">
        <v>6404</v>
      </c>
      <c r="K1586" t="s">
        <v>6405</v>
      </c>
      <c r="L1586" t="s">
        <v>6324</v>
      </c>
      <c r="P1586" t="s">
        <v>6406</v>
      </c>
    </row>
    <row r="1587" spans="1:16">
      <c r="A1587">
        <v>1586</v>
      </c>
      <c r="B1587">
        <v>78</v>
      </c>
      <c r="C1587" t="s">
        <v>6116</v>
      </c>
      <c r="D1587" t="s">
        <v>6116</v>
      </c>
      <c r="E1587">
        <v>78</v>
      </c>
      <c r="F1587" t="s">
        <v>6399</v>
      </c>
      <c r="G1587" t="s">
        <v>6407</v>
      </c>
      <c r="I1587" t="s">
        <v>68</v>
      </c>
      <c r="J1587" t="s">
        <v>6408</v>
      </c>
      <c r="K1587" t="s">
        <v>6409</v>
      </c>
      <c r="L1587" t="s">
        <v>105</v>
      </c>
      <c r="M1587" t="s">
        <v>134</v>
      </c>
      <c r="N1587" t="s">
        <v>33</v>
      </c>
      <c r="O1587" t="s">
        <v>107</v>
      </c>
      <c r="P1587" t="s">
        <v>6410</v>
      </c>
    </row>
    <row r="1588" spans="1:16">
      <c r="A1588">
        <v>1587</v>
      </c>
      <c r="B1588">
        <v>79</v>
      </c>
      <c r="C1588" t="s">
        <v>6116</v>
      </c>
      <c r="D1588" t="s">
        <v>6116</v>
      </c>
      <c r="E1588">
        <v>79</v>
      </c>
      <c r="F1588" t="s">
        <v>6399</v>
      </c>
      <c r="G1588" t="s">
        <v>6411</v>
      </c>
      <c r="H1588" t="s">
        <v>6412</v>
      </c>
      <c r="I1588" t="s">
        <v>25</v>
      </c>
      <c r="J1588" t="s">
        <v>6413</v>
      </c>
      <c r="K1588" t="s">
        <v>6414</v>
      </c>
      <c r="L1588" t="s">
        <v>141</v>
      </c>
      <c r="M1588" t="s">
        <v>99</v>
      </c>
      <c r="N1588" t="s">
        <v>110</v>
      </c>
      <c r="O1588" t="s">
        <v>100</v>
      </c>
      <c r="P1588" t="s">
        <v>6415</v>
      </c>
    </row>
    <row r="1589" spans="1:16">
      <c r="A1589">
        <v>1588</v>
      </c>
      <c r="B1589">
        <v>80</v>
      </c>
      <c r="C1589" t="s">
        <v>6116</v>
      </c>
      <c r="D1589" t="s">
        <v>6116</v>
      </c>
      <c r="E1589">
        <v>80</v>
      </c>
      <c r="F1589" t="s">
        <v>6399</v>
      </c>
      <c r="G1589" t="s">
        <v>6416</v>
      </c>
      <c r="H1589" t="s">
        <v>6417</v>
      </c>
      <c r="I1589" t="s">
        <v>68</v>
      </c>
      <c r="J1589" t="s">
        <v>6418</v>
      </c>
      <c r="K1589" t="s">
        <v>6419</v>
      </c>
      <c r="L1589" t="s">
        <v>6221</v>
      </c>
      <c r="M1589" t="s">
        <v>142</v>
      </c>
      <c r="N1589" t="s">
        <v>108</v>
      </c>
      <c r="O1589" t="s">
        <v>123</v>
      </c>
      <c r="P1589" t="s">
        <v>6420</v>
      </c>
    </row>
    <row r="1590" spans="1:16">
      <c r="A1590">
        <v>1589</v>
      </c>
      <c r="B1590">
        <v>81</v>
      </c>
      <c r="C1590" t="s">
        <v>6116</v>
      </c>
      <c r="D1590" t="s">
        <v>6116</v>
      </c>
      <c r="E1590">
        <v>81</v>
      </c>
      <c r="F1590" t="s">
        <v>6421</v>
      </c>
      <c r="G1590" t="s">
        <v>6422</v>
      </c>
      <c r="H1590" t="s">
        <v>6423</v>
      </c>
      <c r="I1590" t="s">
        <v>80</v>
      </c>
      <c r="J1590" t="s">
        <v>6424</v>
      </c>
      <c r="K1590" t="s">
        <v>6425</v>
      </c>
      <c r="L1590" t="s">
        <v>141</v>
      </c>
      <c r="M1590" t="s">
        <v>6426</v>
      </c>
      <c r="N1590" t="s">
        <v>6138</v>
      </c>
      <c r="O1590" t="s">
        <v>30</v>
      </c>
      <c r="P1590" t="s">
        <v>6420</v>
      </c>
    </row>
    <row r="1591" spans="1:16">
      <c r="A1591">
        <v>1590</v>
      </c>
      <c r="B1591">
        <v>82</v>
      </c>
      <c r="C1591" t="s">
        <v>6116</v>
      </c>
      <c r="D1591" t="s">
        <v>6116</v>
      </c>
      <c r="E1591">
        <v>82</v>
      </c>
      <c r="F1591" t="s">
        <v>6421</v>
      </c>
      <c r="G1591" t="s">
        <v>6427</v>
      </c>
      <c r="H1591" t="s">
        <v>6428</v>
      </c>
      <c r="I1591" t="s">
        <v>68</v>
      </c>
      <c r="J1591" t="s">
        <v>6429</v>
      </c>
      <c r="K1591" t="s">
        <v>6430</v>
      </c>
      <c r="L1591" t="s">
        <v>6431</v>
      </c>
      <c r="M1591" t="s">
        <v>94</v>
      </c>
      <c r="N1591" t="s">
        <v>29</v>
      </c>
      <c r="O1591" t="s">
        <v>123</v>
      </c>
      <c r="P1591" t="s">
        <v>6432</v>
      </c>
    </row>
    <row r="1592" spans="1:16">
      <c r="A1592">
        <v>1591</v>
      </c>
      <c r="B1592">
        <v>83</v>
      </c>
      <c r="C1592" t="s">
        <v>6116</v>
      </c>
      <c r="D1592" t="s">
        <v>6116</v>
      </c>
      <c r="E1592">
        <v>83</v>
      </c>
      <c r="F1592" t="s">
        <v>6421</v>
      </c>
      <c r="G1592" t="s">
        <v>6433</v>
      </c>
      <c r="H1592" t="s">
        <v>6434</v>
      </c>
      <c r="I1592" t="s">
        <v>25</v>
      </c>
      <c r="J1592" t="s">
        <v>6435</v>
      </c>
      <c r="K1592" t="s">
        <v>6436</v>
      </c>
      <c r="L1592" t="s">
        <v>143</v>
      </c>
      <c r="P1592" t="s">
        <v>6437</v>
      </c>
    </row>
    <row r="1593" spans="1:16">
      <c r="A1593">
        <v>1592</v>
      </c>
      <c r="B1593">
        <v>84</v>
      </c>
      <c r="C1593" t="s">
        <v>6116</v>
      </c>
      <c r="D1593" t="s">
        <v>6116</v>
      </c>
      <c r="E1593">
        <v>84</v>
      </c>
      <c r="F1593" t="s">
        <v>6421</v>
      </c>
      <c r="G1593" t="s">
        <v>6438</v>
      </c>
      <c r="H1593" t="s">
        <v>67</v>
      </c>
      <c r="I1593" t="s">
        <v>25</v>
      </c>
      <c r="J1593" t="s">
        <v>6439</v>
      </c>
      <c r="K1593" t="s">
        <v>6440</v>
      </c>
      <c r="L1593" t="s">
        <v>6382</v>
      </c>
      <c r="M1593" t="s">
        <v>42</v>
      </c>
      <c r="N1593" t="s">
        <v>29</v>
      </c>
      <c r="O1593" t="s">
        <v>109</v>
      </c>
      <c r="P1593" t="s">
        <v>6441</v>
      </c>
    </row>
    <row r="1594" spans="1:16">
      <c r="A1594">
        <v>1593</v>
      </c>
      <c r="B1594">
        <v>85</v>
      </c>
      <c r="C1594" t="s">
        <v>6116</v>
      </c>
      <c r="D1594" t="s">
        <v>6116</v>
      </c>
      <c r="E1594">
        <v>85</v>
      </c>
      <c r="F1594" t="s">
        <v>6421</v>
      </c>
      <c r="G1594" t="s">
        <v>6442</v>
      </c>
      <c r="H1594" t="s">
        <v>6443</v>
      </c>
      <c r="I1594" t="s">
        <v>25</v>
      </c>
      <c r="J1594" t="s">
        <v>6444</v>
      </c>
      <c r="K1594" t="s">
        <v>6445</v>
      </c>
      <c r="L1594" t="s">
        <v>6431</v>
      </c>
      <c r="M1594" t="s">
        <v>99</v>
      </c>
      <c r="N1594" t="s">
        <v>108</v>
      </c>
      <c r="O1594" t="s">
        <v>137</v>
      </c>
      <c r="P1594" t="s">
        <v>6446</v>
      </c>
    </row>
    <row r="1595" spans="1:16">
      <c r="A1595">
        <v>1594</v>
      </c>
      <c r="B1595">
        <v>86</v>
      </c>
      <c r="C1595" t="s">
        <v>6116</v>
      </c>
      <c r="D1595" t="s">
        <v>6116</v>
      </c>
      <c r="E1595">
        <v>86</v>
      </c>
      <c r="F1595" t="s">
        <v>6447</v>
      </c>
      <c r="G1595" t="s">
        <v>6448</v>
      </c>
      <c r="H1595" t="s">
        <v>6449</v>
      </c>
      <c r="I1595" t="s">
        <v>16</v>
      </c>
      <c r="J1595" t="s">
        <v>6450</v>
      </c>
      <c r="K1595" t="s">
        <v>6451</v>
      </c>
      <c r="L1595" t="s">
        <v>144</v>
      </c>
      <c r="M1595" t="s">
        <v>28</v>
      </c>
      <c r="N1595" t="s">
        <v>38</v>
      </c>
      <c r="O1595" t="s">
        <v>87</v>
      </c>
      <c r="P1595" t="s">
        <v>6452</v>
      </c>
    </row>
    <row r="1596" spans="1:16">
      <c r="A1596">
        <v>1595</v>
      </c>
      <c r="B1596">
        <v>87</v>
      </c>
      <c r="C1596" t="s">
        <v>6116</v>
      </c>
      <c r="D1596" t="s">
        <v>6116</v>
      </c>
      <c r="E1596">
        <v>87</v>
      </c>
      <c r="F1596" t="s">
        <v>6447</v>
      </c>
      <c r="G1596" t="s">
        <v>6453</v>
      </c>
      <c r="H1596" t="s">
        <v>21</v>
      </c>
      <c r="I1596" t="s">
        <v>25</v>
      </c>
      <c r="J1596" t="s">
        <v>6454</v>
      </c>
      <c r="K1596" t="s">
        <v>6455</v>
      </c>
      <c r="L1596" t="s">
        <v>145</v>
      </c>
      <c r="M1596" t="s">
        <v>42</v>
      </c>
      <c r="N1596" t="s">
        <v>90</v>
      </c>
      <c r="O1596" t="s">
        <v>146</v>
      </c>
      <c r="P1596" t="s">
        <v>6456</v>
      </c>
    </row>
    <row r="1597" spans="1:16">
      <c r="A1597">
        <v>1596</v>
      </c>
      <c r="B1597">
        <v>88</v>
      </c>
      <c r="C1597" t="s">
        <v>6116</v>
      </c>
      <c r="D1597" t="s">
        <v>6116</v>
      </c>
      <c r="E1597">
        <v>88</v>
      </c>
      <c r="F1597" t="s">
        <v>6447</v>
      </c>
      <c r="G1597" t="s">
        <v>6457</v>
      </c>
      <c r="H1597" t="s">
        <v>6458</v>
      </c>
      <c r="I1597" t="s">
        <v>22</v>
      </c>
      <c r="J1597" t="s">
        <v>6459</v>
      </c>
      <c r="K1597" t="s">
        <v>6460</v>
      </c>
      <c r="L1597" t="s">
        <v>144</v>
      </c>
      <c r="M1597" t="s">
        <v>49</v>
      </c>
      <c r="N1597" t="s">
        <v>6461</v>
      </c>
      <c r="O1597" t="s">
        <v>147</v>
      </c>
      <c r="P1597" t="s">
        <v>6456</v>
      </c>
    </row>
    <row r="1598" spans="1:16">
      <c r="A1598">
        <v>1597</v>
      </c>
      <c r="B1598">
        <v>89</v>
      </c>
      <c r="C1598" t="s">
        <v>6116</v>
      </c>
      <c r="D1598" t="s">
        <v>6116</v>
      </c>
      <c r="E1598">
        <v>89</v>
      </c>
      <c r="F1598" t="s">
        <v>6447</v>
      </c>
      <c r="G1598" t="s">
        <v>1324</v>
      </c>
      <c r="H1598" t="s">
        <v>6462</v>
      </c>
      <c r="I1598" t="s">
        <v>25</v>
      </c>
      <c r="J1598" t="s">
        <v>6244</v>
      </c>
      <c r="K1598" t="s">
        <v>6463</v>
      </c>
      <c r="L1598" t="s">
        <v>148</v>
      </c>
      <c r="M1598" t="s">
        <v>99</v>
      </c>
      <c r="N1598" t="s">
        <v>110</v>
      </c>
      <c r="O1598" t="s">
        <v>100</v>
      </c>
      <c r="P1598" t="s">
        <v>1214</v>
      </c>
    </row>
    <row r="1599" spans="1:16">
      <c r="A1599">
        <v>1598</v>
      </c>
      <c r="B1599">
        <v>90</v>
      </c>
      <c r="C1599" t="s">
        <v>6116</v>
      </c>
      <c r="D1599" t="s">
        <v>6116</v>
      </c>
      <c r="E1599">
        <v>90</v>
      </c>
      <c r="F1599" t="s">
        <v>6447</v>
      </c>
      <c r="G1599" t="s">
        <v>6464</v>
      </c>
      <c r="H1599" t="s">
        <v>67</v>
      </c>
      <c r="I1599" t="s">
        <v>25</v>
      </c>
      <c r="J1599" t="s">
        <v>6465</v>
      </c>
      <c r="K1599" t="s">
        <v>6466</v>
      </c>
      <c r="L1599" t="s">
        <v>6467</v>
      </c>
      <c r="P1599" t="s">
        <v>1325</v>
      </c>
    </row>
    <row r="1600" spans="1:16">
      <c r="A1600">
        <v>1599</v>
      </c>
      <c r="B1600">
        <v>91</v>
      </c>
      <c r="C1600" t="s">
        <v>6116</v>
      </c>
      <c r="D1600" t="s">
        <v>6116</v>
      </c>
      <c r="E1600">
        <v>91</v>
      </c>
      <c r="F1600" t="s">
        <v>6468</v>
      </c>
      <c r="G1600" t="s">
        <v>6469</v>
      </c>
      <c r="H1600" t="s">
        <v>6470</v>
      </c>
      <c r="I1600" t="s">
        <v>70</v>
      </c>
      <c r="J1600" t="s">
        <v>6471</v>
      </c>
      <c r="K1600" t="s">
        <v>6472</v>
      </c>
      <c r="L1600" t="s">
        <v>144</v>
      </c>
      <c r="M1600" t="s">
        <v>6473</v>
      </c>
      <c r="N1600" t="s">
        <v>119</v>
      </c>
      <c r="O1600" t="s">
        <v>6474</v>
      </c>
      <c r="P1600" t="s">
        <v>6475</v>
      </c>
    </row>
    <row r="1601" spans="1:16">
      <c r="A1601">
        <v>1600</v>
      </c>
      <c r="B1601">
        <v>92</v>
      </c>
      <c r="C1601" t="s">
        <v>6116</v>
      </c>
      <c r="D1601" t="s">
        <v>6116</v>
      </c>
      <c r="E1601">
        <v>92</v>
      </c>
      <c r="F1601" t="s">
        <v>6468</v>
      </c>
      <c r="G1601" t="s">
        <v>6476</v>
      </c>
      <c r="H1601" t="s">
        <v>149</v>
      </c>
      <c r="I1601" t="s">
        <v>22</v>
      </c>
      <c r="J1601" t="s">
        <v>6477</v>
      </c>
      <c r="K1601" t="s">
        <v>6478</v>
      </c>
      <c r="L1601" t="s">
        <v>150</v>
      </c>
      <c r="M1601" t="s">
        <v>89</v>
      </c>
      <c r="N1601" t="s">
        <v>151</v>
      </c>
      <c r="O1601" t="s">
        <v>66</v>
      </c>
      <c r="P1601" t="s">
        <v>152</v>
      </c>
    </row>
    <row r="1602" spans="1:16">
      <c r="A1602">
        <v>1601</v>
      </c>
      <c r="B1602">
        <v>93</v>
      </c>
      <c r="C1602" t="s">
        <v>6116</v>
      </c>
      <c r="D1602" t="s">
        <v>6116</v>
      </c>
      <c r="E1602">
        <v>93</v>
      </c>
      <c r="F1602" t="s">
        <v>6468</v>
      </c>
      <c r="G1602" t="s">
        <v>6479</v>
      </c>
      <c r="H1602" t="s">
        <v>67</v>
      </c>
      <c r="I1602" t="s">
        <v>25</v>
      </c>
      <c r="J1602" t="s">
        <v>6480</v>
      </c>
      <c r="K1602" t="s">
        <v>6481</v>
      </c>
      <c r="L1602" t="s">
        <v>6467</v>
      </c>
      <c r="M1602" t="s">
        <v>99</v>
      </c>
      <c r="N1602" t="s">
        <v>108</v>
      </c>
      <c r="O1602" t="s">
        <v>116</v>
      </c>
      <c r="P1602" t="s">
        <v>152</v>
      </c>
    </row>
    <row r="1603" spans="1:16">
      <c r="A1603">
        <v>1602</v>
      </c>
      <c r="B1603">
        <v>94</v>
      </c>
      <c r="C1603" t="s">
        <v>6116</v>
      </c>
      <c r="D1603" t="s">
        <v>6116</v>
      </c>
      <c r="E1603">
        <v>94</v>
      </c>
      <c r="F1603" t="s">
        <v>6468</v>
      </c>
      <c r="G1603" t="s">
        <v>6482</v>
      </c>
      <c r="H1603" t="s">
        <v>6483</v>
      </c>
      <c r="I1603" t="s">
        <v>26</v>
      </c>
      <c r="J1603" t="s">
        <v>6484</v>
      </c>
      <c r="K1603" t="s">
        <v>6485</v>
      </c>
      <c r="L1603" t="s">
        <v>153</v>
      </c>
      <c r="M1603" t="s">
        <v>75</v>
      </c>
      <c r="N1603" t="s">
        <v>29</v>
      </c>
      <c r="O1603" t="s">
        <v>95</v>
      </c>
      <c r="P1603" t="s">
        <v>6486</v>
      </c>
    </row>
    <row r="1604" spans="1:16">
      <c r="A1604">
        <v>1603</v>
      </c>
      <c r="B1604">
        <v>95</v>
      </c>
      <c r="C1604" t="s">
        <v>6116</v>
      </c>
      <c r="D1604" t="s">
        <v>6116</v>
      </c>
      <c r="E1604">
        <v>95</v>
      </c>
      <c r="F1604" t="s">
        <v>6468</v>
      </c>
      <c r="G1604" t="s">
        <v>6487</v>
      </c>
      <c r="H1604" t="s">
        <v>6488</v>
      </c>
      <c r="I1604" t="s">
        <v>26</v>
      </c>
      <c r="J1604" t="s">
        <v>6489</v>
      </c>
      <c r="K1604" t="s">
        <v>6490</v>
      </c>
      <c r="L1604" t="s">
        <v>6467</v>
      </c>
      <c r="M1604" t="s">
        <v>42</v>
      </c>
      <c r="N1604" t="s">
        <v>29</v>
      </c>
      <c r="O1604" t="s">
        <v>137</v>
      </c>
      <c r="P1604" t="s">
        <v>154</v>
      </c>
    </row>
    <row r="1605" spans="1:16">
      <c r="A1605">
        <v>1604</v>
      </c>
      <c r="B1605">
        <v>96</v>
      </c>
      <c r="C1605" t="s">
        <v>6116</v>
      </c>
      <c r="D1605" t="s">
        <v>6116</v>
      </c>
      <c r="E1605">
        <v>96</v>
      </c>
      <c r="F1605" t="s">
        <v>6491</v>
      </c>
      <c r="G1605" t="s">
        <v>6492</v>
      </c>
      <c r="H1605" t="s">
        <v>155</v>
      </c>
      <c r="I1605" t="s">
        <v>80</v>
      </c>
      <c r="J1605" t="s">
        <v>6493</v>
      </c>
      <c r="K1605" t="s">
        <v>6494</v>
      </c>
      <c r="L1605" t="s">
        <v>6467</v>
      </c>
      <c r="M1605" t="s">
        <v>99</v>
      </c>
      <c r="N1605" t="s">
        <v>119</v>
      </c>
      <c r="O1605" t="s">
        <v>116</v>
      </c>
      <c r="P1605" t="s">
        <v>6495</v>
      </c>
    </row>
    <row r="1606" spans="1:16">
      <c r="A1606">
        <v>1605</v>
      </c>
      <c r="B1606">
        <v>97</v>
      </c>
      <c r="C1606" t="s">
        <v>6116</v>
      </c>
      <c r="D1606" t="s">
        <v>6116</v>
      </c>
      <c r="E1606">
        <v>97</v>
      </c>
      <c r="F1606" t="s">
        <v>6491</v>
      </c>
      <c r="G1606" t="s">
        <v>6496</v>
      </c>
      <c r="H1606" t="s">
        <v>67</v>
      </c>
      <c r="I1606" t="s">
        <v>26</v>
      </c>
      <c r="J1606" t="s">
        <v>6497</v>
      </c>
      <c r="K1606" t="s">
        <v>6498</v>
      </c>
      <c r="L1606" t="s">
        <v>153</v>
      </c>
      <c r="P1606" t="s">
        <v>1326</v>
      </c>
    </row>
    <row r="1607" spans="1:16">
      <c r="A1607">
        <v>1606</v>
      </c>
      <c r="B1607">
        <v>98</v>
      </c>
      <c r="C1607" t="s">
        <v>6116</v>
      </c>
      <c r="D1607" t="s">
        <v>6116</v>
      </c>
      <c r="E1607">
        <v>98</v>
      </c>
      <c r="F1607" t="s">
        <v>6491</v>
      </c>
      <c r="G1607" t="s">
        <v>6499</v>
      </c>
      <c r="H1607" t="s">
        <v>97</v>
      </c>
      <c r="I1607" t="s">
        <v>26</v>
      </c>
      <c r="J1607" t="s">
        <v>6500</v>
      </c>
      <c r="K1607" t="s">
        <v>6501</v>
      </c>
      <c r="L1607" t="s">
        <v>145</v>
      </c>
      <c r="M1607" t="s">
        <v>28</v>
      </c>
      <c r="N1607" t="s">
        <v>110</v>
      </c>
      <c r="O1607" t="s">
        <v>100</v>
      </c>
      <c r="P1607" t="s">
        <v>1327</v>
      </c>
    </row>
    <row r="1608" spans="1:16">
      <c r="A1608">
        <v>1607</v>
      </c>
      <c r="B1608">
        <v>99</v>
      </c>
      <c r="C1608" t="s">
        <v>6116</v>
      </c>
      <c r="D1608" t="s">
        <v>6116</v>
      </c>
      <c r="E1608">
        <v>99</v>
      </c>
      <c r="F1608" t="s">
        <v>6491</v>
      </c>
      <c r="G1608" t="s">
        <v>6502</v>
      </c>
      <c r="H1608" t="s">
        <v>40</v>
      </c>
      <c r="I1608" t="s">
        <v>25</v>
      </c>
      <c r="J1608" t="s">
        <v>6503</v>
      </c>
      <c r="K1608" t="s">
        <v>6504</v>
      </c>
      <c r="L1608" t="s">
        <v>6505</v>
      </c>
      <c r="M1608" t="s">
        <v>99</v>
      </c>
      <c r="N1608" t="s">
        <v>38</v>
      </c>
      <c r="O1608" t="s">
        <v>109</v>
      </c>
      <c r="P1608" t="s">
        <v>1233</v>
      </c>
    </row>
    <row r="1609" spans="1:16">
      <c r="A1609">
        <v>1608</v>
      </c>
      <c r="B1609">
        <v>100</v>
      </c>
      <c r="C1609" t="s">
        <v>6116</v>
      </c>
      <c r="D1609" t="s">
        <v>6116</v>
      </c>
      <c r="E1609">
        <v>100</v>
      </c>
      <c r="F1609" t="s">
        <v>6491</v>
      </c>
      <c r="G1609" t="s">
        <v>6506</v>
      </c>
      <c r="H1609" t="s">
        <v>156</v>
      </c>
      <c r="I1609" t="s">
        <v>26</v>
      </c>
      <c r="J1609" t="s">
        <v>6507</v>
      </c>
      <c r="K1609" t="s">
        <v>6508</v>
      </c>
      <c r="L1609" t="s">
        <v>157</v>
      </c>
      <c r="M1609" t="s">
        <v>94</v>
      </c>
      <c r="N1609" t="s">
        <v>29</v>
      </c>
      <c r="O1609" t="s">
        <v>123</v>
      </c>
      <c r="P1609" t="s">
        <v>6509</v>
      </c>
    </row>
    <row r="1610" spans="1:16">
      <c r="A1610">
        <v>1609</v>
      </c>
      <c r="B1610">
        <v>101</v>
      </c>
      <c r="C1610" t="s">
        <v>6116</v>
      </c>
      <c r="D1610" t="s">
        <v>6116</v>
      </c>
      <c r="E1610">
        <v>101</v>
      </c>
      <c r="F1610" t="s">
        <v>6510</v>
      </c>
      <c r="G1610" t="s">
        <v>6511</v>
      </c>
      <c r="H1610" t="s">
        <v>6512</v>
      </c>
      <c r="I1610" t="s">
        <v>70</v>
      </c>
      <c r="J1610" t="s">
        <v>6513</v>
      </c>
      <c r="K1610" t="s">
        <v>6514</v>
      </c>
      <c r="L1610" t="s">
        <v>158</v>
      </c>
      <c r="M1610" t="s">
        <v>130</v>
      </c>
      <c r="N1610" t="s">
        <v>110</v>
      </c>
      <c r="O1610" t="s">
        <v>100</v>
      </c>
      <c r="P1610" t="s">
        <v>159</v>
      </c>
    </row>
    <row r="1611" spans="1:16">
      <c r="A1611">
        <v>1610</v>
      </c>
      <c r="B1611">
        <v>102</v>
      </c>
      <c r="C1611" t="s">
        <v>6116</v>
      </c>
      <c r="D1611" t="s">
        <v>6116</v>
      </c>
      <c r="E1611">
        <v>102</v>
      </c>
      <c r="F1611" t="s">
        <v>6510</v>
      </c>
      <c r="G1611" t="s">
        <v>6515</v>
      </c>
      <c r="H1611" t="s">
        <v>160</v>
      </c>
      <c r="I1611" t="s">
        <v>25</v>
      </c>
      <c r="J1611" t="s">
        <v>6516</v>
      </c>
      <c r="K1611" t="s">
        <v>6517</v>
      </c>
      <c r="L1611" t="s">
        <v>161</v>
      </c>
      <c r="M1611" t="s">
        <v>99</v>
      </c>
      <c r="N1611" t="s">
        <v>114</v>
      </c>
      <c r="O1611" t="s">
        <v>116</v>
      </c>
      <c r="P1611" t="s">
        <v>162</v>
      </c>
    </row>
    <row r="1612" spans="1:16">
      <c r="A1612">
        <v>1611</v>
      </c>
      <c r="B1612">
        <v>103</v>
      </c>
      <c r="C1612" t="s">
        <v>6116</v>
      </c>
      <c r="D1612" t="s">
        <v>6116</v>
      </c>
      <c r="E1612">
        <v>103</v>
      </c>
      <c r="F1612" t="s">
        <v>6510</v>
      </c>
      <c r="G1612" t="s">
        <v>6518</v>
      </c>
      <c r="H1612" t="s">
        <v>163</v>
      </c>
      <c r="I1612" t="s">
        <v>22</v>
      </c>
      <c r="J1612" t="s">
        <v>6519</v>
      </c>
      <c r="K1612" t="s">
        <v>6520</v>
      </c>
      <c r="L1612" t="s">
        <v>164</v>
      </c>
      <c r="M1612" t="s">
        <v>45</v>
      </c>
      <c r="N1612" t="s">
        <v>83</v>
      </c>
      <c r="O1612" t="s">
        <v>147</v>
      </c>
      <c r="P1612" t="s">
        <v>165</v>
      </c>
    </row>
    <row r="1613" spans="1:16">
      <c r="A1613">
        <v>1612</v>
      </c>
      <c r="B1613">
        <v>104</v>
      </c>
      <c r="C1613" t="s">
        <v>6116</v>
      </c>
      <c r="D1613" t="s">
        <v>6116</v>
      </c>
      <c r="E1613">
        <v>104</v>
      </c>
      <c r="F1613" t="s">
        <v>6510</v>
      </c>
      <c r="G1613" t="s">
        <v>6521</v>
      </c>
      <c r="H1613" t="s">
        <v>6522</v>
      </c>
      <c r="I1613" t="s">
        <v>48</v>
      </c>
      <c r="J1613" t="s">
        <v>6523</v>
      </c>
      <c r="K1613" t="s">
        <v>6524</v>
      </c>
      <c r="L1613" t="s">
        <v>164</v>
      </c>
      <c r="M1613" t="s">
        <v>49</v>
      </c>
      <c r="N1613" t="s">
        <v>83</v>
      </c>
      <c r="O1613" t="s">
        <v>116</v>
      </c>
      <c r="P1613" t="s">
        <v>165</v>
      </c>
    </row>
    <row r="1614" spans="1:16">
      <c r="A1614">
        <v>1613</v>
      </c>
      <c r="B1614">
        <v>105</v>
      </c>
      <c r="C1614" t="s">
        <v>6116</v>
      </c>
      <c r="D1614" t="s">
        <v>6116</v>
      </c>
      <c r="E1614">
        <v>105</v>
      </c>
      <c r="F1614" t="s">
        <v>6510</v>
      </c>
      <c r="G1614" t="s">
        <v>6525</v>
      </c>
      <c r="H1614" t="s">
        <v>166</v>
      </c>
      <c r="I1614" t="s">
        <v>25</v>
      </c>
      <c r="J1614" t="s">
        <v>6526</v>
      </c>
      <c r="K1614" t="s">
        <v>6527</v>
      </c>
      <c r="L1614" t="s">
        <v>167</v>
      </c>
      <c r="M1614" t="s">
        <v>99</v>
      </c>
      <c r="N1614" t="s">
        <v>110</v>
      </c>
      <c r="O1614" t="s">
        <v>100</v>
      </c>
      <c r="P1614" t="s">
        <v>6528</v>
      </c>
    </row>
    <row r="1615" spans="1:16">
      <c r="A1615">
        <v>1614</v>
      </c>
      <c r="B1615">
        <v>106</v>
      </c>
      <c r="C1615" t="s">
        <v>6116</v>
      </c>
      <c r="D1615" t="s">
        <v>6116</v>
      </c>
      <c r="E1615">
        <v>106</v>
      </c>
      <c r="F1615" t="s">
        <v>6529</v>
      </c>
      <c r="G1615" t="s">
        <v>6530</v>
      </c>
      <c r="H1615" t="s">
        <v>115</v>
      </c>
      <c r="I1615" t="s">
        <v>80</v>
      </c>
      <c r="J1615" t="s">
        <v>6531</v>
      </c>
      <c r="K1615" t="s">
        <v>6532</v>
      </c>
      <c r="L1615" t="s">
        <v>168</v>
      </c>
      <c r="M1615" t="s">
        <v>42</v>
      </c>
      <c r="N1615" t="s">
        <v>55</v>
      </c>
      <c r="P1615" t="s">
        <v>169</v>
      </c>
    </row>
    <row r="1616" spans="1:16">
      <c r="A1616">
        <v>1615</v>
      </c>
      <c r="B1616">
        <v>107</v>
      </c>
      <c r="C1616" t="s">
        <v>6116</v>
      </c>
      <c r="D1616" t="s">
        <v>6116</v>
      </c>
      <c r="E1616">
        <v>107</v>
      </c>
      <c r="F1616" t="s">
        <v>6529</v>
      </c>
      <c r="G1616" t="s">
        <v>6533</v>
      </c>
      <c r="H1616" t="s">
        <v>21</v>
      </c>
      <c r="I1616" t="s">
        <v>48</v>
      </c>
      <c r="J1616" t="s">
        <v>6534</v>
      </c>
      <c r="K1616" t="s">
        <v>6535</v>
      </c>
      <c r="L1616" t="s">
        <v>170</v>
      </c>
      <c r="M1616" t="s">
        <v>171</v>
      </c>
      <c r="N1616" t="s">
        <v>91</v>
      </c>
      <c r="P1616" t="s">
        <v>172</v>
      </c>
    </row>
    <row r="1617" spans="1:16">
      <c r="A1617">
        <v>1616</v>
      </c>
      <c r="B1617">
        <v>108</v>
      </c>
      <c r="C1617" t="s">
        <v>6116</v>
      </c>
      <c r="D1617" t="s">
        <v>6116</v>
      </c>
      <c r="E1617">
        <v>108</v>
      </c>
      <c r="F1617" t="s">
        <v>6529</v>
      </c>
      <c r="G1617" t="s">
        <v>6536</v>
      </c>
      <c r="H1617" t="s">
        <v>6336</v>
      </c>
      <c r="I1617" t="s">
        <v>25</v>
      </c>
      <c r="J1617" t="s">
        <v>6537</v>
      </c>
      <c r="K1617" t="s">
        <v>6538</v>
      </c>
      <c r="L1617" t="s">
        <v>121</v>
      </c>
      <c r="M1617" t="s">
        <v>173</v>
      </c>
      <c r="N1617" t="s">
        <v>100</v>
      </c>
      <c r="P1617" t="s">
        <v>174</v>
      </c>
    </row>
    <row r="1618" spans="1:16">
      <c r="A1618">
        <v>1617</v>
      </c>
      <c r="B1618">
        <v>109</v>
      </c>
      <c r="C1618" t="s">
        <v>6116</v>
      </c>
      <c r="D1618" t="s">
        <v>6116</v>
      </c>
      <c r="E1618">
        <v>109</v>
      </c>
      <c r="F1618" t="s">
        <v>6529</v>
      </c>
      <c r="G1618" t="s">
        <v>6539</v>
      </c>
      <c r="H1618" t="s">
        <v>6540</v>
      </c>
      <c r="I1618" t="s">
        <v>25</v>
      </c>
      <c r="J1618" t="s">
        <v>6541</v>
      </c>
      <c r="K1618" t="s">
        <v>6542</v>
      </c>
      <c r="L1618" t="s">
        <v>121</v>
      </c>
      <c r="M1618" t="s">
        <v>6543</v>
      </c>
      <c r="N1618" t="s">
        <v>137</v>
      </c>
      <c r="P1618" t="s">
        <v>175</v>
      </c>
    </row>
    <row r="1619" spans="1:16">
      <c r="A1619">
        <v>1618</v>
      </c>
      <c r="B1619">
        <v>110</v>
      </c>
      <c r="C1619" t="s">
        <v>6116</v>
      </c>
      <c r="D1619" t="s">
        <v>6116</v>
      </c>
      <c r="E1619">
        <v>110</v>
      </c>
      <c r="F1619" t="s">
        <v>6529</v>
      </c>
      <c r="G1619" t="s">
        <v>6544</v>
      </c>
      <c r="H1619" t="s">
        <v>6545</v>
      </c>
      <c r="I1619" t="s">
        <v>48</v>
      </c>
      <c r="J1619" t="s">
        <v>6546</v>
      </c>
      <c r="K1619" t="s">
        <v>6547</v>
      </c>
      <c r="L1619" t="s">
        <v>176</v>
      </c>
      <c r="M1619" t="s">
        <v>177</v>
      </c>
      <c r="N1619" t="s">
        <v>178</v>
      </c>
      <c r="P1619" t="s">
        <v>6548</v>
      </c>
    </row>
    <row r="1620" spans="1:16">
      <c r="A1620">
        <v>1619</v>
      </c>
      <c r="B1620">
        <v>111</v>
      </c>
      <c r="C1620" t="s">
        <v>6116</v>
      </c>
      <c r="D1620" t="s">
        <v>6116</v>
      </c>
      <c r="E1620">
        <v>111</v>
      </c>
      <c r="F1620" t="s">
        <v>6549</v>
      </c>
      <c r="G1620" t="s">
        <v>6550</v>
      </c>
      <c r="H1620" t="s">
        <v>6179</v>
      </c>
      <c r="I1620" t="s">
        <v>6551</v>
      </c>
      <c r="J1620" t="s">
        <v>6552</v>
      </c>
      <c r="K1620" t="s">
        <v>6553</v>
      </c>
      <c r="L1620" t="s">
        <v>157</v>
      </c>
      <c r="P1620" t="s">
        <v>1328</v>
      </c>
    </row>
    <row r="1621" spans="1:16">
      <c r="A1621">
        <v>1620</v>
      </c>
      <c r="B1621">
        <v>112</v>
      </c>
      <c r="C1621" t="s">
        <v>6116</v>
      </c>
      <c r="D1621" t="s">
        <v>6116</v>
      </c>
      <c r="E1621">
        <v>112</v>
      </c>
      <c r="F1621" t="s">
        <v>6549</v>
      </c>
      <c r="G1621" t="s">
        <v>6554</v>
      </c>
      <c r="H1621" t="s">
        <v>6555</v>
      </c>
      <c r="I1621" t="s">
        <v>6556</v>
      </c>
      <c r="J1621" t="s">
        <v>6557</v>
      </c>
      <c r="K1621" t="s">
        <v>6558</v>
      </c>
      <c r="L1621" t="s">
        <v>179</v>
      </c>
      <c r="M1621" t="s">
        <v>6559</v>
      </c>
      <c r="N1621" t="s">
        <v>6560</v>
      </c>
      <c r="O1621" t="s">
        <v>6561</v>
      </c>
      <c r="P1621" t="s">
        <v>6562</v>
      </c>
    </row>
    <row r="1622" spans="1:16">
      <c r="A1622">
        <v>1621</v>
      </c>
      <c r="B1622">
        <v>113</v>
      </c>
      <c r="C1622" t="s">
        <v>6116</v>
      </c>
      <c r="D1622" t="s">
        <v>6116</v>
      </c>
      <c r="E1622">
        <v>113</v>
      </c>
      <c r="F1622" t="s">
        <v>6549</v>
      </c>
      <c r="G1622" t="s">
        <v>6563</v>
      </c>
      <c r="H1622" t="s">
        <v>6179</v>
      </c>
      <c r="I1622" t="s">
        <v>6556</v>
      </c>
      <c r="J1622" t="s">
        <v>6564</v>
      </c>
      <c r="K1622" t="s">
        <v>6565</v>
      </c>
      <c r="L1622" t="s">
        <v>6566</v>
      </c>
      <c r="M1622" t="s">
        <v>6567</v>
      </c>
      <c r="N1622" t="s">
        <v>6568</v>
      </c>
      <c r="O1622" t="s">
        <v>6569</v>
      </c>
      <c r="P1622" t="s">
        <v>180</v>
      </c>
    </row>
    <row r="1623" spans="1:16">
      <c r="A1623">
        <v>1622</v>
      </c>
      <c r="B1623">
        <v>114</v>
      </c>
      <c r="C1623" t="s">
        <v>6116</v>
      </c>
      <c r="D1623" t="s">
        <v>6116</v>
      </c>
      <c r="E1623">
        <v>114</v>
      </c>
      <c r="F1623" t="s">
        <v>6549</v>
      </c>
      <c r="G1623" t="s">
        <v>6570</v>
      </c>
      <c r="H1623" t="s">
        <v>6571</v>
      </c>
      <c r="I1623" t="s">
        <v>6572</v>
      </c>
      <c r="J1623" t="s">
        <v>6573</v>
      </c>
      <c r="K1623" t="s">
        <v>6574</v>
      </c>
      <c r="L1623" t="s">
        <v>181</v>
      </c>
      <c r="M1623" t="s">
        <v>6575</v>
      </c>
      <c r="N1623" t="s">
        <v>6576</v>
      </c>
      <c r="O1623" t="s">
        <v>6577</v>
      </c>
      <c r="P1623" t="s">
        <v>6578</v>
      </c>
    </row>
    <row r="1624" spans="1:16">
      <c r="A1624">
        <v>1623</v>
      </c>
      <c r="B1624">
        <v>115</v>
      </c>
      <c r="C1624" t="s">
        <v>6116</v>
      </c>
      <c r="D1624" t="s">
        <v>6116</v>
      </c>
      <c r="E1624">
        <v>115</v>
      </c>
      <c r="F1624" t="s">
        <v>6549</v>
      </c>
      <c r="G1624" t="s">
        <v>6579</v>
      </c>
      <c r="H1624" t="s">
        <v>182</v>
      </c>
      <c r="I1624" t="s">
        <v>6580</v>
      </c>
      <c r="J1624" t="s">
        <v>6581</v>
      </c>
      <c r="K1624" t="s">
        <v>6582</v>
      </c>
      <c r="L1624" t="s">
        <v>179</v>
      </c>
      <c r="M1624" t="s">
        <v>6583</v>
      </c>
      <c r="N1624" t="s">
        <v>6584</v>
      </c>
      <c r="O1624" t="s">
        <v>6585</v>
      </c>
      <c r="P1624" t="s">
        <v>1329</v>
      </c>
    </row>
    <row r="1625" spans="1:16">
      <c r="A1625">
        <v>1624</v>
      </c>
      <c r="B1625">
        <v>116</v>
      </c>
      <c r="C1625" t="s">
        <v>6116</v>
      </c>
      <c r="D1625" t="s">
        <v>6116</v>
      </c>
      <c r="E1625">
        <v>116</v>
      </c>
      <c r="F1625" t="s">
        <v>6586</v>
      </c>
      <c r="G1625" t="s">
        <v>6587</v>
      </c>
      <c r="H1625" t="s">
        <v>155</v>
      </c>
      <c r="I1625" t="s">
        <v>44</v>
      </c>
      <c r="J1625" t="s">
        <v>6588</v>
      </c>
      <c r="K1625" t="s">
        <v>6589</v>
      </c>
      <c r="L1625" t="s">
        <v>98</v>
      </c>
      <c r="M1625" t="s">
        <v>6590</v>
      </c>
      <c r="N1625" t="s">
        <v>91</v>
      </c>
      <c r="P1625" t="s">
        <v>183</v>
      </c>
    </row>
    <row r="1626" spans="1:16">
      <c r="A1626">
        <v>1625</v>
      </c>
      <c r="B1626">
        <v>117</v>
      </c>
      <c r="C1626" t="s">
        <v>6116</v>
      </c>
      <c r="D1626" t="s">
        <v>6116</v>
      </c>
      <c r="E1626">
        <v>117</v>
      </c>
      <c r="F1626" t="s">
        <v>6586</v>
      </c>
      <c r="G1626" t="s">
        <v>6591</v>
      </c>
      <c r="H1626" t="s">
        <v>160</v>
      </c>
      <c r="I1626" t="s">
        <v>48</v>
      </c>
      <c r="J1626" t="s">
        <v>6592</v>
      </c>
      <c r="K1626" t="s">
        <v>6593</v>
      </c>
      <c r="L1626" t="s">
        <v>184</v>
      </c>
      <c r="M1626" t="s">
        <v>6594</v>
      </c>
      <c r="N1626" t="s">
        <v>131</v>
      </c>
      <c r="P1626" t="s">
        <v>185</v>
      </c>
    </row>
    <row r="1627" spans="1:16">
      <c r="A1627">
        <v>1626</v>
      </c>
      <c r="B1627">
        <v>118</v>
      </c>
      <c r="C1627" t="s">
        <v>6116</v>
      </c>
      <c r="D1627" t="s">
        <v>6116</v>
      </c>
      <c r="E1627">
        <v>118</v>
      </c>
      <c r="F1627" t="s">
        <v>6586</v>
      </c>
      <c r="G1627" t="s">
        <v>6595</v>
      </c>
      <c r="H1627" t="s">
        <v>6596</v>
      </c>
      <c r="I1627" t="s">
        <v>26</v>
      </c>
      <c r="J1627" t="s">
        <v>6597</v>
      </c>
      <c r="K1627" t="s">
        <v>6598</v>
      </c>
      <c r="L1627" t="s">
        <v>186</v>
      </c>
      <c r="M1627" t="s">
        <v>6599</v>
      </c>
      <c r="N1627" t="s">
        <v>109</v>
      </c>
      <c r="P1627" t="s">
        <v>187</v>
      </c>
    </row>
    <row r="1628" spans="1:16">
      <c r="A1628">
        <v>1627</v>
      </c>
      <c r="B1628">
        <v>119</v>
      </c>
      <c r="C1628" t="s">
        <v>6116</v>
      </c>
      <c r="D1628" t="s">
        <v>6116</v>
      </c>
      <c r="E1628">
        <v>119</v>
      </c>
      <c r="F1628" t="s">
        <v>6586</v>
      </c>
      <c r="G1628" t="s">
        <v>6600</v>
      </c>
      <c r="H1628" t="s">
        <v>188</v>
      </c>
      <c r="I1628" t="s">
        <v>25</v>
      </c>
      <c r="J1628" t="s">
        <v>6601</v>
      </c>
      <c r="K1628" t="s">
        <v>6602</v>
      </c>
      <c r="L1628" t="s">
        <v>189</v>
      </c>
      <c r="M1628" t="s">
        <v>173</v>
      </c>
      <c r="N1628" t="s">
        <v>100</v>
      </c>
      <c r="P1628" t="s">
        <v>6603</v>
      </c>
    </row>
    <row r="1629" spans="1:16">
      <c r="A1629">
        <v>1628</v>
      </c>
      <c r="B1629">
        <v>120</v>
      </c>
      <c r="C1629" t="s">
        <v>6116</v>
      </c>
      <c r="D1629" t="s">
        <v>6116</v>
      </c>
      <c r="E1629">
        <v>120</v>
      </c>
      <c r="F1629" t="s">
        <v>6586</v>
      </c>
      <c r="G1629" t="s">
        <v>6604</v>
      </c>
      <c r="H1629" t="s">
        <v>190</v>
      </c>
      <c r="I1629" t="s">
        <v>25</v>
      </c>
      <c r="J1629" t="s">
        <v>6605</v>
      </c>
      <c r="K1629" t="s">
        <v>6606</v>
      </c>
      <c r="L1629" t="s">
        <v>191</v>
      </c>
      <c r="M1629" t="s">
        <v>192</v>
      </c>
      <c r="N1629" t="s">
        <v>193</v>
      </c>
      <c r="P1629" t="s">
        <v>6607</v>
      </c>
    </row>
    <row r="1630" spans="1:16">
      <c r="A1630">
        <v>1629</v>
      </c>
      <c r="B1630">
        <v>121</v>
      </c>
      <c r="C1630" t="s">
        <v>6116</v>
      </c>
      <c r="D1630" t="s">
        <v>6116</v>
      </c>
      <c r="E1630">
        <v>121</v>
      </c>
      <c r="F1630" t="s">
        <v>6608</v>
      </c>
      <c r="G1630" t="s">
        <v>6609</v>
      </c>
      <c r="I1630" t="s">
        <v>44</v>
      </c>
      <c r="J1630" t="s">
        <v>6610</v>
      </c>
      <c r="K1630" t="s">
        <v>6611</v>
      </c>
      <c r="L1630" t="s">
        <v>194</v>
      </c>
      <c r="M1630" t="s">
        <v>45</v>
      </c>
      <c r="N1630" t="s">
        <v>71</v>
      </c>
      <c r="O1630" t="s">
        <v>39</v>
      </c>
      <c r="P1630" t="s">
        <v>195</v>
      </c>
    </row>
    <row r="1631" spans="1:16">
      <c r="A1631">
        <v>1630</v>
      </c>
      <c r="B1631">
        <v>122</v>
      </c>
      <c r="C1631" t="s">
        <v>6116</v>
      </c>
      <c r="D1631" t="s">
        <v>6116</v>
      </c>
      <c r="E1631">
        <v>122</v>
      </c>
      <c r="F1631" t="s">
        <v>6608</v>
      </c>
      <c r="G1631" t="s">
        <v>6612</v>
      </c>
      <c r="H1631" t="s">
        <v>196</v>
      </c>
      <c r="I1631" t="s">
        <v>22</v>
      </c>
      <c r="J1631" t="s">
        <v>6613</v>
      </c>
      <c r="K1631" t="s">
        <v>6614</v>
      </c>
      <c r="L1631" t="s">
        <v>161</v>
      </c>
      <c r="M1631" t="s">
        <v>171</v>
      </c>
      <c r="N1631" t="s">
        <v>147</v>
      </c>
      <c r="P1631" t="s">
        <v>6615</v>
      </c>
    </row>
    <row r="1632" spans="1:16">
      <c r="A1632">
        <v>1631</v>
      </c>
      <c r="B1632">
        <v>123</v>
      </c>
      <c r="C1632" t="s">
        <v>6116</v>
      </c>
      <c r="D1632" t="s">
        <v>6116</v>
      </c>
      <c r="E1632">
        <v>123</v>
      </c>
      <c r="F1632" t="s">
        <v>6608</v>
      </c>
      <c r="G1632" t="s">
        <v>6616</v>
      </c>
      <c r="H1632" t="s">
        <v>6617</v>
      </c>
      <c r="I1632" t="s">
        <v>25</v>
      </c>
      <c r="J1632" t="s">
        <v>6618</v>
      </c>
      <c r="K1632" t="s">
        <v>6619</v>
      </c>
      <c r="L1632" t="s">
        <v>197</v>
      </c>
      <c r="M1632" t="s">
        <v>192</v>
      </c>
      <c r="N1632" t="s">
        <v>87</v>
      </c>
      <c r="P1632" t="s">
        <v>198</v>
      </c>
    </row>
    <row r="1633" spans="1:16">
      <c r="A1633">
        <v>1632</v>
      </c>
      <c r="B1633">
        <v>124</v>
      </c>
      <c r="C1633" t="s">
        <v>6116</v>
      </c>
      <c r="D1633" t="s">
        <v>6116</v>
      </c>
      <c r="E1633">
        <v>124</v>
      </c>
      <c r="F1633" t="s">
        <v>6608</v>
      </c>
      <c r="G1633" t="s">
        <v>6620</v>
      </c>
      <c r="H1633" t="s">
        <v>199</v>
      </c>
      <c r="I1633" t="s">
        <v>22</v>
      </c>
      <c r="J1633" t="s">
        <v>6621</v>
      </c>
      <c r="K1633" t="s">
        <v>6622</v>
      </c>
      <c r="L1633" t="s">
        <v>200</v>
      </c>
      <c r="M1633" t="s">
        <v>45</v>
      </c>
      <c r="N1633" t="s">
        <v>114</v>
      </c>
      <c r="O1633" t="s">
        <v>147</v>
      </c>
      <c r="P1633" t="s">
        <v>6623</v>
      </c>
    </row>
    <row r="1634" spans="1:16">
      <c r="A1634">
        <v>1633</v>
      </c>
      <c r="B1634">
        <v>125</v>
      </c>
      <c r="C1634" t="s">
        <v>6116</v>
      </c>
      <c r="D1634" t="s">
        <v>6116</v>
      </c>
      <c r="E1634">
        <v>125</v>
      </c>
      <c r="F1634" t="s">
        <v>6608</v>
      </c>
      <c r="G1634" t="s">
        <v>6624</v>
      </c>
      <c r="H1634" t="s">
        <v>43</v>
      </c>
      <c r="I1634" t="s">
        <v>22</v>
      </c>
      <c r="J1634" t="s">
        <v>6625</v>
      </c>
      <c r="K1634" t="s">
        <v>6626</v>
      </c>
      <c r="L1634" t="s">
        <v>201</v>
      </c>
      <c r="P1634" t="s">
        <v>6627</v>
      </c>
    </row>
    <row r="1635" spans="1:16">
      <c r="A1635">
        <v>1634</v>
      </c>
      <c r="B1635">
        <v>126</v>
      </c>
      <c r="C1635" t="s">
        <v>6116</v>
      </c>
      <c r="D1635" t="s">
        <v>6116</v>
      </c>
      <c r="E1635">
        <v>126</v>
      </c>
      <c r="F1635" t="s">
        <v>6628</v>
      </c>
      <c r="G1635" t="s">
        <v>6629</v>
      </c>
      <c r="I1635" t="s">
        <v>70</v>
      </c>
      <c r="J1635" t="s">
        <v>6630</v>
      </c>
      <c r="K1635" t="s">
        <v>6631</v>
      </c>
      <c r="L1635" t="s">
        <v>202</v>
      </c>
      <c r="P1635" t="s">
        <v>6632</v>
      </c>
    </row>
    <row r="1636" spans="1:16">
      <c r="A1636">
        <v>1635</v>
      </c>
      <c r="B1636">
        <v>127</v>
      </c>
      <c r="C1636" t="s">
        <v>6116</v>
      </c>
      <c r="D1636" t="s">
        <v>6116</v>
      </c>
      <c r="E1636">
        <v>127</v>
      </c>
      <c r="F1636" t="s">
        <v>6628</v>
      </c>
      <c r="G1636" t="s">
        <v>6633</v>
      </c>
      <c r="H1636" t="s">
        <v>203</v>
      </c>
      <c r="I1636" t="s">
        <v>22</v>
      </c>
      <c r="J1636" t="s">
        <v>6634</v>
      </c>
      <c r="K1636" t="s">
        <v>6635</v>
      </c>
      <c r="L1636" t="s">
        <v>204</v>
      </c>
      <c r="M1636" t="s">
        <v>45</v>
      </c>
      <c r="N1636" t="s">
        <v>83</v>
      </c>
      <c r="O1636" t="s">
        <v>39</v>
      </c>
      <c r="P1636" t="s">
        <v>6632</v>
      </c>
    </row>
    <row r="1637" spans="1:16">
      <c r="A1637">
        <v>1636</v>
      </c>
      <c r="B1637">
        <v>128</v>
      </c>
      <c r="C1637" t="s">
        <v>6116</v>
      </c>
      <c r="D1637" t="s">
        <v>6116</v>
      </c>
      <c r="E1637">
        <v>128</v>
      </c>
      <c r="F1637" t="s">
        <v>6628</v>
      </c>
      <c r="G1637" t="s">
        <v>6636</v>
      </c>
      <c r="H1637" t="s">
        <v>6637</v>
      </c>
      <c r="I1637" t="s">
        <v>25</v>
      </c>
      <c r="J1637" t="s">
        <v>6638</v>
      </c>
      <c r="K1637" t="s">
        <v>6639</v>
      </c>
      <c r="L1637" t="s">
        <v>204</v>
      </c>
      <c r="M1637" t="s">
        <v>94</v>
      </c>
      <c r="N1637" t="s">
        <v>38</v>
      </c>
      <c r="O1637" t="s">
        <v>30</v>
      </c>
      <c r="P1637" t="s">
        <v>6640</v>
      </c>
    </row>
    <row r="1638" spans="1:16">
      <c r="A1638">
        <v>1637</v>
      </c>
      <c r="B1638">
        <v>129</v>
      </c>
      <c r="C1638" t="s">
        <v>6116</v>
      </c>
      <c r="D1638" t="s">
        <v>6116</v>
      </c>
      <c r="E1638">
        <v>129</v>
      </c>
      <c r="F1638" t="s">
        <v>6628</v>
      </c>
      <c r="G1638" t="s">
        <v>6641</v>
      </c>
      <c r="H1638" t="s">
        <v>205</v>
      </c>
      <c r="I1638" t="s">
        <v>25</v>
      </c>
      <c r="J1638" t="s">
        <v>6642</v>
      </c>
      <c r="K1638" t="s">
        <v>6643</v>
      </c>
      <c r="L1638" t="s">
        <v>206</v>
      </c>
      <c r="M1638" t="s">
        <v>86</v>
      </c>
      <c r="N1638" t="s">
        <v>29</v>
      </c>
      <c r="O1638" t="s">
        <v>109</v>
      </c>
      <c r="P1638" t="s">
        <v>6644</v>
      </c>
    </row>
    <row r="1639" spans="1:16">
      <c r="A1639">
        <v>1638</v>
      </c>
      <c r="B1639">
        <v>130</v>
      </c>
      <c r="C1639" t="s">
        <v>6116</v>
      </c>
      <c r="D1639" t="s">
        <v>6116</v>
      </c>
      <c r="E1639">
        <v>130</v>
      </c>
      <c r="F1639" t="s">
        <v>6628</v>
      </c>
      <c r="G1639" t="s">
        <v>6645</v>
      </c>
      <c r="H1639" t="s">
        <v>207</v>
      </c>
      <c r="I1639" t="s">
        <v>25</v>
      </c>
      <c r="J1639" t="s">
        <v>6646</v>
      </c>
      <c r="K1639" t="s">
        <v>6647</v>
      </c>
      <c r="L1639" t="s">
        <v>6648</v>
      </c>
      <c r="M1639" t="s">
        <v>42</v>
      </c>
      <c r="N1639" t="s">
        <v>108</v>
      </c>
      <c r="O1639" t="s">
        <v>100</v>
      </c>
      <c r="P1639" t="s">
        <v>6649</v>
      </c>
    </row>
    <row r="1640" spans="1:16">
      <c r="A1640">
        <v>1639</v>
      </c>
      <c r="B1640">
        <v>131</v>
      </c>
      <c r="C1640" t="s">
        <v>6116</v>
      </c>
      <c r="D1640" t="s">
        <v>6116</v>
      </c>
      <c r="E1640">
        <v>131</v>
      </c>
      <c r="F1640" t="s">
        <v>6650</v>
      </c>
      <c r="G1640" t="s">
        <v>6651</v>
      </c>
      <c r="H1640" t="s">
        <v>31</v>
      </c>
      <c r="I1640" t="s">
        <v>70</v>
      </c>
      <c r="J1640" t="s">
        <v>6652</v>
      </c>
      <c r="K1640" t="s">
        <v>6653</v>
      </c>
      <c r="L1640" t="s">
        <v>208</v>
      </c>
      <c r="M1640" t="s">
        <v>82</v>
      </c>
      <c r="N1640" t="s">
        <v>38</v>
      </c>
      <c r="O1640" t="s">
        <v>131</v>
      </c>
      <c r="P1640" t="s">
        <v>209</v>
      </c>
    </row>
    <row r="1641" spans="1:16">
      <c r="A1641">
        <v>1640</v>
      </c>
      <c r="B1641">
        <v>132</v>
      </c>
      <c r="C1641" t="s">
        <v>6116</v>
      </c>
      <c r="D1641" t="s">
        <v>6116</v>
      </c>
      <c r="E1641">
        <v>132</v>
      </c>
      <c r="F1641" t="s">
        <v>6650</v>
      </c>
      <c r="G1641" t="s">
        <v>6654</v>
      </c>
      <c r="H1641" t="s">
        <v>67</v>
      </c>
      <c r="I1641" t="s">
        <v>22</v>
      </c>
      <c r="J1641" t="s">
        <v>6655</v>
      </c>
      <c r="K1641" t="s">
        <v>6656</v>
      </c>
      <c r="L1641" t="s">
        <v>6657</v>
      </c>
      <c r="M1641" t="s">
        <v>130</v>
      </c>
      <c r="N1641" t="s">
        <v>114</v>
      </c>
      <c r="O1641" t="s">
        <v>147</v>
      </c>
      <c r="P1641" t="s">
        <v>6658</v>
      </c>
    </row>
    <row r="1642" spans="1:16">
      <c r="A1642">
        <v>1641</v>
      </c>
      <c r="B1642">
        <v>133</v>
      </c>
      <c r="C1642" t="s">
        <v>6116</v>
      </c>
      <c r="D1642" t="s">
        <v>6116</v>
      </c>
      <c r="E1642">
        <v>133</v>
      </c>
      <c r="F1642" t="s">
        <v>6650</v>
      </c>
      <c r="G1642" t="s">
        <v>6659</v>
      </c>
      <c r="H1642" t="s">
        <v>210</v>
      </c>
      <c r="I1642" t="s">
        <v>26</v>
      </c>
      <c r="J1642" t="s">
        <v>6660</v>
      </c>
      <c r="K1642" t="s">
        <v>6661</v>
      </c>
      <c r="L1642" t="s">
        <v>211</v>
      </c>
      <c r="M1642" t="s">
        <v>42</v>
      </c>
      <c r="N1642" t="s">
        <v>29</v>
      </c>
      <c r="O1642" t="s">
        <v>87</v>
      </c>
      <c r="P1642" t="s">
        <v>212</v>
      </c>
    </row>
    <row r="1643" spans="1:16">
      <c r="A1643">
        <v>1642</v>
      </c>
      <c r="B1643">
        <v>134</v>
      </c>
      <c r="C1643" t="s">
        <v>6116</v>
      </c>
      <c r="D1643" t="s">
        <v>6116</v>
      </c>
      <c r="E1643">
        <v>134</v>
      </c>
      <c r="F1643" t="s">
        <v>6650</v>
      </c>
      <c r="G1643" t="s">
        <v>6662</v>
      </c>
      <c r="H1643" t="s">
        <v>76</v>
      </c>
      <c r="I1643" t="s">
        <v>25</v>
      </c>
      <c r="J1643" t="s">
        <v>6663</v>
      </c>
      <c r="K1643" t="s">
        <v>6664</v>
      </c>
      <c r="L1643" t="s">
        <v>213</v>
      </c>
      <c r="M1643" t="s">
        <v>99</v>
      </c>
      <c r="N1643" t="s">
        <v>110</v>
      </c>
      <c r="O1643" t="s">
        <v>109</v>
      </c>
      <c r="P1643" t="s">
        <v>6665</v>
      </c>
    </row>
    <row r="1644" spans="1:16">
      <c r="A1644">
        <v>1643</v>
      </c>
      <c r="B1644">
        <v>135</v>
      </c>
      <c r="C1644" t="s">
        <v>6116</v>
      </c>
      <c r="D1644" t="s">
        <v>6116</v>
      </c>
      <c r="E1644">
        <v>135</v>
      </c>
      <c r="F1644" t="s">
        <v>6650</v>
      </c>
      <c r="G1644" t="s">
        <v>6666</v>
      </c>
      <c r="H1644" t="s">
        <v>40</v>
      </c>
      <c r="I1644" t="s">
        <v>22</v>
      </c>
      <c r="J1644" t="s">
        <v>6667</v>
      </c>
      <c r="K1644" t="s">
        <v>6668</v>
      </c>
      <c r="L1644" t="s">
        <v>214</v>
      </c>
      <c r="M1644" t="s">
        <v>45</v>
      </c>
      <c r="N1644" t="s">
        <v>6160</v>
      </c>
      <c r="O1644" t="s">
        <v>147</v>
      </c>
      <c r="P1644" t="s">
        <v>215</v>
      </c>
    </row>
    <row r="1645" spans="1:16">
      <c r="A1645">
        <v>1644</v>
      </c>
      <c r="B1645">
        <v>136</v>
      </c>
      <c r="C1645" t="s">
        <v>6116</v>
      </c>
      <c r="D1645" t="s">
        <v>6116</v>
      </c>
      <c r="E1645">
        <v>136</v>
      </c>
      <c r="F1645" t="s">
        <v>6669</v>
      </c>
      <c r="G1645" t="s">
        <v>6670</v>
      </c>
      <c r="H1645" t="s">
        <v>67</v>
      </c>
      <c r="I1645" t="s">
        <v>80</v>
      </c>
      <c r="J1645" t="s">
        <v>6671</v>
      </c>
      <c r="K1645" t="s">
        <v>6672</v>
      </c>
      <c r="L1645" t="s">
        <v>216</v>
      </c>
      <c r="M1645" t="s">
        <v>42</v>
      </c>
      <c r="N1645" t="s">
        <v>90</v>
      </c>
      <c r="O1645" t="s">
        <v>87</v>
      </c>
      <c r="P1645" t="s">
        <v>217</v>
      </c>
    </row>
    <row r="1646" spans="1:16">
      <c r="A1646">
        <v>1645</v>
      </c>
      <c r="B1646">
        <v>137</v>
      </c>
      <c r="C1646" t="s">
        <v>6116</v>
      </c>
      <c r="D1646" t="s">
        <v>6116</v>
      </c>
      <c r="E1646">
        <v>137</v>
      </c>
      <c r="F1646" t="s">
        <v>6669</v>
      </c>
      <c r="G1646" t="s">
        <v>6673</v>
      </c>
      <c r="H1646" t="s">
        <v>76</v>
      </c>
      <c r="I1646" t="s">
        <v>26</v>
      </c>
      <c r="J1646" t="s">
        <v>6674</v>
      </c>
      <c r="K1646" t="s">
        <v>6675</v>
      </c>
      <c r="L1646" t="s">
        <v>218</v>
      </c>
      <c r="M1646" t="s">
        <v>28</v>
      </c>
      <c r="N1646" t="s">
        <v>38</v>
      </c>
      <c r="O1646" t="s">
        <v>30</v>
      </c>
      <c r="P1646" t="s">
        <v>6676</v>
      </c>
    </row>
    <row r="1647" spans="1:16">
      <c r="A1647">
        <v>1646</v>
      </c>
      <c r="B1647">
        <v>138</v>
      </c>
      <c r="C1647" t="s">
        <v>6116</v>
      </c>
      <c r="D1647" t="s">
        <v>6116</v>
      </c>
      <c r="E1647">
        <v>138</v>
      </c>
      <c r="F1647" t="s">
        <v>6669</v>
      </c>
      <c r="G1647" t="s">
        <v>6677</v>
      </c>
      <c r="H1647" t="s">
        <v>199</v>
      </c>
      <c r="I1647" t="s">
        <v>25</v>
      </c>
      <c r="J1647" t="s">
        <v>6678</v>
      </c>
      <c r="K1647" t="s">
        <v>6679</v>
      </c>
      <c r="L1647" t="s">
        <v>219</v>
      </c>
      <c r="M1647" t="s">
        <v>75</v>
      </c>
      <c r="N1647" t="s">
        <v>110</v>
      </c>
      <c r="O1647" t="s">
        <v>87</v>
      </c>
      <c r="P1647" t="s">
        <v>220</v>
      </c>
    </row>
    <row r="1648" spans="1:16">
      <c r="A1648">
        <v>1647</v>
      </c>
      <c r="B1648">
        <v>139</v>
      </c>
      <c r="C1648" t="s">
        <v>6116</v>
      </c>
      <c r="D1648" t="s">
        <v>6116</v>
      </c>
      <c r="E1648">
        <v>139</v>
      </c>
      <c r="F1648" t="s">
        <v>6669</v>
      </c>
      <c r="G1648" t="s">
        <v>6680</v>
      </c>
      <c r="H1648" t="s">
        <v>79</v>
      </c>
      <c r="I1648" t="s">
        <v>26</v>
      </c>
      <c r="J1648" t="s">
        <v>6681</v>
      </c>
      <c r="K1648" t="s">
        <v>6682</v>
      </c>
      <c r="L1648" t="s">
        <v>204</v>
      </c>
      <c r="M1648" t="s">
        <v>42</v>
      </c>
      <c r="N1648" t="s">
        <v>29</v>
      </c>
      <c r="O1648" t="s">
        <v>66</v>
      </c>
      <c r="P1648" t="s">
        <v>221</v>
      </c>
    </row>
    <row r="1649" spans="1:16">
      <c r="A1649">
        <v>1648</v>
      </c>
      <c r="B1649">
        <v>140</v>
      </c>
      <c r="C1649" t="s">
        <v>6116</v>
      </c>
      <c r="D1649" t="s">
        <v>6116</v>
      </c>
      <c r="E1649">
        <v>140</v>
      </c>
      <c r="F1649" t="s">
        <v>6669</v>
      </c>
      <c r="G1649" t="s">
        <v>6683</v>
      </c>
      <c r="H1649" t="s">
        <v>149</v>
      </c>
      <c r="I1649" t="s">
        <v>25</v>
      </c>
      <c r="J1649" t="s">
        <v>6684</v>
      </c>
      <c r="K1649" t="s">
        <v>6685</v>
      </c>
      <c r="L1649" t="s">
        <v>6686</v>
      </c>
      <c r="M1649" t="s">
        <v>89</v>
      </c>
      <c r="N1649" t="s">
        <v>110</v>
      </c>
      <c r="O1649" t="s">
        <v>91</v>
      </c>
      <c r="P1649" t="s">
        <v>222</v>
      </c>
    </row>
    <row r="1650" spans="1:16">
      <c r="A1650">
        <v>1649</v>
      </c>
      <c r="B1650">
        <v>141</v>
      </c>
      <c r="C1650" t="s">
        <v>6116</v>
      </c>
      <c r="D1650" t="s">
        <v>6116</v>
      </c>
      <c r="E1650">
        <v>141</v>
      </c>
      <c r="F1650" t="s">
        <v>6687</v>
      </c>
      <c r="G1650" t="s">
        <v>6688</v>
      </c>
      <c r="H1650" t="s">
        <v>6689</v>
      </c>
      <c r="I1650" t="s">
        <v>16</v>
      </c>
      <c r="J1650" t="s">
        <v>913</v>
      </c>
      <c r="K1650" t="s">
        <v>6690</v>
      </c>
      <c r="L1650" t="s">
        <v>6691</v>
      </c>
      <c r="M1650" t="s">
        <v>28</v>
      </c>
      <c r="N1650" t="s">
        <v>38</v>
      </c>
      <c r="O1650" t="s">
        <v>1221</v>
      </c>
      <c r="P1650" t="s">
        <v>6692</v>
      </c>
    </row>
    <row r="1651" spans="1:16">
      <c r="A1651">
        <v>1650</v>
      </c>
      <c r="B1651">
        <v>142</v>
      </c>
      <c r="C1651" t="s">
        <v>6116</v>
      </c>
      <c r="D1651" t="s">
        <v>6116</v>
      </c>
      <c r="E1651">
        <v>142</v>
      </c>
      <c r="F1651" t="s">
        <v>6693</v>
      </c>
      <c r="G1651" t="s">
        <v>6694</v>
      </c>
      <c r="H1651" t="s">
        <v>6695</v>
      </c>
      <c r="I1651" t="s">
        <v>26</v>
      </c>
      <c r="J1651" t="s">
        <v>6696</v>
      </c>
      <c r="K1651" t="s">
        <v>6697</v>
      </c>
      <c r="L1651" t="s">
        <v>6698</v>
      </c>
      <c r="M1651" t="s">
        <v>94</v>
      </c>
      <c r="N1651" t="s">
        <v>29</v>
      </c>
      <c r="O1651" t="s">
        <v>36</v>
      </c>
      <c r="P1651" t="s">
        <v>6699</v>
      </c>
    </row>
    <row r="1652" spans="1:16">
      <c r="A1652">
        <v>1651</v>
      </c>
      <c r="B1652">
        <v>143</v>
      </c>
      <c r="C1652" t="s">
        <v>6116</v>
      </c>
      <c r="D1652" t="s">
        <v>6116</v>
      </c>
      <c r="E1652">
        <v>143</v>
      </c>
      <c r="F1652" t="s">
        <v>6693</v>
      </c>
      <c r="G1652" t="s">
        <v>6700</v>
      </c>
      <c r="H1652" t="s">
        <v>6701</v>
      </c>
      <c r="I1652" t="s">
        <v>48</v>
      </c>
      <c r="J1652" t="s">
        <v>6702</v>
      </c>
      <c r="K1652" t="s">
        <v>6703</v>
      </c>
      <c r="L1652" t="s">
        <v>6704</v>
      </c>
      <c r="M1652" t="s">
        <v>82</v>
      </c>
      <c r="N1652" t="s">
        <v>110</v>
      </c>
      <c r="O1652" t="s">
        <v>1330</v>
      </c>
      <c r="P1652" t="s">
        <v>6705</v>
      </c>
    </row>
    <row r="1653" spans="1:16">
      <c r="A1653">
        <v>1652</v>
      </c>
      <c r="B1653">
        <v>144</v>
      </c>
      <c r="C1653" t="s">
        <v>6116</v>
      </c>
      <c r="D1653" t="s">
        <v>6116</v>
      </c>
      <c r="E1653">
        <v>144</v>
      </c>
      <c r="F1653" t="s">
        <v>6706</v>
      </c>
      <c r="G1653" t="s">
        <v>6707</v>
      </c>
      <c r="H1653" t="s">
        <v>79</v>
      </c>
      <c r="I1653" t="s">
        <v>16</v>
      </c>
      <c r="J1653" t="s">
        <v>6708</v>
      </c>
      <c r="K1653" t="s">
        <v>6709</v>
      </c>
      <c r="L1653" t="s">
        <v>223</v>
      </c>
      <c r="P1653" t="s">
        <v>224</v>
      </c>
    </row>
    <row r="1654" spans="1:16">
      <c r="A1654">
        <v>1653</v>
      </c>
      <c r="B1654">
        <v>145</v>
      </c>
      <c r="C1654" t="s">
        <v>6116</v>
      </c>
      <c r="D1654" t="s">
        <v>6116</v>
      </c>
      <c r="E1654">
        <v>145</v>
      </c>
      <c r="F1654" t="s">
        <v>6706</v>
      </c>
      <c r="G1654" t="s">
        <v>6710</v>
      </c>
      <c r="H1654" t="s">
        <v>225</v>
      </c>
      <c r="I1654" t="s">
        <v>25</v>
      </c>
      <c r="J1654" t="s">
        <v>6711</v>
      </c>
      <c r="K1654" t="s">
        <v>6712</v>
      </c>
      <c r="L1654" t="s">
        <v>226</v>
      </c>
      <c r="M1654" t="s">
        <v>75</v>
      </c>
      <c r="N1654" t="s">
        <v>29</v>
      </c>
      <c r="O1654" t="s">
        <v>95</v>
      </c>
      <c r="P1654" t="s">
        <v>6713</v>
      </c>
    </row>
    <row r="1655" spans="1:16">
      <c r="A1655">
        <v>1654</v>
      </c>
      <c r="B1655">
        <v>146</v>
      </c>
      <c r="C1655" t="s">
        <v>6116</v>
      </c>
      <c r="D1655" t="s">
        <v>6116</v>
      </c>
      <c r="E1655">
        <v>146</v>
      </c>
      <c r="F1655" t="s">
        <v>6706</v>
      </c>
      <c r="G1655" t="s">
        <v>6714</v>
      </c>
      <c r="H1655" t="s">
        <v>6715</v>
      </c>
      <c r="I1655" t="s">
        <v>48</v>
      </c>
      <c r="J1655" t="s">
        <v>6716</v>
      </c>
      <c r="K1655" t="s">
        <v>6717</v>
      </c>
      <c r="L1655" t="s">
        <v>227</v>
      </c>
      <c r="M1655" t="s">
        <v>49</v>
      </c>
      <c r="N1655" t="s">
        <v>119</v>
      </c>
      <c r="O1655" t="s">
        <v>91</v>
      </c>
      <c r="P1655" t="s">
        <v>6718</v>
      </c>
    </row>
    <row r="1656" spans="1:16">
      <c r="A1656">
        <v>1655</v>
      </c>
      <c r="B1656">
        <v>147</v>
      </c>
      <c r="C1656" t="s">
        <v>6116</v>
      </c>
      <c r="D1656" t="s">
        <v>6116</v>
      </c>
      <c r="E1656">
        <v>147</v>
      </c>
      <c r="F1656" t="s">
        <v>6706</v>
      </c>
      <c r="G1656" t="s">
        <v>6719</v>
      </c>
      <c r="H1656" t="s">
        <v>6336</v>
      </c>
      <c r="I1656" t="s">
        <v>48</v>
      </c>
      <c r="J1656" t="s">
        <v>6720</v>
      </c>
      <c r="K1656" t="s">
        <v>6721</v>
      </c>
      <c r="L1656" t="s">
        <v>228</v>
      </c>
      <c r="M1656" t="s">
        <v>6722</v>
      </c>
      <c r="N1656" t="s">
        <v>108</v>
      </c>
      <c r="O1656" t="s">
        <v>193</v>
      </c>
      <c r="P1656" t="s">
        <v>6723</v>
      </c>
    </row>
    <row r="1657" spans="1:16">
      <c r="A1657">
        <v>1656</v>
      </c>
      <c r="B1657">
        <v>148</v>
      </c>
      <c r="C1657" t="s">
        <v>6116</v>
      </c>
      <c r="D1657" t="s">
        <v>6116</v>
      </c>
      <c r="E1657">
        <v>148</v>
      </c>
      <c r="F1657" t="s">
        <v>6706</v>
      </c>
      <c r="G1657" t="s">
        <v>6724</v>
      </c>
      <c r="H1657" t="s">
        <v>6725</v>
      </c>
      <c r="I1657" t="s">
        <v>25</v>
      </c>
      <c r="J1657" t="s">
        <v>6726</v>
      </c>
      <c r="K1657" t="s">
        <v>6727</v>
      </c>
      <c r="L1657" t="s">
        <v>1236</v>
      </c>
      <c r="M1657" t="s">
        <v>42</v>
      </c>
      <c r="N1657" t="s">
        <v>110</v>
      </c>
      <c r="O1657" t="s">
        <v>100</v>
      </c>
      <c r="P1657" t="s">
        <v>6728</v>
      </c>
    </row>
    <row r="1658" spans="1:16">
      <c r="A1658">
        <v>1657</v>
      </c>
      <c r="B1658">
        <v>149</v>
      </c>
      <c r="C1658" t="s">
        <v>6116</v>
      </c>
      <c r="D1658" t="s">
        <v>6116</v>
      </c>
      <c r="E1658">
        <v>149</v>
      </c>
      <c r="F1658" t="s">
        <v>6729</v>
      </c>
      <c r="G1658" t="s">
        <v>6730</v>
      </c>
      <c r="H1658" t="s">
        <v>97</v>
      </c>
      <c r="I1658" t="s">
        <v>16</v>
      </c>
      <c r="J1658" t="s">
        <v>6731</v>
      </c>
      <c r="K1658" t="s">
        <v>6732</v>
      </c>
      <c r="L1658" t="s">
        <v>229</v>
      </c>
      <c r="M1658" t="s">
        <v>75</v>
      </c>
      <c r="N1658" t="s">
        <v>108</v>
      </c>
      <c r="O1658" t="s">
        <v>95</v>
      </c>
      <c r="P1658" t="s">
        <v>230</v>
      </c>
    </row>
    <row r="1659" spans="1:16">
      <c r="A1659">
        <v>1658</v>
      </c>
      <c r="B1659">
        <v>150</v>
      </c>
      <c r="C1659" t="s">
        <v>6116</v>
      </c>
      <c r="D1659" t="s">
        <v>6116</v>
      </c>
      <c r="E1659">
        <v>150</v>
      </c>
      <c r="F1659" t="s">
        <v>6729</v>
      </c>
      <c r="G1659" t="s">
        <v>6733</v>
      </c>
      <c r="H1659" t="s">
        <v>149</v>
      </c>
      <c r="I1659" t="s">
        <v>26</v>
      </c>
      <c r="J1659" t="s">
        <v>6734</v>
      </c>
      <c r="K1659" t="s">
        <v>6735</v>
      </c>
      <c r="L1659" t="s">
        <v>231</v>
      </c>
      <c r="M1659" t="s">
        <v>42</v>
      </c>
      <c r="N1659" t="s">
        <v>29</v>
      </c>
      <c r="O1659" t="s">
        <v>137</v>
      </c>
      <c r="P1659" t="s">
        <v>232</v>
      </c>
    </row>
    <row r="1660" spans="1:16">
      <c r="A1660">
        <v>1659</v>
      </c>
      <c r="B1660">
        <v>151</v>
      </c>
      <c r="C1660" t="s">
        <v>6116</v>
      </c>
      <c r="D1660" t="s">
        <v>6116</v>
      </c>
      <c r="E1660">
        <v>151</v>
      </c>
      <c r="F1660" t="s">
        <v>6729</v>
      </c>
      <c r="G1660" t="s">
        <v>6736</v>
      </c>
      <c r="H1660" t="s">
        <v>43</v>
      </c>
      <c r="I1660" t="s">
        <v>25</v>
      </c>
      <c r="J1660" t="s">
        <v>6737</v>
      </c>
      <c r="K1660" t="s">
        <v>6738</v>
      </c>
      <c r="L1660" t="s">
        <v>233</v>
      </c>
      <c r="M1660" t="s">
        <v>42</v>
      </c>
      <c r="N1660" t="s">
        <v>234</v>
      </c>
      <c r="O1660" t="s">
        <v>100</v>
      </c>
      <c r="P1660" t="s">
        <v>235</v>
      </c>
    </row>
    <row r="1661" spans="1:16">
      <c r="A1661">
        <v>1660</v>
      </c>
      <c r="B1661">
        <v>152</v>
      </c>
      <c r="C1661" t="s">
        <v>6116</v>
      </c>
      <c r="D1661" t="s">
        <v>6116</v>
      </c>
      <c r="E1661">
        <v>152</v>
      </c>
      <c r="F1661" t="s">
        <v>6729</v>
      </c>
      <c r="G1661" t="s">
        <v>6739</v>
      </c>
      <c r="H1661" t="s">
        <v>236</v>
      </c>
      <c r="I1661" t="s">
        <v>25</v>
      </c>
      <c r="J1661" t="s">
        <v>6740</v>
      </c>
      <c r="K1661" t="s">
        <v>6741</v>
      </c>
      <c r="L1661" t="s">
        <v>6742</v>
      </c>
      <c r="M1661" t="s">
        <v>99</v>
      </c>
      <c r="N1661" t="s">
        <v>110</v>
      </c>
      <c r="O1661" t="s">
        <v>100</v>
      </c>
      <c r="P1661" t="s">
        <v>237</v>
      </c>
    </row>
    <row r="1662" spans="1:16">
      <c r="A1662">
        <v>1661</v>
      </c>
      <c r="B1662">
        <v>153</v>
      </c>
      <c r="C1662" t="s">
        <v>6116</v>
      </c>
      <c r="D1662" t="s">
        <v>6116</v>
      </c>
      <c r="E1662">
        <v>153</v>
      </c>
      <c r="F1662" t="s">
        <v>6729</v>
      </c>
      <c r="G1662" t="s">
        <v>6743</v>
      </c>
      <c r="H1662" t="s">
        <v>238</v>
      </c>
      <c r="I1662" t="s">
        <v>26</v>
      </c>
      <c r="J1662" t="s">
        <v>6744</v>
      </c>
      <c r="K1662" t="s">
        <v>6745</v>
      </c>
      <c r="L1662" t="s">
        <v>6746</v>
      </c>
      <c r="M1662" t="s">
        <v>42</v>
      </c>
      <c r="N1662" t="s">
        <v>29</v>
      </c>
      <c r="O1662" t="s">
        <v>87</v>
      </c>
      <c r="P1662" t="s">
        <v>239</v>
      </c>
    </row>
    <row r="1663" spans="1:16">
      <c r="A1663">
        <v>1662</v>
      </c>
      <c r="B1663">
        <v>154</v>
      </c>
      <c r="C1663" t="s">
        <v>6116</v>
      </c>
      <c r="D1663" t="s">
        <v>6116</v>
      </c>
      <c r="E1663">
        <v>154</v>
      </c>
      <c r="F1663" t="s">
        <v>6747</v>
      </c>
      <c r="G1663" t="s">
        <v>6748</v>
      </c>
      <c r="H1663" t="s">
        <v>124</v>
      </c>
      <c r="I1663" t="s">
        <v>16</v>
      </c>
      <c r="J1663" t="s">
        <v>6749</v>
      </c>
      <c r="K1663" t="s">
        <v>6750</v>
      </c>
      <c r="L1663" t="s">
        <v>240</v>
      </c>
      <c r="M1663" t="s">
        <v>42</v>
      </c>
      <c r="N1663" t="s">
        <v>108</v>
      </c>
      <c r="O1663" t="s">
        <v>137</v>
      </c>
      <c r="P1663" t="s">
        <v>1331</v>
      </c>
    </row>
    <row r="1664" spans="1:16">
      <c r="A1664">
        <v>1663</v>
      </c>
      <c r="B1664">
        <v>155</v>
      </c>
      <c r="C1664" t="s">
        <v>6116</v>
      </c>
      <c r="D1664" t="s">
        <v>6116</v>
      </c>
      <c r="E1664">
        <v>155</v>
      </c>
      <c r="F1664" t="s">
        <v>6747</v>
      </c>
      <c r="G1664" t="s">
        <v>6751</v>
      </c>
      <c r="H1664" t="s">
        <v>40</v>
      </c>
      <c r="I1664" t="s">
        <v>25</v>
      </c>
      <c r="J1664" t="s">
        <v>6752</v>
      </c>
      <c r="K1664" t="s">
        <v>6753</v>
      </c>
      <c r="L1664" t="s">
        <v>241</v>
      </c>
      <c r="M1664" t="s">
        <v>82</v>
      </c>
      <c r="N1664" t="s">
        <v>114</v>
      </c>
      <c r="O1664" t="s">
        <v>111</v>
      </c>
      <c r="P1664" t="s">
        <v>1297</v>
      </c>
    </row>
    <row r="1665" spans="1:16">
      <c r="A1665">
        <v>1664</v>
      </c>
      <c r="B1665">
        <v>156</v>
      </c>
      <c r="C1665" t="s">
        <v>6116</v>
      </c>
      <c r="D1665" t="s">
        <v>6116</v>
      </c>
      <c r="E1665">
        <v>156</v>
      </c>
      <c r="F1665" t="s">
        <v>6747</v>
      </c>
      <c r="G1665" t="s">
        <v>6754</v>
      </c>
      <c r="H1665" t="s">
        <v>6755</v>
      </c>
      <c r="I1665" t="s">
        <v>48</v>
      </c>
      <c r="J1665" t="s">
        <v>6756</v>
      </c>
      <c r="K1665" t="s">
        <v>6757</v>
      </c>
      <c r="L1665" t="s">
        <v>242</v>
      </c>
      <c r="M1665" t="s">
        <v>82</v>
      </c>
      <c r="N1665" t="s">
        <v>71</v>
      </c>
      <c r="O1665" t="s">
        <v>6371</v>
      </c>
      <c r="P1665" t="s">
        <v>1332</v>
      </c>
    </row>
    <row r="1666" spans="1:16">
      <c r="A1666">
        <v>1665</v>
      </c>
      <c r="B1666">
        <v>157</v>
      </c>
      <c r="C1666" t="s">
        <v>6116</v>
      </c>
      <c r="D1666" t="s">
        <v>6116</v>
      </c>
      <c r="E1666">
        <v>157</v>
      </c>
      <c r="F1666" t="s">
        <v>6747</v>
      </c>
      <c r="G1666" t="s">
        <v>6758</v>
      </c>
      <c r="H1666" t="s">
        <v>243</v>
      </c>
      <c r="I1666" t="s">
        <v>48</v>
      </c>
      <c r="J1666" t="s">
        <v>6759</v>
      </c>
      <c r="K1666" t="s">
        <v>6760</v>
      </c>
      <c r="L1666" t="s">
        <v>6761</v>
      </c>
      <c r="M1666" t="s">
        <v>89</v>
      </c>
      <c r="N1666" t="s">
        <v>110</v>
      </c>
      <c r="O1666" t="s">
        <v>109</v>
      </c>
      <c r="P1666" t="s">
        <v>1332</v>
      </c>
    </row>
    <row r="1667" spans="1:16">
      <c r="A1667">
        <v>1666</v>
      </c>
      <c r="B1667">
        <v>158</v>
      </c>
      <c r="C1667" t="s">
        <v>6116</v>
      </c>
      <c r="D1667" t="s">
        <v>6116</v>
      </c>
      <c r="E1667">
        <v>158</v>
      </c>
      <c r="F1667" t="s">
        <v>6747</v>
      </c>
      <c r="G1667" t="s">
        <v>6762</v>
      </c>
      <c r="H1667" t="s">
        <v>6763</v>
      </c>
      <c r="I1667" t="s">
        <v>68</v>
      </c>
      <c r="J1667" t="s">
        <v>6764</v>
      </c>
      <c r="K1667" t="s">
        <v>6765</v>
      </c>
      <c r="L1667" t="s">
        <v>244</v>
      </c>
      <c r="M1667" t="s">
        <v>134</v>
      </c>
      <c r="N1667" t="s">
        <v>33</v>
      </c>
      <c r="O1667" t="s">
        <v>107</v>
      </c>
      <c r="P1667" t="s">
        <v>1332</v>
      </c>
    </row>
    <row r="1668" spans="1:16">
      <c r="A1668">
        <v>1667</v>
      </c>
      <c r="B1668">
        <v>159</v>
      </c>
      <c r="C1668" t="s">
        <v>6116</v>
      </c>
      <c r="D1668" t="s">
        <v>6116</v>
      </c>
      <c r="E1668">
        <v>159</v>
      </c>
      <c r="F1668" t="s">
        <v>6766</v>
      </c>
      <c r="G1668" t="s">
        <v>6767</v>
      </c>
      <c r="H1668" t="s">
        <v>6768</v>
      </c>
      <c r="I1668" t="s">
        <v>70</v>
      </c>
      <c r="J1668" t="s">
        <v>6769</v>
      </c>
      <c r="K1668" t="s">
        <v>6770</v>
      </c>
      <c r="L1668" t="s">
        <v>245</v>
      </c>
      <c r="M1668" t="s">
        <v>82</v>
      </c>
      <c r="N1668" t="s">
        <v>114</v>
      </c>
      <c r="O1668" t="s">
        <v>116</v>
      </c>
      <c r="P1668" t="s">
        <v>1333</v>
      </c>
    </row>
    <row r="1669" spans="1:16">
      <c r="A1669">
        <v>1668</v>
      </c>
      <c r="B1669">
        <v>160</v>
      </c>
      <c r="C1669" t="s">
        <v>6116</v>
      </c>
      <c r="D1669" t="s">
        <v>6116</v>
      </c>
      <c r="E1669">
        <v>160</v>
      </c>
      <c r="F1669" t="s">
        <v>6766</v>
      </c>
      <c r="G1669" t="s">
        <v>6771</v>
      </c>
      <c r="I1669" t="s">
        <v>25</v>
      </c>
      <c r="J1669" t="s">
        <v>6772</v>
      </c>
      <c r="K1669" t="s">
        <v>6773</v>
      </c>
      <c r="L1669" t="s">
        <v>246</v>
      </c>
      <c r="M1669" t="s">
        <v>89</v>
      </c>
      <c r="N1669" t="s">
        <v>119</v>
      </c>
      <c r="O1669" t="s">
        <v>19</v>
      </c>
      <c r="P1669" t="s">
        <v>247</v>
      </c>
    </row>
    <row r="1670" spans="1:16">
      <c r="A1670">
        <v>1669</v>
      </c>
      <c r="B1670">
        <v>161</v>
      </c>
      <c r="C1670" t="s">
        <v>6116</v>
      </c>
      <c r="D1670" t="s">
        <v>6116</v>
      </c>
      <c r="E1670">
        <v>161</v>
      </c>
      <c r="F1670" t="s">
        <v>6766</v>
      </c>
      <c r="G1670" t="s">
        <v>6774</v>
      </c>
      <c r="H1670" t="s">
        <v>67</v>
      </c>
      <c r="I1670" t="s">
        <v>48</v>
      </c>
      <c r="J1670" t="s">
        <v>6775</v>
      </c>
      <c r="K1670" t="s">
        <v>6776</v>
      </c>
      <c r="L1670" t="s">
        <v>248</v>
      </c>
      <c r="M1670" t="s">
        <v>82</v>
      </c>
      <c r="N1670" t="s">
        <v>151</v>
      </c>
      <c r="O1670" t="s">
        <v>131</v>
      </c>
      <c r="P1670" t="s">
        <v>1287</v>
      </c>
    </row>
    <row r="1671" spans="1:16">
      <c r="A1671">
        <v>1670</v>
      </c>
      <c r="B1671">
        <v>162</v>
      </c>
      <c r="C1671" t="s">
        <v>6116</v>
      </c>
      <c r="D1671" t="s">
        <v>6116</v>
      </c>
      <c r="E1671">
        <v>162</v>
      </c>
      <c r="F1671" t="s">
        <v>6766</v>
      </c>
      <c r="G1671" t="s">
        <v>6777</v>
      </c>
      <c r="H1671" t="s">
        <v>97</v>
      </c>
      <c r="I1671" t="s">
        <v>26</v>
      </c>
      <c r="J1671" t="s">
        <v>6778</v>
      </c>
      <c r="K1671" t="s">
        <v>6779</v>
      </c>
      <c r="L1671" t="s">
        <v>249</v>
      </c>
      <c r="M1671" t="s">
        <v>42</v>
      </c>
      <c r="N1671" t="s">
        <v>108</v>
      </c>
      <c r="O1671" t="s">
        <v>95</v>
      </c>
      <c r="P1671" t="s">
        <v>6780</v>
      </c>
    </row>
    <row r="1672" spans="1:16">
      <c r="A1672">
        <v>1671</v>
      </c>
      <c r="B1672">
        <v>163</v>
      </c>
      <c r="C1672" t="s">
        <v>6116</v>
      </c>
      <c r="D1672" t="s">
        <v>6116</v>
      </c>
      <c r="E1672">
        <v>163</v>
      </c>
      <c r="F1672" t="s">
        <v>6766</v>
      </c>
      <c r="G1672" t="s">
        <v>6781</v>
      </c>
      <c r="I1672" t="s">
        <v>26</v>
      </c>
      <c r="J1672" t="s">
        <v>6782</v>
      </c>
      <c r="K1672" t="s">
        <v>6783</v>
      </c>
      <c r="L1672" t="s">
        <v>250</v>
      </c>
      <c r="M1672" t="s">
        <v>94</v>
      </c>
      <c r="N1672" t="s">
        <v>29</v>
      </c>
      <c r="O1672" t="s">
        <v>30</v>
      </c>
      <c r="P1672" t="s">
        <v>251</v>
      </c>
    </row>
    <row r="1673" spans="1:16">
      <c r="A1673">
        <v>1672</v>
      </c>
      <c r="B1673">
        <v>164</v>
      </c>
      <c r="C1673" t="s">
        <v>6116</v>
      </c>
      <c r="D1673" t="s">
        <v>6116</v>
      </c>
      <c r="E1673">
        <v>164</v>
      </c>
      <c r="F1673" t="s">
        <v>6784</v>
      </c>
      <c r="G1673" t="s">
        <v>6785</v>
      </c>
      <c r="H1673" t="s">
        <v>67</v>
      </c>
      <c r="I1673" t="s">
        <v>70</v>
      </c>
      <c r="J1673" t="s">
        <v>6786</v>
      </c>
      <c r="K1673" t="s">
        <v>6787</v>
      </c>
      <c r="L1673" t="s">
        <v>227</v>
      </c>
      <c r="M1673" t="s">
        <v>49</v>
      </c>
      <c r="N1673" t="s">
        <v>110</v>
      </c>
      <c r="O1673" t="s">
        <v>116</v>
      </c>
      <c r="P1673" t="s">
        <v>6788</v>
      </c>
    </row>
    <row r="1674" spans="1:16">
      <c r="A1674">
        <v>1673</v>
      </c>
      <c r="B1674">
        <v>165</v>
      </c>
      <c r="C1674" t="s">
        <v>6116</v>
      </c>
      <c r="D1674" t="s">
        <v>6116</v>
      </c>
      <c r="E1674">
        <v>165</v>
      </c>
      <c r="F1674" t="s">
        <v>6784</v>
      </c>
      <c r="G1674" t="s">
        <v>6789</v>
      </c>
      <c r="H1674" t="s">
        <v>6790</v>
      </c>
      <c r="I1674" t="s">
        <v>22</v>
      </c>
      <c r="J1674" t="s">
        <v>6791</v>
      </c>
      <c r="K1674" t="s">
        <v>6792</v>
      </c>
      <c r="L1674" t="s">
        <v>226</v>
      </c>
      <c r="M1674" t="s">
        <v>49</v>
      </c>
      <c r="N1674" t="s">
        <v>83</v>
      </c>
      <c r="O1674" t="s">
        <v>178</v>
      </c>
      <c r="P1674" t="s">
        <v>6793</v>
      </c>
    </row>
    <row r="1675" spans="1:16">
      <c r="A1675">
        <v>1674</v>
      </c>
      <c r="B1675">
        <v>166</v>
      </c>
      <c r="C1675" t="s">
        <v>6116</v>
      </c>
      <c r="D1675" t="s">
        <v>6116</v>
      </c>
      <c r="E1675">
        <v>166</v>
      </c>
      <c r="F1675" t="s">
        <v>6784</v>
      </c>
      <c r="G1675" t="s">
        <v>6794</v>
      </c>
      <c r="H1675" t="s">
        <v>149</v>
      </c>
      <c r="I1675" t="s">
        <v>48</v>
      </c>
      <c r="J1675" t="s">
        <v>6795</v>
      </c>
      <c r="K1675" t="s">
        <v>6796</v>
      </c>
      <c r="L1675" t="s">
        <v>1334</v>
      </c>
      <c r="M1675" t="s">
        <v>86</v>
      </c>
      <c r="N1675" t="s">
        <v>110</v>
      </c>
      <c r="O1675" t="s">
        <v>87</v>
      </c>
      <c r="P1675" t="s">
        <v>6797</v>
      </c>
    </row>
    <row r="1676" spans="1:16">
      <c r="A1676">
        <v>1675</v>
      </c>
      <c r="B1676">
        <v>167</v>
      </c>
      <c r="C1676" t="s">
        <v>6116</v>
      </c>
      <c r="D1676" t="s">
        <v>6116</v>
      </c>
      <c r="E1676">
        <v>167</v>
      </c>
      <c r="F1676" t="s">
        <v>6784</v>
      </c>
      <c r="G1676" t="s">
        <v>6798</v>
      </c>
      <c r="H1676" t="s">
        <v>6799</v>
      </c>
      <c r="I1676" t="s">
        <v>22</v>
      </c>
      <c r="J1676" t="s">
        <v>6800</v>
      </c>
      <c r="K1676" t="s">
        <v>6801</v>
      </c>
      <c r="L1676" t="s">
        <v>252</v>
      </c>
      <c r="M1676" t="s">
        <v>89</v>
      </c>
      <c r="N1676" t="s">
        <v>114</v>
      </c>
      <c r="O1676" t="s">
        <v>253</v>
      </c>
      <c r="P1676" t="s">
        <v>6802</v>
      </c>
    </row>
    <row r="1677" spans="1:16">
      <c r="A1677">
        <v>1676</v>
      </c>
      <c r="B1677">
        <v>168</v>
      </c>
      <c r="C1677" t="s">
        <v>6116</v>
      </c>
      <c r="D1677" t="s">
        <v>6116</v>
      </c>
      <c r="E1677">
        <v>168</v>
      </c>
      <c r="F1677" t="s">
        <v>6784</v>
      </c>
      <c r="G1677" t="s">
        <v>6803</v>
      </c>
      <c r="H1677" t="s">
        <v>254</v>
      </c>
      <c r="I1677" t="s">
        <v>25</v>
      </c>
      <c r="J1677" t="s">
        <v>6804</v>
      </c>
      <c r="K1677" t="s">
        <v>6805</v>
      </c>
      <c r="L1677" t="s">
        <v>197</v>
      </c>
      <c r="M1677" t="s">
        <v>255</v>
      </c>
      <c r="N1677" t="s">
        <v>38</v>
      </c>
      <c r="O1677" t="s">
        <v>91</v>
      </c>
      <c r="P1677" t="s">
        <v>6806</v>
      </c>
    </row>
    <row r="1678" spans="1:16">
      <c r="A1678">
        <v>1677</v>
      </c>
      <c r="B1678">
        <v>169</v>
      </c>
      <c r="C1678" t="s">
        <v>6116</v>
      </c>
      <c r="D1678" t="s">
        <v>6116</v>
      </c>
      <c r="E1678">
        <v>169</v>
      </c>
      <c r="F1678" t="s">
        <v>6807</v>
      </c>
      <c r="G1678" t="s">
        <v>6808</v>
      </c>
      <c r="H1678" t="s">
        <v>256</v>
      </c>
      <c r="I1678" t="s">
        <v>70</v>
      </c>
      <c r="J1678" t="s">
        <v>6809</v>
      </c>
      <c r="K1678" t="s">
        <v>6810</v>
      </c>
      <c r="L1678" t="s">
        <v>257</v>
      </c>
      <c r="M1678" t="s">
        <v>6473</v>
      </c>
      <c r="N1678" t="s">
        <v>110</v>
      </c>
      <c r="O1678" t="s">
        <v>253</v>
      </c>
      <c r="P1678" t="s">
        <v>1209</v>
      </c>
    </row>
    <row r="1679" spans="1:16">
      <c r="A1679">
        <v>1678</v>
      </c>
      <c r="B1679">
        <v>170</v>
      </c>
      <c r="C1679" t="s">
        <v>6116</v>
      </c>
      <c r="D1679" t="s">
        <v>6116</v>
      </c>
      <c r="E1679">
        <v>170</v>
      </c>
      <c r="F1679" t="s">
        <v>6807</v>
      </c>
      <c r="G1679" t="s">
        <v>6811</v>
      </c>
      <c r="H1679" t="s">
        <v>21</v>
      </c>
      <c r="I1679" t="s">
        <v>22</v>
      </c>
      <c r="J1679" t="s">
        <v>6812</v>
      </c>
      <c r="K1679" t="s">
        <v>6813</v>
      </c>
      <c r="L1679" t="s">
        <v>258</v>
      </c>
      <c r="M1679" t="s">
        <v>45</v>
      </c>
      <c r="N1679" t="s">
        <v>83</v>
      </c>
      <c r="O1679" t="s">
        <v>39</v>
      </c>
      <c r="P1679" t="s">
        <v>259</v>
      </c>
    </row>
    <row r="1680" spans="1:16">
      <c r="A1680">
        <v>1679</v>
      </c>
      <c r="B1680">
        <v>171</v>
      </c>
      <c r="C1680" t="s">
        <v>6116</v>
      </c>
      <c r="D1680" t="s">
        <v>6116</v>
      </c>
      <c r="E1680">
        <v>171</v>
      </c>
      <c r="F1680" t="s">
        <v>6807</v>
      </c>
      <c r="G1680" t="s">
        <v>6814</v>
      </c>
      <c r="H1680" t="s">
        <v>6412</v>
      </c>
      <c r="I1680" t="s">
        <v>22</v>
      </c>
      <c r="J1680" t="s">
        <v>6815</v>
      </c>
      <c r="K1680" t="s">
        <v>6816</v>
      </c>
      <c r="L1680" t="s">
        <v>260</v>
      </c>
      <c r="M1680" t="s">
        <v>45</v>
      </c>
      <c r="N1680" t="s">
        <v>6461</v>
      </c>
      <c r="O1680" t="s">
        <v>147</v>
      </c>
      <c r="P1680" t="s">
        <v>261</v>
      </c>
    </row>
    <row r="1681" spans="1:16">
      <c r="A1681">
        <v>1680</v>
      </c>
      <c r="B1681">
        <v>172</v>
      </c>
      <c r="C1681" t="s">
        <v>6116</v>
      </c>
      <c r="D1681" t="s">
        <v>6116</v>
      </c>
      <c r="E1681">
        <v>172</v>
      </c>
      <c r="F1681" t="s">
        <v>6807</v>
      </c>
      <c r="G1681" t="s">
        <v>6817</v>
      </c>
      <c r="H1681" t="s">
        <v>238</v>
      </c>
      <c r="I1681" t="s">
        <v>48</v>
      </c>
      <c r="J1681" t="s">
        <v>6818</v>
      </c>
      <c r="K1681" t="s">
        <v>6819</v>
      </c>
      <c r="L1681" t="s">
        <v>262</v>
      </c>
      <c r="P1681" t="s">
        <v>6820</v>
      </c>
    </row>
    <row r="1682" spans="1:16">
      <c r="A1682">
        <v>1681</v>
      </c>
      <c r="B1682">
        <v>173</v>
      </c>
      <c r="C1682" t="s">
        <v>6116</v>
      </c>
      <c r="D1682" t="s">
        <v>6116</v>
      </c>
      <c r="E1682">
        <v>173</v>
      </c>
      <c r="F1682" t="s">
        <v>6807</v>
      </c>
      <c r="G1682" t="s">
        <v>6821</v>
      </c>
      <c r="H1682" t="s">
        <v>6822</v>
      </c>
      <c r="I1682" t="s">
        <v>22</v>
      </c>
      <c r="J1682" t="s">
        <v>6823</v>
      </c>
      <c r="K1682" t="s">
        <v>6824</v>
      </c>
      <c r="L1682" t="s">
        <v>263</v>
      </c>
      <c r="M1682" t="s">
        <v>45</v>
      </c>
      <c r="N1682" t="s">
        <v>6461</v>
      </c>
      <c r="O1682" t="s">
        <v>6371</v>
      </c>
      <c r="P1682" t="s">
        <v>1331</v>
      </c>
    </row>
    <row r="1683" spans="1:16">
      <c r="A1683">
        <v>1682</v>
      </c>
      <c r="B1683">
        <v>174</v>
      </c>
      <c r="C1683" t="s">
        <v>6116</v>
      </c>
      <c r="D1683" t="s">
        <v>6116</v>
      </c>
      <c r="E1683">
        <v>174</v>
      </c>
      <c r="F1683" t="s">
        <v>6825</v>
      </c>
      <c r="G1683" t="s">
        <v>6826</v>
      </c>
      <c r="I1683" t="s">
        <v>80</v>
      </c>
      <c r="J1683" t="s">
        <v>6827</v>
      </c>
      <c r="K1683" t="s">
        <v>6828</v>
      </c>
      <c r="L1683" t="s">
        <v>204</v>
      </c>
      <c r="M1683" t="s">
        <v>99</v>
      </c>
      <c r="N1683" t="s">
        <v>114</v>
      </c>
      <c r="O1683" t="s">
        <v>19</v>
      </c>
      <c r="P1683" t="s">
        <v>1335</v>
      </c>
    </row>
    <row r="1684" spans="1:16">
      <c r="A1684">
        <v>1683</v>
      </c>
      <c r="B1684">
        <v>175</v>
      </c>
      <c r="C1684" t="s">
        <v>6116</v>
      </c>
      <c r="D1684" t="s">
        <v>6116</v>
      </c>
      <c r="E1684">
        <v>175</v>
      </c>
      <c r="F1684" t="s">
        <v>6825</v>
      </c>
      <c r="G1684" t="s">
        <v>6829</v>
      </c>
      <c r="H1684" t="s">
        <v>6830</v>
      </c>
      <c r="I1684" t="s">
        <v>25</v>
      </c>
      <c r="J1684" t="s">
        <v>6831</v>
      </c>
      <c r="K1684" t="s">
        <v>6832</v>
      </c>
      <c r="L1684" t="s">
        <v>264</v>
      </c>
      <c r="M1684" t="s">
        <v>28</v>
      </c>
      <c r="N1684" t="s">
        <v>38</v>
      </c>
      <c r="O1684" t="s">
        <v>111</v>
      </c>
      <c r="P1684" t="s">
        <v>265</v>
      </c>
    </row>
    <row r="1685" spans="1:16">
      <c r="A1685">
        <v>1684</v>
      </c>
      <c r="B1685">
        <v>176</v>
      </c>
      <c r="C1685" t="s">
        <v>6116</v>
      </c>
      <c r="D1685" t="s">
        <v>6116</v>
      </c>
      <c r="E1685">
        <v>176</v>
      </c>
      <c r="F1685" t="s">
        <v>6825</v>
      </c>
      <c r="G1685" t="s">
        <v>6833</v>
      </c>
      <c r="H1685" t="s">
        <v>6834</v>
      </c>
      <c r="I1685" t="s">
        <v>25</v>
      </c>
      <c r="J1685" t="s">
        <v>6835</v>
      </c>
      <c r="K1685" t="s">
        <v>6836</v>
      </c>
      <c r="L1685" t="s">
        <v>266</v>
      </c>
      <c r="M1685" t="s">
        <v>42</v>
      </c>
      <c r="N1685" t="s">
        <v>108</v>
      </c>
      <c r="O1685" t="s">
        <v>137</v>
      </c>
      <c r="P1685" t="s">
        <v>6837</v>
      </c>
    </row>
    <row r="1686" spans="1:16">
      <c r="A1686">
        <v>1685</v>
      </c>
      <c r="B1686">
        <v>177</v>
      </c>
      <c r="C1686" t="s">
        <v>6116</v>
      </c>
      <c r="D1686" t="s">
        <v>6116</v>
      </c>
      <c r="E1686">
        <v>177</v>
      </c>
      <c r="F1686" t="s">
        <v>6825</v>
      </c>
      <c r="G1686" t="s">
        <v>6838</v>
      </c>
      <c r="H1686" t="s">
        <v>43</v>
      </c>
      <c r="I1686" t="s">
        <v>22</v>
      </c>
      <c r="J1686" t="s">
        <v>6839</v>
      </c>
      <c r="K1686" t="s">
        <v>6840</v>
      </c>
      <c r="L1686" t="s">
        <v>241</v>
      </c>
      <c r="M1686" t="s">
        <v>45</v>
      </c>
      <c r="N1686" t="s">
        <v>71</v>
      </c>
      <c r="O1686" t="s">
        <v>100</v>
      </c>
      <c r="P1686" t="s">
        <v>6841</v>
      </c>
    </row>
    <row r="1687" spans="1:16">
      <c r="A1687">
        <v>1686</v>
      </c>
      <c r="B1687">
        <v>178</v>
      </c>
      <c r="C1687" t="s">
        <v>6116</v>
      </c>
      <c r="D1687" t="s">
        <v>6116</v>
      </c>
      <c r="E1687">
        <v>178</v>
      </c>
      <c r="F1687" t="s">
        <v>6825</v>
      </c>
      <c r="G1687" t="s">
        <v>6842</v>
      </c>
      <c r="H1687" t="s">
        <v>267</v>
      </c>
      <c r="I1687" t="s">
        <v>25</v>
      </c>
      <c r="J1687" t="s">
        <v>6843</v>
      </c>
      <c r="K1687" t="s">
        <v>6844</v>
      </c>
      <c r="L1687" t="s">
        <v>268</v>
      </c>
      <c r="M1687" t="s">
        <v>42</v>
      </c>
      <c r="N1687" t="s">
        <v>108</v>
      </c>
      <c r="O1687" t="s">
        <v>87</v>
      </c>
      <c r="P1687" t="s">
        <v>6845</v>
      </c>
    </row>
    <row r="1688" spans="1:16">
      <c r="A1688">
        <v>1687</v>
      </c>
      <c r="B1688">
        <v>179</v>
      </c>
      <c r="C1688" t="s">
        <v>6116</v>
      </c>
      <c r="D1688" t="s">
        <v>6116</v>
      </c>
      <c r="E1688">
        <v>179</v>
      </c>
      <c r="F1688" t="s">
        <v>6846</v>
      </c>
      <c r="G1688" t="s">
        <v>6847</v>
      </c>
      <c r="H1688" t="s">
        <v>269</v>
      </c>
      <c r="I1688" t="s">
        <v>80</v>
      </c>
      <c r="J1688" t="s">
        <v>6848</v>
      </c>
      <c r="K1688" t="s">
        <v>6849</v>
      </c>
      <c r="L1688" t="s">
        <v>1336</v>
      </c>
      <c r="M1688" t="s">
        <v>99</v>
      </c>
      <c r="N1688" t="s">
        <v>29</v>
      </c>
      <c r="O1688" t="s">
        <v>100</v>
      </c>
      <c r="P1688" t="s">
        <v>6850</v>
      </c>
    </row>
    <row r="1689" spans="1:16">
      <c r="A1689">
        <v>1688</v>
      </c>
      <c r="B1689">
        <v>180</v>
      </c>
      <c r="C1689" t="s">
        <v>6116</v>
      </c>
      <c r="D1689" t="s">
        <v>6116</v>
      </c>
      <c r="E1689">
        <v>180</v>
      </c>
      <c r="F1689" t="s">
        <v>6846</v>
      </c>
      <c r="G1689" t="s">
        <v>6851</v>
      </c>
      <c r="H1689" t="s">
        <v>6852</v>
      </c>
      <c r="I1689" t="s">
        <v>25</v>
      </c>
      <c r="J1689" t="s">
        <v>6853</v>
      </c>
      <c r="K1689" t="s">
        <v>6854</v>
      </c>
      <c r="L1689" t="s">
        <v>270</v>
      </c>
      <c r="M1689" t="s">
        <v>99</v>
      </c>
      <c r="N1689" t="s">
        <v>108</v>
      </c>
      <c r="O1689" t="s">
        <v>271</v>
      </c>
      <c r="P1689" t="s">
        <v>6855</v>
      </c>
    </row>
    <row r="1690" spans="1:16">
      <c r="A1690">
        <v>1689</v>
      </c>
      <c r="B1690">
        <v>181</v>
      </c>
      <c r="C1690" t="s">
        <v>6116</v>
      </c>
      <c r="D1690" t="s">
        <v>6116</v>
      </c>
      <c r="E1690">
        <v>181</v>
      </c>
      <c r="F1690" t="s">
        <v>6846</v>
      </c>
      <c r="G1690" t="s">
        <v>6856</v>
      </c>
      <c r="H1690" t="s">
        <v>210</v>
      </c>
      <c r="I1690" t="s">
        <v>25</v>
      </c>
      <c r="J1690" t="s">
        <v>6857</v>
      </c>
      <c r="K1690" t="s">
        <v>6858</v>
      </c>
      <c r="L1690" t="s">
        <v>6859</v>
      </c>
      <c r="M1690" t="s">
        <v>89</v>
      </c>
      <c r="N1690" t="s">
        <v>110</v>
      </c>
      <c r="O1690" t="s">
        <v>100</v>
      </c>
      <c r="P1690" t="s">
        <v>6860</v>
      </c>
    </row>
    <row r="1691" spans="1:16">
      <c r="A1691">
        <v>1690</v>
      </c>
      <c r="B1691">
        <v>182</v>
      </c>
      <c r="C1691" t="s">
        <v>6116</v>
      </c>
      <c r="D1691" t="s">
        <v>6116</v>
      </c>
      <c r="E1691">
        <v>182</v>
      </c>
      <c r="F1691" t="s">
        <v>6846</v>
      </c>
      <c r="G1691" t="s">
        <v>6861</v>
      </c>
      <c r="H1691" t="s">
        <v>67</v>
      </c>
      <c r="I1691" t="s">
        <v>25</v>
      </c>
      <c r="J1691" t="s">
        <v>6862</v>
      </c>
      <c r="K1691" t="s">
        <v>6863</v>
      </c>
      <c r="L1691" t="s">
        <v>272</v>
      </c>
      <c r="M1691" t="s">
        <v>42</v>
      </c>
      <c r="N1691" t="s">
        <v>110</v>
      </c>
      <c r="O1691" t="s">
        <v>137</v>
      </c>
      <c r="P1691" t="s">
        <v>1337</v>
      </c>
    </row>
    <row r="1692" spans="1:16">
      <c r="A1692">
        <v>1691</v>
      </c>
      <c r="B1692">
        <v>183</v>
      </c>
      <c r="C1692" t="s">
        <v>6116</v>
      </c>
      <c r="D1692" t="s">
        <v>6116</v>
      </c>
      <c r="E1692">
        <v>183</v>
      </c>
      <c r="F1692" t="s">
        <v>6846</v>
      </c>
      <c r="G1692" t="s">
        <v>6864</v>
      </c>
      <c r="H1692" t="s">
        <v>6865</v>
      </c>
      <c r="I1692" t="s">
        <v>26</v>
      </c>
      <c r="J1692" t="s">
        <v>6866</v>
      </c>
      <c r="K1692" t="s">
        <v>6867</v>
      </c>
      <c r="L1692" t="s">
        <v>273</v>
      </c>
      <c r="M1692" t="s">
        <v>28</v>
      </c>
      <c r="N1692" t="s">
        <v>38</v>
      </c>
      <c r="O1692" t="s">
        <v>137</v>
      </c>
      <c r="P1692" t="s">
        <v>1337</v>
      </c>
    </row>
    <row r="1693" spans="1:16">
      <c r="A1693">
        <v>1692</v>
      </c>
      <c r="B1693">
        <v>184</v>
      </c>
      <c r="C1693" t="s">
        <v>6116</v>
      </c>
      <c r="D1693" t="s">
        <v>6116</v>
      </c>
      <c r="E1693">
        <v>184</v>
      </c>
      <c r="F1693" t="s">
        <v>6868</v>
      </c>
      <c r="G1693" t="s">
        <v>6869</v>
      </c>
      <c r="H1693" t="s">
        <v>6870</v>
      </c>
      <c r="I1693" t="s">
        <v>80</v>
      </c>
      <c r="J1693" t="s">
        <v>6871</v>
      </c>
      <c r="K1693" t="s">
        <v>6872</v>
      </c>
      <c r="L1693" t="s">
        <v>274</v>
      </c>
      <c r="M1693" t="s">
        <v>99</v>
      </c>
      <c r="N1693" t="s">
        <v>38</v>
      </c>
      <c r="O1693" t="s">
        <v>116</v>
      </c>
      <c r="P1693" t="s">
        <v>275</v>
      </c>
    </row>
    <row r="1694" spans="1:16">
      <c r="A1694">
        <v>1693</v>
      </c>
      <c r="B1694">
        <v>185</v>
      </c>
      <c r="C1694" t="s">
        <v>6116</v>
      </c>
      <c r="D1694" t="s">
        <v>6116</v>
      </c>
      <c r="E1694">
        <v>185</v>
      </c>
      <c r="F1694" t="s">
        <v>6868</v>
      </c>
      <c r="G1694" t="s">
        <v>6873</v>
      </c>
      <c r="H1694" t="s">
        <v>6874</v>
      </c>
      <c r="I1694" t="s">
        <v>48</v>
      </c>
      <c r="J1694" t="s">
        <v>6875</v>
      </c>
      <c r="K1694" t="s">
        <v>6876</v>
      </c>
      <c r="L1694" t="s">
        <v>274</v>
      </c>
      <c r="M1694" t="s">
        <v>82</v>
      </c>
      <c r="N1694" t="s">
        <v>119</v>
      </c>
      <c r="O1694" t="s">
        <v>116</v>
      </c>
      <c r="P1694" t="s">
        <v>1338</v>
      </c>
    </row>
    <row r="1695" spans="1:16">
      <c r="A1695">
        <v>1694</v>
      </c>
      <c r="B1695">
        <v>186</v>
      </c>
      <c r="C1695" t="s">
        <v>6116</v>
      </c>
      <c r="D1695" t="s">
        <v>6116</v>
      </c>
      <c r="E1695">
        <v>186</v>
      </c>
      <c r="F1695" t="s">
        <v>6868</v>
      </c>
      <c r="G1695" t="s">
        <v>6877</v>
      </c>
      <c r="H1695" t="s">
        <v>21</v>
      </c>
      <c r="I1695" t="s">
        <v>22</v>
      </c>
      <c r="J1695" t="s">
        <v>6878</v>
      </c>
      <c r="K1695" t="s">
        <v>6879</v>
      </c>
      <c r="L1695" t="s">
        <v>276</v>
      </c>
      <c r="M1695" t="s">
        <v>45</v>
      </c>
      <c r="N1695" t="s">
        <v>71</v>
      </c>
      <c r="O1695" t="s">
        <v>116</v>
      </c>
      <c r="P1695" t="s">
        <v>1338</v>
      </c>
    </row>
    <row r="1696" spans="1:16">
      <c r="A1696">
        <v>1695</v>
      </c>
      <c r="B1696">
        <v>187</v>
      </c>
      <c r="C1696" t="s">
        <v>6116</v>
      </c>
      <c r="D1696" t="s">
        <v>6116</v>
      </c>
      <c r="E1696">
        <v>187</v>
      </c>
      <c r="F1696" t="s">
        <v>6868</v>
      </c>
      <c r="G1696" t="s">
        <v>6880</v>
      </c>
      <c r="I1696" t="s">
        <v>26</v>
      </c>
      <c r="J1696" t="s">
        <v>6881</v>
      </c>
      <c r="K1696" t="s">
        <v>6882</v>
      </c>
      <c r="L1696" t="s">
        <v>277</v>
      </c>
      <c r="M1696" t="s">
        <v>28</v>
      </c>
      <c r="N1696" t="s">
        <v>29</v>
      </c>
      <c r="O1696" t="s">
        <v>30</v>
      </c>
      <c r="P1696" t="s">
        <v>1339</v>
      </c>
    </row>
    <row r="1697" spans="1:16">
      <c r="A1697">
        <v>1696</v>
      </c>
      <c r="B1697">
        <v>188</v>
      </c>
      <c r="C1697" t="s">
        <v>6116</v>
      </c>
      <c r="D1697" t="s">
        <v>6116</v>
      </c>
      <c r="E1697">
        <v>188</v>
      </c>
      <c r="F1697" t="s">
        <v>6868</v>
      </c>
      <c r="G1697" t="s">
        <v>6883</v>
      </c>
      <c r="H1697" t="s">
        <v>6884</v>
      </c>
      <c r="I1697" t="s">
        <v>25</v>
      </c>
      <c r="J1697" t="s">
        <v>6885</v>
      </c>
      <c r="K1697" t="s">
        <v>6886</v>
      </c>
      <c r="L1697" t="s">
        <v>248</v>
      </c>
      <c r="M1697" t="s">
        <v>89</v>
      </c>
      <c r="N1697" t="s">
        <v>108</v>
      </c>
      <c r="O1697" t="s">
        <v>137</v>
      </c>
      <c r="P1697" t="s">
        <v>1340</v>
      </c>
    </row>
    <row r="1698" spans="1:16">
      <c r="A1698">
        <v>1697</v>
      </c>
      <c r="B1698">
        <v>189</v>
      </c>
      <c r="C1698" t="s">
        <v>6116</v>
      </c>
      <c r="D1698" t="s">
        <v>6116</v>
      </c>
      <c r="E1698">
        <v>189</v>
      </c>
      <c r="F1698" t="s">
        <v>6887</v>
      </c>
      <c r="G1698" t="s">
        <v>6888</v>
      </c>
      <c r="H1698" t="s">
        <v>278</v>
      </c>
      <c r="I1698" t="s">
        <v>80</v>
      </c>
      <c r="J1698" t="s">
        <v>6889</v>
      </c>
      <c r="K1698" t="s">
        <v>6890</v>
      </c>
      <c r="L1698" t="s">
        <v>279</v>
      </c>
      <c r="M1698" t="s">
        <v>42</v>
      </c>
      <c r="N1698" t="s">
        <v>29</v>
      </c>
      <c r="O1698" t="s">
        <v>109</v>
      </c>
      <c r="P1698" t="s">
        <v>280</v>
      </c>
    </row>
    <row r="1699" spans="1:16">
      <c r="A1699">
        <v>1698</v>
      </c>
      <c r="B1699">
        <v>190</v>
      </c>
      <c r="C1699" t="s">
        <v>6116</v>
      </c>
      <c r="D1699" t="s">
        <v>6116</v>
      </c>
      <c r="E1699">
        <v>190</v>
      </c>
      <c r="F1699" t="s">
        <v>6887</v>
      </c>
      <c r="G1699" t="s">
        <v>6891</v>
      </c>
      <c r="H1699" t="s">
        <v>281</v>
      </c>
      <c r="I1699" t="s">
        <v>48</v>
      </c>
      <c r="J1699" t="s">
        <v>6892</v>
      </c>
      <c r="K1699" t="s">
        <v>6893</v>
      </c>
      <c r="L1699" t="s">
        <v>257</v>
      </c>
      <c r="M1699" t="s">
        <v>282</v>
      </c>
      <c r="P1699" t="s">
        <v>1341</v>
      </c>
    </row>
    <row r="1700" spans="1:16">
      <c r="A1700">
        <v>1699</v>
      </c>
      <c r="B1700">
        <v>191</v>
      </c>
      <c r="C1700" t="s">
        <v>6116</v>
      </c>
      <c r="D1700" t="s">
        <v>6116</v>
      </c>
      <c r="E1700">
        <v>191</v>
      </c>
      <c r="F1700" t="s">
        <v>6887</v>
      </c>
      <c r="G1700" t="s">
        <v>6894</v>
      </c>
      <c r="H1700" t="s">
        <v>225</v>
      </c>
      <c r="I1700" t="s">
        <v>26</v>
      </c>
      <c r="J1700" t="s">
        <v>6895</v>
      </c>
      <c r="K1700" t="s">
        <v>6896</v>
      </c>
      <c r="L1700" t="s">
        <v>283</v>
      </c>
      <c r="P1700" t="s">
        <v>1341</v>
      </c>
    </row>
    <row r="1701" spans="1:16">
      <c r="A1701">
        <v>1700</v>
      </c>
      <c r="B1701">
        <v>192</v>
      </c>
      <c r="C1701" t="s">
        <v>6116</v>
      </c>
      <c r="D1701" t="s">
        <v>6116</v>
      </c>
      <c r="E1701">
        <v>192</v>
      </c>
      <c r="F1701" t="s">
        <v>6887</v>
      </c>
      <c r="G1701" t="s">
        <v>6897</v>
      </c>
      <c r="H1701" t="s">
        <v>284</v>
      </c>
      <c r="I1701" t="s">
        <v>26</v>
      </c>
      <c r="J1701" t="s">
        <v>6898</v>
      </c>
      <c r="K1701" t="s">
        <v>6899</v>
      </c>
      <c r="L1701" t="s">
        <v>285</v>
      </c>
      <c r="M1701" t="s">
        <v>94</v>
      </c>
      <c r="N1701" t="s">
        <v>38</v>
      </c>
      <c r="O1701" t="s">
        <v>36</v>
      </c>
      <c r="P1701" t="s">
        <v>6900</v>
      </c>
    </row>
    <row r="1702" spans="1:16">
      <c r="A1702">
        <v>1701</v>
      </c>
      <c r="B1702">
        <v>193</v>
      </c>
      <c r="C1702" t="s">
        <v>6116</v>
      </c>
      <c r="D1702" t="s">
        <v>6116</v>
      </c>
      <c r="E1702">
        <v>193</v>
      </c>
      <c r="F1702" t="s">
        <v>6887</v>
      </c>
      <c r="I1702" t="s">
        <v>25</v>
      </c>
      <c r="J1702" t="s">
        <v>6901</v>
      </c>
      <c r="K1702" t="s">
        <v>6902</v>
      </c>
      <c r="L1702" t="s">
        <v>6903</v>
      </c>
      <c r="M1702" t="s">
        <v>32</v>
      </c>
      <c r="N1702" t="s">
        <v>38</v>
      </c>
      <c r="O1702" t="s">
        <v>109</v>
      </c>
      <c r="P1702" t="s">
        <v>1342</v>
      </c>
    </row>
    <row r="1703" spans="1:16">
      <c r="A1703">
        <v>1702</v>
      </c>
      <c r="B1703">
        <v>194</v>
      </c>
      <c r="C1703" t="s">
        <v>6116</v>
      </c>
      <c r="D1703" t="s">
        <v>6116</v>
      </c>
      <c r="E1703">
        <v>194</v>
      </c>
      <c r="F1703" t="s">
        <v>6904</v>
      </c>
      <c r="G1703" t="s">
        <v>6905</v>
      </c>
      <c r="H1703" t="s">
        <v>6906</v>
      </c>
      <c r="I1703" t="s">
        <v>16</v>
      </c>
      <c r="J1703" t="s">
        <v>6907</v>
      </c>
      <c r="K1703" t="s">
        <v>6908</v>
      </c>
      <c r="L1703" t="s">
        <v>263</v>
      </c>
      <c r="M1703" t="s">
        <v>28</v>
      </c>
      <c r="N1703" t="s">
        <v>108</v>
      </c>
      <c r="O1703" t="s">
        <v>87</v>
      </c>
      <c r="P1703" t="s">
        <v>1286</v>
      </c>
    </row>
    <row r="1704" spans="1:16">
      <c r="A1704">
        <v>1703</v>
      </c>
      <c r="B1704">
        <v>195</v>
      </c>
      <c r="C1704" t="s">
        <v>6116</v>
      </c>
      <c r="D1704" t="s">
        <v>6116</v>
      </c>
      <c r="E1704">
        <v>195</v>
      </c>
      <c r="F1704" t="s">
        <v>6904</v>
      </c>
      <c r="G1704" t="s">
        <v>6909</v>
      </c>
      <c r="H1704" t="s">
        <v>188</v>
      </c>
      <c r="I1704" t="s">
        <v>25</v>
      </c>
      <c r="J1704" t="s">
        <v>6910</v>
      </c>
      <c r="K1704" t="s">
        <v>6911</v>
      </c>
      <c r="L1704" t="s">
        <v>286</v>
      </c>
      <c r="M1704" t="s">
        <v>99</v>
      </c>
      <c r="N1704" t="s">
        <v>108</v>
      </c>
      <c r="O1704" t="s">
        <v>100</v>
      </c>
      <c r="P1704" t="s">
        <v>1343</v>
      </c>
    </row>
    <row r="1705" spans="1:16">
      <c r="A1705">
        <v>1704</v>
      </c>
      <c r="B1705">
        <v>196</v>
      </c>
      <c r="C1705" t="s">
        <v>6116</v>
      </c>
      <c r="D1705" t="s">
        <v>6116</v>
      </c>
      <c r="E1705">
        <v>196</v>
      </c>
      <c r="F1705" t="s">
        <v>6904</v>
      </c>
      <c r="G1705" t="s">
        <v>6912</v>
      </c>
      <c r="H1705" t="s">
        <v>40</v>
      </c>
      <c r="I1705" t="s">
        <v>25</v>
      </c>
      <c r="J1705" t="s">
        <v>6913</v>
      </c>
      <c r="K1705" t="s">
        <v>6914</v>
      </c>
      <c r="L1705" t="s">
        <v>263</v>
      </c>
      <c r="M1705" t="s">
        <v>89</v>
      </c>
      <c r="N1705" t="s">
        <v>119</v>
      </c>
      <c r="O1705" t="s">
        <v>131</v>
      </c>
      <c r="P1705" t="s">
        <v>6915</v>
      </c>
    </row>
    <row r="1706" spans="1:16">
      <c r="A1706">
        <v>1705</v>
      </c>
      <c r="B1706">
        <v>197</v>
      </c>
      <c r="C1706" t="s">
        <v>6116</v>
      </c>
      <c r="D1706" t="s">
        <v>6116</v>
      </c>
      <c r="E1706">
        <v>197</v>
      </c>
      <c r="F1706" t="s">
        <v>6904</v>
      </c>
      <c r="G1706" t="s">
        <v>6916</v>
      </c>
      <c r="H1706" t="s">
        <v>6917</v>
      </c>
      <c r="I1706" t="s">
        <v>25</v>
      </c>
      <c r="J1706" t="s">
        <v>6918</v>
      </c>
      <c r="K1706" t="s">
        <v>6919</v>
      </c>
      <c r="L1706" t="s">
        <v>287</v>
      </c>
      <c r="M1706" t="s">
        <v>82</v>
      </c>
      <c r="N1706" t="s">
        <v>108</v>
      </c>
      <c r="O1706" t="s">
        <v>39</v>
      </c>
      <c r="P1706" t="s">
        <v>6920</v>
      </c>
    </row>
    <row r="1707" spans="1:16">
      <c r="A1707">
        <v>1706</v>
      </c>
      <c r="B1707">
        <v>198</v>
      </c>
      <c r="C1707" t="s">
        <v>6116</v>
      </c>
      <c r="D1707" t="s">
        <v>6116</v>
      </c>
      <c r="E1707">
        <v>198</v>
      </c>
      <c r="F1707" t="s">
        <v>6904</v>
      </c>
      <c r="G1707" t="s">
        <v>6921</v>
      </c>
      <c r="H1707" t="s">
        <v>149</v>
      </c>
      <c r="I1707" t="s">
        <v>25</v>
      </c>
      <c r="J1707" t="s">
        <v>6922</v>
      </c>
      <c r="K1707" t="s">
        <v>6923</v>
      </c>
      <c r="L1707" t="s">
        <v>266</v>
      </c>
      <c r="M1707" t="s">
        <v>86</v>
      </c>
      <c r="N1707" t="s">
        <v>110</v>
      </c>
      <c r="O1707" t="s">
        <v>109</v>
      </c>
      <c r="P1707" t="s">
        <v>1344</v>
      </c>
    </row>
    <row r="1708" spans="1:16">
      <c r="A1708">
        <v>1707</v>
      </c>
      <c r="B1708">
        <v>199</v>
      </c>
      <c r="C1708" t="s">
        <v>6116</v>
      </c>
      <c r="D1708" t="s">
        <v>6116</v>
      </c>
      <c r="E1708">
        <v>199</v>
      </c>
      <c r="F1708" t="s">
        <v>6924</v>
      </c>
      <c r="G1708" t="s">
        <v>6925</v>
      </c>
      <c r="H1708" t="s">
        <v>288</v>
      </c>
      <c r="I1708" t="s">
        <v>16</v>
      </c>
      <c r="J1708" t="s">
        <v>748</v>
      </c>
      <c r="K1708" t="s">
        <v>6926</v>
      </c>
      <c r="L1708" t="s">
        <v>289</v>
      </c>
      <c r="M1708" t="s">
        <v>28</v>
      </c>
      <c r="N1708" t="s">
        <v>29</v>
      </c>
      <c r="O1708" t="s">
        <v>137</v>
      </c>
      <c r="P1708" t="s">
        <v>1308</v>
      </c>
    </row>
    <row r="1709" spans="1:16">
      <c r="A1709">
        <v>1708</v>
      </c>
      <c r="B1709">
        <v>200</v>
      </c>
      <c r="C1709" t="s">
        <v>6116</v>
      </c>
      <c r="D1709" t="s">
        <v>6116</v>
      </c>
      <c r="E1709">
        <v>200</v>
      </c>
      <c r="F1709" t="s">
        <v>6924</v>
      </c>
      <c r="G1709" t="s">
        <v>6927</v>
      </c>
      <c r="H1709" t="s">
        <v>210</v>
      </c>
      <c r="I1709" t="s">
        <v>25</v>
      </c>
      <c r="J1709" t="s">
        <v>6928</v>
      </c>
      <c r="K1709" t="s">
        <v>6929</v>
      </c>
      <c r="L1709" t="s">
        <v>229</v>
      </c>
      <c r="M1709" t="s">
        <v>99</v>
      </c>
      <c r="N1709" t="s">
        <v>151</v>
      </c>
      <c r="O1709" t="s">
        <v>116</v>
      </c>
      <c r="P1709" t="s">
        <v>1345</v>
      </c>
    </row>
    <row r="1710" spans="1:16">
      <c r="A1710">
        <v>1709</v>
      </c>
      <c r="B1710">
        <v>201</v>
      </c>
      <c r="C1710" t="s">
        <v>6116</v>
      </c>
      <c r="D1710" t="s">
        <v>6116</v>
      </c>
      <c r="E1710">
        <v>201</v>
      </c>
      <c r="F1710" t="s">
        <v>6924</v>
      </c>
      <c r="G1710" t="s">
        <v>6930</v>
      </c>
      <c r="H1710" t="s">
        <v>290</v>
      </c>
      <c r="I1710" t="s">
        <v>48</v>
      </c>
      <c r="J1710" t="s">
        <v>6931</v>
      </c>
      <c r="K1710" t="s">
        <v>6932</v>
      </c>
      <c r="L1710" t="s">
        <v>291</v>
      </c>
      <c r="M1710" t="s">
        <v>49</v>
      </c>
      <c r="N1710" t="s">
        <v>114</v>
      </c>
      <c r="O1710" t="s">
        <v>146</v>
      </c>
      <c r="P1710" t="s">
        <v>292</v>
      </c>
    </row>
    <row r="1711" spans="1:16">
      <c r="A1711">
        <v>1710</v>
      </c>
      <c r="B1711">
        <v>202</v>
      </c>
      <c r="C1711" t="s">
        <v>6116</v>
      </c>
      <c r="D1711" t="s">
        <v>6116</v>
      </c>
      <c r="E1711">
        <v>202</v>
      </c>
      <c r="F1711" t="s">
        <v>6924</v>
      </c>
      <c r="G1711" t="s">
        <v>6933</v>
      </c>
      <c r="I1711" t="s">
        <v>25</v>
      </c>
      <c r="J1711" t="s">
        <v>6934</v>
      </c>
      <c r="K1711" t="s">
        <v>6935</v>
      </c>
      <c r="L1711" t="s">
        <v>293</v>
      </c>
      <c r="M1711" t="s">
        <v>42</v>
      </c>
      <c r="N1711" t="s">
        <v>110</v>
      </c>
      <c r="O1711" t="s">
        <v>66</v>
      </c>
      <c r="P1711" t="s">
        <v>294</v>
      </c>
    </row>
    <row r="1712" spans="1:16">
      <c r="A1712">
        <v>1711</v>
      </c>
      <c r="B1712">
        <v>203</v>
      </c>
      <c r="C1712" t="s">
        <v>6116</v>
      </c>
      <c r="D1712" t="s">
        <v>6116</v>
      </c>
      <c r="E1712">
        <v>203</v>
      </c>
      <c r="F1712" t="s">
        <v>6924</v>
      </c>
      <c r="G1712" t="s">
        <v>6936</v>
      </c>
      <c r="I1712" t="s">
        <v>25</v>
      </c>
      <c r="J1712" t="s">
        <v>6937</v>
      </c>
      <c r="K1712" t="s">
        <v>6938</v>
      </c>
      <c r="L1712" t="s">
        <v>295</v>
      </c>
      <c r="M1712" t="s">
        <v>99</v>
      </c>
      <c r="N1712" t="s">
        <v>108</v>
      </c>
      <c r="O1712" t="s">
        <v>91</v>
      </c>
      <c r="P1712" t="s">
        <v>294</v>
      </c>
    </row>
    <row r="1713" spans="1:16">
      <c r="A1713">
        <v>1712</v>
      </c>
      <c r="B1713">
        <v>204</v>
      </c>
      <c r="C1713" t="s">
        <v>6116</v>
      </c>
      <c r="D1713" t="s">
        <v>6116</v>
      </c>
      <c r="E1713">
        <v>204</v>
      </c>
      <c r="F1713" t="s">
        <v>6939</v>
      </c>
      <c r="G1713" t="s">
        <v>6940</v>
      </c>
      <c r="H1713" t="s">
        <v>243</v>
      </c>
      <c r="I1713" t="s">
        <v>80</v>
      </c>
      <c r="J1713" t="s">
        <v>6941</v>
      </c>
      <c r="K1713" t="s">
        <v>6942</v>
      </c>
      <c r="L1713" t="s">
        <v>296</v>
      </c>
      <c r="M1713" t="s">
        <v>42</v>
      </c>
      <c r="N1713" t="s">
        <v>110</v>
      </c>
      <c r="O1713" t="s">
        <v>116</v>
      </c>
      <c r="P1713" t="s">
        <v>6943</v>
      </c>
    </row>
    <row r="1714" spans="1:16">
      <c r="A1714">
        <v>1713</v>
      </c>
      <c r="B1714">
        <v>205</v>
      </c>
      <c r="C1714" t="s">
        <v>6116</v>
      </c>
      <c r="D1714" t="s">
        <v>6116</v>
      </c>
      <c r="E1714">
        <v>205</v>
      </c>
      <c r="F1714" t="s">
        <v>6939</v>
      </c>
      <c r="G1714" t="s">
        <v>6944</v>
      </c>
      <c r="H1714" t="s">
        <v>297</v>
      </c>
      <c r="I1714" t="s">
        <v>48</v>
      </c>
      <c r="J1714" t="s">
        <v>6945</v>
      </c>
      <c r="K1714" t="s">
        <v>6946</v>
      </c>
      <c r="L1714" t="s">
        <v>1201</v>
      </c>
      <c r="M1714" t="s">
        <v>82</v>
      </c>
      <c r="N1714" t="s">
        <v>151</v>
      </c>
      <c r="O1714" t="s">
        <v>116</v>
      </c>
      <c r="P1714" t="s">
        <v>1346</v>
      </c>
    </row>
    <row r="1715" spans="1:16">
      <c r="A1715">
        <v>1714</v>
      </c>
      <c r="B1715">
        <v>206</v>
      </c>
      <c r="C1715" t="s">
        <v>6116</v>
      </c>
      <c r="D1715" t="s">
        <v>6116</v>
      </c>
      <c r="E1715">
        <v>206</v>
      </c>
      <c r="F1715" t="s">
        <v>6947</v>
      </c>
      <c r="G1715" t="s">
        <v>6948</v>
      </c>
      <c r="H1715" t="s">
        <v>238</v>
      </c>
      <c r="I1715" t="s">
        <v>16</v>
      </c>
      <c r="J1715" t="s">
        <v>6949</v>
      </c>
      <c r="K1715" t="s">
        <v>6950</v>
      </c>
      <c r="L1715" t="s">
        <v>298</v>
      </c>
      <c r="M1715" t="s">
        <v>94</v>
      </c>
      <c r="N1715" t="s">
        <v>29</v>
      </c>
      <c r="O1715" t="s">
        <v>123</v>
      </c>
      <c r="P1715" t="s">
        <v>1168</v>
      </c>
    </row>
    <row r="1716" spans="1:16">
      <c r="A1716">
        <v>1715</v>
      </c>
      <c r="B1716">
        <v>207</v>
      </c>
      <c r="C1716" t="s">
        <v>6116</v>
      </c>
      <c r="D1716" t="s">
        <v>6116</v>
      </c>
      <c r="E1716">
        <v>207</v>
      </c>
      <c r="F1716" t="s">
        <v>6947</v>
      </c>
      <c r="G1716" t="s">
        <v>6951</v>
      </c>
      <c r="H1716" t="s">
        <v>6952</v>
      </c>
      <c r="I1716" t="s">
        <v>48</v>
      </c>
      <c r="J1716" t="s">
        <v>6953</v>
      </c>
      <c r="K1716" t="s">
        <v>6954</v>
      </c>
      <c r="L1716" t="s">
        <v>6955</v>
      </c>
      <c r="M1716" t="s">
        <v>130</v>
      </c>
      <c r="N1716" t="s">
        <v>119</v>
      </c>
      <c r="O1716" t="s">
        <v>299</v>
      </c>
      <c r="P1716" t="s">
        <v>6956</v>
      </c>
    </row>
    <row r="1717" spans="1:16">
      <c r="A1717">
        <v>1716</v>
      </c>
      <c r="B1717">
        <v>208</v>
      </c>
      <c r="C1717" t="s">
        <v>6116</v>
      </c>
      <c r="D1717" t="s">
        <v>6116</v>
      </c>
      <c r="E1717">
        <v>208</v>
      </c>
      <c r="F1717" t="s">
        <v>6947</v>
      </c>
      <c r="G1717" t="s">
        <v>6957</v>
      </c>
      <c r="H1717" t="s">
        <v>6958</v>
      </c>
      <c r="I1717" t="s">
        <v>26</v>
      </c>
      <c r="J1717" t="s">
        <v>6959</v>
      </c>
      <c r="K1717" t="s">
        <v>6960</v>
      </c>
      <c r="L1717" t="s">
        <v>283</v>
      </c>
      <c r="M1717" t="s">
        <v>75</v>
      </c>
      <c r="N1717" t="s">
        <v>29</v>
      </c>
      <c r="O1717" t="s">
        <v>123</v>
      </c>
      <c r="P1717" t="s">
        <v>6956</v>
      </c>
    </row>
    <row r="1718" spans="1:16">
      <c r="A1718">
        <v>1717</v>
      </c>
      <c r="B1718">
        <v>209</v>
      </c>
      <c r="C1718" t="s">
        <v>6116</v>
      </c>
      <c r="D1718" t="s">
        <v>6116</v>
      </c>
      <c r="E1718">
        <v>209</v>
      </c>
      <c r="F1718" t="s">
        <v>6947</v>
      </c>
      <c r="G1718" t="s">
        <v>6961</v>
      </c>
      <c r="H1718" t="s">
        <v>79</v>
      </c>
      <c r="I1718" t="s">
        <v>26</v>
      </c>
      <c r="J1718" t="s">
        <v>6962</v>
      </c>
      <c r="K1718" t="s">
        <v>6963</v>
      </c>
      <c r="L1718" t="s">
        <v>293</v>
      </c>
      <c r="M1718" t="s">
        <v>28</v>
      </c>
      <c r="N1718" t="s">
        <v>29</v>
      </c>
      <c r="O1718" t="s">
        <v>30</v>
      </c>
      <c r="P1718" t="s">
        <v>300</v>
      </c>
    </row>
    <row r="1719" spans="1:16">
      <c r="A1719">
        <v>1718</v>
      </c>
      <c r="B1719">
        <v>210</v>
      </c>
      <c r="C1719" t="s">
        <v>6116</v>
      </c>
      <c r="D1719" t="s">
        <v>6116</v>
      </c>
      <c r="E1719">
        <v>210</v>
      </c>
      <c r="F1719" t="s">
        <v>6947</v>
      </c>
      <c r="G1719" t="s">
        <v>6964</v>
      </c>
      <c r="H1719" t="s">
        <v>67</v>
      </c>
      <c r="I1719" t="s">
        <v>25</v>
      </c>
      <c r="J1719" t="s">
        <v>6962</v>
      </c>
      <c r="K1719" t="s">
        <v>6965</v>
      </c>
      <c r="L1719" t="s">
        <v>57</v>
      </c>
      <c r="M1719" t="s">
        <v>89</v>
      </c>
      <c r="N1719" t="s">
        <v>114</v>
      </c>
      <c r="O1719" t="s">
        <v>131</v>
      </c>
      <c r="P1719" t="s">
        <v>301</v>
      </c>
    </row>
    <row r="1720" spans="1:16">
      <c r="A1720">
        <v>1719</v>
      </c>
      <c r="B1720">
        <v>211</v>
      </c>
      <c r="C1720" t="s">
        <v>6116</v>
      </c>
      <c r="D1720" t="s">
        <v>6116</v>
      </c>
      <c r="E1720">
        <v>211</v>
      </c>
      <c r="F1720" t="s">
        <v>6966</v>
      </c>
      <c r="G1720" t="s">
        <v>6967</v>
      </c>
      <c r="H1720" t="s">
        <v>6968</v>
      </c>
      <c r="I1720" t="s">
        <v>70</v>
      </c>
      <c r="J1720" t="s">
        <v>6588</v>
      </c>
      <c r="K1720" t="s">
        <v>6969</v>
      </c>
      <c r="L1720" t="s">
        <v>302</v>
      </c>
      <c r="M1720" t="s">
        <v>99</v>
      </c>
      <c r="N1720" t="s">
        <v>114</v>
      </c>
      <c r="O1720" t="s">
        <v>116</v>
      </c>
      <c r="P1720" t="s">
        <v>1347</v>
      </c>
    </row>
    <row r="1721" spans="1:16">
      <c r="A1721">
        <v>1720</v>
      </c>
      <c r="B1721">
        <v>212</v>
      </c>
      <c r="C1721" t="s">
        <v>6116</v>
      </c>
      <c r="D1721" t="s">
        <v>6116</v>
      </c>
      <c r="E1721">
        <v>212</v>
      </c>
      <c r="F1721" t="s">
        <v>6966</v>
      </c>
      <c r="G1721" t="s">
        <v>6970</v>
      </c>
      <c r="I1721" t="s">
        <v>68</v>
      </c>
      <c r="J1721" t="s">
        <v>6971</v>
      </c>
      <c r="K1721" t="s">
        <v>6972</v>
      </c>
      <c r="L1721" t="s">
        <v>303</v>
      </c>
      <c r="P1721" t="s">
        <v>6973</v>
      </c>
    </row>
    <row r="1722" spans="1:16">
      <c r="A1722">
        <v>1721</v>
      </c>
      <c r="B1722">
        <v>213</v>
      </c>
      <c r="C1722" t="s">
        <v>6116</v>
      </c>
      <c r="D1722" t="s">
        <v>6116</v>
      </c>
      <c r="E1722">
        <v>213</v>
      </c>
      <c r="F1722" t="s">
        <v>6966</v>
      </c>
      <c r="G1722" t="s">
        <v>6974</v>
      </c>
      <c r="H1722" t="s">
        <v>6975</v>
      </c>
      <c r="I1722" t="s">
        <v>25</v>
      </c>
      <c r="J1722" t="s">
        <v>6976</v>
      </c>
      <c r="K1722" t="s">
        <v>6977</v>
      </c>
      <c r="L1722" t="s">
        <v>304</v>
      </c>
      <c r="M1722" t="s">
        <v>42</v>
      </c>
      <c r="N1722" t="s">
        <v>38</v>
      </c>
      <c r="O1722" t="s">
        <v>137</v>
      </c>
      <c r="P1722" t="s">
        <v>305</v>
      </c>
    </row>
    <row r="1723" spans="1:16">
      <c r="A1723">
        <v>1722</v>
      </c>
      <c r="B1723">
        <v>214</v>
      </c>
      <c r="C1723" t="s">
        <v>6116</v>
      </c>
      <c r="D1723" t="s">
        <v>6116</v>
      </c>
      <c r="E1723">
        <v>214</v>
      </c>
      <c r="F1723" t="s">
        <v>6966</v>
      </c>
      <c r="G1723" t="s">
        <v>6978</v>
      </c>
      <c r="I1723" t="s">
        <v>25</v>
      </c>
      <c r="J1723" t="s">
        <v>6979</v>
      </c>
      <c r="K1723" t="s">
        <v>6980</v>
      </c>
      <c r="L1723" t="s">
        <v>287</v>
      </c>
      <c r="M1723" t="s">
        <v>99</v>
      </c>
      <c r="N1723" t="s">
        <v>110</v>
      </c>
      <c r="O1723" t="s">
        <v>19</v>
      </c>
      <c r="P1723" t="s">
        <v>306</v>
      </c>
    </row>
    <row r="1724" spans="1:16">
      <c r="A1724">
        <v>1723</v>
      </c>
      <c r="B1724">
        <v>215</v>
      </c>
      <c r="C1724" t="s">
        <v>6116</v>
      </c>
      <c r="D1724" t="s">
        <v>6116</v>
      </c>
      <c r="E1724">
        <v>215</v>
      </c>
      <c r="F1724" t="s">
        <v>6966</v>
      </c>
      <c r="G1724" t="s">
        <v>6981</v>
      </c>
      <c r="H1724" t="s">
        <v>6982</v>
      </c>
      <c r="I1724" t="s">
        <v>25</v>
      </c>
      <c r="J1724" t="s">
        <v>6983</v>
      </c>
      <c r="K1724" t="s">
        <v>6984</v>
      </c>
      <c r="L1724" t="s">
        <v>307</v>
      </c>
      <c r="M1724" t="s">
        <v>42</v>
      </c>
      <c r="N1724" t="s">
        <v>38</v>
      </c>
      <c r="O1724" t="s">
        <v>87</v>
      </c>
      <c r="P1724" t="s">
        <v>6985</v>
      </c>
    </row>
    <row r="1725" spans="1:16">
      <c r="A1725">
        <v>1724</v>
      </c>
      <c r="B1725">
        <v>216</v>
      </c>
      <c r="C1725" t="s">
        <v>6116</v>
      </c>
      <c r="D1725" t="s">
        <v>6116</v>
      </c>
      <c r="E1725">
        <v>216</v>
      </c>
      <c r="F1725" t="s">
        <v>6986</v>
      </c>
      <c r="G1725" t="s">
        <v>6987</v>
      </c>
      <c r="I1725" t="s">
        <v>25</v>
      </c>
      <c r="J1725" t="s">
        <v>6988</v>
      </c>
      <c r="K1725" t="s">
        <v>6989</v>
      </c>
      <c r="L1725" t="s">
        <v>218</v>
      </c>
      <c r="M1725" t="s">
        <v>6473</v>
      </c>
      <c r="N1725" t="s">
        <v>110</v>
      </c>
      <c r="O1725" t="s">
        <v>66</v>
      </c>
      <c r="P1725" t="s">
        <v>308</v>
      </c>
    </row>
    <row r="1726" spans="1:16">
      <c r="A1726">
        <v>1725</v>
      </c>
      <c r="B1726">
        <v>217</v>
      </c>
      <c r="C1726" t="s">
        <v>6116</v>
      </c>
      <c r="D1726" t="s">
        <v>6116</v>
      </c>
      <c r="E1726">
        <v>217</v>
      </c>
      <c r="F1726" t="s">
        <v>6986</v>
      </c>
      <c r="G1726" t="s">
        <v>6990</v>
      </c>
      <c r="H1726" t="s">
        <v>6991</v>
      </c>
      <c r="I1726" t="s">
        <v>22</v>
      </c>
      <c r="J1726" t="s">
        <v>6992</v>
      </c>
      <c r="K1726" t="s">
        <v>6993</v>
      </c>
      <c r="L1726" t="s">
        <v>291</v>
      </c>
      <c r="M1726" t="s">
        <v>45</v>
      </c>
      <c r="N1726" t="s">
        <v>83</v>
      </c>
      <c r="O1726" t="s">
        <v>146</v>
      </c>
      <c r="P1726" t="s">
        <v>6994</v>
      </c>
    </row>
    <row r="1727" spans="1:16">
      <c r="A1727">
        <v>1726</v>
      </c>
      <c r="B1727">
        <v>218</v>
      </c>
      <c r="C1727" t="s">
        <v>6116</v>
      </c>
      <c r="D1727" t="s">
        <v>6116</v>
      </c>
      <c r="E1727">
        <v>218</v>
      </c>
      <c r="F1727" t="s">
        <v>6986</v>
      </c>
      <c r="G1727" t="s">
        <v>6995</v>
      </c>
      <c r="H1727" t="s">
        <v>267</v>
      </c>
      <c r="I1727" t="s">
        <v>48</v>
      </c>
      <c r="J1727" t="s">
        <v>6996</v>
      </c>
      <c r="K1727" t="s">
        <v>6997</v>
      </c>
      <c r="L1727" t="s">
        <v>309</v>
      </c>
      <c r="M1727" t="s">
        <v>45</v>
      </c>
      <c r="N1727" t="s">
        <v>151</v>
      </c>
      <c r="O1727" t="s">
        <v>131</v>
      </c>
      <c r="P1727" t="s">
        <v>6998</v>
      </c>
    </row>
    <row r="1728" spans="1:16">
      <c r="A1728">
        <v>1727</v>
      </c>
      <c r="B1728">
        <v>219</v>
      </c>
      <c r="C1728" t="s">
        <v>6116</v>
      </c>
      <c r="D1728" t="s">
        <v>6116</v>
      </c>
      <c r="E1728">
        <v>219</v>
      </c>
      <c r="F1728" t="s">
        <v>6986</v>
      </c>
      <c r="G1728" t="s">
        <v>6999</v>
      </c>
      <c r="H1728" t="s">
        <v>7000</v>
      </c>
      <c r="I1728" t="s">
        <v>68</v>
      </c>
      <c r="J1728" t="s">
        <v>7001</v>
      </c>
      <c r="K1728" t="s">
        <v>7002</v>
      </c>
      <c r="L1728" t="s">
        <v>291</v>
      </c>
      <c r="M1728" t="s">
        <v>42</v>
      </c>
      <c r="N1728" t="s">
        <v>29</v>
      </c>
      <c r="O1728" t="s">
        <v>87</v>
      </c>
      <c r="P1728" t="s">
        <v>1348</v>
      </c>
    </row>
    <row r="1729" spans="1:16">
      <c r="A1729">
        <v>1728</v>
      </c>
      <c r="B1729">
        <v>220</v>
      </c>
      <c r="C1729" t="s">
        <v>6116</v>
      </c>
      <c r="D1729" t="s">
        <v>6116</v>
      </c>
      <c r="E1729">
        <v>220</v>
      </c>
      <c r="F1729" t="s">
        <v>7003</v>
      </c>
      <c r="G1729" t="s">
        <v>7004</v>
      </c>
      <c r="H1729" t="s">
        <v>67</v>
      </c>
      <c r="I1729" t="s">
        <v>80</v>
      </c>
      <c r="J1729" t="s">
        <v>7005</v>
      </c>
      <c r="K1729" t="s">
        <v>7006</v>
      </c>
      <c r="L1729" t="s">
        <v>229</v>
      </c>
      <c r="M1729" t="s">
        <v>99</v>
      </c>
      <c r="N1729" t="s">
        <v>110</v>
      </c>
      <c r="O1729" t="s">
        <v>100</v>
      </c>
      <c r="P1729" t="s">
        <v>7007</v>
      </c>
    </row>
    <row r="1730" spans="1:16">
      <c r="A1730">
        <v>1729</v>
      </c>
      <c r="B1730">
        <v>221</v>
      </c>
      <c r="C1730" t="s">
        <v>6116</v>
      </c>
      <c r="D1730" t="s">
        <v>6116</v>
      </c>
      <c r="E1730">
        <v>221</v>
      </c>
      <c r="F1730" t="s">
        <v>7003</v>
      </c>
      <c r="G1730" t="s">
        <v>7008</v>
      </c>
      <c r="H1730" t="s">
        <v>310</v>
      </c>
      <c r="I1730" t="s">
        <v>22</v>
      </c>
      <c r="J1730" t="s">
        <v>7009</v>
      </c>
      <c r="K1730" t="s">
        <v>7010</v>
      </c>
      <c r="L1730" t="s">
        <v>304</v>
      </c>
      <c r="M1730" t="s">
        <v>45</v>
      </c>
      <c r="N1730" t="s">
        <v>119</v>
      </c>
      <c r="O1730" t="s">
        <v>91</v>
      </c>
      <c r="P1730" t="s">
        <v>7011</v>
      </c>
    </row>
    <row r="1731" spans="1:16">
      <c r="A1731">
        <v>1730</v>
      </c>
      <c r="B1731">
        <v>222</v>
      </c>
      <c r="C1731" t="s">
        <v>6116</v>
      </c>
      <c r="D1731" t="s">
        <v>6116</v>
      </c>
      <c r="E1731">
        <v>222</v>
      </c>
      <c r="F1731" t="s">
        <v>7003</v>
      </c>
      <c r="G1731" t="s">
        <v>6987</v>
      </c>
      <c r="I1731" t="s">
        <v>25</v>
      </c>
      <c r="J1731" t="s">
        <v>6988</v>
      </c>
      <c r="K1731" t="s">
        <v>6989</v>
      </c>
      <c r="L1731" t="s">
        <v>218</v>
      </c>
      <c r="M1731" t="s">
        <v>6473</v>
      </c>
      <c r="N1731" t="s">
        <v>110</v>
      </c>
      <c r="O1731" t="s">
        <v>66</v>
      </c>
      <c r="P1731" t="s">
        <v>308</v>
      </c>
    </row>
    <row r="1732" spans="1:16">
      <c r="A1732">
        <v>1731</v>
      </c>
      <c r="B1732">
        <v>223</v>
      </c>
      <c r="C1732" t="s">
        <v>6116</v>
      </c>
      <c r="D1732" t="s">
        <v>6116</v>
      </c>
      <c r="E1732">
        <v>223</v>
      </c>
      <c r="F1732" t="s">
        <v>7003</v>
      </c>
      <c r="G1732" t="s">
        <v>6990</v>
      </c>
      <c r="H1732" t="s">
        <v>6991</v>
      </c>
      <c r="I1732" t="s">
        <v>22</v>
      </c>
      <c r="J1732" t="s">
        <v>6992</v>
      </c>
      <c r="K1732" t="s">
        <v>6993</v>
      </c>
      <c r="L1732" t="s">
        <v>291</v>
      </c>
      <c r="M1732" t="s">
        <v>45</v>
      </c>
      <c r="N1732" t="s">
        <v>83</v>
      </c>
      <c r="O1732" t="s">
        <v>146</v>
      </c>
      <c r="P1732" t="s">
        <v>6994</v>
      </c>
    </row>
    <row r="1733" spans="1:16">
      <c r="A1733">
        <v>1732</v>
      </c>
      <c r="B1733">
        <v>224</v>
      </c>
      <c r="C1733" t="s">
        <v>6116</v>
      </c>
      <c r="D1733" t="s">
        <v>6116</v>
      </c>
      <c r="E1733">
        <v>224</v>
      </c>
      <c r="F1733" t="s">
        <v>7012</v>
      </c>
      <c r="G1733" t="s">
        <v>7013</v>
      </c>
      <c r="H1733" t="s">
        <v>188</v>
      </c>
      <c r="I1733" t="s">
        <v>16</v>
      </c>
      <c r="J1733" t="s">
        <v>7014</v>
      </c>
      <c r="K1733" t="s">
        <v>7015</v>
      </c>
      <c r="L1733" t="s">
        <v>298</v>
      </c>
      <c r="M1733" t="s">
        <v>28</v>
      </c>
      <c r="N1733" t="s">
        <v>110</v>
      </c>
      <c r="O1733" t="s">
        <v>109</v>
      </c>
      <c r="P1733" t="s">
        <v>7016</v>
      </c>
    </row>
    <row r="1734" spans="1:16">
      <c r="A1734">
        <v>1733</v>
      </c>
      <c r="B1734">
        <v>225</v>
      </c>
      <c r="C1734" t="s">
        <v>6116</v>
      </c>
      <c r="D1734" t="s">
        <v>6116</v>
      </c>
      <c r="E1734">
        <v>225</v>
      </c>
      <c r="F1734" t="s">
        <v>7012</v>
      </c>
      <c r="G1734" t="s">
        <v>7017</v>
      </c>
      <c r="H1734" t="s">
        <v>311</v>
      </c>
      <c r="I1734" t="s">
        <v>25</v>
      </c>
      <c r="J1734" t="s">
        <v>7018</v>
      </c>
      <c r="K1734" t="s">
        <v>7019</v>
      </c>
      <c r="L1734" t="s">
        <v>298</v>
      </c>
      <c r="M1734" t="s">
        <v>99</v>
      </c>
      <c r="N1734" t="s">
        <v>29</v>
      </c>
      <c r="O1734" t="s">
        <v>137</v>
      </c>
      <c r="P1734" t="s">
        <v>1349</v>
      </c>
    </row>
    <row r="1735" spans="1:16">
      <c r="A1735">
        <v>1734</v>
      </c>
      <c r="B1735">
        <v>226</v>
      </c>
      <c r="C1735" t="s">
        <v>6116</v>
      </c>
      <c r="D1735" t="s">
        <v>6116</v>
      </c>
      <c r="E1735">
        <v>226</v>
      </c>
      <c r="F1735" t="s">
        <v>7012</v>
      </c>
      <c r="G1735" t="s">
        <v>7020</v>
      </c>
      <c r="H1735" t="s">
        <v>67</v>
      </c>
      <c r="I1735" t="s">
        <v>48</v>
      </c>
      <c r="J1735" t="s">
        <v>7021</v>
      </c>
      <c r="K1735" t="s">
        <v>7022</v>
      </c>
      <c r="L1735" t="s">
        <v>181</v>
      </c>
      <c r="M1735" t="s">
        <v>86</v>
      </c>
      <c r="N1735" t="s">
        <v>114</v>
      </c>
      <c r="O1735" t="s">
        <v>271</v>
      </c>
      <c r="P1735" t="s">
        <v>7023</v>
      </c>
    </row>
    <row r="1736" spans="1:16">
      <c r="A1736">
        <v>1735</v>
      </c>
      <c r="B1736">
        <v>227</v>
      </c>
      <c r="C1736" t="s">
        <v>6116</v>
      </c>
      <c r="D1736" t="s">
        <v>6116</v>
      </c>
      <c r="E1736">
        <v>227</v>
      </c>
      <c r="F1736" t="s">
        <v>7012</v>
      </c>
      <c r="G1736" t="s">
        <v>7024</v>
      </c>
      <c r="I1736" t="s">
        <v>68</v>
      </c>
      <c r="J1736" t="s">
        <v>7025</v>
      </c>
      <c r="K1736" t="s">
        <v>7026</v>
      </c>
      <c r="L1736" t="s">
        <v>298</v>
      </c>
      <c r="M1736" t="s">
        <v>134</v>
      </c>
      <c r="N1736" t="s">
        <v>33</v>
      </c>
      <c r="O1736" t="s">
        <v>107</v>
      </c>
      <c r="P1736" t="s">
        <v>7023</v>
      </c>
    </row>
    <row r="1737" spans="1:16">
      <c r="A1737">
        <v>1736</v>
      </c>
      <c r="B1737">
        <v>228</v>
      </c>
      <c r="C1737" t="s">
        <v>6116</v>
      </c>
      <c r="D1737" t="s">
        <v>6116</v>
      </c>
      <c r="E1737">
        <v>228</v>
      </c>
      <c r="F1737" t="s">
        <v>7012</v>
      </c>
      <c r="G1737" t="s">
        <v>7027</v>
      </c>
      <c r="H1737" t="s">
        <v>149</v>
      </c>
      <c r="I1737" t="s">
        <v>25</v>
      </c>
      <c r="J1737" t="s">
        <v>7028</v>
      </c>
      <c r="K1737" t="s">
        <v>7029</v>
      </c>
      <c r="L1737" t="s">
        <v>298</v>
      </c>
      <c r="M1737" t="s">
        <v>86</v>
      </c>
      <c r="N1737" t="s">
        <v>7030</v>
      </c>
      <c r="O1737" t="s">
        <v>123</v>
      </c>
      <c r="P1737" t="s">
        <v>7031</v>
      </c>
    </row>
    <row r="1738" spans="1:16">
      <c r="A1738">
        <v>1737</v>
      </c>
      <c r="B1738">
        <v>229</v>
      </c>
      <c r="C1738" t="s">
        <v>6116</v>
      </c>
      <c r="D1738" t="s">
        <v>6116</v>
      </c>
      <c r="E1738">
        <v>229</v>
      </c>
      <c r="F1738" t="s">
        <v>7032</v>
      </c>
      <c r="G1738" t="s">
        <v>6554</v>
      </c>
      <c r="H1738" t="s">
        <v>6555</v>
      </c>
      <c r="I1738" t="s">
        <v>80</v>
      </c>
      <c r="J1738" t="s">
        <v>6557</v>
      </c>
      <c r="K1738" t="s">
        <v>6558</v>
      </c>
      <c r="L1738" t="s">
        <v>179</v>
      </c>
      <c r="M1738" t="s">
        <v>42</v>
      </c>
      <c r="N1738" t="s">
        <v>108</v>
      </c>
      <c r="O1738" t="s">
        <v>109</v>
      </c>
      <c r="P1738" t="s">
        <v>6562</v>
      </c>
    </row>
    <row r="1739" spans="1:16">
      <c r="A1739">
        <v>1738</v>
      </c>
      <c r="B1739">
        <v>230</v>
      </c>
      <c r="C1739" t="s">
        <v>6116</v>
      </c>
      <c r="D1739" t="s">
        <v>6116</v>
      </c>
      <c r="E1739">
        <v>230</v>
      </c>
      <c r="F1739" t="s">
        <v>7032</v>
      </c>
      <c r="G1739" t="s">
        <v>6563</v>
      </c>
      <c r="H1739" t="s">
        <v>6179</v>
      </c>
      <c r="I1739" t="s">
        <v>25</v>
      </c>
      <c r="J1739" t="s">
        <v>6564</v>
      </c>
      <c r="K1739" t="s">
        <v>6565</v>
      </c>
      <c r="L1739" t="s">
        <v>6566</v>
      </c>
      <c r="M1739" t="s">
        <v>99</v>
      </c>
      <c r="N1739" t="s">
        <v>110</v>
      </c>
      <c r="O1739" t="s">
        <v>137</v>
      </c>
      <c r="P1739" t="s">
        <v>180</v>
      </c>
    </row>
    <row r="1740" spans="1:16">
      <c r="A1740">
        <v>1739</v>
      </c>
      <c r="B1740">
        <v>231</v>
      </c>
      <c r="C1740" t="s">
        <v>6116</v>
      </c>
      <c r="D1740" t="s">
        <v>6116</v>
      </c>
      <c r="E1740">
        <v>231</v>
      </c>
      <c r="F1740" t="s">
        <v>7032</v>
      </c>
      <c r="G1740" t="s">
        <v>6570</v>
      </c>
      <c r="H1740" t="s">
        <v>6571</v>
      </c>
      <c r="I1740" t="s">
        <v>48</v>
      </c>
      <c r="J1740" t="s">
        <v>6573</v>
      </c>
      <c r="K1740" t="s">
        <v>6574</v>
      </c>
      <c r="L1740" t="s">
        <v>181</v>
      </c>
      <c r="M1740" t="s">
        <v>89</v>
      </c>
      <c r="N1740" t="s">
        <v>114</v>
      </c>
      <c r="O1740" t="s">
        <v>299</v>
      </c>
      <c r="P1740" t="s">
        <v>6578</v>
      </c>
    </row>
    <row r="1741" spans="1:16">
      <c r="A1741">
        <v>1740</v>
      </c>
      <c r="B1741">
        <v>232</v>
      </c>
      <c r="C1741" t="s">
        <v>6116</v>
      </c>
      <c r="D1741" t="s">
        <v>6116</v>
      </c>
      <c r="E1741">
        <v>232</v>
      </c>
      <c r="F1741" t="s">
        <v>7032</v>
      </c>
      <c r="G1741" t="s">
        <v>6579</v>
      </c>
      <c r="H1741" t="s">
        <v>182</v>
      </c>
      <c r="I1741" t="s">
        <v>68</v>
      </c>
      <c r="J1741" t="s">
        <v>6581</v>
      </c>
      <c r="K1741" t="s">
        <v>6582</v>
      </c>
      <c r="L1741" t="s">
        <v>179</v>
      </c>
      <c r="M1741" t="s">
        <v>134</v>
      </c>
      <c r="N1741" t="s">
        <v>33</v>
      </c>
      <c r="O1741" t="s">
        <v>107</v>
      </c>
      <c r="P1741" t="s">
        <v>1329</v>
      </c>
    </row>
    <row r="1742" spans="1:16">
      <c r="A1742">
        <v>1741</v>
      </c>
      <c r="B1742">
        <v>233</v>
      </c>
      <c r="C1742" t="s">
        <v>6116</v>
      </c>
      <c r="D1742" t="s">
        <v>6116</v>
      </c>
      <c r="E1742">
        <v>233</v>
      </c>
      <c r="F1742" t="s">
        <v>7032</v>
      </c>
      <c r="G1742" t="s">
        <v>7033</v>
      </c>
      <c r="H1742" t="s">
        <v>7034</v>
      </c>
      <c r="I1742" t="s">
        <v>25</v>
      </c>
      <c r="J1742" t="s">
        <v>7035</v>
      </c>
      <c r="K1742" t="s">
        <v>7036</v>
      </c>
      <c r="L1742" t="s">
        <v>179</v>
      </c>
      <c r="M1742" t="s">
        <v>42</v>
      </c>
      <c r="N1742" t="s">
        <v>29</v>
      </c>
      <c r="O1742" t="s">
        <v>137</v>
      </c>
      <c r="P1742" t="s">
        <v>1350</v>
      </c>
    </row>
    <row r="1743" spans="1:16">
      <c r="A1743">
        <v>1742</v>
      </c>
      <c r="B1743">
        <v>1</v>
      </c>
      <c r="C1743" t="s">
        <v>7037</v>
      </c>
      <c r="D1743" t="s">
        <v>7037</v>
      </c>
      <c r="E1743">
        <v>1</v>
      </c>
      <c r="F1743" t="s">
        <v>7038</v>
      </c>
      <c r="G1743" t="s">
        <v>7039</v>
      </c>
      <c r="H1743" t="s">
        <v>79</v>
      </c>
      <c r="I1743" t="s">
        <v>16</v>
      </c>
      <c r="J1743" t="s">
        <v>7040</v>
      </c>
      <c r="K1743" t="s">
        <v>7041</v>
      </c>
      <c r="L1743" t="s">
        <v>6746</v>
      </c>
      <c r="M1743" t="s">
        <v>75</v>
      </c>
      <c r="N1743" t="s">
        <v>90</v>
      </c>
      <c r="O1743" t="s">
        <v>87</v>
      </c>
      <c r="P1743" t="s">
        <v>7042</v>
      </c>
    </row>
    <row r="1744" spans="1:16">
      <c r="A1744">
        <v>1743</v>
      </c>
      <c r="B1744">
        <v>2</v>
      </c>
      <c r="C1744" t="s">
        <v>7037</v>
      </c>
      <c r="D1744" t="s">
        <v>7037</v>
      </c>
      <c r="E1744">
        <v>2</v>
      </c>
      <c r="F1744" t="s">
        <v>7038</v>
      </c>
      <c r="G1744" t="s">
        <v>7043</v>
      </c>
      <c r="H1744" t="s">
        <v>7044</v>
      </c>
      <c r="I1744" t="s">
        <v>26</v>
      </c>
      <c r="J1744" t="s">
        <v>7045</v>
      </c>
      <c r="K1744" t="s">
        <v>7046</v>
      </c>
      <c r="L1744" t="s">
        <v>442</v>
      </c>
      <c r="M1744" t="s">
        <v>94</v>
      </c>
      <c r="N1744" t="s">
        <v>29</v>
      </c>
      <c r="O1744" t="s">
        <v>95</v>
      </c>
      <c r="P1744" t="s">
        <v>7047</v>
      </c>
    </row>
    <row r="1745" spans="1:16">
      <c r="A1745">
        <v>1744</v>
      </c>
      <c r="B1745">
        <v>3</v>
      </c>
      <c r="C1745" t="s">
        <v>7037</v>
      </c>
      <c r="D1745" t="s">
        <v>7037</v>
      </c>
      <c r="E1745">
        <v>3</v>
      </c>
      <c r="F1745" t="s">
        <v>7038</v>
      </c>
      <c r="G1745" t="s">
        <v>7048</v>
      </c>
      <c r="H1745" t="s">
        <v>428</v>
      </c>
      <c r="I1745" t="s">
        <v>26</v>
      </c>
      <c r="J1745" t="s">
        <v>7049</v>
      </c>
      <c r="K1745" t="s">
        <v>7050</v>
      </c>
      <c r="L1745" t="s">
        <v>880</v>
      </c>
      <c r="M1745" t="s">
        <v>94</v>
      </c>
      <c r="N1745" t="s">
        <v>29</v>
      </c>
      <c r="O1745" t="s">
        <v>95</v>
      </c>
      <c r="P1745" t="s">
        <v>7051</v>
      </c>
    </row>
    <row r="1746" spans="1:16">
      <c r="A1746">
        <v>1745</v>
      </c>
      <c r="B1746">
        <v>4</v>
      </c>
      <c r="C1746" t="s">
        <v>7037</v>
      </c>
      <c r="D1746" t="s">
        <v>7037</v>
      </c>
      <c r="E1746">
        <v>4</v>
      </c>
      <c r="F1746" t="s">
        <v>7038</v>
      </c>
      <c r="G1746" t="s">
        <v>7052</v>
      </c>
      <c r="H1746" t="s">
        <v>7053</v>
      </c>
      <c r="I1746" t="s">
        <v>26</v>
      </c>
      <c r="J1746" t="s">
        <v>7054</v>
      </c>
      <c r="K1746" t="s">
        <v>7055</v>
      </c>
      <c r="L1746" t="s">
        <v>380</v>
      </c>
      <c r="M1746" t="s">
        <v>28</v>
      </c>
      <c r="N1746" t="s">
        <v>483</v>
      </c>
      <c r="O1746" t="s">
        <v>87</v>
      </c>
      <c r="P1746" t="s">
        <v>652</v>
      </c>
    </row>
    <row r="1747" spans="1:16">
      <c r="A1747">
        <v>1746</v>
      </c>
      <c r="B1747">
        <v>5</v>
      </c>
      <c r="C1747" t="s">
        <v>7037</v>
      </c>
      <c r="D1747" t="s">
        <v>7037</v>
      </c>
      <c r="E1747">
        <v>5</v>
      </c>
      <c r="F1747" t="s">
        <v>7038</v>
      </c>
      <c r="G1747" t="s">
        <v>7056</v>
      </c>
      <c r="H1747" t="s">
        <v>7057</v>
      </c>
      <c r="I1747" t="s">
        <v>25</v>
      </c>
      <c r="J1747" t="s">
        <v>7058</v>
      </c>
      <c r="K1747" t="s">
        <v>7059</v>
      </c>
      <c r="L1747" t="s">
        <v>103</v>
      </c>
      <c r="M1747" t="s">
        <v>42</v>
      </c>
      <c r="N1747" t="s">
        <v>234</v>
      </c>
      <c r="O1747" t="s">
        <v>109</v>
      </c>
      <c r="P1747" t="s">
        <v>7060</v>
      </c>
    </row>
    <row r="1748" spans="1:16">
      <c r="A1748">
        <v>1747</v>
      </c>
      <c r="B1748">
        <v>6</v>
      </c>
      <c r="C1748" t="s">
        <v>7037</v>
      </c>
      <c r="D1748" t="s">
        <v>7037</v>
      </c>
      <c r="E1748">
        <v>6</v>
      </c>
      <c r="F1748" t="s">
        <v>7061</v>
      </c>
      <c r="G1748" t="s">
        <v>7062</v>
      </c>
      <c r="H1748" t="s">
        <v>7063</v>
      </c>
      <c r="I1748" t="s">
        <v>16</v>
      </c>
      <c r="J1748" t="s">
        <v>7064</v>
      </c>
      <c r="K1748" t="s">
        <v>7065</v>
      </c>
      <c r="L1748" t="s">
        <v>1000</v>
      </c>
      <c r="P1748" t="s">
        <v>1329</v>
      </c>
    </row>
    <row r="1749" spans="1:16">
      <c r="A1749">
        <v>1748</v>
      </c>
      <c r="B1749">
        <v>7</v>
      </c>
      <c r="C1749" t="s">
        <v>7037</v>
      </c>
      <c r="D1749" t="s">
        <v>7037</v>
      </c>
      <c r="E1749">
        <v>7</v>
      </c>
      <c r="F1749" t="s">
        <v>7061</v>
      </c>
      <c r="G1749" t="s">
        <v>7066</v>
      </c>
      <c r="H1749" t="s">
        <v>1364</v>
      </c>
      <c r="I1749" t="s">
        <v>26</v>
      </c>
      <c r="J1749" t="s">
        <v>7067</v>
      </c>
      <c r="K1749" t="s">
        <v>7068</v>
      </c>
      <c r="L1749" t="s">
        <v>179</v>
      </c>
      <c r="M1749" t="s">
        <v>28</v>
      </c>
      <c r="N1749" t="s">
        <v>38</v>
      </c>
      <c r="O1749" t="s">
        <v>137</v>
      </c>
      <c r="P1749" t="s">
        <v>1329</v>
      </c>
    </row>
    <row r="1750" spans="1:16">
      <c r="A1750">
        <v>1749</v>
      </c>
      <c r="B1750">
        <v>8</v>
      </c>
      <c r="C1750" t="s">
        <v>7037</v>
      </c>
      <c r="D1750" t="s">
        <v>7037</v>
      </c>
      <c r="E1750">
        <v>8</v>
      </c>
      <c r="F1750" t="s">
        <v>7061</v>
      </c>
      <c r="G1750" t="s">
        <v>7069</v>
      </c>
      <c r="H1750" t="s">
        <v>7070</v>
      </c>
      <c r="I1750" t="s">
        <v>68</v>
      </c>
      <c r="J1750" t="s">
        <v>7071</v>
      </c>
      <c r="K1750" t="s">
        <v>7072</v>
      </c>
      <c r="L1750" t="s">
        <v>397</v>
      </c>
      <c r="P1750" t="s">
        <v>7073</v>
      </c>
    </row>
    <row r="1751" spans="1:16">
      <c r="A1751">
        <v>1750</v>
      </c>
      <c r="B1751">
        <v>9</v>
      </c>
      <c r="C1751" t="s">
        <v>7037</v>
      </c>
      <c r="D1751" t="s">
        <v>7037</v>
      </c>
      <c r="E1751">
        <v>9</v>
      </c>
      <c r="F1751" t="s">
        <v>7061</v>
      </c>
      <c r="G1751" t="s">
        <v>7074</v>
      </c>
      <c r="H1751" t="s">
        <v>238</v>
      </c>
      <c r="I1751" t="s">
        <v>68</v>
      </c>
      <c r="J1751" t="s">
        <v>7075</v>
      </c>
      <c r="K1751" t="s">
        <v>7076</v>
      </c>
      <c r="L1751" t="s">
        <v>853</v>
      </c>
      <c r="M1751" t="s">
        <v>134</v>
      </c>
      <c r="N1751" t="s">
        <v>33</v>
      </c>
      <c r="O1751" t="s">
        <v>36</v>
      </c>
      <c r="P1751" t="s">
        <v>7077</v>
      </c>
    </row>
    <row r="1752" spans="1:16">
      <c r="A1752">
        <v>1751</v>
      </c>
      <c r="B1752">
        <v>10</v>
      </c>
      <c r="C1752" t="s">
        <v>7037</v>
      </c>
      <c r="D1752" t="s">
        <v>7037</v>
      </c>
      <c r="E1752">
        <v>10</v>
      </c>
      <c r="F1752" t="s">
        <v>7061</v>
      </c>
      <c r="G1752" t="s">
        <v>7078</v>
      </c>
      <c r="H1752" t="s">
        <v>7079</v>
      </c>
      <c r="I1752" t="s">
        <v>68</v>
      </c>
      <c r="J1752" t="s">
        <v>7080</v>
      </c>
      <c r="K1752" t="s">
        <v>7081</v>
      </c>
      <c r="L1752" t="s">
        <v>328</v>
      </c>
      <c r="M1752" t="s">
        <v>142</v>
      </c>
      <c r="N1752" t="s">
        <v>327</v>
      </c>
      <c r="O1752" t="s">
        <v>107</v>
      </c>
      <c r="P1752" t="s">
        <v>1178</v>
      </c>
    </row>
    <row r="1753" spans="1:16">
      <c r="A1753">
        <v>1752</v>
      </c>
      <c r="B1753">
        <v>11</v>
      </c>
      <c r="C1753" t="s">
        <v>7037</v>
      </c>
      <c r="D1753" t="s">
        <v>7037</v>
      </c>
      <c r="E1753">
        <v>11</v>
      </c>
      <c r="F1753" t="s">
        <v>7082</v>
      </c>
      <c r="G1753" t="s">
        <v>7083</v>
      </c>
      <c r="H1753" t="s">
        <v>534</v>
      </c>
      <c r="I1753" t="s">
        <v>70</v>
      </c>
      <c r="J1753" t="s">
        <v>7084</v>
      </c>
      <c r="K1753" t="s">
        <v>7085</v>
      </c>
      <c r="L1753" t="s">
        <v>240</v>
      </c>
      <c r="M1753" t="s">
        <v>938</v>
      </c>
      <c r="N1753" t="s">
        <v>1314</v>
      </c>
      <c r="P1753" t="s">
        <v>1368</v>
      </c>
    </row>
    <row r="1754" spans="1:16">
      <c r="A1754">
        <v>1753</v>
      </c>
      <c r="B1754">
        <v>12</v>
      </c>
      <c r="C1754" t="s">
        <v>7037</v>
      </c>
      <c r="D1754" t="s">
        <v>7037</v>
      </c>
      <c r="E1754">
        <v>12</v>
      </c>
      <c r="F1754" t="s">
        <v>7082</v>
      </c>
      <c r="G1754" t="s">
        <v>7086</v>
      </c>
      <c r="H1754" t="s">
        <v>848</v>
      </c>
      <c r="I1754" t="s">
        <v>68</v>
      </c>
      <c r="J1754" t="s">
        <v>7087</v>
      </c>
      <c r="K1754" t="s">
        <v>7088</v>
      </c>
      <c r="L1754" t="s">
        <v>417</v>
      </c>
      <c r="M1754" t="s">
        <v>106</v>
      </c>
      <c r="N1754" t="s">
        <v>65</v>
      </c>
      <c r="P1754" t="s">
        <v>7089</v>
      </c>
    </row>
    <row r="1755" spans="1:16">
      <c r="A1755">
        <v>1754</v>
      </c>
      <c r="B1755">
        <v>13</v>
      </c>
      <c r="C1755" t="s">
        <v>7037</v>
      </c>
      <c r="D1755" t="s">
        <v>7037</v>
      </c>
      <c r="E1755">
        <v>13</v>
      </c>
      <c r="F1755" t="s">
        <v>7082</v>
      </c>
      <c r="G1755" t="s">
        <v>7090</v>
      </c>
      <c r="H1755" t="s">
        <v>188</v>
      </c>
      <c r="I1755" t="s">
        <v>68</v>
      </c>
      <c r="J1755" t="s">
        <v>7091</v>
      </c>
      <c r="K1755" t="s">
        <v>7092</v>
      </c>
      <c r="L1755" t="s">
        <v>17</v>
      </c>
      <c r="P1755" t="s">
        <v>6246</v>
      </c>
    </row>
    <row r="1756" spans="1:16">
      <c r="A1756">
        <v>1755</v>
      </c>
      <c r="B1756">
        <v>14</v>
      </c>
      <c r="C1756" t="s">
        <v>7037</v>
      </c>
      <c r="D1756" t="s">
        <v>7037</v>
      </c>
      <c r="E1756">
        <v>14</v>
      </c>
      <c r="F1756" t="s">
        <v>7082</v>
      </c>
      <c r="G1756" t="s">
        <v>7093</v>
      </c>
      <c r="H1756" t="s">
        <v>43</v>
      </c>
      <c r="I1756" t="s">
        <v>68</v>
      </c>
      <c r="J1756" t="s">
        <v>7094</v>
      </c>
      <c r="K1756" t="s">
        <v>7095</v>
      </c>
      <c r="L1756" t="s">
        <v>6388</v>
      </c>
      <c r="M1756" t="s">
        <v>7096</v>
      </c>
      <c r="N1756" t="s">
        <v>333</v>
      </c>
      <c r="P1756" t="s">
        <v>7097</v>
      </c>
    </row>
    <row r="1757" spans="1:16">
      <c r="A1757">
        <v>1756</v>
      </c>
      <c r="B1757">
        <v>15</v>
      </c>
      <c r="C1757" t="s">
        <v>7037</v>
      </c>
      <c r="D1757" t="s">
        <v>7037</v>
      </c>
      <c r="E1757">
        <v>15</v>
      </c>
      <c r="F1757" t="s">
        <v>7082</v>
      </c>
      <c r="G1757" t="s">
        <v>7098</v>
      </c>
      <c r="H1757" t="s">
        <v>7099</v>
      </c>
      <c r="I1757" t="s">
        <v>26</v>
      </c>
      <c r="J1757" t="s">
        <v>7100</v>
      </c>
      <c r="K1757" t="s">
        <v>7101</v>
      </c>
      <c r="L1757" t="s">
        <v>105</v>
      </c>
      <c r="M1757" t="s">
        <v>94</v>
      </c>
      <c r="N1757" t="s">
        <v>234</v>
      </c>
      <c r="O1757" t="s">
        <v>137</v>
      </c>
      <c r="P1757" t="s">
        <v>6286</v>
      </c>
    </row>
    <row r="1758" spans="1:16">
      <c r="A1758">
        <v>1757</v>
      </c>
      <c r="B1758">
        <v>16</v>
      </c>
      <c r="C1758" t="s">
        <v>7037</v>
      </c>
      <c r="D1758" t="s">
        <v>7037</v>
      </c>
      <c r="E1758">
        <v>16</v>
      </c>
      <c r="F1758" t="s">
        <v>7102</v>
      </c>
      <c r="G1758" t="s">
        <v>7103</v>
      </c>
      <c r="H1758" t="s">
        <v>7104</v>
      </c>
      <c r="I1758" t="s">
        <v>80</v>
      </c>
      <c r="J1758" t="s">
        <v>7105</v>
      </c>
      <c r="K1758" t="s">
        <v>7106</v>
      </c>
      <c r="L1758" t="s">
        <v>437</v>
      </c>
      <c r="M1758" t="s">
        <v>99</v>
      </c>
      <c r="N1758" t="s">
        <v>38</v>
      </c>
      <c r="O1758" t="s">
        <v>116</v>
      </c>
      <c r="P1758" t="s">
        <v>1366</v>
      </c>
    </row>
    <row r="1759" spans="1:16">
      <c r="A1759">
        <v>1758</v>
      </c>
      <c r="B1759">
        <v>17</v>
      </c>
      <c r="C1759" t="s">
        <v>7037</v>
      </c>
      <c r="D1759" t="s">
        <v>7037</v>
      </c>
      <c r="E1759">
        <v>17</v>
      </c>
      <c r="F1759" t="s">
        <v>7102</v>
      </c>
      <c r="G1759" t="s">
        <v>7107</v>
      </c>
      <c r="H1759" t="s">
        <v>7108</v>
      </c>
      <c r="I1759" t="s">
        <v>25</v>
      </c>
      <c r="J1759" t="s">
        <v>7109</v>
      </c>
      <c r="K1759" t="s">
        <v>7110</v>
      </c>
      <c r="L1759" t="s">
        <v>241</v>
      </c>
      <c r="M1759" t="s">
        <v>99</v>
      </c>
      <c r="N1759" t="s">
        <v>7030</v>
      </c>
      <c r="O1759" t="s">
        <v>100</v>
      </c>
      <c r="P1759" t="s">
        <v>1366</v>
      </c>
    </row>
    <row r="1760" spans="1:16">
      <c r="A1760">
        <v>1759</v>
      </c>
      <c r="B1760">
        <v>18</v>
      </c>
      <c r="C1760" t="s">
        <v>7037</v>
      </c>
      <c r="D1760" t="s">
        <v>7037</v>
      </c>
      <c r="E1760">
        <v>18</v>
      </c>
      <c r="F1760" t="s">
        <v>7102</v>
      </c>
      <c r="G1760" t="s">
        <v>7111</v>
      </c>
      <c r="H1760" t="s">
        <v>356</v>
      </c>
      <c r="I1760" t="s">
        <v>68</v>
      </c>
      <c r="J1760" t="s">
        <v>7112</v>
      </c>
      <c r="K1760" t="s">
        <v>7113</v>
      </c>
      <c r="L1760" t="s">
        <v>856</v>
      </c>
      <c r="M1760" t="s">
        <v>94</v>
      </c>
      <c r="N1760" t="s">
        <v>29</v>
      </c>
      <c r="O1760" t="s">
        <v>95</v>
      </c>
      <c r="P1760" t="s">
        <v>7114</v>
      </c>
    </row>
    <row r="1761" spans="1:16">
      <c r="A1761">
        <v>1760</v>
      </c>
      <c r="B1761">
        <v>19</v>
      </c>
      <c r="C1761" t="s">
        <v>7037</v>
      </c>
      <c r="D1761" t="s">
        <v>7037</v>
      </c>
      <c r="E1761">
        <v>19</v>
      </c>
      <c r="F1761" t="s">
        <v>7102</v>
      </c>
      <c r="G1761" t="s">
        <v>7115</v>
      </c>
      <c r="H1761" t="s">
        <v>79</v>
      </c>
      <c r="I1761" t="s">
        <v>25</v>
      </c>
      <c r="J1761" t="s">
        <v>7116</v>
      </c>
      <c r="K1761" t="s">
        <v>7117</v>
      </c>
      <c r="L1761" t="s">
        <v>266</v>
      </c>
      <c r="M1761" t="s">
        <v>99</v>
      </c>
      <c r="N1761" t="s">
        <v>90</v>
      </c>
      <c r="O1761" t="s">
        <v>91</v>
      </c>
      <c r="P1761" t="s">
        <v>7118</v>
      </c>
    </row>
    <row r="1762" spans="1:16">
      <c r="A1762">
        <v>1761</v>
      </c>
      <c r="B1762">
        <v>20</v>
      </c>
      <c r="C1762" t="s">
        <v>7037</v>
      </c>
      <c r="D1762" t="s">
        <v>7037</v>
      </c>
      <c r="E1762">
        <v>20</v>
      </c>
      <c r="F1762" t="s">
        <v>7102</v>
      </c>
      <c r="G1762" t="s">
        <v>7119</v>
      </c>
      <c r="H1762" t="s">
        <v>79</v>
      </c>
      <c r="I1762" t="s">
        <v>22</v>
      </c>
      <c r="J1762" t="s">
        <v>7120</v>
      </c>
      <c r="K1762" t="s">
        <v>7121</v>
      </c>
      <c r="L1762" t="s">
        <v>432</v>
      </c>
      <c r="M1762" t="s">
        <v>49</v>
      </c>
      <c r="N1762" t="s">
        <v>7122</v>
      </c>
      <c r="O1762" t="s">
        <v>253</v>
      </c>
      <c r="P1762" t="s">
        <v>6049</v>
      </c>
    </row>
    <row r="1763" spans="1:16">
      <c r="A1763">
        <v>1762</v>
      </c>
      <c r="B1763">
        <v>21</v>
      </c>
      <c r="C1763" t="s">
        <v>7037</v>
      </c>
      <c r="D1763" t="s">
        <v>7037</v>
      </c>
      <c r="E1763">
        <v>21</v>
      </c>
      <c r="F1763" t="s">
        <v>7123</v>
      </c>
      <c r="G1763" t="s">
        <v>7124</v>
      </c>
      <c r="H1763" t="s">
        <v>43</v>
      </c>
      <c r="I1763" t="s">
        <v>80</v>
      </c>
      <c r="J1763" t="s">
        <v>7125</v>
      </c>
      <c r="K1763" t="s">
        <v>7126</v>
      </c>
      <c r="L1763" t="s">
        <v>289</v>
      </c>
      <c r="M1763" t="s">
        <v>42</v>
      </c>
      <c r="N1763" t="s">
        <v>234</v>
      </c>
      <c r="O1763" t="s">
        <v>100</v>
      </c>
      <c r="P1763" t="s">
        <v>7127</v>
      </c>
    </row>
    <row r="1764" spans="1:16">
      <c r="A1764">
        <v>1763</v>
      </c>
      <c r="B1764">
        <v>22</v>
      </c>
      <c r="C1764" t="s">
        <v>7037</v>
      </c>
      <c r="D1764" t="s">
        <v>7037</v>
      </c>
      <c r="E1764">
        <v>22</v>
      </c>
      <c r="F1764" t="s">
        <v>7123</v>
      </c>
      <c r="G1764" t="s">
        <v>7128</v>
      </c>
      <c r="H1764" t="s">
        <v>634</v>
      </c>
      <c r="I1764" t="s">
        <v>25</v>
      </c>
      <c r="J1764" t="s">
        <v>7129</v>
      </c>
      <c r="K1764" t="s">
        <v>7130</v>
      </c>
      <c r="L1764" t="s">
        <v>486</v>
      </c>
      <c r="M1764" t="s">
        <v>6473</v>
      </c>
      <c r="N1764" t="s">
        <v>7030</v>
      </c>
      <c r="O1764" t="s">
        <v>91</v>
      </c>
      <c r="P1764" t="s">
        <v>7127</v>
      </c>
    </row>
    <row r="1765" spans="1:16">
      <c r="A1765">
        <v>1764</v>
      </c>
      <c r="B1765">
        <v>23</v>
      </c>
      <c r="C1765" t="s">
        <v>7037</v>
      </c>
      <c r="D1765" t="s">
        <v>7037</v>
      </c>
      <c r="E1765">
        <v>23</v>
      </c>
      <c r="F1765" t="s">
        <v>7123</v>
      </c>
      <c r="G1765" t="s">
        <v>7131</v>
      </c>
      <c r="H1765" t="s">
        <v>7132</v>
      </c>
      <c r="I1765" t="s">
        <v>25</v>
      </c>
      <c r="J1765" t="s">
        <v>7133</v>
      </c>
      <c r="K1765" t="s">
        <v>7134</v>
      </c>
      <c r="L1765" t="s">
        <v>295</v>
      </c>
      <c r="M1765" t="s">
        <v>75</v>
      </c>
      <c r="N1765" t="s">
        <v>90</v>
      </c>
      <c r="O1765" t="s">
        <v>137</v>
      </c>
      <c r="P1765" t="s">
        <v>7135</v>
      </c>
    </row>
    <row r="1766" spans="1:16">
      <c r="A1766">
        <v>1765</v>
      </c>
      <c r="B1766">
        <v>24</v>
      </c>
      <c r="C1766" t="s">
        <v>7037</v>
      </c>
      <c r="D1766" t="s">
        <v>7037</v>
      </c>
      <c r="E1766">
        <v>24</v>
      </c>
      <c r="F1766" t="s">
        <v>7123</v>
      </c>
      <c r="G1766" t="s">
        <v>7136</v>
      </c>
      <c r="I1766" t="s">
        <v>22</v>
      </c>
      <c r="J1766" t="s">
        <v>7137</v>
      </c>
      <c r="K1766" t="s">
        <v>7138</v>
      </c>
      <c r="L1766" t="s">
        <v>250</v>
      </c>
      <c r="M1766" t="s">
        <v>99</v>
      </c>
      <c r="N1766" t="s">
        <v>151</v>
      </c>
      <c r="O1766" t="s">
        <v>19</v>
      </c>
      <c r="P1766" t="s">
        <v>1373</v>
      </c>
    </row>
    <row r="1767" spans="1:16">
      <c r="A1767">
        <v>1766</v>
      </c>
      <c r="B1767">
        <v>25</v>
      </c>
      <c r="C1767" t="s">
        <v>7037</v>
      </c>
      <c r="D1767" t="s">
        <v>7037</v>
      </c>
      <c r="E1767">
        <v>25</v>
      </c>
      <c r="F1767" t="s">
        <v>7123</v>
      </c>
      <c r="G1767" t="s">
        <v>7139</v>
      </c>
      <c r="H1767" t="s">
        <v>210</v>
      </c>
      <c r="I1767" t="s">
        <v>25</v>
      </c>
      <c r="J1767" t="s">
        <v>7140</v>
      </c>
      <c r="K1767" t="s">
        <v>7141</v>
      </c>
      <c r="L1767" t="s">
        <v>358</v>
      </c>
      <c r="M1767" t="s">
        <v>42</v>
      </c>
      <c r="N1767" t="s">
        <v>90</v>
      </c>
      <c r="O1767" t="s">
        <v>100</v>
      </c>
      <c r="P1767" t="s">
        <v>996</v>
      </c>
    </row>
    <row r="1768" spans="1:16">
      <c r="A1768">
        <v>1767</v>
      </c>
      <c r="B1768">
        <v>26</v>
      </c>
      <c r="C1768" t="s">
        <v>7037</v>
      </c>
      <c r="D1768" t="s">
        <v>7037</v>
      </c>
      <c r="E1768">
        <v>26</v>
      </c>
      <c r="F1768" t="s">
        <v>7142</v>
      </c>
      <c r="G1768" t="s">
        <v>7143</v>
      </c>
      <c r="H1768" t="s">
        <v>196</v>
      </c>
      <c r="I1768" t="s">
        <v>16</v>
      </c>
      <c r="J1768" t="s">
        <v>7144</v>
      </c>
      <c r="K1768" t="s">
        <v>7145</v>
      </c>
      <c r="L1768" t="s">
        <v>7146</v>
      </c>
      <c r="M1768" t="s">
        <v>94</v>
      </c>
      <c r="N1768" t="s">
        <v>234</v>
      </c>
      <c r="O1768" t="s">
        <v>95</v>
      </c>
      <c r="P1768" t="s">
        <v>852</v>
      </c>
    </row>
    <row r="1769" spans="1:16">
      <c r="A1769">
        <v>1768</v>
      </c>
      <c r="B1769">
        <v>27</v>
      </c>
      <c r="C1769" t="s">
        <v>7037</v>
      </c>
      <c r="D1769" t="s">
        <v>7037</v>
      </c>
      <c r="E1769">
        <v>27</v>
      </c>
      <c r="F1769" t="s">
        <v>7142</v>
      </c>
      <c r="G1769" t="s">
        <v>7147</v>
      </c>
      <c r="H1769" t="s">
        <v>7148</v>
      </c>
      <c r="I1769" t="s">
        <v>68</v>
      </c>
      <c r="J1769" t="s">
        <v>7149</v>
      </c>
      <c r="K1769" t="s">
        <v>7150</v>
      </c>
      <c r="L1769" t="s">
        <v>298</v>
      </c>
      <c r="P1769" t="s">
        <v>1145</v>
      </c>
    </row>
    <row r="1770" spans="1:16">
      <c r="A1770">
        <v>1769</v>
      </c>
      <c r="B1770">
        <v>28</v>
      </c>
      <c r="C1770" t="s">
        <v>7037</v>
      </c>
      <c r="D1770" t="s">
        <v>7037</v>
      </c>
      <c r="E1770">
        <v>28</v>
      </c>
      <c r="F1770" t="s">
        <v>7142</v>
      </c>
      <c r="G1770" t="s">
        <v>7151</v>
      </c>
      <c r="H1770" t="s">
        <v>316</v>
      </c>
      <c r="I1770" t="s">
        <v>68</v>
      </c>
      <c r="J1770" t="s">
        <v>7152</v>
      </c>
      <c r="K1770" t="s">
        <v>7153</v>
      </c>
      <c r="L1770" t="s">
        <v>853</v>
      </c>
      <c r="M1770" t="s">
        <v>134</v>
      </c>
      <c r="N1770" t="s">
        <v>33</v>
      </c>
      <c r="O1770" t="s">
        <v>36</v>
      </c>
      <c r="P1770" t="s">
        <v>1125</v>
      </c>
    </row>
    <row r="1771" spans="1:16">
      <c r="A1771">
        <v>1770</v>
      </c>
      <c r="B1771">
        <v>29</v>
      </c>
      <c r="C1771" t="s">
        <v>7037</v>
      </c>
      <c r="D1771" t="s">
        <v>7037</v>
      </c>
      <c r="E1771">
        <v>29</v>
      </c>
      <c r="F1771" t="s">
        <v>7142</v>
      </c>
      <c r="G1771" t="s">
        <v>7154</v>
      </c>
      <c r="H1771" t="s">
        <v>531</v>
      </c>
      <c r="I1771" t="s">
        <v>25</v>
      </c>
      <c r="J1771" t="s">
        <v>7155</v>
      </c>
      <c r="K1771" t="s">
        <v>7156</v>
      </c>
      <c r="L1771" t="s">
        <v>202</v>
      </c>
      <c r="M1771" t="s">
        <v>42</v>
      </c>
      <c r="N1771" t="s">
        <v>108</v>
      </c>
      <c r="O1771" t="s">
        <v>87</v>
      </c>
      <c r="P1771" t="s">
        <v>7157</v>
      </c>
    </row>
    <row r="1772" spans="1:16">
      <c r="A1772">
        <v>1771</v>
      </c>
      <c r="B1772">
        <v>30</v>
      </c>
      <c r="C1772" t="s">
        <v>7037</v>
      </c>
      <c r="D1772" t="s">
        <v>7037</v>
      </c>
      <c r="E1772">
        <v>30</v>
      </c>
      <c r="F1772" t="s">
        <v>7142</v>
      </c>
      <c r="G1772" t="s">
        <v>7158</v>
      </c>
      <c r="I1772" t="s">
        <v>48</v>
      </c>
      <c r="J1772" t="s">
        <v>7159</v>
      </c>
      <c r="K1772" t="s">
        <v>7160</v>
      </c>
      <c r="L1772" t="s">
        <v>437</v>
      </c>
      <c r="M1772" t="s">
        <v>130</v>
      </c>
      <c r="N1772" t="s">
        <v>573</v>
      </c>
      <c r="O1772" t="s">
        <v>116</v>
      </c>
      <c r="P1772" t="s">
        <v>1366</v>
      </c>
    </row>
    <row r="1773" spans="1:16">
      <c r="A1773">
        <v>1772</v>
      </c>
      <c r="B1773">
        <v>31</v>
      </c>
      <c r="C1773" t="s">
        <v>7037</v>
      </c>
      <c r="D1773" t="s">
        <v>7037</v>
      </c>
      <c r="E1773">
        <v>31</v>
      </c>
      <c r="F1773" t="s">
        <v>7161</v>
      </c>
      <c r="G1773" t="s">
        <v>7162</v>
      </c>
      <c r="H1773" t="s">
        <v>7163</v>
      </c>
      <c r="I1773" t="s">
        <v>16</v>
      </c>
      <c r="J1773" t="s">
        <v>7164</v>
      </c>
      <c r="K1773" t="s">
        <v>7165</v>
      </c>
      <c r="L1773" t="s">
        <v>486</v>
      </c>
      <c r="M1773" t="s">
        <v>28</v>
      </c>
      <c r="N1773" t="s">
        <v>234</v>
      </c>
      <c r="O1773" t="s">
        <v>137</v>
      </c>
      <c r="P1773" t="s">
        <v>568</v>
      </c>
    </row>
    <row r="1774" spans="1:16">
      <c r="A1774">
        <v>1773</v>
      </c>
      <c r="B1774">
        <v>32</v>
      </c>
      <c r="C1774" t="s">
        <v>7037</v>
      </c>
      <c r="D1774" t="s">
        <v>7037</v>
      </c>
      <c r="E1774">
        <v>32</v>
      </c>
      <c r="F1774" t="s">
        <v>7161</v>
      </c>
      <c r="G1774" t="s">
        <v>7166</v>
      </c>
      <c r="H1774" t="s">
        <v>444</v>
      </c>
      <c r="I1774" t="s">
        <v>48</v>
      </c>
      <c r="J1774" t="s">
        <v>7167</v>
      </c>
      <c r="K1774" t="s">
        <v>7168</v>
      </c>
      <c r="L1774" t="s">
        <v>413</v>
      </c>
      <c r="M1774" t="s">
        <v>89</v>
      </c>
      <c r="N1774" t="s">
        <v>7122</v>
      </c>
      <c r="O1774" t="s">
        <v>91</v>
      </c>
      <c r="P1774" t="s">
        <v>832</v>
      </c>
    </row>
    <row r="1775" spans="1:16">
      <c r="A1775">
        <v>1774</v>
      </c>
      <c r="B1775">
        <v>33</v>
      </c>
      <c r="C1775" t="s">
        <v>7037</v>
      </c>
      <c r="D1775" t="s">
        <v>7037</v>
      </c>
      <c r="E1775">
        <v>33</v>
      </c>
      <c r="F1775" t="s">
        <v>7161</v>
      </c>
      <c r="G1775" t="s">
        <v>7169</v>
      </c>
      <c r="I1775" t="s">
        <v>26</v>
      </c>
      <c r="J1775" t="s">
        <v>7170</v>
      </c>
      <c r="K1775" t="s">
        <v>7171</v>
      </c>
      <c r="L1775" t="s">
        <v>548</v>
      </c>
      <c r="M1775" t="s">
        <v>42</v>
      </c>
      <c r="N1775" t="s">
        <v>90</v>
      </c>
      <c r="O1775" t="s">
        <v>19</v>
      </c>
      <c r="P1775" t="s">
        <v>7172</v>
      </c>
    </row>
    <row r="1776" spans="1:16">
      <c r="A1776">
        <v>1775</v>
      </c>
      <c r="B1776">
        <v>34</v>
      </c>
      <c r="C1776" t="s">
        <v>7037</v>
      </c>
      <c r="D1776" t="s">
        <v>7037</v>
      </c>
      <c r="E1776">
        <v>34</v>
      </c>
      <c r="F1776" t="s">
        <v>7161</v>
      </c>
      <c r="G1776" t="s">
        <v>7173</v>
      </c>
      <c r="H1776" t="s">
        <v>188</v>
      </c>
      <c r="I1776" t="s">
        <v>48</v>
      </c>
      <c r="J1776" t="s">
        <v>7174</v>
      </c>
      <c r="K1776" t="s">
        <v>7175</v>
      </c>
      <c r="L1776" t="s">
        <v>414</v>
      </c>
      <c r="M1776" t="s">
        <v>82</v>
      </c>
      <c r="N1776" t="s">
        <v>6370</v>
      </c>
      <c r="O1776" t="s">
        <v>109</v>
      </c>
      <c r="P1776" t="s">
        <v>594</v>
      </c>
    </row>
    <row r="1777" spans="1:16">
      <c r="A1777">
        <v>1776</v>
      </c>
      <c r="B1777">
        <v>35</v>
      </c>
      <c r="C1777" t="s">
        <v>7037</v>
      </c>
      <c r="D1777" t="s">
        <v>7037</v>
      </c>
      <c r="E1777">
        <v>35</v>
      </c>
      <c r="F1777" t="s">
        <v>7161</v>
      </c>
      <c r="G1777" t="s">
        <v>7176</v>
      </c>
      <c r="H1777" t="s">
        <v>569</v>
      </c>
      <c r="I1777" t="s">
        <v>48</v>
      </c>
      <c r="J1777" t="s">
        <v>7177</v>
      </c>
      <c r="K1777" t="s">
        <v>7178</v>
      </c>
      <c r="L1777" t="s">
        <v>567</v>
      </c>
      <c r="M1777" t="s">
        <v>89</v>
      </c>
      <c r="N1777" t="s">
        <v>6461</v>
      </c>
      <c r="O1777" t="s">
        <v>91</v>
      </c>
      <c r="P1777" t="s">
        <v>966</v>
      </c>
    </row>
    <row r="1778" spans="1:16">
      <c r="A1778">
        <v>1777</v>
      </c>
      <c r="B1778">
        <v>36</v>
      </c>
      <c r="C1778" t="s">
        <v>7037</v>
      </c>
      <c r="D1778" t="s">
        <v>7037</v>
      </c>
      <c r="E1778">
        <v>36</v>
      </c>
      <c r="F1778" t="s">
        <v>7179</v>
      </c>
      <c r="G1778" t="s">
        <v>7180</v>
      </c>
      <c r="H1778" t="s">
        <v>21</v>
      </c>
      <c r="I1778" t="s">
        <v>140</v>
      </c>
      <c r="J1778" t="s">
        <v>7181</v>
      </c>
      <c r="K1778" t="s">
        <v>7182</v>
      </c>
      <c r="L1778" t="s">
        <v>6221</v>
      </c>
      <c r="M1778" t="s">
        <v>134</v>
      </c>
      <c r="N1778" t="s">
        <v>29</v>
      </c>
      <c r="O1778" t="s">
        <v>111</v>
      </c>
      <c r="P1778" t="s">
        <v>7183</v>
      </c>
    </row>
    <row r="1779" spans="1:16">
      <c r="A1779">
        <v>1778</v>
      </c>
      <c r="B1779">
        <v>37</v>
      </c>
      <c r="C1779" t="s">
        <v>7037</v>
      </c>
      <c r="D1779" t="s">
        <v>7037</v>
      </c>
      <c r="E1779">
        <v>37</v>
      </c>
      <c r="F1779" t="s">
        <v>7179</v>
      </c>
      <c r="G1779" t="s">
        <v>7184</v>
      </c>
      <c r="H1779" t="s">
        <v>434</v>
      </c>
      <c r="I1779" t="s">
        <v>68</v>
      </c>
      <c r="J1779" t="s">
        <v>7185</v>
      </c>
      <c r="K1779" t="s">
        <v>7186</v>
      </c>
      <c r="L1779" t="s">
        <v>334</v>
      </c>
      <c r="M1779" t="s">
        <v>134</v>
      </c>
      <c r="N1779" t="s">
        <v>33</v>
      </c>
      <c r="O1779" t="s">
        <v>107</v>
      </c>
      <c r="P1779" t="s">
        <v>7187</v>
      </c>
    </row>
    <row r="1780" spans="1:16">
      <c r="A1780">
        <v>1779</v>
      </c>
      <c r="B1780">
        <v>38</v>
      </c>
      <c r="C1780" t="s">
        <v>7037</v>
      </c>
      <c r="D1780" t="s">
        <v>7037</v>
      </c>
      <c r="E1780">
        <v>38</v>
      </c>
      <c r="F1780" t="s">
        <v>7179</v>
      </c>
      <c r="G1780" t="s">
        <v>7188</v>
      </c>
      <c r="H1780" t="s">
        <v>21</v>
      </c>
      <c r="I1780" t="s">
        <v>25</v>
      </c>
      <c r="J1780" t="s">
        <v>7189</v>
      </c>
      <c r="K1780" t="s">
        <v>7190</v>
      </c>
      <c r="L1780" t="s">
        <v>6566</v>
      </c>
      <c r="M1780" t="s">
        <v>32</v>
      </c>
      <c r="N1780" t="s">
        <v>90</v>
      </c>
      <c r="O1780" t="s">
        <v>100</v>
      </c>
      <c r="P1780" t="s">
        <v>7191</v>
      </c>
    </row>
    <row r="1781" spans="1:16">
      <c r="A1781">
        <v>1780</v>
      </c>
      <c r="B1781">
        <v>39</v>
      </c>
      <c r="C1781" t="s">
        <v>7037</v>
      </c>
      <c r="D1781" t="s">
        <v>7037</v>
      </c>
      <c r="E1781">
        <v>39</v>
      </c>
      <c r="F1781" t="s">
        <v>7179</v>
      </c>
      <c r="G1781" t="s">
        <v>7192</v>
      </c>
      <c r="H1781" t="s">
        <v>7193</v>
      </c>
      <c r="I1781" t="s">
        <v>26</v>
      </c>
      <c r="J1781" t="s">
        <v>7194</v>
      </c>
      <c r="K1781" t="s">
        <v>7195</v>
      </c>
      <c r="L1781" t="s">
        <v>1000</v>
      </c>
      <c r="P1781" t="s">
        <v>1016</v>
      </c>
    </row>
    <row r="1782" spans="1:16">
      <c r="A1782">
        <v>1781</v>
      </c>
      <c r="B1782">
        <v>40</v>
      </c>
      <c r="C1782" t="s">
        <v>7037</v>
      </c>
      <c r="D1782" t="s">
        <v>7037</v>
      </c>
      <c r="E1782">
        <v>40</v>
      </c>
      <c r="F1782" t="s">
        <v>7179</v>
      </c>
      <c r="G1782" t="s">
        <v>7196</v>
      </c>
      <c r="H1782" t="s">
        <v>81</v>
      </c>
      <c r="I1782" t="s">
        <v>68</v>
      </c>
      <c r="J1782" t="s">
        <v>7197</v>
      </c>
      <c r="K1782" t="s">
        <v>7198</v>
      </c>
      <c r="L1782" t="s">
        <v>179</v>
      </c>
      <c r="M1782" t="s">
        <v>134</v>
      </c>
      <c r="N1782" t="s">
        <v>327</v>
      </c>
      <c r="O1782" t="s">
        <v>366</v>
      </c>
      <c r="P1782" t="s">
        <v>7199</v>
      </c>
    </row>
    <row r="1783" spans="1:16">
      <c r="A1783">
        <v>1782</v>
      </c>
      <c r="B1783">
        <v>41</v>
      </c>
      <c r="C1783" t="s">
        <v>7037</v>
      </c>
      <c r="D1783" t="s">
        <v>7037</v>
      </c>
      <c r="E1783">
        <v>41</v>
      </c>
      <c r="F1783" t="s">
        <v>7200</v>
      </c>
      <c r="G1783" t="s">
        <v>7201</v>
      </c>
      <c r="H1783" t="s">
        <v>534</v>
      </c>
      <c r="I1783" t="s">
        <v>16</v>
      </c>
      <c r="J1783" t="s">
        <v>7202</v>
      </c>
      <c r="K1783" t="s">
        <v>7203</v>
      </c>
      <c r="L1783" t="s">
        <v>6324</v>
      </c>
      <c r="M1783" t="s">
        <v>28</v>
      </c>
      <c r="N1783" t="s">
        <v>327</v>
      </c>
      <c r="O1783" t="s">
        <v>95</v>
      </c>
      <c r="P1783" t="s">
        <v>6320</v>
      </c>
    </row>
    <row r="1784" spans="1:16">
      <c r="A1784">
        <v>1783</v>
      </c>
      <c r="B1784">
        <v>42</v>
      </c>
      <c r="C1784" t="s">
        <v>7037</v>
      </c>
      <c r="D1784" t="s">
        <v>7037</v>
      </c>
      <c r="E1784">
        <v>42</v>
      </c>
      <c r="F1784" t="s">
        <v>7200</v>
      </c>
      <c r="G1784" t="s">
        <v>7204</v>
      </c>
      <c r="I1784" t="s">
        <v>25</v>
      </c>
      <c r="J1784" t="s">
        <v>7205</v>
      </c>
      <c r="K1784" t="s">
        <v>7206</v>
      </c>
      <c r="L1784" t="s">
        <v>6333</v>
      </c>
      <c r="M1784" t="s">
        <v>42</v>
      </c>
      <c r="N1784" t="s">
        <v>90</v>
      </c>
      <c r="O1784" t="s">
        <v>109</v>
      </c>
      <c r="P1784" t="s">
        <v>7207</v>
      </c>
    </row>
    <row r="1785" spans="1:16">
      <c r="A1785">
        <v>1784</v>
      </c>
      <c r="B1785">
        <v>43</v>
      </c>
      <c r="C1785" t="s">
        <v>7037</v>
      </c>
      <c r="D1785" t="s">
        <v>7037</v>
      </c>
      <c r="E1785">
        <v>43</v>
      </c>
      <c r="F1785" t="s">
        <v>7200</v>
      </c>
      <c r="G1785" t="s">
        <v>7208</v>
      </c>
      <c r="H1785" t="s">
        <v>7209</v>
      </c>
      <c r="I1785" t="s">
        <v>26</v>
      </c>
      <c r="J1785" t="s">
        <v>7210</v>
      </c>
      <c r="K1785" t="s">
        <v>7211</v>
      </c>
      <c r="L1785" t="s">
        <v>6333</v>
      </c>
      <c r="P1785" t="s">
        <v>1429</v>
      </c>
    </row>
    <row r="1786" spans="1:16">
      <c r="A1786">
        <v>1785</v>
      </c>
      <c r="B1786">
        <v>44</v>
      </c>
      <c r="C1786" t="s">
        <v>7037</v>
      </c>
      <c r="D1786" t="s">
        <v>7037</v>
      </c>
      <c r="E1786">
        <v>44</v>
      </c>
      <c r="F1786" t="s">
        <v>7200</v>
      </c>
      <c r="G1786" t="s">
        <v>7212</v>
      </c>
      <c r="H1786" t="s">
        <v>47</v>
      </c>
      <c r="I1786" t="s">
        <v>26</v>
      </c>
      <c r="J1786" t="s">
        <v>7213</v>
      </c>
      <c r="K1786" t="s">
        <v>7214</v>
      </c>
      <c r="L1786" t="s">
        <v>283</v>
      </c>
      <c r="M1786" t="s">
        <v>42</v>
      </c>
      <c r="N1786" t="s">
        <v>234</v>
      </c>
      <c r="O1786" t="s">
        <v>100</v>
      </c>
      <c r="P1786" t="s">
        <v>6410</v>
      </c>
    </row>
    <row r="1787" spans="1:16">
      <c r="A1787">
        <v>1786</v>
      </c>
      <c r="B1787">
        <v>45</v>
      </c>
      <c r="C1787" t="s">
        <v>7037</v>
      </c>
      <c r="D1787" t="s">
        <v>7037</v>
      </c>
      <c r="E1787">
        <v>45</v>
      </c>
      <c r="F1787" t="s">
        <v>7200</v>
      </c>
      <c r="G1787" t="s">
        <v>7215</v>
      </c>
      <c r="H1787" t="s">
        <v>43</v>
      </c>
      <c r="I1787" t="s">
        <v>26</v>
      </c>
      <c r="J1787" t="s">
        <v>7216</v>
      </c>
      <c r="K1787" t="s">
        <v>7217</v>
      </c>
      <c r="L1787" t="s">
        <v>7218</v>
      </c>
      <c r="M1787" t="s">
        <v>42</v>
      </c>
      <c r="N1787" t="s">
        <v>38</v>
      </c>
      <c r="O1787" t="s">
        <v>137</v>
      </c>
      <c r="P1787" t="s">
        <v>6437</v>
      </c>
    </row>
    <row r="1788" spans="1:16">
      <c r="A1788">
        <v>1787</v>
      </c>
      <c r="B1788">
        <v>46</v>
      </c>
      <c r="C1788" t="s">
        <v>7037</v>
      </c>
      <c r="D1788" t="s">
        <v>7037</v>
      </c>
      <c r="E1788">
        <v>46</v>
      </c>
      <c r="F1788" t="s">
        <v>7219</v>
      </c>
      <c r="G1788" t="s">
        <v>7220</v>
      </c>
      <c r="H1788" t="s">
        <v>256</v>
      </c>
      <c r="I1788" t="s">
        <v>44</v>
      </c>
      <c r="J1788" t="s">
        <v>7221</v>
      </c>
      <c r="K1788" t="s">
        <v>7222</v>
      </c>
      <c r="L1788" t="s">
        <v>547</v>
      </c>
      <c r="M1788" t="s">
        <v>45</v>
      </c>
      <c r="N1788" t="s">
        <v>6160</v>
      </c>
      <c r="O1788" t="s">
        <v>147</v>
      </c>
      <c r="P1788" t="s">
        <v>7223</v>
      </c>
    </row>
    <row r="1789" spans="1:16">
      <c r="A1789">
        <v>1788</v>
      </c>
      <c r="B1789">
        <v>47</v>
      </c>
      <c r="C1789" t="s">
        <v>7037</v>
      </c>
      <c r="D1789" t="s">
        <v>7037</v>
      </c>
      <c r="E1789">
        <v>47</v>
      </c>
      <c r="F1789" t="s">
        <v>7219</v>
      </c>
      <c r="G1789" t="s">
        <v>7224</v>
      </c>
      <c r="I1789" t="s">
        <v>25</v>
      </c>
      <c r="J1789" t="s">
        <v>7225</v>
      </c>
      <c r="K1789" t="s">
        <v>7226</v>
      </c>
      <c r="L1789" t="s">
        <v>218</v>
      </c>
      <c r="M1789" t="s">
        <v>82</v>
      </c>
      <c r="N1789" t="s">
        <v>151</v>
      </c>
      <c r="O1789" t="s">
        <v>19</v>
      </c>
      <c r="P1789" t="s">
        <v>7227</v>
      </c>
    </row>
    <row r="1790" spans="1:16">
      <c r="A1790">
        <v>1789</v>
      </c>
      <c r="B1790">
        <v>48</v>
      </c>
      <c r="C1790" t="s">
        <v>7037</v>
      </c>
      <c r="D1790" t="s">
        <v>7037</v>
      </c>
      <c r="E1790">
        <v>48</v>
      </c>
      <c r="F1790" t="s">
        <v>7219</v>
      </c>
      <c r="G1790" t="s">
        <v>7228</v>
      </c>
      <c r="H1790" t="s">
        <v>7229</v>
      </c>
      <c r="I1790" t="s">
        <v>22</v>
      </c>
      <c r="J1790" t="s">
        <v>7230</v>
      </c>
      <c r="K1790" t="s">
        <v>7231</v>
      </c>
      <c r="L1790" t="s">
        <v>304</v>
      </c>
      <c r="M1790" t="s">
        <v>45</v>
      </c>
      <c r="N1790" t="s">
        <v>6461</v>
      </c>
      <c r="O1790" t="s">
        <v>147</v>
      </c>
      <c r="P1790" t="s">
        <v>962</v>
      </c>
    </row>
    <row r="1791" spans="1:16">
      <c r="A1791">
        <v>1790</v>
      </c>
      <c r="B1791">
        <v>49</v>
      </c>
      <c r="C1791" t="s">
        <v>7037</v>
      </c>
      <c r="D1791" t="s">
        <v>7037</v>
      </c>
      <c r="E1791">
        <v>49</v>
      </c>
      <c r="F1791" t="s">
        <v>7219</v>
      </c>
      <c r="G1791" t="s">
        <v>7232</v>
      </c>
      <c r="H1791" t="s">
        <v>67</v>
      </c>
      <c r="I1791" t="s">
        <v>26</v>
      </c>
      <c r="J1791" t="s">
        <v>7233</v>
      </c>
      <c r="K1791" t="s">
        <v>7234</v>
      </c>
      <c r="L1791" t="s">
        <v>636</v>
      </c>
      <c r="M1791" t="s">
        <v>173</v>
      </c>
      <c r="N1791" t="s">
        <v>137</v>
      </c>
      <c r="P1791" t="s">
        <v>294</v>
      </c>
    </row>
    <row r="1792" spans="1:16">
      <c r="A1792">
        <v>1791</v>
      </c>
      <c r="B1792">
        <v>50</v>
      </c>
      <c r="C1792" t="s">
        <v>7037</v>
      </c>
      <c r="D1792" t="s">
        <v>7037</v>
      </c>
      <c r="E1792">
        <v>50</v>
      </c>
      <c r="F1792" t="s">
        <v>7219</v>
      </c>
      <c r="G1792" t="s">
        <v>7235</v>
      </c>
      <c r="H1792" t="s">
        <v>238</v>
      </c>
      <c r="I1792" t="s">
        <v>26</v>
      </c>
      <c r="J1792" t="s">
        <v>7236</v>
      </c>
      <c r="K1792" t="s">
        <v>7237</v>
      </c>
      <c r="L1792" t="s">
        <v>277</v>
      </c>
      <c r="M1792" t="s">
        <v>42</v>
      </c>
      <c r="N1792" t="s">
        <v>234</v>
      </c>
      <c r="O1792" t="s">
        <v>30</v>
      </c>
      <c r="P1792" t="s">
        <v>3524</v>
      </c>
    </row>
    <row r="1793" spans="1:16">
      <c r="A1793">
        <v>1792</v>
      </c>
      <c r="B1793">
        <v>51</v>
      </c>
      <c r="C1793" t="s">
        <v>7037</v>
      </c>
      <c r="D1793" t="s">
        <v>7037</v>
      </c>
      <c r="E1793">
        <v>51</v>
      </c>
      <c r="F1793" t="s">
        <v>7238</v>
      </c>
      <c r="G1793" t="s">
        <v>7239</v>
      </c>
      <c r="H1793" t="s">
        <v>156</v>
      </c>
      <c r="I1793" t="s">
        <v>80</v>
      </c>
      <c r="J1793" t="s">
        <v>7240</v>
      </c>
      <c r="K1793" t="s">
        <v>7241</v>
      </c>
      <c r="L1793" t="s">
        <v>405</v>
      </c>
      <c r="M1793" t="s">
        <v>99</v>
      </c>
      <c r="N1793" t="s">
        <v>90</v>
      </c>
      <c r="O1793" t="s">
        <v>100</v>
      </c>
      <c r="P1793" t="s">
        <v>1228</v>
      </c>
    </row>
    <row r="1794" spans="1:16">
      <c r="A1794">
        <v>1793</v>
      </c>
      <c r="B1794">
        <v>52</v>
      </c>
      <c r="C1794" t="s">
        <v>7037</v>
      </c>
      <c r="D1794" t="s">
        <v>7037</v>
      </c>
      <c r="E1794">
        <v>52</v>
      </c>
      <c r="F1794" t="s">
        <v>7238</v>
      </c>
      <c r="G1794" t="s">
        <v>7242</v>
      </c>
      <c r="I1794" t="s">
        <v>25</v>
      </c>
      <c r="J1794" t="s">
        <v>7243</v>
      </c>
      <c r="K1794" t="s">
        <v>7244</v>
      </c>
      <c r="L1794" t="s">
        <v>484</v>
      </c>
      <c r="M1794" t="s">
        <v>42</v>
      </c>
      <c r="N1794" t="s">
        <v>38</v>
      </c>
      <c r="O1794" t="s">
        <v>19</v>
      </c>
      <c r="P1794" t="s">
        <v>908</v>
      </c>
    </row>
    <row r="1795" spans="1:16">
      <c r="A1795">
        <v>1794</v>
      </c>
      <c r="B1795">
        <v>53</v>
      </c>
      <c r="C1795" t="s">
        <v>7037</v>
      </c>
      <c r="D1795" t="s">
        <v>7037</v>
      </c>
      <c r="E1795">
        <v>53</v>
      </c>
      <c r="F1795" t="s">
        <v>7238</v>
      </c>
      <c r="G1795" t="s">
        <v>7245</v>
      </c>
      <c r="H1795" t="s">
        <v>238</v>
      </c>
      <c r="I1795" t="s">
        <v>22</v>
      </c>
      <c r="J1795" t="s">
        <v>7246</v>
      </c>
      <c r="K1795" t="s">
        <v>7247</v>
      </c>
      <c r="L1795" t="s">
        <v>167</v>
      </c>
      <c r="M1795" t="s">
        <v>45</v>
      </c>
      <c r="N1795" t="s">
        <v>6160</v>
      </c>
      <c r="O1795" t="s">
        <v>6371</v>
      </c>
      <c r="P1795" t="s">
        <v>7248</v>
      </c>
    </row>
    <row r="1796" spans="1:16">
      <c r="A1796">
        <v>1795</v>
      </c>
      <c r="B1796">
        <v>54</v>
      </c>
      <c r="C1796" t="s">
        <v>7037</v>
      </c>
      <c r="D1796" t="s">
        <v>7037</v>
      </c>
      <c r="E1796">
        <v>54</v>
      </c>
      <c r="F1796" t="s">
        <v>7238</v>
      </c>
      <c r="G1796" t="s">
        <v>7249</v>
      </c>
      <c r="H1796" t="s">
        <v>7250</v>
      </c>
      <c r="I1796" t="s">
        <v>25</v>
      </c>
      <c r="J1796" t="s">
        <v>7251</v>
      </c>
      <c r="K1796" t="s">
        <v>7252</v>
      </c>
      <c r="L1796" t="s">
        <v>133</v>
      </c>
      <c r="M1796" t="s">
        <v>75</v>
      </c>
      <c r="N1796" t="s">
        <v>90</v>
      </c>
      <c r="O1796" t="s">
        <v>100</v>
      </c>
      <c r="P1796" t="s">
        <v>830</v>
      </c>
    </row>
    <row r="1797" spans="1:16">
      <c r="A1797">
        <v>1796</v>
      </c>
      <c r="B1797">
        <v>55</v>
      </c>
      <c r="C1797" t="s">
        <v>7037</v>
      </c>
      <c r="D1797" t="s">
        <v>7037</v>
      </c>
      <c r="E1797">
        <v>55</v>
      </c>
      <c r="F1797" t="s">
        <v>7238</v>
      </c>
      <c r="G1797" t="s">
        <v>7253</v>
      </c>
      <c r="H1797" t="s">
        <v>210</v>
      </c>
      <c r="I1797" t="s">
        <v>26</v>
      </c>
      <c r="J1797" t="s">
        <v>7254</v>
      </c>
      <c r="K1797" t="s">
        <v>7255</v>
      </c>
      <c r="L1797" t="s">
        <v>121</v>
      </c>
      <c r="M1797" t="s">
        <v>6599</v>
      </c>
      <c r="N1797" t="s">
        <v>100</v>
      </c>
      <c r="P1797" t="s">
        <v>7256</v>
      </c>
    </row>
    <row r="1798" spans="1:16">
      <c r="A1798">
        <v>1797</v>
      </c>
      <c r="B1798">
        <v>56</v>
      </c>
      <c r="C1798" t="s">
        <v>7037</v>
      </c>
      <c r="D1798" t="s">
        <v>7037</v>
      </c>
      <c r="E1798">
        <v>56</v>
      </c>
      <c r="F1798" t="s">
        <v>7257</v>
      </c>
      <c r="G1798" t="s">
        <v>7258</v>
      </c>
      <c r="H1798" t="s">
        <v>67</v>
      </c>
      <c r="I1798" t="s">
        <v>80</v>
      </c>
      <c r="J1798" t="s">
        <v>7259</v>
      </c>
      <c r="K1798" t="s">
        <v>7260</v>
      </c>
      <c r="L1798" t="s">
        <v>7261</v>
      </c>
      <c r="M1798" t="s">
        <v>6543</v>
      </c>
      <c r="N1798" t="s">
        <v>100</v>
      </c>
      <c r="P1798" t="s">
        <v>195</v>
      </c>
    </row>
    <row r="1799" spans="1:16">
      <c r="A1799">
        <v>1798</v>
      </c>
      <c r="B1799">
        <v>57</v>
      </c>
      <c r="C1799" t="s">
        <v>7037</v>
      </c>
      <c r="D1799" t="s">
        <v>7037</v>
      </c>
      <c r="E1799">
        <v>57</v>
      </c>
      <c r="F1799" t="s">
        <v>7257</v>
      </c>
      <c r="G1799" t="s">
        <v>7262</v>
      </c>
      <c r="H1799" t="s">
        <v>7263</v>
      </c>
      <c r="I1799" t="s">
        <v>26</v>
      </c>
      <c r="J1799" t="s">
        <v>7264</v>
      </c>
      <c r="K1799" t="s">
        <v>7265</v>
      </c>
      <c r="L1799" t="s">
        <v>7266</v>
      </c>
      <c r="M1799" t="s">
        <v>42</v>
      </c>
      <c r="N1799" t="s">
        <v>38</v>
      </c>
      <c r="O1799" t="s">
        <v>137</v>
      </c>
      <c r="P1799" t="s">
        <v>7267</v>
      </c>
    </row>
    <row r="1800" spans="1:16">
      <c r="A1800">
        <v>1799</v>
      </c>
      <c r="B1800">
        <v>58</v>
      </c>
      <c r="C1800" t="s">
        <v>7037</v>
      </c>
      <c r="D1800" t="s">
        <v>7037</v>
      </c>
      <c r="E1800">
        <v>58</v>
      </c>
      <c r="F1800" t="s">
        <v>7257</v>
      </c>
      <c r="G1800" t="s">
        <v>7268</v>
      </c>
      <c r="H1800" t="s">
        <v>7269</v>
      </c>
      <c r="I1800" t="s">
        <v>25</v>
      </c>
      <c r="J1800" t="s">
        <v>7270</v>
      </c>
      <c r="K1800" t="s">
        <v>7271</v>
      </c>
      <c r="L1800" t="s">
        <v>214</v>
      </c>
      <c r="P1800" t="s">
        <v>7272</v>
      </c>
    </row>
    <row r="1801" spans="1:16">
      <c r="A1801">
        <v>1800</v>
      </c>
      <c r="B1801">
        <v>59</v>
      </c>
      <c r="C1801" t="s">
        <v>7037</v>
      </c>
      <c r="D1801" t="s">
        <v>7037</v>
      </c>
      <c r="E1801">
        <v>59</v>
      </c>
      <c r="F1801" t="s">
        <v>7257</v>
      </c>
      <c r="G1801" t="s">
        <v>7273</v>
      </c>
      <c r="H1801" t="s">
        <v>31</v>
      </c>
      <c r="I1801" t="s">
        <v>22</v>
      </c>
      <c r="J1801" t="s">
        <v>7274</v>
      </c>
      <c r="K1801" t="s">
        <v>7275</v>
      </c>
      <c r="L1801" t="s">
        <v>227</v>
      </c>
      <c r="M1801" t="s">
        <v>82</v>
      </c>
      <c r="N1801" t="s">
        <v>110</v>
      </c>
      <c r="O1801" t="s">
        <v>147</v>
      </c>
      <c r="P1801" t="s">
        <v>7276</v>
      </c>
    </row>
    <row r="1802" spans="1:16">
      <c r="A1802">
        <v>1801</v>
      </c>
      <c r="B1802">
        <v>60</v>
      </c>
      <c r="C1802" t="s">
        <v>7037</v>
      </c>
      <c r="D1802" t="s">
        <v>7037</v>
      </c>
      <c r="E1802">
        <v>60</v>
      </c>
      <c r="F1802" t="s">
        <v>7257</v>
      </c>
      <c r="G1802" t="s">
        <v>7277</v>
      </c>
      <c r="H1802" t="s">
        <v>783</v>
      </c>
      <c r="I1802" t="s">
        <v>48</v>
      </c>
      <c r="J1802" t="s">
        <v>7278</v>
      </c>
      <c r="K1802" t="s">
        <v>7279</v>
      </c>
      <c r="L1802" t="s">
        <v>445</v>
      </c>
      <c r="M1802" t="s">
        <v>82</v>
      </c>
      <c r="N1802" t="s">
        <v>6461</v>
      </c>
      <c r="O1802" t="s">
        <v>66</v>
      </c>
      <c r="P1802" t="s">
        <v>7280</v>
      </c>
    </row>
    <row r="1803" spans="1:16">
      <c r="A1803">
        <v>1802</v>
      </c>
      <c r="B1803">
        <v>61</v>
      </c>
      <c r="C1803" t="s">
        <v>7037</v>
      </c>
      <c r="D1803" t="s">
        <v>7037</v>
      </c>
      <c r="E1803">
        <v>61</v>
      </c>
      <c r="F1803" t="s">
        <v>7281</v>
      </c>
      <c r="G1803" t="s">
        <v>7282</v>
      </c>
      <c r="H1803" t="s">
        <v>182</v>
      </c>
      <c r="I1803" t="s">
        <v>16</v>
      </c>
      <c r="J1803" t="s">
        <v>7283</v>
      </c>
      <c r="K1803" t="s">
        <v>7284</v>
      </c>
      <c r="L1803" t="s">
        <v>252</v>
      </c>
      <c r="M1803" t="s">
        <v>75</v>
      </c>
      <c r="N1803" t="s">
        <v>29</v>
      </c>
      <c r="O1803" t="s">
        <v>109</v>
      </c>
      <c r="P1803" t="s">
        <v>7285</v>
      </c>
    </row>
    <row r="1804" spans="1:16">
      <c r="A1804">
        <v>1803</v>
      </c>
      <c r="B1804">
        <v>62</v>
      </c>
      <c r="C1804" t="s">
        <v>7037</v>
      </c>
      <c r="D1804" t="s">
        <v>7037</v>
      </c>
      <c r="E1804">
        <v>62</v>
      </c>
      <c r="F1804" t="s">
        <v>7281</v>
      </c>
      <c r="G1804" t="s">
        <v>7286</v>
      </c>
      <c r="H1804" t="s">
        <v>7287</v>
      </c>
      <c r="I1804" t="s">
        <v>48</v>
      </c>
      <c r="J1804" t="s">
        <v>7288</v>
      </c>
      <c r="K1804" t="s">
        <v>7289</v>
      </c>
      <c r="L1804" t="s">
        <v>521</v>
      </c>
      <c r="M1804" t="s">
        <v>89</v>
      </c>
      <c r="N1804" t="s">
        <v>151</v>
      </c>
      <c r="O1804" t="s">
        <v>178</v>
      </c>
      <c r="P1804" t="s">
        <v>7290</v>
      </c>
    </row>
    <row r="1805" spans="1:16">
      <c r="A1805">
        <v>1804</v>
      </c>
      <c r="B1805">
        <v>63</v>
      </c>
      <c r="C1805" t="s">
        <v>7037</v>
      </c>
      <c r="D1805" t="s">
        <v>7037</v>
      </c>
      <c r="E1805">
        <v>63</v>
      </c>
      <c r="F1805" t="s">
        <v>7281</v>
      </c>
      <c r="G1805" t="s">
        <v>7291</v>
      </c>
      <c r="H1805" t="s">
        <v>7292</v>
      </c>
      <c r="I1805" t="s">
        <v>25</v>
      </c>
      <c r="J1805" t="s">
        <v>7293</v>
      </c>
      <c r="K1805" t="s">
        <v>7294</v>
      </c>
      <c r="L1805" t="s">
        <v>7295</v>
      </c>
      <c r="M1805" t="s">
        <v>75</v>
      </c>
      <c r="N1805" t="s">
        <v>151</v>
      </c>
      <c r="O1805" t="s">
        <v>193</v>
      </c>
      <c r="P1805" t="s">
        <v>7296</v>
      </c>
    </row>
    <row r="1806" spans="1:16">
      <c r="A1806">
        <v>1805</v>
      </c>
      <c r="B1806">
        <v>64</v>
      </c>
      <c r="C1806" t="s">
        <v>7037</v>
      </c>
      <c r="D1806" t="s">
        <v>7037</v>
      </c>
      <c r="E1806">
        <v>64</v>
      </c>
      <c r="F1806" t="s">
        <v>7281</v>
      </c>
      <c r="G1806" t="s">
        <v>7297</v>
      </c>
      <c r="H1806" t="s">
        <v>34</v>
      </c>
      <c r="I1806" t="s">
        <v>25</v>
      </c>
      <c r="J1806" t="s">
        <v>7298</v>
      </c>
      <c r="K1806" t="s">
        <v>7299</v>
      </c>
      <c r="L1806" t="s">
        <v>1360</v>
      </c>
      <c r="M1806" t="s">
        <v>28</v>
      </c>
      <c r="N1806" t="s">
        <v>29</v>
      </c>
      <c r="O1806" t="s">
        <v>347</v>
      </c>
      <c r="P1806" t="s">
        <v>5018</v>
      </c>
    </row>
    <row r="1807" spans="1:16">
      <c r="A1807">
        <v>1806</v>
      </c>
      <c r="B1807">
        <v>65</v>
      </c>
      <c r="C1807" t="s">
        <v>7037</v>
      </c>
      <c r="D1807" t="s">
        <v>7037</v>
      </c>
      <c r="E1807">
        <v>65</v>
      </c>
      <c r="F1807" t="s">
        <v>7281</v>
      </c>
      <c r="G1807" t="s">
        <v>7300</v>
      </c>
      <c r="H1807" t="s">
        <v>7301</v>
      </c>
      <c r="I1807" t="s">
        <v>25</v>
      </c>
      <c r="J1807" t="s">
        <v>7302</v>
      </c>
      <c r="K1807" t="s">
        <v>7303</v>
      </c>
      <c r="L1807" t="s">
        <v>527</v>
      </c>
      <c r="M1807" t="s">
        <v>6473</v>
      </c>
      <c r="N1807" t="s">
        <v>7122</v>
      </c>
      <c r="O1807" t="s">
        <v>87</v>
      </c>
      <c r="P1807" t="s">
        <v>7304</v>
      </c>
    </row>
    <row r="1808" spans="1:16">
      <c r="A1808">
        <v>1807</v>
      </c>
      <c r="B1808">
        <v>66</v>
      </c>
      <c r="C1808" t="s">
        <v>7037</v>
      </c>
      <c r="D1808" t="s">
        <v>7037</v>
      </c>
      <c r="E1808">
        <v>66</v>
      </c>
      <c r="F1808" t="s">
        <v>7305</v>
      </c>
      <c r="G1808" t="s">
        <v>7306</v>
      </c>
      <c r="H1808" t="s">
        <v>188</v>
      </c>
      <c r="I1808" t="s">
        <v>80</v>
      </c>
      <c r="J1808" t="s">
        <v>7307</v>
      </c>
      <c r="K1808" t="s">
        <v>7308</v>
      </c>
      <c r="L1808" t="s">
        <v>1191</v>
      </c>
      <c r="M1808" t="s">
        <v>28</v>
      </c>
      <c r="N1808" t="s">
        <v>110</v>
      </c>
      <c r="O1808" t="s">
        <v>135</v>
      </c>
      <c r="P1808" t="s">
        <v>7309</v>
      </c>
    </row>
    <row r="1809" spans="1:16">
      <c r="A1809">
        <v>1808</v>
      </c>
      <c r="B1809">
        <v>67</v>
      </c>
      <c r="C1809" t="s">
        <v>7037</v>
      </c>
      <c r="D1809" t="s">
        <v>7037</v>
      </c>
      <c r="E1809">
        <v>67</v>
      </c>
      <c r="F1809" t="s">
        <v>7305</v>
      </c>
      <c r="G1809" t="s">
        <v>7310</v>
      </c>
      <c r="H1809" t="s">
        <v>7311</v>
      </c>
      <c r="I1809" t="s">
        <v>26</v>
      </c>
      <c r="J1809" t="s">
        <v>7312</v>
      </c>
      <c r="K1809" t="s">
        <v>7313</v>
      </c>
      <c r="L1809" t="s">
        <v>1191</v>
      </c>
      <c r="M1809" t="s">
        <v>94</v>
      </c>
      <c r="N1809" t="s">
        <v>234</v>
      </c>
      <c r="O1809" t="s">
        <v>137</v>
      </c>
      <c r="P1809" t="s">
        <v>7314</v>
      </c>
    </row>
    <row r="1810" spans="1:16">
      <c r="A1810">
        <v>1809</v>
      </c>
      <c r="B1810">
        <v>68</v>
      </c>
      <c r="C1810" t="s">
        <v>7037</v>
      </c>
      <c r="D1810" t="s">
        <v>7037</v>
      </c>
      <c r="E1810">
        <v>68</v>
      </c>
      <c r="F1810" t="s">
        <v>7305</v>
      </c>
      <c r="G1810" t="s">
        <v>7315</v>
      </c>
      <c r="H1810" t="s">
        <v>7316</v>
      </c>
      <c r="I1810" t="s">
        <v>25</v>
      </c>
      <c r="J1810" t="s">
        <v>7317</v>
      </c>
      <c r="K1810" t="s">
        <v>7318</v>
      </c>
      <c r="L1810" t="s">
        <v>7319</v>
      </c>
      <c r="M1810" t="s">
        <v>99</v>
      </c>
      <c r="N1810" t="s">
        <v>234</v>
      </c>
      <c r="O1810" t="s">
        <v>137</v>
      </c>
      <c r="P1810" t="s">
        <v>4748</v>
      </c>
    </row>
    <row r="1811" spans="1:16">
      <c r="A1811">
        <v>1810</v>
      </c>
      <c r="B1811">
        <v>69</v>
      </c>
      <c r="C1811" t="s">
        <v>7037</v>
      </c>
      <c r="D1811" t="s">
        <v>7037</v>
      </c>
      <c r="E1811">
        <v>69</v>
      </c>
      <c r="F1811" t="s">
        <v>7320</v>
      </c>
      <c r="G1811" t="s">
        <v>7321</v>
      </c>
      <c r="H1811" t="s">
        <v>7322</v>
      </c>
      <c r="I1811" t="s">
        <v>26</v>
      </c>
      <c r="J1811" t="s">
        <v>7323</v>
      </c>
      <c r="K1811" t="s">
        <v>7324</v>
      </c>
      <c r="L1811" t="s">
        <v>7325</v>
      </c>
      <c r="M1811" t="s">
        <v>75</v>
      </c>
      <c r="N1811" t="s">
        <v>483</v>
      </c>
      <c r="O1811" t="s">
        <v>36</v>
      </c>
      <c r="P1811" t="s">
        <v>1506</v>
      </c>
    </row>
    <row r="1812" spans="1:16">
      <c r="A1812">
        <v>1811</v>
      </c>
      <c r="B1812">
        <v>70</v>
      </c>
      <c r="C1812" t="s">
        <v>7037</v>
      </c>
      <c r="D1812" t="s">
        <v>7037</v>
      </c>
      <c r="E1812">
        <v>70</v>
      </c>
      <c r="F1812" t="s">
        <v>7326</v>
      </c>
      <c r="G1812" t="s">
        <v>7327</v>
      </c>
      <c r="H1812" t="s">
        <v>67</v>
      </c>
      <c r="I1812" t="s">
        <v>26</v>
      </c>
      <c r="J1812" t="s">
        <v>7328</v>
      </c>
      <c r="K1812" t="s">
        <v>7329</v>
      </c>
      <c r="L1812" t="s">
        <v>7330</v>
      </c>
      <c r="M1812" t="s">
        <v>134</v>
      </c>
      <c r="N1812" t="s">
        <v>338</v>
      </c>
      <c r="O1812" t="s">
        <v>30</v>
      </c>
      <c r="P1812" t="s">
        <v>7331</v>
      </c>
    </row>
    <row r="1813" spans="1:16">
      <c r="A1813">
        <v>1812</v>
      </c>
      <c r="B1813">
        <v>71</v>
      </c>
      <c r="C1813" t="s">
        <v>7037</v>
      </c>
      <c r="D1813" t="s">
        <v>7037</v>
      </c>
      <c r="E1813">
        <v>71</v>
      </c>
      <c r="F1813" t="s">
        <v>7332</v>
      </c>
      <c r="G1813" t="s">
        <v>7333</v>
      </c>
      <c r="H1813" t="s">
        <v>7334</v>
      </c>
      <c r="I1813" t="s">
        <v>22</v>
      </c>
      <c r="J1813" t="s">
        <v>7335</v>
      </c>
      <c r="K1813" t="s">
        <v>7336</v>
      </c>
      <c r="L1813" t="s">
        <v>7337</v>
      </c>
      <c r="M1813" t="s">
        <v>130</v>
      </c>
      <c r="N1813" t="s">
        <v>7030</v>
      </c>
      <c r="O1813" t="s">
        <v>1223</v>
      </c>
      <c r="P1813" t="s">
        <v>7338</v>
      </c>
    </row>
    <row r="1814" spans="1:16">
      <c r="A1814">
        <v>1813</v>
      </c>
      <c r="B1814">
        <v>72</v>
      </c>
      <c r="C1814" t="s">
        <v>7037</v>
      </c>
      <c r="D1814" t="s">
        <v>7037</v>
      </c>
      <c r="E1814">
        <v>72</v>
      </c>
      <c r="F1814" t="s">
        <v>7332</v>
      </c>
      <c r="G1814" t="s">
        <v>7339</v>
      </c>
      <c r="H1814" t="s">
        <v>7340</v>
      </c>
      <c r="I1814" t="s">
        <v>48</v>
      </c>
      <c r="J1814" t="s">
        <v>7341</v>
      </c>
      <c r="K1814" t="s">
        <v>7342</v>
      </c>
      <c r="L1814" t="s">
        <v>7343</v>
      </c>
      <c r="M1814" t="s">
        <v>82</v>
      </c>
      <c r="N1814" t="s">
        <v>6461</v>
      </c>
      <c r="O1814" t="s">
        <v>1244</v>
      </c>
      <c r="P1814" t="s">
        <v>7344</v>
      </c>
    </row>
    <row r="1815" spans="1:16">
      <c r="A1815">
        <v>1814</v>
      </c>
      <c r="B1815">
        <v>73</v>
      </c>
      <c r="C1815" t="s">
        <v>7037</v>
      </c>
      <c r="D1815" t="s">
        <v>7037</v>
      </c>
      <c r="E1815">
        <v>73</v>
      </c>
      <c r="F1815" t="s">
        <v>7332</v>
      </c>
      <c r="G1815" t="s">
        <v>7345</v>
      </c>
      <c r="H1815" t="s">
        <v>522</v>
      </c>
      <c r="I1815" t="s">
        <v>48</v>
      </c>
      <c r="J1815" t="s">
        <v>7346</v>
      </c>
      <c r="K1815" t="s">
        <v>7347</v>
      </c>
      <c r="L1815" t="s">
        <v>7348</v>
      </c>
      <c r="M1815" t="s">
        <v>99</v>
      </c>
      <c r="N1815" t="s">
        <v>7030</v>
      </c>
      <c r="O1815" t="s">
        <v>1383</v>
      </c>
      <c r="P1815" t="s">
        <v>7349</v>
      </c>
    </row>
    <row r="1816" spans="1:16">
      <c r="A1816">
        <v>1815</v>
      </c>
      <c r="B1816">
        <v>74</v>
      </c>
      <c r="C1816" t="s">
        <v>7037</v>
      </c>
      <c r="D1816" t="s">
        <v>7037</v>
      </c>
      <c r="E1816">
        <v>74</v>
      </c>
      <c r="F1816" t="s">
        <v>7350</v>
      </c>
      <c r="G1816" t="s">
        <v>7351</v>
      </c>
      <c r="H1816" t="s">
        <v>7352</v>
      </c>
      <c r="I1816" t="s">
        <v>25</v>
      </c>
      <c r="J1816" t="s">
        <v>7353</v>
      </c>
      <c r="K1816" t="s">
        <v>7354</v>
      </c>
      <c r="L1816" t="s">
        <v>1553</v>
      </c>
      <c r="M1816" t="s">
        <v>99</v>
      </c>
      <c r="N1816" t="s">
        <v>90</v>
      </c>
      <c r="O1816" t="s">
        <v>1223</v>
      </c>
      <c r="P1816" t="s">
        <v>7355</v>
      </c>
    </row>
    <row r="1817" spans="1:16">
      <c r="A1817">
        <v>1816</v>
      </c>
      <c r="B1817">
        <v>1</v>
      </c>
      <c r="C1817" t="s">
        <v>7356</v>
      </c>
      <c r="D1817" t="s">
        <v>7356</v>
      </c>
      <c r="E1817">
        <v>1</v>
      </c>
      <c r="F1817" t="s">
        <v>7357</v>
      </c>
      <c r="G1817" t="s">
        <v>7358</v>
      </c>
      <c r="H1817" t="s">
        <v>7359</v>
      </c>
      <c r="I1817" t="s">
        <v>140</v>
      </c>
      <c r="J1817" t="s">
        <v>7360</v>
      </c>
      <c r="K1817" t="s">
        <v>7361</v>
      </c>
      <c r="L1817" t="s">
        <v>1318</v>
      </c>
      <c r="M1817" t="s">
        <v>332</v>
      </c>
      <c r="N1817" t="s">
        <v>333</v>
      </c>
      <c r="P1817" t="s">
        <v>1171</v>
      </c>
    </row>
    <row r="1818" spans="1:16">
      <c r="A1818">
        <v>1817</v>
      </c>
      <c r="B1818">
        <v>2</v>
      </c>
      <c r="C1818" t="s">
        <v>7356</v>
      </c>
      <c r="D1818" t="s">
        <v>7356</v>
      </c>
      <c r="E1818">
        <v>2</v>
      </c>
      <c r="F1818" t="s">
        <v>7357</v>
      </c>
      <c r="G1818" t="s">
        <v>7362</v>
      </c>
      <c r="H1818" t="s">
        <v>7363</v>
      </c>
      <c r="I1818" t="s">
        <v>26</v>
      </c>
      <c r="J1818" t="s">
        <v>7364</v>
      </c>
      <c r="K1818" t="s">
        <v>7365</v>
      </c>
      <c r="L1818" t="s">
        <v>63</v>
      </c>
      <c r="M1818" t="s">
        <v>7366</v>
      </c>
      <c r="N1818" t="s">
        <v>30</v>
      </c>
      <c r="P1818" t="s">
        <v>1426</v>
      </c>
    </row>
    <row r="1819" spans="1:16">
      <c r="A1819">
        <v>1818</v>
      </c>
      <c r="B1819">
        <v>3</v>
      </c>
      <c r="C1819" t="s">
        <v>7356</v>
      </c>
      <c r="D1819" t="s">
        <v>7356</v>
      </c>
      <c r="E1819">
        <v>3</v>
      </c>
      <c r="F1819" t="s">
        <v>7357</v>
      </c>
      <c r="G1819" t="s">
        <v>7367</v>
      </c>
      <c r="H1819" t="s">
        <v>203</v>
      </c>
      <c r="I1819" t="s">
        <v>26</v>
      </c>
      <c r="J1819" t="s">
        <v>7368</v>
      </c>
      <c r="K1819" t="s">
        <v>7369</v>
      </c>
      <c r="L1819" t="s">
        <v>35</v>
      </c>
      <c r="M1819" t="s">
        <v>73</v>
      </c>
      <c r="N1819" t="s">
        <v>30</v>
      </c>
      <c r="P1819" t="s">
        <v>7370</v>
      </c>
    </row>
    <row r="1820" spans="1:16">
      <c r="A1820">
        <v>1819</v>
      </c>
      <c r="B1820">
        <v>4</v>
      </c>
      <c r="C1820" t="s">
        <v>7356</v>
      </c>
      <c r="D1820" t="s">
        <v>7356</v>
      </c>
      <c r="E1820">
        <v>4</v>
      </c>
      <c r="F1820" t="s">
        <v>7357</v>
      </c>
      <c r="G1820" t="s">
        <v>7371</v>
      </c>
      <c r="H1820" t="s">
        <v>31</v>
      </c>
      <c r="I1820" t="s">
        <v>26</v>
      </c>
      <c r="J1820" t="s">
        <v>7372</v>
      </c>
      <c r="K1820" t="s">
        <v>7373</v>
      </c>
      <c r="L1820" t="s">
        <v>17</v>
      </c>
      <c r="M1820" t="s">
        <v>33</v>
      </c>
      <c r="N1820" t="s">
        <v>36</v>
      </c>
      <c r="P1820" t="s">
        <v>6139</v>
      </c>
    </row>
    <row r="1821" spans="1:16">
      <c r="A1821">
        <v>1820</v>
      </c>
      <c r="B1821">
        <v>5</v>
      </c>
      <c r="C1821" t="s">
        <v>7356</v>
      </c>
      <c r="D1821" t="s">
        <v>7356</v>
      </c>
      <c r="E1821">
        <v>5</v>
      </c>
      <c r="F1821" t="s">
        <v>7357</v>
      </c>
      <c r="G1821" t="s">
        <v>7374</v>
      </c>
      <c r="H1821" t="s">
        <v>7375</v>
      </c>
      <c r="I1821" t="s">
        <v>25</v>
      </c>
      <c r="J1821" t="s">
        <v>7376</v>
      </c>
      <c r="K1821" t="s">
        <v>7377</v>
      </c>
      <c r="L1821" t="s">
        <v>799</v>
      </c>
      <c r="M1821" t="s">
        <v>374</v>
      </c>
      <c r="N1821" t="s">
        <v>65</v>
      </c>
      <c r="P1821" t="s">
        <v>1421</v>
      </c>
    </row>
    <row r="1822" spans="1:16">
      <c r="A1822">
        <v>1821</v>
      </c>
      <c r="B1822">
        <v>6</v>
      </c>
      <c r="C1822" t="s">
        <v>7356</v>
      </c>
      <c r="D1822" t="s">
        <v>7356</v>
      </c>
      <c r="E1822">
        <v>6</v>
      </c>
      <c r="F1822" t="s">
        <v>7378</v>
      </c>
      <c r="G1822" t="s">
        <v>7379</v>
      </c>
      <c r="H1822" t="s">
        <v>7380</v>
      </c>
      <c r="I1822" t="s">
        <v>140</v>
      </c>
      <c r="J1822" t="s">
        <v>7381</v>
      </c>
      <c r="K1822" t="s">
        <v>7382</v>
      </c>
      <c r="L1822" t="s">
        <v>122</v>
      </c>
      <c r="M1822" t="s">
        <v>94</v>
      </c>
      <c r="N1822" t="s">
        <v>33</v>
      </c>
      <c r="O1822" t="s">
        <v>30</v>
      </c>
      <c r="P1822" t="s">
        <v>6334</v>
      </c>
    </row>
    <row r="1823" spans="1:16">
      <c r="A1823">
        <v>1822</v>
      </c>
      <c r="B1823">
        <v>7</v>
      </c>
      <c r="C1823" t="s">
        <v>7356</v>
      </c>
      <c r="D1823" t="s">
        <v>7356</v>
      </c>
      <c r="E1823">
        <v>7</v>
      </c>
      <c r="F1823" t="s">
        <v>7378</v>
      </c>
      <c r="G1823" t="s">
        <v>7383</v>
      </c>
      <c r="H1823" t="s">
        <v>196</v>
      </c>
      <c r="I1823" t="s">
        <v>68</v>
      </c>
      <c r="J1823" t="s">
        <v>7384</v>
      </c>
      <c r="K1823" t="s">
        <v>7385</v>
      </c>
      <c r="L1823" t="s">
        <v>6388</v>
      </c>
      <c r="M1823" t="s">
        <v>75</v>
      </c>
      <c r="N1823" t="s">
        <v>29</v>
      </c>
      <c r="O1823" t="s">
        <v>87</v>
      </c>
      <c r="P1823" t="s">
        <v>7386</v>
      </c>
    </row>
    <row r="1824" spans="1:16">
      <c r="A1824">
        <v>1823</v>
      </c>
      <c r="B1824">
        <v>8</v>
      </c>
      <c r="C1824" t="s">
        <v>7356</v>
      </c>
      <c r="D1824" t="s">
        <v>7356</v>
      </c>
      <c r="E1824">
        <v>8</v>
      </c>
      <c r="F1824" t="s">
        <v>7378</v>
      </c>
      <c r="G1824" t="s">
        <v>7387</v>
      </c>
      <c r="H1824" t="s">
        <v>596</v>
      </c>
      <c r="I1824" t="s">
        <v>25</v>
      </c>
      <c r="J1824" t="s">
        <v>7388</v>
      </c>
      <c r="K1824" t="s">
        <v>7389</v>
      </c>
      <c r="L1824" t="s">
        <v>6333</v>
      </c>
      <c r="M1824" t="s">
        <v>42</v>
      </c>
      <c r="N1824" t="s">
        <v>108</v>
      </c>
      <c r="O1824" t="s">
        <v>111</v>
      </c>
      <c r="P1824" t="s">
        <v>7390</v>
      </c>
    </row>
    <row r="1825" spans="1:16">
      <c r="A1825">
        <v>1824</v>
      </c>
      <c r="B1825">
        <v>9</v>
      </c>
      <c r="C1825" t="s">
        <v>7356</v>
      </c>
      <c r="D1825" t="s">
        <v>7356</v>
      </c>
      <c r="E1825">
        <v>9</v>
      </c>
      <c r="F1825" t="s">
        <v>7378</v>
      </c>
      <c r="G1825" t="s">
        <v>7391</v>
      </c>
      <c r="H1825" t="s">
        <v>188</v>
      </c>
      <c r="I1825" t="s">
        <v>48</v>
      </c>
      <c r="J1825" t="s">
        <v>7392</v>
      </c>
      <c r="K1825" t="s">
        <v>7393</v>
      </c>
      <c r="L1825" t="s">
        <v>122</v>
      </c>
      <c r="M1825" t="s">
        <v>89</v>
      </c>
      <c r="N1825" t="s">
        <v>38</v>
      </c>
      <c r="O1825" t="s">
        <v>66</v>
      </c>
      <c r="P1825" t="s">
        <v>7390</v>
      </c>
    </row>
    <row r="1826" spans="1:16">
      <c r="A1826">
        <v>1825</v>
      </c>
      <c r="B1826">
        <v>10</v>
      </c>
      <c r="C1826" t="s">
        <v>7356</v>
      </c>
      <c r="D1826" t="s">
        <v>7356</v>
      </c>
      <c r="E1826">
        <v>10</v>
      </c>
      <c r="F1826" t="s">
        <v>7378</v>
      </c>
      <c r="G1826" t="s">
        <v>7394</v>
      </c>
      <c r="H1826" t="s">
        <v>160</v>
      </c>
      <c r="I1826" t="s">
        <v>26</v>
      </c>
      <c r="J1826" t="s">
        <v>7395</v>
      </c>
      <c r="K1826" t="s">
        <v>7396</v>
      </c>
      <c r="L1826" t="s">
        <v>6397</v>
      </c>
      <c r="M1826" t="s">
        <v>75</v>
      </c>
      <c r="N1826" t="s">
        <v>38</v>
      </c>
      <c r="O1826" t="s">
        <v>109</v>
      </c>
      <c r="P1826" t="s">
        <v>138</v>
      </c>
    </row>
    <row r="1827" spans="1:16">
      <c r="A1827">
        <v>1826</v>
      </c>
      <c r="B1827">
        <v>11</v>
      </c>
      <c r="C1827" t="s">
        <v>7356</v>
      </c>
      <c r="D1827" t="s">
        <v>7356</v>
      </c>
      <c r="E1827">
        <v>11</v>
      </c>
      <c r="F1827" t="s">
        <v>7397</v>
      </c>
      <c r="G1827" t="s">
        <v>7398</v>
      </c>
      <c r="I1827" t="s">
        <v>70</v>
      </c>
      <c r="J1827" t="s">
        <v>7399</v>
      </c>
      <c r="K1827" t="s">
        <v>7400</v>
      </c>
      <c r="L1827" t="s">
        <v>317</v>
      </c>
      <c r="M1827" t="s">
        <v>7401</v>
      </c>
      <c r="N1827" t="s">
        <v>19</v>
      </c>
      <c r="P1827" t="s">
        <v>61</v>
      </c>
    </row>
    <row r="1828" spans="1:16">
      <c r="A1828">
        <v>1827</v>
      </c>
      <c r="B1828">
        <v>12</v>
      </c>
      <c r="C1828" t="s">
        <v>7356</v>
      </c>
      <c r="D1828" t="s">
        <v>7356</v>
      </c>
      <c r="E1828">
        <v>12</v>
      </c>
      <c r="F1828" t="s">
        <v>7397</v>
      </c>
      <c r="G1828" t="s">
        <v>7402</v>
      </c>
      <c r="H1828" t="s">
        <v>7403</v>
      </c>
      <c r="I1828" t="s">
        <v>26</v>
      </c>
      <c r="J1828" t="s">
        <v>7404</v>
      </c>
      <c r="K1828" t="s">
        <v>7405</v>
      </c>
      <c r="L1828" t="s">
        <v>331</v>
      </c>
      <c r="M1828" t="s">
        <v>55</v>
      </c>
      <c r="N1828" t="s">
        <v>65</v>
      </c>
      <c r="P1828" t="s">
        <v>69</v>
      </c>
    </row>
    <row r="1829" spans="1:16">
      <c r="A1829">
        <v>1828</v>
      </c>
      <c r="B1829">
        <v>13</v>
      </c>
      <c r="C1829" t="s">
        <v>7356</v>
      </c>
      <c r="D1829" t="s">
        <v>7356</v>
      </c>
      <c r="E1829">
        <v>13</v>
      </c>
      <c r="F1829" t="s">
        <v>7397</v>
      </c>
      <c r="G1829" t="s">
        <v>7406</v>
      </c>
      <c r="H1829" t="s">
        <v>7407</v>
      </c>
      <c r="I1829" t="s">
        <v>68</v>
      </c>
      <c r="J1829" t="s">
        <v>7408</v>
      </c>
      <c r="K1829" t="s">
        <v>7409</v>
      </c>
      <c r="L1829" t="s">
        <v>331</v>
      </c>
      <c r="M1829" t="s">
        <v>320</v>
      </c>
      <c r="N1829" t="s">
        <v>321</v>
      </c>
      <c r="O1829" t="s">
        <v>36</v>
      </c>
      <c r="P1829" t="s">
        <v>69</v>
      </c>
    </row>
    <row r="1830" spans="1:16">
      <c r="A1830">
        <v>1829</v>
      </c>
      <c r="B1830">
        <v>14</v>
      </c>
      <c r="C1830" t="s">
        <v>7356</v>
      </c>
      <c r="D1830" t="s">
        <v>7356</v>
      </c>
      <c r="E1830">
        <v>14</v>
      </c>
      <c r="F1830" t="s">
        <v>7397</v>
      </c>
      <c r="G1830" t="s">
        <v>7410</v>
      </c>
      <c r="I1830" t="s">
        <v>68</v>
      </c>
      <c r="J1830" t="s">
        <v>7411</v>
      </c>
      <c r="K1830" t="s">
        <v>7412</v>
      </c>
      <c r="L1830" t="s">
        <v>317</v>
      </c>
      <c r="P1830" t="s">
        <v>69</v>
      </c>
    </row>
    <row r="1831" spans="1:16">
      <c r="A1831">
        <v>1830</v>
      </c>
      <c r="B1831">
        <v>15</v>
      </c>
      <c r="C1831" t="s">
        <v>7356</v>
      </c>
      <c r="D1831" t="s">
        <v>7356</v>
      </c>
      <c r="E1831">
        <v>15</v>
      </c>
      <c r="F1831" t="s">
        <v>7397</v>
      </c>
      <c r="G1831" t="s">
        <v>7413</v>
      </c>
      <c r="H1831" t="s">
        <v>81</v>
      </c>
      <c r="I1831" t="s">
        <v>26</v>
      </c>
      <c r="J1831" t="s">
        <v>7414</v>
      </c>
      <c r="K1831" t="s">
        <v>7415</v>
      </c>
      <c r="L1831" t="s">
        <v>337</v>
      </c>
      <c r="M1831" t="s">
        <v>389</v>
      </c>
      <c r="N1831" t="s">
        <v>321</v>
      </c>
      <c r="O1831" t="s">
        <v>36</v>
      </c>
      <c r="P1831" t="s">
        <v>69</v>
      </c>
    </row>
    <row r="1832" spans="1:16">
      <c r="A1832">
        <v>1831</v>
      </c>
      <c r="B1832">
        <v>16</v>
      </c>
      <c r="C1832" t="s">
        <v>7356</v>
      </c>
      <c r="D1832" t="s">
        <v>7356</v>
      </c>
      <c r="E1832">
        <v>16</v>
      </c>
      <c r="F1832" t="s">
        <v>7416</v>
      </c>
      <c r="G1832" t="s">
        <v>7417</v>
      </c>
      <c r="H1832" t="s">
        <v>7418</v>
      </c>
      <c r="I1832" t="s">
        <v>16</v>
      </c>
      <c r="J1832" t="s">
        <v>7419</v>
      </c>
      <c r="K1832" t="s">
        <v>7420</v>
      </c>
      <c r="L1832" t="s">
        <v>6324</v>
      </c>
      <c r="M1832" t="s">
        <v>28</v>
      </c>
      <c r="N1832" t="s">
        <v>38</v>
      </c>
      <c r="O1832" t="s">
        <v>123</v>
      </c>
      <c r="P1832" t="s">
        <v>7421</v>
      </c>
    </row>
    <row r="1833" spans="1:16">
      <c r="A1833">
        <v>1832</v>
      </c>
      <c r="B1833">
        <v>17</v>
      </c>
      <c r="C1833" t="s">
        <v>7356</v>
      </c>
      <c r="D1833" t="s">
        <v>7356</v>
      </c>
      <c r="E1833">
        <v>17</v>
      </c>
      <c r="F1833" t="s">
        <v>7416</v>
      </c>
      <c r="G1833" t="s">
        <v>7422</v>
      </c>
      <c r="H1833" t="s">
        <v>43</v>
      </c>
      <c r="I1833" t="s">
        <v>25</v>
      </c>
      <c r="J1833" t="s">
        <v>7423</v>
      </c>
      <c r="K1833" t="s">
        <v>7424</v>
      </c>
      <c r="L1833" t="s">
        <v>6333</v>
      </c>
      <c r="M1833" t="s">
        <v>42</v>
      </c>
      <c r="N1833" t="s">
        <v>338</v>
      </c>
      <c r="O1833" t="s">
        <v>137</v>
      </c>
      <c r="P1833" t="s">
        <v>7425</v>
      </c>
    </row>
    <row r="1834" spans="1:16">
      <c r="A1834">
        <v>1833</v>
      </c>
      <c r="B1834">
        <v>18</v>
      </c>
      <c r="C1834" t="s">
        <v>7356</v>
      </c>
      <c r="D1834" t="s">
        <v>7356</v>
      </c>
      <c r="E1834">
        <v>18</v>
      </c>
      <c r="F1834" t="s">
        <v>7416</v>
      </c>
      <c r="G1834" t="s">
        <v>7426</v>
      </c>
      <c r="I1834" t="s">
        <v>26</v>
      </c>
      <c r="J1834" t="s">
        <v>7427</v>
      </c>
      <c r="K1834" t="s">
        <v>7428</v>
      </c>
      <c r="L1834" t="s">
        <v>6324</v>
      </c>
      <c r="M1834" t="s">
        <v>42</v>
      </c>
      <c r="N1834" t="s">
        <v>29</v>
      </c>
      <c r="O1834" t="s">
        <v>87</v>
      </c>
      <c r="P1834" t="s">
        <v>7425</v>
      </c>
    </row>
    <row r="1835" spans="1:16">
      <c r="A1835">
        <v>1834</v>
      </c>
      <c r="B1835">
        <v>19</v>
      </c>
      <c r="C1835" t="s">
        <v>7356</v>
      </c>
      <c r="D1835" t="s">
        <v>7356</v>
      </c>
      <c r="E1835">
        <v>19</v>
      </c>
      <c r="F1835" t="s">
        <v>7416</v>
      </c>
      <c r="G1835" t="s">
        <v>7429</v>
      </c>
      <c r="H1835" t="s">
        <v>207</v>
      </c>
      <c r="I1835" t="s">
        <v>48</v>
      </c>
      <c r="J1835" t="s">
        <v>7430</v>
      </c>
      <c r="K1835" t="s">
        <v>7431</v>
      </c>
      <c r="L1835" t="s">
        <v>6324</v>
      </c>
      <c r="M1835" t="s">
        <v>49</v>
      </c>
      <c r="N1835" t="s">
        <v>114</v>
      </c>
      <c r="O1835" t="s">
        <v>91</v>
      </c>
      <c r="P1835" t="s">
        <v>7432</v>
      </c>
    </row>
    <row r="1836" spans="1:16">
      <c r="A1836">
        <v>1835</v>
      </c>
      <c r="B1836">
        <v>20</v>
      </c>
      <c r="C1836" t="s">
        <v>7356</v>
      </c>
      <c r="D1836" t="s">
        <v>7356</v>
      </c>
      <c r="E1836">
        <v>20</v>
      </c>
      <c r="F1836" t="s">
        <v>7416</v>
      </c>
      <c r="G1836" t="s">
        <v>7433</v>
      </c>
      <c r="H1836" t="s">
        <v>243</v>
      </c>
      <c r="I1836" t="s">
        <v>25</v>
      </c>
      <c r="J1836" t="s">
        <v>7434</v>
      </c>
      <c r="K1836" t="s">
        <v>7435</v>
      </c>
      <c r="L1836" t="s">
        <v>17</v>
      </c>
      <c r="P1836" t="s">
        <v>7432</v>
      </c>
    </row>
    <row r="1837" spans="1:16">
      <c r="A1837">
        <v>1836</v>
      </c>
      <c r="B1837">
        <v>21</v>
      </c>
      <c r="C1837" t="s">
        <v>7356</v>
      </c>
      <c r="D1837" t="s">
        <v>7356</v>
      </c>
      <c r="E1837">
        <v>21</v>
      </c>
      <c r="F1837" t="s">
        <v>7436</v>
      </c>
      <c r="G1837" t="s">
        <v>7437</v>
      </c>
      <c r="I1837" t="s">
        <v>140</v>
      </c>
      <c r="J1837" t="s">
        <v>7438</v>
      </c>
      <c r="K1837" t="s">
        <v>7439</v>
      </c>
      <c r="L1837" t="s">
        <v>23</v>
      </c>
      <c r="M1837" t="s">
        <v>33</v>
      </c>
      <c r="N1837" t="s">
        <v>36</v>
      </c>
      <c r="P1837" t="s">
        <v>50</v>
      </c>
    </row>
    <row r="1838" spans="1:16">
      <c r="A1838">
        <v>1837</v>
      </c>
      <c r="B1838">
        <v>22</v>
      </c>
      <c r="C1838" t="s">
        <v>7356</v>
      </c>
      <c r="D1838" t="s">
        <v>7356</v>
      </c>
      <c r="E1838">
        <v>22</v>
      </c>
      <c r="F1838" t="s">
        <v>7436</v>
      </c>
      <c r="G1838" t="s">
        <v>7440</v>
      </c>
      <c r="H1838" t="s">
        <v>7441</v>
      </c>
      <c r="I1838" t="s">
        <v>26</v>
      </c>
      <c r="J1838" t="s">
        <v>7442</v>
      </c>
      <c r="K1838" t="s">
        <v>7443</v>
      </c>
      <c r="L1838" t="s">
        <v>17</v>
      </c>
      <c r="P1838" t="s">
        <v>50</v>
      </c>
    </row>
    <row r="1839" spans="1:16">
      <c r="A1839">
        <v>1838</v>
      </c>
      <c r="B1839">
        <v>23</v>
      </c>
      <c r="C1839" t="s">
        <v>7356</v>
      </c>
      <c r="D1839" t="s">
        <v>7356</v>
      </c>
      <c r="E1839">
        <v>23</v>
      </c>
      <c r="F1839" t="s">
        <v>7436</v>
      </c>
      <c r="G1839" t="s">
        <v>7444</v>
      </c>
      <c r="H1839" t="s">
        <v>7445</v>
      </c>
      <c r="I1839" t="s">
        <v>26</v>
      </c>
      <c r="J1839" t="s">
        <v>7446</v>
      </c>
      <c r="K1839" t="s">
        <v>7447</v>
      </c>
      <c r="L1839" t="s">
        <v>23</v>
      </c>
      <c r="M1839" t="s">
        <v>7448</v>
      </c>
      <c r="N1839" t="s">
        <v>78</v>
      </c>
      <c r="P1839" t="s">
        <v>1109</v>
      </c>
    </row>
    <row r="1840" spans="1:16">
      <c r="A1840">
        <v>1839</v>
      </c>
      <c r="B1840">
        <v>24</v>
      </c>
      <c r="C1840" t="s">
        <v>7356</v>
      </c>
      <c r="D1840" t="s">
        <v>7356</v>
      </c>
      <c r="E1840">
        <v>24</v>
      </c>
      <c r="F1840" t="s">
        <v>7436</v>
      </c>
      <c r="G1840" t="s">
        <v>7449</v>
      </c>
      <c r="H1840" t="s">
        <v>7450</v>
      </c>
      <c r="I1840" t="s">
        <v>68</v>
      </c>
      <c r="J1840" t="s">
        <v>7451</v>
      </c>
      <c r="K1840" t="s">
        <v>7452</v>
      </c>
      <c r="L1840" t="s">
        <v>17</v>
      </c>
      <c r="M1840" t="s">
        <v>58</v>
      </c>
      <c r="N1840" t="s">
        <v>30</v>
      </c>
      <c r="P1840" t="s">
        <v>1109</v>
      </c>
    </row>
    <row r="1841" spans="1:16">
      <c r="A1841">
        <v>1840</v>
      </c>
      <c r="B1841">
        <v>25</v>
      </c>
      <c r="C1841" t="s">
        <v>7356</v>
      </c>
      <c r="D1841" t="s">
        <v>7356</v>
      </c>
      <c r="E1841">
        <v>25</v>
      </c>
      <c r="F1841" t="s">
        <v>7436</v>
      </c>
      <c r="G1841" t="s">
        <v>7453</v>
      </c>
      <c r="H1841" t="s">
        <v>182</v>
      </c>
      <c r="I1841" t="s">
        <v>68</v>
      </c>
      <c r="J1841" t="s">
        <v>7454</v>
      </c>
      <c r="K1841" t="s">
        <v>7455</v>
      </c>
      <c r="L1841" t="s">
        <v>72</v>
      </c>
      <c r="M1841" t="s">
        <v>349</v>
      </c>
      <c r="N1841" t="s">
        <v>36</v>
      </c>
      <c r="P1841" t="s">
        <v>56</v>
      </c>
    </row>
    <row r="1842" spans="1:16">
      <c r="A1842">
        <v>1841</v>
      </c>
      <c r="B1842">
        <v>26</v>
      </c>
      <c r="C1842" t="s">
        <v>7356</v>
      </c>
      <c r="D1842" t="s">
        <v>7356</v>
      </c>
      <c r="E1842">
        <v>26</v>
      </c>
      <c r="F1842" t="s">
        <v>7456</v>
      </c>
      <c r="G1842" t="s">
        <v>7457</v>
      </c>
      <c r="H1842" t="s">
        <v>531</v>
      </c>
      <c r="I1842" t="s">
        <v>140</v>
      </c>
      <c r="J1842" t="s">
        <v>7458</v>
      </c>
      <c r="K1842" t="s">
        <v>7459</v>
      </c>
      <c r="L1842" t="s">
        <v>6221</v>
      </c>
      <c r="M1842" t="s">
        <v>134</v>
      </c>
      <c r="N1842" t="s">
        <v>33</v>
      </c>
      <c r="O1842" t="s">
        <v>107</v>
      </c>
      <c r="P1842" t="s">
        <v>6286</v>
      </c>
    </row>
    <row r="1843" spans="1:16">
      <c r="A1843">
        <v>1842</v>
      </c>
      <c r="B1843">
        <v>27</v>
      </c>
      <c r="C1843" t="s">
        <v>7356</v>
      </c>
      <c r="D1843" t="s">
        <v>7356</v>
      </c>
      <c r="E1843">
        <v>27</v>
      </c>
      <c r="F1843" t="s">
        <v>7456</v>
      </c>
      <c r="G1843" t="s">
        <v>7460</v>
      </c>
      <c r="H1843" t="s">
        <v>67</v>
      </c>
      <c r="I1843" t="s">
        <v>26</v>
      </c>
      <c r="J1843" t="s">
        <v>7461</v>
      </c>
      <c r="K1843" t="s">
        <v>7462</v>
      </c>
      <c r="L1843" t="s">
        <v>6324</v>
      </c>
      <c r="M1843" t="s">
        <v>142</v>
      </c>
      <c r="N1843" t="s">
        <v>33</v>
      </c>
      <c r="O1843" t="s">
        <v>107</v>
      </c>
      <c r="P1843" t="s">
        <v>6320</v>
      </c>
    </row>
    <row r="1844" spans="1:16">
      <c r="A1844">
        <v>1843</v>
      </c>
      <c r="B1844">
        <v>28</v>
      </c>
      <c r="C1844" t="s">
        <v>7356</v>
      </c>
      <c r="D1844" t="s">
        <v>7356</v>
      </c>
      <c r="E1844">
        <v>28</v>
      </c>
      <c r="F1844" t="s">
        <v>7456</v>
      </c>
      <c r="G1844" t="s">
        <v>7463</v>
      </c>
      <c r="H1844" t="s">
        <v>1121</v>
      </c>
      <c r="I1844" t="s">
        <v>26</v>
      </c>
      <c r="J1844" t="s">
        <v>7464</v>
      </c>
      <c r="K1844" t="s">
        <v>7465</v>
      </c>
      <c r="L1844" t="s">
        <v>72</v>
      </c>
      <c r="M1844" t="s">
        <v>28</v>
      </c>
      <c r="N1844" t="s">
        <v>33</v>
      </c>
      <c r="O1844" t="s">
        <v>123</v>
      </c>
      <c r="P1844" t="s">
        <v>7466</v>
      </c>
    </row>
    <row r="1845" spans="1:16">
      <c r="A1845">
        <v>1844</v>
      </c>
      <c r="B1845">
        <v>29</v>
      </c>
      <c r="C1845" t="s">
        <v>7356</v>
      </c>
      <c r="D1845" t="s">
        <v>7356</v>
      </c>
      <c r="E1845">
        <v>29</v>
      </c>
      <c r="F1845" t="s">
        <v>7456</v>
      </c>
      <c r="G1845" t="s">
        <v>7467</v>
      </c>
      <c r="H1845" t="s">
        <v>534</v>
      </c>
      <c r="I1845" t="s">
        <v>68</v>
      </c>
      <c r="J1845" t="s">
        <v>7468</v>
      </c>
      <c r="K1845" t="s">
        <v>7469</v>
      </c>
      <c r="L1845" t="s">
        <v>72</v>
      </c>
      <c r="M1845" t="s">
        <v>6722</v>
      </c>
      <c r="N1845" t="s">
        <v>33</v>
      </c>
      <c r="O1845" t="s">
        <v>123</v>
      </c>
      <c r="P1845" t="s">
        <v>7466</v>
      </c>
    </row>
    <row r="1846" spans="1:16">
      <c r="A1846">
        <v>1845</v>
      </c>
      <c r="B1846">
        <v>30</v>
      </c>
      <c r="C1846" t="s">
        <v>7356</v>
      </c>
      <c r="D1846" t="s">
        <v>7356</v>
      </c>
      <c r="E1846">
        <v>30</v>
      </c>
      <c r="F1846" t="s">
        <v>7456</v>
      </c>
      <c r="G1846" t="s">
        <v>7470</v>
      </c>
      <c r="H1846" t="s">
        <v>7471</v>
      </c>
      <c r="I1846" t="s">
        <v>68</v>
      </c>
      <c r="J1846" t="s">
        <v>7472</v>
      </c>
      <c r="K1846" t="s">
        <v>7473</v>
      </c>
      <c r="L1846" t="s">
        <v>6324</v>
      </c>
      <c r="M1846" t="s">
        <v>134</v>
      </c>
      <c r="N1846" t="s">
        <v>33</v>
      </c>
      <c r="O1846" t="s">
        <v>107</v>
      </c>
      <c r="P1846" t="s">
        <v>7207</v>
      </c>
    </row>
    <row r="1847" spans="1:16">
      <c r="A1847">
        <v>1846</v>
      </c>
      <c r="B1847">
        <v>31</v>
      </c>
      <c r="C1847" t="s">
        <v>7356</v>
      </c>
      <c r="D1847" t="s">
        <v>7356</v>
      </c>
      <c r="E1847">
        <v>31</v>
      </c>
      <c r="F1847" t="s">
        <v>7474</v>
      </c>
      <c r="G1847" t="s">
        <v>7475</v>
      </c>
      <c r="H1847" t="s">
        <v>155</v>
      </c>
      <c r="I1847" t="s">
        <v>16</v>
      </c>
      <c r="J1847" t="s">
        <v>7476</v>
      </c>
      <c r="K1847" t="s">
        <v>7477</v>
      </c>
      <c r="L1847" t="s">
        <v>41</v>
      </c>
      <c r="M1847" t="s">
        <v>318</v>
      </c>
      <c r="N1847" t="s">
        <v>36</v>
      </c>
      <c r="P1847" t="s">
        <v>1769</v>
      </c>
    </row>
    <row r="1848" spans="1:16">
      <c r="A1848">
        <v>1847</v>
      </c>
      <c r="B1848">
        <v>32</v>
      </c>
      <c r="C1848" t="s">
        <v>7356</v>
      </c>
      <c r="D1848" t="s">
        <v>7356</v>
      </c>
      <c r="E1848">
        <v>32</v>
      </c>
      <c r="F1848" t="s">
        <v>7474</v>
      </c>
      <c r="G1848" t="s">
        <v>7478</v>
      </c>
      <c r="H1848" t="s">
        <v>254</v>
      </c>
      <c r="I1848" t="s">
        <v>25</v>
      </c>
      <c r="J1848" t="s">
        <v>7479</v>
      </c>
      <c r="K1848" t="s">
        <v>7480</v>
      </c>
      <c r="L1848" t="s">
        <v>37</v>
      </c>
      <c r="M1848" t="s">
        <v>42</v>
      </c>
      <c r="N1848" t="s">
        <v>38</v>
      </c>
      <c r="O1848" t="s">
        <v>30</v>
      </c>
      <c r="P1848" t="s">
        <v>1906</v>
      </c>
    </row>
    <row r="1849" spans="1:16">
      <c r="A1849">
        <v>1848</v>
      </c>
      <c r="B1849">
        <v>33</v>
      </c>
      <c r="C1849" t="s">
        <v>7356</v>
      </c>
      <c r="D1849" t="s">
        <v>7356</v>
      </c>
      <c r="E1849">
        <v>33</v>
      </c>
      <c r="F1849" t="s">
        <v>7474</v>
      </c>
      <c r="G1849" t="s">
        <v>7481</v>
      </c>
      <c r="H1849" t="s">
        <v>40</v>
      </c>
      <c r="I1849" t="s">
        <v>26</v>
      </c>
      <c r="J1849" t="s">
        <v>7482</v>
      </c>
      <c r="K1849" t="s">
        <v>7483</v>
      </c>
      <c r="L1849" t="s">
        <v>1318</v>
      </c>
      <c r="M1849" t="s">
        <v>77</v>
      </c>
      <c r="N1849" t="s">
        <v>282</v>
      </c>
      <c r="P1849" t="s">
        <v>1913</v>
      </c>
    </row>
    <row r="1850" spans="1:16">
      <c r="A1850">
        <v>1849</v>
      </c>
      <c r="B1850">
        <v>34</v>
      </c>
      <c r="C1850" t="s">
        <v>7356</v>
      </c>
      <c r="D1850" t="s">
        <v>7356</v>
      </c>
      <c r="E1850">
        <v>34</v>
      </c>
      <c r="F1850" t="s">
        <v>7474</v>
      </c>
      <c r="G1850" t="s">
        <v>7484</v>
      </c>
      <c r="H1850" t="s">
        <v>7485</v>
      </c>
      <c r="I1850" t="s">
        <v>26</v>
      </c>
      <c r="J1850" t="s">
        <v>694</v>
      </c>
      <c r="K1850" t="s">
        <v>7486</v>
      </c>
      <c r="L1850" t="s">
        <v>35</v>
      </c>
      <c r="M1850" t="s">
        <v>55</v>
      </c>
      <c r="N1850" t="s">
        <v>65</v>
      </c>
      <c r="P1850" t="s">
        <v>2090</v>
      </c>
    </row>
    <row r="1851" spans="1:16">
      <c r="A1851">
        <v>1850</v>
      </c>
      <c r="B1851">
        <v>35</v>
      </c>
      <c r="C1851" t="s">
        <v>7356</v>
      </c>
      <c r="D1851" t="s">
        <v>7356</v>
      </c>
      <c r="E1851">
        <v>35</v>
      </c>
      <c r="F1851" t="s">
        <v>7474</v>
      </c>
      <c r="G1851" t="s">
        <v>7487</v>
      </c>
      <c r="H1851" t="s">
        <v>7488</v>
      </c>
      <c r="I1851" t="s">
        <v>25</v>
      </c>
      <c r="J1851" t="s">
        <v>7489</v>
      </c>
      <c r="K1851" t="s">
        <v>7490</v>
      </c>
      <c r="L1851" t="s">
        <v>1318</v>
      </c>
      <c r="M1851" t="s">
        <v>677</v>
      </c>
      <c r="N1851" t="s">
        <v>78</v>
      </c>
      <c r="P1851" t="s">
        <v>2341</v>
      </c>
    </row>
    <row r="1852" spans="1:16">
      <c r="A1852">
        <v>1851</v>
      </c>
      <c r="B1852">
        <v>36</v>
      </c>
      <c r="C1852" t="s">
        <v>7356</v>
      </c>
      <c r="D1852" t="s">
        <v>7356</v>
      </c>
      <c r="E1852">
        <v>36</v>
      </c>
      <c r="F1852" t="s">
        <v>7491</v>
      </c>
      <c r="G1852" t="s">
        <v>7492</v>
      </c>
      <c r="H1852" t="s">
        <v>76</v>
      </c>
      <c r="I1852" t="s">
        <v>16</v>
      </c>
      <c r="J1852" t="s">
        <v>7493</v>
      </c>
      <c r="K1852" t="s">
        <v>7494</v>
      </c>
      <c r="L1852" t="s">
        <v>6388</v>
      </c>
      <c r="M1852" t="s">
        <v>99</v>
      </c>
      <c r="N1852" t="s">
        <v>119</v>
      </c>
      <c r="O1852" t="s">
        <v>6474</v>
      </c>
      <c r="P1852" t="s">
        <v>139</v>
      </c>
    </row>
    <row r="1853" spans="1:16">
      <c r="A1853">
        <v>1852</v>
      </c>
      <c r="B1853">
        <v>37</v>
      </c>
      <c r="C1853" t="s">
        <v>7356</v>
      </c>
      <c r="D1853" t="s">
        <v>7356</v>
      </c>
      <c r="E1853">
        <v>37</v>
      </c>
      <c r="F1853" t="s">
        <v>7491</v>
      </c>
      <c r="G1853" t="s">
        <v>7495</v>
      </c>
      <c r="H1853" t="s">
        <v>316</v>
      </c>
      <c r="I1853" t="s">
        <v>26</v>
      </c>
      <c r="J1853" t="s">
        <v>7496</v>
      </c>
      <c r="K1853" t="s">
        <v>7497</v>
      </c>
      <c r="L1853" t="s">
        <v>105</v>
      </c>
      <c r="M1853" t="s">
        <v>99</v>
      </c>
      <c r="N1853" t="s">
        <v>29</v>
      </c>
      <c r="O1853" t="s">
        <v>137</v>
      </c>
      <c r="P1853" t="s">
        <v>7498</v>
      </c>
    </row>
    <row r="1854" spans="1:16">
      <c r="A1854">
        <v>1853</v>
      </c>
      <c r="B1854">
        <v>38</v>
      </c>
      <c r="C1854" t="s">
        <v>7356</v>
      </c>
      <c r="D1854" t="s">
        <v>7356</v>
      </c>
      <c r="E1854">
        <v>38</v>
      </c>
      <c r="F1854" t="s">
        <v>7491</v>
      </c>
      <c r="G1854" t="s">
        <v>7499</v>
      </c>
      <c r="I1854" t="s">
        <v>26</v>
      </c>
      <c r="J1854" t="s">
        <v>748</v>
      </c>
      <c r="K1854" t="s">
        <v>7500</v>
      </c>
      <c r="L1854" t="s">
        <v>6221</v>
      </c>
      <c r="M1854" t="s">
        <v>42</v>
      </c>
      <c r="N1854" t="s">
        <v>33</v>
      </c>
      <c r="O1854" t="s">
        <v>137</v>
      </c>
      <c r="P1854" t="s">
        <v>1323</v>
      </c>
    </row>
    <row r="1855" spans="1:16">
      <c r="A1855">
        <v>1854</v>
      </c>
      <c r="B1855">
        <v>39</v>
      </c>
      <c r="C1855" t="s">
        <v>7356</v>
      </c>
      <c r="D1855" t="s">
        <v>7356</v>
      </c>
      <c r="E1855">
        <v>39</v>
      </c>
      <c r="F1855" t="s">
        <v>7491</v>
      </c>
      <c r="G1855" t="s">
        <v>7501</v>
      </c>
      <c r="H1855" t="s">
        <v>6280</v>
      </c>
      <c r="I1855" t="s">
        <v>26</v>
      </c>
      <c r="J1855" t="s">
        <v>7502</v>
      </c>
      <c r="K1855" t="s">
        <v>7503</v>
      </c>
      <c r="L1855" t="s">
        <v>6397</v>
      </c>
      <c r="M1855" t="s">
        <v>75</v>
      </c>
      <c r="N1855" t="s">
        <v>33</v>
      </c>
      <c r="O1855" t="s">
        <v>107</v>
      </c>
      <c r="P1855" t="s">
        <v>1323</v>
      </c>
    </row>
    <row r="1856" spans="1:16">
      <c r="A1856">
        <v>1855</v>
      </c>
      <c r="B1856">
        <v>40</v>
      </c>
      <c r="C1856" t="s">
        <v>7356</v>
      </c>
      <c r="D1856" t="s">
        <v>7356</v>
      </c>
      <c r="E1856">
        <v>40</v>
      </c>
      <c r="F1856" t="s">
        <v>7491</v>
      </c>
      <c r="G1856" t="s">
        <v>7504</v>
      </c>
      <c r="I1856" t="s">
        <v>26</v>
      </c>
      <c r="J1856" t="s">
        <v>600</v>
      </c>
      <c r="K1856" t="s">
        <v>7505</v>
      </c>
      <c r="L1856" t="s">
        <v>72</v>
      </c>
      <c r="M1856" t="s">
        <v>28</v>
      </c>
      <c r="N1856" t="s">
        <v>338</v>
      </c>
      <c r="O1856" t="s">
        <v>107</v>
      </c>
      <c r="P1856" t="s">
        <v>1323</v>
      </c>
    </row>
    <row r="1857" spans="1:16">
      <c r="A1857">
        <v>1856</v>
      </c>
      <c r="B1857">
        <v>41</v>
      </c>
      <c r="C1857" t="s">
        <v>7356</v>
      </c>
      <c r="D1857" t="s">
        <v>7356</v>
      </c>
      <c r="E1857">
        <v>41</v>
      </c>
      <c r="F1857" t="s">
        <v>7506</v>
      </c>
      <c r="G1857" t="s">
        <v>7507</v>
      </c>
      <c r="H1857" t="s">
        <v>1531</v>
      </c>
      <c r="I1857" t="s">
        <v>70</v>
      </c>
      <c r="J1857" t="s">
        <v>7508</v>
      </c>
      <c r="K1857" t="s">
        <v>7509</v>
      </c>
      <c r="L1857" t="s">
        <v>324</v>
      </c>
      <c r="M1857" t="s">
        <v>114</v>
      </c>
      <c r="N1857" t="s">
        <v>19</v>
      </c>
      <c r="P1857" t="s">
        <v>59</v>
      </c>
    </row>
    <row r="1858" spans="1:16">
      <c r="A1858">
        <v>1857</v>
      </c>
      <c r="B1858">
        <v>42</v>
      </c>
      <c r="C1858" t="s">
        <v>7356</v>
      </c>
      <c r="D1858" t="s">
        <v>7356</v>
      </c>
      <c r="E1858">
        <v>42</v>
      </c>
      <c r="F1858" t="s">
        <v>7506</v>
      </c>
      <c r="G1858" t="s">
        <v>7510</v>
      </c>
      <c r="H1858" t="s">
        <v>7511</v>
      </c>
      <c r="I1858" t="s">
        <v>22</v>
      </c>
      <c r="J1858" t="s">
        <v>7512</v>
      </c>
      <c r="K1858" t="s">
        <v>7513</v>
      </c>
      <c r="L1858" t="s">
        <v>317</v>
      </c>
      <c r="M1858" t="s">
        <v>110</v>
      </c>
      <c r="N1858" t="s">
        <v>39</v>
      </c>
      <c r="P1858" t="s">
        <v>59</v>
      </c>
    </row>
    <row r="1859" spans="1:16">
      <c r="A1859">
        <v>1858</v>
      </c>
      <c r="B1859">
        <v>43</v>
      </c>
      <c r="C1859" t="s">
        <v>7356</v>
      </c>
      <c r="D1859" t="s">
        <v>7356</v>
      </c>
      <c r="E1859">
        <v>43</v>
      </c>
      <c r="F1859" t="s">
        <v>7506</v>
      </c>
      <c r="G1859" t="s">
        <v>7514</v>
      </c>
      <c r="H1859" t="s">
        <v>43</v>
      </c>
      <c r="I1859" t="s">
        <v>25</v>
      </c>
      <c r="J1859" t="s">
        <v>7515</v>
      </c>
      <c r="K1859" t="s">
        <v>7516</v>
      </c>
      <c r="L1859" t="s">
        <v>317</v>
      </c>
      <c r="M1859" t="s">
        <v>73</v>
      </c>
      <c r="N1859" t="s">
        <v>74</v>
      </c>
      <c r="O1859" t="s">
        <v>66</v>
      </c>
      <c r="P1859" t="s">
        <v>59</v>
      </c>
    </row>
    <row r="1860" spans="1:16">
      <c r="A1860">
        <v>1859</v>
      </c>
      <c r="B1860">
        <v>44</v>
      </c>
      <c r="C1860" t="s">
        <v>7356</v>
      </c>
      <c r="D1860" t="s">
        <v>7356</v>
      </c>
      <c r="E1860">
        <v>44</v>
      </c>
      <c r="F1860" t="s">
        <v>7506</v>
      </c>
      <c r="G1860" t="s">
        <v>7517</v>
      </c>
      <c r="I1860" t="s">
        <v>26</v>
      </c>
      <c r="J1860" t="s">
        <v>7518</v>
      </c>
      <c r="K1860" t="s">
        <v>7519</v>
      </c>
      <c r="L1860" t="s">
        <v>331</v>
      </c>
      <c r="M1860" t="s">
        <v>7520</v>
      </c>
      <c r="N1860" t="s">
        <v>36</v>
      </c>
      <c r="P1860" t="s">
        <v>61</v>
      </c>
    </row>
    <row r="1861" spans="1:16">
      <c r="A1861">
        <v>1860</v>
      </c>
      <c r="B1861">
        <v>45</v>
      </c>
      <c r="C1861" t="s">
        <v>7356</v>
      </c>
      <c r="D1861" t="s">
        <v>7356</v>
      </c>
      <c r="E1861">
        <v>45</v>
      </c>
      <c r="F1861" t="s">
        <v>7506</v>
      </c>
      <c r="G1861" t="s">
        <v>7521</v>
      </c>
      <c r="I1861" t="s">
        <v>26</v>
      </c>
      <c r="J1861" t="s">
        <v>7522</v>
      </c>
      <c r="K1861" t="s">
        <v>7523</v>
      </c>
      <c r="L1861" t="s">
        <v>7524</v>
      </c>
      <c r="M1861" t="s">
        <v>42</v>
      </c>
      <c r="N1861" t="s">
        <v>29</v>
      </c>
      <c r="O1861" t="s">
        <v>30</v>
      </c>
      <c r="P1861" t="s">
        <v>61</v>
      </c>
    </row>
    <row r="1862" spans="1:16">
      <c r="A1862">
        <v>1861</v>
      </c>
      <c r="B1862">
        <v>46</v>
      </c>
      <c r="C1862" t="s">
        <v>7356</v>
      </c>
      <c r="D1862" t="s">
        <v>7356</v>
      </c>
      <c r="E1862">
        <v>46</v>
      </c>
      <c r="F1862" t="s">
        <v>7525</v>
      </c>
      <c r="G1862" t="s">
        <v>7526</v>
      </c>
      <c r="H1862" t="s">
        <v>310</v>
      </c>
      <c r="I1862" t="s">
        <v>16</v>
      </c>
      <c r="J1862" t="s">
        <v>7527</v>
      </c>
      <c r="K1862" t="s">
        <v>7528</v>
      </c>
      <c r="L1862" t="s">
        <v>317</v>
      </c>
      <c r="M1862" t="s">
        <v>349</v>
      </c>
      <c r="N1862" t="s">
        <v>36</v>
      </c>
      <c r="P1862" t="s">
        <v>69</v>
      </c>
    </row>
    <row r="1863" spans="1:16">
      <c r="A1863">
        <v>1862</v>
      </c>
      <c r="B1863">
        <v>47</v>
      </c>
      <c r="C1863" t="s">
        <v>7356</v>
      </c>
      <c r="D1863" t="s">
        <v>7356</v>
      </c>
      <c r="E1863">
        <v>47</v>
      </c>
      <c r="F1863" t="s">
        <v>7525</v>
      </c>
      <c r="G1863" t="s">
        <v>7529</v>
      </c>
      <c r="H1863" t="s">
        <v>182</v>
      </c>
      <c r="I1863" t="s">
        <v>68</v>
      </c>
      <c r="J1863" t="s">
        <v>7530</v>
      </c>
      <c r="K1863" t="s">
        <v>7531</v>
      </c>
      <c r="L1863" t="s">
        <v>324</v>
      </c>
      <c r="M1863" t="s">
        <v>106</v>
      </c>
      <c r="N1863" t="s">
        <v>65</v>
      </c>
      <c r="P1863" t="s">
        <v>1597</v>
      </c>
    </row>
    <row r="1864" spans="1:16">
      <c r="A1864">
        <v>1863</v>
      </c>
      <c r="B1864">
        <v>48</v>
      </c>
      <c r="C1864" t="s">
        <v>7356</v>
      </c>
      <c r="D1864" t="s">
        <v>7356</v>
      </c>
      <c r="E1864">
        <v>48</v>
      </c>
      <c r="F1864" t="s">
        <v>7525</v>
      </c>
      <c r="G1864" t="s">
        <v>7532</v>
      </c>
      <c r="H1864" t="s">
        <v>21</v>
      </c>
      <c r="I1864" t="s">
        <v>48</v>
      </c>
      <c r="J1864" t="s">
        <v>2819</v>
      </c>
      <c r="K1864" t="s">
        <v>7533</v>
      </c>
      <c r="L1864" t="s">
        <v>337</v>
      </c>
      <c r="M1864" t="s">
        <v>119</v>
      </c>
      <c r="N1864" t="s">
        <v>30</v>
      </c>
      <c r="P1864" t="s">
        <v>7534</v>
      </c>
    </row>
    <row r="1865" spans="1:16">
      <c r="A1865">
        <v>1864</v>
      </c>
      <c r="B1865">
        <v>49</v>
      </c>
      <c r="C1865" t="s">
        <v>7356</v>
      </c>
      <c r="D1865" t="s">
        <v>7356</v>
      </c>
      <c r="E1865">
        <v>49</v>
      </c>
      <c r="F1865" t="s">
        <v>7525</v>
      </c>
      <c r="G1865" t="s">
        <v>7535</v>
      </c>
      <c r="H1865" t="s">
        <v>188</v>
      </c>
      <c r="I1865" t="s">
        <v>68</v>
      </c>
      <c r="J1865" t="s">
        <v>7536</v>
      </c>
      <c r="K1865" t="s">
        <v>7537</v>
      </c>
      <c r="L1865" t="s">
        <v>331</v>
      </c>
      <c r="M1865" t="s">
        <v>106</v>
      </c>
      <c r="N1865" t="s">
        <v>333</v>
      </c>
      <c r="P1865" t="s">
        <v>7538</v>
      </c>
    </row>
    <row r="1866" spans="1:16">
      <c r="A1866">
        <v>1865</v>
      </c>
      <c r="B1866">
        <v>50</v>
      </c>
      <c r="C1866" t="s">
        <v>7356</v>
      </c>
      <c r="D1866" t="s">
        <v>7356</v>
      </c>
      <c r="E1866">
        <v>50</v>
      </c>
      <c r="F1866" t="s">
        <v>7525</v>
      </c>
      <c r="G1866" t="s">
        <v>7539</v>
      </c>
      <c r="H1866" t="s">
        <v>160</v>
      </c>
      <c r="I1866" t="s">
        <v>68</v>
      </c>
      <c r="J1866" t="s">
        <v>7540</v>
      </c>
      <c r="K1866" t="s">
        <v>7541</v>
      </c>
      <c r="L1866" t="s">
        <v>179</v>
      </c>
      <c r="M1866" t="s">
        <v>389</v>
      </c>
      <c r="N1866" t="s">
        <v>321</v>
      </c>
      <c r="O1866" t="s">
        <v>36</v>
      </c>
      <c r="P1866" t="s">
        <v>7542</v>
      </c>
    </row>
    <row r="1867" spans="1:16">
      <c r="A1867">
        <v>1866</v>
      </c>
      <c r="B1867">
        <v>51</v>
      </c>
      <c r="C1867" t="s">
        <v>7356</v>
      </c>
      <c r="D1867" t="s">
        <v>7356</v>
      </c>
      <c r="E1867">
        <v>51</v>
      </c>
      <c r="F1867" t="s">
        <v>7543</v>
      </c>
      <c r="G1867" t="s">
        <v>7544</v>
      </c>
      <c r="H1867" t="s">
        <v>682</v>
      </c>
      <c r="I1867" t="s">
        <v>16</v>
      </c>
      <c r="J1867" t="s">
        <v>7545</v>
      </c>
      <c r="K1867" t="s">
        <v>7546</v>
      </c>
      <c r="L1867" t="s">
        <v>122</v>
      </c>
      <c r="M1867" t="s">
        <v>28</v>
      </c>
      <c r="N1867" t="s">
        <v>33</v>
      </c>
      <c r="O1867" t="s">
        <v>30</v>
      </c>
      <c r="P1867" t="s">
        <v>7432</v>
      </c>
    </row>
    <row r="1868" spans="1:16">
      <c r="A1868">
        <v>1867</v>
      </c>
      <c r="B1868">
        <v>52</v>
      </c>
      <c r="C1868" t="s">
        <v>7356</v>
      </c>
      <c r="D1868" t="s">
        <v>7356</v>
      </c>
      <c r="E1868">
        <v>52</v>
      </c>
      <c r="F1868" t="s">
        <v>7543</v>
      </c>
      <c r="G1868" t="s">
        <v>7547</v>
      </c>
      <c r="H1868" t="s">
        <v>149</v>
      </c>
      <c r="I1868" t="s">
        <v>26</v>
      </c>
      <c r="J1868" t="s">
        <v>7548</v>
      </c>
      <c r="K1868" t="s">
        <v>7549</v>
      </c>
      <c r="L1868" t="s">
        <v>6324</v>
      </c>
      <c r="M1868" t="s">
        <v>28</v>
      </c>
      <c r="N1868" t="s">
        <v>33</v>
      </c>
      <c r="O1868" t="s">
        <v>95</v>
      </c>
      <c r="P1868" t="s">
        <v>7432</v>
      </c>
    </row>
    <row r="1869" spans="1:16">
      <c r="A1869">
        <v>1868</v>
      </c>
      <c r="B1869">
        <v>53</v>
      </c>
      <c r="C1869" t="s">
        <v>7356</v>
      </c>
      <c r="D1869" t="s">
        <v>7356</v>
      </c>
      <c r="E1869">
        <v>53</v>
      </c>
      <c r="F1869" t="s">
        <v>7543</v>
      </c>
      <c r="G1869" t="s">
        <v>7550</v>
      </c>
      <c r="H1869" t="s">
        <v>7551</v>
      </c>
      <c r="I1869" t="s">
        <v>26</v>
      </c>
      <c r="J1869" t="s">
        <v>7194</v>
      </c>
      <c r="K1869" t="s">
        <v>7552</v>
      </c>
      <c r="L1869" t="s">
        <v>6324</v>
      </c>
      <c r="M1869" t="s">
        <v>28</v>
      </c>
      <c r="N1869" t="s">
        <v>29</v>
      </c>
      <c r="O1869" t="s">
        <v>137</v>
      </c>
      <c r="P1869" t="s">
        <v>7553</v>
      </c>
    </row>
    <row r="1870" spans="1:16">
      <c r="A1870">
        <v>1869</v>
      </c>
      <c r="B1870">
        <v>54</v>
      </c>
      <c r="C1870" t="s">
        <v>7356</v>
      </c>
      <c r="D1870" t="s">
        <v>7356</v>
      </c>
      <c r="E1870">
        <v>54</v>
      </c>
      <c r="F1870" t="s">
        <v>7543</v>
      </c>
      <c r="G1870" t="s">
        <v>7554</v>
      </c>
      <c r="H1870" t="s">
        <v>7555</v>
      </c>
      <c r="I1870" t="s">
        <v>26</v>
      </c>
      <c r="J1870" t="s">
        <v>7556</v>
      </c>
      <c r="K1870" t="s">
        <v>7557</v>
      </c>
      <c r="L1870" t="s">
        <v>6388</v>
      </c>
      <c r="M1870" t="s">
        <v>28</v>
      </c>
      <c r="N1870" t="s">
        <v>33</v>
      </c>
      <c r="O1870" t="s">
        <v>95</v>
      </c>
      <c r="P1870" t="s">
        <v>6286</v>
      </c>
    </row>
    <row r="1871" spans="1:16">
      <c r="A1871">
        <v>1870</v>
      </c>
      <c r="B1871">
        <v>55</v>
      </c>
      <c r="C1871" t="s">
        <v>7356</v>
      </c>
      <c r="D1871" t="s">
        <v>7356</v>
      </c>
      <c r="E1871">
        <v>55</v>
      </c>
      <c r="F1871" t="s">
        <v>7543</v>
      </c>
      <c r="G1871" t="s">
        <v>7558</v>
      </c>
      <c r="H1871" t="s">
        <v>7559</v>
      </c>
      <c r="I1871" t="s">
        <v>25</v>
      </c>
      <c r="J1871" t="s">
        <v>7560</v>
      </c>
      <c r="K1871" t="s">
        <v>7561</v>
      </c>
      <c r="L1871" t="s">
        <v>72</v>
      </c>
      <c r="M1871" t="s">
        <v>99</v>
      </c>
      <c r="N1871" t="s">
        <v>90</v>
      </c>
      <c r="O1871" t="s">
        <v>87</v>
      </c>
      <c r="P1871" t="s">
        <v>6286</v>
      </c>
    </row>
    <row r="1872" spans="1:16">
      <c r="A1872">
        <v>1871</v>
      </c>
      <c r="B1872">
        <v>56</v>
      </c>
      <c r="C1872" t="s">
        <v>7356</v>
      </c>
      <c r="D1872" t="s">
        <v>7356</v>
      </c>
      <c r="E1872">
        <v>56</v>
      </c>
      <c r="F1872" t="s">
        <v>7562</v>
      </c>
      <c r="G1872" t="s">
        <v>7563</v>
      </c>
      <c r="H1872" t="s">
        <v>21</v>
      </c>
      <c r="I1872" t="s">
        <v>140</v>
      </c>
      <c r="J1872" t="s">
        <v>7564</v>
      </c>
      <c r="K1872" t="s">
        <v>7565</v>
      </c>
      <c r="L1872" t="s">
        <v>27</v>
      </c>
      <c r="M1872" t="s">
        <v>134</v>
      </c>
      <c r="N1872" t="s">
        <v>33</v>
      </c>
      <c r="O1872" t="s">
        <v>36</v>
      </c>
      <c r="P1872" t="s">
        <v>7089</v>
      </c>
    </row>
    <row r="1873" spans="1:16">
      <c r="A1873">
        <v>1872</v>
      </c>
      <c r="B1873">
        <v>57</v>
      </c>
      <c r="C1873" t="s">
        <v>7356</v>
      </c>
      <c r="D1873" t="s">
        <v>7356</v>
      </c>
      <c r="E1873">
        <v>57</v>
      </c>
      <c r="F1873" t="s">
        <v>7562</v>
      </c>
      <c r="G1873" t="s">
        <v>7566</v>
      </c>
      <c r="H1873" t="s">
        <v>848</v>
      </c>
      <c r="I1873" t="s">
        <v>26</v>
      </c>
      <c r="J1873" t="s">
        <v>7567</v>
      </c>
      <c r="K1873" t="s">
        <v>7568</v>
      </c>
      <c r="L1873" t="s">
        <v>799</v>
      </c>
      <c r="M1873" t="s">
        <v>1166</v>
      </c>
      <c r="N1873" t="s">
        <v>30</v>
      </c>
      <c r="P1873" t="s">
        <v>7569</v>
      </c>
    </row>
    <row r="1874" spans="1:16">
      <c r="A1874">
        <v>1873</v>
      </c>
      <c r="B1874">
        <v>58</v>
      </c>
      <c r="C1874" t="s">
        <v>7356</v>
      </c>
      <c r="D1874" t="s">
        <v>7356</v>
      </c>
      <c r="E1874">
        <v>58</v>
      </c>
      <c r="F1874" t="s">
        <v>7562</v>
      </c>
      <c r="G1874" t="s">
        <v>7570</v>
      </c>
      <c r="I1874" t="s">
        <v>68</v>
      </c>
      <c r="J1874" t="s">
        <v>7571</v>
      </c>
      <c r="K1874" t="s">
        <v>7572</v>
      </c>
      <c r="L1874" t="s">
        <v>23</v>
      </c>
      <c r="M1874" t="s">
        <v>6426</v>
      </c>
      <c r="N1874" t="s">
        <v>36</v>
      </c>
      <c r="P1874" t="s">
        <v>6130</v>
      </c>
    </row>
    <row r="1875" spans="1:16">
      <c r="A1875">
        <v>1874</v>
      </c>
      <c r="B1875">
        <v>59</v>
      </c>
      <c r="C1875" t="s">
        <v>7356</v>
      </c>
      <c r="D1875" t="s">
        <v>7356</v>
      </c>
      <c r="E1875">
        <v>59</v>
      </c>
      <c r="F1875" t="s">
        <v>7562</v>
      </c>
      <c r="G1875" t="s">
        <v>7573</v>
      </c>
      <c r="I1875" t="s">
        <v>26</v>
      </c>
      <c r="J1875" t="s">
        <v>7574</v>
      </c>
      <c r="K1875" t="s">
        <v>7575</v>
      </c>
      <c r="L1875" t="s">
        <v>23</v>
      </c>
      <c r="M1875" t="s">
        <v>51</v>
      </c>
      <c r="N1875" t="s">
        <v>65</v>
      </c>
      <c r="P1875" t="s">
        <v>1160</v>
      </c>
    </row>
    <row r="1876" spans="1:16">
      <c r="A1876">
        <v>1875</v>
      </c>
      <c r="B1876">
        <v>60</v>
      </c>
      <c r="C1876" t="s">
        <v>7356</v>
      </c>
      <c r="D1876" t="s">
        <v>7356</v>
      </c>
      <c r="E1876">
        <v>60</v>
      </c>
      <c r="F1876" t="s">
        <v>7562</v>
      </c>
      <c r="G1876" t="s">
        <v>7576</v>
      </c>
      <c r="H1876" t="s">
        <v>79</v>
      </c>
      <c r="I1876" t="s">
        <v>26</v>
      </c>
      <c r="J1876" t="s">
        <v>7577</v>
      </c>
      <c r="K1876" t="s">
        <v>7578</v>
      </c>
      <c r="L1876" t="s">
        <v>17</v>
      </c>
      <c r="M1876" t="s">
        <v>388</v>
      </c>
      <c r="N1876" t="s">
        <v>36</v>
      </c>
      <c r="P1876" t="s">
        <v>6278</v>
      </c>
    </row>
    <row r="1877" spans="1:16">
      <c r="A1877">
        <v>1876</v>
      </c>
      <c r="B1877">
        <v>61</v>
      </c>
      <c r="C1877" t="s">
        <v>7356</v>
      </c>
      <c r="D1877" t="s">
        <v>7356</v>
      </c>
      <c r="E1877">
        <v>61</v>
      </c>
      <c r="F1877" t="s">
        <v>7579</v>
      </c>
      <c r="G1877" t="s">
        <v>7470</v>
      </c>
      <c r="H1877" t="s">
        <v>7471</v>
      </c>
      <c r="I1877" t="s">
        <v>16</v>
      </c>
      <c r="J1877" t="s">
        <v>7580</v>
      </c>
      <c r="K1877" t="s">
        <v>7581</v>
      </c>
      <c r="L1877" t="s">
        <v>441</v>
      </c>
      <c r="M1877" t="s">
        <v>94</v>
      </c>
      <c r="N1877" t="s">
        <v>29</v>
      </c>
      <c r="O1877" t="s">
        <v>107</v>
      </c>
      <c r="P1877" t="s">
        <v>1095</v>
      </c>
    </row>
    <row r="1878" spans="1:16">
      <c r="A1878">
        <v>1877</v>
      </c>
      <c r="B1878">
        <v>62</v>
      </c>
      <c r="C1878" t="s">
        <v>7356</v>
      </c>
      <c r="D1878" t="s">
        <v>7356</v>
      </c>
      <c r="E1878">
        <v>62</v>
      </c>
      <c r="F1878" t="s">
        <v>7579</v>
      </c>
      <c r="G1878" t="s">
        <v>7582</v>
      </c>
      <c r="H1878" t="s">
        <v>160</v>
      </c>
      <c r="I1878" t="s">
        <v>26</v>
      </c>
      <c r="J1878" t="s">
        <v>7583</v>
      </c>
      <c r="K1878" t="s">
        <v>7584</v>
      </c>
      <c r="L1878" t="s">
        <v>915</v>
      </c>
      <c r="M1878" t="s">
        <v>42</v>
      </c>
      <c r="N1878" t="s">
        <v>33</v>
      </c>
      <c r="O1878" t="s">
        <v>65</v>
      </c>
      <c r="P1878" t="s">
        <v>1093</v>
      </c>
    </row>
    <row r="1879" spans="1:16">
      <c r="A1879">
        <v>1878</v>
      </c>
      <c r="B1879">
        <v>63</v>
      </c>
      <c r="C1879" t="s">
        <v>7356</v>
      </c>
      <c r="D1879" t="s">
        <v>7356</v>
      </c>
      <c r="E1879">
        <v>63</v>
      </c>
      <c r="F1879" t="s">
        <v>7579</v>
      </c>
      <c r="G1879" t="s">
        <v>7585</v>
      </c>
      <c r="H1879" t="s">
        <v>7586</v>
      </c>
      <c r="I1879" t="s">
        <v>68</v>
      </c>
      <c r="J1879" t="s">
        <v>7587</v>
      </c>
      <c r="K1879" t="s">
        <v>7588</v>
      </c>
      <c r="L1879" t="s">
        <v>216</v>
      </c>
      <c r="M1879" t="s">
        <v>75</v>
      </c>
      <c r="N1879" t="s">
        <v>327</v>
      </c>
      <c r="O1879" t="s">
        <v>109</v>
      </c>
      <c r="P1879" t="s">
        <v>759</v>
      </c>
    </row>
    <row r="1880" spans="1:16">
      <c r="A1880">
        <v>1879</v>
      </c>
      <c r="B1880">
        <v>64</v>
      </c>
      <c r="C1880" t="s">
        <v>7356</v>
      </c>
      <c r="D1880" t="s">
        <v>7356</v>
      </c>
      <c r="E1880">
        <v>64</v>
      </c>
      <c r="F1880" t="s">
        <v>7579</v>
      </c>
      <c r="G1880" t="s">
        <v>7589</v>
      </c>
      <c r="H1880" t="s">
        <v>673</v>
      </c>
      <c r="I1880" t="s">
        <v>68</v>
      </c>
      <c r="J1880" t="s">
        <v>7590</v>
      </c>
      <c r="K1880" t="s">
        <v>7591</v>
      </c>
      <c r="L1880" t="s">
        <v>731</v>
      </c>
      <c r="M1880" t="s">
        <v>28</v>
      </c>
      <c r="N1880" t="s">
        <v>33</v>
      </c>
      <c r="O1880" t="s">
        <v>95</v>
      </c>
      <c r="P1880" t="s">
        <v>742</v>
      </c>
    </row>
    <row r="1881" spans="1:16">
      <c r="A1881">
        <v>1880</v>
      </c>
      <c r="B1881">
        <v>65</v>
      </c>
      <c r="C1881" t="s">
        <v>7356</v>
      </c>
      <c r="D1881" t="s">
        <v>7356</v>
      </c>
      <c r="E1881">
        <v>65</v>
      </c>
      <c r="F1881" t="s">
        <v>7579</v>
      </c>
      <c r="G1881" t="s">
        <v>7592</v>
      </c>
      <c r="H1881" t="s">
        <v>7593</v>
      </c>
      <c r="I1881" t="s">
        <v>25</v>
      </c>
      <c r="J1881" t="s">
        <v>6244</v>
      </c>
      <c r="K1881" t="s">
        <v>7594</v>
      </c>
      <c r="L1881" t="s">
        <v>216</v>
      </c>
      <c r="M1881" t="s">
        <v>89</v>
      </c>
      <c r="N1881" t="s">
        <v>38</v>
      </c>
      <c r="O1881" t="s">
        <v>87</v>
      </c>
      <c r="P1881" t="s">
        <v>742</v>
      </c>
    </row>
    <row r="1882" spans="1:16">
      <c r="A1882">
        <v>1881</v>
      </c>
      <c r="B1882">
        <v>66</v>
      </c>
      <c r="C1882" t="s">
        <v>7356</v>
      </c>
      <c r="D1882" t="s">
        <v>7356</v>
      </c>
      <c r="E1882">
        <v>66</v>
      </c>
      <c r="F1882" t="s">
        <v>7595</v>
      </c>
      <c r="G1882" t="s">
        <v>7596</v>
      </c>
      <c r="I1882" t="s">
        <v>16</v>
      </c>
      <c r="J1882" t="s">
        <v>7597</v>
      </c>
      <c r="K1882" t="s">
        <v>7598</v>
      </c>
      <c r="L1882" t="s">
        <v>6397</v>
      </c>
      <c r="M1882" t="s">
        <v>28</v>
      </c>
      <c r="N1882" t="s">
        <v>29</v>
      </c>
      <c r="O1882" t="s">
        <v>111</v>
      </c>
      <c r="P1882" t="s">
        <v>7599</v>
      </c>
    </row>
    <row r="1883" spans="1:16">
      <c r="A1883">
        <v>1882</v>
      </c>
      <c r="B1883">
        <v>67</v>
      </c>
      <c r="C1883" t="s">
        <v>7356</v>
      </c>
      <c r="D1883" t="s">
        <v>7356</v>
      </c>
      <c r="E1883">
        <v>67</v>
      </c>
      <c r="F1883" t="s">
        <v>7595</v>
      </c>
      <c r="G1883" t="s">
        <v>7600</v>
      </c>
      <c r="H1883" t="s">
        <v>682</v>
      </c>
      <c r="I1883" t="s">
        <v>25</v>
      </c>
      <c r="J1883" t="s">
        <v>7601</v>
      </c>
      <c r="K1883" t="s">
        <v>7602</v>
      </c>
      <c r="L1883" t="s">
        <v>6324</v>
      </c>
      <c r="M1883" t="s">
        <v>42</v>
      </c>
      <c r="N1883" t="s">
        <v>110</v>
      </c>
      <c r="O1883" t="s">
        <v>109</v>
      </c>
      <c r="P1883" t="s">
        <v>7599</v>
      </c>
    </row>
    <row r="1884" spans="1:16">
      <c r="A1884">
        <v>1883</v>
      </c>
      <c r="B1884">
        <v>68</v>
      </c>
      <c r="C1884" t="s">
        <v>7356</v>
      </c>
      <c r="D1884" t="s">
        <v>7356</v>
      </c>
      <c r="E1884">
        <v>68</v>
      </c>
      <c r="F1884" t="s">
        <v>7595</v>
      </c>
      <c r="G1884" t="s">
        <v>7603</v>
      </c>
      <c r="H1884" t="s">
        <v>7604</v>
      </c>
      <c r="I1884" t="s">
        <v>26</v>
      </c>
      <c r="J1884" t="s">
        <v>7605</v>
      </c>
      <c r="K1884" t="s">
        <v>7606</v>
      </c>
      <c r="L1884" t="s">
        <v>7607</v>
      </c>
      <c r="M1884" t="s">
        <v>94</v>
      </c>
      <c r="N1884" t="s">
        <v>29</v>
      </c>
      <c r="O1884" t="s">
        <v>30</v>
      </c>
      <c r="P1884" t="s">
        <v>7599</v>
      </c>
    </row>
    <row r="1885" spans="1:16">
      <c r="A1885">
        <v>1884</v>
      </c>
      <c r="B1885">
        <v>69</v>
      </c>
      <c r="C1885" t="s">
        <v>7356</v>
      </c>
      <c r="D1885" t="s">
        <v>7356</v>
      </c>
      <c r="E1885">
        <v>69</v>
      </c>
      <c r="F1885" t="s">
        <v>7595</v>
      </c>
      <c r="G1885" t="s">
        <v>7608</v>
      </c>
      <c r="I1885" t="s">
        <v>68</v>
      </c>
      <c r="J1885" t="s">
        <v>7609</v>
      </c>
      <c r="K1885" t="s">
        <v>7610</v>
      </c>
      <c r="L1885" t="s">
        <v>181</v>
      </c>
      <c r="M1885" t="s">
        <v>134</v>
      </c>
      <c r="N1885" t="s">
        <v>33</v>
      </c>
      <c r="O1885" t="s">
        <v>107</v>
      </c>
      <c r="P1885" t="s">
        <v>7611</v>
      </c>
    </row>
    <row r="1886" spans="1:16">
      <c r="A1886">
        <v>1885</v>
      </c>
      <c r="B1886">
        <v>70</v>
      </c>
      <c r="C1886" t="s">
        <v>7356</v>
      </c>
      <c r="D1886" t="s">
        <v>7356</v>
      </c>
      <c r="E1886">
        <v>70</v>
      </c>
      <c r="F1886" t="s">
        <v>7595</v>
      </c>
      <c r="G1886" t="s">
        <v>7612</v>
      </c>
      <c r="H1886" t="s">
        <v>67</v>
      </c>
      <c r="I1886" t="s">
        <v>68</v>
      </c>
      <c r="J1886" t="s">
        <v>6941</v>
      </c>
      <c r="K1886" t="s">
        <v>7613</v>
      </c>
      <c r="L1886" t="s">
        <v>7218</v>
      </c>
      <c r="M1886" t="s">
        <v>94</v>
      </c>
      <c r="N1886" t="s">
        <v>33</v>
      </c>
      <c r="O1886" t="s">
        <v>95</v>
      </c>
      <c r="P1886" t="s">
        <v>7614</v>
      </c>
    </row>
    <row r="1887" spans="1:16">
      <c r="A1887">
        <v>1886</v>
      </c>
      <c r="B1887">
        <v>71</v>
      </c>
      <c r="C1887" t="s">
        <v>7356</v>
      </c>
      <c r="D1887" t="s">
        <v>7356</v>
      </c>
      <c r="E1887">
        <v>71</v>
      </c>
      <c r="F1887" t="s">
        <v>7615</v>
      </c>
      <c r="G1887" t="s">
        <v>7616</v>
      </c>
      <c r="H1887" t="s">
        <v>7617</v>
      </c>
      <c r="I1887" t="s">
        <v>16</v>
      </c>
      <c r="J1887" t="s">
        <v>7618</v>
      </c>
      <c r="K1887" t="s">
        <v>7619</v>
      </c>
      <c r="L1887" t="s">
        <v>511</v>
      </c>
      <c r="M1887" t="s">
        <v>94</v>
      </c>
      <c r="N1887" t="s">
        <v>33</v>
      </c>
      <c r="O1887" t="s">
        <v>107</v>
      </c>
      <c r="P1887" t="s">
        <v>239</v>
      </c>
    </row>
    <row r="1888" spans="1:16">
      <c r="A1888">
        <v>1887</v>
      </c>
      <c r="B1888">
        <v>72</v>
      </c>
      <c r="C1888" t="s">
        <v>7356</v>
      </c>
      <c r="D1888" t="s">
        <v>7356</v>
      </c>
      <c r="E1888">
        <v>72</v>
      </c>
      <c r="F1888" t="s">
        <v>7615</v>
      </c>
      <c r="G1888" t="s">
        <v>7620</v>
      </c>
      <c r="H1888" t="s">
        <v>7621</v>
      </c>
      <c r="I1888" t="s">
        <v>26</v>
      </c>
      <c r="J1888" t="s">
        <v>7622</v>
      </c>
      <c r="K1888" t="s">
        <v>7623</v>
      </c>
      <c r="L1888" t="s">
        <v>475</v>
      </c>
      <c r="P1888" t="s">
        <v>217</v>
      </c>
    </row>
    <row r="1889" spans="1:16">
      <c r="A1889">
        <v>1888</v>
      </c>
      <c r="B1889">
        <v>73</v>
      </c>
      <c r="C1889" t="s">
        <v>7356</v>
      </c>
      <c r="D1889" t="s">
        <v>7356</v>
      </c>
      <c r="E1889">
        <v>73</v>
      </c>
      <c r="F1889" t="s">
        <v>7615</v>
      </c>
      <c r="G1889" t="s">
        <v>7624</v>
      </c>
      <c r="H1889" t="s">
        <v>7625</v>
      </c>
      <c r="I1889" t="s">
        <v>25</v>
      </c>
      <c r="J1889" t="s">
        <v>7626</v>
      </c>
      <c r="K1889" t="s">
        <v>7627</v>
      </c>
      <c r="L1889" t="s">
        <v>475</v>
      </c>
      <c r="M1889" t="s">
        <v>42</v>
      </c>
      <c r="N1889" t="s">
        <v>108</v>
      </c>
      <c r="O1889" t="s">
        <v>100</v>
      </c>
      <c r="P1889" t="s">
        <v>2136</v>
      </c>
    </row>
    <row r="1890" spans="1:16">
      <c r="A1890">
        <v>1889</v>
      </c>
      <c r="B1890">
        <v>74</v>
      </c>
      <c r="C1890" t="s">
        <v>7356</v>
      </c>
      <c r="D1890" t="s">
        <v>7356</v>
      </c>
      <c r="E1890">
        <v>74</v>
      </c>
      <c r="F1890" t="s">
        <v>7615</v>
      </c>
      <c r="G1890" t="s">
        <v>7628</v>
      </c>
      <c r="H1890" t="s">
        <v>474</v>
      </c>
      <c r="I1890" t="s">
        <v>26</v>
      </c>
      <c r="J1890" t="s">
        <v>7629</v>
      </c>
      <c r="K1890" t="s">
        <v>7630</v>
      </c>
      <c r="L1890" t="s">
        <v>441</v>
      </c>
      <c r="M1890" t="s">
        <v>142</v>
      </c>
      <c r="N1890" t="s">
        <v>38</v>
      </c>
      <c r="O1890" t="s">
        <v>137</v>
      </c>
      <c r="P1890" t="s">
        <v>7631</v>
      </c>
    </row>
    <row r="1891" spans="1:16">
      <c r="A1891">
        <v>1890</v>
      </c>
      <c r="B1891">
        <v>75</v>
      </c>
      <c r="C1891" t="s">
        <v>7356</v>
      </c>
      <c r="D1891" t="s">
        <v>7356</v>
      </c>
      <c r="E1891">
        <v>75</v>
      </c>
      <c r="F1891" t="s">
        <v>7615</v>
      </c>
      <c r="G1891" t="s">
        <v>7632</v>
      </c>
      <c r="I1891" t="s">
        <v>26</v>
      </c>
      <c r="J1891" t="s">
        <v>7633</v>
      </c>
      <c r="K1891" t="s">
        <v>7634</v>
      </c>
      <c r="L1891" t="s">
        <v>218</v>
      </c>
      <c r="M1891" t="s">
        <v>94</v>
      </c>
      <c r="N1891" t="s">
        <v>29</v>
      </c>
      <c r="O1891" t="s">
        <v>30</v>
      </c>
      <c r="P1891" t="s">
        <v>7635</v>
      </c>
    </row>
    <row r="1892" spans="1:16">
      <c r="A1892">
        <v>1891</v>
      </c>
      <c r="B1892">
        <v>76</v>
      </c>
      <c r="C1892" t="s">
        <v>7356</v>
      </c>
      <c r="D1892" t="s">
        <v>7356</v>
      </c>
      <c r="E1892">
        <v>76</v>
      </c>
      <c r="F1892" t="s">
        <v>7636</v>
      </c>
      <c r="G1892" t="s">
        <v>7637</v>
      </c>
      <c r="H1892" t="s">
        <v>7638</v>
      </c>
      <c r="I1892" t="s">
        <v>16</v>
      </c>
      <c r="J1892" t="s">
        <v>7639</v>
      </c>
      <c r="K1892" t="s">
        <v>7640</v>
      </c>
      <c r="L1892" t="s">
        <v>631</v>
      </c>
      <c r="M1892" t="s">
        <v>99</v>
      </c>
      <c r="N1892" t="s">
        <v>119</v>
      </c>
      <c r="O1892" t="s">
        <v>100</v>
      </c>
      <c r="P1892" t="s">
        <v>1287</v>
      </c>
    </row>
    <row r="1893" spans="1:16">
      <c r="A1893">
        <v>1892</v>
      </c>
      <c r="B1893">
        <v>77</v>
      </c>
      <c r="C1893" t="s">
        <v>7356</v>
      </c>
      <c r="D1893" t="s">
        <v>7356</v>
      </c>
      <c r="E1893">
        <v>77</v>
      </c>
      <c r="F1893" t="s">
        <v>7636</v>
      </c>
      <c r="G1893" t="s">
        <v>7641</v>
      </c>
      <c r="H1893" t="s">
        <v>7642</v>
      </c>
      <c r="I1893" t="s">
        <v>26</v>
      </c>
      <c r="J1893" t="s">
        <v>7643</v>
      </c>
      <c r="K1893" t="s">
        <v>7644</v>
      </c>
      <c r="L1893" t="s">
        <v>249</v>
      </c>
      <c r="M1893" t="s">
        <v>28</v>
      </c>
      <c r="N1893" t="s">
        <v>33</v>
      </c>
      <c r="O1893" t="s">
        <v>107</v>
      </c>
      <c r="P1893" t="s">
        <v>7645</v>
      </c>
    </row>
    <row r="1894" spans="1:16">
      <c r="A1894">
        <v>1893</v>
      </c>
      <c r="B1894">
        <v>78</v>
      </c>
      <c r="C1894" t="s">
        <v>7356</v>
      </c>
      <c r="D1894" t="s">
        <v>7356</v>
      </c>
      <c r="E1894">
        <v>78</v>
      </c>
      <c r="F1894" t="s">
        <v>7636</v>
      </c>
      <c r="G1894" t="s">
        <v>7646</v>
      </c>
      <c r="H1894" t="s">
        <v>7647</v>
      </c>
      <c r="I1894" t="s">
        <v>26</v>
      </c>
      <c r="J1894" t="s">
        <v>7648</v>
      </c>
      <c r="K1894" t="s">
        <v>7649</v>
      </c>
      <c r="L1894" t="s">
        <v>229</v>
      </c>
      <c r="M1894" t="s">
        <v>28</v>
      </c>
      <c r="N1894" t="s">
        <v>108</v>
      </c>
      <c r="O1894" t="s">
        <v>137</v>
      </c>
      <c r="P1894" t="s">
        <v>1373</v>
      </c>
    </row>
    <row r="1895" spans="1:16">
      <c r="A1895">
        <v>1894</v>
      </c>
      <c r="B1895">
        <v>79</v>
      </c>
      <c r="C1895" t="s">
        <v>7356</v>
      </c>
      <c r="D1895" t="s">
        <v>7356</v>
      </c>
      <c r="E1895">
        <v>79</v>
      </c>
      <c r="F1895" t="s">
        <v>7636</v>
      </c>
      <c r="G1895" t="s">
        <v>7650</v>
      </c>
      <c r="H1895" t="s">
        <v>7651</v>
      </c>
      <c r="I1895" t="s">
        <v>25</v>
      </c>
      <c r="J1895" t="s">
        <v>7652</v>
      </c>
      <c r="K1895" t="s">
        <v>7653</v>
      </c>
      <c r="L1895" t="s">
        <v>229</v>
      </c>
      <c r="M1895" t="s">
        <v>99</v>
      </c>
      <c r="N1895" t="s">
        <v>38</v>
      </c>
      <c r="O1895" t="s">
        <v>100</v>
      </c>
      <c r="P1895" t="s">
        <v>7654</v>
      </c>
    </row>
    <row r="1896" spans="1:16">
      <c r="A1896">
        <v>1895</v>
      </c>
      <c r="B1896">
        <v>80</v>
      </c>
      <c r="C1896" t="s">
        <v>7356</v>
      </c>
      <c r="D1896" t="s">
        <v>7356</v>
      </c>
      <c r="E1896">
        <v>80</v>
      </c>
      <c r="F1896" t="s">
        <v>7636</v>
      </c>
      <c r="G1896" t="s">
        <v>7655</v>
      </c>
      <c r="H1896" t="s">
        <v>238</v>
      </c>
      <c r="I1896" t="s">
        <v>48</v>
      </c>
      <c r="J1896" t="s">
        <v>7656</v>
      </c>
      <c r="K1896" t="s">
        <v>7657</v>
      </c>
      <c r="L1896" t="s">
        <v>586</v>
      </c>
      <c r="M1896" t="s">
        <v>82</v>
      </c>
      <c r="N1896" t="s">
        <v>151</v>
      </c>
      <c r="O1896" t="s">
        <v>91</v>
      </c>
      <c r="P1896" t="s">
        <v>7654</v>
      </c>
    </row>
    <row r="1897" spans="1:16">
      <c r="A1897">
        <v>1896</v>
      </c>
      <c r="B1897">
        <v>81</v>
      </c>
      <c r="C1897" t="s">
        <v>7356</v>
      </c>
      <c r="D1897" t="s">
        <v>7356</v>
      </c>
      <c r="E1897">
        <v>81</v>
      </c>
      <c r="F1897" t="s">
        <v>7658</v>
      </c>
      <c r="G1897" t="s">
        <v>7659</v>
      </c>
      <c r="H1897" t="s">
        <v>67</v>
      </c>
      <c r="I1897" t="s">
        <v>16</v>
      </c>
      <c r="J1897" t="s">
        <v>7660</v>
      </c>
      <c r="K1897" t="s">
        <v>7661</v>
      </c>
      <c r="L1897" t="s">
        <v>6397</v>
      </c>
      <c r="M1897" t="s">
        <v>28</v>
      </c>
      <c r="N1897" t="s">
        <v>38</v>
      </c>
      <c r="O1897" t="s">
        <v>137</v>
      </c>
      <c r="P1897" t="s">
        <v>7662</v>
      </c>
    </row>
    <row r="1898" spans="1:16">
      <c r="A1898">
        <v>1897</v>
      </c>
      <c r="B1898">
        <v>82</v>
      </c>
      <c r="C1898" t="s">
        <v>7356</v>
      </c>
      <c r="D1898" t="s">
        <v>7356</v>
      </c>
      <c r="E1898">
        <v>82</v>
      </c>
      <c r="F1898" t="s">
        <v>7658</v>
      </c>
      <c r="G1898" t="s">
        <v>7663</v>
      </c>
      <c r="H1898" t="s">
        <v>7664</v>
      </c>
      <c r="I1898" t="s">
        <v>26</v>
      </c>
      <c r="J1898" t="s">
        <v>7665</v>
      </c>
      <c r="K1898" t="s">
        <v>7666</v>
      </c>
      <c r="L1898" t="s">
        <v>6382</v>
      </c>
      <c r="M1898" t="s">
        <v>75</v>
      </c>
      <c r="N1898" t="s">
        <v>33</v>
      </c>
      <c r="O1898" t="s">
        <v>111</v>
      </c>
      <c r="P1898" t="s">
        <v>7662</v>
      </c>
    </row>
    <row r="1899" spans="1:16">
      <c r="A1899">
        <v>1898</v>
      </c>
      <c r="B1899">
        <v>83</v>
      </c>
      <c r="C1899" t="s">
        <v>7356</v>
      </c>
      <c r="D1899" t="s">
        <v>7356</v>
      </c>
      <c r="E1899">
        <v>83</v>
      </c>
      <c r="F1899" t="s">
        <v>7658</v>
      </c>
      <c r="G1899" t="s">
        <v>7667</v>
      </c>
      <c r="H1899" t="s">
        <v>316</v>
      </c>
      <c r="I1899" t="s">
        <v>26</v>
      </c>
      <c r="J1899" t="s">
        <v>7668</v>
      </c>
      <c r="K1899" t="s">
        <v>7669</v>
      </c>
      <c r="L1899" t="s">
        <v>6397</v>
      </c>
      <c r="M1899" t="s">
        <v>94</v>
      </c>
      <c r="N1899" t="s">
        <v>29</v>
      </c>
      <c r="O1899" t="s">
        <v>137</v>
      </c>
      <c r="P1899" t="s">
        <v>6420</v>
      </c>
    </row>
    <row r="1900" spans="1:16">
      <c r="A1900">
        <v>1899</v>
      </c>
      <c r="B1900">
        <v>84</v>
      </c>
      <c r="C1900" t="s">
        <v>7356</v>
      </c>
      <c r="D1900" t="s">
        <v>7356</v>
      </c>
      <c r="E1900">
        <v>84</v>
      </c>
      <c r="F1900" t="s">
        <v>7658</v>
      </c>
      <c r="G1900" t="s">
        <v>7670</v>
      </c>
      <c r="H1900" t="s">
        <v>182</v>
      </c>
      <c r="I1900" t="s">
        <v>26</v>
      </c>
      <c r="J1900" t="s">
        <v>7671</v>
      </c>
      <c r="K1900" t="s">
        <v>7672</v>
      </c>
      <c r="L1900" t="s">
        <v>6382</v>
      </c>
      <c r="M1900" t="s">
        <v>42</v>
      </c>
      <c r="N1900" t="s">
        <v>38</v>
      </c>
      <c r="O1900" t="s">
        <v>137</v>
      </c>
      <c r="P1900" t="s">
        <v>6420</v>
      </c>
    </row>
    <row r="1901" spans="1:16">
      <c r="A1901">
        <v>1900</v>
      </c>
      <c r="B1901">
        <v>85</v>
      </c>
      <c r="C1901" t="s">
        <v>7356</v>
      </c>
      <c r="D1901" t="s">
        <v>7356</v>
      </c>
      <c r="E1901">
        <v>85</v>
      </c>
      <c r="F1901" t="s">
        <v>7658</v>
      </c>
      <c r="G1901" t="s">
        <v>7673</v>
      </c>
      <c r="H1901" t="s">
        <v>7674</v>
      </c>
      <c r="I1901" t="s">
        <v>26</v>
      </c>
      <c r="J1901" t="s">
        <v>1321</v>
      </c>
      <c r="K1901" t="s">
        <v>7675</v>
      </c>
      <c r="L1901" t="s">
        <v>6431</v>
      </c>
      <c r="M1901" t="s">
        <v>28</v>
      </c>
      <c r="N1901" t="s">
        <v>33</v>
      </c>
      <c r="O1901" t="s">
        <v>87</v>
      </c>
      <c r="P1901" t="s">
        <v>6437</v>
      </c>
    </row>
    <row r="1902" spans="1:16">
      <c r="A1902">
        <v>1901</v>
      </c>
      <c r="B1902">
        <v>86</v>
      </c>
      <c r="C1902" t="s">
        <v>7356</v>
      </c>
      <c r="D1902" t="s">
        <v>7356</v>
      </c>
      <c r="E1902">
        <v>86</v>
      </c>
      <c r="F1902" t="s">
        <v>7676</v>
      </c>
      <c r="G1902" t="s">
        <v>7677</v>
      </c>
      <c r="H1902" t="s">
        <v>682</v>
      </c>
      <c r="I1902" t="s">
        <v>16</v>
      </c>
      <c r="J1902" t="s">
        <v>7678</v>
      </c>
      <c r="K1902" t="s">
        <v>7679</v>
      </c>
      <c r="L1902" t="s">
        <v>262</v>
      </c>
      <c r="M1902" t="s">
        <v>28</v>
      </c>
      <c r="N1902" t="s">
        <v>38</v>
      </c>
      <c r="O1902" t="s">
        <v>137</v>
      </c>
      <c r="P1902" t="s">
        <v>7680</v>
      </c>
    </row>
    <row r="1903" spans="1:16">
      <c r="A1903">
        <v>1902</v>
      </c>
      <c r="B1903">
        <v>87</v>
      </c>
      <c r="C1903" t="s">
        <v>7356</v>
      </c>
      <c r="D1903" t="s">
        <v>7356</v>
      </c>
      <c r="E1903">
        <v>87</v>
      </c>
      <c r="F1903" t="s">
        <v>7676</v>
      </c>
      <c r="G1903" t="s">
        <v>7681</v>
      </c>
      <c r="H1903" t="s">
        <v>7682</v>
      </c>
      <c r="I1903" t="s">
        <v>26</v>
      </c>
      <c r="J1903" t="s">
        <v>7683</v>
      </c>
      <c r="K1903" t="s">
        <v>7684</v>
      </c>
      <c r="L1903" t="s">
        <v>511</v>
      </c>
      <c r="M1903" t="s">
        <v>94</v>
      </c>
      <c r="N1903" t="s">
        <v>29</v>
      </c>
      <c r="O1903" t="s">
        <v>95</v>
      </c>
      <c r="P1903" t="s">
        <v>1577</v>
      </c>
    </row>
    <row r="1904" spans="1:16">
      <c r="A1904">
        <v>1903</v>
      </c>
      <c r="B1904">
        <v>88</v>
      </c>
      <c r="C1904" t="s">
        <v>7356</v>
      </c>
      <c r="D1904" t="s">
        <v>7356</v>
      </c>
      <c r="E1904">
        <v>88</v>
      </c>
      <c r="F1904" t="s">
        <v>7676</v>
      </c>
      <c r="G1904" t="s">
        <v>7685</v>
      </c>
      <c r="H1904" t="s">
        <v>67</v>
      </c>
      <c r="I1904" t="s">
        <v>26</v>
      </c>
      <c r="J1904" t="s">
        <v>7686</v>
      </c>
      <c r="K1904" t="s">
        <v>7687</v>
      </c>
      <c r="L1904" t="s">
        <v>535</v>
      </c>
      <c r="P1904" t="s">
        <v>7688</v>
      </c>
    </row>
    <row r="1905" spans="1:16">
      <c r="A1905">
        <v>1904</v>
      </c>
      <c r="B1905">
        <v>89</v>
      </c>
      <c r="C1905" t="s">
        <v>7356</v>
      </c>
      <c r="D1905" t="s">
        <v>7356</v>
      </c>
      <c r="E1905">
        <v>89</v>
      </c>
      <c r="F1905" t="s">
        <v>7676</v>
      </c>
      <c r="G1905" t="s">
        <v>7689</v>
      </c>
      <c r="H1905" t="s">
        <v>188</v>
      </c>
      <c r="I1905" t="s">
        <v>26</v>
      </c>
      <c r="J1905" t="s">
        <v>7690</v>
      </c>
      <c r="K1905" t="s">
        <v>7691</v>
      </c>
      <c r="L1905" t="s">
        <v>262</v>
      </c>
      <c r="M1905" t="s">
        <v>42</v>
      </c>
      <c r="N1905" t="s">
        <v>38</v>
      </c>
      <c r="O1905" t="s">
        <v>87</v>
      </c>
      <c r="P1905" t="s">
        <v>982</v>
      </c>
    </row>
    <row r="1906" spans="1:16">
      <c r="A1906">
        <v>1905</v>
      </c>
      <c r="B1906">
        <v>90</v>
      </c>
      <c r="C1906" t="s">
        <v>7356</v>
      </c>
      <c r="D1906" t="s">
        <v>7356</v>
      </c>
      <c r="E1906">
        <v>90</v>
      </c>
      <c r="F1906" t="s">
        <v>7676</v>
      </c>
      <c r="G1906" t="s">
        <v>7692</v>
      </c>
      <c r="H1906" t="s">
        <v>79</v>
      </c>
      <c r="I1906" t="s">
        <v>26</v>
      </c>
      <c r="J1906" t="s">
        <v>7693</v>
      </c>
      <c r="K1906" t="s">
        <v>7694</v>
      </c>
      <c r="L1906" t="s">
        <v>511</v>
      </c>
      <c r="M1906" t="s">
        <v>142</v>
      </c>
      <c r="N1906" t="s">
        <v>29</v>
      </c>
      <c r="O1906" t="s">
        <v>137</v>
      </c>
      <c r="P1906" t="s">
        <v>1008</v>
      </c>
    </row>
    <row r="1907" spans="1:16">
      <c r="A1907">
        <v>1906</v>
      </c>
      <c r="B1907">
        <v>91</v>
      </c>
      <c r="C1907" t="s">
        <v>7356</v>
      </c>
      <c r="D1907" t="s">
        <v>7356</v>
      </c>
      <c r="E1907">
        <v>91</v>
      </c>
      <c r="F1907" t="s">
        <v>7695</v>
      </c>
      <c r="G1907" t="s">
        <v>7696</v>
      </c>
      <c r="H1907" t="s">
        <v>596</v>
      </c>
      <c r="I1907" t="s">
        <v>16</v>
      </c>
      <c r="J1907" t="s">
        <v>7697</v>
      </c>
      <c r="K1907" t="s">
        <v>7698</v>
      </c>
      <c r="L1907" t="s">
        <v>295</v>
      </c>
      <c r="M1907" t="s">
        <v>75</v>
      </c>
      <c r="N1907" t="s">
        <v>108</v>
      </c>
      <c r="O1907" t="s">
        <v>137</v>
      </c>
      <c r="P1907" t="s">
        <v>1059</v>
      </c>
    </row>
    <row r="1908" spans="1:16">
      <c r="A1908">
        <v>1907</v>
      </c>
      <c r="B1908">
        <v>92</v>
      </c>
      <c r="C1908" t="s">
        <v>7356</v>
      </c>
      <c r="D1908" t="s">
        <v>7356</v>
      </c>
      <c r="E1908">
        <v>92</v>
      </c>
      <c r="F1908" t="s">
        <v>7695</v>
      </c>
      <c r="G1908" t="s">
        <v>7699</v>
      </c>
      <c r="H1908" t="s">
        <v>7700</v>
      </c>
      <c r="I1908" t="s">
        <v>25</v>
      </c>
      <c r="J1908" t="s">
        <v>7701</v>
      </c>
      <c r="K1908" t="s">
        <v>7702</v>
      </c>
      <c r="L1908" t="s">
        <v>249</v>
      </c>
      <c r="M1908" t="s">
        <v>42</v>
      </c>
      <c r="N1908" t="s">
        <v>29</v>
      </c>
      <c r="O1908" t="s">
        <v>137</v>
      </c>
      <c r="P1908" t="s">
        <v>1059</v>
      </c>
    </row>
    <row r="1909" spans="1:16">
      <c r="A1909">
        <v>1908</v>
      </c>
      <c r="B1909">
        <v>93</v>
      </c>
      <c r="C1909" t="s">
        <v>7356</v>
      </c>
      <c r="D1909" t="s">
        <v>7356</v>
      </c>
      <c r="E1909">
        <v>93</v>
      </c>
      <c r="F1909" t="s">
        <v>7695</v>
      </c>
      <c r="G1909" t="s">
        <v>7703</v>
      </c>
      <c r="H1909" t="s">
        <v>21</v>
      </c>
      <c r="I1909" t="s">
        <v>22</v>
      </c>
      <c r="J1909" t="s">
        <v>7704</v>
      </c>
      <c r="K1909" t="s">
        <v>7705</v>
      </c>
      <c r="L1909" t="s">
        <v>588</v>
      </c>
      <c r="M1909" t="s">
        <v>130</v>
      </c>
      <c r="N1909" t="s">
        <v>114</v>
      </c>
      <c r="O1909" t="s">
        <v>131</v>
      </c>
      <c r="P1909" t="s">
        <v>858</v>
      </c>
    </row>
    <row r="1910" spans="1:16">
      <c r="A1910">
        <v>1909</v>
      </c>
      <c r="B1910">
        <v>94</v>
      </c>
      <c r="C1910" t="s">
        <v>7356</v>
      </c>
      <c r="D1910" t="s">
        <v>7356</v>
      </c>
      <c r="E1910">
        <v>94</v>
      </c>
      <c r="F1910" t="s">
        <v>7695</v>
      </c>
      <c r="G1910" t="s">
        <v>7706</v>
      </c>
      <c r="H1910" t="s">
        <v>7707</v>
      </c>
      <c r="I1910" t="s">
        <v>68</v>
      </c>
      <c r="J1910" t="s">
        <v>7708</v>
      </c>
      <c r="K1910" t="s">
        <v>7709</v>
      </c>
      <c r="L1910" t="s">
        <v>249</v>
      </c>
      <c r="M1910" t="s">
        <v>134</v>
      </c>
      <c r="N1910" t="s">
        <v>33</v>
      </c>
      <c r="O1910" t="s">
        <v>107</v>
      </c>
      <c r="P1910" t="s">
        <v>1038</v>
      </c>
    </row>
    <row r="1911" spans="1:16">
      <c r="A1911">
        <v>1910</v>
      </c>
      <c r="B1911">
        <v>95</v>
      </c>
      <c r="C1911" t="s">
        <v>7356</v>
      </c>
      <c r="D1911" t="s">
        <v>7356</v>
      </c>
      <c r="E1911">
        <v>95</v>
      </c>
      <c r="F1911" t="s">
        <v>7695</v>
      </c>
      <c r="G1911" t="s">
        <v>7710</v>
      </c>
      <c r="I1911" t="s">
        <v>68</v>
      </c>
      <c r="J1911" t="s">
        <v>7711</v>
      </c>
      <c r="K1911" t="s">
        <v>7712</v>
      </c>
      <c r="L1911" t="s">
        <v>631</v>
      </c>
      <c r="P1911" t="s">
        <v>1048</v>
      </c>
    </row>
    <row r="1912" spans="1:16">
      <c r="A1912">
        <v>1911</v>
      </c>
      <c r="B1912">
        <v>96</v>
      </c>
      <c r="C1912" t="s">
        <v>7356</v>
      </c>
      <c r="D1912" t="s">
        <v>7356</v>
      </c>
      <c r="E1912">
        <v>96</v>
      </c>
      <c r="F1912" t="s">
        <v>7713</v>
      </c>
      <c r="G1912" t="s">
        <v>7646</v>
      </c>
      <c r="H1912" t="s">
        <v>7647</v>
      </c>
      <c r="I1912" t="s">
        <v>16</v>
      </c>
      <c r="J1912" t="s">
        <v>7714</v>
      </c>
      <c r="K1912" t="s">
        <v>7715</v>
      </c>
      <c r="L1912" t="s">
        <v>399</v>
      </c>
      <c r="M1912" t="s">
        <v>28</v>
      </c>
      <c r="N1912" t="s">
        <v>29</v>
      </c>
      <c r="O1912" t="s">
        <v>137</v>
      </c>
      <c r="P1912" t="s">
        <v>1134</v>
      </c>
    </row>
    <row r="1913" spans="1:16">
      <c r="A1913">
        <v>1912</v>
      </c>
      <c r="B1913">
        <v>97</v>
      </c>
      <c r="C1913" t="s">
        <v>7356</v>
      </c>
      <c r="D1913" t="s">
        <v>7356</v>
      </c>
      <c r="E1913">
        <v>97</v>
      </c>
      <c r="F1913" t="s">
        <v>7713</v>
      </c>
      <c r="G1913" t="s">
        <v>7716</v>
      </c>
      <c r="H1913" t="s">
        <v>238</v>
      </c>
      <c r="I1913" t="s">
        <v>26</v>
      </c>
      <c r="J1913" t="s">
        <v>7717</v>
      </c>
      <c r="K1913" t="s">
        <v>7718</v>
      </c>
      <c r="L1913" t="s">
        <v>391</v>
      </c>
      <c r="M1913" t="s">
        <v>28</v>
      </c>
      <c r="N1913" t="s">
        <v>29</v>
      </c>
      <c r="O1913" t="s">
        <v>137</v>
      </c>
      <c r="P1913" t="s">
        <v>1134</v>
      </c>
    </row>
    <row r="1914" spans="1:16">
      <c r="A1914">
        <v>1913</v>
      </c>
      <c r="B1914">
        <v>98</v>
      </c>
      <c r="C1914" t="s">
        <v>7356</v>
      </c>
      <c r="D1914" t="s">
        <v>7356</v>
      </c>
      <c r="E1914">
        <v>98</v>
      </c>
      <c r="F1914" t="s">
        <v>7713</v>
      </c>
      <c r="G1914" t="s">
        <v>7719</v>
      </c>
      <c r="H1914" t="s">
        <v>21</v>
      </c>
      <c r="I1914" t="s">
        <v>26</v>
      </c>
      <c r="J1914" t="s">
        <v>7720</v>
      </c>
      <c r="K1914" t="s">
        <v>7721</v>
      </c>
      <c r="L1914" t="s">
        <v>150</v>
      </c>
      <c r="M1914" t="s">
        <v>28</v>
      </c>
      <c r="N1914" t="s">
        <v>38</v>
      </c>
      <c r="O1914" t="s">
        <v>19</v>
      </c>
      <c r="P1914" t="s">
        <v>1119</v>
      </c>
    </row>
    <row r="1915" spans="1:16">
      <c r="A1915">
        <v>1914</v>
      </c>
      <c r="B1915">
        <v>99</v>
      </c>
      <c r="C1915" t="s">
        <v>7356</v>
      </c>
      <c r="D1915" t="s">
        <v>7356</v>
      </c>
      <c r="E1915">
        <v>99</v>
      </c>
      <c r="F1915" t="s">
        <v>7713</v>
      </c>
      <c r="G1915" t="s">
        <v>7722</v>
      </c>
      <c r="H1915" t="s">
        <v>7723</v>
      </c>
      <c r="I1915" t="s">
        <v>68</v>
      </c>
      <c r="J1915" t="s">
        <v>7724</v>
      </c>
      <c r="K1915" t="s">
        <v>7725</v>
      </c>
      <c r="L1915" t="s">
        <v>1128</v>
      </c>
      <c r="M1915" t="s">
        <v>94</v>
      </c>
      <c r="N1915" t="s">
        <v>33</v>
      </c>
      <c r="O1915" t="s">
        <v>107</v>
      </c>
      <c r="P1915" t="s">
        <v>6486</v>
      </c>
    </row>
    <row r="1916" spans="1:16">
      <c r="A1916">
        <v>1915</v>
      </c>
      <c r="B1916">
        <v>100</v>
      </c>
      <c r="C1916" t="s">
        <v>7356</v>
      </c>
      <c r="D1916" t="s">
        <v>7356</v>
      </c>
      <c r="E1916">
        <v>100</v>
      </c>
      <c r="F1916" t="s">
        <v>7713</v>
      </c>
      <c r="G1916" t="s">
        <v>7726</v>
      </c>
      <c r="H1916" t="s">
        <v>7707</v>
      </c>
      <c r="I1916" t="s">
        <v>25</v>
      </c>
      <c r="J1916" t="s">
        <v>7727</v>
      </c>
      <c r="K1916" t="s">
        <v>7728</v>
      </c>
      <c r="L1916" t="s">
        <v>1128</v>
      </c>
      <c r="M1916" t="s">
        <v>99</v>
      </c>
      <c r="N1916" t="s">
        <v>38</v>
      </c>
      <c r="O1916" t="s">
        <v>91</v>
      </c>
      <c r="P1916" t="s">
        <v>1127</v>
      </c>
    </row>
    <row r="1917" spans="1:16">
      <c r="A1917">
        <v>1916</v>
      </c>
      <c r="B1917">
        <v>101</v>
      </c>
      <c r="C1917" t="s">
        <v>7356</v>
      </c>
      <c r="D1917" t="s">
        <v>7356</v>
      </c>
      <c r="E1917">
        <v>101</v>
      </c>
      <c r="F1917" t="s">
        <v>7729</v>
      </c>
      <c r="G1917" t="s">
        <v>7730</v>
      </c>
      <c r="H1917" t="s">
        <v>182</v>
      </c>
      <c r="I1917" t="s">
        <v>140</v>
      </c>
      <c r="J1917" t="s">
        <v>7731</v>
      </c>
      <c r="K1917" t="s">
        <v>7732</v>
      </c>
      <c r="L1917" t="s">
        <v>6397</v>
      </c>
      <c r="M1917" t="s">
        <v>94</v>
      </c>
      <c r="N1917" t="s">
        <v>33</v>
      </c>
      <c r="O1917" t="s">
        <v>107</v>
      </c>
      <c r="P1917" t="s">
        <v>7733</v>
      </c>
    </row>
    <row r="1918" spans="1:16">
      <c r="A1918">
        <v>1917</v>
      </c>
      <c r="B1918">
        <v>102</v>
      </c>
      <c r="C1918" t="s">
        <v>7356</v>
      </c>
      <c r="D1918" t="s">
        <v>7356</v>
      </c>
      <c r="E1918">
        <v>102</v>
      </c>
      <c r="F1918" t="s">
        <v>7729</v>
      </c>
      <c r="G1918" t="s">
        <v>7734</v>
      </c>
      <c r="H1918" t="s">
        <v>188</v>
      </c>
      <c r="I1918" t="s">
        <v>68</v>
      </c>
      <c r="J1918" t="s">
        <v>7496</v>
      </c>
      <c r="K1918" t="s">
        <v>7735</v>
      </c>
      <c r="L1918" t="s">
        <v>6431</v>
      </c>
      <c r="M1918" t="s">
        <v>32</v>
      </c>
      <c r="N1918" t="s">
        <v>33</v>
      </c>
      <c r="O1918" t="s">
        <v>109</v>
      </c>
      <c r="P1918" t="s">
        <v>7736</v>
      </c>
    </row>
    <row r="1919" spans="1:16">
      <c r="A1919">
        <v>1918</v>
      </c>
      <c r="B1919">
        <v>103</v>
      </c>
      <c r="C1919" t="s">
        <v>7356</v>
      </c>
      <c r="D1919" t="s">
        <v>7356</v>
      </c>
      <c r="E1919">
        <v>103</v>
      </c>
      <c r="F1919" t="s">
        <v>7729</v>
      </c>
      <c r="G1919" t="s">
        <v>7737</v>
      </c>
      <c r="H1919" t="s">
        <v>76</v>
      </c>
      <c r="I1919" t="s">
        <v>26</v>
      </c>
      <c r="J1919" t="s">
        <v>7738</v>
      </c>
      <c r="K1919" t="s">
        <v>7739</v>
      </c>
      <c r="L1919" t="s">
        <v>6221</v>
      </c>
      <c r="M1919" t="s">
        <v>28</v>
      </c>
      <c r="N1919" t="s">
        <v>38</v>
      </c>
      <c r="O1919" t="s">
        <v>137</v>
      </c>
      <c r="P1919" t="s">
        <v>7740</v>
      </c>
    </row>
    <row r="1920" spans="1:16">
      <c r="A1920">
        <v>1919</v>
      </c>
      <c r="B1920">
        <v>104</v>
      </c>
      <c r="C1920" t="s">
        <v>7356</v>
      </c>
      <c r="D1920" t="s">
        <v>7356</v>
      </c>
      <c r="E1920">
        <v>104</v>
      </c>
      <c r="F1920" t="s">
        <v>7729</v>
      </c>
      <c r="G1920" t="s">
        <v>7741</v>
      </c>
      <c r="H1920" t="s">
        <v>7742</v>
      </c>
      <c r="I1920" t="s">
        <v>26</v>
      </c>
      <c r="J1920" t="s">
        <v>7743</v>
      </c>
      <c r="K1920" t="s">
        <v>7744</v>
      </c>
      <c r="L1920" t="s">
        <v>6397</v>
      </c>
      <c r="M1920" t="s">
        <v>94</v>
      </c>
      <c r="N1920" t="s">
        <v>29</v>
      </c>
      <c r="O1920" t="s">
        <v>87</v>
      </c>
      <c r="P1920" t="s">
        <v>7183</v>
      </c>
    </row>
    <row r="1921" spans="1:16">
      <c r="A1921">
        <v>1920</v>
      </c>
      <c r="B1921">
        <v>105</v>
      </c>
      <c r="C1921" t="s">
        <v>7356</v>
      </c>
      <c r="D1921" t="s">
        <v>7356</v>
      </c>
      <c r="E1921">
        <v>105</v>
      </c>
      <c r="F1921" t="s">
        <v>7729</v>
      </c>
      <c r="G1921" t="s">
        <v>7745</v>
      </c>
      <c r="I1921" t="s">
        <v>26</v>
      </c>
      <c r="J1921" t="s">
        <v>694</v>
      </c>
      <c r="K1921" t="s">
        <v>7746</v>
      </c>
      <c r="L1921" t="s">
        <v>141</v>
      </c>
      <c r="M1921" t="s">
        <v>28</v>
      </c>
      <c r="N1921" t="s">
        <v>33</v>
      </c>
      <c r="O1921" t="s">
        <v>111</v>
      </c>
      <c r="P1921" t="s">
        <v>7747</v>
      </c>
    </row>
    <row r="1922" spans="1:16">
      <c r="A1922">
        <v>1921</v>
      </c>
      <c r="B1922">
        <v>106</v>
      </c>
      <c r="C1922" t="s">
        <v>7356</v>
      </c>
      <c r="D1922" t="s">
        <v>7356</v>
      </c>
      <c r="E1922">
        <v>106</v>
      </c>
      <c r="F1922" t="s">
        <v>7748</v>
      </c>
      <c r="G1922" t="s">
        <v>7749</v>
      </c>
      <c r="H1922" t="s">
        <v>7750</v>
      </c>
      <c r="I1922" t="s">
        <v>16</v>
      </c>
      <c r="J1922" t="s">
        <v>7751</v>
      </c>
      <c r="K1922" t="s">
        <v>7752</v>
      </c>
      <c r="L1922" t="s">
        <v>88</v>
      </c>
      <c r="M1922" t="s">
        <v>28</v>
      </c>
      <c r="N1922" t="s">
        <v>29</v>
      </c>
      <c r="O1922" t="s">
        <v>95</v>
      </c>
      <c r="P1922" t="s">
        <v>1008</v>
      </c>
    </row>
    <row r="1923" spans="1:16">
      <c r="A1923">
        <v>1922</v>
      </c>
      <c r="B1923">
        <v>107</v>
      </c>
      <c r="C1923" t="s">
        <v>7356</v>
      </c>
      <c r="D1923" t="s">
        <v>7356</v>
      </c>
      <c r="E1923">
        <v>107</v>
      </c>
      <c r="F1923" t="s">
        <v>7748</v>
      </c>
      <c r="G1923" t="s">
        <v>7753</v>
      </c>
      <c r="H1923" t="s">
        <v>207</v>
      </c>
      <c r="I1923" t="s">
        <v>26</v>
      </c>
      <c r="J1923" t="s">
        <v>7754</v>
      </c>
      <c r="K1923" t="s">
        <v>7755</v>
      </c>
      <c r="L1923" t="s">
        <v>442</v>
      </c>
      <c r="M1923" t="s">
        <v>32</v>
      </c>
      <c r="N1923" t="s">
        <v>38</v>
      </c>
      <c r="O1923" t="s">
        <v>137</v>
      </c>
      <c r="P1923" t="s">
        <v>7756</v>
      </c>
    </row>
    <row r="1924" spans="1:16">
      <c r="A1924">
        <v>1923</v>
      </c>
      <c r="B1924">
        <v>108</v>
      </c>
      <c r="C1924" t="s">
        <v>7356</v>
      </c>
      <c r="D1924" t="s">
        <v>7356</v>
      </c>
      <c r="E1924">
        <v>108</v>
      </c>
      <c r="F1924" t="s">
        <v>7748</v>
      </c>
      <c r="G1924" t="s">
        <v>7757</v>
      </c>
      <c r="H1924" t="s">
        <v>79</v>
      </c>
      <c r="I1924" t="s">
        <v>26</v>
      </c>
      <c r="J1924" t="s">
        <v>7758</v>
      </c>
      <c r="K1924" t="s">
        <v>7759</v>
      </c>
      <c r="L1924" t="s">
        <v>380</v>
      </c>
      <c r="M1924" t="s">
        <v>142</v>
      </c>
      <c r="N1924" t="s">
        <v>234</v>
      </c>
      <c r="O1924" t="s">
        <v>137</v>
      </c>
      <c r="P1924" t="s">
        <v>977</v>
      </c>
    </row>
    <row r="1925" spans="1:16">
      <c r="A1925">
        <v>1924</v>
      </c>
      <c r="B1925">
        <v>109</v>
      </c>
      <c r="C1925" t="s">
        <v>7356</v>
      </c>
      <c r="D1925" t="s">
        <v>7356</v>
      </c>
      <c r="E1925">
        <v>109</v>
      </c>
      <c r="F1925" t="s">
        <v>7748</v>
      </c>
      <c r="G1925" t="s">
        <v>7760</v>
      </c>
      <c r="H1925" t="s">
        <v>120</v>
      </c>
      <c r="I1925" t="s">
        <v>68</v>
      </c>
      <c r="J1925" t="s">
        <v>7761</v>
      </c>
      <c r="K1925" t="s">
        <v>7762</v>
      </c>
      <c r="L1925" t="s">
        <v>668</v>
      </c>
      <c r="M1925" t="s">
        <v>32</v>
      </c>
      <c r="N1925" t="s">
        <v>33</v>
      </c>
      <c r="O1925" t="s">
        <v>87</v>
      </c>
      <c r="P1925" t="s">
        <v>808</v>
      </c>
    </row>
    <row r="1926" spans="1:16">
      <c r="A1926">
        <v>1925</v>
      </c>
      <c r="B1926">
        <v>110</v>
      </c>
      <c r="C1926" t="s">
        <v>7356</v>
      </c>
      <c r="D1926" t="s">
        <v>7356</v>
      </c>
      <c r="E1926">
        <v>110</v>
      </c>
      <c r="F1926" t="s">
        <v>7748</v>
      </c>
      <c r="G1926" t="s">
        <v>7763</v>
      </c>
      <c r="H1926" t="s">
        <v>6865</v>
      </c>
      <c r="I1926" t="s">
        <v>26</v>
      </c>
      <c r="J1926" t="s">
        <v>7764</v>
      </c>
      <c r="K1926" t="s">
        <v>7765</v>
      </c>
      <c r="L1926" t="s">
        <v>731</v>
      </c>
      <c r="M1926" t="s">
        <v>134</v>
      </c>
      <c r="N1926" t="s">
        <v>33</v>
      </c>
      <c r="O1926" t="s">
        <v>95</v>
      </c>
      <c r="P1926" t="s">
        <v>7766</v>
      </c>
    </row>
    <row r="1927" spans="1:16">
      <c r="A1927">
        <v>1926</v>
      </c>
      <c r="B1927">
        <v>111</v>
      </c>
      <c r="C1927" t="s">
        <v>7356</v>
      </c>
      <c r="D1927" t="s">
        <v>7356</v>
      </c>
      <c r="E1927">
        <v>111</v>
      </c>
      <c r="F1927" t="s">
        <v>7767</v>
      </c>
      <c r="G1927" t="s">
        <v>7768</v>
      </c>
      <c r="H1927" t="s">
        <v>7769</v>
      </c>
      <c r="I1927" t="s">
        <v>80</v>
      </c>
      <c r="J1927" t="s">
        <v>7770</v>
      </c>
      <c r="K1927" t="s">
        <v>7771</v>
      </c>
      <c r="L1927" t="s">
        <v>856</v>
      </c>
      <c r="M1927" t="s">
        <v>99</v>
      </c>
      <c r="N1927" t="s">
        <v>38</v>
      </c>
      <c r="O1927" t="s">
        <v>87</v>
      </c>
      <c r="P1927" t="s">
        <v>1338</v>
      </c>
    </row>
    <row r="1928" spans="1:16">
      <c r="A1928">
        <v>1927</v>
      </c>
      <c r="B1928">
        <v>112</v>
      </c>
      <c r="C1928" t="s">
        <v>7356</v>
      </c>
      <c r="D1928" t="s">
        <v>7356</v>
      </c>
      <c r="E1928">
        <v>112</v>
      </c>
      <c r="F1928" t="s">
        <v>7767</v>
      </c>
      <c r="G1928" t="s">
        <v>7772</v>
      </c>
      <c r="I1928" t="s">
        <v>25</v>
      </c>
      <c r="J1928" t="s">
        <v>7773</v>
      </c>
      <c r="K1928" t="s">
        <v>7774</v>
      </c>
      <c r="L1928" t="s">
        <v>588</v>
      </c>
      <c r="M1928" t="s">
        <v>99</v>
      </c>
      <c r="N1928" t="s">
        <v>29</v>
      </c>
      <c r="O1928" t="s">
        <v>299</v>
      </c>
      <c r="P1928" t="s">
        <v>1370</v>
      </c>
    </row>
    <row r="1929" spans="1:16">
      <c r="A1929">
        <v>1928</v>
      </c>
      <c r="B1929">
        <v>113</v>
      </c>
      <c r="C1929" t="s">
        <v>7356</v>
      </c>
      <c r="D1929" t="s">
        <v>7356</v>
      </c>
      <c r="E1929">
        <v>113</v>
      </c>
      <c r="F1929" t="s">
        <v>7767</v>
      </c>
      <c r="G1929" t="s">
        <v>7775</v>
      </c>
      <c r="H1929" t="s">
        <v>149</v>
      </c>
      <c r="I1929" t="s">
        <v>26</v>
      </c>
      <c r="J1929" t="s">
        <v>7776</v>
      </c>
      <c r="K1929" t="s">
        <v>7777</v>
      </c>
      <c r="L1929" t="s">
        <v>636</v>
      </c>
      <c r="M1929" t="s">
        <v>6599</v>
      </c>
      <c r="N1929" t="s">
        <v>51</v>
      </c>
      <c r="O1929" t="s">
        <v>65</v>
      </c>
      <c r="P1929" t="s">
        <v>1333</v>
      </c>
    </row>
    <row r="1930" spans="1:16">
      <c r="A1930">
        <v>1929</v>
      </c>
      <c r="B1930">
        <v>114</v>
      </c>
      <c r="C1930" t="s">
        <v>7356</v>
      </c>
      <c r="D1930" t="s">
        <v>7356</v>
      </c>
      <c r="E1930">
        <v>114</v>
      </c>
      <c r="F1930" t="s">
        <v>7767</v>
      </c>
      <c r="G1930" t="s">
        <v>7778</v>
      </c>
      <c r="H1930" t="s">
        <v>991</v>
      </c>
      <c r="I1930" t="s">
        <v>25</v>
      </c>
      <c r="J1930" t="s">
        <v>7779</v>
      </c>
      <c r="K1930" t="s">
        <v>7780</v>
      </c>
      <c r="L1930" t="s">
        <v>295</v>
      </c>
      <c r="M1930" t="s">
        <v>82</v>
      </c>
      <c r="N1930" t="s">
        <v>90</v>
      </c>
      <c r="O1930" t="s">
        <v>91</v>
      </c>
      <c r="P1930" t="s">
        <v>7781</v>
      </c>
    </row>
    <row r="1931" spans="1:16">
      <c r="A1931">
        <v>1930</v>
      </c>
      <c r="B1931">
        <v>115</v>
      </c>
      <c r="C1931" t="s">
        <v>7356</v>
      </c>
      <c r="D1931" t="s">
        <v>7356</v>
      </c>
      <c r="E1931">
        <v>115</v>
      </c>
      <c r="F1931" t="s">
        <v>7767</v>
      </c>
      <c r="G1931" t="s">
        <v>7782</v>
      </c>
      <c r="H1931" t="s">
        <v>67</v>
      </c>
      <c r="I1931" t="s">
        <v>26</v>
      </c>
      <c r="J1931" t="s">
        <v>7783</v>
      </c>
      <c r="K1931" t="s">
        <v>7784</v>
      </c>
      <c r="L1931" t="s">
        <v>295</v>
      </c>
      <c r="M1931" t="s">
        <v>28</v>
      </c>
      <c r="N1931" t="s">
        <v>38</v>
      </c>
      <c r="O1931" t="s">
        <v>100</v>
      </c>
      <c r="P1931" t="s">
        <v>1059</v>
      </c>
    </row>
    <row r="1932" spans="1:16">
      <c r="A1932">
        <v>1931</v>
      </c>
      <c r="B1932">
        <v>116</v>
      </c>
      <c r="C1932" t="s">
        <v>7356</v>
      </c>
      <c r="D1932" t="s">
        <v>7356</v>
      </c>
      <c r="E1932">
        <v>116</v>
      </c>
      <c r="F1932" t="s">
        <v>7785</v>
      </c>
      <c r="G1932" t="s">
        <v>7786</v>
      </c>
      <c r="H1932" t="s">
        <v>7787</v>
      </c>
      <c r="I1932" t="s">
        <v>16</v>
      </c>
      <c r="J1932" t="s">
        <v>7788</v>
      </c>
      <c r="K1932" t="s">
        <v>7789</v>
      </c>
      <c r="L1932" t="s">
        <v>334</v>
      </c>
      <c r="M1932" t="s">
        <v>42</v>
      </c>
      <c r="N1932" t="s">
        <v>108</v>
      </c>
      <c r="O1932" t="s">
        <v>109</v>
      </c>
      <c r="P1932" t="s">
        <v>6475</v>
      </c>
    </row>
    <row r="1933" spans="1:16">
      <c r="A1933">
        <v>1932</v>
      </c>
      <c r="B1933">
        <v>117</v>
      </c>
      <c r="C1933" t="s">
        <v>7356</v>
      </c>
      <c r="D1933" t="s">
        <v>7356</v>
      </c>
      <c r="E1933">
        <v>117</v>
      </c>
      <c r="F1933" t="s">
        <v>7785</v>
      </c>
      <c r="G1933" t="s">
        <v>7790</v>
      </c>
      <c r="H1933" t="s">
        <v>203</v>
      </c>
      <c r="I1933" t="s">
        <v>25</v>
      </c>
      <c r="J1933" t="s">
        <v>7791</v>
      </c>
      <c r="K1933" t="s">
        <v>7792</v>
      </c>
      <c r="L1933" t="s">
        <v>334</v>
      </c>
      <c r="M1933" t="s">
        <v>99</v>
      </c>
      <c r="N1933" t="s">
        <v>29</v>
      </c>
      <c r="O1933" t="s">
        <v>109</v>
      </c>
      <c r="P1933" t="s">
        <v>7793</v>
      </c>
    </row>
    <row r="1934" spans="1:16">
      <c r="A1934">
        <v>1933</v>
      </c>
      <c r="B1934">
        <v>118</v>
      </c>
      <c r="C1934" t="s">
        <v>7356</v>
      </c>
      <c r="D1934" t="s">
        <v>7356</v>
      </c>
      <c r="E1934">
        <v>118</v>
      </c>
      <c r="F1934" t="s">
        <v>7785</v>
      </c>
      <c r="G1934" t="s">
        <v>1324</v>
      </c>
      <c r="H1934" t="s">
        <v>40</v>
      </c>
      <c r="I1934" t="s">
        <v>48</v>
      </c>
      <c r="J1934" t="s">
        <v>7794</v>
      </c>
      <c r="K1934" t="s">
        <v>7795</v>
      </c>
      <c r="L1934" t="s">
        <v>488</v>
      </c>
      <c r="M1934" t="s">
        <v>6200</v>
      </c>
      <c r="N1934" t="s">
        <v>33</v>
      </c>
      <c r="O1934" t="s">
        <v>146</v>
      </c>
      <c r="P1934" t="s">
        <v>1148</v>
      </c>
    </row>
    <row r="1935" spans="1:16">
      <c r="A1935">
        <v>1934</v>
      </c>
      <c r="B1935">
        <v>119</v>
      </c>
      <c r="C1935" t="s">
        <v>7356</v>
      </c>
      <c r="D1935" t="s">
        <v>7356</v>
      </c>
      <c r="E1935">
        <v>119</v>
      </c>
      <c r="F1935" t="s">
        <v>7785</v>
      </c>
      <c r="G1935" t="s">
        <v>7796</v>
      </c>
      <c r="H1935" t="s">
        <v>7797</v>
      </c>
      <c r="I1935" t="s">
        <v>25</v>
      </c>
      <c r="J1935" t="s">
        <v>7798</v>
      </c>
      <c r="K1935" t="s">
        <v>7799</v>
      </c>
      <c r="L1935" t="s">
        <v>141</v>
      </c>
      <c r="M1935" t="s">
        <v>99</v>
      </c>
      <c r="N1935" t="s">
        <v>114</v>
      </c>
      <c r="O1935" t="s">
        <v>91</v>
      </c>
      <c r="P1935" t="s">
        <v>152</v>
      </c>
    </row>
    <row r="1936" spans="1:16">
      <c r="A1936">
        <v>1935</v>
      </c>
      <c r="B1936">
        <v>120</v>
      </c>
      <c r="C1936" t="s">
        <v>7356</v>
      </c>
      <c r="D1936" t="s">
        <v>7356</v>
      </c>
      <c r="E1936">
        <v>120</v>
      </c>
      <c r="F1936" t="s">
        <v>7785</v>
      </c>
      <c r="G1936" t="s">
        <v>7800</v>
      </c>
      <c r="H1936" t="s">
        <v>7801</v>
      </c>
      <c r="I1936" t="s">
        <v>48</v>
      </c>
      <c r="J1936" t="s">
        <v>7802</v>
      </c>
      <c r="K1936" t="s">
        <v>7803</v>
      </c>
      <c r="L1936" t="s">
        <v>391</v>
      </c>
      <c r="M1936" t="s">
        <v>82</v>
      </c>
      <c r="N1936" t="s">
        <v>90</v>
      </c>
      <c r="O1936" t="s">
        <v>131</v>
      </c>
      <c r="P1936" t="s">
        <v>1134</v>
      </c>
    </row>
    <row r="1937" spans="1:16">
      <c r="A1937">
        <v>1936</v>
      </c>
      <c r="B1937">
        <v>121</v>
      </c>
      <c r="C1937" t="s">
        <v>7356</v>
      </c>
      <c r="D1937" t="s">
        <v>7356</v>
      </c>
      <c r="E1937">
        <v>121</v>
      </c>
      <c r="F1937" t="s">
        <v>7804</v>
      </c>
      <c r="G1937" t="s">
        <v>7805</v>
      </c>
      <c r="H1937" t="s">
        <v>149</v>
      </c>
      <c r="I1937" t="s">
        <v>16</v>
      </c>
      <c r="J1937" t="s">
        <v>7806</v>
      </c>
      <c r="K1937" t="s">
        <v>7807</v>
      </c>
      <c r="L1937" t="s">
        <v>157</v>
      </c>
      <c r="M1937" t="s">
        <v>42</v>
      </c>
      <c r="N1937" t="s">
        <v>38</v>
      </c>
      <c r="O1937" t="s">
        <v>137</v>
      </c>
      <c r="P1937" t="s">
        <v>1136</v>
      </c>
    </row>
    <row r="1938" spans="1:16">
      <c r="A1938">
        <v>1937</v>
      </c>
      <c r="B1938">
        <v>122</v>
      </c>
      <c r="C1938" t="s">
        <v>7356</v>
      </c>
      <c r="D1938" t="s">
        <v>7356</v>
      </c>
      <c r="E1938">
        <v>122</v>
      </c>
      <c r="F1938" t="s">
        <v>7804</v>
      </c>
      <c r="G1938" t="s">
        <v>7808</v>
      </c>
      <c r="H1938" t="s">
        <v>7809</v>
      </c>
      <c r="I1938" t="s">
        <v>68</v>
      </c>
      <c r="J1938" t="s">
        <v>7810</v>
      </c>
      <c r="K1938" t="s">
        <v>7811</v>
      </c>
      <c r="L1938" t="s">
        <v>1128</v>
      </c>
      <c r="M1938" t="s">
        <v>94</v>
      </c>
      <c r="N1938" t="s">
        <v>29</v>
      </c>
      <c r="O1938" t="s">
        <v>107</v>
      </c>
      <c r="P1938" t="s">
        <v>1136</v>
      </c>
    </row>
    <row r="1939" spans="1:16">
      <c r="A1939">
        <v>1938</v>
      </c>
      <c r="B1939">
        <v>123</v>
      </c>
      <c r="C1939" t="s">
        <v>7356</v>
      </c>
      <c r="D1939" t="s">
        <v>7356</v>
      </c>
      <c r="E1939">
        <v>123</v>
      </c>
      <c r="F1939" t="s">
        <v>7804</v>
      </c>
      <c r="G1939" t="s">
        <v>7812</v>
      </c>
      <c r="H1939" t="s">
        <v>346</v>
      </c>
      <c r="I1939" t="s">
        <v>26</v>
      </c>
      <c r="J1939" t="s">
        <v>7813</v>
      </c>
      <c r="K1939" t="s">
        <v>7814</v>
      </c>
      <c r="L1939" t="s">
        <v>145</v>
      </c>
      <c r="M1939" t="s">
        <v>75</v>
      </c>
      <c r="N1939" t="s">
        <v>29</v>
      </c>
      <c r="O1939" t="s">
        <v>137</v>
      </c>
      <c r="P1939" t="s">
        <v>7815</v>
      </c>
    </row>
    <row r="1940" spans="1:16">
      <c r="A1940">
        <v>1939</v>
      </c>
      <c r="B1940">
        <v>124</v>
      </c>
      <c r="C1940" t="s">
        <v>7356</v>
      </c>
      <c r="D1940" t="s">
        <v>7356</v>
      </c>
      <c r="E1940">
        <v>124</v>
      </c>
      <c r="F1940" t="s">
        <v>7804</v>
      </c>
      <c r="G1940" t="s">
        <v>7816</v>
      </c>
      <c r="H1940" t="s">
        <v>7817</v>
      </c>
      <c r="I1940" t="s">
        <v>25</v>
      </c>
      <c r="J1940" t="s">
        <v>7818</v>
      </c>
      <c r="K1940" t="s">
        <v>7819</v>
      </c>
      <c r="L1940" t="s">
        <v>244</v>
      </c>
      <c r="M1940" t="s">
        <v>42</v>
      </c>
      <c r="N1940" t="s">
        <v>338</v>
      </c>
      <c r="O1940" t="s">
        <v>107</v>
      </c>
      <c r="P1940" t="s">
        <v>7815</v>
      </c>
    </row>
    <row r="1941" spans="1:16">
      <c r="A1941">
        <v>1940</v>
      </c>
      <c r="B1941">
        <v>125</v>
      </c>
      <c r="C1941" t="s">
        <v>7356</v>
      </c>
      <c r="D1941" t="s">
        <v>7356</v>
      </c>
      <c r="E1941">
        <v>125</v>
      </c>
      <c r="F1941" t="s">
        <v>7804</v>
      </c>
      <c r="G1941" t="s">
        <v>7820</v>
      </c>
      <c r="H1941" t="s">
        <v>67</v>
      </c>
      <c r="I1941" t="s">
        <v>26</v>
      </c>
      <c r="J1941" t="s">
        <v>7821</v>
      </c>
      <c r="K1941" t="s">
        <v>7822</v>
      </c>
      <c r="L1941" t="s">
        <v>1128</v>
      </c>
      <c r="M1941" t="s">
        <v>28</v>
      </c>
      <c r="N1941" t="s">
        <v>29</v>
      </c>
      <c r="O1941" t="s">
        <v>137</v>
      </c>
      <c r="P1941" t="s">
        <v>7823</v>
      </c>
    </row>
    <row r="1942" spans="1:16">
      <c r="A1942">
        <v>1941</v>
      </c>
      <c r="B1942">
        <v>126</v>
      </c>
      <c r="C1942" t="s">
        <v>7356</v>
      </c>
      <c r="D1942" t="s">
        <v>7356</v>
      </c>
      <c r="E1942">
        <v>126</v>
      </c>
      <c r="F1942" t="s">
        <v>7824</v>
      </c>
      <c r="G1942" t="s">
        <v>7825</v>
      </c>
      <c r="H1942" t="s">
        <v>894</v>
      </c>
      <c r="I1942" t="s">
        <v>16</v>
      </c>
      <c r="J1942" t="s">
        <v>7826</v>
      </c>
      <c r="K1942" t="s">
        <v>7827</v>
      </c>
      <c r="L1942" t="s">
        <v>7218</v>
      </c>
      <c r="M1942" t="s">
        <v>99</v>
      </c>
      <c r="N1942" t="s">
        <v>38</v>
      </c>
      <c r="O1942" t="s">
        <v>100</v>
      </c>
      <c r="P1942" t="s">
        <v>7747</v>
      </c>
    </row>
    <row r="1943" spans="1:16">
      <c r="A1943">
        <v>1942</v>
      </c>
      <c r="B1943">
        <v>127</v>
      </c>
      <c r="C1943" t="s">
        <v>7356</v>
      </c>
      <c r="D1943" t="s">
        <v>7356</v>
      </c>
      <c r="E1943">
        <v>127</v>
      </c>
      <c r="F1943" t="s">
        <v>7824</v>
      </c>
      <c r="G1943" t="s">
        <v>7828</v>
      </c>
      <c r="H1943" t="s">
        <v>7829</v>
      </c>
      <c r="I1943" t="s">
        <v>25</v>
      </c>
      <c r="J1943" t="s">
        <v>7830</v>
      </c>
      <c r="K1943" t="s">
        <v>7831</v>
      </c>
      <c r="L1943" t="s">
        <v>141</v>
      </c>
      <c r="M1943" t="s">
        <v>42</v>
      </c>
      <c r="N1943" t="s">
        <v>108</v>
      </c>
      <c r="O1943" t="s">
        <v>87</v>
      </c>
      <c r="P1943" t="s">
        <v>7832</v>
      </c>
    </row>
    <row r="1944" spans="1:16">
      <c r="A1944">
        <v>1943</v>
      </c>
      <c r="B1944">
        <v>128</v>
      </c>
      <c r="C1944" t="s">
        <v>7356</v>
      </c>
      <c r="D1944" t="s">
        <v>7356</v>
      </c>
      <c r="E1944">
        <v>128</v>
      </c>
      <c r="F1944" t="s">
        <v>7824</v>
      </c>
      <c r="G1944" t="s">
        <v>7833</v>
      </c>
      <c r="H1944" t="s">
        <v>62</v>
      </c>
      <c r="I1944" t="s">
        <v>68</v>
      </c>
      <c r="J1944" t="s">
        <v>7834</v>
      </c>
      <c r="K1944" t="s">
        <v>7835</v>
      </c>
      <c r="L1944" t="s">
        <v>6382</v>
      </c>
      <c r="M1944" t="s">
        <v>94</v>
      </c>
      <c r="N1944" t="s">
        <v>33</v>
      </c>
      <c r="O1944" t="s">
        <v>107</v>
      </c>
      <c r="P1944" t="s">
        <v>7836</v>
      </c>
    </row>
    <row r="1945" spans="1:16">
      <c r="A1945">
        <v>1944</v>
      </c>
      <c r="B1945">
        <v>129</v>
      </c>
      <c r="C1945" t="s">
        <v>7356</v>
      </c>
      <c r="D1945" t="s">
        <v>7356</v>
      </c>
      <c r="E1945">
        <v>129</v>
      </c>
      <c r="F1945" t="s">
        <v>7824</v>
      </c>
      <c r="G1945" t="s">
        <v>7837</v>
      </c>
      <c r="H1945" t="s">
        <v>7838</v>
      </c>
      <c r="I1945" t="s">
        <v>68</v>
      </c>
      <c r="J1945" t="s">
        <v>7839</v>
      </c>
      <c r="K1945" t="s">
        <v>7840</v>
      </c>
      <c r="L1945" t="s">
        <v>6431</v>
      </c>
      <c r="M1945" t="s">
        <v>94</v>
      </c>
      <c r="N1945" t="s">
        <v>29</v>
      </c>
      <c r="O1945" t="s">
        <v>123</v>
      </c>
      <c r="P1945" t="s">
        <v>7841</v>
      </c>
    </row>
    <row r="1946" spans="1:16">
      <c r="A1946">
        <v>1945</v>
      </c>
      <c r="B1946">
        <v>130</v>
      </c>
      <c r="C1946" t="s">
        <v>7356</v>
      </c>
      <c r="D1946" t="s">
        <v>7356</v>
      </c>
      <c r="E1946">
        <v>130</v>
      </c>
      <c r="F1946" t="s">
        <v>7824</v>
      </c>
      <c r="G1946" t="s">
        <v>7842</v>
      </c>
      <c r="I1946" t="s">
        <v>26</v>
      </c>
      <c r="J1946" t="s">
        <v>422</v>
      </c>
      <c r="K1946" t="s">
        <v>7843</v>
      </c>
      <c r="L1946" t="s">
        <v>7607</v>
      </c>
      <c r="M1946" t="s">
        <v>32</v>
      </c>
      <c r="N1946" t="s">
        <v>29</v>
      </c>
      <c r="O1946" t="s">
        <v>36</v>
      </c>
      <c r="P1946" t="s">
        <v>7844</v>
      </c>
    </row>
    <row r="1947" spans="1:16">
      <c r="A1947">
        <v>1946</v>
      </c>
      <c r="B1947">
        <v>131</v>
      </c>
      <c r="C1947" t="s">
        <v>7356</v>
      </c>
      <c r="D1947" t="s">
        <v>7356</v>
      </c>
      <c r="E1947">
        <v>131</v>
      </c>
      <c r="F1947" t="s">
        <v>7845</v>
      </c>
      <c r="G1947" t="s">
        <v>7846</v>
      </c>
      <c r="H1947" t="s">
        <v>238</v>
      </c>
      <c r="I1947" t="s">
        <v>70</v>
      </c>
      <c r="J1947" t="s">
        <v>7847</v>
      </c>
      <c r="K1947" t="s">
        <v>7848</v>
      </c>
      <c r="L1947" t="s">
        <v>551</v>
      </c>
      <c r="M1947" t="s">
        <v>49</v>
      </c>
      <c r="N1947" t="s">
        <v>151</v>
      </c>
      <c r="O1947" t="s">
        <v>131</v>
      </c>
      <c r="P1947" t="s">
        <v>7849</v>
      </c>
    </row>
    <row r="1948" spans="1:16">
      <c r="A1948">
        <v>1947</v>
      </c>
      <c r="B1948">
        <v>132</v>
      </c>
      <c r="C1948" t="s">
        <v>7356</v>
      </c>
      <c r="D1948" t="s">
        <v>7356</v>
      </c>
      <c r="E1948">
        <v>132</v>
      </c>
      <c r="F1948" t="s">
        <v>7845</v>
      </c>
      <c r="G1948" t="s">
        <v>7850</v>
      </c>
      <c r="H1948" t="s">
        <v>7851</v>
      </c>
      <c r="I1948" t="s">
        <v>25</v>
      </c>
      <c r="J1948" t="s">
        <v>7852</v>
      </c>
      <c r="K1948" t="s">
        <v>7853</v>
      </c>
      <c r="L1948" t="s">
        <v>93</v>
      </c>
      <c r="M1948" t="s">
        <v>42</v>
      </c>
      <c r="N1948" t="s">
        <v>110</v>
      </c>
      <c r="O1948" t="s">
        <v>137</v>
      </c>
      <c r="P1948" t="s">
        <v>7849</v>
      </c>
    </row>
    <row r="1949" spans="1:16">
      <c r="A1949">
        <v>1948</v>
      </c>
      <c r="B1949">
        <v>133</v>
      </c>
      <c r="C1949" t="s">
        <v>7356</v>
      </c>
      <c r="D1949" t="s">
        <v>7356</v>
      </c>
      <c r="E1949">
        <v>133</v>
      </c>
      <c r="F1949" t="s">
        <v>7845</v>
      </c>
      <c r="G1949" t="s">
        <v>7854</v>
      </c>
      <c r="H1949" t="s">
        <v>196</v>
      </c>
      <c r="I1949" t="s">
        <v>26</v>
      </c>
      <c r="J1949" t="s">
        <v>7855</v>
      </c>
      <c r="K1949" t="s">
        <v>7856</v>
      </c>
      <c r="L1949" t="s">
        <v>6376</v>
      </c>
      <c r="M1949" t="s">
        <v>99</v>
      </c>
      <c r="N1949" t="s">
        <v>38</v>
      </c>
      <c r="O1949" t="s">
        <v>109</v>
      </c>
      <c r="P1949" t="s">
        <v>7857</v>
      </c>
    </row>
    <row r="1950" spans="1:16">
      <c r="A1950">
        <v>1949</v>
      </c>
      <c r="B1950">
        <v>134</v>
      </c>
      <c r="C1950" t="s">
        <v>7356</v>
      </c>
      <c r="D1950" t="s">
        <v>7356</v>
      </c>
      <c r="E1950">
        <v>134</v>
      </c>
      <c r="F1950" t="s">
        <v>7845</v>
      </c>
      <c r="G1950" t="s">
        <v>7858</v>
      </c>
      <c r="H1950" t="s">
        <v>76</v>
      </c>
      <c r="I1950" t="s">
        <v>22</v>
      </c>
      <c r="J1950" t="s">
        <v>7859</v>
      </c>
      <c r="K1950" t="s">
        <v>7860</v>
      </c>
      <c r="L1950" t="s">
        <v>414</v>
      </c>
      <c r="M1950" t="s">
        <v>255</v>
      </c>
      <c r="N1950" t="s">
        <v>114</v>
      </c>
      <c r="O1950" t="s">
        <v>6371</v>
      </c>
      <c r="P1950" t="s">
        <v>919</v>
      </c>
    </row>
    <row r="1951" spans="1:16">
      <c r="A1951">
        <v>1950</v>
      </c>
      <c r="B1951">
        <v>135</v>
      </c>
      <c r="C1951" t="s">
        <v>7356</v>
      </c>
      <c r="D1951" t="s">
        <v>7356</v>
      </c>
      <c r="E1951">
        <v>135</v>
      </c>
      <c r="F1951" t="s">
        <v>7845</v>
      </c>
      <c r="G1951" t="s">
        <v>7861</v>
      </c>
      <c r="H1951" t="s">
        <v>2107</v>
      </c>
      <c r="I1951" t="s">
        <v>48</v>
      </c>
      <c r="J1951" t="s">
        <v>7862</v>
      </c>
      <c r="K1951" t="s">
        <v>7863</v>
      </c>
      <c r="L1951" t="s">
        <v>490</v>
      </c>
      <c r="M1951" t="s">
        <v>89</v>
      </c>
      <c r="N1951" t="s">
        <v>114</v>
      </c>
      <c r="O1951" t="s">
        <v>6371</v>
      </c>
      <c r="P1951" t="s">
        <v>7864</v>
      </c>
    </row>
    <row r="1952" spans="1:16">
      <c r="A1952">
        <v>1951</v>
      </c>
      <c r="B1952">
        <v>136</v>
      </c>
      <c r="C1952" t="s">
        <v>7356</v>
      </c>
      <c r="D1952" t="s">
        <v>7356</v>
      </c>
      <c r="E1952">
        <v>136</v>
      </c>
      <c r="F1952" t="s">
        <v>7865</v>
      </c>
      <c r="G1952" t="s">
        <v>7763</v>
      </c>
      <c r="H1952" t="s">
        <v>6865</v>
      </c>
      <c r="I1952" t="s">
        <v>16</v>
      </c>
      <c r="J1952" t="s">
        <v>7866</v>
      </c>
      <c r="K1952" t="s">
        <v>7867</v>
      </c>
      <c r="L1952" t="s">
        <v>402</v>
      </c>
      <c r="M1952" t="s">
        <v>94</v>
      </c>
      <c r="N1952" t="s">
        <v>29</v>
      </c>
      <c r="O1952" t="s">
        <v>95</v>
      </c>
      <c r="P1952" t="s">
        <v>724</v>
      </c>
    </row>
    <row r="1953" spans="1:16">
      <c r="A1953">
        <v>1952</v>
      </c>
      <c r="B1953">
        <v>137</v>
      </c>
      <c r="C1953" t="s">
        <v>7356</v>
      </c>
      <c r="D1953" t="s">
        <v>7356</v>
      </c>
      <c r="E1953">
        <v>137</v>
      </c>
      <c r="F1953" t="s">
        <v>7865</v>
      </c>
      <c r="G1953" t="s">
        <v>7868</v>
      </c>
      <c r="H1953" t="s">
        <v>67</v>
      </c>
      <c r="I1953" t="s">
        <v>25</v>
      </c>
      <c r="J1953" t="s">
        <v>7869</v>
      </c>
      <c r="K1953" t="s">
        <v>7870</v>
      </c>
      <c r="L1953" t="s">
        <v>329</v>
      </c>
      <c r="M1953" t="s">
        <v>75</v>
      </c>
      <c r="N1953" t="s">
        <v>29</v>
      </c>
      <c r="O1953" t="s">
        <v>366</v>
      </c>
      <c r="P1953" t="s">
        <v>746</v>
      </c>
    </row>
    <row r="1954" spans="1:16">
      <c r="A1954">
        <v>1953</v>
      </c>
      <c r="B1954">
        <v>138</v>
      </c>
      <c r="C1954" t="s">
        <v>7356</v>
      </c>
      <c r="D1954" t="s">
        <v>7356</v>
      </c>
      <c r="E1954">
        <v>138</v>
      </c>
      <c r="F1954" t="s">
        <v>7865</v>
      </c>
      <c r="G1954" t="s">
        <v>7871</v>
      </c>
      <c r="H1954" t="s">
        <v>7872</v>
      </c>
      <c r="I1954" t="s">
        <v>68</v>
      </c>
      <c r="J1954" t="s">
        <v>7873</v>
      </c>
      <c r="K1954" t="s">
        <v>7874</v>
      </c>
      <c r="L1954" t="s">
        <v>329</v>
      </c>
      <c r="M1954" t="s">
        <v>75</v>
      </c>
      <c r="N1954" t="s">
        <v>33</v>
      </c>
      <c r="O1954" t="s">
        <v>107</v>
      </c>
      <c r="P1954" t="s">
        <v>746</v>
      </c>
    </row>
    <row r="1955" spans="1:16">
      <c r="A1955">
        <v>1954</v>
      </c>
      <c r="B1955">
        <v>139</v>
      </c>
      <c r="C1955" t="s">
        <v>7356</v>
      </c>
      <c r="D1955" t="s">
        <v>7356</v>
      </c>
      <c r="E1955">
        <v>139</v>
      </c>
      <c r="F1955" t="s">
        <v>7865</v>
      </c>
      <c r="G1955" t="s">
        <v>7875</v>
      </c>
      <c r="H1955" t="s">
        <v>6852</v>
      </c>
      <c r="I1955" t="s">
        <v>68</v>
      </c>
      <c r="J1955" t="s">
        <v>7876</v>
      </c>
      <c r="K1955" t="s">
        <v>7877</v>
      </c>
      <c r="L1955" t="s">
        <v>329</v>
      </c>
      <c r="M1955" t="s">
        <v>134</v>
      </c>
      <c r="N1955" t="s">
        <v>33</v>
      </c>
      <c r="O1955" t="s">
        <v>107</v>
      </c>
      <c r="P1955" t="s">
        <v>746</v>
      </c>
    </row>
    <row r="1956" spans="1:16">
      <c r="A1956">
        <v>1955</v>
      </c>
      <c r="B1956">
        <v>140</v>
      </c>
      <c r="C1956" t="s">
        <v>7356</v>
      </c>
      <c r="D1956" t="s">
        <v>7356</v>
      </c>
      <c r="E1956">
        <v>140</v>
      </c>
      <c r="F1956" t="s">
        <v>7865</v>
      </c>
      <c r="G1956" t="s">
        <v>7878</v>
      </c>
      <c r="H1956" t="s">
        <v>67</v>
      </c>
      <c r="I1956" t="s">
        <v>26</v>
      </c>
      <c r="J1956" t="s">
        <v>7879</v>
      </c>
      <c r="K1956" t="s">
        <v>7880</v>
      </c>
      <c r="L1956" t="s">
        <v>258</v>
      </c>
      <c r="M1956" t="s">
        <v>28</v>
      </c>
      <c r="N1956" t="s">
        <v>38</v>
      </c>
      <c r="O1956" t="s">
        <v>19</v>
      </c>
      <c r="P1956" t="s">
        <v>259</v>
      </c>
    </row>
    <row r="1957" spans="1:16">
      <c r="A1957">
        <v>1956</v>
      </c>
      <c r="B1957">
        <v>141</v>
      </c>
      <c r="C1957" t="s">
        <v>7356</v>
      </c>
      <c r="D1957" t="s">
        <v>7356</v>
      </c>
      <c r="E1957">
        <v>141</v>
      </c>
      <c r="F1957" t="s">
        <v>7881</v>
      </c>
      <c r="G1957" t="s">
        <v>7882</v>
      </c>
      <c r="H1957" t="s">
        <v>54</v>
      </c>
      <c r="I1957" t="s">
        <v>140</v>
      </c>
      <c r="J1957" t="s">
        <v>7883</v>
      </c>
      <c r="K1957" t="s">
        <v>7884</v>
      </c>
      <c r="L1957" t="s">
        <v>202</v>
      </c>
      <c r="M1957" t="s">
        <v>75</v>
      </c>
      <c r="N1957" t="s">
        <v>33</v>
      </c>
      <c r="O1957" t="s">
        <v>107</v>
      </c>
      <c r="P1957" t="s">
        <v>222</v>
      </c>
    </row>
    <row r="1958" spans="1:16">
      <c r="A1958">
        <v>1957</v>
      </c>
      <c r="B1958">
        <v>142</v>
      </c>
      <c r="C1958" t="s">
        <v>7356</v>
      </c>
      <c r="D1958" t="s">
        <v>7356</v>
      </c>
      <c r="E1958">
        <v>142</v>
      </c>
      <c r="F1958" t="s">
        <v>7881</v>
      </c>
      <c r="G1958" t="s">
        <v>7885</v>
      </c>
      <c r="H1958" t="s">
        <v>7886</v>
      </c>
      <c r="I1958" t="s">
        <v>26</v>
      </c>
      <c r="J1958" t="s">
        <v>7887</v>
      </c>
      <c r="K1958" t="s">
        <v>7888</v>
      </c>
      <c r="L1958" t="s">
        <v>442</v>
      </c>
      <c r="M1958" t="s">
        <v>134</v>
      </c>
      <c r="N1958" t="s">
        <v>29</v>
      </c>
      <c r="O1958" t="s">
        <v>87</v>
      </c>
      <c r="P1958" t="s">
        <v>751</v>
      </c>
    </row>
    <row r="1959" spans="1:16">
      <c r="A1959">
        <v>1958</v>
      </c>
      <c r="B1959">
        <v>143</v>
      </c>
      <c r="C1959" t="s">
        <v>7356</v>
      </c>
      <c r="D1959" t="s">
        <v>7356</v>
      </c>
      <c r="E1959">
        <v>143</v>
      </c>
      <c r="F1959" t="s">
        <v>7881</v>
      </c>
      <c r="G1959" t="s">
        <v>7889</v>
      </c>
      <c r="H1959" t="s">
        <v>7890</v>
      </c>
      <c r="I1959" t="s">
        <v>25</v>
      </c>
      <c r="J1959" t="s">
        <v>7891</v>
      </c>
      <c r="K1959" t="s">
        <v>7892</v>
      </c>
      <c r="L1959" t="s">
        <v>6686</v>
      </c>
      <c r="M1959" t="s">
        <v>28</v>
      </c>
      <c r="N1959" t="s">
        <v>33</v>
      </c>
      <c r="O1959" t="s">
        <v>91</v>
      </c>
      <c r="P1959" t="s">
        <v>6640</v>
      </c>
    </row>
    <row r="1960" spans="1:16">
      <c r="A1960">
        <v>1959</v>
      </c>
      <c r="B1960">
        <v>144</v>
      </c>
      <c r="C1960" t="s">
        <v>7356</v>
      </c>
      <c r="D1960" t="s">
        <v>7356</v>
      </c>
      <c r="E1960">
        <v>144</v>
      </c>
      <c r="F1960" t="s">
        <v>7881</v>
      </c>
      <c r="G1960" t="s">
        <v>7893</v>
      </c>
      <c r="H1960" t="s">
        <v>7894</v>
      </c>
      <c r="I1960" t="s">
        <v>48</v>
      </c>
      <c r="J1960" t="s">
        <v>7895</v>
      </c>
      <c r="K1960" t="s">
        <v>7896</v>
      </c>
      <c r="L1960" t="s">
        <v>6686</v>
      </c>
      <c r="M1960" t="s">
        <v>82</v>
      </c>
      <c r="N1960" t="s">
        <v>71</v>
      </c>
      <c r="O1960" t="s">
        <v>100</v>
      </c>
      <c r="P1960" t="s">
        <v>816</v>
      </c>
    </row>
    <row r="1961" spans="1:16">
      <c r="A1961">
        <v>1960</v>
      </c>
      <c r="B1961">
        <v>145</v>
      </c>
      <c r="C1961" t="s">
        <v>7356</v>
      </c>
      <c r="D1961" t="s">
        <v>7356</v>
      </c>
      <c r="E1961">
        <v>145</v>
      </c>
      <c r="F1961" t="s">
        <v>7897</v>
      </c>
      <c r="G1961" t="s">
        <v>7898</v>
      </c>
      <c r="H1961" t="s">
        <v>3422</v>
      </c>
      <c r="I1961" t="s">
        <v>16</v>
      </c>
      <c r="J1961" t="s">
        <v>7899</v>
      </c>
      <c r="K1961" t="s">
        <v>7900</v>
      </c>
      <c r="L1961" t="s">
        <v>391</v>
      </c>
      <c r="M1961" t="s">
        <v>42</v>
      </c>
      <c r="N1961" t="s">
        <v>38</v>
      </c>
      <c r="O1961" t="s">
        <v>137</v>
      </c>
      <c r="P1961" t="s">
        <v>1325</v>
      </c>
    </row>
    <row r="1962" spans="1:16">
      <c r="A1962">
        <v>1961</v>
      </c>
      <c r="B1962">
        <v>146</v>
      </c>
      <c r="C1962" t="s">
        <v>7356</v>
      </c>
      <c r="D1962" t="s">
        <v>7356</v>
      </c>
      <c r="E1962">
        <v>146</v>
      </c>
      <c r="F1962" t="s">
        <v>7897</v>
      </c>
      <c r="G1962" t="s">
        <v>7901</v>
      </c>
      <c r="H1962" t="s">
        <v>6336</v>
      </c>
      <c r="I1962" t="s">
        <v>25</v>
      </c>
      <c r="J1962" t="s">
        <v>7902</v>
      </c>
      <c r="K1962" t="s">
        <v>7903</v>
      </c>
      <c r="L1962" t="s">
        <v>334</v>
      </c>
      <c r="M1962" t="s">
        <v>99</v>
      </c>
      <c r="N1962" t="s">
        <v>29</v>
      </c>
      <c r="O1962" t="s">
        <v>100</v>
      </c>
      <c r="P1962" t="s">
        <v>1325</v>
      </c>
    </row>
    <row r="1963" spans="1:16">
      <c r="A1963">
        <v>1962</v>
      </c>
      <c r="B1963">
        <v>147</v>
      </c>
      <c r="C1963" t="s">
        <v>7356</v>
      </c>
      <c r="D1963" t="s">
        <v>7356</v>
      </c>
      <c r="E1963">
        <v>147</v>
      </c>
      <c r="F1963" t="s">
        <v>7897</v>
      </c>
      <c r="G1963" t="s">
        <v>7904</v>
      </c>
      <c r="H1963" t="s">
        <v>7905</v>
      </c>
      <c r="I1963" t="s">
        <v>68</v>
      </c>
      <c r="J1963" t="s">
        <v>7906</v>
      </c>
      <c r="K1963" t="s">
        <v>7907</v>
      </c>
      <c r="L1963" t="s">
        <v>334</v>
      </c>
      <c r="M1963" t="s">
        <v>134</v>
      </c>
      <c r="N1963" t="s">
        <v>33</v>
      </c>
      <c r="O1963" t="s">
        <v>107</v>
      </c>
      <c r="P1963" t="s">
        <v>4660</v>
      </c>
    </row>
    <row r="1964" spans="1:16">
      <c r="A1964">
        <v>1963</v>
      </c>
      <c r="B1964">
        <v>148</v>
      </c>
      <c r="C1964" t="s">
        <v>7356</v>
      </c>
      <c r="D1964" t="s">
        <v>7356</v>
      </c>
      <c r="E1964">
        <v>148</v>
      </c>
      <c r="F1964" t="s">
        <v>7897</v>
      </c>
      <c r="G1964" t="s">
        <v>7908</v>
      </c>
      <c r="H1964" t="s">
        <v>7909</v>
      </c>
      <c r="I1964" t="s">
        <v>48</v>
      </c>
      <c r="J1964" t="s">
        <v>7910</v>
      </c>
      <c r="K1964" t="s">
        <v>7911</v>
      </c>
      <c r="L1964" t="s">
        <v>141</v>
      </c>
      <c r="M1964" t="s">
        <v>49</v>
      </c>
      <c r="N1964" t="s">
        <v>110</v>
      </c>
      <c r="O1964" t="s">
        <v>91</v>
      </c>
      <c r="P1964" t="s">
        <v>1405</v>
      </c>
    </row>
    <row r="1965" spans="1:16">
      <c r="A1965">
        <v>1964</v>
      </c>
      <c r="B1965">
        <v>149</v>
      </c>
      <c r="C1965" t="s">
        <v>7356</v>
      </c>
      <c r="D1965" t="s">
        <v>7356</v>
      </c>
      <c r="E1965">
        <v>149</v>
      </c>
      <c r="F1965" t="s">
        <v>7897</v>
      </c>
      <c r="G1965" t="s">
        <v>7912</v>
      </c>
      <c r="I1965" t="s">
        <v>68</v>
      </c>
      <c r="J1965" t="s">
        <v>7913</v>
      </c>
      <c r="K1965" t="s">
        <v>7914</v>
      </c>
      <c r="L1965" t="s">
        <v>334</v>
      </c>
      <c r="M1965" t="s">
        <v>134</v>
      </c>
      <c r="N1965" t="s">
        <v>33</v>
      </c>
      <c r="O1965" t="s">
        <v>107</v>
      </c>
      <c r="P1965" t="s">
        <v>7915</v>
      </c>
    </row>
    <row r="1966" spans="1:16">
      <c r="A1966">
        <v>1965</v>
      </c>
      <c r="B1966">
        <v>150</v>
      </c>
      <c r="C1966" t="s">
        <v>7356</v>
      </c>
      <c r="D1966" t="s">
        <v>7356</v>
      </c>
      <c r="E1966">
        <v>150</v>
      </c>
      <c r="F1966" t="s">
        <v>7916</v>
      </c>
      <c r="G1966" t="s">
        <v>7917</v>
      </c>
      <c r="H1966" t="s">
        <v>238</v>
      </c>
      <c r="I1966" t="s">
        <v>16</v>
      </c>
      <c r="J1966" t="s">
        <v>7918</v>
      </c>
      <c r="K1966" t="s">
        <v>7919</v>
      </c>
      <c r="L1966" t="s">
        <v>680</v>
      </c>
      <c r="M1966" t="s">
        <v>99</v>
      </c>
      <c r="N1966" t="s">
        <v>108</v>
      </c>
      <c r="O1966" t="s">
        <v>87</v>
      </c>
      <c r="P1966" t="s">
        <v>1308</v>
      </c>
    </row>
    <row r="1967" spans="1:16">
      <c r="A1967">
        <v>1966</v>
      </c>
      <c r="B1967">
        <v>151</v>
      </c>
      <c r="C1967" t="s">
        <v>7356</v>
      </c>
      <c r="D1967" t="s">
        <v>7356</v>
      </c>
      <c r="E1967">
        <v>151</v>
      </c>
      <c r="F1967" t="s">
        <v>7916</v>
      </c>
      <c r="G1967" t="s">
        <v>7920</v>
      </c>
      <c r="H1967" t="s">
        <v>7921</v>
      </c>
      <c r="I1967" t="s">
        <v>26</v>
      </c>
      <c r="J1967" t="s">
        <v>7922</v>
      </c>
      <c r="K1967" t="s">
        <v>7923</v>
      </c>
      <c r="L1967" t="s">
        <v>610</v>
      </c>
      <c r="M1967" t="s">
        <v>6473</v>
      </c>
      <c r="N1967" t="s">
        <v>29</v>
      </c>
      <c r="O1967" t="s">
        <v>100</v>
      </c>
      <c r="P1967" t="s">
        <v>7924</v>
      </c>
    </row>
    <row r="1968" spans="1:16">
      <c r="A1968">
        <v>1967</v>
      </c>
      <c r="B1968">
        <v>152</v>
      </c>
      <c r="C1968" t="s">
        <v>7356</v>
      </c>
      <c r="D1968" t="s">
        <v>7356</v>
      </c>
      <c r="E1968">
        <v>152</v>
      </c>
      <c r="F1968" t="s">
        <v>7916</v>
      </c>
      <c r="G1968" t="s">
        <v>7925</v>
      </c>
      <c r="H1968" t="s">
        <v>496</v>
      </c>
      <c r="I1968" t="s">
        <v>26</v>
      </c>
      <c r="J1968" t="s">
        <v>7926</v>
      </c>
      <c r="K1968" t="s">
        <v>7927</v>
      </c>
      <c r="L1968" t="s">
        <v>856</v>
      </c>
      <c r="M1968" t="s">
        <v>42</v>
      </c>
      <c r="N1968" t="s">
        <v>38</v>
      </c>
      <c r="O1968" t="s">
        <v>87</v>
      </c>
      <c r="P1968" t="s">
        <v>1357</v>
      </c>
    </row>
    <row r="1969" spans="1:16">
      <c r="A1969">
        <v>1968</v>
      </c>
      <c r="B1969">
        <v>153</v>
      </c>
      <c r="C1969" t="s">
        <v>7356</v>
      </c>
      <c r="D1969" t="s">
        <v>7356</v>
      </c>
      <c r="E1969">
        <v>153</v>
      </c>
      <c r="F1969" t="s">
        <v>7916</v>
      </c>
      <c r="G1969" t="s">
        <v>7928</v>
      </c>
      <c r="H1969" t="s">
        <v>7929</v>
      </c>
      <c r="I1969" t="s">
        <v>48</v>
      </c>
      <c r="J1969" t="s">
        <v>7930</v>
      </c>
      <c r="K1969" t="s">
        <v>7931</v>
      </c>
      <c r="L1969" t="s">
        <v>274</v>
      </c>
      <c r="M1969" t="s">
        <v>82</v>
      </c>
      <c r="N1969" t="s">
        <v>110</v>
      </c>
      <c r="O1969" t="s">
        <v>6371</v>
      </c>
      <c r="P1969" t="s">
        <v>1133</v>
      </c>
    </row>
    <row r="1970" spans="1:16">
      <c r="A1970">
        <v>1969</v>
      </c>
      <c r="B1970">
        <v>154</v>
      </c>
      <c r="C1970" t="s">
        <v>7356</v>
      </c>
      <c r="D1970" t="s">
        <v>7356</v>
      </c>
      <c r="E1970">
        <v>154</v>
      </c>
      <c r="F1970" t="s">
        <v>7916</v>
      </c>
      <c r="G1970" t="s">
        <v>7932</v>
      </c>
      <c r="I1970" t="s">
        <v>25</v>
      </c>
      <c r="J1970" t="s">
        <v>6244</v>
      </c>
      <c r="K1970" t="s">
        <v>7933</v>
      </c>
      <c r="L1970" t="s">
        <v>274</v>
      </c>
      <c r="M1970" t="s">
        <v>99</v>
      </c>
      <c r="N1970" t="s">
        <v>38</v>
      </c>
      <c r="O1970" t="s">
        <v>87</v>
      </c>
      <c r="P1970" t="s">
        <v>2743</v>
      </c>
    </row>
    <row r="1971" spans="1:16">
      <c r="A1971">
        <v>1970</v>
      </c>
      <c r="B1971">
        <v>155</v>
      </c>
      <c r="C1971" t="s">
        <v>7356</v>
      </c>
      <c r="D1971" t="s">
        <v>7356</v>
      </c>
      <c r="E1971">
        <v>155</v>
      </c>
      <c r="F1971" t="s">
        <v>7934</v>
      </c>
      <c r="G1971" t="s">
        <v>7935</v>
      </c>
      <c r="H1971" t="s">
        <v>7936</v>
      </c>
      <c r="I1971" t="s">
        <v>16</v>
      </c>
      <c r="J1971" t="s">
        <v>7937</v>
      </c>
      <c r="K1971" t="s">
        <v>7938</v>
      </c>
      <c r="L1971" t="s">
        <v>6467</v>
      </c>
      <c r="M1971" t="s">
        <v>42</v>
      </c>
      <c r="N1971" t="s">
        <v>29</v>
      </c>
      <c r="O1971" t="s">
        <v>137</v>
      </c>
      <c r="P1971" t="s">
        <v>7823</v>
      </c>
    </row>
    <row r="1972" spans="1:16">
      <c r="A1972">
        <v>1971</v>
      </c>
      <c r="B1972">
        <v>156</v>
      </c>
      <c r="C1972" t="s">
        <v>7356</v>
      </c>
      <c r="D1972" t="s">
        <v>7356</v>
      </c>
      <c r="E1972">
        <v>156</v>
      </c>
      <c r="F1972" t="s">
        <v>7934</v>
      </c>
      <c r="G1972" t="s">
        <v>7939</v>
      </c>
      <c r="I1972" t="s">
        <v>26</v>
      </c>
      <c r="J1972" t="s">
        <v>7940</v>
      </c>
      <c r="K1972" t="s">
        <v>7941</v>
      </c>
      <c r="L1972" t="s">
        <v>1128</v>
      </c>
      <c r="M1972" t="s">
        <v>42</v>
      </c>
      <c r="N1972" t="s">
        <v>29</v>
      </c>
      <c r="O1972" t="s">
        <v>123</v>
      </c>
      <c r="P1972" t="s">
        <v>7942</v>
      </c>
    </row>
    <row r="1973" spans="1:16">
      <c r="A1973">
        <v>1972</v>
      </c>
      <c r="B1973">
        <v>157</v>
      </c>
      <c r="C1973" t="s">
        <v>7356</v>
      </c>
      <c r="D1973" t="s">
        <v>7356</v>
      </c>
      <c r="E1973">
        <v>157</v>
      </c>
      <c r="F1973" t="s">
        <v>7934</v>
      </c>
      <c r="G1973" t="s">
        <v>7943</v>
      </c>
      <c r="H1973" t="s">
        <v>21</v>
      </c>
      <c r="I1973" t="s">
        <v>26</v>
      </c>
      <c r="J1973" t="s">
        <v>7944</v>
      </c>
      <c r="K1973" t="s">
        <v>7945</v>
      </c>
      <c r="L1973" t="s">
        <v>6467</v>
      </c>
      <c r="M1973" t="s">
        <v>42</v>
      </c>
      <c r="N1973" t="s">
        <v>29</v>
      </c>
      <c r="O1973" t="s">
        <v>87</v>
      </c>
      <c r="P1973" t="s">
        <v>7946</v>
      </c>
    </row>
    <row r="1974" spans="1:16">
      <c r="A1974">
        <v>1973</v>
      </c>
      <c r="B1974">
        <v>158</v>
      </c>
      <c r="C1974" t="s">
        <v>7356</v>
      </c>
      <c r="D1974" t="s">
        <v>7356</v>
      </c>
      <c r="E1974">
        <v>158</v>
      </c>
      <c r="F1974" t="s">
        <v>7934</v>
      </c>
      <c r="G1974" t="s">
        <v>7947</v>
      </c>
      <c r="H1974" t="s">
        <v>149</v>
      </c>
      <c r="I1974" t="s">
        <v>68</v>
      </c>
      <c r="J1974" t="s">
        <v>7948</v>
      </c>
      <c r="K1974" t="s">
        <v>7949</v>
      </c>
      <c r="L1974" t="s">
        <v>157</v>
      </c>
      <c r="M1974" t="s">
        <v>75</v>
      </c>
      <c r="N1974" t="s">
        <v>33</v>
      </c>
      <c r="O1974" t="s">
        <v>123</v>
      </c>
      <c r="P1974" t="s">
        <v>1538</v>
      </c>
    </row>
    <row r="1975" spans="1:16">
      <c r="A1975">
        <v>1974</v>
      </c>
      <c r="B1975">
        <v>159</v>
      </c>
      <c r="C1975" t="s">
        <v>7356</v>
      </c>
      <c r="D1975" t="s">
        <v>7356</v>
      </c>
      <c r="E1975">
        <v>159</v>
      </c>
      <c r="F1975" t="s">
        <v>7934</v>
      </c>
      <c r="G1975" t="s">
        <v>7950</v>
      </c>
      <c r="H1975" t="s">
        <v>316</v>
      </c>
      <c r="I1975" t="s">
        <v>25</v>
      </c>
      <c r="J1975" t="s">
        <v>7951</v>
      </c>
      <c r="K1975" t="s">
        <v>7952</v>
      </c>
      <c r="L1975" t="s">
        <v>157</v>
      </c>
      <c r="M1975" t="s">
        <v>42</v>
      </c>
      <c r="N1975" t="s">
        <v>110</v>
      </c>
      <c r="O1975" t="s">
        <v>100</v>
      </c>
      <c r="P1975" t="s">
        <v>1351</v>
      </c>
    </row>
    <row r="1976" spans="1:16">
      <c r="A1976">
        <v>1975</v>
      </c>
      <c r="B1976">
        <v>160</v>
      </c>
      <c r="C1976" t="s">
        <v>7356</v>
      </c>
      <c r="D1976" t="s">
        <v>7356</v>
      </c>
      <c r="E1976">
        <v>160</v>
      </c>
      <c r="F1976" t="s">
        <v>7953</v>
      </c>
      <c r="G1976" t="s">
        <v>7954</v>
      </c>
      <c r="H1976" t="s">
        <v>155</v>
      </c>
      <c r="I1976" t="s">
        <v>16</v>
      </c>
      <c r="J1976" t="s">
        <v>7955</v>
      </c>
      <c r="K1976" t="s">
        <v>7956</v>
      </c>
      <c r="L1976" t="s">
        <v>6397</v>
      </c>
      <c r="M1976" t="s">
        <v>99</v>
      </c>
      <c r="N1976" t="s">
        <v>29</v>
      </c>
      <c r="O1976" t="s">
        <v>87</v>
      </c>
      <c r="P1976" t="s">
        <v>7844</v>
      </c>
    </row>
    <row r="1977" spans="1:16">
      <c r="A1977">
        <v>1976</v>
      </c>
      <c r="B1977">
        <v>161</v>
      </c>
      <c r="C1977" t="s">
        <v>7356</v>
      </c>
      <c r="D1977" t="s">
        <v>7356</v>
      </c>
      <c r="E1977">
        <v>161</v>
      </c>
      <c r="F1977" t="s">
        <v>7953</v>
      </c>
      <c r="G1977" t="s">
        <v>7957</v>
      </c>
      <c r="H1977" t="s">
        <v>7958</v>
      </c>
      <c r="I1977" t="s">
        <v>68</v>
      </c>
      <c r="J1977" t="s">
        <v>7959</v>
      </c>
      <c r="K1977" t="s">
        <v>7960</v>
      </c>
      <c r="L1977" t="s">
        <v>488</v>
      </c>
      <c r="M1977" t="s">
        <v>94</v>
      </c>
      <c r="N1977" t="s">
        <v>38</v>
      </c>
      <c r="O1977" t="s">
        <v>123</v>
      </c>
      <c r="P1977" t="s">
        <v>7961</v>
      </c>
    </row>
    <row r="1978" spans="1:16">
      <c r="A1978">
        <v>1977</v>
      </c>
      <c r="B1978">
        <v>162</v>
      </c>
      <c r="C1978" t="s">
        <v>7356</v>
      </c>
      <c r="D1978" t="s">
        <v>7356</v>
      </c>
      <c r="E1978">
        <v>162</v>
      </c>
      <c r="F1978" t="s">
        <v>7953</v>
      </c>
      <c r="G1978" t="s">
        <v>7962</v>
      </c>
      <c r="H1978" t="s">
        <v>538</v>
      </c>
      <c r="I1978" t="s">
        <v>25</v>
      </c>
      <c r="J1978" t="s">
        <v>7963</v>
      </c>
      <c r="K1978" t="s">
        <v>7964</v>
      </c>
      <c r="L1978" t="s">
        <v>144</v>
      </c>
      <c r="M1978" t="s">
        <v>32</v>
      </c>
      <c r="N1978" t="s">
        <v>110</v>
      </c>
      <c r="O1978" t="s">
        <v>87</v>
      </c>
      <c r="P1978" t="s">
        <v>7961</v>
      </c>
    </row>
    <row r="1979" spans="1:16">
      <c r="A1979">
        <v>1978</v>
      </c>
      <c r="B1979">
        <v>163</v>
      </c>
      <c r="C1979" t="s">
        <v>7356</v>
      </c>
      <c r="D1979" t="s">
        <v>7356</v>
      </c>
      <c r="E1979">
        <v>163</v>
      </c>
      <c r="F1979" t="s">
        <v>7953</v>
      </c>
      <c r="G1979" t="s">
        <v>7965</v>
      </c>
      <c r="H1979" t="s">
        <v>7966</v>
      </c>
      <c r="I1979" t="s">
        <v>68</v>
      </c>
      <c r="J1979" t="s">
        <v>7967</v>
      </c>
      <c r="K1979" t="s">
        <v>7968</v>
      </c>
      <c r="L1979" t="s">
        <v>57</v>
      </c>
      <c r="M1979" t="s">
        <v>28</v>
      </c>
      <c r="N1979" t="s">
        <v>33</v>
      </c>
      <c r="O1979" t="s">
        <v>107</v>
      </c>
      <c r="P1979" t="s">
        <v>1213</v>
      </c>
    </row>
    <row r="1980" spans="1:16">
      <c r="A1980">
        <v>1979</v>
      </c>
      <c r="B1980">
        <v>164</v>
      </c>
      <c r="C1980" t="s">
        <v>7356</v>
      </c>
      <c r="D1980" t="s">
        <v>7356</v>
      </c>
      <c r="E1980">
        <v>164</v>
      </c>
      <c r="F1980" t="s">
        <v>7953</v>
      </c>
      <c r="G1980" t="s">
        <v>7969</v>
      </c>
      <c r="I1980" t="s">
        <v>25</v>
      </c>
      <c r="J1980" t="s">
        <v>7970</v>
      </c>
      <c r="K1980" t="s">
        <v>7971</v>
      </c>
      <c r="L1980" t="s">
        <v>7218</v>
      </c>
      <c r="P1980" t="s">
        <v>1213</v>
      </c>
    </row>
    <row r="1981" spans="1:16">
      <c r="A1981">
        <v>1980</v>
      </c>
      <c r="B1981">
        <v>165</v>
      </c>
      <c r="C1981" t="s">
        <v>7356</v>
      </c>
      <c r="D1981" t="s">
        <v>7356</v>
      </c>
      <c r="E1981">
        <v>165</v>
      </c>
      <c r="F1981" t="s">
        <v>7972</v>
      </c>
      <c r="G1981" t="s">
        <v>7850</v>
      </c>
      <c r="H1981" t="s">
        <v>7851</v>
      </c>
      <c r="I1981" t="s">
        <v>80</v>
      </c>
      <c r="J1981" t="s">
        <v>7973</v>
      </c>
      <c r="K1981" t="s">
        <v>7974</v>
      </c>
      <c r="L1981" t="s">
        <v>1359</v>
      </c>
      <c r="M1981" t="s">
        <v>86</v>
      </c>
      <c r="N1981" t="s">
        <v>38</v>
      </c>
      <c r="O1981" t="s">
        <v>271</v>
      </c>
      <c r="P1981" t="s">
        <v>7975</v>
      </c>
    </row>
    <row r="1982" spans="1:16">
      <c r="A1982">
        <v>1981</v>
      </c>
      <c r="B1982">
        <v>166</v>
      </c>
      <c r="C1982" t="s">
        <v>7356</v>
      </c>
      <c r="D1982" t="s">
        <v>7356</v>
      </c>
      <c r="E1982">
        <v>166</v>
      </c>
      <c r="F1982" t="s">
        <v>7972</v>
      </c>
      <c r="G1982" t="s">
        <v>7976</v>
      </c>
      <c r="H1982" t="s">
        <v>21</v>
      </c>
      <c r="I1982" t="s">
        <v>48</v>
      </c>
      <c r="J1982" t="s">
        <v>7977</v>
      </c>
      <c r="K1982" t="s">
        <v>7978</v>
      </c>
      <c r="L1982" t="s">
        <v>7979</v>
      </c>
      <c r="M1982" t="s">
        <v>89</v>
      </c>
      <c r="N1982" t="s">
        <v>108</v>
      </c>
      <c r="O1982" t="s">
        <v>131</v>
      </c>
      <c r="P1982" t="s">
        <v>1346</v>
      </c>
    </row>
    <row r="1983" spans="1:16">
      <c r="A1983">
        <v>1982</v>
      </c>
      <c r="B1983">
        <v>167</v>
      </c>
      <c r="C1983" t="s">
        <v>7356</v>
      </c>
      <c r="D1983" t="s">
        <v>7356</v>
      </c>
      <c r="E1983">
        <v>167</v>
      </c>
      <c r="F1983" t="s">
        <v>7972</v>
      </c>
      <c r="G1983" t="s">
        <v>7980</v>
      </c>
      <c r="H1983" t="s">
        <v>7981</v>
      </c>
      <c r="I1983" t="s">
        <v>25</v>
      </c>
      <c r="J1983" t="s">
        <v>7982</v>
      </c>
      <c r="K1983" t="s">
        <v>7983</v>
      </c>
      <c r="L1983" t="s">
        <v>7979</v>
      </c>
      <c r="M1983" t="s">
        <v>75</v>
      </c>
      <c r="N1983" t="s">
        <v>29</v>
      </c>
      <c r="O1983" t="s">
        <v>109</v>
      </c>
      <c r="P1983" t="s">
        <v>4722</v>
      </c>
    </row>
    <row r="1984" spans="1:16">
      <c r="A1984">
        <v>1983</v>
      </c>
      <c r="B1984">
        <v>168</v>
      </c>
      <c r="C1984" t="s">
        <v>7356</v>
      </c>
      <c r="D1984" t="s">
        <v>7356</v>
      </c>
      <c r="E1984">
        <v>168</v>
      </c>
      <c r="F1984" t="s">
        <v>7972</v>
      </c>
      <c r="G1984" t="s">
        <v>7984</v>
      </c>
      <c r="H1984" t="s">
        <v>7985</v>
      </c>
      <c r="I1984" t="s">
        <v>22</v>
      </c>
      <c r="J1984" t="s">
        <v>7986</v>
      </c>
      <c r="K1984" t="s">
        <v>7987</v>
      </c>
      <c r="L1984" t="s">
        <v>7988</v>
      </c>
      <c r="M1984" t="s">
        <v>45</v>
      </c>
      <c r="N1984" t="s">
        <v>7122</v>
      </c>
      <c r="O1984" t="s">
        <v>147</v>
      </c>
      <c r="P1984" t="s">
        <v>7989</v>
      </c>
    </row>
    <row r="1985" spans="1:16">
      <c r="A1985">
        <v>1984</v>
      </c>
      <c r="B1985">
        <v>169</v>
      </c>
      <c r="C1985" t="s">
        <v>7356</v>
      </c>
      <c r="D1985" t="s">
        <v>7356</v>
      </c>
      <c r="E1985">
        <v>169</v>
      </c>
      <c r="F1985" t="s">
        <v>7972</v>
      </c>
      <c r="G1985" t="s">
        <v>7990</v>
      </c>
      <c r="H1985" t="s">
        <v>7991</v>
      </c>
      <c r="I1985" t="s">
        <v>26</v>
      </c>
      <c r="J1985" t="s">
        <v>7992</v>
      </c>
      <c r="K1985" t="s">
        <v>7993</v>
      </c>
      <c r="L1985" t="s">
        <v>1359</v>
      </c>
      <c r="M1985" t="s">
        <v>75</v>
      </c>
      <c r="N1985" t="s">
        <v>29</v>
      </c>
      <c r="O1985" t="s">
        <v>87</v>
      </c>
      <c r="P1985" t="s">
        <v>7994</v>
      </c>
    </row>
    <row r="1986" spans="1:16">
      <c r="A1986">
        <v>1985</v>
      </c>
      <c r="B1986">
        <v>170</v>
      </c>
      <c r="C1986" t="s">
        <v>7356</v>
      </c>
      <c r="D1986" t="s">
        <v>7356</v>
      </c>
      <c r="E1986">
        <v>170</v>
      </c>
      <c r="F1986" t="s">
        <v>7995</v>
      </c>
      <c r="G1986" t="s">
        <v>7854</v>
      </c>
      <c r="H1986" t="s">
        <v>196</v>
      </c>
      <c r="I1986" t="s">
        <v>80</v>
      </c>
      <c r="J1986" t="s">
        <v>7996</v>
      </c>
      <c r="K1986" t="s">
        <v>7997</v>
      </c>
      <c r="L1986" t="s">
        <v>1259</v>
      </c>
      <c r="M1986" t="s">
        <v>18</v>
      </c>
      <c r="N1986" t="s">
        <v>38</v>
      </c>
      <c r="O1986" t="s">
        <v>7998</v>
      </c>
      <c r="P1986" t="s">
        <v>7999</v>
      </c>
    </row>
    <row r="1987" spans="1:16">
      <c r="A1987">
        <v>1986</v>
      </c>
      <c r="B1987">
        <v>171</v>
      </c>
      <c r="C1987" t="s">
        <v>7356</v>
      </c>
      <c r="D1987" t="s">
        <v>7356</v>
      </c>
      <c r="E1987">
        <v>171</v>
      </c>
      <c r="F1987" t="s">
        <v>7995</v>
      </c>
      <c r="G1987" t="s">
        <v>8000</v>
      </c>
      <c r="H1987" t="s">
        <v>8001</v>
      </c>
      <c r="I1987" t="s">
        <v>25</v>
      </c>
      <c r="J1987" t="s">
        <v>8002</v>
      </c>
      <c r="K1987" t="s">
        <v>8003</v>
      </c>
      <c r="L1987" t="s">
        <v>8004</v>
      </c>
      <c r="M1987" t="s">
        <v>28</v>
      </c>
      <c r="N1987" t="s">
        <v>338</v>
      </c>
      <c r="O1987" t="s">
        <v>1223</v>
      </c>
      <c r="P1987" t="s">
        <v>8005</v>
      </c>
    </row>
    <row r="1988" spans="1:16">
      <c r="A1988">
        <v>1987</v>
      </c>
      <c r="B1988">
        <v>172</v>
      </c>
      <c r="C1988" t="s">
        <v>7356</v>
      </c>
      <c r="D1988" t="s">
        <v>7356</v>
      </c>
      <c r="E1988">
        <v>172</v>
      </c>
      <c r="F1988" t="s">
        <v>7995</v>
      </c>
      <c r="G1988" t="s">
        <v>8006</v>
      </c>
      <c r="H1988" t="s">
        <v>76</v>
      </c>
      <c r="I1988" t="s">
        <v>26</v>
      </c>
      <c r="J1988" t="s">
        <v>8007</v>
      </c>
      <c r="K1988" t="s">
        <v>8008</v>
      </c>
      <c r="L1988" t="s">
        <v>8004</v>
      </c>
      <c r="M1988" t="s">
        <v>32</v>
      </c>
      <c r="N1988" t="s">
        <v>29</v>
      </c>
      <c r="O1988" t="s">
        <v>1242</v>
      </c>
      <c r="P1988" t="s">
        <v>5198</v>
      </c>
    </row>
    <row r="1989" spans="1:16">
      <c r="A1989">
        <v>1988</v>
      </c>
      <c r="B1989">
        <v>173</v>
      </c>
      <c r="C1989" t="s">
        <v>7356</v>
      </c>
      <c r="D1989" t="s">
        <v>7356</v>
      </c>
      <c r="E1989">
        <v>173</v>
      </c>
      <c r="F1989" t="s">
        <v>7995</v>
      </c>
      <c r="G1989" t="s">
        <v>8009</v>
      </c>
      <c r="H1989" t="s">
        <v>8010</v>
      </c>
      <c r="I1989" t="s">
        <v>22</v>
      </c>
      <c r="J1989" t="s">
        <v>8011</v>
      </c>
      <c r="K1989" t="s">
        <v>8012</v>
      </c>
      <c r="L1989" t="s">
        <v>1180</v>
      </c>
      <c r="M1989" t="s">
        <v>45</v>
      </c>
      <c r="N1989" t="s">
        <v>6461</v>
      </c>
      <c r="O1989" t="s">
        <v>8013</v>
      </c>
      <c r="P1989" t="s">
        <v>8014</v>
      </c>
    </row>
    <row r="1990" spans="1:16">
      <c r="A1990">
        <v>1989</v>
      </c>
      <c r="B1990">
        <v>174</v>
      </c>
      <c r="C1990" t="s">
        <v>7356</v>
      </c>
      <c r="D1990" t="s">
        <v>7356</v>
      </c>
      <c r="E1990">
        <v>174</v>
      </c>
      <c r="F1990" t="s">
        <v>8015</v>
      </c>
      <c r="G1990" t="s">
        <v>8016</v>
      </c>
      <c r="H1990" t="s">
        <v>431</v>
      </c>
      <c r="I1990" t="s">
        <v>16</v>
      </c>
      <c r="J1990" t="s">
        <v>8017</v>
      </c>
      <c r="K1990" t="s">
        <v>8018</v>
      </c>
      <c r="L1990" t="s">
        <v>329</v>
      </c>
      <c r="M1990" t="s">
        <v>99</v>
      </c>
      <c r="N1990" t="s">
        <v>38</v>
      </c>
      <c r="O1990" t="s">
        <v>109</v>
      </c>
      <c r="P1990" t="s">
        <v>8019</v>
      </c>
    </row>
    <row r="1991" spans="1:16">
      <c r="A1991">
        <v>1990</v>
      </c>
      <c r="B1991">
        <v>175</v>
      </c>
      <c r="C1991" t="s">
        <v>7356</v>
      </c>
      <c r="D1991" t="s">
        <v>7356</v>
      </c>
      <c r="E1991">
        <v>175</v>
      </c>
      <c r="F1991" t="s">
        <v>8015</v>
      </c>
      <c r="G1991" t="s">
        <v>8020</v>
      </c>
      <c r="H1991" t="s">
        <v>8021</v>
      </c>
      <c r="I1991" t="s">
        <v>68</v>
      </c>
      <c r="J1991" t="s">
        <v>8022</v>
      </c>
      <c r="K1991" t="s">
        <v>8023</v>
      </c>
      <c r="L1991" t="s">
        <v>329</v>
      </c>
      <c r="M1991" t="s">
        <v>344</v>
      </c>
      <c r="N1991" t="s">
        <v>55</v>
      </c>
      <c r="O1991" t="s">
        <v>65</v>
      </c>
      <c r="P1991" t="s">
        <v>8019</v>
      </c>
    </row>
    <row r="1992" spans="1:16">
      <c r="A1992">
        <v>1991</v>
      </c>
      <c r="B1992">
        <v>176</v>
      </c>
      <c r="C1992" t="s">
        <v>7356</v>
      </c>
      <c r="D1992" t="s">
        <v>7356</v>
      </c>
      <c r="E1992">
        <v>176</v>
      </c>
      <c r="F1992" t="s">
        <v>8015</v>
      </c>
      <c r="G1992" t="s">
        <v>8024</v>
      </c>
      <c r="H1992" t="s">
        <v>8025</v>
      </c>
      <c r="I1992" t="s">
        <v>26</v>
      </c>
      <c r="J1992" t="s">
        <v>8026</v>
      </c>
      <c r="K1992" t="s">
        <v>8027</v>
      </c>
      <c r="L1992" t="s">
        <v>329</v>
      </c>
      <c r="M1992" t="s">
        <v>42</v>
      </c>
      <c r="N1992" t="s">
        <v>108</v>
      </c>
      <c r="O1992" t="s">
        <v>137</v>
      </c>
      <c r="P1992" t="s">
        <v>8028</v>
      </c>
    </row>
    <row r="1993" spans="1:16">
      <c r="A1993">
        <v>1992</v>
      </c>
      <c r="B1993">
        <v>177</v>
      </c>
      <c r="C1993" t="s">
        <v>7356</v>
      </c>
      <c r="D1993" t="s">
        <v>7356</v>
      </c>
      <c r="E1993">
        <v>177</v>
      </c>
      <c r="F1993" t="s">
        <v>8015</v>
      </c>
      <c r="G1993" t="s">
        <v>8029</v>
      </c>
      <c r="H1993" t="s">
        <v>8030</v>
      </c>
      <c r="I1993" t="s">
        <v>25</v>
      </c>
      <c r="J1993" t="s">
        <v>8031</v>
      </c>
      <c r="K1993" t="s">
        <v>8032</v>
      </c>
      <c r="L1993" t="s">
        <v>329</v>
      </c>
      <c r="M1993" t="s">
        <v>99</v>
      </c>
      <c r="N1993" t="s">
        <v>29</v>
      </c>
      <c r="O1993" t="s">
        <v>100</v>
      </c>
      <c r="P1993" t="s">
        <v>8033</v>
      </c>
    </row>
    <row r="1994" spans="1:16">
      <c r="A1994">
        <v>1993</v>
      </c>
      <c r="B1994">
        <v>178</v>
      </c>
      <c r="C1994" t="s">
        <v>7356</v>
      </c>
      <c r="D1994" t="s">
        <v>7356</v>
      </c>
      <c r="E1994">
        <v>178</v>
      </c>
      <c r="F1994" t="s">
        <v>8015</v>
      </c>
      <c r="G1994" t="s">
        <v>8034</v>
      </c>
      <c r="H1994" t="s">
        <v>730</v>
      </c>
      <c r="I1994" t="s">
        <v>25</v>
      </c>
      <c r="J1994" t="s">
        <v>8035</v>
      </c>
      <c r="K1994" t="s">
        <v>8036</v>
      </c>
      <c r="L1994" t="s">
        <v>57</v>
      </c>
      <c r="M1994" t="s">
        <v>99</v>
      </c>
      <c r="N1994" t="s">
        <v>110</v>
      </c>
      <c r="O1994" t="s">
        <v>100</v>
      </c>
      <c r="P1994" t="s">
        <v>8033</v>
      </c>
    </row>
    <row r="1995" spans="1:16">
      <c r="A1995">
        <v>1994</v>
      </c>
      <c r="B1995">
        <v>179</v>
      </c>
      <c r="C1995" t="s">
        <v>7356</v>
      </c>
      <c r="D1995" t="s">
        <v>7356</v>
      </c>
      <c r="E1995">
        <v>179</v>
      </c>
      <c r="F1995" t="s">
        <v>8037</v>
      </c>
      <c r="G1995" t="s">
        <v>8038</v>
      </c>
      <c r="H1995" t="s">
        <v>2107</v>
      </c>
      <c r="I1995" t="s">
        <v>16</v>
      </c>
      <c r="J1995" t="s">
        <v>8039</v>
      </c>
      <c r="K1995" t="s">
        <v>8040</v>
      </c>
      <c r="L1995" t="s">
        <v>402</v>
      </c>
      <c r="M1995" t="s">
        <v>28</v>
      </c>
      <c r="N1995" t="s">
        <v>38</v>
      </c>
      <c r="O1995" t="s">
        <v>137</v>
      </c>
      <c r="P1995" t="s">
        <v>773</v>
      </c>
    </row>
    <row r="1996" spans="1:16">
      <c r="A1996">
        <v>1995</v>
      </c>
      <c r="B1996">
        <v>180</v>
      </c>
      <c r="C1996" t="s">
        <v>7356</v>
      </c>
      <c r="D1996" t="s">
        <v>7356</v>
      </c>
      <c r="E1996">
        <v>180</v>
      </c>
      <c r="F1996" t="s">
        <v>8037</v>
      </c>
      <c r="G1996" t="s">
        <v>8041</v>
      </c>
      <c r="H1996" t="s">
        <v>76</v>
      </c>
      <c r="I1996" t="s">
        <v>26</v>
      </c>
      <c r="J1996" t="s">
        <v>8042</v>
      </c>
      <c r="K1996" t="s">
        <v>8043</v>
      </c>
      <c r="L1996" t="s">
        <v>57</v>
      </c>
      <c r="M1996" t="s">
        <v>42</v>
      </c>
      <c r="N1996" t="s">
        <v>33</v>
      </c>
      <c r="O1996" t="s">
        <v>123</v>
      </c>
      <c r="P1996" t="s">
        <v>773</v>
      </c>
    </row>
    <row r="1997" spans="1:16">
      <c r="A1997">
        <v>1996</v>
      </c>
      <c r="B1997">
        <v>181</v>
      </c>
      <c r="C1997" t="s">
        <v>7356</v>
      </c>
      <c r="D1997" t="s">
        <v>7356</v>
      </c>
      <c r="E1997">
        <v>181</v>
      </c>
      <c r="F1997" t="s">
        <v>8037</v>
      </c>
      <c r="G1997" t="s">
        <v>8044</v>
      </c>
      <c r="H1997" t="s">
        <v>8045</v>
      </c>
      <c r="I1997" t="s">
        <v>26</v>
      </c>
      <c r="J1997" t="s">
        <v>1409</v>
      </c>
      <c r="K1997" t="s">
        <v>8046</v>
      </c>
      <c r="L1997" t="s">
        <v>57</v>
      </c>
      <c r="M1997" t="s">
        <v>75</v>
      </c>
      <c r="N1997" t="s">
        <v>29</v>
      </c>
      <c r="O1997" t="s">
        <v>87</v>
      </c>
      <c r="P1997" t="s">
        <v>8047</v>
      </c>
    </row>
    <row r="1998" spans="1:16">
      <c r="A1998">
        <v>1997</v>
      </c>
      <c r="B1998">
        <v>182</v>
      </c>
      <c r="C1998" t="s">
        <v>7356</v>
      </c>
      <c r="D1998" t="s">
        <v>7356</v>
      </c>
      <c r="E1998">
        <v>182</v>
      </c>
      <c r="F1998" t="s">
        <v>8037</v>
      </c>
      <c r="G1998" t="s">
        <v>8048</v>
      </c>
      <c r="H1998" t="s">
        <v>196</v>
      </c>
      <c r="I1998" t="s">
        <v>26</v>
      </c>
      <c r="J1998" t="s">
        <v>8049</v>
      </c>
      <c r="K1998" t="s">
        <v>8050</v>
      </c>
      <c r="L1998" t="s">
        <v>726</v>
      </c>
      <c r="M1998" t="s">
        <v>6722</v>
      </c>
      <c r="N1998" t="s">
        <v>119</v>
      </c>
      <c r="O1998" t="s">
        <v>6474</v>
      </c>
      <c r="P1998" t="s">
        <v>744</v>
      </c>
    </row>
    <row r="1999" spans="1:16">
      <c r="A1999">
        <v>1998</v>
      </c>
      <c r="B1999">
        <v>183</v>
      </c>
      <c r="C1999" t="s">
        <v>7356</v>
      </c>
      <c r="D1999" t="s">
        <v>7356</v>
      </c>
      <c r="E1999">
        <v>183</v>
      </c>
      <c r="F1999" t="s">
        <v>8037</v>
      </c>
      <c r="G1999" t="s">
        <v>8051</v>
      </c>
      <c r="I1999" t="s">
        <v>26</v>
      </c>
      <c r="J1999" t="s">
        <v>8052</v>
      </c>
      <c r="K1999" t="s">
        <v>8053</v>
      </c>
      <c r="L1999" t="s">
        <v>258</v>
      </c>
      <c r="M1999" t="s">
        <v>94</v>
      </c>
      <c r="N1999" t="s">
        <v>29</v>
      </c>
      <c r="O1999" t="s">
        <v>36</v>
      </c>
      <c r="P1999" t="s">
        <v>744</v>
      </c>
    </row>
    <row r="2000" spans="1:16">
      <c r="A2000">
        <v>1999</v>
      </c>
      <c r="B2000">
        <v>184</v>
      </c>
      <c r="C2000" t="s">
        <v>7356</v>
      </c>
      <c r="D2000" t="s">
        <v>7356</v>
      </c>
      <c r="E2000">
        <v>184</v>
      </c>
      <c r="F2000" t="s">
        <v>8054</v>
      </c>
      <c r="G2000" t="s">
        <v>8055</v>
      </c>
      <c r="H2000" t="s">
        <v>8056</v>
      </c>
      <c r="I2000" t="s">
        <v>140</v>
      </c>
      <c r="J2000" t="s">
        <v>8057</v>
      </c>
      <c r="K2000" t="s">
        <v>8058</v>
      </c>
      <c r="L2000" t="s">
        <v>206</v>
      </c>
      <c r="M2000" t="s">
        <v>134</v>
      </c>
      <c r="N2000" t="s">
        <v>33</v>
      </c>
      <c r="O2000" t="s">
        <v>123</v>
      </c>
      <c r="P2000" t="s">
        <v>834</v>
      </c>
    </row>
    <row r="2001" spans="1:16">
      <c r="A2001">
        <v>2000</v>
      </c>
      <c r="B2001">
        <v>185</v>
      </c>
      <c r="C2001" t="s">
        <v>7356</v>
      </c>
      <c r="D2001" t="s">
        <v>7356</v>
      </c>
      <c r="E2001">
        <v>185</v>
      </c>
      <c r="F2001" t="s">
        <v>8054</v>
      </c>
      <c r="G2001" t="s">
        <v>8059</v>
      </c>
      <c r="H2001" t="s">
        <v>617</v>
      </c>
      <c r="I2001" t="s">
        <v>26</v>
      </c>
      <c r="J2001" t="s">
        <v>8060</v>
      </c>
      <c r="K2001" t="s">
        <v>8061</v>
      </c>
      <c r="L2001" t="s">
        <v>206</v>
      </c>
      <c r="M2001" t="s">
        <v>94</v>
      </c>
      <c r="N2001" t="s">
        <v>33</v>
      </c>
      <c r="O2001" t="s">
        <v>107</v>
      </c>
      <c r="P2001" t="s">
        <v>4321</v>
      </c>
    </row>
    <row r="2002" spans="1:16">
      <c r="A2002">
        <v>2001</v>
      </c>
      <c r="B2002">
        <v>186</v>
      </c>
      <c r="C2002" t="s">
        <v>7356</v>
      </c>
      <c r="D2002" t="s">
        <v>7356</v>
      </c>
      <c r="E2002">
        <v>186</v>
      </c>
      <c r="F2002" t="s">
        <v>8054</v>
      </c>
      <c r="G2002" t="s">
        <v>8062</v>
      </c>
      <c r="H2002" t="s">
        <v>356</v>
      </c>
      <c r="I2002" t="s">
        <v>26</v>
      </c>
      <c r="J2002" t="s">
        <v>8063</v>
      </c>
      <c r="K2002" t="s">
        <v>8064</v>
      </c>
      <c r="L2002" t="s">
        <v>206</v>
      </c>
      <c r="M2002" t="s">
        <v>28</v>
      </c>
      <c r="N2002" t="s">
        <v>38</v>
      </c>
      <c r="O2002" t="s">
        <v>107</v>
      </c>
      <c r="P2002" t="s">
        <v>1415</v>
      </c>
    </row>
    <row r="2003" spans="1:16">
      <c r="A2003">
        <v>2002</v>
      </c>
      <c r="B2003">
        <v>187</v>
      </c>
      <c r="C2003" t="s">
        <v>7356</v>
      </c>
      <c r="D2003" t="s">
        <v>7356</v>
      </c>
      <c r="E2003">
        <v>187</v>
      </c>
      <c r="F2003" t="s">
        <v>8054</v>
      </c>
      <c r="G2003" t="s">
        <v>8065</v>
      </c>
      <c r="H2003" t="s">
        <v>43</v>
      </c>
      <c r="I2003" t="s">
        <v>26</v>
      </c>
      <c r="J2003" t="s">
        <v>8066</v>
      </c>
      <c r="K2003" t="s">
        <v>8067</v>
      </c>
      <c r="L2003" t="s">
        <v>442</v>
      </c>
      <c r="M2003" t="s">
        <v>28</v>
      </c>
      <c r="N2003" t="s">
        <v>29</v>
      </c>
      <c r="O2003" t="s">
        <v>137</v>
      </c>
      <c r="P2003" t="s">
        <v>8068</v>
      </c>
    </row>
    <row r="2004" spans="1:16">
      <c r="A2004">
        <v>2003</v>
      </c>
      <c r="B2004">
        <v>188</v>
      </c>
      <c r="C2004" t="s">
        <v>7356</v>
      </c>
      <c r="D2004" t="s">
        <v>7356</v>
      </c>
      <c r="E2004">
        <v>188</v>
      </c>
      <c r="F2004" t="s">
        <v>8054</v>
      </c>
      <c r="G2004" t="s">
        <v>8069</v>
      </c>
      <c r="H2004" t="s">
        <v>238</v>
      </c>
      <c r="I2004" t="s">
        <v>26</v>
      </c>
      <c r="J2004" t="s">
        <v>8070</v>
      </c>
      <c r="K2004" t="s">
        <v>8071</v>
      </c>
      <c r="L2004" t="s">
        <v>442</v>
      </c>
      <c r="M2004" t="s">
        <v>28</v>
      </c>
      <c r="N2004" t="s">
        <v>33</v>
      </c>
      <c r="O2004" t="s">
        <v>95</v>
      </c>
      <c r="P2004" t="s">
        <v>8068</v>
      </c>
    </row>
    <row r="2005" spans="1:16">
      <c r="A2005">
        <v>2004</v>
      </c>
      <c r="B2005">
        <v>189</v>
      </c>
      <c r="C2005" t="s">
        <v>7356</v>
      </c>
      <c r="D2005" t="s">
        <v>7356</v>
      </c>
      <c r="E2005">
        <v>189</v>
      </c>
      <c r="F2005" t="s">
        <v>8072</v>
      </c>
      <c r="G2005" t="s">
        <v>8073</v>
      </c>
      <c r="H2005" t="s">
        <v>1045</v>
      </c>
      <c r="I2005" t="s">
        <v>16</v>
      </c>
      <c r="J2005" t="s">
        <v>8074</v>
      </c>
      <c r="K2005" t="s">
        <v>8075</v>
      </c>
      <c r="L2005" t="s">
        <v>307</v>
      </c>
      <c r="M2005" t="s">
        <v>28</v>
      </c>
      <c r="N2005" t="s">
        <v>110</v>
      </c>
      <c r="O2005" t="s">
        <v>109</v>
      </c>
      <c r="P2005" t="s">
        <v>7011</v>
      </c>
    </row>
    <row r="2006" spans="1:16">
      <c r="A2006">
        <v>2005</v>
      </c>
      <c r="B2006">
        <v>190</v>
      </c>
      <c r="C2006" t="s">
        <v>7356</v>
      </c>
      <c r="D2006" t="s">
        <v>7356</v>
      </c>
      <c r="E2006">
        <v>190</v>
      </c>
      <c r="F2006" t="s">
        <v>8072</v>
      </c>
      <c r="G2006" t="s">
        <v>8076</v>
      </c>
      <c r="I2006" t="s">
        <v>68</v>
      </c>
      <c r="J2006" t="s">
        <v>8077</v>
      </c>
      <c r="K2006" t="s">
        <v>8078</v>
      </c>
      <c r="L2006" t="s">
        <v>303</v>
      </c>
      <c r="M2006" t="s">
        <v>134</v>
      </c>
      <c r="N2006" t="s">
        <v>33</v>
      </c>
      <c r="O2006" t="s">
        <v>36</v>
      </c>
      <c r="P2006" t="s">
        <v>7011</v>
      </c>
    </row>
    <row r="2007" spans="1:16">
      <c r="A2007">
        <v>2006</v>
      </c>
      <c r="B2007">
        <v>191</v>
      </c>
      <c r="C2007" t="s">
        <v>7356</v>
      </c>
      <c r="D2007" t="s">
        <v>7356</v>
      </c>
      <c r="E2007">
        <v>191</v>
      </c>
      <c r="F2007" t="s">
        <v>8072</v>
      </c>
      <c r="G2007" t="s">
        <v>8079</v>
      </c>
      <c r="H2007" t="s">
        <v>1181</v>
      </c>
      <c r="I2007" t="s">
        <v>25</v>
      </c>
      <c r="J2007" t="s">
        <v>8080</v>
      </c>
      <c r="K2007" t="s">
        <v>8081</v>
      </c>
      <c r="L2007" t="s">
        <v>304</v>
      </c>
      <c r="M2007" t="s">
        <v>42</v>
      </c>
      <c r="N2007" t="s">
        <v>108</v>
      </c>
      <c r="O2007" t="s">
        <v>87</v>
      </c>
      <c r="P2007" t="s">
        <v>8082</v>
      </c>
    </row>
    <row r="2008" spans="1:16">
      <c r="A2008">
        <v>2007</v>
      </c>
      <c r="B2008">
        <v>192</v>
      </c>
      <c r="C2008" t="s">
        <v>7356</v>
      </c>
      <c r="D2008" t="s">
        <v>7356</v>
      </c>
      <c r="E2008">
        <v>192</v>
      </c>
      <c r="F2008" t="s">
        <v>8072</v>
      </c>
      <c r="G2008" t="s">
        <v>8083</v>
      </c>
      <c r="H2008" t="s">
        <v>207</v>
      </c>
      <c r="I2008" t="s">
        <v>25</v>
      </c>
      <c r="J2008" t="s">
        <v>8084</v>
      </c>
      <c r="K2008" t="s">
        <v>8085</v>
      </c>
      <c r="L2008" t="s">
        <v>590</v>
      </c>
      <c r="M2008" t="s">
        <v>32</v>
      </c>
      <c r="N2008" t="s">
        <v>29</v>
      </c>
      <c r="O2008" t="s">
        <v>87</v>
      </c>
      <c r="P2008" t="s">
        <v>1073</v>
      </c>
    </row>
    <row r="2009" spans="1:16">
      <c r="A2009">
        <v>2008</v>
      </c>
      <c r="B2009">
        <v>193</v>
      </c>
      <c r="C2009" t="s">
        <v>7356</v>
      </c>
      <c r="D2009" t="s">
        <v>7356</v>
      </c>
      <c r="E2009">
        <v>193</v>
      </c>
      <c r="F2009" t="s">
        <v>8072</v>
      </c>
      <c r="G2009" t="s">
        <v>8086</v>
      </c>
      <c r="H2009" t="s">
        <v>8087</v>
      </c>
      <c r="I2009" t="s">
        <v>26</v>
      </c>
      <c r="J2009" t="s">
        <v>8088</v>
      </c>
      <c r="K2009" t="s">
        <v>8089</v>
      </c>
      <c r="L2009" t="s">
        <v>8090</v>
      </c>
      <c r="M2009" t="s">
        <v>28</v>
      </c>
      <c r="N2009" t="s">
        <v>38</v>
      </c>
      <c r="O2009" t="s">
        <v>137</v>
      </c>
      <c r="P2009" t="s">
        <v>8091</v>
      </c>
    </row>
    <row r="2010" spans="1:16">
      <c r="A2010">
        <v>2009</v>
      </c>
      <c r="B2010">
        <v>194</v>
      </c>
      <c r="C2010" t="s">
        <v>7356</v>
      </c>
      <c r="D2010" t="s">
        <v>7356</v>
      </c>
      <c r="E2010">
        <v>194</v>
      </c>
      <c r="F2010" t="s">
        <v>8092</v>
      </c>
      <c r="G2010" t="s">
        <v>7965</v>
      </c>
      <c r="H2010" t="s">
        <v>7966</v>
      </c>
      <c r="I2010" t="s">
        <v>140</v>
      </c>
      <c r="J2010" t="s">
        <v>7967</v>
      </c>
      <c r="K2010" t="s">
        <v>7968</v>
      </c>
      <c r="L2010" t="s">
        <v>57</v>
      </c>
      <c r="M2010" t="s">
        <v>28</v>
      </c>
      <c r="N2010" t="s">
        <v>33</v>
      </c>
      <c r="O2010" t="s">
        <v>107</v>
      </c>
      <c r="P2010" t="s">
        <v>1213</v>
      </c>
    </row>
    <row r="2011" spans="1:16">
      <c r="A2011">
        <v>2010</v>
      </c>
      <c r="B2011">
        <v>195</v>
      </c>
      <c r="C2011" t="s">
        <v>7356</v>
      </c>
      <c r="D2011" t="s">
        <v>7356</v>
      </c>
      <c r="E2011">
        <v>195</v>
      </c>
      <c r="F2011" t="s">
        <v>8092</v>
      </c>
      <c r="G2011" t="s">
        <v>7969</v>
      </c>
      <c r="I2011" t="s">
        <v>25</v>
      </c>
      <c r="J2011" t="s">
        <v>7970</v>
      </c>
      <c r="K2011" t="s">
        <v>7971</v>
      </c>
      <c r="L2011" t="s">
        <v>7218</v>
      </c>
      <c r="P2011" t="s">
        <v>1213</v>
      </c>
    </row>
    <row r="2012" spans="1:16">
      <c r="A2012">
        <v>2011</v>
      </c>
      <c r="B2012">
        <v>196</v>
      </c>
      <c r="C2012" t="s">
        <v>7356</v>
      </c>
      <c r="D2012" t="s">
        <v>7356</v>
      </c>
      <c r="E2012">
        <v>196</v>
      </c>
      <c r="F2012" t="s">
        <v>8092</v>
      </c>
      <c r="G2012" t="s">
        <v>8093</v>
      </c>
      <c r="H2012" t="s">
        <v>8094</v>
      </c>
      <c r="I2012" t="s">
        <v>26</v>
      </c>
      <c r="J2012" t="s">
        <v>8095</v>
      </c>
      <c r="K2012" t="s">
        <v>8096</v>
      </c>
      <c r="L2012" t="s">
        <v>334</v>
      </c>
      <c r="M2012" t="s">
        <v>99</v>
      </c>
      <c r="N2012" t="s">
        <v>33</v>
      </c>
      <c r="O2012" t="s">
        <v>107</v>
      </c>
      <c r="P2012" t="s">
        <v>1214</v>
      </c>
    </row>
    <row r="2013" spans="1:16">
      <c r="A2013">
        <v>2012</v>
      </c>
      <c r="B2013">
        <v>197</v>
      </c>
      <c r="C2013" t="s">
        <v>7356</v>
      </c>
      <c r="D2013" t="s">
        <v>7356</v>
      </c>
      <c r="E2013">
        <v>197</v>
      </c>
      <c r="F2013" t="s">
        <v>8092</v>
      </c>
      <c r="G2013" t="s">
        <v>8097</v>
      </c>
      <c r="H2013" t="s">
        <v>238</v>
      </c>
      <c r="I2013" t="s">
        <v>26</v>
      </c>
      <c r="J2013" t="s">
        <v>748</v>
      </c>
      <c r="K2013" t="s">
        <v>8098</v>
      </c>
      <c r="L2013" t="s">
        <v>141</v>
      </c>
      <c r="M2013" t="s">
        <v>28</v>
      </c>
      <c r="N2013" t="s">
        <v>33</v>
      </c>
      <c r="O2013" t="s">
        <v>91</v>
      </c>
      <c r="P2013" t="s">
        <v>1453</v>
      </c>
    </row>
    <row r="2014" spans="1:16">
      <c r="A2014">
        <v>2013</v>
      </c>
      <c r="B2014">
        <v>198</v>
      </c>
      <c r="C2014" t="s">
        <v>7356</v>
      </c>
      <c r="D2014" t="s">
        <v>7356</v>
      </c>
      <c r="E2014">
        <v>198</v>
      </c>
      <c r="F2014" t="s">
        <v>8092</v>
      </c>
      <c r="G2014" t="s">
        <v>8099</v>
      </c>
      <c r="H2014" t="s">
        <v>6280</v>
      </c>
      <c r="I2014" t="s">
        <v>68</v>
      </c>
      <c r="J2014" t="s">
        <v>8100</v>
      </c>
      <c r="K2014" t="s">
        <v>8101</v>
      </c>
      <c r="L2014" t="s">
        <v>334</v>
      </c>
      <c r="M2014" t="s">
        <v>94</v>
      </c>
      <c r="N2014" t="s">
        <v>33</v>
      </c>
      <c r="O2014" t="s">
        <v>107</v>
      </c>
      <c r="P2014" t="s">
        <v>1387</v>
      </c>
    </row>
    <row r="2015" spans="1:16">
      <c r="A2015">
        <v>2014</v>
      </c>
      <c r="B2015">
        <v>199</v>
      </c>
      <c r="C2015" t="s">
        <v>7356</v>
      </c>
      <c r="D2015" t="s">
        <v>7356</v>
      </c>
      <c r="E2015">
        <v>199</v>
      </c>
      <c r="F2015" t="s">
        <v>8102</v>
      </c>
      <c r="G2015" t="s">
        <v>8103</v>
      </c>
      <c r="H2015" t="s">
        <v>8104</v>
      </c>
      <c r="I2015" t="s">
        <v>80</v>
      </c>
      <c r="J2015" t="s">
        <v>8105</v>
      </c>
      <c r="K2015" t="s">
        <v>8106</v>
      </c>
      <c r="L2015" t="s">
        <v>6566</v>
      </c>
      <c r="M2015" t="s">
        <v>42</v>
      </c>
      <c r="N2015" t="s">
        <v>29</v>
      </c>
      <c r="O2015" t="s">
        <v>87</v>
      </c>
      <c r="P2015" t="s">
        <v>4910</v>
      </c>
    </row>
    <row r="2016" spans="1:16">
      <c r="A2016">
        <v>2015</v>
      </c>
      <c r="B2016">
        <v>200</v>
      </c>
      <c r="C2016" t="s">
        <v>7356</v>
      </c>
      <c r="D2016" t="s">
        <v>7356</v>
      </c>
      <c r="E2016">
        <v>200</v>
      </c>
      <c r="F2016" t="s">
        <v>8102</v>
      </c>
      <c r="G2016" t="s">
        <v>8107</v>
      </c>
      <c r="H2016" t="s">
        <v>8108</v>
      </c>
      <c r="I2016" t="s">
        <v>26</v>
      </c>
      <c r="J2016" t="s">
        <v>8109</v>
      </c>
      <c r="K2016" t="s">
        <v>8110</v>
      </c>
      <c r="L2016" t="s">
        <v>157</v>
      </c>
      <c r="M2016" t="s">
        <v>99</v>
      </c>
      <c r="N2016" t="s">
        <v>110</v>
      </c>
      <c r="O2016" t="s">
        <v>100</v>
      </c>
      <c r="P2016" t="s">
        <v>4910</v>
      </c>
    </row>
    <row r="2017" spans="1:16">
      <c r="A2017">
        <v>2016</v>
      </c>
      <c r="B2017">
        <v>201</v>
      </c>
      <c r="C2017" t="s">
        <v>7356</v>
      </c>
      <c r="D2017" t="s">
        <v>7356</v>
      </c>
      <c r="E2017">
        <v>201</v>
      </c>
      <c r="F2017" t="s">
        <v>8102</v>
      </c>
      <c r="G2017" t="s">
        <v>8111</v>
      </c>
      <c r="H2017" t="s">
        <v>634</v>
      </c>
      <c r="I2017" t="s">
        <v>26</v>
      </c>
      <c r="J2017" t="s">
        <v>8112</v>
      </c>
      <c r="K2017" t="s">
        <v>8113</v>
      </c>
      <c r="L2017" t="s">
        <v>672</v>
      </c>
      <c r="M2017" t="s">
        <v>28</v>
      </c>
      <c r="N2017" t="s">
        <v>33</v>
      </c>
      <c r="O2017" t="s">
        <v>30</v>
      </c>
      <c r="P2017" t="s">
        <v>1327</v>
      </c>
    </row>
    <row r="2018" spans="1:16">
      <c r="A2018">
        <v>2017</v>
      </c>
      <c r="B2018">
        <v>202</v>
      </c>
      <c r="C2018" t="s">
        <v>7356</v>
      </c>
      <c r="D2018" t="s">
        <v>7356</v>
      </c>
      <c r="E2018">
        <v>202</v>
      </c>
      <c r="F2018" t="s">
        <v>8102</v>
      </c>
      <c r="G2018" t="s">
        <v>8114</v>
      </c>
      <c r="H2018" t="s">
        <v>79</v>
      </c>
      <c r="I2018" t="s">
        <v>68</v>
      </c>
      <c r="J2018" t="s">
        <v>8115</v>
      </c>
      <c r="K2018" t="s">
        <v>8116</v>
      </c>
      <c r="L2018" t="s">
        <v>672</v>
      </c>
      <c r="M2018" t="s">
        <v>94</v>
      </c>
      <c r="N2018" t="s">
        <v>33</v>
      </c>
      <c r="O2018" t="s">
        <v>30</v>
      </c>
      <c r="P2018" t="s">
        <v>1327</v>
      </c>
    </row>
    <row r="2019" spans="1:16">
      <c r="A2019">
        <v>2018</v>
      </c>
      <c r="B2019">
        <v>203</v>
      </c>
      <c r="C2019" t="s">
        <v>7356</v>
      </c>
      <c r="D2019" t="s">
        <v>7356</v>
      </c>
      <c r="E2019">
        <v>203</v>
      </c>
      <c r="F2019" t="s">
        <v>8102</v>
      </c>
      <c r="G2019" t="s">
        <v>8117</v>
      </c>
      <c r="H2019" t="s">
        <v>7000</v>
      </c>
      <c r="I2019" t="s">
        <v>26</v>
      </c>
      <c r="J2019" t="s">
        <v>8118</v>
      </c>
      <c r="K2019" t="s">
        <v>8119</v>
      </c>
      <c r="L2019" t="s">
        <v>1128</v>
      </c>
      <c r="M2019" t="s">
        <v>28</v>
      </c>
      <c r="N2019" t="s">
        <v>33</v>
      </c>
      <c r="O2019" t="s">
        <v>107</v>
      </c>
      <c r="P2019" t="s">
        <v>1327</v>
      </c>
    </row>
    <row r="2020" spans="1:16">
      <c r="A2020">
        <v>2019</v>
      </c>
      <c r="B2020">
        <v>204</v>
      </c>
      <c r="C2020" t="s">
        <v>7356</v>
      </c>
      <c r="D2020" t="s">
        <v>7356</v>
      </c>
      <c r="E2020">
        <v>204</v>
      </c>
      <c r="F2020" t="s">
        <v>8120</v>
      </c>
      <c r="G2020" t="s">
        <v>8093</v>
      </c>
      <c r="H2020" t="s">
        <v>8094</v>
      </c>
      <c r="I2020" t="s">
        <v>16</v>
      </c>
      <c r="J2020" t="s">
        <v>8095</v>
      </c>
      <c r="K2020" t="s">
        <v>8096</v>
      </c>
      <c r="L2020" t="s">
        <v>334</v>
      </c>
      <c r="M2020" t="s">
        <v>99</v>
      </c>
      <c r="N2020" t="s">
        <v>33</v>
      </c>
      <c r="O2020" t="s">
        <v>107</v>
      </c>
      <c r="P2020" t="s">
        <v>1214</v>
      </c>
    </row>
    <row r="2021" spans="1:16">
      <c r="A2021">
        <v>2020</v>
      </c>
      <c r="B2021">
        <v>205</v>
      </c>
      <c r="C2021" t="s">
        <v>7356</v>
      </c>
      <c r="D2021" t="s">
        <v>7356</v>
      </c>
      <c r="E2021">
        <v>205</v>
      </c>
      <c r="F2021" t="s">
        <v>8120</v>
      </c>
      <c r="G2021" t="s">
        <v>8097</v>
      </c>
      <c r="H2021" t="s">
        <v>238</v>
      </c>
      <c r="I2021" t="s">
        <v>26</v>
      </c>
      <c r="J2021" t="s">
        <v>748</v>
      </c>
      <c r="K2021" t="s">
        <v>8098</v>
      </c>
      <c r="L2021" t="s">
        <v>141</v>
      </c>
      <c r="M2021" t="s">
        <v>28</v>
      </c>
      <c r="N2021" t="s">
        <v>33</v>
      </c>
      <c r="O2021" t="s">
        <v>91</v>
      </c>
      <c r="P2021" t="s">
        <v>1453</v>
      </c>
    </row>
    <row r="2022" spans="1:16">
      <c r="A2022">
        <v>2021</v>
      </c>
      <c r="B2022">
        <v>206</v>
      </c>
      <c r="C2022" t="s">
        <v>7356</v>
      </c>
      <c r="D2022" t="s">
        <v>7356</v>
      </c>
      <c r="E2022">
        <v>206</v>
      </c>
      <c r="F2022" t="s">
        <v>8120</v>
      </c>
      <c r="G2022" t="s">
        <v>8099</v>
      </c>
      <c r="H2022" t="s">
        <v>6280</v>
      </c>
      <c r="I2022" t="s">
        <v>68</v>
      </c>
      <c r="J2022" t="s">
        <v>8100</v>
      </c>
      <c r="K2022" t="s">
        <v>8101</v>
      </c>
      <c r="L2022" t="s">
        <v>334</v>
      </c>
      <c r="M2022" t="s">
        <v>94</v>
      </c>
      <c r="N2022" t="s">
        <v>33</v>
      </c>
      <c r="O2022" t="s">
        <v>107</v>
      </c>
      <c r="P2022" t="s">
        <v>1387</v>
      </c>
    </row>
    <row r="2023" spans="1:16">
      <c r="A2023">
        <v>2022</v>
      </c>
      <c r="B2023">
        <v>207</v>
      </c>
      <c r="C2023" t="s">
        <v>7356</v>
      </c>
      <c r="D2023" t="s">
        <v>7356</v>
      </c>
      <c r="E2023">
        <v>207</v>
      </c>
      <c r="F2023" t="s">
        <v>8120</v>
      </c>
      <c r="G2023" t="s">
        <v>7898</v>
      </c>
      <c r="H2023" t="s">
        <v>3422</v>
      </c>
      <c r="I2023" t="s">
        <v>26</v>
      </c>
      <c r="J2023" t="s">
        <v>7899</v>
      </c>
      <c r="K2023" t="s">
        <v>7900</v>
      </c>
      <c r="L2023" t="s">
        <v>391</v>
      </c>
      <c r="M2023" t="s">
        <v>42</v>
      </c>
      <c r="N2023" t="s">
        <v>38</v>
      </c>
      <c r="O2023" t="s">
        <v>137</v>
      </c>
      <c r="P2023" t="s">
        <v>1325</v>
      </c>
    </row>
    <row r="2024" spans="1:16">
      <c r="A2024">
        <v>2023</v>
      </c>
      <c r="B2024">
        <v>208</v>
      </c>
      <c r="C2024" t="s">
        <v>7356</v>
      </c>
      <c r="D2024" t="s">
        <v>7356</v>
      </c>
      <c r="E2024">
        <v>208</v>
      </c>
      <c r="F2024" t="s">
        <v>8120</v>
      </c>
      <c r="G2024" t="s">
        <v>7901</v>
      </c>
      <c r="H2024" t="s">
        <v>6336</v>
      </c>
      <c r="I2024" t="s">
        <v>25</v>
      </c>
      <c r="J2024" t="s">
        <v>7902</v>
      </c>
      <c r="K2024" t="s">
        <v>7903</v>
      </c>
      <c r="L2024" t="s">
        <v>334</v>
      </c>
      <c r="M2024" t="s">
        <v>99</v>
      </c>
      <c r="N2024" t="s">
        <v>29</v>
      </c>
      <c r="O2024" t="s">
        <v>100</v>
      </c>
      <c r="P2024" t="s">
        <v>1325</v>
      </c>
    </row>
    <row r="2025" spans="1:16">
      <c r="A2025">
        <v>2024</v>
      </c>
      <c r="B2025">
        <v>209</v>
      </c>
      <c r="C2025" t="s">
        <v>7356</v>
      </c>
      <c r="D2025" t="s">
        <v>7356</v>
      </c>
      <c r="E2025">
        <v>209</v>
      </c>
      <c r="F2025" t="s">
        <v>8121</v>
      </c>
      <c r="G2025" t="s">
        <v>8122</v>
      </c>
      <c r="H2025" t="s">
        <v>8123</v>
      </c>
      <c r="I2025" t="s">
        <v>70</v>
      </c>
      <c r="J2025" t="s">
        <v>8124</v>
      </c>
      <c r="K2025" t="s">
        <v>8125</v>
      </c>
      <c r="L2025" t="s">
        <v>7295</v>
      </c>
      <c r="M2025" t="s">
        <v>6200</v>
      </c>
      <c r="N2025" t="s">
        <v>108</v>
      </c>
      <c r="O2025" t="s">
        <v>131</v>
      </c>
      <c r="P2025" t="s">
        <v>8126</v>
      </c>
    </row>
    <row r="2026" spans="1:16">
      <c r="A2026">
        <v>2025</v>
      </c>
      <c r="B2026">
        <v>210</v>
      </c>
      <c r="C2026" t="s">
        <v>7356</v>
      </c>
      <c r="D2026" t="s">
        <v>7356</v>
      </c>
      <c r="E2026">
        <v>210</v>
      </c>
      <c r="F2026" t="s">
        <v>8121</v>
      </c>
      <c r="G2026" t="s">
        <v>8127</v>
      </c>
      <c r="H2026" t="s">
        <v>8128</v>
      </c>
      <c r="I2026" t="s">
        <v>48</v>
      </c>
      <c r="J2026" t="s">
        <v>8129</v>
      </c>
      <c r="K2026" t="s">
        <v>8130</v>
      </c>
      <c r="L2026" t="s">
        <v>272</v>
      </c>
      <c r="P2026" t="s">
        <v>5096</v>
      </c>
    </row>
    <row r="2027" spans="1:16">
      <c r="A2027">
        <v>2026</v>
      </c>
      <c r="B2027">
        <v>211</v>
      </c>
      <c r="C2027" t="s">
        <v>7356</v>
      </c>
      <c r="D2027" t="s">
        <v>7356</v>
      </c>
      <c r="E2027">
        <v>211</v>
      </c>
      <c r="F2027" t="s">
        <v>8121</v>
      </c>
      <c r="G2027" t="s">
        <v>8131</v>
      </c>
      <c r="H2027" t="s">
        <v>6540</v>
      </c>
      <c r="I2027" t="s">
        <v>26</v>
      </c>
      <c r="J2027" t="s">
        <v>8132</v>
      </c>
      <c r="K2027" t="s">
        <v>8133</v>
      </c>
      <c r="L2027" t="s">
        <v>272</v>
      </c>
      <c r="M2027" t="s">
        <v>75</v>
      </c>
      <c r="N2027" t="s">
        <v>33</v>
      </c>
      <c r="O2027" t="s">
        <v>137</v>
      </c>
      <c r="P2027" t="s">
        <v>523</v>
      </c>
    </row>
    <row r="2028" spans="1:16">
      <c r="A2028">
        <v>2027</v>
      </c>
      <c r="B2028">
        <v>212</v>
      </c>
      <c r="C2028" t="s">
        <v>7356</v>
      </c>
      <c r="D2028" t="s">
        <v>7356</v>
      </c>
      <c r="E2028">
        <v>212</v>
      </c>
      <c r="F2028" t="s">
        <v>8121</v>
      </c>
      <c r="G2028" t="s">
        <v>8134</v>
      </c>
      <c r="H2028" t="s">
        <v>6336</v>
      </c>
      <c r="I2028" t="s">
        <v>26</v>
      </c>
      <c r="J2028" t="s">
        <v>8135</v>
      </c>
      <c r="K2028" t="s">
        <v>8136</v>
      </c>
      <c r="L2028" t="s">
        <v>1487</v>
      </c>
      <c r="M2028" t="s">
        <v>28</v>
      </c>
      <c r="N2028" t="s">
        <v>33</v>
      </c>
      <c r="O2028" t="s">
        <v>123</v>
      </c>
      <c r="P2028" t="s">
        <v>8137</v>
      </c>
    </row>
    <row r="2029" spans="1:16">
      <c r="A2029">
        <v>2028</v>
      </c>
      <c r="B2029">
        <v>213</v>
      </c>
      <c r="C2029" t="s">
        <v>7356</v>
      </c>
      <c r="D2029" t="s">
        <v>7356</v>
      </c>
      <c r="E2029">
        <v>213</v>
      </c>
      <c r="F2029" t="s">
        <v>8121</v>
      </c>
      <c r="G2029" t="s">
        <v>8138</v>
      </c>
      <c r="H2029" t="s">
        <v>149</v>
      </c>
      <c r="I2029" t="s">
        <v>25</v>
      </c>
      <c r="J2029" t="s">
        <v>8139</v>
      </c>
      <c r="K2029" t="s">
        <v>8140</v>
      </c>
      <c r="L2029" t="s">
        <v>1191</v>
      </c>
      <c r="M2029" t="s">
        <v>99</v>
      </c>
      <c r="N2029" t="s">
        <v>29</v>
      </c>
      <c r="O2029" t="s">
        <v>193</v>
      </c>
      <c r="P2029" t="s">
        <v>8141</v>
      </c>
    </row>
    <row r="2030" spans="1:16">
      <c r="A2030">
        <v>2029</v>
      </c>
      <c r="B2030">
        <v>214</v>
      </c>
      <c r="C2030" t="s">
        <v>7356</v>
      </c>
      <c r="D2030" t="s">
        <v>7356</v>
      </c>
      <c r="E2030">
        <v>214</v>
      </c>
      <c r="F2030" t="s">
        <v>8142</v>
      </c>
      <c r="G2030" t="s">
        <v>8143</v>
      </c>
      <c r="H2030" t="s">
        <v>1004</v>
      </c>
      <c r="I2030" t="s">
        <v>80</v>
      </c>
      <c r="J2030" t="s">
        <v>8144</v>
      </c>
      <c r="K2030" t="s">
        <v>8145</v>
      </c>
      <c r="L2030" t="s">
        <v>1487</v>
      </c>
      <c r="M2030" t="s">
        <v>32</v>
      </c>
      <c r="N2030" t="s">
        <v>38</v>
      </c>
      <c r="O2030" t="s">
        <v>193</v>
      </c>
      <c r="P2030" t="s">
        <v>1375</v>
      </c>
    </row>
    <row r="2031" spans="1:16">
      <c r="A2031">
        <v>2030</v>
      </c>
      <c r="B2031">
        <v>215</v>
      </c>
      <c r="C2031" t="s">
        <v>7356</v>
      </c>
      <c r="D2031" t="s">
        <v>7356</v>
      </c>
      <c r="E2031">
        <v>215</v>
      </c>
      <c r="F2031" t="s">
        <v>8142</v>
      </c>
      <c r="G2031" t="s">
        <v>8146</v>
      </c>
      <c r="H2031" t="s">
        <v>406</v>
      </c>
      <c r="I2031" t="s">
        <v>25</v>
      </c>
      <c r="J2031" t="s">
        <v>8147</v>
      </c>
      <c r="K2031" t="s">
        <v>8148</v>
      </c>
      <c r="L2031" t="s">
        <v>1487</v>
      </c>
      <c r="M2031" t="s">
        <v>6473</v>
      </c>
      <c r="N2031" t="s">
        <v>33</v>
      </c>
      <c r="O2031" t="s">
        <v>366</v>
      </c>
      <c r="P2031" t="s">
        <v>8149</v>
      </c>
    </row>
    <row r="2032" spans="1:16">
      <c r="A2032">
        <v>2031</v>
      </c>
      <c r="B2032">
        <v>216</v>
      </c>
      <c r="C2032" t="s">
        <v>7356</v>
      </c>
      <c r="D2032" t="s">
        <v>7356</v>
      </c>
      <c r="E2032">
        <v>216</v>
      </c>
      <c r="F2032" t="s">
        <v>8142</v>
      </c>
      <c r="G2032" t="s">
        <v>8150</v>
      </c>
      <c r="H2032" t="s">
        <v>783</v>
      </c>
      <c r="I2032" t="s">
        <v>26</v>
      </c>
      <c r="J2032" t="s">
        <v>8151</v>
      </c>
      <c r="K2032" t="s">
        <v>8152</v>
      </c>
      <c r="L2032" t="s">
        <v>4831</v>
      </c>
      <c r="M2032" t="s">
        <v>28</v>
      </c>
      <c r="N2032" t="s">
        <v>33</v>
      </c>
      <c r="O2032" t="s">
        <v>193</v>
      </c>
      <c r="P2032" t="s">
        <v>8149</v>
      </c>
    </row>
    <row r="2033" spans="1:16">
      <c r="A2033">
        <v>2032</v>
      </c>
      <c r="B2033">
        <v>217</v>
      </c>
      <c r="C2033" t="s">
        <v>7356</v>
      </c>
      <c r="D2033" t="s">
        <v>7356</v>
      </c>
      <c r="E2033">
        <v>217</v>
      </c>
      <c r="F2033" t="s">
        <v>8142</v>
      </c>
      <c r="G2033" t="s">
        <v>8153</v>
      </c>
      <c r="H2033" t="s">
        <v>352</v>
      </c>
      <c r="I2033" t="s">
        <v>26</v>
      </c>
      <c r="J2033" t="s">
        <v>8154</v>
      </c>
      <c r="K2033" t="s">
        <v>8155</v>
      </c>
      <c r="L2033" t="s">
        <v>1487</v>
      </c>
      <c r="M2033" t="s">
        <v>42</v>
      </c>
      <c r="N2033" t="s">
        <v>33</v>
      </c>
      <c r="O2033" t="s">
        <v>95</v>
      </c>
      <c r="P2033" t="s">
        <v>8156</v>
      </c>
    </row>
    <row r="2034" spans="1:16">
      <c r="A2034">
        <v>2033</v>
      </c>
      <c r="B2034">
        <v>218</v>
      </c>
      <c r="C2034" t="s">
        <v>7356</v>
      </c>
      <c r="D2034" t="s">
        <v>7356</v>
      </c>
      <c r="E2034">
        <v>218</v>
      </c>
      <c r="F2034" t="s">
        <v>8142</v>
      </c>
      <c r="G2034" t="s">
        <v>8157</v>
      </c>
      <c r="H2034" t="s">
        <v>479</v>
      </c>
      <c r="I2034" t="s">
        <v>25</v>
      </c>
      <c r="J2034" t="s">
        <v>8158</v>
      </c>
      <c r="K2034" t="s">
        <v>8159</v>
      </c>
      <c r="L2034" t="s">
        <v>4831</v>
      </c>
      <c r="M2034" t="s">
        <v>94</v>
      </c>
      <c r="N2034" t="s">
        <v>29</v>
      </c>
      <c r="O2034" t="s">
        <v>100</v>
      </c>
      <c r="P2034" t="s">
        <v>8156</v>
      </c>
    </row>
    <row r="2035" spans="1:16">
      <c r="A2035">
        <v>2034</v>
      </c>
      <c r="B2035">
        <v>219</v>
      </c>
      <c r="C2035" t="s">
        <v>7356</v>
      </c>
      <c r="D2035" t="s">
        <v>7356</v>
      </c>
      <c r="E2035">
        <v>219</v>
      </c>
      <c r="F2035" t="s">
        <v>8160</v>
      </c>
      <c r="G2035" t="s">
        <v>8161</v>
      </c>
      <c r="H2035" t="s">
        <v>40</v>
      </c>
      <c r="I2035" t="s">
        <v>25</v>
      </c>
      <c r="J2035" t="s">
        <v>8162</v>
      </c>
      <c r="K2035" t="s">
        <v>8163</v>
      </c>
      <c r="L2035" t="s">
        <v>1480</v>
      </c>
      <c r="M2035" t="s">
        <v>86</v>
      </c>
      <c r="N2035" t="s">
        <v>110</v>
      </c>
      <c r="O2035" t="s">
        <v>1223</v>
      </c>
      <c r="P2035" t="s">
        <v>7355</v>
      </c>
    </row>
    <row r="2036" spans="1:16">
      <c r="A2036">
        <v>2035</v>
      </c>
      <c r="B2036">
        <v>220</v>
      </c>
      <c r="C2036" t="s">
        <v>7356</v>
      </c>
      <c r="D2036" t="s">
        <v>7356</v>
      </c>
      <c r="E2036">
        <v>220</v>
      </c>
      <c r="F2036" t="s">
        <v>8164</v>
      </c>
      <c r="G2036" t="s">
        <v>8165</v>
      </c>
      <c r="H2036" t="s">
        <v>67</v>
      </c>
      <c r="I2036" t="s">
        <v>140</v>
      </c>
      <c r="J2036" t="s">
        <v>8166</v>
      </c>
      <c r="K2036" t="s">
        <v>8167</v>
      </c>
      <c r="L2036" t="s">
        <v>6903</v>
      </c>
      <c r="M2036" t="s">
        <v>28</v>
      </c>
      <c r="N2036" t="s">
        <v>33</v>
      </c>
      <c r="O2036" t="s">
        <v>137</v>
      </c>
      <c r="P2036" t="s">
        <v>1210</v>
      </c>
    </row>
    <row r="2037" spans="1:16">
      <c r="A2037">
        <v>2036</v>
      </c>
      <c r="B2037">
        <v>221</v>
      </c>
      <c r="C2037" t="s">
        <v>7356</v>
      </c>
      <c r="D2037" t="s">
        <v>7356</v>
      </c>
      <c r="E2037">
        <v>221</v>
      </c>
      <c r="F2037" t="s">
        <v>8164</v>
      </c>
      <c r="G2037" t="s">
        <v>8168</v>
      </c>
      <c r="H2037" t="s">
        <v>188</v>
      </c>
      <c r="I2037" t="s">
        <v>68</v>
      </c>
      <c r="J2037" t="s">
        <v>8169</v>
      </c>
      <c r="K2037" t="s">
        <v>8170</v>
      </c>
      <c r="L2037" t="s">
        <v>368</v>
      </c>
      <c r="M2037" t="s">
        <v>134</v>
      </c>
      <c r="N2037" t="s">
        <v>33</v>
      </c>
      <c r="O2037" t="s">
        <v>36</v>
      </c>
      <c r="P2037" t="s">
        <v>1210</v>
      </c>
    </row>
    <row r="2038" spans="1:16">
      <c r="A2038">
        <v>2037</v>
      </c>
      <c r="B2038">
        <v>222</v>
      </c>
      <c r="C2038" t="s">
        <v>7356</v>
      </c>
      <c r="D2038" t="s">
        <v>7356</v>
      </c>
      <c r="E2038">
        <v>222</v>
      </c>
      <c r="F2038" t="s">
        <v>8164</v>
      </c>
      <c r="G2038" t="s">
        <v>8171</v>
      </c>
      <c r="H2038" t="s">
        <v>415</v>
      </c>
      <c r="I2038" t="s">
        <v>26</v>
      </c>
      <c r="J2038" t="s">
        <v>8172</v>
      </c>
      <c r="K2038" t="s">
        <v>8173</v>
      </c>
      <c r="L2038" t="s">
        <v>368</v>
      </c>
      <c r="M2038" t="s">
        <v>42</v>
      </c>
      <c r="N2038" t="s">
        <v>110</v>
      </c>
      <c r="O2038" t="s">
        <v>30</v>
      </c>
      <c r="P2038" t="s">
        <v>1572</v>
      </c>
    </row>
    <row r="2039" spans="1:16">
      <c r="A2039">
        <v>2038</v>
      </c>
      <c r="B2039">
        <v>223</v>
      </c>
      <c r="C2039" t="s">
        <v>7356</v>
      </c>
      <c r="D2039" t="s">
        <v>7356</v>
      </c>
      <c r="E2039">
        <v>223</v>
      </c>
      <c r="F2039" t="s">
        <v>8164</v>
      </c>
      <c r="G2039" t="s">
        <v>8174</v>
      </c>
      <c r="H2039" t="s">
        <v>6336</v>
      </c>
      <c r="I2039" t="s">
        <v>25</v>
      </c>
      <c r="J2039" t="s">
        <v>8175</v>
      </c>
      <c r="K2039" t="s">
        <v>8176</v>
      </c>
      <c r="L2039" t="s">
        <v>257</v>
      </c>
      <c r="M2039" t="s">
        <v>99</v>
      </c>
      <c r="N2039" t="s">
        <v>38</v>
      </c>
      <c r="O2039" t="s">
        <v>87</v>
      </c>
      <c r="P2039" t="s">
        <v>8177</v>
      </c>
    </row>
    <row r="2040" spans="1:16">
      <c r="A2040">
        <v>2039</v>
      </c>
      <c r="B2040">
        <v>224</v>
      </c>
      <c r="C2040" t="s">
        <v>7356</v>
      </c>
      <c r="D2040" t="s">
        <v>7356</v>
      </c>
      <c r="E2040">
        <v>224</v>
      </c>
      <c r="F2040" t="s">
        <v>8164</v>
      </c>
      <c r="G2040" t="s">
        <v>8178</v>
      </c>
      <c r="H2040" t="s">
        <v>8179</v>
      </c>
      <c r="I2040" t="s">
        <v>25</v>
      </c>
      <c r="J2040" t="s">
        <v>8180</v>
      </c>
      <c r="K2040" t="s">
        <v>8181</v>
      </c>
      <c r="L2040" t="s">
        <v>726</v>
      </c>
      <c r="M2040" t="s">
        <v>42</v>
      </c>
      <c r="N2040" t="s">
        <v>29</v>
      </c>
      <c r="O2040" t="s">
        <v>30</v>
      </c>
      <c r="P2040" t="s">
        <v>8182</v>
      </c>
    </row>
    <row r="2041" spans="1:16">
      <c r="A2041">
        <v>2040</v>
      </c>
      <c r="B2041">
        <v>225</v>
      </c>
      <c r="C2041" t="s">
        <v>7356</v>
      </c>
      <c r="D2041" t="s">
        <v>7356</v>
      </c>
      <c r="E2041">
        <v>225</v>
      </c>
      <c r="F2041" t="s">
        <v>8183</v>
      </c>
      <c r="G2041" t="s">
        <v>8184</v>
      </c>
      <c r="I2041" t="s">
        <v>16</v>
      </c>
      <c r="J2041" t="s">
        <v>8185</v>
      </c>
      <c r="K2041" t="s">
        <v>8186</v>
      </c>
      <c r="L2041" t="s">
        <v>57</v>
      </c>
      <c r="P2041" t="s">
        <v>8187</v>
      </c>
    </row>
    <row r="2042" spans="1:16">
      <c r="A2042">
        <v>2041</v>
      </c>
      <c r="B2042">
        <v>226</v>
      </c>
      <c r="C2042" t="s">
        <v>7356</v>
      </c>
      <c r="D2042" t="s">
        <v>7356</v>
      </c>
      <c r="E2042">
        <v>226</v>
      </c>
      <c r="F2042" t="s">
        <v>8183</v>
      </c>
      <c r="G2042" t="s">
        <v>8188</v>
      </c>
      <c r="H2042" t="s">
        <v>8189</v>
      </c>
      <c r="I2042" t="s">
        <v>68</v>
      </c>
      <c r="J2042" t="s">
        <v>8190</v>
      </c>
      <c r="K2042" t="s">
        <v>8191</v>
      </c>
      <c r="L2042" t="s">
        <v>57</v>
      </c>
      <c r="M2042" t="s">
        <v>75</v>
      </c>
      <c r="N2042" t="s">
        <v>29</v>
      </c>
      <c r="O2042" t="s">
        <v>111</v>
      </c>
      <c r="P2042" t="s">
        <v>8192</v>
      </c>
    </row>
    <row r="2043" spans="1:16">
      <c r="A2043">
        <v>2042</v>
      </c>
      <c r="B2043">
        <v>227</v>
      </c>
      <c r="C2043" t="s">
        <v>7356</v>
      </c>
      <c r="D2043" t="s">
        <v>7356</v>
      </c>
      <c r="E2043">
        <v>227</v>
      </c>
      <c r="F2043" t="s">
        <v>8183</v>
      </c>
      <c r="G2043" t="s">
        <v>8193</v>
      </c>
      <c r="H2043" t="s">
        <v>6336</v>
      </c>
      <c r="I2043" t="s">
        <v>26</v>
      </c>
      <c r="J2043" t="s">
        <v>8194</v>
      </c>
      <c r="K2043" t="s">
        <v>8195</v>
      </c>
      <c r="L2043" t="s">
        <v>745</v>
      </c>
      <c r="M2043" t="s">
        <v>94</v>
      </c>
      <c r="N2043" t="s">
        <v>338</v>
      </c>
      <c r="O2043" t="s">
        <v>137</v>
      </c>
      <c r="P2043" t="s">
        <v>1279</v>
      </c>
    </row>
    <row r="2044" spans="1:16">
      <c r="A2044">
        <v>2043</v>
      </c>
      <c r="B2044">
        <v>228</v>
      </c>
      <c r="C2044" t="s">
        <v>7356</v>
      </c>
      <c r="D2044" t="s">
        <v>7356</v>
      </c>
      <c r="E2044">
        <v>228</v>
      </c>
      <c r="F2044" t="s">
        <v>8183</v>
      </c>
      <c r="G2044" t="s">
        <v>8196</v>
      </c>
      <c r="H2044" t="s">
        <v>238</v>
      </c>
      <c r="I2044" t="s">
        <v>25</v>
      </c>
      <c r="J2044" t="s">
        <v>8197</v>
      </c>
      <c r="K2044" t="s">
        <v>8198</v>
      </c>
      <c r="L2044" t="s">
        <v>547</v>
      </c>
      <c r="M2044" t="s">
        <v>86</v>
      </c>
      <c r="N2044" t="s">
        <v>114</v>
      </c>
      <c r="O2044" t="s">
        <v>271</v>
      </c>
      <c r="P2044" t="s">
        <v>8199</v>
      </c>
    </row>
    <row r="2045" spans="1:16">
      <c r="A2045">
        <v>2044</v>
      </c>
      <c r="B2045">
        <v>229</v>
      </c>
      <c r="C2045" t="s">
        <v>7356</v>
      </c>
      <c r="D2045" t="s">
        <v>7356</v>
      </c>
      <c r="E2045">
        <v>229</v>
      </c>
      <c r="F2045" t="s">
        <v>8183</v>
      </c>
      <c r="G2045" t="s">
        <v>8200</v>
      </c>
      <c r="H2045" t="s">
        <v>8201</v>
      </c>
      <c r="I2045" t="s">
        <v>25</v>
      </c>
      <c r="J2045" t="s">
        <v>8202</v>
      </c>
      <c r="K2045" t="s">
        <v>8203</v>
      </c>
      <c r="L2045" t="s">
        <v>245</v>
      </c>
      <c r="M2045" t="s">
        <v>18</v>
      </c>
      <c r="N2045" t="s">
        <v>33</v>
      </c>
      <c r="O2045" t="s">
        <v>87</v>
      </c>
      <c r="P2045" t="s">
        <v>1296</v>
      </c>
    </row>
    <row r="2046" spans="1:16">
      <c r="A2046">
        <v>2045</v>
      </c>
      <c r="B2046">
        <v>230</v>
      </c>
      <c r="C2046" t="s">
        <v>7356</v>
      </c>
      <c r="D2046" t="s">
        <v>7356</v>
      </c>
      <c r="E2046">
        <v>230</v>
      </c>
      <c r="F2046" t="s">
        <v>8204</v>
      </c>
      <c r="G2046" t="s">
        <v>8205</v>
      </c>
      <c r="H2046" t="s">
        <v>781</v>
      </c>
      <c r="I2046" t="s">
        <v>16</v>
      </c>
      <c r="J2046" t="s">
        <v>8206</v>
      </c>
      <c r="K2046" t="s">
        <v>8207</v>
      </c>
      <c r="L2046" t="s">
        <v>6648</v>
      </c>
      <c r="M2046" t="s">
        <v>42</v>
      </c>
      <c r="N2046" t="s">
        <v>38</v>
      </c>
      <c r="O2046" t="s">
        <v>137</v>
      </c>
      <c r="P2046" t="s">
        <v>823</v>
      </c>
    </row>
    <row r="2047" spans="1:16">
      <c r="A2047">
        <v>2046</v>
      </c>
      <c r="B2047">
        <v>231</v>
      </c>
      <c r="C2047" t="s">
        <v>7356</v>
      </c>
      <c r="D2047" t="s">
        <v>7356</v>
      </c>
      <c r="E2047">
        <v>231</v>
      </c>
      <c r="F2047" t="s">
        <v>8204</v>
      </c>
      <c r="G2047" t="s">
        <v>8208</v>
      </c>
      <c r="H2047" t="s">
        <v>8087</v>
      </c>
      <c r="I2047" t="s">
        <v>26</v>
      </c>
      <c r="J2047" t="s">
        <v>8209</v>
      </c>
      <c r="K2047" t="s">
        <v>8210</v>
      </c>
      <c r="L2047" t="s">
        <v>6648</v>
      </c>
      <c r="M2047" t="s">
        <v>42</v>
      </c>
      <c r="N2047" t="s">
        <v>29</v>
      </c>
      <c r="O2047" t="s">
        <v>137</v>
      </c>
      <c r="P2047" t="s">
        <v>6644</v>
      </c>
    </row>
    <row r="2048" spans="1:16">
      <c r="A2048">
        <v>2047</v>
      </c>
      <c r="B2048">
        <v>232</v>
      </c>
      <c r="C2048" t="s">
        <v>7356</v>
      </c>
      <c r="D2048" t="s">
        <v>7356</v>
      </c>
      <c r="E2048">
        <v>232</v>
      </c>
      <c r="F2048" t="s">
        <v>8204</v>
      </c>
      <c r="G2048" t="s">
        <v>8211</v>
      </c>
      <c r="H2048" t="s">
        <v>8212</v>
      </c>
      <c r="I2048" t="s">
        <v>26</v>
      </c>
      <c r="J2048" t="s">
        <v>8213</v>
      </c>
      <c r="K2048" t="s">
        <v>8214</v>
      </c>
      <c r="L2048" t="s">
        <v>375</v>
      </c>
      <c r="M2048" t="s">
        <v>99</v>
      </c>
      <c r="N2048" t="s">
        <v>38</v>
      </c>
      <c r="O2048" t="s">
        <v>87</v>
      </c>
      <c r="P2048" t="s">
        <v>6644</v>
      </c>
    </row>
    <row r="2049" spans="1:16">
      <c r="A2049">
        <v>2048</v>
      </c>
      <c r="B2049">
        <v>233</v>
      </c>
      <c r="C2049" t="s">
        <v>7356</v>
      </c>
      <c r="D2049" t="s">
        <v>7356</v>
      </c>
      <c r="E2049">
        <v>233</v>
      </c>
      <c r="F2049" t="s">
        <v>8204</v>
      </c>
      <c r="G2049" t="s">
        <v>8215</v>
      </c>
      <c r="H2049" t="s">
        <v>188</v>
      </c>
      <c r="I2049" t="s">
        <v>26</v>
      </c>
      <c r="J2049" t="s">
        <v>8216</v>
      </c>
      <c r="K2049" t="s">
        <v>8217</v>
      </c>
      <c r="L2049" t="s">
        <v>85</v>
      </c>
      <c r="M2049" t="s">
        <v>6426</v>
      </c>
      <c r="N2049" t="s">
        <v>392</v>
      </c>
      <c r="O2049" t="s">
        <v>30</v>
      </c>
      <c r="P2049" t="s">
        <v>8218</v>
      </c>
    </row>
    <row r="2050" spans="1:16">
      <c r="A2050">
        <v>2049</v>
      </c>
      <c r="B2050">
        <v>234</v>
      </c>
      <c r="C2050" t="s">
        <v>7356</v>
      </c>
      <c r="D2050" t="s">
        <v>7356</v>
      </c>
      <c r="E2050">
        <v>234</v>
      </c>
      <c r="F2050" t="s">
        <v>8204</v>
      </c>
      <c r="G2050" t="s">
        <v>8219</v>
      </c>
      <c r="H2050" t="s">
        <v>67</v>
      </c>
      <c r="I2050" t="s">
        <v>25</v>
      </c>
      <c r="J2050" t="s">
        <v>8220</v>
      </c>
      <c r="K2050" t="s">
        <v>8221</v>
      </c>
      <c r="L2050" t="s">
        <v>440</v>
      </c>
      <c r="M2050" t="s">
        <v>388</v>
      </c>
      <c r="N2050" t="s">
        <v>938</v>
      </c>
      <c r="O2050" t="s">
        <v>333</v>
      </c>
      <c r="P2050" t="s">
        <v>8222</v>
      </c>
    </row>
    <row r="2051" spans="1:16">
      <c r="A2051">
        <v>2050</v>
      </c>
      <c r="B2051">
        <v>235</v>
      </c>
      <c r="C2051" t="s">
        <v>7356</v>
      </c>
      <c r="D2051" t="s">
        <v>7356</v>
      </c>
      <c r="E2051">
        <v>235</v>
      </c>
      <c r="F2051" t="s">
        <v>8223</v>
      </c>
      <c r="G2051" t="s">
        <v>8224</v>
      </c>
      <c r="H2051" t="s">
        <v>8225</v>
      </c>
      <c r="I2051" t="s">
        <v>140</v>
      </c>
      <c r="J2051" t="s">
        <v>8226</v>
      </c>
      <c r="K2051" t="s">
        <v>8227</v>
      </c>
      <c r="L2051" t="s">
        <v>157</v>
      </c>
      <c r="M2051" t="s">
        <v>94</v>
      </c>
      <c r="N2051" t="s">
        <v>338</v>
      </c>
      <c r="O2051" t="s">
        <v>107</v>
      </c>
      <c r="P2051" t="s">
        <v>1327</v>
      </c>
    </row>
    <row r="2052" spans="1:16">
      <c r="A2052">
        <v>2051</v>
      </c>
      <c r="B2052">
        <v>236</v>
      </c>
      <c r="C2052" t="s">
        <v>7356</v>
      </c>
      <c r="D2052" t="s">
        <v>7356</v>
      </c>
      <c r="E2052">
        <v>236</v>
      </c>
      <c r="F2052" t="s">
        <v>8223</v>
      </c>
      <c r="G2052" t="s">
        <v>8228</v>
      </c>
      <c r="H2052" t="s">
        <v>7651</v>
      </c>
      <c r="I2052" t="s">
        <v>68</v>
      </c>
      <c r="J2052" t="s">
        <v>8229</v>
      </c>
      <c r="K2052" t="s">
        <v>8230</v>
      </c>
      <c r="L2052" t="s">
        <v>6566</v>
      </c>
      <c r="M2052" t="s">
        <v>28</v>
      </c>
      <c r="N2052" t="s">
        <v>33</v>
      </c>
      <c r="O2052" t="s">
        <v>95</v>
      </c>
      <c r="P2052" t="s">
        <v>8231</v>
      </c>
    </row>
    <row r="2053" spans="1:16">
      <c r="A2053">
        <v>2052</v>
      </c>
      <c r="B2053">
        <v>237</v>
      </c>
      <c r="C2053" t="s">
        <v>7356</v>
      </c>
      <c r="D2053" t="s">
        <v>7356</v>
      </c>
      <c r="E2053">
        <v>237</v>
      </c>
      <c r="F2053" t="s">
        <v>8223</v>
      </c>
      <c r="G2053" t="s">
        <v>8232</v>
      </c>
      <c r="H2053" t="s">
        <v>269</v>
      </c>
      <c r="I2053" t="s">
        <v>22</v>
      </c>
      <c r="J2053" t="s">
        <v>8233</v>
      </c>
      <c r="K2053" t="s">
        <v>8234</v>
      </c>
      <c r="L2053" t="s">
        <v>676</v>
      </c>
      <c r="M2053" t="s">
        <v>130</v>
      </c>
      <c r="N2053" t="s">
        <v>151</v>
      </c>
      <c r="O2053" t="s">
        <v>147</v>
      </c>
      <c r="P2053" t="s">
        <v>1392</v>
      </c>
    </row>
    <row r="2054" spans="1:16">
      <c r="A2054">
        <v>2053</v>
      </c>
      <c r="B2054">
        <v>238</v>
      </c>
      <c r="C2054" t="s">
        <v>7356</v>
      </c>
      <c r="D2054" t="s">
        <v>7356</v>
      </c>
      <c r="E2054">
        <v>238</v>
      </c>
      <c r="F2054" t="s">
        <v>8223</v>
      </c>
      <c r="G2054" t="s">
        <v>8235</v>
      </c>
      <c r="H2054" t="s">
        <v>8236</v>
      </c>
      <c r="I2054" t="s">
        <v>26</v>
      </c>
      <c r="J2054" t="s">
        <v>8237</v>
      </c>
      <c r="K2054" t="s">
        <v>8238</v>
      </c>
      <c r="L2054" t="s">
        <v>6566</v>
      </c>
      <c r="M2054" t="s">
        <v>94</v>
      </c>
      <c r="N2054" t="s">
        <v>33</v>
      </c>
      <c r="O2054" t="s">
        <v>123</v>
      </c>
      <c r="P2054" t="s">
        <v>1392</v>
      </c>
    </row>
    <row r="2055" spans="1:16">
      <c r="A2055">
        <v>2054</v>
      </c>
      <c r="B2055">
        <v>239</v>
      </c>
      <c r="C2055" t="s">
        <v>7356</v>
      </c>
      <c r="D2055" t="s">
        <v>7356</v>
      </c>
      <c r="E2055">
        <v>239</v>
      </c>
      <c r="F2055" t="s">
        <v>8223</v>
      </c>
      <c r="G2055" t="s">
        <v>8239</v>
      </c>
      <c r="H2055" t="s">
        <v>67</v>
      </c>
      <c r="I2055" t="s">
        <v>26</v>
      </c>
      <c r="J2055" t="s">
        <v>8240</v>
      </c>
      <c r="K2055" t="s">
        <v>8241</v>
      </c>
      <c r="L2055" t="s">
        <v>672</v>
      </c>
      <c r="M2055" t="s">
        <v>28</v>
      </c>
      <c r="N2055" t="s">
        <v>38</v>
      </c>
      <c r="O2055" t="s">
        <v>19</v>
      </c>
      <c r="P2055" t="s">
        <v>1328</v>
      </c>
    </row>
    <row r="2056" spans="1:16">
      <c r="A2056">
        <v>2055</v>
      </c>
      <c r="B2056">
        <v>240</v>
      </c>
      <c r="C2056" t="s">
        <v>7356</v>
      </c>
      <c r="D2056" t="s">
        <v>7356</v>
      </c>
      <c r="E2056">
        <v>240</v>
      </c>
      <c r="F2056" t="s">
        <v>8242</v>
      </c>
      <c r="G2056" t="s">
        <v>8243</v>
      </c>
      <c r="H2056" t="s">
        <v>8243</v>
      </c>
      <c r="I2056" t="s">
        <v>16</v>
      </c>
      <c r="J2056" t="s">
        <v>8244</v>
      </c>
      <c r="K2056" t="s">
        <v>8245</v>
      </c>
      <c r="L2056" t="s">
        <v>469</v>
      </c>
      <c r="M2056" t="s">
        <v>75</v>
      </c>
      <c r="N2056" t="s">
        <v>33</v>
      </c>
      <c r="O2056" t="s">
        <v>137</v>
      </c>
      <c r="P2056" t="s">
        <v>6985</v>
      </c>
    </row>
    <row r="2057" spans="1:16">
      <c r="A2057">
        <v>2056</v>
      </c>
      <c r="B2057">
        <v>241</v>
      </c>
      <c r="C2057" t="s">
        <v>7356</v>
      </c>
      <c r="D2057" t="s">
        <v>7356</v>
      </c>
      <c r="E2057">
        <v>241</v>
      </c>
      <c r="F2057" t="s">
        <v>8242</v>
      </c>
      <c r="G2057" t="s">
        <v>8246</v>
      </c>
      <c r="H2057" t="s">
        <v>8247</v>
      </c>
      <c r="I2057" t="s">
        <v>26</v>
      </c>
      <c r="J2057" t="s">
        <v>8248</v>
      </c>
      <c r="K2057" t="s">
        <v>8249</v>
      </c>
      <c r="L2057" t="s">
        <v>302</v>
      </c>
      <c r="M2057" t="s">
        <v>42</v>
      </c>
      <c r="N2057" t="s">
        <v>33</v>
      </c>
      <c r="O2057" t="s">
        <v>107</v>
      </c>
      <c r="P2057" t="s">
        <v>961</v>
      </c>
    </row>
    <row r="2058" spans="1:16">
      <c r="A2058">
        <v>2057</v>
      </c>
      <c r="B2058">
        <v>242</v>
      </c>
      <c r="C2058" t="s">
        <v>7356</v>
      </c>
      <c r="D2058" t="s">
        <v>7356</v>
      </c>
      <c r="E2058">
        <v>242</v>
      </c>
      <c r="F2058" t="s">
        <v>8242</v>
      </c>
      <c r="G2058" t="s">
        <v>8250</v>
      </c>
      <c r="H2058" t="s">
        <v>316</v>
      </c>
      <c r="I2058" t="s">
        <v>26</v>
      </c>
      <c r="J2058" t="s">
        <v>8251</v>
      </c>
      <c r="K2058" t="s">
        <v>8252</v>
      </c>
      <c r="L2058" t="s">
        <v>268</v>
      </c>
      <c r="M2058" t="s">
        <v>42</v>
      </c>
      <c r="N2058" t="s">
        <v>29</v>
      </c>
      <c r="O2058" t="s">
        <v>109</v>
      </c>
      <c r="P2058" t="s">
        <v>968</v>
      </c>
    </row>
    <row r="2059" spans="1:16">
      <c r="A2059">
        <v>2058</v>
      </c>
      <c r="B2059">
        <v>243</v>
      </c>
      <c r="C2059" t="s">
        <v>7356</v>
      </c>
      <c r="D2059" t="s">
        <v>7356</v>
      </c>
      <c r="E2059">
        <v>243</v>
      </c>
      <c r="F2059" t="s">
        <v>8242</v>
      </c>
      <c r="G2059" t="s">
        <v>8253</v>
      </c>
      <c r="H2059" t="s">
        <v>278</v>
      </c>
      <c r="I2059" t="s">
        <v>68</v>
      </c>
      <c r="J2059" t="s">
        <v>8254</v>
      </c>
      <c r="K2059" t="s">
        <v>8255</v>
      </c>
      <c r="L2059" t="s">
        <v>268</v>
      </c>
      <c r="M2059" t="s">
        <v>134</v>
      </c>
      <c r="N2059" t="s">
        <v>33</v>
      </c>
      <c r="O2059" t="s">
        <v>107</v>
      </c>
      <c r="P2059" t="s">
        <v>969</v>
      </c>
    </row>
    <row r="2060" spans="1:16">
      <c r="A2060">
        <v>2059</v>
      </c>
      <c r="B2060">
        <v>244</v>
      </c>
      <c r="C2060" t="s">
        <v>7356</v>
      </c>
      <c r="D2060" t="s">
        <v>7356</v>
      </c>
      <c r="E2060">
        <v>244</v>
      </c>
      <c r="F2060" t="s">
        <v>8242</v>
      </c>
      <c r="G2060" t="s">
        <v>8256</v>
      </c>
      <c r="H2060" t="s">
        <v>8257</v>
      </c>
      <c r="I2060" t="s">
        <v>25</v>
      </c>
      <c r="J2060" t="s">
        <v>8258</v>
      </c>
      <c r="K2060" t="s">
        <v>8259</v>
      </c>
      <c r="L2060" t="s">
        <v>553</v>
      </c>
      <c r="M2060" t="s">
        <v>18</v>
      </c>
      <c r="N2060" t="s">
        <v>29</v>
      </c>
      <c r="O2060" t="s">
        <v>87</v>
      </c>
      <c r="P2060" t="s">
        <v>7007</v>
      </c>
    </row>
    <row r="2061" spans="1:16">
      <c r="A2061">
        <v>2060</v>
      </c>
      <c r="B2061">
        <v>245</v>
      </c>
      <c r="C2061" t="s">
        <v>7356</v>
      </c>
      <c r="D2061" t="s">
        <v>7356</v>
      </c>
      <c r="E2061">
        <v>245</v>
      </c>
      <c r="F2061" t="s">
        <v>8260</v>
      </c>
      <c r="G2061" t="s">
        <v>8261</v>
      </c>
      <c r="H2061" t="s">
        <v>76</v>
      </c>
      <c r="I2061" t="s">
        <v>16</v>
      </c>
      <c r="J2061" t="s">
        <v>8262</v>
      </c>
      <c r="K2061" t="s">
        <v>8263</v>
      </c>
      <c r="L2061" t="s">
        <v>529</v>
      </c>
      <c r="M2061" t="s">
        <v>28</v>
      </c>
      <c r="N2061" t="s">
        <v>33</v>
      </c>
      <c r="O2061" t="s">
        <v>123</v>
      </c>
      <c r="P2061" t="s">
        <v>8264</v>
      </c>
    </row>
    <row r="2062" spans="1:16">
      <c r="A2062">
        <v>2061</v>
      </c>
      <c r="B2062">
        <v>246</v>
      </c>
      <c r="C2062" t="s">
        <v>7356</v>
      </c>
      <c r="D2062" t="s">
        <v>7356</v>
      </c>
      <c r="E2062">
        <v>246</v>
      </c>
      <c r="F2062" t="s">
        <v>8260</v>
      </c>
      <c r="G2062" t="s">
        <v>8265</v>
      </c>
      <c r="H2062" t="s">
        <v>912</v>
      </c>
      <c r="I2062" t="s">
        <v>48</v>
      </c>
      <c r="J2062" t="s">
        <v>8266</v>
      </c>
      <c r="K2062" t="s">
        <v>8267</v>
      </c>
      <c r="L2062" t="s">
        <v>615</v>
      </c>
      <c r="M2062" t="s">
        <v>6226</v>
      </c>
      <c r="N2062" t="s">
        <v>6138</v>
      </c>
      <c r="O2062" t="s">
        <v>66</v>
      </c>
      <c r="P2062" t="s">
        <v>1056</v>
      </c>
    </row>
    <row r="2063" spans="1:16">
      <c r="A2063">
        <v>2062</v>
      </c>
      <c r="B2063">
        <v>247</v>
      </c>
      <c r="C2063" t="s">
        <v>7356</v>
      </c>
      <c r="D2063" t="s">
        <v>7356</v>
      </c>
      <c r="E2063">
        <v>247</v>
      </c>
      <c r="F2063" t="s">
        <v>8260</v>
      </c>
      <c r="G2063" t="s">
        <v>8268</v>
      </c>
      <c r="H2063" t="s">
        <v>8269</v>
      </c>
      <c r="I2063" t="s">
        <v>22</v>
      </c>
      <c r="J2063" t="s">
        <v>8270</v>
      </c>
      <c r="K2063" t="s">
        <v>8271</v>
      </c>
      <c r="L2063" t="s">
        <v>1336</v>
      </c>
      <c r="M2063" t="s">
        <v>45</v>
      </c>
      <c r="N2063" t="s">
        <v>29</v>
      </c>
      <c r="O2063" t="s">
        <v>147</v>
      </c>
      <c r="P2063" t="s">
        <v>8272</v>
      </c>
    </row>
    <row r="2064" spans="1:16">
      <c r="A2064">
        <v>2063</v>
      </c>
      <c r="B2064">
        <v>248</v>
      </c>
      <c r="C2064" t="s">
        <v>7356</v>
      </c>
      <c r="D2064" t="s">
        <v>7356</v>
      </c>
      <c r="E2064">
        <v>248</v>
      </c>
      <c r="F2064" t="s">
        <v>8260</v>
      </c>
      <c r="G2064" t="s">
        <v>8273</v>
      </c>
      <c r="H2064" t="s">
        <v>8274</v>
      </c>
      <c r="I2064" t="s">
        <v>25</v>
      </c>
      <c r="J2064" t="s">
        <v>8275</v>
      </c>
      <c r="K2064" t="s">
        <v>8276</v>
      </c>
      <c r="L2064" t="s">
        <v>272</v>
      </c>
      <c r="M2064" t="s">
        <v>75</v>
      </c>
      <c r="N2064" t="s">
        <v>108</v>
      </c>
      <c r="O2064" t="s">
        <v>87</v>
      </c>
      <c r="P2064" t="s">
        <v>8277</v>
      </c>
    </row>
    <row r="2065" spans="1:16">
      <c r="A2065">
        <v>2064</v>
      </c>
      <c r="B2065">
        <v>249</v>
      </c>
      <c r="C2065" t="s">
        <v>7356</v>
      </c>
      <c r="D2065" t="s">
        <v>7356</v>
      </c>
      <c r="E2065">
        <v>249</v>
      </c>
      <c r="F2065" t="s">
        <v>8260</v>
      </c>
      <c r="G2065" t="s">
        <v>8278</v>
      </c>
      <c r="H2065" t="s">
        <v>6434</v>
      </c>
      <c r="I2065" t="s">
        <v>68</v>
      </c>
      <c r="J2065" t="s">
        <v>8279</v>
      </c>
      <c r="K2065" t="s">
        <v>8280</v>
      </c>
      <c r="L2065" t="s">
        <v>270</v>
      </c>
      <c r="M2065" t="s">
        <v>134</v>
      </c>
      <c r="N2065" t="s">
        <v>33</v>
      </c>
      <c r="O2065" t="s">
        <v>107</v>
      </c>
      <c r="P2065" t="s">
        <v>8281</v>
      </c>
    </row>
    <row r="2066" spans="1:16">
      <c r="A2066">
        <v>2065</v>
      </c>
      <c r="B2066">
        <v>250</v>
      </c>
      <c r="C2066" t="s">
        <v>7356</v>
      </c>
      <c r="D2066" t="s">
        <v>7356</v>
      </c>
      <c r="E2066">
        <v>250</v>
      </c>
      <c r="F2066" t="s">
        <v>8282</v>
      </c>
      <c r="G2066" t="s">
        <v>8283</v>
      </c>
      <c r="H2066" t="s">
        <v>6280</v>
      </c>
      <c r="I2066" t="s">
        <v>16</v>
      </c>
      <c r="J2066" t="s">
        <v>8284</v>
      </c>
      <c r="K2066" t="s">
        <v>8285</v>
      </c>
      <c r="L2066" t="s">
        <v>8286</v>
      </c>
      <c r="M2066" t="s">
        <v>75</v>
      </c>
      <c r="N2066" t="s">
        <v>33</v>
      </c>
      <c r="O2066" t="s">
        <v>366</v>
      </c>
      <c r="P2066" t="s">
        <v>8287</v>
      </c>
    </row>
    <row r="2067" spans="1:16">
      <c r="A2067">
        <v>2066</v>
      </c>
      <c r="B2067">
        <v>251</v>
      </c>
      <c r="C2067" t="s">
        <v>7356</v>
      </c>
      <c r="D2067" t="s">
        <v>7356</v>
      </c>
      <c r="E2067">
        <v>251</v>
      </c>
      <c r="F2067" t="s">
        <v>8282</v>
      </c>
      <c r="G2067" t="s">
        <v>8288</v>
      </c>
      <c r="H2067" t="s">
        <v>155</v>
      </c>
      <c r="I2067" t="s">
        <v>26</v>
      </c>
      <c r="J2067" t="s">
        <v>8289</v>
      </c>
      <c r="K2067" t="s">
        <v>8290</v>
      </c>
      <c r="L2067" t="s">
        <v>4831</v>
      </c>
      <c r="M2067" t="s">
        <v>42</v>
      </c>
      <c r="N2067" t="s">
        <v>29</v>
      </c>
      <c r="O2067" t="s">
        <v>1221</v>
      </c>
      <c r="P2067" t="s">
        <v>8291</v>
      </c>
    </row>
    <row r="2068" spans="1:16">
      <c r="A2068">
        <v>2067</v>
      </c>
      <c r="B2068">
        <v>252</v>
      </c>
      <c r="C2068" t="s">
        <v>7356</v>
      </c>
      <c r="D2068" t="s">
        <v>7356</v>
      </c>
      <c r="E2068">
        <v>252</v>
      </c>
      <c r="F2068" t="s">
        <v>8282</v>
      </c>
      <c r="G2068" t="s">
        <v>8292</v>
      </c>
      <c r="H2068" t="s">
        <v>904</v>
      </c>
      <c r="I2068" t="s">
        <v>26</v>
      </c>
      <c r="J2068" t="s">
        <v>7323</v>
      </c>
      <c r="K2068" t="s">
        <v>8293</v>
      </c>
      <c r="L2068" t="s">
        <v>1236</v>
      </c>
      <c r="M2068" t="s">
        <v>28</v>
      </c>
      <c r="N2068" t="s">
        <v>29</v>
      </c>
      <c r="O2068" t="s">
        <v>36</v>
      </c>
      <c r="P2068" t="s">
        <v>8294</v>
      </c>
    </row>
    <row r="2069" spans="1:16">
      <c r="A2069">
        <v>2068</v>
      </c>
      <c r="B2069">
        <v>253</v>
      </c>
      <c r="C2069" t="s">
        <v>7356</v>
      </c>
      <c r="D2069" t="s">
        <v>7356</v>
      </c>
      <c r="E2069">
        <v>253</v>
      </c>
      <c r="F2069" t="s">
        <v>8295</v>
      </c>
      <c r="G2069" t="s">
        <v>8296</v>
      </c>
      <c r="H2069" t="s">
        <v>79</v>
      </c>
      <c r="I2069" t="s">
        <v>16</v>
      </c>
      <c r="J2069" t="s">
        <v>8297</v>
      </c>
      <c r="K2069" t="s">
        <v>8298</v>
      </c>
      <c r="L2069" t="s">
        <v>805</v>
      </c>
      <c r="M2069" t="s">
        <v>75</v>
      </c>
      <c r="N2069" t="s">
        <v>29</v>
      </c>
      <c r="O2069" t="s">
        <v>123</v>
      </c>
      <c r="P2069" t="s">
        <v>1196</v>
      </c>
    </row>
    <row r="2070" spans="1:16">
      <c r="A2070">
        <v>2069</v>
      </c>
      <c r="B2070">
        <v>254</v>
      </c>
      <c r="C2070" t="s">
        <v>7356</v>
      </c>
      <c r="D2070" t="s">
        <v>7356</v>
      </c>
      <c r="E2070">
        <v>254</v>
      </c>
      <c r="F2070" t="s">
        <v>8295</v>
      </c>
      <c r="G2070" t="s">
        <v>8299</v>
      </c>
      <c r="H2070" t="s">
        <v>653</v>
      </c>
      <c r="I2070" t="s">
        <v>26</v>
      </c>
      <c r="J2070" t="s">
        <v>8300</v>
      </c>
      <c r="K2070" t="s">
        <v>8301</v>
      </c>
      <c r="L2070" t="s">
        <v>368</v>
      </c>
      <c r="M2070" t="s">
        <v>42</v>
      </c>
      <c r="N2070" t="s">
        <v>234</v>
      </c>
      <c r="O2070" t="s">
        <v>19</v>
      </c>
      <c r="P2070" t="s">
        <v>1209</v>
      </c>
    </row>
    <row r="2071" spans="1:16">
      <c r="A2071">
        <v>2070</v>
      </c>
      <c r="B2071">
        <v>255</v>
      </c>
      <c r="C2071" t="s">
        <v>7356</v>
      </c>
      <c r="D2071" t="s">
        <v>7356</v>
      </c>
      <c r="E2071">
        <v>255</v>
      </c>
      <c r="F2071" t="s">
        <v>8295</v>
      </c>
      <c r="G2071" t="s">
        <v>8302</v>
      </c>
      <c r="H2071" t="s">
        <v>776</v>
      </c>
      <c r="I2071" t="s">
        <v>26</v>
      </c>
      <c r="J2071" t="s">
        <v>8303</v>
      </c>
      <c r="K2071" t="s">
        <v>8304</v>
      </c>
      <c r="L2071" t="s">
        <v>279</v>
      </c>
      <c r="M2071" t="s">
        <v>75</v>
      </c>
      <c r="N2071" t="s">
        <v>29</v>
      </c>
      <c r="O2071" t="s">
        <v>109</v>
      </c>
      <c r="P2071" t="s">
        <v>1102</v>
      </c>
    </row>
    <row r="2072" spans="1:16">
      <c r="A2072">
        <v>2071</v>
      </c>
      <c r="B2072">
        <v>256</v>
      </c>
      <c r="C2072" t="s">
        <v>7356</v>
      </c>
      <c r="D2072" t="s">
        <v>7356</v>
      </c>
      <c r="E2072">
        <v>256</v>
      </c>
      <c r="F2072" t="s">
        <v>8295</v>
      </c>
      <c r="G2072" t="s">
        <v>8305</v>
      </c>
      <c r="H2072" t="s">
        <v>8306</v>
      </c>
      <c r="I2072" t="s">
        <v>68</v>
      </c>
      <c r="J2072" t="s">
        <v>8307</v>
      </c>
      <c r="K2072" t="s">
        <v>8308</v>
      </c>
      <c r="L2072" t="s">
        <v>805</v>
      </c>
      <c r="M2072" t="s">
        <v>134</v>
      </c>
      <c r="N2072" t="s">
        <v>33</v>
      </c>
      <c r="O2072" t="s">
        <v>107</v>
      </c>
      <c r="P2072" t="s">
        <v>1102</v>
      </c>
    </row>
    <row r="2073" spans="1:16">
      <c r="A2073">
        <v>2072</v>
      </c>
      <c r="B2073">
        <v>257</v>
      </c>
      <c r="C2073" t="s">
        <v>7356</v>
      </c>
      <c r="D2073" t="s">
        <v>7356</v>
      </c>
      <c r="E2073">
        <v>257</v>
      </c>
      <c r="F2073" t="s">
        <v>8309</v>
      </c>
      <c r="G2073" t="s">
        <v>8310</v>
      </c>
      <c r="H2073" t="s">
        <v>8311</v>
      </c>
      <c r="I2073" t="s">
        <v>16</v>
      </c>
      <c r="J2073" t="s">
        <v>6857</v>
      </c>
      <c r="K2073" t="s">
        <v>8312</v>
      </c>
      <c r="L2073" t="s">
        <v>745</v>
      </c>
      <c r="M2073" t="s">
        <v>99</v>
      </c>
      <c r="N2073" t="s">
        <v>33</v>
      </c>
      <c r="O2073" t="s">
        <v>123</v>
      </c>
      <c r="P2073" t="s">
        <v>1436</v>
      </c>
    </row>
    <row r="2074" spans="1:16">
      <c r="A2074">
        <v>2073</v>
      </c>
      <c r="B2074">
        <v>258</v>
      </c>
      <c r="C2074" t="s">
        <v>7356</v>
      </c>
      <c r="D2074" t="s">
        <v>7356</v>
      </c>
      <c r="E2074">
        <v>258</v>
      </c>
      <c r="F2074" t="s">
        <v>8309</v>
      </c>
      <c r="G2074" t="s">
        <v>8313</v>
      </c>
      <c r="H2074" t="s">
        <v>6790</v>
      </c>
      <c r="I2074" t="s">
        <v>68</v>
      </c>
      <c r="J2074" t="s">
        <v>8314</v>
      </c>
      <c r="K2074" t="s">
        <v>8315</v>
      </c>
      <c r="L2074" t="s">
        <v>241</v>
      </c>
      <c r="M2074" t="s">
        <v>28</v>
      </c>
      <c r="N2074" t="s">
        <v>33</v>
      </c>
      <c r="O2074" t="s">
        <v>123</v>
      </c>
      <c r="P2074" t="s">
        <v>1437</v>
      </c>
    </row>
    <row r="2075" spans="1:16">
      <c r="A2075">
        <v>2074</v>
      </c>
      <c r="B2075">
        <v>259</v>
      </c>
      <c r="C2075" t="s">
        <v>7356</v>
      </c>
      <c r="D2075" t="s">
        <v>7356</v>
      </c>
      <c r="E2075">
        <v>259</v>
      </c>
      <c r="F2075" t="s">
        <v>8309</v>
      </c>
      <c r="G2075" t="s">
        <v>8316</v>
      </c>
      <c r="H2075" t="s">
        <v>8317</v>
      </c>
      <c r="I2075" t="s">
        <v>26</v>
      </c>
      <c r="J2075" t="s">
        <v>8318</v>
      </c>
      <c r="K2075" t="s">
        <v>8319</v>
      </c>
      <c r="L2075" t="s">
        <v>745</v>
      </c>
      <c r="M2075" t="s">
        <v>28</v>
      </c>
      <c r="N2075" t="s">
        <v>29</v>
      </c>
      <c r="O2075" t="s">
        <v>111</v>
      </c>
      <c r="P2075" t="s">
        <v>1335</v>
      </c>
    </row>
    <row r="2076" spans="1:16">
      <c r="A2076">
        <v>2075</v>
      </c>
      <c r="B2076">
        <v>260</v>
      </c>
      <c r="C2076" t="s">
        <v>7356</v>
      </c>
      <c r="D2076" t="s">
        <v>7356</v>
      </c>
      <c r="E2076">
        <v>260</v>
      </c>
      <c r="F2076" t="s">
        <v>8309</v>
      </c>
      <c r="G2076" t="s">
        <v>8320</v>
      </c>
      <c r="H2076" t="s">
        <v>8321</v>
      </c>
      <c r="I2076" t="s">
        <v>25</v>
      </c>
      <c r="J2076" t="s">
        <v>8322</v>
      </c>
      <c r="K2076" t="s">
        <v>8323</v>
      </c>
      <c r="L2076" t="s">
        <v>241</v>
      </c>
      <c r="M2076" t="s">
        <v>99</v>
      </c>
      <c r="N2076" t="s">
        <v>29</v>
      </c>
      <c r="O2076" t="s">
        <v>109</v>
      </c>
      <c r="P2076" t="s">
        <v>7157</v>
      </c>
    </row>
    <row r="2077" spans="1:16">
      <c r="A2077">
        <v>2076</v>
      </c>
      <c r="B2077">
        <v>261</v>
      </c>
      <c r="C2077" t="s">
        <v>7356</v>
      </c>
      <c r="D2077" t="s">
        <v>7356</v>
      </c>
      <c r="E2077">
        <v>261</v>
      </c>
      <c r="F2077" t="s">
        <v>8309</v>
      </c>
      <c r="G2077" t="s">
        <v>8324</v>
      </c>
      <c r="H2077" t="s">
        <v>8325</v>
      </c>
      <c r="I2077" t="s">
        <v>26</v>
      </c>
      <c r="J2077" t="s">
        <v>8326</v>
      </c>
      <c r="K2077" t="s">
        <v>8327</v>
      </c>
      <c r="L2077" t="s">
        <v>640</v>
      </c>
      <c r="M2077" t="s">
        <v>142</v>
      </c>
      <c r="N2077" t="s">
        <v>33</v>
      </c>
      <c r="O2077" t="s">
        <v>137</v>
      </c>
      <c r="P2077" t="s">
        <v>7157</v>
      </c>
    </row>
    <row r="2078" spans="1:16">
      <c r="A2078">
        <v>2077</v>
      </c>
      <c r="B2078">
        <v>262</v>
      </c>
      <c r="C2078" t="s">
        <v>7356</v>
      </c>
      <c r="D2078" t="s">
        <v>7356</v>
      </c>
      <c r="E2078">
        <v>262</v>
      </c>
      <c r="F2078" t="s">
        <v>8328</v>
      </c>
      <c r="G2078" t="s">
        <v>8329</v>
      </c>
      <c r="H2078" t="s">
        <v>254</v>
      </c>
      <c r="I2078" t="s">
        <v>16</v>
      </c>
      <c r="J2078" t="s">
        <v>8330</v>
      </c>
      <c r="K2078" t="s">
        <v>8331</v>
      </c>
      <c r="L2078" t="s">
        <v>766</v>
      </c>
      <c r="M2078" t="s">
        <v>42</v>
      </c>
      <c r="N2078" t="s">
        <v>33</v>
      </c>
      <c r="O2078" t="s">
        <v>30</v>
      </c>
      <c r="P2078" t="s">
        <v>8332</v>
      </c>
    </row>
    <row r="2079" spans="1:16">
      <c r="A2079">
        <v>2078</v>
      </c>
      <c r="B2079">
        <v>263</v>
      </c>
      <c r="C2079" t="s">
        <v>7356</v>
      </c>
      <c r="D2079" t="s">
        <v>7356</v>
      </c>
      <c r="E2079">
        <v>263</v>
      </c>
      <c r="F2079" t="s">
        <v>8328</v>
      </c>
      <c r="G2079" t="s">
        <v>8333</v>
      </c>
      <c r="H2079" t="s">
        <v>188</v>
      </c>
      <c r="I2079" t="s">
        <v>25</v>
      </c>
      <c r="J2079" t="s">
        <v>8334</v>
      </c>
      <c r="K2079" t="s">
        <v>8335</v>
      </c>
      <c r="L2079" t="s">
        <v>358</v>
      </c>
      <c r="M2079" t="s">
        <v>89</v>
      </c>
      <c r="N2079" t="s">
        <v>110</v>
      </c>
      <c r="O2079" t="s">
        <v>100</v>
      </c>
      <c r="P2079" t="s">
        <v>504</v>
      </c>
    </row>
    <row r="2080" spans="1:16">
      <c r="A2080">
        <v>2079</v>
      </c>
      <c r="B2080">
        <v>264</v>
      </c>
      <c r="C2080" t="s">
        <v>7356</v>
      </c>
      <c r="D2080" t="s">
        <v>7356</v>
      </c>
      <c r="E2080">
        <v>264</v>
      </c>
      <c r="F2080" t="s">
        <v>8328</v>
      </c>
      <c r="G2080" t="s">
        <v>8336</v>
      </c>
      <c r="H2080" t="s">
        <v>8337</v>
      </c>
      <c r="I2080" t="s">
        <v>26</v>
      </c>
      <c r="J2080" t="s">
        <v>8338</v>
      </c>
      <c r="K2080" t="s">
        <v>8339</v>
      </c>
      <c r="L2080" t="s">
        <v>380</v>
      </c>
      <c r="M2080" t="s">
        <v>75</v>
      </c>
      <c r="N2080" t="s">
        <v>108</v>
      </c>
      <c r="O2080" t="s">
        <v>123</v>
      </c>
      <c r="P2080" t="s">
        <v>439</v>
      </c>
    </row>
    <row r="2081" spans="1:16">
      <c r="A2081">
        <v>2080</v>
      </c>
      <c r="B2081">
        <v>265</v>
      </c>
      <c r="C2081" t="s">
        <v>7356</v>
      </c>
      <c r="D2081" t="s">
        <v>7356</v>
      </c>
      <c r="E2081">
        <v>265</v>
      </c>
      <c r="F2081" t="s">
        <v>8328</v>
      </c>
      <c r="G2081" t="s">
        <v>8340</v>
      </c>
      <c r="H2081" t="s">
        <v>8341</v>
      </c>
      <c r="I2081" t="s">
        <v>22</v>
      </c>
      <c r="J2081" t="s">
        <v>8342</v>
      </c>
      <c r="K2081" t="s">
        <v>8343</v>
      </c>
      <c r="L2081" t="s">
        <v>383</v>
      </c>
      <c r="M2081" t="s">
        <v>82</v>
      </c>
      <c r="N2081" t="s">
        <v>114</v>
      </c>
      <c r="O2081" t="s">
        <v>253</v>
      </c>
      <c r="P2081" t="s">
        <v>412</v>
      </c>
    </row>
    <row r="2082" spans="1:16">
      <c r="A2082">
        <v>2081</v>
      </c>
      <c r="B2082">
        <v>266</v>
      </c>
      <c r="C2082" t="s">
        <v>7356</v>
      </c>
      <c r="D2082" t="s">
        <v>7356</v>
      </c>
      <c r="E2082">
        <v>266</v>
      </c>
      <c r="F2082" t="s">
        <v>8328</v>
      </c>
      <c r="G2082" t="s">
        <v>8344</v>
      </c>
      <c r="H2082" t="s">
        <v>115</v>
      </c>
      <c r="I2082" t="s">
        <v>26</v>
      </c>
      <c r="J2082" t="s">
        <v>8345</v>
      </c>
      <c r="K2082" t="s">
        <v>8346</v>
      </c>
      <c r="L2082" t="s">
        <v>383</v>
      </c>
      <c r="M2082" t="s">
        <v>28</v>
      </c>
      <c r="N2082" t="s">
        <v>38</v>
      </c>
      <c r="O2082" t="s">
        <v>137</v>
      </c>
      <c r="P2082" t="s">
        <v>8347</v>
      </c>
    </row>
    <row r="2083" spans="1:16">
      <c r="A2083">
        <v>2082</v>
      </c>
      <c r="B2083">
        <v>267</v>
      </c>
      <c r="C2083" t="s">
        <v>7356</v>
      </c>
      <c r="D2083" t="s">
        <v>7356</v>
      </c>
      <c r="E2083">
        <v>267</v>
      </c>
      <c r="F2083" t="s">
        <v>8348</v>
      </c>
      <c r="G2083" t="s">
        <v>8211</v>
      </c>
      <c r="H2083" t="s">
        <v>8212</v>
      </c>
      <c r="I2083" t="s">
        <v>16</v>
      </c>
      <c r="J2083" t="s">
        <v>8349</v>
      </c>
      <c r="K2083" t="s">
        <v>8350</v>
      </c>
      <c r="L2083" t="s">
        <v>375</v>
      </c>
      <c r="M2083" t="s">
        <v>99</v>
      </c>
      <c r="N2083" t="s">
        <v>29</v>
      </c>
      <c r="O2083" t="s">
        <v>87</v>
      </c>
      <c r="P2083" t="s">
        <v>8351</v>
      </c>
    </row>
    <row r="2084" spans="1:16">
      <c r="A2084">
        <v>2083</v>
      </c>
      <c r="B2084">
        <v>268</v>
      </c>
      <c r="C2084" t="s">
        <v>7356</v>
      </c>
      <c r="D2084" t="s">
        <v>7356</v>
      </c>
      <c r="E2084">
        <v>268</v>
      </c>
      <c r="F2084" t="s">
        <v>8348</v>
      </c>
      <c r="G2084" t="s">
        <v>8352</v>
      </c>
      <c r="H2084" t="s">
        <v>8353</v>
      </c>
      <c r="I2084" t="s">
        <v>68</v>
      </c>
      <c r="J2084" t="s">
        <v>8354</v>
      </c>
      <c r="K2084" t="s">
        <v>8355</v>
      </c>
      <c r="L2084" t="s">
        <v>376</v>
      </c>
      <c r="M2084" t="s">
        <v>134</v>
      </c>
      <c r="N2084" t="s">
        <v>33</v>
      </c>
      <c r="O2084" t="s">
        <v>107</v>
      </c>
      <c r="P2084" t="s">
        <v>8356</v>
      </c>
    </row>
    <row r="2085" spans="1:16">
      <c r="A2085">
        <v>2084</v>
      </c>
      <c r="B2085">
        <v>269</v>
      </c>
      <c r="C2085" t="s">
        <v>7356</v>
      </c>
      <c r="D2085" t="s">
        <v>7356</v>
      </c>
      <c r="E2085">
        <v>269</v>
      </c>
      <c r="F2085" t="s">
        <v>8348</v>
      </c>
      <c r="G2085" t="s">
        <v>8357</v>
      </c>
      <c r="I2085" t="s">
        <v>25</v>
      </c>
      <c r="J2085" t="s">
        <v>8358</v>
      </c>
      <c r="K2085" t="s">
        <v>8359</v>
      </c>
      <c r="L2085" t="s">
        <v>118</v>
      </c>
      <c r="M2085" t="s">
        <v>99</v>
      </c>
      <c r="N2085" t="s">
        <v>29</v>
      </c>
      <c r="O2085" t="s">
        <v>30</v>
      </c>
      <c r="P2085" t="s">
        <v>6308</v>
      </c>
    </row>
    <row r="2086" spans="1:16">
      <c r="A2086">
        <v>2085</v>
      </c>
      <c r="B2086">
        <v>270</v>
      </c>
      <c r="C2086" t="s">
        <v>7356</v>
      </c>
      <c r="D2086" t="s">
        <v>7356</v>
      </c>
      <c r="E2086">
        <v>270</v>
      </c>
      <c r="F2086" t="s">
        <v>8348</v>
      </c>
      <c r="G2086" t="s">
        <v>8360</v>
      </c>
      <c r="H2086" t="s">
        <v>40</v>
      </c>
      <c r="I2086" t="s">
        <v>26</v>
      </c>
      <c r="J2086" t="s">
        <v>8361</v>
      </c>
      <c r="K2086" t="s">
        <v>8362</v>
      </c>
      <c r="L2086" t="s">
        <v>413</v>
      </c>
      <c r="M2086" t="s">
        <v>6722</v>
      </c>
      <c r="N2086" t="s">
        <v>29</v>
      </c>
      <c r="O2086" t="s">
        <v>109</v>
      </c>
      <c r="P2086" t="s">
        <v>8363</v>
      </c>
    </row>
    <row r="2087" spans="1:16">
      <c r="A2087">
        <v>2086</v>
      </c>
      <c r="B2087">
        <v>271</v>
      </c>
      <c r="C2087" t="s">
        <v>7356</v>
      </c>
      <c r="D2087" t="s">
        <v>7356</v>
      </c>
      <c r="E2087">
        <v>271</v>
      </c>
      <c r="F2087" t="s">
        <v>8348</v>
      </c>
      <c r="G2087" t="s">
        <v>8364</v>
      </c>
      <c r="H2087" t="s">
        <v>76</v>
      </c>
      <c r="I2087" t="s">
        <v>25</v>
      </c>
      <c r="J2087" t="s">
        <v>8365</v>
      </c>
      <c r="K2087" t="s">
        <v>8366</v>
      </c>
      <c r="L2087" t="s">
        <v>747</v>
      </c>
      <c r="M2087" t="s">
        <v>42</v>
      </c>
      <c r="N2087" t="s">
        <v>119</v>
      </c>
      <c r="O2087" t="s">
        <v>6474</v>
      </c>
      <c r="P2087" t="s">
        <v>8367</v>
      </c>
    </row>
    <row r="2088" spans="1:16">
      <c r="A2088">
        <v>2087</v>
      </c>
      <c r="B2088">
        <v>272</v>
      </c>
      <c r="C2088" t="s">
        <v>7356</v>
      </c>
      <c r="D2088" t="s">
        <v>7356</v>
      </c>
      <c r="E2088">
        <v>272</v>
      </c>
      <c r="F2088" t="s">
        <v>8368</v>
      </c>
      <c r="G2088" t="s">
        <v>8369</v>
      </c>
      <c r="H2088" t="s">
        <v>8370</v>
      </c>
      <c r="I2088" t="s">
        <v>16</v>
      </c>
      <c r="J2088" t="s">
        <v>8371</v>
      </c>
      <c r="K2088" t="s">
        <v>8372</v>
      </c>
      <c r="L2088" t="s">
        <v>6505</v>
      </c>
      <c r="M2088" t="s">
        <v>42</v>
      </c>
      <c r="N2088" t="s">
        <v>33</v>
      </c>
      <c r="O2088" t="s">
        <v>109</v>
      </c>
      <c r="P2088" t="s">
        <v>1328</v>
      </c>
    </row>
    <row r="2089" spans="1:16">
      <c r="A2089">
        <v>2088</v>
      </c>
      <c r="B2089">
        <v>273</v>
      </c>
      <c r="C2089" t="s">
        <v>7356</v>
      </c>
      <c r="D2089" t="s">
        <v>7356</v>
      </c>
      <c r="E2089">
        <v>273</v>
      </c>
      <c r="F2089" t="s">
        <v>8368</v>
      </c>
      <c r="G2089" t="s">
        <v>8373</v>
      </c>
      <c r="H2089" t="s">
        <v>196</v>
      </c>
      <c r="I2089" t="s">
        <v>22</v>
      </c>
      <c r="J2089" t="s">
        <v>8374</v>
      </c>
      <c r="K2089" t="s">
        <v>8375</v>
      </c>
      <c r="L2089" t="s">
        <v>1000</v>
      </c>
      <c r="M2089" t="s">
        <v>45</v>
      </c>
      <c r="N2089" t="s">
        <v>114</v>
      </c>
      <c r="O2089" t="s">
        <v>299</v>
      </c>
      <c r="P2089" t="s">
        <v>1328</v>
      </c>
    </row>
    <row r="2090" spans="1:16">
      <c r="A2090">
        <v>2089</v>
      </c>
      <c r="B2090">
        <v>274</v>
      </c>
      <c r="C2090" t="s">
        <v>7356</v>
      </c>
      <c r="D2090" t="s">
        <v>7356</v>
      </c>
      <c r="E2090">
        <v>274</v>
      </c>
      <c r="F2090" t="s">
        <v>8368</v>
      </c>
      <c r="G2090" t="s">
        <v>8376</v>
      </c>
      <c r="H2090" t="s">
        <v>8377</v>
      </c>
      <c r="I2090" t="s">
        <v>26</v>
      </c>
      <c r="J2090" t="s">
        <v>6244</v>
      </c>
      <c r="K2090" t="s">
        <v>8378</v>
      </c>
      <c r="L2090" t="s">
        <v>157</v>
      </c>
      <c r="M2090" t="s">
        <v>42</v>
      </c>
      <c r="N2090" t="s">
        <v>38</v>
      </c>
      <c r="O2090" t="s">
        <v>87</v>
      </c>
      <c r="P2090" t="s">
        <v>1328</v>
      </c>
    </row>
    <row r="2091" spans="1:16">
      <c r="A2091">
        <v>2090</v>
      </c>
      <c r="B2091">
        <v>275</v>
      </c>
      <c r="C2091" t="s">
        <v>7356</v>
      </c>
      <c r="D2091" t="s">
        <v>7356</v>
      </c>
      <c r="E2091">
        <v>275</v>
      </c>
      <c r="F2091" t="s">
        <v>8368</v>
      </c>
      <c r="G2091" t="s">
        <v>8379</v>
      </c>
      <c r="H2091" t="s">
        <v>196</v>
      </c>
      <c r="I2091" t="s">
        <v>48</v>
      </c>
      <c r="J2091" t="s">
        <v>8380</v>
      </c>
      <c r="K2091" t="s">
        <v>8381</v>
      </c>
      <c r="L2091" t="s">
        <v>153</v>
      </c>
      <c r="M2091" t="s">
        <v>49</v>
      </c>
      <c r="N2091" t="s">
        <v>6461</v>
      </c>
      <c r="O2091" t="s">
        <v>91</v>
      </c>
      <c r="P2091" t="s">
        <v>1212</v>
      </c>
    </row>
    <row r="2092" spans="1:16">
      <c r="A2092">
        <v>2091</v>
      </c>
      <c r="B2092">
        <v>276</v>
      </c>
      <c r="C2092" t="s">
        <v>7356</v>
      </c>
      <c r="D2092" t="s">
        <v>7356</v>
      </c>
      <c r="E2092">
        <v>276</v>
      </c>
      <c r="F2092" t="s">
        <v>8368</v>
      </c>
      <c r="G2092" t="s">
        <v>8382</v>
      </c>
      <c r="H2092" t="s">
        <v>8383</v>
      </c>
      <c r="I2092" t="s">
        <v>25</v>
      </c>
      <c r="J2092" t="s">
        <v>8384</v>
      </c>
      <c r="K2092" t="s">
        <v>8385</v>
      </c>
      <c r="L2092" t="s">
        <v>328</v>
      </c>
      <c r="M2092" t="s">
        <v>99</v>
      </c>
      <c r="N2092" t="s">
        <v>110</v>
      </c>
      <c r="O2092" t="s">
        <v>116</v>
      </c>
      <c r="P2092" t="s">
        <v>1393</v>
      </c>
    </row>
    <row r="2093" spans="1:16">
      <c r="A2093">
        <v>2092</v>
      </c>
      <c r="B2093">
        <v>277</v>
      </c>
      <c r="C2093" t="s">
        <v>7356</v>
      </c>
      <c r="D2093" t="s">
        <v>7356</v>
      </c>
      <c r="E2093">
        <v>277</v>
      </c>
      <c r="F2093" t="s">
        <v>8386</v>
      </c>
      <c r="G2093" t="s">
        <v>8387</v>
      </c>
      <c r="H2093" t="s">
        <v>8388</v>
      </c>
      <c r="I2093" t="s">
        <v>140</v>
      </c>
      <c r="J2093" t="s">
        <v>8389</v>
      </c>
      <c r="K2093" t="s">
        <v>8390</v>
      </c>
      <c r="L2093" t="s">
        <v>268</v>
      </c>
      <c r="M2093" t="s">
        <v>134</v>
      </c>
      <c r="N2093" t="s">
        <v>33</v>
      </c>
      <c r="O2093" t="s">
        <v>107</v>
      </c>
      <c r="P2093" t="s">
        <v>687</v>
      </c>
    </row>
    <row r="2094" spans="1:16">
      <c r="A2094">
        <v>2093</v>
      </c>
      <c r="B2094">
        <v>278</v>
      </c>
      <c r="C2094" t="s">
        <v>7356</v>
      </c>
      <c r="D2094" t="s">
        <v>7356</v>
      </c>
      <c r="E2094">
        <v>278</v>
      </c>
      <c r="F2094" t="s">
        <v>8386</v>
      </c>
      <c r="G2094" t="s">
        <v>8391</v>
      </c>
      <c r="H2094" t="s">
        <v>188</v>
      </c>
      <c r="I2094" t="s">
        <v>26</v>
      </c>
      <c r="J2094" t="s">
        <v>8392</v>
      </c>
      <c r="K2094" t="s">
        <v>8393</v>
      </c>
      <c r="L2094" t="s">
        <v>268</v>
      </c>
      <c r="M2094" t="s">
        <v>28</v>
      </c>
      <c r="N2094" t="s">
        <v>38</v>
      </c>
      <c r="O2094" t="s">
        <v>137</v>
      </c>
      <c r="P2094" t="s">
        <v>646</v>
      </c>
    </row>
    <row r="2095" spans="1:16">
      <c r="A2095">
        <v>2094</v>
      </c>
      <c r="B2095">
        <v>279</v>
      </c>
      <c r="C2095" t="s">
        <v>7356</v>
      </c>
      <c r="D2095" t="s">
        <v>7356</v>
      </c>
      <c r="E2095">
        <v>279</v>
      </c>
      <c r="F2095" t="s">
        <v>8386</v>
      </c>
      <c r="G2095" t="s">
        <v>8394</v>
      </c>
      <c r="H2095" t="s">
        <v>256</v>
      </c>
      <c r="I2095" t="s">
        <v>68</v>
      </c>
      <c r="J2095" t="s">
        <v>8395</v>
      </c>
      <c r="K2095" t="s">
        <v>8396</v>
      </c>
      <c r="L2095" t="s">
        <v>268</v>
      </c>
      <c r="M2095" t="s">
        <v>28</v>
      </c>
      <c r="N2095" t="s">
        <v>29</v>
      </c>
      <c r="O2095" t="s">
        <v>107</v>
      </c>
      <c r="P2095" t="s">
        <v>646</v>
      </c>
    </row>
    <row r="2096" spans="1:16">
      <c r="A2096">
        <v>2095</v>
      </c>
      <c r="B2096">
        <v>280</v>
      </c>
      <c r="C2096" t="s">
        <v>7356</v>
      </c>
      <c r="D2096" t="s">
        <v>7356</v>
      </c>
      <c r="E2096">
        <v>280</v>
      </c>
      <c r="F2096" t="s">
        <v>8386</v>
      </c>
      <c r="G2096" t="s">
        <v>8397</v>
      </c>
      <c r="I2096" t="s">
        <v>68</v>
      </c>
      <c r="J2096" t="s">
        <v>560</v>
      </c>
      <c r="K2096" t="s">
        <v>8398</v>
      </c>
      <c r="L2096" t="s">
        <v>303</v>
      </c>
      <c r="M2096" t="s">
        <v>134</v>
      </c>
      <c r="N2096" t="s">
        <v>33</v>
      </c>
      <c r="O2096" t="s">
        <v>36</v>
      </c>
      <c r="P2096" t="s">
        <v>646</v>
      </c>
    </row>
    <row r="2097" spans="1:16">
      <c r="A2097">
        <v>2096</v>
      </c>
      <c r="B2097">
        <v>281</v>
      </c>
      <c r="C2097" t="s">
        <v>7356</v>
      </c>
      <c r="D2097" t="s">
        <v>7356</v>
      </c>
      <c r="E2097">
        <v>281</v>
      </c>
      <c r="F2097" t="s">
        <v>8386</v>
      </c>
      <c r="G2097" t="s">
        <v>8399</v>
      </c>
      <c r="H2097" t="s">
        <v>76</v>
      </c>
      <c r="I2097" t="s">
        <v>26</v>
      </c>
      <c r="J2097" t="s">
        <v>8400</v>
      </c>
      <c r="K2097" t="s">
        <v>8401</v>
      </c>
      <c r="L2097" t="s">
        <v>287</v>
      </c>
      <c r="M2097" t="s">
        <v>42</v>
      </c>
      <c r="N2097" t="s">
        <v>108</v>
      </c>
      <c r="O2097" t="s">
        <v>30</v>
      </c>
      <c r="P2097" t="s">
        <v>552</v>
      </c>
    </row>
    <row r="2098" spans="1:16">
      <c r="A2098">
        <v>2097</v>
      </c>
      <c r="B2098">
        <v>282</v>
      </c>
      <c r="C2098" t="s">
        <v>7356</v>
      </c>
      <c r="D2098" t="s">
        <v>7356</v>
      </c>
      <c r="E2098">
        <v>282</v>
      </c>
      <c r="F2098" t="s">
        <v>8402</v>
      </c>
      <c r="G2098" t="s">
        <v>8403</v>
      </c>
      <c r="H2098" t="s">
        <v>149</v>
      </c>
      <c r="I2098" t="s">
        <v>80</v>
      </c>
      <c r="J2098" t="s">
        <v>8404</v>
      </c>
      <c r="K2098" t="s">
        <v>8405</v>
      </c>
      <c r="L2098" t="s">
        <v>227</v>
      </c>
      <c r="M2098" t="s">
        <v>42</v>
      </c>
      <c r="N2098" t="s">
        <v>110</v>
      </c>
      <c r="O2098" t="s">
        <v>137</v>
      </c>
      <c r="P2098" t="s">
        <v>4055</v>
      </c>
    </row>
    <row r="2099" spans="1:16">
      <c r="A2099">
        <v>2098</v>
      </c>
      <c r="B2099">
        <v>283</v>
      </c>
      <c r="C2099" t="s">
        <v>7356</v>
      </c>
      <c r="D2099" t="s">
        <v>7356</v>
      </c>
      <c r="E2099">
        <v>283</v>
      </c>
      <c r="F2099" t="s">
        <v>8402</v>
      </c>
      <c r="G2099" t="s">
        <v>8406</v>
      </c>
      <c r="H2099" t="s">
        <v>8321</v>
      </c>
      <c r="I2099" t="s">
        <v>26</v>
      </c>
      <c r="J2099" t="s">
        <v>8407</v>
      </c>
      <c r="K2099" t="s">
        <v>8408</v>
      </c>
      <c r="L2099" t="s">
        <v>227</v>
      </c>
      <c r="M2099" t="s">
        <v>6473</v>
      </c>
      <c r="N2099" t="s">
        <v>29</v>
      </c>
      <c r="O2099" t="s">
        <v>109</v>
      </c>
      <c r="P2099" t="s">
        <v>8409</v>
      </c>
    </row>
    <row r="2100" spans="1:16">
      <c r="A2100">
        <v>2099</v>
      </c>
      <c r="B2100">
        <v>284</v>
      </c>
      <c r="C2100" t="s">
        <v>7356</v>
      </c>
      <c r="D2100" t="s">
        <v>7356</v>
      </c>
      <c r="E2100">
        <v>284</v>
      </c>
      <c r="F2100" t="s">
        <v>8402</v>
      </c>
      <c r="G2100" t="s">
        <v>8410</v>
      </c>
      <c r="H2100" t="s">
        <v>8411</v>
      </c>
      <c r="I2100" t="s">
        <v>25</v>
      </c>
      <c r="J2100" t="s">
        <v>8412</v>
      </c>
      <c r="K2100" t="s">
        <v>8413</v>
      </c>
      <c r="L2100" t="s">
        <v>7295</v>
      </c>
      <c r="M2100" t="s">
        <v>6473</v>
      </c>
      <c r="N2100" t="s">
        <v>108</v>
      </c>
      <c r="O2100" t="s">
        <v>131</v>
      </c>
      <c r="P2100" t="s">
        <v>8414</v>
      </c>
    </row>
    <row r="2101" spans="1:16">
      <c r="A2101">
        <v>2100</v>
      </c>
      <c r="B2101">
        <v>285</v>
      </c>
      <c r="C2101" t="s">
        <v>7356</v>
      </c>
      <c r="D2101" t="s">
        <v>7356</v>
      </c>
      <c r="E2101">
        <v>285</v>
      </c>
      <c r="F2101" t="s">
        <v>8402</v>
      </c>
      <c r="G2101" t="s">
        <v>8415</v>
      </c>
      <c r="H2101" t="s">
        <v>149</v>
      </c>
      <c r="I2101" t="s">
        <v>26</v>
      </c>
      <c r="J2101" t="s">
        <v>8416</v>
      </c>
      <c r="K2101" t="s">
        <v>8417</v>
      </c>
      <c r="L2101" t="s">
        <v>739</v>
      </c>
      <c r="M2101" t="s">
        <v>99</v>
      </c>
      <c r="N2101" t="s">
        <v>29</v>
      </c>
      <c r="O2101" t="s">
        <v>137</v>
      </c>
      <c r="P2101" t="s">
        <v>8418</v>
      </c>
    </row>
    <row r="2102" spans="1:16">
      <c r="A2102">
        <v>2101</v>
      </c>
      <c r="B2102">
        <v>286</v>
      </c>
      <c r="C2102" t="s">
        <v>7356</v>
      </c>
      <c r="D2102" t="s">
        <v>7356</v>
      </c>
      <c r="E2102">
        <v>286</v>
      </c>
      <c r="F2102" t="s">
        <v>8402</v>
      </c>
      <c r="G2102" t="s">
        <v>8419</v>
      </c>
      <c r="H2102" t="s">
        <v>196</v>
      </c>
      <c r="I2102" t="s">
        <v>48</v>
      </c>
      <c r="J2102" t="s">
        <v>8420</v>
      </c>
      <c r="K2102" t="s">
        <v>8421</v>
      </c>
      <c r="L2102" t="s">
        <v>7979</v>
      </c>
      <c r="M2102" t="s">
        <v>6200</v>
      </c>
      <c r="N2102" t="s">
        <v>38</v>
      </c>
      <c r="O2102" t="s">
        <v>19</v>
      </c>
      <c r="P2102" t="s">
        <v>8422</v>
      </c>
    </row>
    <row r="2103" spans="1:16">
      <c r="A2103">
        <v>2102</v>
      </c>
      <c r="B2103">
        <v>287</v>
      </c>
      <c r="C2103" t="s">
        <v>7356</v>
      </c>
      <c r="D2103" t="s">
        <v>7356</v>
      </c>
      <c r="E2103">
        <v>287</v>
      </c>
      <c r="F2103" t="s">
        <v>8423</v>
      </c>
      <c r="G2103" t="s">
        <v>8424</v>
      </c>
      <c r="H2103" t="s">
        <v>1169</v>
      </c>
      <c r="I2103" t="s">
        <v>80</v>
      </c>
      <c r="J2103" t="s">
        <v>8425</v>
      </c>
      <c r="K2103" t="s">
        <v>8426</v>
      </c>
      <c r="L2103" t="s">
        <v>8427</v>
      </c>
      <c r="M2103" t="s">
        <v>82</v>
      </c>
      <c r="N2103" t="s">
        <v>234</v>
      </c>
      <c r="O2103" t="s">
        <v>66</v>
      </c>
      <c r="P2103" t="s">
        <v>8428</v>
      </c>
    </row>
    <row r="2104" spans="1:16">
      <c r="A2104">
        <v>2103</v>
      </c>
      <c r="B2104">
        <v>288</v>
      </c>
      <c r="C2104" t="s">
        <v>7356</v>
      </c>
      <c r="D2104" t="s">
        <v>7356</v>
      </c>
      <c r="E2104">
        <v>288</v>
      </c>
      <c r="F2104" t="s">
        <v>8429</v>
      </c>
      <c r="G2104" t="s">
        <v>8430</v>
      </c>
      <c r="H2104" t="s">
        <v>8431</v>
      </c>
      <c r="I2104" t="s">
        <v>140</v>
      </c>
      <c r="J2104" t="s">
        <v>8432</v>
      </c>
      <c r="K2104" t="s">
        <v>8433</v>
      </c>
      <c r="L2104" t="s">
        <v>257</v>
      </c>
      <c r="M2104" t="s">
        <v>134</v>
      </c>
      <c r="N2104" t="s">
        <v>33</v>
      </c>
      <c r="O2104" t="s">
        <v>107</v>
      </c>
      <c r="P2104" t="s">
        <v>1342</v>
      </c>
    </row>
    <row r="2105" spans="1:16">
      <c r="A2105">
        <v>2104</v>
      </c>
      <c r="B2105">
        <v>289</v>
      </c>
      <c r="C2105" t="s">
        <v>7356</v>
      </c>
      <c r="D2105" t="s">
        <v>7356</v>
      </c>
      <c r="E2105">
        <v>289</v>
      </c>
      <c r="F2105" t="s">
        <v>8429</v>
      </c>
      <c r="G2105" t="s">
        <v>8434</v>
      </c>
      <c r="H2105" t="s">
        <v>8435</v>
      </c>
      <c r="I2105" t="s">
        <v>25</v>
      </c>
      <c r="J2105" t="s">
        <v>8436</v>
      </c>
      <c r="K2105" t="s">
        <v>8437</v>
      </c>
      <c r="L2105" t="s">
        <v>148</v>
      </c>
      <c r="M2105" t="s">
        <v>42</v>
      </c>
      <c r="N2105" t="s">
        <v>29</v>
      </c>
      <c r="O2105" t="s">
        <v>100</v>
      </c>
      <c r="P2105" t="s">
        <v>8438</v>
      </c>
    </row>
    <row r="2106" spans="1:16">
      <c r="A2106">
        <v>2105</v>
      </c>
      <c r="B2106">
        <v>290</v>
      </c>
      <c r="C2106" t="s">
        <v>7356</v>
      </c>
      <c r="D2106" t="s">
        <v>7356</v>
      </c>
      <c r="E2106">
        <v>290</v>
      </c>
      <c r="F2106" t="s">
        <v>8429</v>
      </c>
      <c r="G2106" t="s">
        <v>8439</v>
      </c>
      <c r="H2106" t="s">
        <v>8440</v>
      </c>
      <c r="I2106" t="s">
        <v>48</v>
      </c>
      <c r="J2106" t="s">
        <v>8441</v>
      </c>
      <c r="K2106" t="s">
        <v>8442</v>
      </c>
      <c r="L2106" t="s">
        <v>6903</v>
      </c>
      <c r="M2106" t="s">
        <v>99</v>
      </c>
      <c r="N2106" t="s">
        <v>114</v>
      </c>
      <c r="O2106" t="s">
        <v>116</v>
      </c>
      <c r="P2106" t="s">
        <v>8438</v>
      </c>
    </row>
    <row r="2107" spans="1:16">
      <c r="A2107">
        <v>2106</v>
      </c>
      <c r="B2107">
        <v>291</v>
      </c>
      <c r="C2107" t="s">
        <v>7356</v>
      </c>
      <c r="D2107" t="s">
        <v>7356</v>
      </c>
      <c r="E2107">
        <v>291</v>
      </c>
      <c r="F2107" t="s">
        <v>8429</v>
      </c>
      <c r="G2107" t="s">
        <v>8443</v>
      </c>
      <c r="H2107" t="s">
        <v>8444</v>
      </c>
      <c r="I2107" t="s">
        <v>26</v>
      </c>
      <c r="J2107" t="s">
        <v>694</v>
      </c>
      <c r="K2107" t="s">
        <v>8445</v>
      </c>
      <c r="L2107" t="s">
        <v>148</v>
      </c>
      <c r="M2107" t="s">
        <v>42</v>
      </c>
      <c r="N2107" t="s">
        <v>38</v>
      </c>
      <c r="O2107" t="s">
        <v>123</v>
      </c>
      <c r="P2107" t="s">
        <v>8438</v>
      </c>
    </row>
    <row r="2108" spans="1:16">
      <c r="A2108">
        <v>2107</v>
      </c>
      <c r="B2108">
        <v>292</v>
      </c>
      <c r="C2108" t="s">
        <v>7356</v>
      </c>
      <c r="D2108" t="s">
        <v>7356</v>
      </c>
      <c r="E2108">
        <v>292</v>
      </c>
      <c r="F2108" t="s">
        <v>8446</v>
      </c>
      <c r="G2108" t="s">
        <v>8447</v>
      </c>
      <c r="H2108" t="s">
        <v>97</v>
      </c>
      <c r="I2108" t="s">
        <v>16</v>
      </c>
      <c r="J2108" t="s">
        <v>8448</v>
      </c>
      <c r="K2108" t="s">
        <v>8449</v>
      </c>
      <c r="L2108" t="s">
        <v>745</v>
      </c>
      <c r="M2108" t="s">
        <v>42</v>
      </c>
      <c r="N2108" t="s">
        <v>108</v>
      </c>
      <c r="O2108" t="s">
        <v>87</v>
      </c>
      <c r="P2108" t="s">
        <v>8450</v>
      </c>
    </row>
    <row r="2109" spans="1:16">
      <c r="A2109">
        <v>2108</v>
      </c>
      <c r="B2109">
        <v>293</v>
      </c>
      <c r="C2109" t="s">
        <v>7356</v>
      </c>
      <c r="D2109" t="s">
        <v>7356</v>
      </c>
      <c r="E2109">
        <v>293</v>
      </c>
      <c r="F2109" t="s">
        <v>8446</v>
      </c>
      <c r="G2109" t="s">
        <v>8451</v>
      </c>
      <c r="H2109" t="s">
        <v>238</v>
      </c>
      <c r="I2109" t="s">
        <v>48</v>
      </c>
      <c r="J2109" t="s">
        <v>8452</v>
      </c>
      <c r="K2109" t="s">
        <v>8453</v>
      </c>
      <c r="L2109" t="s">
        <v>240</v>
      </c>
      <c r="M2109" t="s">
        <v>18</v>
      </c>
      <c r="N2109" t="s">
        <v>29</v>
      </c>
      <c r="O2109" t="s">
        <v>135</v>
      </c>
      <c r="P2109" t="s">
        <v>8450</v>
      </c>
    </row>
    <row r="2110" spans="1:16">
      <c r="A2110">
        <v>2109</v>
      </c>
      <c r="B2110">
        <v>294</v>
      </c>
      <c r="C2110" t="s">
        <v>7356</v>
      </c>
      <c r="D2110" t="s">
        <v>7356</v>
      </c>
      <c r="E2110">
        <v>294</v>
      </c>
      <c r="F2110" t="s">
        <v>8446</v>
      </c>
      <c r="G2110" t="s">
        <v>8454</v>
      </c>
      <c r="H2110" t="s">
        <v>8455</v>
      </c>
      <c r="I2110" t="s">
        <v>26</v>
      </c>
      <c r="J2110" t="s">
        <v>8456</v>
      </c>
      <c r="K2110" t="s">
        <v>8457</v>
      </c>
      <c r="L2110" t="s">
        <v>244</v>
      </c>
      <c r="M2110" t="s">
        <v>42</v>
      </c>
      <c r="N2110" t="s">
        <v>29</v>
      </c>
      <c r="O2110" t="s">
        <v>137</v>
      </c>
      <c r="P2110" t="s">
        <v>1057</v>
      </c>
    </row>
    <row r="2111" spans="1:16">
      <c r="A2111">
        <v>2110</v>
      </c>
      <c r="B2111">
        <v>295</v>
      </c>
      <c r="C2111" t="s">
        <v>7356</v>
      </c>
      <c r="D2111" t="s">
        <v>7356</v>
      </c>
      <c r="E2111">
        <v>295</v>
      </c>
      <c r="F2111" t="s">
        <v>8446</v>
      </c>
      <c r="G2111" t="s">
        <v>8458</v>
      </c>
      <c r="H2111" t="s">
        <v>7471</v>
      </c>
      <c r="I2111" t="s">
        <v>26</v>
      </c>
      <c r="J2111" t="s">
        <v>8226</v>
      </c>
      <c r="K2111" t="s">
        <v>8459</v>
      </c>
      <c r="L2111" t="s">
        <v>266</v>
      </c>
      <c r="M2111" t="s">
        <v>94</v>
      </c>
      <c r="N2111" t="s">
        <v>33</v>
      </c>
      <c r="O2111" t="s">
        <v>107</v>
      </c>
      <c r="P2111" t="s">
        <v>1057</v>
      </c>
    </row>
    <row r="2112" spans="1:16">
      <c r="A2112">
        <v>2111</v>
      </c>
      <c r="B2112">
        <v>296</v>
      </c>
      <c r="C2112" t="s">
        <v>7356</v>
      </c>
      <c r="D2112" t="s">
        <v>7356</v>
      </c>
      <c r="E2112">
        <v>296</v>
      </c>
      <c r="F2112" t="s">
        <v>8446</v>
      </c>
      <c r="G2112" t="s">
        <v>8460</v>
      </c>
      <c r="H2112" t="s">
        <v>730</v>
      </c>
      <c r="I2112" t="s">
        <v>68</v>
      </c>
      <c r="J2112" t="s">
        <v>8461</v>
      </c>
      <c r="K2112" t="s">
        <v>8462</v>
      </c>
      <c r="L2112" t="s">
        <v>435</v>
      </c>
      <c r="M2112" t="s">
        <v>134</v>
      </c>
      <c r="N2112" t="s">
        <v>33</v>
      </c>
      <c r="O2112" t="s">
        <v>36</v>
      </c>
      <c r="P2112" t="s">
        <v>1366</v>
      </c>
    </row>
    <row r="2113" spans="1:16">
      <c r="A2113">
        <v>2112</v>
      </c>
      <c r="B2113">
        <v>297</v>
      </c>
      <c r="C2113" t="s">
        <v>7356</v>
      </c>
      <c r="D2113" t="s">
        <v>7356</v>
      </c>
      <c r="E2113">
        <v>297</v>
      </c>
      <c r="F2113" t="s">
        <v>8463</v>
      </c>
      <c r="G2113" t="s">
        <v>8464</v>
      </c>
      <c r="H2113" t="s">
        <v>210</v>
      </c>
      <c r="I2113" t="s">
        <v>16</v>
      </c>
      <c r="J2113" t="s">
        <v>8465</v>
      </c>
      <c r="K2113" t="s">
        <v>8466</v>
      </c>
      <c r="L2113" t="s">
        <v>378</v>
      </c>
      <c r="M2113" t="s">
        <v>42</v>
      </c>
      <c r="N2113" t="s">
        <v>108</v>
      </c>
      <c r="O2113" t="s">
        <v>137</v>
      </c>
      <c r="P2113" t="s">
        <v>1303</v>
      </c>
    </row>
    <row r="2114" spans="1:16">
      <c r="A2114">
        <v>2113</v>
      </c>
      <c r="B2114">
        <v>298</v>
      </c>
      <c r="C2114" t="s">
        <v>7356</v>
      </c>
      <c r="D2114" t="s">
        <v>7356</v>
      </c>
      <c r="E2114">
        <v>298</v>
      </c>
      <c r="F2114" t="s">
        <v>8463</v>
      </c>
      <c r="G2114" t="s">
        <v>8467</v>
      </c>
      <c r="H2114" t="s">
        <v>8468</v>
      </c>
      <c r="I2114" t="s">
        <v>68</v>
      </c>
      <c r="J2114" t="s">
        <v>8469</v>
      </c>
      <c r="K2114" t="s">
        <v>8470</v>
      </c>
      <c r="L2114" t="s">
        <v>472</v>
      </c>
      <c r="M2114" t="s">
        <v>94</v>
      </c>
      <c r="N2114" t="s">
        <v>29</v>
      </c>
      <c r="O2114" t="s">
        <v>123</v>
      </c>
      <c r="P2114" t="s">
        <v>8471</v>
      </c>
    </row>
    <row r="2115" spans="1:16">
      <c r="A2115">
        <v>2114</v>
      </c>
      <c r="B2115">
        <v>299</v>
      </c>
      <c r="C2115" t="s">
        <v>7356</v>
      </c>
      <c r="D2115" t="s">
        <v>7356</v>
      </c>
      <c r="E2115">
        <v>299</v>
      </c>
      <c r="F2115" t="s">
        <v>8463</v>
      </c>
      <c r="G2115" t="s">
        <v>8472</v>
      </c>
      <c r="H2115" t="s">
        <v>188</v>
      </c>
      <c r="I2115" t="s">
        <v>25</v>
      </c>
      <c r="J2115" t="s">
        <v>8473</v>
      </c>
      <c r="K2115" t="s">
        <v>8474</v>
      </c>
      <c r="L2115" t="s">
        <v>380</v>
      </c>
      <c r="M2115" t="s">
        <v>6473</v>
      </c>
      <c r="N2115" t="s">
        <v>114</v>
      </c>
      <c r="O2115" t="s">
        <v>100</v>
      </c>
      <c r="P2115" t="s">
        <v>8475</v>
      </c>
    </row>
    <row r="2116" spans="1:16">
      <c r="A2116">
        <v>2115</v>
      </c>
      <c r="B2116">
        <v>300</v>
      </c>
      <c r="C2116" t="s">
        <v>7356</v>
      </c>
      <c r="D2116" t="s">
        <v>7356</v>
      </c>
      <c r="E2116">
        <v>300</v>
      </c>
      <c r="F2116" t="s">
        <v>8463</v>
      </c>
      <c r="G2116" t="s">
        <v>8476</v>
      </c>
      <c r="I2116" t="s">
        <v>26</v>
      </c>
      <c r="J2116" t="s">
        <v>8477</v>
      </c>
      <c r="K2116" t="s">
        <v>8478</v>
      </c>
      <c r="L2116" t="s">
        <v>8479</v>
      </c>
      <c r="M2116" t="s">
        <v>99</v>
      </c>
      <c r="N2116" t="s">
        <v>29</v>
      </c>
      <c r="O2116" t="s">
        <v>36</v>
      </c>
      <c r="P2116" t="s">
        <v>1017</v>
      </c>
    </row>
    <row r="2117" spans="1:16">
      <c r="A2117">
        <v>2116</v>
      </c>
      <c r="B2117">
        <v>301</v>
      </c>
      <c r="C2117" t="s">
        <v>7356</v>
      </c>
      <c r="D2117" t="s">
        <v>7356</v>
      </c>
      <c r="E2117">
        <v>301</v>
      </c>
      <c r="F2117" t="s">
        <v>8463</v>
      </c>
      <c r="G2117" t="s">
        <v>8480</v>
      </c>
      <c r="H2117" t="s">
        <v>783</v>
      </c>
      <c r="I2117" t="s">
        <v>26</v>
      </c>
      <c r="J2117" t="s">
        <v>8481</v>
      </c>
      <c r="K2117" t="s">
        <v>8482</v>
      </c>
      <c r="L2117" t="s">
        <v>610</v>
      </c>
      <c r="M2117" t="s">
        <v>99</v>
      </c>
      <c r="N2117" t="s">
        <v>110</v>
      </c>
      <c r="O2117" t="s">
        <v>87</v>
      </c>
      <c r="P2117" t="s">
        <v>643</v>
      </c>
    </row>
    <row r="2118" spans="1:16">
      <c r="A2118">
        <v>2117</v>
      </c>
      <c r="B2118">
        <v>302</v>
      </c>
      <c r="C2118" t="s">
        <v>7356</v>
      </c>
      <c r="D2118" t="s">
        <v>7356</v>
      </c>
      <c r="E2118">
        <v>302</v>
      </c>
      <c r="F2118" t="s">
        <v>8483</v>
      </c>
      <c r="G2118" t="s">
        <v>8472</v>
      </c>
      <c r="H2118" t="s">
        <v>188</v>
      </c>
      <c r="I2118" t="s">
        <v>80</v>
      </c>
      <c r="J2118" t="s">
        <v>8473</v>
      </c>
      <c r="K2118" t="s">
        <v>8474</v>
      </c>
      <c r="L2118" t="s">
        <v>380</v>
      </c>
      <c r="M2118" t="s">
        <v>6473</v>
      </c>
      <c r="N2118" t="s">
        <v>114</v>
      </c>
      <c r="O2118" t="s">
        <v>100</v>
      </c>
      <c r="P2118" t="s">
        <v>8475</v>
      </c>
    </row>
    <row r="2119" spans="1:16">
      <c r="A2119">
        <v>2118</v>
      </c>
      <c r="B2119">
        <v>303</v>
      </c>
      <c r="C2119" t="s">
        <v>7356</v>
      </c>
      <c r="D2119" t="s">
        <v>7356</v>
      </c>
      <c r="E2119">
        <v>303</v>
      </c>
      <c r="F2119" t="s">
        <v>8483</v>
      </c>
      <c r="G2119" t="s">
        <v>8476</v>
      </c>
      <c r="I2119" t="s">
        <v>26</v>
      </c>
      <c r="J2119" t="s">
        <v>8477</v>
      </c>
      <c r="K2119" t="s">
        <v>8478</v>
      </c>
      <c r="L2119" t="s">
        <v>8479</v>
      </c>
      <c r="M2119" t="s">
        <v>99</v>
      </c>
      <c r="N2119" t="s">
        <v>29</v>
      </c>
      <c r="O2119" t="s">
        <v>36</v>
      </c>
      <c r="P2119" t="s">
        <v>1017</v>
      </c>
    </row>
    <row r="2120" spans="1:16">
      <c r="A2120">
        <v>2119</v>
      </c>
      <c r="B2120">
        <v>304</v>
      </c>
      <c r="C2120" t="s">
        <v>7356</v>
      </c>
      <c r="D2120" t="s">
        <v>7356</v>
      </c>
      <c r="E2120">
        <v>304</v>
      </c>
      <c r="F2120" t="s">
        <v>8483</v>
      </c>
      <c r="G2120" t="s">
        <v>8480</v>
      </c>
      <c r="H2120" t="s">
        <v>783</v>
      </c>
      <c r="I2120" t="s">
        <v>26</v>
      </c>
      <c r="J2120" t="s">
        <v>8481</v>
      </c>
      <c r="K2120" t="s">
        <v>8482</v>
      </c>
      <c r="L2120" t="s">
        <v>610</v>
      </c>
      <c r="M2120" t="s">
        <v>99</v>
      </c>
      <c r="N2120" t="s">
        <v>110</v>
      </c>
      <c r="O2120" t="s">
        <v>87</v>
      </c>
      <c r="P2120" t="s">
        <v>643</v>
      </c>
    </row>
    <row r="2121" spans="1:16">
      <c r="A2121">
        <v>2120</v>
      </c>
      <c r="B2121">
        <v>305</v>
      </c>
      <c r="C2121" t="s">
        <v>7356</v>
      </c>
      <c r="D2121" t="s">
        <v>7356</v>
      </c>
      <c r="E2121">
        <v>305</v>
      </c>
      <c r="F2121" t="s">
        <v>8483</v>
      </c>
      <c r="G2121" t="s">
        <v>8484</v>
      </c>
      <c r="H2121" t="s">
        <v>8485</v>
      </c>
      <c r="I2121" t="s">
        <v>26</v>
      </c>
      <c r="J2121" t="s">
        <v>8486</v>
      </c>
      <c r="K2121" t="s">
        <v>8487</v>
      </c>
      <c r="L2121" t="s">
        <v>6307</v>
      </c>
      <c r="M2121" t="s">
        <v>42</v>
      </c>
      <c r="N2121" t="s">
        <v>110</v>
      </c>
      <c r="O2121" t="s">
        <v>100</v>
      </c>
      <c r="P2121" t="s">
        <v>681</v>
      </c>
    </row>
    <row r="2122" spans="1:16">
      <c r="A2122">
        <v>2121</v>
      </c>
      <c r="B2122">
        <v>306</v>
      </c>
      <c r="C2122" t="s">
        <v>7356</v>
      </c>
      <c r="D2122" t="s">
        <v>7356</v>
      </c>
      <c r="E2122">
        <v>306</v>
      </c>
      <c r="F2122" t="s">
        <v>8483</v>
      </c>
      <c r="G2122" t="s">
        <v>6372</v>
      </c>
      <c r="H2122" t="s">
        <v>6373</v>
      </c>
      <c r="I2122" t="s">
        <v>25</v>
      </c>
      <c r="J2122" t="s">
        <v>8488</v>
      </c>
      <c r="K2122" t="s">
        <v>8489</v>
      </c>
      <c r="L2122" t="s">
        <v>6376</v>
      </c>
      <c r="M2122" t="s">
        <v>99</v>
      </c>
      <c r="N2122" t="s">
        <v>110</v>
      </c>
      <c r="O2122" t="s">
        <v>100</v>
      </c>
      <c r="P2122" t="s">
        <v>136</v>
      </c>
    </row>
    <row r="2123" spans="1:16">
      <c r="A2123">
        <v>2122</v>
      </c>
      <c r="B2123">
        <v>307</v>
      </c>
      <c r="C2123" t="s">
        <v>7356</v>
      </c>
      <c r="D2123" t="s">
        <v>7356</v>
      </c>
      <c r="E2123">
        <v>307</v>
      </c>
      <c r="F2123" t="s">
        <v>8490</v>
      </c>
      <c r="G2123" t="s">
        <v>8491</v>
      </c>
      <c r="H2123" t="s">
        <v>156</v>
      </c>
      <c r="I2123" t="s">
        <v>16</v>
      </c>
      <c r="J2123" t="s">
        <v>8492</v>
      </c>
      <c r="K2123" t="s">
        <v>8493</v>
      </c>
      <c r="L2123" t="s">
        <v>1000</v>
      </c>
      <c r="M2123" t="s">
        <v>94</v>
      </c>
      <c r="N2123" t="s">
        <v>29</v>
      </c>
      <c r="O2123" t="s">
        <v>137</v>
      </c>
      <c r="P2123" t="s">
        <v>6562</v>
      </c>
    </row>
    <row r="2124" spans="1:16">
      <c r="A2124">
        <v>2123</v>
      </c>
      <c r="B2124">
        <v>308</v>
      </c>
      <c r="C2124" t="s">
        <v>7356</v>
      </c>
      <c r="D2124" t="s">
        <v>7356</v>
      </c>
      <c r="E2124">
        <v>308</v>
      </c>
      <c r="F2124" t="s">
        <v>8490</v>
      </c>
      <c r="G2124" t="s">
        <v>8494</v>
      </c>
      <c r="H2124" t="s">
        <v>8495</v>
      </c>
      <c r="I2124" t="s">
        <v>26</v>
      </c>
      <c r="J2124" t="s">
        <v>8496</v>
      </c>
      <c r="K2124" t="s">
        <v>8497</v>
      </c>
      <c r="L2124" t="s">
        <v>179</v>
      </c>
      <c r="M2124" t="s">
        <v>28</v>
      </c>
      <c r="N2124" t="s">
        <v>38</v>
      </c>
      <c r="O2124" t="s">
        <v>137</v>
      </c>
      <c r="P2124" t="s">
        <v>6562</v>
      </c>
    </row>
    <row r="2125" spans="1:16">
      <c r="A2125">
        <v>2124</v>
      </c>
      <c r="B2125">
        <v>309</v>
      </c>
      <c r="C2125" t="s">
        <v>7356</v>
      </c>
      <c r="D2125" t="s">
        <v>7356</v>
      </c>
      <c r="E2125">
        <v>309</v>
      </c>
      <c r="F2125" t="s">
        <v>8490</v>
      </c>
      <c r="G2125" t="s">
        <v>8498</v>
      </c>
      <c r="H2125" t="s">
        <v>538</v>
      </c>
      <c r="I2125" t="s">
        <v>68</v>
      </c>
      <c r="J2125" t="s">
        <v>8499</v>
      </c>
      <c r="K2125" t="s">
        <v>8500</v>
      </c>
      <c r="L2125" t="s">
        <v>6566</v>
      </c>
      <c r="M2125" t="s">
        <v>94</v>
      </c>
      <c r="N2125" t="s">
        <v>33</v>
      </c>
      <c r="O2125" t="s">
        <v>107</v>
      </c>
      <c r="P2125" t="s">
        <v>6562</v>
      </c>
    </row>
    <row r="2126" spans="1:16">
      <c r="A2126">
        <v>2125</v>
      </c>
      <c r="B2126">
        <v>310</v>
      </c>
      <c r="C2126" t="s">
        <v>7356</v>
      </c>
      <c r="D2126" t="s">
        <v>7356</v>
      </c>
      <c r="E2126">
        <v>310</v>
      </c>
      <c r="F2126" t="s">
        <v>8490</v>
      </c>
      <c r="G2126" t="s">
        <v>8501</v>
      </c>
      <c r="I2126" t="s">
        <v>26</v>
      </c>
      <c r="J2126" t="s">
        <v>7185</v>
      </c>
      <c r="K2126" t="s">
        <v>8502</v>
      </c>
      <c r="L2126" t="s">
        <v>999</v>
      </c>
      <c r="M2126" t="s">
        <v>94</v>
      </c>
      <c r="N2126" t="s">
        <v>29</v>
      </c>
      <c r="O2126" t="s">
        <v>36</v>
      </c>
      <c r="P2126" t="s">
        <v>6562</v>
      </c>
    </row>
    <row r="2127" spans="1:16">
      <c r="A2127">
        <v>2126</v>
      </c>
      <c r="B2127">
        <v>311</v>
      </c>
      <c r="C2127" t="s">
        <v>7356</v>
      </c>
      <c r="D2127" t="s">
        <v>7356</v>
      </c>
      <c r="E2127">
        <v>311</v>
      </c>
      <c r="F2127" t="s">
        <v>8490</v>
      </c>
      <c r="G2127" t="s">
        <v>8503</v>
      </c>
      <c r="H2127" t="s">
        <v>8504</v>
      </c>
      <c r="I2127" t="s">
        <v>26</v>
      </c>
      <c r="J2127" t="s">
        <v>1409</v>
      </c>
      <c r="K2127" t="s">
        <v>8505</v>
      </c>
      <c r="L2127" t="s">
        <v>6566</v>
      </c>
      <c r="M2127" t="s">
        <v>75</v>
      </c>
      <c r="N2127" t="s">
        <v>29</v>
      </c>
      <c r="O2127" t="s">
        <v>95</v>
      </c>
      <c r="P2127" t="s">
        <v>8506</v>
      </c>
    </row>
    <row r="2128" spans="1:16">
      <c r="A2128">
        <v>2127</v>
      </c>
      <c r="B2128">
        <v>312</v>
      </c>
      <c r="C2128" t="s">
        <v>7356</v>
      </c>
      <c r="D2128" t="s">
        <v>7356</v>
      </c>
      <c r="E2128">
        <v>312</v>
      </c>
      <c r="F2128" t="s">
        <v>8507</v>
      </c>
      <c r="G2128" t="s">
        <v>8508</v>
      </c>
      <c r="H2128" t="s">
        <v>238</v>
      </c>
      <c r="I2128" t="s">
        <v>16</v>
      </c>
      <c r="J2128" t="s">
        <v>8509</v>
      </c>
      <c r="K2128" t="s">
        <v>8510</v>
      </c>
      <c r="L2128" t="s">
        <v>464</v>
      </c>
      <c r="M2128" t="s">
        <v>94</v>
      </c>
      <c r="N2128" t="s">
        <v>29</v>
      </c>
      <c r="O2128" t="s">
        <v>95</v>
      </c>
      <c r="P2128" t="s">
        <v>8511</v>
      </c>
    </row>
    <row r="2129" spans="1:16">
      <c r="A2129">
        <v>2128</v>
      </c>
      <c r="B2129">
        <v>313</v>
      </c>
      <c r="C2129" t="s">
        <v>7356</v>
      </c>
      <c r="D2129" t="s">
        <v>7356</v>
      </c>
      <c r="E2129">
        <v>313</v>
      </c>
      <c r="F2129" t="s">
        <v>8507</v>
      </c>
      <c r="G2129" t="s">
        <v>8512</v>
      </c>
      <c r="H2129" t="s">
        <v>8513</v>
      </c>
      <c r="I2129" t="s">
        <v>25</v>
      </c>
      <c r="J2129" t="s">
        <v>8514</v>
      </c>
      <c r="K2129" t="s">
        <v>8515</v>
      </c>
      <c r="L2129" t="s">
        <v>856</v>
      </c>
      <c r="M2129" t="s">
        <v>42</v>
      </c>
      <c r="N2129" t="s">
        <v>110</v>
      </c>
      <c r="O2129" t="s">
        <v>87</v>
      </c>
      <c r="P2129" t="s">
        <v>8511</v>
      </c>
    </row>
    <row r="2130" spans="1:16">
      <c r="A2130">
        <v>2129</v>
      </c>
      <c r="B2130">
        <v>314</v>
      </c>
      <c r="C2130" t="s">
        <v>7356</v>
      </c>
      <c r="D2130" t="s">
        <v>7356</v>
      </c>
      <c r="E2130">
        <v>314</v>
      </c>
      <c r="F2130" t="s">
        <v>8507</v>
      </c>
      <c r="G2130" t="s">
        <v>8516</v>
      </c>
      <c r="H2130" t="s">
        <v>47</v>
      </c>
      <c r="I2130" t="s">
        <v>22</v>
      </c>
      <c r="J2130" t="s">
        <v>8517</v>
      </c>
      <c r="K2130" t="s">
        <v>8518</v>
      </c>
      <c r="L2130" t="s">
        <v>856</v>
      </c>
      <c r="M2130" t="s">
        <v>130</v>
      </c>
      <c r="N2130" t="s">
        <v>83</v>
      </c>
      <c r="O2130" t="s">
        <v>131</v>
      </c>
      <c r="P2130" t="s">
        <v>952</v>
      </c>
    </row>
    <row r="2131" spans="1:16">
      <c r="A2131">
        <v>2130</v>
      </c>
      <c r="B2131">
        <v>315</v>
      </c>
      <c r="C2131" t="s">
        <v>7356</v>
      </c>
      <c r="D2131" t="s">
        <v>7356</v>
      </c>
      <c r="E2131">
        <v>315</v>
      </c>
      <c r="F2131" t="s">
        <v>8507</v>
      </c>
      <c r="G2131" t="s">
        <v>8519</v>
      </c>
      <c r="H2131" t="s">
        <v>7797</v>
      </c>
      <c r="I2131" t="s">
        <v>26</v>
      </c>
      <c r="J2131" t="s">
        <v>8520</v>
      </c>
      <c r="K2131" t="s">
        <v>8521</v>
      </c>
      <c r="L2131" t="s">
        <v>557</v>
      </c>
      <c r="M2131" t="s">
        <v>142</v>
      </c>
      <c r="N2131" t="s">
        <v>29</v>
      </c>
      <c r="O2131" t="s">
        <v>123</v>
      </c>
      <c r="P2131" t="s">
        <v>6973</v>
      </c>
    </row>
    <row r="2132" spans="1:16">
      <c r="A2132">
        <v>2131</v>
      </c>
      <c r="B2132">
        <v>316</v>
      </c>
      <c r="C2132" t="s">
        <v>7356</v>
      </c>
      <c r="D2132" t="s">
        <v>7356</v>
      </c>
      <c r="E2132">
        <v>316</v>
      </c>
      <c r="F2132" t="s">
        <v>8507</v>
      </c>
      <c r="G2132" t="s">
        <v>8522</v>
      </c>
      <c r="H2132" t="s">
        <v>428</v>
      </c>
      <c r="I2132" t="s">
        <v>68</v>
      </c>
      <c r="J2132" t="s">
        <v>8523</v>
      </c>
      <c r="K2132" t="s">
        <v>8524</v>
      </c>
      <c r="L2132" t="s">
        <v>216</v>
      </c>
      <c r="M2132" t="s">
        <v>94</v>
      </c>
      <c r="N2132" t="s">
        <v>33</v>
      </c>
      <c r="O2132" t="s">
        <v>95</v>
      </c>
      <c r="P2132" t="s">
        <v>305</v>
      </c>
    </row>
    <row r="2133" spans="1:16">
      <c r="A2133">
        <v>2132</v>
      </c>
      <c r="B2133">
        <v>317</v>
      </c>
      <c r="C2133" t="s">
        <v>7356</v>
      </c>
      <c r="D2133" t="s">
        <v>7356</v>
      </c>
      <c r="E2133">
        <v>317</v>
      </c>
      <c r="F2133" t="s">
        <v>8525</v>
      </c>
      <c r="G2133" t="s">
        <v>8526</v>
      </c>
      <c r="H2133" t="s">
        <v>8527</v>
      </c>
      <c r="I2133" t="s">
        <v>80</v>
      </c>
      <c r="J2133" t="s">
        <v>8528</v>
      </c>
      <c r="K2133" t="s">
        <v>8529</v>
      </c>
      <c r="L2133" t="s">
        <v>197</v>
      </c>
      <c r="M2133" t="s">
        <v>82</v>
      </c>
      <c r="N2133" t="s">
        <v>110</v>
      </c>
      <c r="O2133" t="s">
        <v>100</v>
      </c>
      <c r="P2133" t="s">
        <v>8530</v>
      </c>
    </row>
    <row r="2134" spans="1:16">
      <c r="A2134">
        <v>2133</v>
      </c>
      <c r="B2134">
        <v>318</v>
      </c>
      <c r="C2134" t="s">
        <v>7356</v>
      </c>
      <c r="D2134" t="s">
        <v>7356</v>
      </c>
      <c r="E2134">
        <v>318</v>
      </c>
      <c r="F2134" t="s">
        <v>8525</v>
      </c>
      <c r="G2134" t="s">
        <v>8531</v>
      </c>
      <c r="H2134" t="s">
        <v>408</v>
      </c>
      <c r="I2134" t="s">
        <v>25</v>
      </c>
      <c r="J2134" t="s">
        <v>6244</v>
      </c>
      <c r="K2134" t="s">
        <v>8532</v>
      </c>
      <c r="L2134" t="s">
        <v>227</v>
      </c>
      <c r="M2134" t="s">
        <v>99</v>
      </c>
      <c r="N2134" t="s">
        <v>38</v>
      </c>
      <c r="O2134" t="s">
        <v>100</v>
      </c>
      <c r="P2134" t="s">
        <v>8533</v>
      </c>
    </row>
    <row r="2135" spans="1:16">
      <c r="A2135">
        <v>2134</v>
      </c>
      <c r="B2135">
        <v>319</v>
      </c>
      <c r="C2135" t="s">
        <v>7356</v>
      </c>
      <c r="D2135" t="s">
        <v>7356</v>
      </c>
      <c r="E2135">
        <v>319</v>
      </c>
      <c r="F2135" t="s">
        <v>8525</v>
      </c>
      <c r="G2135" t="s">
        <v>8534</v>
      </c>
      <c r="H2135" t="s">
        <v>396</v>
      </c>
      <c r="I2135" t="s">
        <v>26</v>
      </c>
      <c r="J2135" t="s">
        <v>8535</v>
      </c>
      <c r="K2135" t="s">
        <v>8536</v>
      </c>
      <c r="L2135" t="s">
        <v>8537</v>
      </c>
      <c r="M2135" t="s">
        <v>75</v>
      </c>
      <c r="N2135" t="s">
        <v>29</v>
      </c>
      <c r="O2135" t="s">
        <v>100</v>
      </c>
      <c r="P2135" t="s">
        <v>3675</v>
      </c>
    </row>
    <row r="2136" spans="1:16">
      <c r="A2136">
        <v>2135</v>
      </c>
      <c r="B2136">
        <v>320</v>
      </c>
      <c r="C2136" t="s">
        <v>7356</v>
      </c>
      <c r="D2136" t="s">
        <v>7356</v>
      </c>
      <c r="E2136">
        <v>320</v>
      </c>
      <c r="F2136" t="s">
        <v>8525</v>
      </c>
      <c r="G2136" t="s">
        <v>8538</v>
      </c>
      <c r="I2136" t="s">
        <v>26</v>
      </c>
      <c r="J2136" t="s">
        <v>8539</v>
      </c>
      <c r="K2136" t="s">
        <v>8540</v>
      </c>
      <c r="L2136" t="s">
        <v>571</v>
      </c>
      <c r="M2136" t="s">
        <v>75</v>
      </c>
      <c r="N2136" t="s">
        <v>108</v>
      </c>
      <c r="O2136" t="s">
        <v>91</v>
      </c>
      <c r="P2136" t="s">
        <v>8541</v>
      </c>
    </row>
    <row r="2137" spans="1:16">
      <c r="A2137">
        <v>2136</v>
      </c>
      <c r="B2137">
        <v>321</v>
      </c>
      <c r="C2137" t="s">
        <v>7356</v>
      </c>
      <c r="D2137" t="s">
        <v>7356</v>
      </c>
      <c r="E2137">
        <v>321</v>
      </c>
      <c r="F2137" t="s">
        <v>8525</v>
      </c>
      <c r="G2137" t="s">
        <v>8542</v>
      </c>
      <c r="H2137" t="s">
        <v>8543</v>
      </c>
      <c r="I2137" t="s">
        <v>26</v>
      </c>
      <c r="J2137" t="s">
        <v>8077</v>
      </c>
      <c r="K2137" t="s">
        <v>8544</v>
      </c>
      <c r="L2137" t="s">
        <v>226</v>
      </c>
      <c r="M2137" t="s">
        <v>75</v>
      </c>
      <c r="N2137" t="s">
        <v>33</v>
      </c>
      <c r="O2137" t="s">
        <v>137</v>
      </c>
      <c r="P2137" t="s">
        <v>4055</v>
      </c>
    </row>
    <row r="2138" spans="1:16">
      <c r="A2138">
        <v>2137</v>
      </c>
      <c r="B2138">
        <v>322</v>
      </c>
      <c r="C2138" t="s">
        <v>7356</v>
      </c>
      <c r="D2138" t="s">
        <v>7356</v>
      </c>
      <c r="E2138">
        <v>322</v>
      </c>
      <c r="F2138" t="s">
        <v>8545</v>
      </c>
      <c r="G2138" t="s">
        <v>8546</v>
      </c>
      <c r="H2138" t="s">
        <v>8547</v>
      </c>
      <c r="I2138" t="s">
        <v>16</v>
      </c>
      <c r="J2138" t="s">
        <v>8548</v>
      </c>
      <c r="K2138" t="s">
        <v>8549</v>
      </c>
      <c r="L2138" t="s">
        <v>8550</v>
      </c>
      <c r="M2138" t="s">
        <v>94</v>
      </c>
      <c r="N2138" t="s">
        <v>33</v>
      </c>
      <c r="O2138" t="s">
        <v>30</v>
      </c>
      <c r="P2138" t="s">
        <v>8551</v>
      </c>
    </row>
    <row r="2139" spans="1:16">
      <c r="A2139">
        <v>2138</v>
      </c>
      <c r="B2139">
        <v>323</v>
      </c>
      <c r="C2139" t="s">
        <v>7356</v>
      </c>
      <c r="D2139" t="s">
        <v>7356</v>
      </c>
      <c r="E2139">
        <v>323</v>
      </c>
      <c r="F2139" t="s">
        <v>8545</v>
      </c>
      <c r="G2139" t="s">
        <v>8552</v>
      </c>
      <c r="H2139" t="s">
        <v>8495</v>
      </c>
      <c r="I2139" t="s">
        <v>26</v>
      </c>
      <c r="J2139" t="s">
        <v>8553</v>
      </c>
      <c r="K2139" t="s">
        <v>8554</v>
      </c>
      <c r="L2139" t="s">
        <v>1476</v>
      </c>
      <c r="P2139" t="s">
        <v>4877</v>
      </c>
    </row>
    <row r="2140" spans="1:16">
      <c r="A2140">
        <v>2139</v>
      </c>
      <c r="B2140">
        <v>324</v>
      </c>
      <c r="C2140" t="s">
        <v>7356</v>
      </c>
      <c r="D2140" t="s">
        <v>7356</v>
      </c>
      <c r="E2140">
        <v>324</v>
      </c>
      <c r="F2140" t="s">
        <v>8555</v>
      </c>
      <c r="G2140" t="s">
        <v>8556</v>
      </c>
      <c r="H2140" t="s">
        <v>8557</v>
      </c>
      <c r="I2140" t="s">
        <v>26</v>
      </c>
      <c r="J2140" t="s">
        <v>8558</v>
      </c>
      <c r="K2140" t="s">
        <v>8559</v>
      </c>
      <c r="L2140" t="s">
        <v>8560</v>
      </c>
      <c r="M2140" t="s">
        <v>42</v>
      </c>
      <c r="N2140" t="s">
        <v>33</v>
      </c>
      <c r="O2140" t="s">
        <v>36</v>
      </c>
      <c r="P2140" t="s">
        <v>1463</v>
      </c>
    </row>
    <row r="2141" spans="1:16">
      <c r="A2141">
        <v>2140</v>
      </c>
      <c r="B2141">
        <v>325</v>
      </c>
      <c r="C2141" t="s">
        <v>7356</v>
      </c>
      <c r="D2141" t="s">
        <v>7356</v>
      </c>
      <c r="E2141">
        <v>325</v>
      </c>
      <c r="F2141" t="s">
        <v>8561</v>
      </c>
      <c r="G2141" t="s">
        <v>8562</v>
      </c>
      <c r="H2141" t="s">
        <v>238</v>
      </c>
      <c r="I2141" t="s">
        <v>16</v>
      </c>
      <c r="J2141" t="s">
        <v>8563</v>
      </c>
      <c r="K2141" t="s">
        <v>8564</v>
      </c>
      <c r="L2141" t="s">
        <v>176</v>
      </c>
      <c r="M2141" t="s">
        <v>28</v>
      </c>
      <c r="N2141" t="s">
        <v>29</v>
      </c>
      <c r="O2141" t="s">
        <v>95</v>
      </c>
      <c r="P2141" t="s">
        <v>8565</v>
      </c>
    </row>
    <row r="2142" spans="1:16">
      <c r="A2142">
        <v>2141</v>
      </c>
      <c r="B2142">
        <v>326</v>
      </c>
      <c r="C2142" t="s">
        <v>7356</v>
      </c>
      <c r="D2142" t="s">
        <v>7356</v>
      </c>
      <c r="E2142">
        <v>326</v>
      </c>
      <c r="F2142" t="s">
        <v>8561</v>
      </c>
      <c r="G2142" t="s">
        <v>8566</v>
      </c>
      <c r="H2142" t="s">
        <v>7651</v>
      </c>
      <c r="I2142" t="s">
        <v>26</v>
      </c>
      <c r="J2142" t="s">
        <v>8567</v>
      </c>
      <c r="K2142" t="s">
        <v>8568</v>
      </c>
      <c r="L2142" t="s">
        <v>449</v>
      </c>
      <c r="M2142" t="s">
        <v>32</v>
      </c>
      <c r="N2142" t="s">
        <v>33</v>
      </c>
      <c r="O2142" t="s">
        <v>100</v>
      </c>
      <c r="P2142" t="s">
        <v>612</v>
      </c>
    </row>
    <row r="2143" spans="1:16">
      <c r="A2143">
        <v>2142</v>
      </c>
      <c r="B2143">
        <v>327</v>
      </c>
      <c r="C2143" t="s">
        <v>7356</v>
      </c>
      <c r="D2143" t="s">
        <v>7356</v>
      </c>
      <c r="E2143">
        <v>327</v>
      </c>
      <c r="F2143" t="s">
        <v>8561</v>
      </c>
      <c r="G2143" t="s">
        <v>8569</v>
      </c>
      <c r="H2143" t="s">
        <v>8570</v>
      </c>
      <c r="I2143" t="s">
        <v>26</v>
      </c>
      <c r="J2143" t="s">
        <v>8571</v>
      </c>
      <c r="K2143" t="s">
        <v>8572</v>
      </c>
      <c r="L2143" t="s">
        <v>176</v>
      </c>
      <c r="M2143" t="s">
        <v>82</v>
      </c>
      <c r="N2143" t="s">
        <v>338</v>
      </c>
      <c r="O2143" t="s">
        <v>109</v>
      </c>
      <c r="P2143" t="s">
        <v>1548</v>
      </c>
    </row>
    <row r="2144" spans="1:16">
      <c r="A2144">
        <v>2143</v>
      </c>
      <c r="B2144">
        <v>328</v>
      </c>
      <c r="C2144" t="s">
        <v>7356</v>
      </c>
      <c r="D2144" t="s">
        <v>7356</v>
      </c>
      <c r="E2144">
        <v>328</v>
      </c>
      <c r="F2144" t="s">
        <v>8561</v>
      </c>
      <c r="G2144" t="s">
        <v>8573</v>
      </c>
      <c r="H2144" t="s">
        <v>182</v>
      </c>
      <c r="I2144" t="s">
        <v>26</v>
      </c>
      <c r="J2144" t="s">
        <v>8574</v>
      </c>
      <c r="K2144" t="s">
        <v>8575</v>
      </c>
      <c r="L2144" t="s">
        <v>8576</v>
      </c>
      <c r="M2144" t="s">
        <v>99</v>
      </c>
      <c r="N2144" t="s">
        <v>38</v>
      </c>
      <c r="O2144" t="s">
        <v>137</v>
      </c>
      <c r="P2144" t="s">
        <v>564</v>
      </c>
    </row>
    <row r="2145" spans="1:16">
      <c r="A2145">
        <v>2144</v>
      </c>
      <c r="B2145">
        <v>329</v>
      </c>
      <c r="C2145" t="s">
        <v>7356</v>
      </c>
      <c r="D2145" t="s">
        <v>7356</v>
      </c>
      <c r="E2145">
        <v>329</v>
      </c>
      <c r="F2145" t="s">
        <v>8561</v>
      </c>
      <c r="G2145" t="s">
        <v>8577</v>
      </c>
      <c r="H2145" t="s">
        <v>698</v>
      </c>
      <c r="I2145" t="s">
        <v>68</v>
      </c>
      <c r="J2145" t="s">
        <v>8578</v>
      </c>
      <c r="K2145" t="s">
        <v>8579</v>
      </c>
      <c r="L2145" t="s">
        <v>214</v>
      </c>
      <c r="M2145" t="s">
        <v>8580</v>
      </c>
      <c r="N2145" t="s">
        <v>108</v>
      </c>
      <c r="O2145" t="s">
        <v>6474</v>
      </c>
      <c r="P2145" t="s">
        <v>8581</v>
      </c>
    </row>
    <row r="2146" spans="1:16">
      <c r="A2146">
        <v>2145</v>
      </c>
      <c r="B2146">
        <v>330</v>
      </c>
      <c r="C2146" t="s">
        <v>7356</v>
      </c>
      <c r="D2146" t="s">
        <v>7356</v>
      </c>
      <c r="E2146">
        <v>330</v>
      </c>
      <c r="F2146" t="s">
        <v>8582</v>
      </c>
      <c r="G2146" t="s">
        <v>8583</v>
      </c>
      <c r="H2146" t="s">
        <v>479</v>
      </c>
      <c r="I2146" t="s">
        <v>16</v>
      </c>
      <c r="J2146" t="s">
        <v>8584</v>
      </c>
      <c r="K2146" t="s">
        <v>8585</v>
      </c>
      <c r="L2146" t="s">
        <v>7325</v>
      </c>
      <c r="M2146" t="s">
        <v>28</v>
      </c>
      <c r="N2146" t="s">
        <v>29</v>
      </c>
      <c r="O2146" t="s">
        <v>30</v>
      </c>
      <c r="P2146" t="s">
        <v>8586</v>
      </c>
    </row>
    <row r="2147" spans="1:16">
      <c r="A2147">
        <v>2146</v>
      </c>
      <c r="B2147">
        <v>331</v>
      </c>
      <c r="C2147" t="s">
        <v>7356</v>
      </c>
      <c r="D2147" t="s">
        <v>7356</v>
      </c>
      <c r="E2147">
        <v>331</v>
      </c>
      <c r="F2147" t="s">
        <v>8587</v>
      </c>
      <c r="G2147" t="s">
        <v>8538</v>
      </c>
      <c r="I2147" t="s">
        <v>80</v>
      </c>
      <c r="J2147" t="s">
        <v>8588</v>
      </c>
      <c r="K2147" t="s">
        <v>8589</v>
      </c>
      <c r="L2147" t="s">
        <v>8590</v>
      </c>
      <c r="M2147" t="s">
        <v>89</v>
      </c>
      <c r="N2147" t="s">
        <v>110</v>
      </c>
      <c r="O2147" t="s">
        <v>146</v>
      </c>
      <c r="P2147" t="s">
        <v>8591</v>
      </c>
    </row>
    <row r="2148" spans="1:16">
      <c r="A2148">
        <v>2147</v>
      </c>
      <c r="B2148">
        <v>332</v>
      </c>
      <c r="C2148" t="s">
        <v>7356</v>
      </c>
      <c r="D2148" t="s">
        <v>7356</v>
      </c>
      <c r="E2148">
        <v>332</v>
      </c>
      <c r="F2148" t="s">
        <v>8587</v>
      </c>
      <c r="G2148" t="s">
        <v>8592</v>
      </c>
      <c r="H2148" t="s">
        <v>1103</v>
      </c>
      <c r="I2148" t="s">
        <v>25</v>
      </c>
      <c r="J2148" t="s">
        <v>6244</v>
      </c>
      <c r="K2148" t="s">
        <v>8593</v>
      </c>
      <c r="L2148" t="s">
        <v>8590</v>
      </c>
      <c r="M2148" t="s">
        <v>99</v>
      </c>
      <c r="N2148" t="s">
        <v>110</v>
      </c>
      <c r="O2148" t="s">
        <v>100</v>
      </c>
      <c r="P2148" t="s">
        <v>830</v>
      </c>
    </row>
    <row r="2149" spans="1:16">
      <c r="A2149">
        <v>2148</v>
      </c>
      <c r="B2149">
        <v>333</v>
      </c>
      <c r="C2149" t="s">
        <v>7356</v>
      </c>
      <c r="D2149" t="s">
        <v>7356</v>
      </c>
      <c r="E2149">
        <v>333</v>
      </c>
      <c r="F2149" t="s">
        <v>8587</v>
      </c>
      <c r="G2149" t="s">
        <v>8594</v>
      </c>
      <c r="H2149" t="s">
        <v>444</v>
      </c>
      <c r="I2149" t="s">
        <v>48</v>
      </c>
      <c r="J2149" t="s">
        <v>8595</v>
      </c>
      <c r="K2149" t="s">
        <v>8596</v>
      </c>
      <c r="L2149" t="s">
        <v>133</v>
      </c>
      <c r="M2149" t="s">
        <v>82</v>
      </c>
      <c r="N2149" t="s">
        <v>938</v>
      </c>
      <c r="P2149" t="s">
        <v>955</v>
      </c>
    </row>
    <row r="2150" spans="1:16">
      <c r="A2150">
        <v>2149</v>
      </c>
      <c r="B2150">
        <v>334</v>
      </c>
      <c r="C2150" t="s">
        <v>7356</v>
      </c>
      <c r="D2150" t="s">
        <v>7356</v>
      </c>
      <c r="E2150">
        <v>334</v>
      </c>
      <c r="F2150" t="s">
        <v>8587</v>
      </c>
      <c r="G2150" t="s">
        <v>8597</v>
      </c>
      <c r="H2150" t="s">
        <v>7769</v>
      </c>
      <c r="I2150" t="s">
        <v>26</v>
      </c>
      <c r="J2150" t="s">
        <v>8598</v>
      </c>
      <c r="K2150" t="s">
        <v>8599</v>
      </c>
      <c r="L2150" t="s">
        <v>420</v>
      </c>
      <c r="P2150" t="s">
        <v>169</v>
      </c>
    </row>
    <row r="2151" spans="1:16">
      <c r="A2151">
        <v>2150</v>
      </c>
      <c r="B2151">
        <v>335</v>
      </c>
      <c r="C2151" t="s">
        <v>7356</v>
      </c>
      <c r="D2151" t="s">
        <v>7356</v>
      </c>
      <c r="E2151">
        <v>335</v>
      </c>
      <c r="F2151" t="s">
        <v>8587</v>
      </c>
      <c r="G2151" t="s">
        <v>8600</v>
      </c>
      <c r="H2151" t="s">
        <v>76</v>
      </c>
      <c r="I2151" t="s">
        <v>22</v>
      </c>
      <c r="J2151" t="s">
        <v>8601</v>
      </c>
      <c r="K2151" t="s">
        <v>8602</v>
      </c>
      <c r="L2151" t="s">
        <v>463</v>
      </c>
      <c r="M2151" t="s">
        <v>171</v>
      </c>
      <c r="N2151" t="s">
        <v>6371</v>
      </c>
      <c r="P2151" t="s">
        <v>8603</v>
      </c>
    </row>
    <row r="2152" spans="1:16">
      <c r="A2152">
        <v>2151</v>
      </c>
      <c r="B2152">
        <v>336</v>
      </c>
      <c r="C2152" t="s">
        <v>7356</v>
      </c>
      <c r="D2152" t="s">
        <v>7356</v>
      </c>
      <c r="E2152">
        <v>336</v>
      </c>
      <c r="F2152" t="s">
        <v>8604</v>
      </c>
      <c r="G2152" t="s">
        <v>8605</v>
      </c>
      <c r="H2152" t="s">
        <v>8606</v>
      </c>
      <c r="I2152" t="s">
        <v>16</v>
      </c>
      <c r="J2152" t="s">
        <v>8607</v>
      </c>
      <c r="K2152" t="s">
        <v>8608</v>
      </c>
      <c r="L2152" t="s">
        <v>668</v>
      </c>
      <c r="M2152" t="s">
        <v>42</v>
      </c>
      <c r="N2152" t="s">
        <v>29</v>
      </c>
      <c r="O2152" t="s">
        <v>137</v>
      </c>
      <c r="P2152" t="s">
        <v>1231</v>
      </c>
    </row>
    <row r="2153" spans="1:16">
      <c r="A2153">
        <v>2152</v>
      </c>
      <c r="B2153">
        <v>337</v>
      </c>
      <c r="C2153" t="s">
        <v>7356</v>
      </c>
      <c r="D2153" t="s">
        <v>7356</v>
      </c>
      <c r="E2153">
        <v>337</v>
      </c>
      <c r="F2153" t="s">
        <v>8604</v>
      </c>
      <c r="G2153" t="s">
        <v>8609</v>
      </c>
      <c r="H2153" t="s">
        <v>581</v>
      </c>
      <c r="I2153" t="s">
        <v>26</v>
      </c>
      <c r="J2153" t="s">
        <v>8610</v>
      </c>
      <c r="K2153" t="s">
        <v>8611</v>
      </c>
      <c r="L2153" t="s">
        <v>414</v>
      </c>
      <c r="M2153" t="s">
        <v>395</v>
      </c>
      <c r="N2153" t="s">
        <v>55</v>
      </c>
      <c r="O2153" t="s">
        <v>333</v>
      </c>
      <c r="P2153" t="s">
        <v>4437</v>
      </c>
    </row>
    <row r="2154" spans="1:16">
      <c r="A2154">
        <v>2153</v>
      </c>
      <c r="B2154">
        <v>338</v>
      </c>
      <c r="C2154" t="s">
        <v>7356</v>
      </c>
      <c r="D2154" t="s">
        <v>7356</v>
      </c>
      <c r="E2154">
        <v>338</v>
      </c>
      <c r="F2154" t="s">
        <v>8604</v>
      </c>
      <c r="G2154" t="s">
        <v>8612</v>
      </c>
      <c r="H2154" t="s">
        <v>188</v>
      </c>
      <c r="I2154" t="s">
        <v>48</v>
      </c>
      <c r="J2154" t="s">
        <v>8613</v>
      </c>
      <c r="K2154" t="s">
        <v>8614</v>
      </c>
      <c r="L2154" t="s">
        <v>749</v>
      </c>
      <c r="M2154" t="s">
        <v>45</v>
      </c>
      <c r="N2154" t="s">
        <v>151</v>
      </c>
      <c r="O2154" t="s">
        <v>178</v>
      </c>
      <c r="P2154" t="s">
        <v>4437</v>
      </c>
    </row>
    <row r="2155" spans="1:16">
      <c r="A2155">
        <v>2154</v>
      </c>
      <c r="B2155">
        <v>339</v>
      </c>
      <c r="C2155" t="s">
        <v>7356</v>
      </c>
      <c r="D2155" t="s">
        <v>7356</v>
      </c>
      <c r="E2155">
        <v>339</v>
      </c>
      <c r="F2155" t="s">
        <v>8604</v>
      </c>
      <c r="G2155" t="s">
        <v>8615</v>
      </c>
      <c r="H2155" t="s">
        <v>188</v>
      </c>
      <c r="I2155" t="s">
        <v>26</v>
      </c>
      <c r="J2155" t="s">
        <v>8616</v>
      </c>
      <c r="K2155" t="s">
        <v>8617</v>
      </c>
      <c r="L2155" t="s">
        <v>490</v>
      </c>
      <c r="M2155" t="s">
        <v>42</v>
      </c>
      <c r="N2155" t="s">
        <v>29</v>
      </c>
      <c r="O2155" t="s">
        <v>137</v>
      </c>
      <c r="P2155" t="s">
        <v>8618</v>
      </c>
    </row>
    <row r="2156" spans="1:16">
      <c r="A2156">
        <v>2155</v>
      </c>
      <c r="B2156">
        <v>340</v>
      </c>
      <c r="C2156" t="s">
        <v>7356</v>
      </c>
      <c r="D2156" t="s">
        <v>7356</v>
      </c>
      <c r="E2156">
        <v>340</v>
      </c>
      <c r="F2156" t="s">
        <v>8604</v>
      </c>
      <c r="G2156" t="s">
        <v>8619</v>
      </c>
      <c r="H2156" t="s">
        <v>43</v>
      </c>
      <c r="I2156" t="s">
        <v>26</v>
      </c>
      <c r="J2156" t="s">
        <v>8620</v>
      </c>
      <c r="K2156" t="s">
        <v>8621</v>
      </c>
      <c r="L2156" t="s">
        <v>8622</v>
      </c>
      <c r="M2156" t="s">
        <v>42</v>
      </c>
      <c r="N2156" t="s">
        <v>29</v>
      </c>
      <c r="O2156" t="s">
        <v>109</v>
      </c>
      <c r="P2156" t="s">
        <v>1042</v>
      </c>
    </row>
    <row r="2157" spans="1:16">
      <c r="A2157">
        <v>2156</v>
      </c>
      <c r="B2157">
        <v>341</v>
      </c>
      <c r="C2157" t="s">
        <v>7356</v>
      </c>
      <c r="D2157" t="s">
        <v>7356</v>
      </c>
      <c r="E2157">
        <v>341</v>
      </c>
      <c r="F2157" t="s">
        <v>8623</v>
      </c>
      <c r="G2157" t="s">
        <v>8624</v>
      </c>
      <c r="H2157" t="s">
        <v>8625</v>
      </c>
      <c r="I2157" t="s">
        <v>80</v>
      </c>
      <c r="J2157" t="s">
        <v>8626</v>
      </c>
      <c r="K2157" t="s">
        <v>8627</v>
      </c>
      <c r="L2157" t="s">
        <v>208</v>
      </c>
      <c r="M2157" t="s">
        <v>89</v>
      </c>
      <c r="N2157" t="s">
        <v>110</v>
      </c>
      <c r="O2157" t="s">
        <v>87</v>
      </c>
      <c r="P2157" t="s">
        <v>8628</v>
      </c>
    </row>
    <row r="2158" spans="1:16">
      <c r="A2158">
        <v>2157</v>
      </c>
      <c r="B2158">
        <v>342</v>
      </c>
      <c r="C2158" t="s">
        <v>7356</v>
      </c>
      <c r="D2158" t="s">
        <v>7356</v>
      </c>
      <c r="E2158">
        <v>342</v>
      </c>
      <c r="F2158" t="s">
        <v>8623</v>
      </c>
      <c r="G2158" t="s">
        <v>8629</v>
      </c>
      <c r="H2158" t="s">
        <v>556</v>
      </c>
      <c r="I2158" t="s">
        <v>22</v>
      </c>
      <c r="J2158" t="s">
        <v>8630</v>
      </c>
      <c r="K2158" t="s">
        <v>8631</v>
      </c>
      <c r="L2158" t="s">
        <v>615</v>
      </c>
      <c r="M2158" t="s">
        <v>89</v>
      </c>
      <c r="N2158" t="s">
        <v>83</v>
      </c>
      <c r="O2158" t="s">
        <v>131</v>
      </c>
      <c r="P2158" t="s">
        <v>8632</v>
      </c>
    </row>
    <row r="2159" spans="1:16">
      <c r="A2159">
        <v>2158</v>
      </c>
      <c r="B2159">
        <v>343</v>
      </c>
      <c r="C2159" t="s">
        <v>7356</v>
      </c>
      <c r="D2159" t="s">
        <v>7356</v>
      </c>
      <c r="E2159">
        <v>343</v>
      </c>
      <c r="F2159" t="s">
        <v>8623</v>
      </c>
      <c r="G2159" t="s">
        <v>8633</v>
      </c>
      <c r="H2159" t="s">
        <v>120</v>
      </c>
      <c r="I2159" t="s">
        <v>26</v>
      </c>
      <c r="J2159" t="s">
        <v>8634</v>
      </c>
      <c r="K2159" t="s">
        <v>8635</v>
      </c>
      <c r="L2159" t="s">
        <v>8636</v>
      </c>
      <c r="M2159" t="s">
        <v>28</v>
      </c>
      <c r="N2159" t="s">
        <v>33</v>
      </c>
      <c r="O2159" t="s">
        <v>107</v>
      </c>
      <c r="P2159" t="s">
        <v>8637</v>
      </c>
    </row>
    <row r="2160" spans="1:16">
      <c r="A2160">
        <v>2159</v>
      </c>
      <c r="B2160">
        <v>344</v>
      </c>
      <c r="C2160" t="s">
        <v>7356</v>
      </c>
      <c r="D2160" t="s">
        <v>7356</v>
      </c>
      <c r="E2160">
        <v>344</v>
      </c>
      <c r="F2160" t="s">
        <v>8623</v>
      </c>
      <c r="G2160" t="s">
        <v>8638</v>
      </c>
      <c r="H2160" t="s">
        <v>8639</v>
      </c>
      <c r="I2160" t="s">
        <v>26</v>
      </c>
      <c r="J2160" t="s">
        <v>8640</v>
      </c>
      <c r="K2160" t="s">
        <v>8641</v>
      </c>
      <c r="L2160" t="s">
        <v>451</v>
      </c>
      <c r="M2160" t="s">
        <v>75</v>
      </c>
      <c r="N2160" t="s">
        <v>29</v>
      </c>
      <c r="O2160" t="s">
        <v>137</v>
      </c>
      <c r="P2160" t="s">
        <v>8637</v>
      </c>
    </row>
    <row r="2161" spans="1:16">
      <c r="A2161">
        <v>2160</v>
      </c>
      <c r="B2161">
        <v>345</v>
      </c>
      <c r="C2161" t="s">
        <v>7356</v>
      </c>
      <c r="D2161" t="s">
        <v>7356</v>
      </c>
      <c r="E2161">
        <v>345</v>
      </c>
      <c r="F2161" t="s">
        <v>8623</v>
      </c>
      <c r="G2161" t="s">
        <v>8642</v>
      </c>
      <c r="H2161" t="s">
        <v>8643</v>
      </c>
      <c r="I2161" t="s">
        <v>68</v>
      </c>
      <c r="J2161" t="s">
        <v>8644</v>
      </c>
      <c r="K2161" t="s">
        <v>8645</v>
      </c>
      <c r="L2161" t="s">
        <v>451</v>
      </c>
      <c r="M2161" t="s">
        <v>42</v>
      </c>
      <c r="N2161" t="s">
        <v>33</v>
      </c>
      <c r="O2161" t="s">
        <v>137</v>
      </c>
      <c r="P2161" t="s">
        <v>777</v>
      </c>
    </row>
    <row r="2162" spans="1:16">
      <c r="A2162">
        <v>2161</v>
      </c>
      <c r="B2162">
        <v>346</v>
      </c>
      <c r="C2162" t="s">
        <v>7356</v>
      </c>
      <c r="D2162" t="s">
        <v>7356</v>
      </c>
      <c r="E2162">
        <v>346</v>
      </c>
      <c r="F2162" t="s">
        <v>8646</v>
      </c>
      <c r="G2162" t="s">
        <v>8647</v>
      </c>
      <c r="H2162" t="s">
        <v>115</v>
      </c>
      <c r="I2162" t="s">
        <v>16</v>
      </c>
      <c r="J2162" t="s">
        <v>8648</v>
      </c>
      <c r="K2162" t="s">
        <v>8649</v>
      </c>
      <c r="L2162" t="s">
        <v>519</v>
      </c>
      <c r="M2162" t="s">
        <v>318</v>
      </c>
      <c r="N2162" t="s">
        <v>109</v>
      </c>
      <c r="P2162" t="s">
        <v>1092</v>
      </c>
    </row>
    <row r="2163" spans="1:16">
      <c r="A2163">
        <v>2162</v>
      </c>
      <c r="B2163">
        <v>347</v>
      </c>
      <c r="C2163" t="s">
        <v>7356</v>
      </c>
      <c r="D2163" t="s">
        <v>7356</v>
      </c>
      <c r="E2163">
        <v>347</v>
      </c>
      <c r="F2163" t="s">
        <v>8646</v>
      </c>
      <c r="G2163" t="s">
        <v>8650</v>
      </c>
      <c r="H2163" t="s">
        <v>8651</v>
      </c>
      <c r="I2163" t="s">
        <v>25</v>
      </c>
      <c r="J2163" t="s">
        <v>8652</v>
      </c>
      <c r="K2163" t="s">
        <v>8653</v>
      </c>
      <c r="L2163" t="s">
        <v>211</v>
      </c>
      <c r="M2163" t="s">
        <v>8654</v>
      </c>
      <c r="N2163" t="s">
        <v>19</v>
      </c>
      <c r="P2163" t="s">
        <v>8655</v>
      </c>
    </row>
    <row r="2164" spans="1:16">
      <c r="A2164">
        <v>2163</v>
      </c>
      <c r="B2164">
        <v>348</v>
      </c>
      <c r="C2164" t="s">
        <v>7356</v>
      </c>
      <c r="D2164" t="s">
        <v>7356</v>
      </c>
      <c r="E2164">
        <v>348</v>
      </c>
      <c r="F2164" t="s">
        <v>8646</v>
      </c>
      <c r="G2164" t="s">
        <v>8656</v>
      </c>
      <c r="I2164" t="s">
        <v>68</v>
      </c>
      <c r="J2164" t="s">
        <v>8657</v>
      </c>
      <c r="K2164" t="s">
        <v>8658</v>
      </c>
      <c r="L2164" t="s">
        <v>756</v>
      </c>
      <c r="M2164" t="s">
        <v>94</v>
      </c>
      <c r="N2164" t="s">
        <v>33</v>
      </c>
      <c r="O2164" t="s">
        <v>30</v>
      </c>
      <c r="P2164" t="s">
        <v>917</v>
      </c>
    </row>
    <row r="2165" spans="1:16">
      <c r="A2165">
        <v>2164</v>
      </c>
      <c r="B2165">
        <v>349</v>
      </c>
      <c r="C2165" t="s">
        <v>7356</v>
      </c>
      <c r="D2165" t="s">
        <v>7356</v>
      </c>
      <c r="E2165">
        <v>349</v>
      </c>
      <c r="F2165" t="s">
        <v>8646</v>
      </c>
      <c r="G2165" t="s">
        <v>8659</v>
      </c>
      <c r="H2165" t="s">
        <v>7352</v>
      </c>
      <c r="I2165" t="s">
        <v>68</v>
      </c>
      <c r="J2165" t="s">
        <v>8660</v>
      </c>
      <c r="K2165" t="s">
        <v>8661</v>
      </c>
      <c r="L2165" t="s">
        <v>570</v>
      </c>
      <c r="M2165" t="s">
        <v>344</v>
      </c>
      <c r="N2165" t="s">
        <v>123</v>
      </c>
      <c r="P2165" t="s">
        <v>1269</v>
      </c>
    </row>
    <row r="2166" spans="1:16">
      <c r="A2166">
        <v>2165</v>
      </c>
      <c r="B2166">
        <v>350</v>
      </c>
      <c r="C2166" t="s">
        <v>7356</v>
      </c>
      <c r="D2166" t="s">
        <v>7356</v>
      </c>
      <c r="E2166">
        <v>350</v>
      </c>
      <c r="F2166" t="s">
        <v>8646</v>
      </c>
      <c r="G2166" t="s">
        <v>8662</v>
      </c>
      <c r="H2166" t="s">
        <v>8663</v>
      </c>
      <c r="I2166" t="s">
        <v>26</v>
      </c>
      <c r="J2166" t="s">
        <v>8664</v>
      </c>
      <c r="K2166" t="s">
        <v>8665</v>
      </c>
      <c r="L2166" t="s">
        <v>386</v>
      </c>
      <c r="M2166" t="s">
        <v>395</v>
      </c>
      <c r="N2166" t="s">
        <v>95</v>
      </c>
      <c r="P2166" t="s">
        <v>510</v>
      </c>
    </row>
    <row r="2167" spans="1:16">
      <c r="A2167">
        <v>2166</v>
      </c>
      <c r="B2167">
        <v>351</v>
      </c>
      <c r="C2167" t="s">
        <v>7356</v>
      </c>
      <c r="D2167" t="s">
        <v>7356</v>
      </c>
      <c r="E2167">
        <v>351</v>
      </c>
      <c r="F2167" t="s">
        <v>8666</v>
      </c>
      <c r="G2167" t="s">
        <v>8615</v>
      </c>
      <c r="H2167" t="s">
        <v>188</v>
      </c>
      <c r="I2167" t="s">
        <v>16</v>
      </c>
      <c r="J2167" t="s">
        <v>8616</v>
      </c>
      <c r="K2167" t="s">
        <v>8617</v>
      </c>
      <c r="L2167" t="s">
        <v>490</v>
      </c>
      <c r="M2167" t="s">
        <v>42</v>
      </c>
      <c r="N2167" t="s">
        <v>29</v>
      </c>
      <c r="O2167" t="s">
        <v>137</v>
      </c>
      <c r="P2167" t="s">
        <v>8618</v>
      </c>
    </row>
    <row r="2168" spans="1:16">
      <c r="A2168">
        <v>2167</v>
      </c>
      <c r="B2168">
        <v>352</v>
      </c>
      <c r="C2168" t="s">
        <v>7356</v>
      </c>
      <c r="D2168" t="s">
        <v>7356</v>
      </c>
      <c r="E2168">
        <v>352</v>
      </c>
      <c r="F2168" t="s">
        <v>8666</v>
      </c>
      <c r="G2168" t="s">
        <v>8619</v>
      </c>
      <c r="H2168" t="s">
        <v>43</v>
      </c>
      <c r="I2168" t="s">
        <v>26</v>
      </c>
      <c r="J2168" t="s">
        <v>8620</v>
      </c>
      <c r="K2168" t="s">
        <v>8621</v>
      </c>
      <c r="L2168" t="s">
        <v>8622</v>
      </c>
      <c r="M2168" t="s">
        <v>42</v>
      </c>
      <c r="N2168" t="s">
        <v>29</v>
      </c>
      <c r="O2168" t="s">
        <v>109</v>
      </c>
      <c r="P2168" t="s">
        <v>1042</v>
      </c>
    </row>
    <row r="2169" spans="1:16">
      <c r="A2169">
        <v>2168</v>
      </c>
      <c r="B2169">
        <v>353</v>
      </c>
      <c r="C2169" t="s">
        <v>7356</v>
      </c>
      <c r="D2169" t="s">
        <v>7356</v>
      </c>
      <c r="E2169">
        <v>353</v>
      </c>
      <c r="F2169" t="s">
        <v>8666</v>
      </c>
      <c r="G2169" t="s">
        <v>8667</v>
      </c>
      <c r="H2169" t="s">
        <v>6336</v>
      </c>
      <c r="I2169" t="s">
        <v>25</v>
      </c>
      <c r="J2169" t="s">
        <v>8668</v>
      </c>
      <c r="K2169" t="s">
        <v>8669</v>
      </c>
      <c r="L2169" t="s">
        <v>454</v>
      </c>
      <c r="M2169" t="s">
        <v>42</v>
      </c>
      <c r="N2169" t="s">
        <v>29</v>
      </c>
      <c r="O2169" t="s">
        <v>100</v>
      </c>
      <c r="P2169" t="s">
        <v>995</v>
      </c>
    </row>
    <row r="2170" spans="1:16">
      <c r="A2170">
        <v>2169</v>
      </c>
      <c r="B2170">
        <v>354</v>
      </c>
      <c r="C2170" t="s">
        <v>7356</v>
      </c>
      <c r="D2170" t="s">
        <v>7356</v>
      </c>
      <c r="E2170">
        <v>354</v>
      </c>
      <c r="F2170" t="s">
        <v>8666</v>
      </c>
      <c r="G2170" t="s">
        <v>8670</v>
      </c>
      <c r="H2170" t="s">
        <v>188</v>
      </c>
      <c r="I2170" t="s">
        <v>26</v>
      </c>
      <c r="J2170" t="s">
        <v>8671</v>
      </c>
      <c r="K2170" t="s">
        <v>8672</v>
      </c>
      <c r="L2170" t="s">
        <v>363</v>
      </c>
      <c r="M2170" t="s">
        <v>42</v>
      </c>
      <c r="N2170" t="s">
        <v>38</v>
      </c>
      <c r="O2170" t="s">
        <v>137</v>
      </c>
      <c r="P2170" t="s">
        <v>992</v>
      </c>
    </row>
    <row r="2171" spans="1:16">
      <c r="A2171">
        <v>2170</v>
      </c>
      <c r="B2171">
        <v>355</v>
      </c>
      <c r="C2171" t="s">
        <v>7356</v>
      </c>
      <c r="D2171" t="s">
        <v>7356</v>
      </c>
      <c r="E2171">
        <v>355</v>
      </c>
      <c r="F2171" t="s">
        <v>8666</v>
      </c>
      <c r="G2171" t="s">
        <v>8673</v>
      </c>
      <c r="H2171" t="s">
        <v>991</v>
      </c>
      <c r="I2171" t="s">
        <v>26</v>
      </c>
      <c r="J2171" t="s">
        <v>8674</v>
      </c>
      <c r="K2171" t="s">
        <v>8675</v>
      </c>
      <c r="L2171" t="s">
        <v>8622</v>
      </c>
      <c r="M2171" t="s">
        <v>86</v>
      </c>
      <c r="N2171" t="s">
        <v>33</v>
      </c>
      <c r="O2171" t="s">
        <v>87</v>
      </c>
      <c r="P2171" t="s">
        <v>841</v>
      </c>
    </row>
    <row r="2172" spans="1:16">
      <c r="A2172">
        <v>2171</v>
      </c>
      <c r="B2172">
        <v>356</v>
      </c>
      <c r="C2172" t="s">
        <v>7356</v>
      </c>
      <c r="D2172" t="s">
        <v>7356</v>
      </c>
      <c r="E2172">
        <v>356</v>
      </c>
      <c r="F2172" t="s">
        <v>8676</v>
      </c>
      <c r="G2172" t="s">
        <v>8677</v>
      </c>
      <c r="H2172" t="s">
        <v>8678</v>
      </c>
      <c r="I2172" t="s">
        <v>26</v>
      </c>
      <c r="J2172" t="s">
        <v>8679</v>
      </c>
      <c r="K2172" t="s">
        <v>8680</v>
      </c>
      <c r="L2172" t="s">
        <v>8681</v>
      </c>
      <c r="M2172" t="s">
        <v>28</v>
      </c>
      <c r="N2172" t="s">
        <v>29</v>
      </c>
      <c r="O2172" t="s">
        <v>66</v>
      </c>
      <c r="P2172" t="s">
        <v>8682</v>
      </c>
    </row>
    <row r="2173" spans="1:16">
      <c r="A2173">
        <v>2172</v>
      </c>
      <c r="B2173">
        <v>357</v>
      </c>
      <c r="C2173" t="s">
        <v>7356</v>
      </c>
      <c r="D2173" t="s">
        <v>7356</v>
      </c>
      <c r="E2173">
        <v>357</v>
      </c>
      <c r="F2173" t="s">
        <v>8683</v>
      </c>
      <c r="G2173" t="s">
        <v>8684</v>
      </c>
      <c r="H2173" t="s">
        <v>8685</v>
      </c>
      <c r="I2173" t="s">
        <v>68</v>
      </c>
      <c r="J2173" t="s">
        <v>8686</v>
      </c>
      <c r="K2173" t="s">
        <v>8687</v>
      </c>
      <c r="L2173" t="s">
        <v>5458</v>
      </c>
      <c r="M2173" t="s">
        <v>134</v>
      </c>
      <c r="N2173" t="s">
        <v>33</v>
      </c>
      <c r="O2173" t="s">
        <v>36</v>
      </c>
      <c r="P2173" t="s">
        <v>8688</v>
      </c>
    </row>
    <row r="2174" spans="1:16">
      <c r="A2174">
        <v>2173</v>
      </c>
      <c r="B2174">
        <v>358</v>
      </c>
      <c r="C2174" t="s">
        <v>7356</v>
      </c>
      <c r="D2174" t="s">
        <v>7356</v>
      </c>
      <c r="E2174">
        <v>358</v>
      </c>
      <c r="F2174" t="s">
        <v>8689</v>
      </c>
      <c r="G2174" t="s">
        <v>8667</v>
      </c>
      <c r="H2174" t="s">
        <v>6336</v>
      </c>
      <c r="I2174" t="s">
        <v>80</v>
      </c>
      <c r="J2174" t="s">
        <v>8668</v>
      </c>
      <c r="K2174" t="s">
        <v>8669</v>
      </c>
      <c r="L2174" t="s">
        <v>454</v>
      </c>
      <c r="M2174" t="s">
        <v>42</v>
      </c>
      <c r="N2174" t="s">
        <v>29</v>
      </c>
      <c r="O2174" t="s">
        <v>100</v>
      </c>
      <c r="P2174" t="s">
        <v>995</v>
      </c>
    </row>
    <row r="2175" spans="1:16">
      <c r="A2175">
        <v>2174</v>
      </c>
      <c r="B2175">
        <v>359</v>
      </c>
      <c r="C2175" t="s">
        <v>7356</v>
      </c>
      <c r="D2175" t="s">
        <v>7356</v>
      </c>
      <c r="E2175">
        <v>359</v>
      </c>
      <c r="F2175" t="s">
        <v>8689</v>
      </c>
      <c r="G2175" t="s">
        <v>8670</v>
      </c>
      <c r="H2175" t="s">
        <v>188</v>
      </c>
      <c r="I2175" t="s">
        <v>26</v>
      </c>
      <c r="J2175" t="s">
        <v>8671</v>
      </c>
      <c r="K2175" t="s">
        <v>8672</v>
      </c>
      <c r="L2175" t="s">
        <v>363</v>
      </c>
      <c r="M2175" t="s">
        <v>42</v>
      </c>
      <c r="N2175" t="s">
        <v>38</v>
      </c>
      <c r="O2175" t="s">
        <v>137</v>
      </c>
      <c r="P2175" t="s">
        <v>992</v>
      </c>
    </row>
    <row r="2176" spans="1:16">
      <c r="A2176">
        <v>2175</v>
      </c>
      <c r="B2176">
        <v>360</v>
      </c>
      <c r="C2176" t="s">
        <v>7356</v>
      </c>
      <c r="D2176" t="s">
        <v>7356</v>
      </c>
      <c r="E2176">
        <v>360</v>
      </c>
      <c r="F2176" t="s">
        <v>8689</v>
      </c>
      <c r="G2176" t="s">
        <v>8673</v>
      </c>
      <c r="H2176" t="s">
        <v>991</v>
      </c>
      <c r="I2176" t="s">
        <v>26</v>
      </c>
      <c r="J2176" t="s">
        <v>8674</v>
      </c>
      <c r="K2176" t="s">
        <v>8675</v>
      </c>
      <c r="L2176" t="s">
        <v>8622</v>
      </c>
      <c r="M2176" t="s">
        <v>86</v>
      </c>
      <c r="N2176" t="s">
        <v>33</v>
      </c>
      <c r="O2176" t="s">
        <v>87</v>
      </c>
      <c r="P2176" t="s">
        <v>841</v>
      </c>
    </row>
    <row r="2177" spans="1:16">
      <c r="A2177">
        <v>2176</v>
      </c>
      <c r="B2177">
        <v>361</v>
      </c>
      <c r="C2177" t="s">
        <v>7356</v>
      </c>
      <c r="D2177" t="s">
        <v>7356</v>
      </c>
      <c r="E2177">
        <v>361</v>
      </c>
      <c r="F2177" t="s">
        <v>8689</v>
      </c>
      <c r="G2177" t="s">
        <v>8538</v>
      </c>
      <c r="I2177" t="s">
        <v>25</v>
      </c>
      <c r="J2177" t="s">
        <v>8588</v>
      </c>
      <c r="K2177" t="s">
        <v>8589</v>
      </c>
      <c r="L2177" t="s">
        <v>8590</v>
      </c>
      <c r="M2177" t="s">
        <v>89</v>
      </c>
      <c r="N2177" t="s">
        <v>110</v>
      </c>
      <c r="O2177" t="s">
        <v>146</v>
      </c>
      <c r="P2177" t="s">
        <v>8591</v>
      </c>
    </row>
    <row r="2178" spans="1:16">
      <c r="A2178">
        <v>2177</v>
      </c>
      <c r="B2178">
        <v>362</v>
      </c>
      <c r="C2178" t="s">
        <v>7356</v>
      </c>
      <c r="D2178" t="s">
        <v>7356</v>
      </c>
      <c r="E2178">
        <v>362</v>
      </c>
      <c r="F2178" t="s">
        <v>8689</v>
      </c>
      <c r="G2178" t="s">
        <v>8592</v>
      </c>
      <c r="H2178" t="s">
        <v>1103</v>
      </c>
      <c r="I2178" t="s">
        <v>25</v>
      </c>
      <c r="J2178" t="s">
        <v>6244</v>
      </c>
      <c r="K2178" t="s">
        <v>8593</v>
      </c>
      <c r="L2178" t="s">
        <v>8590</v>
      </c>
      <c r="M2178" t="s">
        <v>99</v>
      </c>
      <c r="N2178" t="s">
        <v>110</v>
      </c>
      <c r="O2178" t="s">
        <v>100</v>
      </c>
      <c r="P2178" t="s">
        <v>830</v>
      </c>
    </row>
    <row r="2179" spans="1:16">
      <c r="A2179">
        <v>2178</v>
      </c>
      <c r="B2179">
        <v>363</v>
      </c>
      <c r="C2179" t="s">
        <v>7356</v>
      </c>
      <c r="D2179" t="s">
        <v>7356</v>
      </c>
      <c r="E2179">
        <v>363</v>
      </c>
      <c r="F2179" t="s">
        <v>8690</v>
      </c>
      <c r="G2179" t="s">
        <v>8691</v>
      </c>
      <c r="H2179" t="s">
        <v>290</v>
      </c>
      <c r="I2179" t="s">
        <v>70</v>
      </c>
      <c r="J2179" t="s">
        <v>8692</v>
      </c>
      <c r="K2179" t="s">
        <v>8693</v>
      </c>
      <c r="L2179" t="s">
        <v>8694</v>
      </c>
      <c r="M2179" t="s">
        <v>421</v>
      </c>
      <c r="N2179" t="s">
        <v>87</v>
      </c>
      <c r="P2179" t="s">
        <v>8695</v>
      </c>
    </row>
    <row r="2180" spans="1:16">
      <c r="A2180">
        <v>2179</v>
      </c>
      <c r="B2180">
        <v>364</v>
      </c>
      <c r="C2180" t="s">
        <v>7356</v>
      </c>
      <c r="D2180" t="s">
        <v>7356</v>
      </c>
      <c r="E2180">
        <v>364</v>
      </c>
      <c r="F2180" t="s">
        <v>8690</v>
      </c>
      <c r="G2180" t="s">
        <v>8696</v>
      </c>
      <c r="H2180" t="s">
        <v>973</v>
      </c>
      <c r="I2180" t="s">
        <v>26</v>
      </c>
      <c r="J2180" t="s">
        <v>8697</v>
      </c>
      <c r="K2180" t="s">
        <v>8698</v>
      </c>
      <c r="L2180" t="s">
        <v>191</v>
      </c>
      <c r="M2180" t="s">
        <v>28</v>
      </c>
      <c r="N2180" t="s">
        <v>29</v>
      </c>
      <c r="O2180" t="s">
        <v>137</v>
      </c>
      <c r="P2180" t="s">
        <v>8699</v>
      </c>
    </row>
    <row r="2181" spans="1:16">
      <c r="A2181">
        <v>2180</v>
      </c>
      <c r="B2181">
        <v>365</v>
      </c>
      <c r="C2181" t="s">
        <v>7356</v>
      </c>
      <c r="D2181" t="s">
        <v>7356</v>
      </c>
      <c r="E2181">
        <v>365</v>
      </c>
      <c r="F2181" t="s">
        <v>8690</v>
      </c>
      <c r="G2181" t="s">
        <v>8700</v>
      </c>
      <c r="H2181" t="s">
        <v>8701</v>
      </c>
      <c r="I2181" t="s">
        <v>26</v>
      </c>
      <c r="J2181" t="s">
        <v>8702</v>
      </c>
      <c r="K2181" t="s">
        <v>8703</v>
      </c>
      <c r="L2181" t="s">
        <v>186</v>
      </c>
      <c r="M2181" t="s">
        <v>8704</v>
      </c>
      <c r="N2181" t="s">
        <v>87</v>
      </c>
      <c r="P2181" t="s">
        <v>8699</v>
      </c>
    </row>
    <row r="2182" spans="1:16">
      <c r="A2182">
        <v>2181</v>
      </c>
      <c r="B2182">
        <v>366</v>
      </c>
      <c r="C2182" t="s">
        <v>7356</v>
      </c>
      <c r="D2182" t="s">
        <v>7356</v>
      </c>
      <c r="E2182">
        <v>366</v>
      </c>
      <c r="F2182" t="s">
        <v>8690</v>
      </c>
      <c r="G2182" t="s">
        <v>8705</v>
      </c>
      <c r="H2182" t="s">
        <v>76</v>
      </c>
      <c r="I2182" t="s">
        <v>25</v>
      </c>
      <c r="J2182" t="s">
        <v>8706</v>
      </c>
      <c r="K2182" t="s">
        <v>8707</v>
      </c>
      <c r="L2182" t="s">
        <v>602</v>
      </c>
      <c r="M2182" t="s">
        <v>89</v>
      </c>
      <c r="N2182" t="s">
        <v>29</v>
      </c>
      <c r="O2182" t="s">
        <v>193</v>
      </c>
      <c r="P2182" t="s">
        <v>8708</v>
      </c>
    </row>
    <row r="2183" spans="1:16">
      <c r="A2183">
        <v>2182</v>
      </c>
      <c r="B2183">
        <v>367</v>
      </c>
      <c r="C2183" t="s">
        <v>7356</v>
      </c>
      <c r="D2183" t="s">
        <v>7356</v>
      </c>
      <c r="E2183">
        <v>367</v>
      </c>
      <c r="F2183" t="s">
        <v>8690</v>
      </c>
      <c r="G2183" t="s">
        <v>8360</v>
      </c>
      <c r="H2183" t="s">
        <v>40</v>
      </c>
      <c r="I2183" t="s">
        <v>26</v>
      </c>
      <c r="J2183" t="s">
        <v>8709</v>
      </c>
      <c r="K2183" t="s">
        <v>8710</v>
      </c>
      <c r="L2183" t="s">
        <v>8711</v>
      </c>
      <c r="M2183" t="s">
        <v>18</v>
      </c>
      <c r="N2183" t="s">
        <v>29</v>
      </c>
      <c r="O2183" t="s">
        <v>137</v>
      </c>
      <c r="P2183" t="s">
        <v>2401</v>
      </c>
    </row>
    <row r="2184" spans="1:16">
      <c r="A2184">
        <v>2183</v>
      </c>
      <c r="B2184">
        <v>368</v>
      </c>
      <c r="C2184" t="s">
        <v>7356</v>
      </c>
      <c r="D2184" t="s">
        <v>7356</v>
      </c>
      <c r="E2184">
        <v>368</v>
      </c>
      <c r="F2184" t="s">
        <v>8712</v>
      </c>
      <c r="G2184" t="s">
        <v>8696</v>
      </c>
      <c r="H2184" t="s">
        <v>973</v>
      </c>
      <c r="I2184" t="s">
        <v>16</v>
      </c>
      <c r="J2184" t="s">
        <v>8697</v>
      </c>
      <c r="K2184" t="s">
        <v>8698</v>
      </c>
      <c r="L2184" t="s">
        <v>191</v>
      </c>
      <c r="M2184" t="s">
        <v>28</v>
      </c>
      <c r="N2184" t="s">
        <v>29</v>
      </c>
      <c r="O2184" t="s">
        <v>137</v>
      </c>
      <c r="P2184" t="s">
        <v>8699</v>
      </c>
    </row>
    <row r="2185" spans="1:16">
      <c r="A2185">
        <v>2184</v>
      </c>
      <c r="B2185">
        <v>369</v>
      </c>
      <c r="C2185" t="s">
        <v>7356</v>
      </c>
      <c r="D2185" t="s">
        <v>7356</v>
      </c>
      <c r="E2185">
        <v>369</v>
      </c>
      <c r="F2185" t="s">
        <v>8712</v>
      </c>
      <c r="G2185" t="s">
        <v>8700</v>
      </c>
      <c r="H2185" t="s">
        <v>8701</v>
      </c>
      <c r="I2185" t="s">
        <v>26</v>
      </c>
      <c r="J2185" t="s">
        <v>8702</v>
      </c>
      <c r="K2185" t="s">
        <v>8703</v>
      </c>
      <c r="L2185" t="s">
        <v>186</v>
      </c>
      <c r="M2185" t="s">
        <v>8704</v>
      </c>
      <c r="N2185" t="s">
        <v>87</v>
      </c>
      <c r="P2185" t="s">
        <v>8699</v>
      </c>
    </row>
    <row r="2186" spans="1:16">
      <c r="A2186">
        <v>2185</v>
      </c>
      <c r="B2186">
        <v>370</v>
      </c>
      <c r="C2186" t="s">
        <v>7356</v>
      </c>
      <c r="D2186" t="s">
        <v>7356</v>
      </c>
      <c r="E2186">
        <v>370</v>
      </c>
      <c r="F2186" t="s">
        <v>8712</v>
      </c>
      <c r="G2186" t="s">
        <v>8705</v>
      </c>
      <c r="H2186" t="s">
        <v>76</v>
      </c>
      <c r="I2186" t="s">
        <v>25</v>
      </c>
      <c r="J2186" t="s">
        <v>8706</v>
      </c>
      <c r="K2186" t="s">
        <v>8707</v>
      </c>
      <c r="L2186" t="s">
        <v>602</v>
      </c>
      <c r="M2186" t="s">
        <v>89</v>
      </c>
      <c r="N2186" t="s">
        <v>29</v>
      </c>
      <c r="O2186" t="s">
        <v>193</v>
      </c>
      <c r="P2186" t="s">
        <v>8708</v>
      </c>
    </row>
    <row r="2187" spans="1:16">
      <c r="A2187">
        <v>2186</v>
      </c>
      <c r="B2187">
        <v>371</v>
      </c>
      <c r="C2187" t="s">
        <v>7356</v>
      </c>
      <c r="D2187" t="s">
        <v>7356</v>
      </c>
      <c r="E2187">
        <v>371</v>
      </c>
      <c r="F2187" t="s">
        <v>8712</v>
      </c>
      <c r="G2187" t="s">
        <v>8360</v>
      </c>
      <c r="H2187" t="s">
        <v>40</v>
      </c>
      <c r="I2187" t="s">
        <v>26</v>
      </c>
      <c r="J2187" t="s">
        <v>8709</v>
      </c>
      <c r="K2187" t="s">
        <v>8710</v>
      </c>
      <c r="L2187" t="s">
        <v>8711</v>
      </c>
      <c r="M2187" t="s">
        <v>18</v>
      </c>
      <c r="N2187" t="s">
        <v>29</v>
      </c>
      <c r="O2187" t="s">
        <v>137</v>
      </c>
      <c r="P2187" t="s">
        <v>2401</v>
      </c>
    </row>
    <row r="2188" spans="1:16">
      <c r="A2188">
        <v>2187</v>
      </c>
      <c r="B2188">
        <v>372</v>
      </c>
      <c r="C2188" t="s">
        <v>7356</v>
      </c>
      <c r="D2188" t="s">
        <v>7356</v>
      </c>
      <c r="E2188">
        <v>372</v>
      </c>
      <c r="F2188" t="s">
        <v>8712</v>
      </c>
      <c r="G2188" t="s">
        <v>8713</v>
      </c>
      <c r="H2188" t="s">
        <v>256</v>
      </c>
      <c r="I2188" t="s">
        <v>25</v>
      </c>
      <c r="J2188" t="s">
        <v>8714</v>
      </c>
      <c r="K2188" t="s">
        <v>8715</v>
      </c>
      <c r="L2188" t="s">
        <v>477</v>
      </c>
      <c r="M2188" t="s">
        <v>75</v>
      </c>
      <c r="N2188" t="s">
        <v>33</v>
      </c>
      <c r="O2188" t="s">
        <v>193</v>
      </c>
      <c r="P2188" t="s">
        <v>8716</v>
      </c>
    </row>
    <row r="2189" spans="1:16">
      <c r="A2189">
        <v>2188</v>
      </c>
      <c r="B2189">
        <v>373</v>
      </c>
      <c r="C2189" t="s">
        <v>7356</v>
      </c>
      <c r="D2189" t="s">
        <v>7356</v>
      </c>
      <c r="E2189">
        <v>373</v>
      </c>
      <c r="F2189" t="s">
        <v>8717</v>
      </c>
      <c r="G2189" t="s">
        <v>8718</v>
      </c>
      <c r="H2189" t="s">
        <v>8719</v>
      </c>
      <c r="I2189" t="s">
        <v>16</v>
      </c>
      <c r="J2189" t="s">
        <v>8720</v>
      </c>
      <c r="K2189" t="s">
        <v>8721</v>
      </c>
      <c r="L2189" t="s">
        <v>8681</v>
      </c>
      <c r="M2189" t="s">
        <v>28</v>
      </c>
      <c r="N2189" t="s">
        <v>33</v>
      </c>
      <c r="O2189" t="s">
        <v>19</v>
      </c>
      <c r="P2189" t="s">
        <v>8722</v>
      </c>
    </row>
    <row r="2190" spans="1:16">
      <c r="A2190">
        <v>2189</v>
      </c>
      <c r="B2190">
        <v>374</v>
      </c>
      <c r="C2190" t="s">
        <v>7356</v>
      </c>
      <c r="D2190" t="s">
        <v>7356</v>
      </c>
      <c r="E2190">
        <v>374</v>
      </c>
      <c r="F2190" t="s">
        <v>8723</v>
      </c>
      <c r="G2190" t="s">
        <v>8724</v>
      </c>
      <c r="H2190" t="s">
        <v>8725</v>
      </c>
      <c r="I2190" t="s">
        <v>68</v>
      </c>
      <c r="J2190" t="s">
        <v>8726</v>
      </c>
      <c r="K2190" t="s">
        <v>8727</v>
      </c>
      <c r="L2190" t="s">
        <v>1260</v>
      </c>
      <c r="M2190" t="s">
        <v>134</v>
      </c>
      <c r="N2190" t="s">
        <v>33</v>
      </c>
      <c r="O2190" t="s">
        <v>30</v>
      </c>
      <c r="P2190" t="s">
        <v>8728</v>
      </c>
    </row>
    <row r="2191" spans="1:16">
      <c r="A2191">
        <v>2190</v>
      </c>
      <c r="B2191">
        <v>375</v>
      </c>
      <c r="C2191" t="s">
        <v>7356</v>
      </c>
      <c r="D2191" t="s">
        <v>7356</v>
      </c>
      <c r="E2191">
        <v>375</v>
      </c>
      <c r="F2191" t="s">
        <v>8729</v>
      </c>
      <c r="G2191" t="s">
        <v>8730</v>
      </c>
      <c r="H2191" t="s">
        <v>156</v>
      </c>
      <c r="I2191" t="s">
        <v>80</v>
      </c>
      <c r="J2191" t="s">
        <v>8731</v>
      </c>
      <c r="K2191" t="s">
        <v>8732</v>
      </c>
      <c r="L2191" t="s">
        <v>8733</v>
      </c>
      <c r="M2191" t="s">
        <v>99</v>
      </c>
      <c r="N2191" t="s">
        <v>29</v>
      </c>
      <c r="O2191" t="s">
        <v>19</v>
      </c>
      <c r="P2191" t="s">
        <v>8734</v>
      </c>
    </row>
    <row r="2192" spans="1:16">
      <c r="A2192">
        <v>2191</v>
      </c>
      <c r="B2192">
        <v>376</v>
      </c>
      <c r="C2192" t="s">
        <v>7356</v>
      </c>
      <c r="D2192" t="s">
        <v>7356</v>
      </c>
      <c r="E2192">
        <v>376</v>
      </c>
      <c r="F2192" t="s">
        <v>8729</v>
      </c>
      <c r="G2192" t="s">
        <v>8735</v>
      </c>
      <c r="H2192" t="s">
        <v>6162</v>
      </c>
      <c r="I2192" t="s">
        <v>26</v>
      </c>
      <c r="J2192" t="s">
        <v>8736</v>
      </c>
      <c r="K2192" t="s">
        <v>8737</v>
      </c>
      <c r="L2192" t="s">
        <v>8738</v>
      </c>
      <c r="M2192" t="s">
        <v>42</v>
      </c>
      <c r="N2192" t="s">
        <v>38</v>
      </c>
      <c r="O2192" t="s">
        <v>30</v>
      </c>
      <c r="P2192" t="s">
        <v>8739</v>
      </c>
    </row>
    <row r="2193" spans="1:16">
      <c r="A2193">
        <v>2192</v>
      </c>
      <c r="B2193">
        <v>377</v>
      </c>
      <c r="C2193" t="s">
        <v>7356</v>
      </c>
      <c r="D2193" t="s">
        <v>7356</v>
      </c>
      <c r="E2193">
        <v>377</v>
      </c>
      <c r="F2193" t="s">
        <v>8740</v>
      </c>
      <c r="G2193" t="s">
        <v>8741</v>
      </c>
      <c r="H2193" t="s">
        <v>8321</v>
      </c>
      <c r="I2193" t="s">
        <v>16</v>
      </c>
      <c r="J2193" t="s">
        <v>8742</v>
      </c>
      <c r="K2193" t="s">
        <v>8743</v>
      </c>
      <c r="L2193" t="s">
        <v>148</v>
      </c>
      <c r="M2193" t="s">
        <v>28</v>
      </c>
      <c r="N2193" t="s">
        <v>29</v>
      </c>
      <c r="O2193" t="s">
        <v>123</v>
      </c>
      <c r="P2193" t="s">
        <v>3315</v>
      </c>
    </row>
    <row r="2194" spans="1:16">
      <c r="A2194">
        <v>2193</v>
      </c>
      <c r="B2194">
        <v>378</v>
      </c>
      <c r="C2194" t="s">
        <v>7356</v>
      </c>
      <c r="D2194" t="s">
        <v>7356</v>
      </c>
      <c r="E2194">
        <v>378</v>
      </c>
      <c r="F2194" t="s">
        <v>8740</v>
      </c>
      <c r="G2194" t="s">
        <v>8744</v>
      </c>
      <c r="H2194" t="s">
        <v>76</v>
      </c>
      <c r="I2194" t="s">
        <v>26</v>
      </c>
      <c r="J2194" t="s">
        <v>8745</v>
      </c>
      <c r="K2194" t="s">
        <v>8746</v>
      </c>
      <c r="L2194" t="s">
        <v>260</v>
      </c>
      <c r="M2194" t="s">
        <v>28</v>
      </c>
      <c r="N2194" t="s">
        <v>38</v>
      </c>
      <c r="O2194" t="s">
        <v>137</v>
      </c>
      <c r="P2194" t="s">
        <v>1342</v>
      </c>
    </row>
    <row r="2195" spans="1:16">
      <c r="A2195">
        <v>2194</v>
      </c>
      <c r="B2195">
        <v>379</v>
      </c>
      <c r="C2195" t="s">
        <v>7356</v>
      </c>
      <c r="D2195" t="s">
        <v>7356</v>
      </c>
      <c r="E2195">
        <v>379</v>
      </c>
      <c r="F2195" t="s">
        <v>8740</v>
      </c>
      <c r="G2195" t="s">
        <v>8430</v>
      </c>
      <c r="H2195" t="s">
        <v>8431</v>
      </c>
      <c r="I2195" t="s">
        <v>68</v>
      </c>
      <c r="J2195" t="s">
        <v>8432</v>
      </c>
      <c r="K2195" t="s">
        <v>8433</v>
      </c>
      <c r="L2195" t="s">
        <v>257</v>
      </c>
      <c r="M2195" t="s">
        <v>134</v>
      </c>
      <c r="N2195" t="s">
        <v>33</v>
      </c>
      <c r="O2195" t="s">
        <v>107</v>
      </c>
      <c r="P2195" t="s">
        <v>1342</v>
      </c>
    </row>
    <row r="2196" spans="1:16">
      <c r="A2196">
        <v>2195</v>
      </c>
      <c r="B2196">
        <v>380</v>
      </c>
      <c r="C2196" t="s">
        <v>7356</v>
      </c>
      <c r="D2196" t="s">
        <v>7356</v>
      </c>
      <c r="E2196">
        <v>380</v>
      </c>
      <c r="F2196" t="s">
        <v>8740</v>
      </c>
      <c r="G2196" t="s">
        <v>8434</v>
      </c>
      <c r="H2196" t="s">
        <v>8435</v>
      </c>
      <c r="I2196" t="s">
        <v>25</v>
      </c>
      <c r="J2196" t="s">
        <v>8436</v>
      </c>
      <c r="K2196" t="s">
        <v>8437</v>
      </c>
      <c r="L2196" t="s">
        <v>148</v>
      </c>
      <c r="M2196" t="s">
        <v>42</v>
      </c>
      <c r="N2196" t="s">
        <v>29</v>
      </c>
      <c r="O2196" t="s">
        <v>100</v>
      </c>
      <c r="P2196" t="s">
        <v>8438</v>
      </c>
    </row>
    <row r="2197" spans="1:16">
      <c r="A2197">
        <v>2196</v>
      </c>
      <c r="B2197">
        <v>381</v>
      </c>
      <c r="C2197" t="s">
        <v>7356</v>
      </c>
      <c r="D2197" t="s">
        <v>7356</v>
      </c>
      <c r="E2197">
        <v>381</v>
      </c>
      <c r="F2197" t="s">
        <v>8747</v>
      </c>
      <c r="G2197" t="s">
        <v>8439</v>
      </c>
      <c r="H2197" t="s">
        <v>8440</v>
      </c>
      <c r="I2197" t="s">
        <v>70</v>
      </c>
      <c r="J2197" t="s">
        <v>8441</v>
      </c>
      <c r="K2197" t="s">
        <v>8442</v>
      </c>
      <c r="L2197" t="s">
        <v>6903</v>
      </c>
      <c r="M2197" t="s">
        <v>99</v>
      </c>
      <c r="N2197" t="s">
        <v>114</v>
      </c>
      <c r="O2197" t="s">
        <v>116</v>
      </c>
      <c r="P2197" t="s">
        <v>8438</v>
      </c>
    </row>
    <row r="2198" spans="1:16">
      <c r="A2198">
        <v>2197</v>
      </c>
      <c r="B2198">
        <v>382</v>
      </c>
      <c r="C2198" t="s">
        <v>7356</v>
      </c>
      <c r="D2198" t="s">
        <v>7356</v>
      </c>
      <c r="E2198">
        <v>382</v>
      </c>
      <c r="F2198" t="s">
        <v>8747</v>
      </c>
      <c r="G2198" t="s">
        <v>8443</v>
      </c>
      <c r="H2198" t="s">
        <v>8444</v>
      </c>
      <c r="I2198" t="s">
        <v>26</v>
      </c>
      <c r="J2198" t="s">
        <v>694</v>
      </c>
      <c r="K2198" t="s">
        <v>8445</v>
      </c>
      <c r="L2198" t="s">
        <v>148</v>
      </c>
      <c r="M2198" t="s">
        <v>42</v>
      </c>
      <c r="N2198" t="s">
        <v>38</v>
      </c>
      <c r="O2198" t="s">
        <v>123</v>
      </c>
      <c r="P2198" t="s">
        <v>8438</v>
      </c>
    </row>
    <row r="2199" spans="1:16">
      <c r="A2199">
        <v>2198</v>
      </c>
      <c r="B2199">
        <v>383</v>
      </c>
      <c r="C2199" t="s">
        <v>7356</v>
      </c>
      <c r="D2199" t="s">
        <v>7356</v>
      </c>
      <c r="E2199">
        <v>383</v>
      </c>
      <c r="F2199" t="s">
        <v>8747</v>
      </c>
      <c r="G2199" t="s">
        <v>8296</v>
      </c>
      <c r="H2199" t="s">
        <v>79</v>
      </c>
      <c r="I2199" t="s">
        <v>26</v>
      </c>
      <c r="J2199" t="s">
        <v>8297</v>
      </c>
      <c r="K2199" t="s">
        <v>8298</v>
      </c>
      <c r="L2199" t="s">
        <v>805</v>
      </c>
      <c r="M2199" t="s">
        <v>75</v>
      </c>
      <c r="N2199" t="s">
        <v>29</v>
      </c>
      <c r="O2199" t="s">
        <v>123</v>
      </c>
      <c r="P2199" t="s">
        <v>1196</v>
      </c>
    </row>
    <row r="2200" spans="1:16">
      <c r="A2200">
        <v>2199</v>
      </c>
      <c r="B2200">
        <v>384</v>
      </c>
      <c r="C2200" t="s">
        <v>7356</v>
      </c>
      <c r="D2200" t="s">
        <v>7356</v>
      </c>
      <c r="E2200">
        <v>384</v>
      </c>
      <c r="F2200" t="s">
        <v>8747</v>
      </c>
      <c r="G2200" t="s">
        <v>8299</v>
      </c>
      <c r="H2200" t="s">
        <v>653</v>
      </c>
      <c r="I2200" t="s">
        <v>26</v>
      </c>
      <c r="J2200" t="s">
        <v>8300</v>
      </c>
      <c r="K2200" t="s">
        <v>8301</v>
      </c>
      <c r="L2200" t="s">
        <v>368</v>
      </c>
      <c r="M2200" t="s">
        <v>42</v>
      </c>
      <c r="N2200" t="s">
        <v>234</v>
      </c>
      <c r="O2200" t="s">
        <v>19</v>
      </c>
      <c r="P2200" t="s">
        <v>1209</v>
      </c>
    </row>
    <row r="2201" spans="1:16">
      <c r="A2201">
        <v>2200</v>
      </c>
      <c r="B2201">
        <v>385</v>
      </c>
      <c r="C2201" t="s">
        <v>7356</v>
      </c>
      <c r="D2201" t="s">
        <v>7356</v>
      </c>
      <c r="E2201">
        <v>385</v>
      </c>
      <c r="F2201" t="s">
        <v>8748</v>
      </c>
      <c r="G2201" t="s">
        <v>8749</v>
      </c>
      <c r="H2201" t="s">
        <v>8750</v>
      </c>
      <c r="I2201" t="s">
        <v>140</v>
      </c>
      <c r="J2201" t="s">
        <v>8751</v>
      </c>
      <c r="K2201" t="s">
        <v>8752</v>
      </c>
      <c r="L2201" t="s">
        <v>279</v>
      </c>
      <c r="M2201" t="s">
        <v>134</v>
      </c>
      <c r="N2201" t="s">
        <v>338</v>
      </c>
      <c r="O2201" t="s">
        <v>107</v>
      </c>
      <c r="P2201" t="s">
        <v>1363</v>
      </c>
    </row>
    <row r="2202" spans="1:16">
      <c r="A2202">
        <v>2201</v>
      </c>
      <c r="B2202">
        <v>386</v>
      </c>
      <c r="C2202" t="s">
        <v>7356</v>
      </c>
      <c r="D2202" t="s">
        <v>7356</v>
      </c>
      <c r="E2202">
        <v>386</v>
      </c>
      <c r="F2202" t="s">
        <v>8748</v>
      </c>
      <c r="G2202" t="s">
        <v>8753</v>
      </c>
      <c r="I2202" t="s">
        <v>25</v>
      </c>
      <c r="J2202" t="s">
        <v>8754</v>
      </c>
      <c r="K2202" t="s">
        <v>8755</v>
      </c>
      <c r="L2202" t="s">
        <v>368</v>
      </c>
      <c r="M2202" t="s">
        <v>32</v>
      </c>
      <c r="N2202" t="s">
        <v>29</v>
      </c>
      <c r="O2202" t="s">
        <v>19</v>
      </c>
      <c r="P2202" t="s">
        <v>1363</v>
      </c>
    </row>
    <row r="2203" spans="1:16">
      <c r="A2203">
        <v>2202</v>
      </c>
      <c r="B2203">
        <v>387</v>
      </c>
      <c r="C2203" t="s">
        <v>7356</v>
      </c>
      <c r="D2203" t="s">
        <v>7356</v>
      </c>
      <c r="E2203">
        <v>387</v>
      </c>
      <c r="F2203" t="s">
        <v>8748</v>
      </c>
      <c r="G2203" t="s">
        <v>8756</v>
      </c>
      <c r="I2203" t="s">
        <v>26</v>
      </c>
      <c r="J2203" t="s">
        <v>8757</v>
      </c>
      <c r="K2203" t="s">
        <v>8758</v>
      </c>
      <c r="L2203" t="s">
        <v>368</v>
      </c>
      <c r="M2203" t="s">
        <v>28</v>
      </c>
      <c r="N2203" t="s">
        <v>29</v>
      </c>
      <c r="O2203" t="s">
        <v>30</v>
      </c>
      <c r="P2203" t="s">
        <v>1195</v>
      </c>
    </row>
    <row r="2204" spans="1:16">
      <c r="A2204">
        <v>2203</v>
      </c>
      <c r="B2204">
        <v>388</v>
      </c>
      <c r="C2204" t="s">
        <v>7356</v>
      </c>
      <c r="D2204" t="s">
        <v>7356</v>
      </c>
      <c r="E2204">
        <v>388</v>
      </c>
      <c r="F2204" t="s">
        <v>8748</v>
      </c>
      <c r="G2204" t="s">
        <v>8759</v>
      </c>
      <c r="H2204" t="s">
        <v>8760</v>
      </c>
      <c r="I2204" t="s">
        <v>48</v>
      </c>
      <c r="J2204" t="s">
        <v>8761</v>
      </c>
      <c r="K2204" t="s">
        <v>8762</v>
      </c>
      <c r="L2204" t="s">
        <v>6903</v>
      </c>
      <c r="M2204" t="s">
        <v>6722</v>
      </c>
      <c r="N2204" t="s">
        <v>119</v>
      </c>
      <c r="O2204" t="s">
        <v>111</v>
      </c>
      <c r="P2204" t="s">
        <v>1195</v>
      </c>
    </row>
    <row r="2205" spans="1:16">
      <c r="A2205">
        <v>2204</v>
      </c>
      <c r="B2205">
        <v>389</v>
      </c>
      <c r="C2205" t="s">
        <v>7356</v>
      </c>
      <c r="D2205" t="s">
        <v>7356</v>
      </c>
      <c r="E2205">
        <v>389</v>
      </c>
      <c r="F2205" t="s">
        <v>8748</v>
      </c>
      <c r="G2205" t="s">
        <v>8763</v>
      </c>
      <c r="H2205" t="s">
        <v>8764</v>
      </c>
      <c r="I2205" t="s">
        <v>26</v>
      </c>
      <c r="J2205" t="s">
        <v>8765</v>
      </c>
      <c r="K2205" t="s">
        <v>8766</v>
      </c>
      <c r="L2205" t="s">
        <v>6903</v>
      </c>
      <c r="M2205" t="s">
        <v>42</v>
      </c>
      <c r="N2205" t="s">
        <v>110</v>
      </c>
      <c r="O2205" t="s">
        <v>100</v>
      </c>
      <c r="P2205" t="s">
        <v>1195</v>
      </c>
    </row>
    <row r="2206" spans="1:16">
      <c r="A2206">
        <v>2205</v>
      </c>
      <c r="B2206">
        <v>390</v>
      </c>
      <c r="C2206" t="s">
        <v>7356</v>
      </c>
      <c r="D2206" t="s">
        <v>7356</v>
      </c>
      <c r="E2206">
        <v>390</v>
      </c>
      <c r="F2206" t="s">
        <v>8767</v>
      </c>
      <c r="G2206" t="s">
        <v>8768</v>
      </c>
      <c r="H2206" t="s">
        <v>8769</v>
      </c>
      <c r="I2206" t="s">
        <v>26</v>
      </c>
      <c r="J2206" t="s">
        <v>8770</v>
      </c>
      <c r="K2206" t="s">
        <v>8771</v>
      </c>
      <c r="L2206" t="s">
        <v>8772</v>
      </c>
      <c r="M2206" t="s">
        <v>42</v>
      </c>
      <c r="N2206" t="s">
        <v>29</v>
      </c>
      <c r="O2206" t="s">
        <v>19</v>
      </c>
      <c r="P2206" t="s">
        <v>8773</v>
      </c>
    </row>
    <row r="2207" spans="1:16">
      <c r="A2207">
        <v>2206</v>
      </c>
      <c r="B2207">
        <v>391</v>
      </c>
      <c r="C2207" t="s">
        <v>7356</v>
      </c>
      <c r="D2207" t="s">
        <v>7356</v>
      </c>
      <c r="E2207">
        <v>391</v>
      </c>
      <c r="F2207" t="s">
        <v>8767</v>
      </c>
      <c r="G2207" t="s">
        <v>8774</v>
      </c>
      <c r="H2207" t="s">
        <v>43</v>
      </c>
      <c r="I2207" t="s">
        <v>26</v>
      </c>
      <c r="J2207" t="s">
        <v>8775</v>
      </c>
      <c r="K2207" t="s">
        <v>8776</v>
      </c>
      <c r="L2207" t="s">
        <v>8738</v>
      </c>
      <c r="M2207" t="s">
        <v>28</v>
      </c>
      <c r="N2207" t="s">
        <v>29</v>
      </c>
      <c r="O2207" t="s">
        <v>30</v>
      </c>
      <c r="P2207" t="s">
        <v>8773</v>
      </c>
    </row>
    <row r="2208" spans="1:16">
      <c r="A2208">
        <v>2207</v>
      </c>
      <c r="B2208">
        <v>392</v>
      </c>
      <c r="C2208" t="s">
        <v>7356</v>
      </c>
      <c r="D2208" t="s">
        <v>7356</v>
      </c>
      <c r="E2208">
        <v>392</v>
      </c>
      <c r="F2208" t="s">
        <v>8777</v>
      </c>
      <c r="G2208" t="s">
        <v>8724</v>
      </c>
      <c r="H2208" t="s">
        <v>8725</v>
      </c>
      <c r="I2208" t="s">
        <v>68</v>
      </c>
      <c r="J2208" t="s">
        <v>8726</v>
      </c>
      <c r="K2208" t="s">
        <v>8727</v>
      </c>
      <c r="L2208" t="s">
        <v>1260</v>
      </c>
      <c r="M2208" t="s">
        <v>134</v>
      </c>
      <c r="N2208" t="s">
        <v>33</v>
      </c>
      <c r="O2208" t="s">
        <v>30</v>
      </c>
      <c r="P2208" t="s">
        <v>8728</v>
      </c>
    </row>
    <row r="2209" spans="1:16">
      <c r="A2209">
        <v>2208</v>
      </c>
      <c r="B2209">
        <v>393</v>
      </c>
      <c r="C2209" t="s">
        <v>7356</v>
      </c>
      <c r="D2209" t="s">
        <v>7356</v>
      </c>
      <c r="E2209">
        <v>393</v>
      </c>
      <c r="F2209" t="s">
        <v>8778</v>
      </c>
      <c r="G2209" t="s">
        <v>8779</v>
      </c>
      <c r="H2209" t="s">
        <v>163</v>
      </c>
      <c r="I2209" t="s">
        <v>140</v>
      </c>
      <c r="J2209" t="s">
        <v>8780</v>
      </c>
      <c r="K2209" t="s">
        <v>8781</v>
      </c>
      <c r="L2209" t="s">
        <v>676</v>
      </c>
      <c r="M2209" t="s">
        <v>32</v>
      </c>
      <c r="N2209" t="s">
        <v>33</v>
      </c>
      <c r="O2209" t="s">
        <v>123</v>
      </c>
      <c r="P2209" t="s">
        <v>815</v>
      </c>
    </row>
    <row r="2210" spans="1:16">
      <c r="A2210">
        <v>2209</v>
      </c>
      <c r="B2210">
        <v>394</v>
      </c>
      <c r="C2210" t="s">
        <v>7356</v>
      </c>
      <c r="D2210" t="s">
        <v>7356</v>
      </c>
      <c r="E2210">
        <v>394</v>
      </c>
      <c r="F2210" t="s">
        <v>8778</v>
      </c>
      <c r="G2210" t="s">
        <v>8782</v>
      </c>
      <c r="H2210" t="s">
        <v>848</v>
      </c>
      <c r="I2210" t="s">
        <v>26</v>
      </c>
      <c r="J2210" t="s">
        <v>8783</v>
      </c>
      <c r="K2210" t="s">
        <v>8784</v>
      </c>
      <c r="L2210" t="s">
        <v>1076</v>
      </c>
      <c r="M2210" t="s">
        <v>42</v>
      </c>
      <c r="N2210" t="s">
        <v>29</v>
      </c>
      <c r="O2210" t="s">
        <v>95</v>
      </c>
      <c r="P2210" t="s">
        <v>838</v>
      </c>
    </row>
    <row r="2211" spans="1:16">
      <c r="A2211">
        <v>2210</v>
      </c>
      <c r="B2211">
        <v>395</v>
      </c>
      <c r="C2211" t="s">
        <v>7356</v>
      </c>
      <c r="D2211" t="s">
        <v>7356</v>
      </c>
      <c r="E2211">
        <v>395</v>
      </c>
      <c r="F2211" t="s">
        <v>8778</v>
      </c>
      <c r="G2211" t="s">
        <v>8785</v>
      </c>
      <c r="H2211" t="s">
        <v>578</v>
      </c>
      <c r="I2211" t="s">
        <v>25</v>
      </c>
      <c r="J2211" t="s">
        <v>6857</v>
      </c>
      <c r="K2211" t="s">
        <v>8786</v>
      </c>
      <c r="L2211" t="s">
        <v>6903</v>
      </c>
      <c r="M2211" t="s">
        <v>99</v>
      </c>
      <c r="N2211" t="s">
        <v>110</v>
      </c>
      <c r="O2211" t="s">
        <v>299</v>
      </c>
      <c r="P2211" t="s">
        <v>838</v>
      </c>
    </row>
    <row r="2212" spans="1:16">
      <c r="A2212">
        <v>2211</v>
      </c>
      <c r="B2212">
        <v>396</v>
      </c>
      <c r="C2212" t="s">
        <v>7356</v>
      </c>
      <c r="D2212" t="s">
        <v>7356</v>
      </c>
      <c r="E2212">
        <v>396</v>
      </c>
      <c r="F2212" t="s">
        <v>8778</v>
      </c>
      <c r="G2212" t="s">
        <v>8787</v>
      </c>
      <c r="H2212" t="s">
        <v>43</v>
      </c>
      <c r="I2212" t="s">
        <v>26</v>
      </c>
      <c r="J2212" t="s">
        <v>1321</v>
      </c>
      <c r="K2212" t="s">
        <v>8788</v>
      </c>
      <c r="L2212" t="s">
        <v>148</v>
      </c>
      <c r="M2212" t="s">
        <v>28</v>
      </c>
      <c r="N2212" t="s">
        <v>29</v>
      </c>
      <c r="O2212" t="s">
        <v>109</v>
      </c>
      <c r="P2212" t="s">
        <v>838</v>
      </c>
    </row>
    <row r="2213" spans="1:16">
      <c r="A2213">
        <v>2212</v>
      </c>
      <c r="B2213">
        <v>397</v>
      </c>
      <c r="C2213" t="s">
        <v>7356</v>
      </c>
      <c r="D2213" t="s">
        <v>7356</v>
      </c>
      <c r="E2213">
        <v>397</v>
      </c>
      <c r="F2213" t="s">
        <v>8778</v>
      </c>
      <c r="G2213" t="s">
        <v>8789</v>
      </c>
      <c r="H2213" t="s">
        <v>40</v>
      </c>
      <c r="I2213" t="s">
        <v>48</v>
      </c>
      <c r="J2213" t="s">
        <v>8790</v>
      </c>
      <c r="K2213" t="s">
        <v>8791</v>
      </c>
      <c r="L2213" t="s">
        <v>805</v>
      </c>
      <c r="M2213" t="s">
        <v>82</v>
      </c>
      <c r="N2213" t="s">
        <v>119</v>
      </c>
      <c r="O2213" t="s">
        <v>111</v>
      </c>
      <c r="P2213" t="s">
        <v>1363</v>
      </c>
    </row>
    <row r="2214" spans="1:16">
      <c r="A2214">
        <v>2213</v>
      </c>
      <c r="B2214">
        <v>398</v>
      </c>
      <c r="C2214" t="s">
        <v>7356</v>
      </c>
      <c r="D2214" t="s">
        <v>7356</v>
      </c>
      <c r="E2214">
        <v>398</v>
      </c>
      <c r="F2214" t="s">
        <v>8792</v>
      </c>
      <c r="G2214" t="s">
        <v>8684</v>
      </c>
      <c r="H2214" t="s">
        <v>8685</v>
      </c>
      <c r="I2214" t="s">
        <v>68</v>
      </c>
      <c r="J2214" t="s">
        <v>8686</v>
      </c>
      <c r="K2214" t="s">
        <v>8687</v>
      </c>
      <c r="L2214" t="s">
        <v>5458</v>
      </c>
      <c r="M2214" t="s">
        <v>134</v>
      </c>
      <c r="N2214" t="s">
        <v>33</v>
      </c>
      <c r="O2214" t="s">
        <v>36</v>
      </c>
      <c r="P2214" t="s">
        <v>8688</v>
      </c>
    </row>
    <row r="2215" spans="1:16">
      <c r="A2215">
        <v>2214</v>
      </c>
      <c r="B2215">
        <v>399</v>
      </c>
      <c r="C2215" t="s">
        <v>7356</v>
      </c>
      <c r="D2215" t="s">
        <v>7356</v>
      </c>
      <c r="E2215">
        <v>399</v>
      </c>
      <c r="F2215" t="s">
        <v>8793</v>
      </c>
      <c r="G2215" t="s">
        <v>8794</v>
      </c>
      <c r="I2215" t="s">
        <v>140</v>
      </c>
      <c r="J2215" t="s">
        <v>8795</v>
      </c>
      <c r="K2215" t="s">
        <v>8796</v>
      </c>
      <c r="L2215" t="s">
        <v>285</v>
      </c>
      <c r="M2215" t="s">
        <v>134</v>
      </c>
      <c r="N2215" t="s">
        <v>29</v>
      </c>
      <c r="O2215" t="s">
        <v>36</v>
      </c>
      <c r="P2215" t="s">
        <v>1566</v>
      </c>
    </row>
    <row r="2216" spans="1:16">
      <c r="A2216">
        <v>2215</v>
      </c>
      <c r="B2216">
        <v>400</v>
      </c>
      <c r="C2216" t="s">
        <v>7356</v>
      </c>
      <c r="D2216" t="s">
        <v>7356</v>
      </c>
      <c r="E2216">
        <v>400</v>
      </c>
      <c r="F2216" t="s">
        <v>8793</v>
      </c>
      <c r="G2216" t="s">
        <v>8797</v>
      </c>
      <c r="H2216" t="s">
        <v>8798</v>
      </c>
      <c r="I2216" t="s">
        <v>22</v>
      </c>
      <c r="J2216" t="s">
        <v>8799</v>
      </c>
      <c r="K2216" t="s">
        <v>8800</v>
      </c>
      <c r="L2216" t="s">
        <v>6955</v>
      </c>
      <c r="M2216" t="s">
        <v>45</v>
      </c>
      <c r="N2216" t="s">
        <v>114</v>
      </c>
      <c r="O2216" t="s">
        <v>6371</v>
      </c>
      <c r="P2216" t="s">
        <v>2972</v>
      </c>
    </row>
    <row r="2217" spans="1:16">
      <c r="A2217">
        <v>2216</v>
      </c>
      <c r="B2217">
        <v>401</v>
      </c>
      <c r="C2217" t="s">
        <v>7356</v>
      </c>
      <c r="D2217" t="s">
        <v>7356</v>
      </c>
      <c r="E2217">
        <v>401</v>
      </c>
      <c r="F2217" t="s">
        <v>8793</v>
      </c>
      <c r="G2217" t="s">
        <v>8801</v>
      </c>
      <c r="I2217" t="s">
        <v>68</v>
      </c>
      <c r="J2217" t="s">
        <v>8802</v>
      </c>
      <c r="K2217" t="s">
        <v>8803</v>
      </c>
      <c r="L2217" t="s">
        <v>285</v>
      </c>
      <c r="M2217" t="s">
        <v>28</v>
      </c>
      <c r="N2217" t="s">
        <v>338</v>
      </c>
      <c r="O2217" t="s">
        <v>30</v>
      </c>
      <c r="P2217" t="s">
        <v>2972</v>
      </c>
    </row>
    <row r="2218" spans="1:16">
      <c r="A2218">
        <v>2217</v>
      </c>
      <c r="B2218">
        <v>402</v>
      </c>
      <c r="C2218" t="s">
        <v>7356</v>
      </c>
      <c r="D2218" t="s">
        <v>7356</v>
      </c>
      <c r="E2218">
        <v>402</v>
      </c>
      <c r="F2218" t="s">
        <v>8793</v>
      </c>
      <c r="G2218" t="s">
        <v>8804</v>
      </c>
      <c r="H2218" t="s">
        <v>936</v>
      </c>
      <c r="I2218" t="s">
        <v>26</v>
      </c>
      <c r="J2218" t="s">
        <v>8805</v>
      </c>
      <c r="K2218" t="s">
        <v>8806</v>
      </c>
      <c r="L2218" t="s">
        <v>676</v>
      </c>
      <c r="M2218" t="s">
        <v>318</v>
      </c>
      <c r="N2218" t="s">
        <v>902</v>
      </c>
      <c r="O2218" t="s">
        <v>65</v>
      </c>
      <c r="P2218" t="s">
        <v>2976</v>
      </c>
    </row>
    <row r="2219" spans="1:16">
      <c r="A2219">
        <v>2218</v>
      </c>
      <c r="B2219">
        <v>403</v>
      </c>
      <c r="C2219" t="s">
        <v>7356</v>
      </c>
      <c r="D2219" t="s">
        <v>7356</v>
      </c>
      <c r="E2219">
        <v>403</v>
      </c>
      <c r="F2219" t="s">
        <v>8793</v>
      </c>
      <c r="G2219" t="s">
        <v>8807</v>
      </c>
      <c r="H2219" t="s">
        <v>203</v>
      </c>
      <c r="I2219" t="s">
        <v>26</v>
      </c>
      <c r="J2219" t="s">
        <v>8808</v>
      </c>
      <c r="K2219" t="s">
        <v>8809</v>
      </c>
      <c r="L2219" t="s">
        <v>6955</v>
      </c>
      <c r="M2219" t="s">
        <v>134</v>
      </c>
      <c r="N2219" t="s">
        <v>29</v>
      </c>
      <c r="O2219" t="s">
        <v>123</v>
      </c>
      <c r="P2219" t="s">
        <v>2976</v>
      </c>
    </row>
    <row r="2220" spans="1:16">
      <c r="A2220">
        <v>2219</v>
      </c>
      <c r="B2220">
        <v>404</v>
      </c>
      <c r="C2220" t="s">
        <v>7356</v>
      </c>
      <c r="D2220" t="s">
        <v>7356</v>
      </c>
      <c r="E2220">
        <v>404</v>
      </c>
      <c r="F2220" t="s">
        <v>8810</v>
      </c>
      <c r="G2220" t="s">
        <v>8811</v>
      </c>
      <c r="H2220" t="s">
        <v>188</v>
      </c>
      <c r="I2220" t="s">
        <v>16</v>
      </c>
      <c r="J2220" t="s">
        <v>8812</v>
      </c>
      <c r="K2220" t="s">
        <v>8813</v>
      </c>
      <c r="L2220" t="s">
        <v>283</v>
      </c>
      <c r="M2220" t="s">
        <v>94</v>
      </c>
      <c r="N2220" t="s">
        <v>29</v>
      </c>
      <c r="O2220" t="s">
        <v>109</v>
      </c>
      <c r="P2220" t="s">
        <v>2956</v>
      </c>
    </row>
    <row r="2221" spans="1:16">
      <c r="A2221">
        <v>2220</v>
      </c>
      <c r="B2221">
        <v>405</v>
      </c>
      <c r="C2221" t="s">
        <v>7356</v>
      </c>
      <c r="D2221" t="s">
        <v>7356</v>
      </c>
      <c r="E2221">
        <v>405</v>
      </c>
      <c r="F2221" t="s">
        <v>8810</v>
      </c>
      <c r="G2221" t="s">
        <v>8814</v>
      </c>
      <c r="H2221" t="s">
        <v>578</v>
      </c>
      <c r="I2221" t="s">
        <v>26</v>
      </c>
      <c r="J2221" t="s">
        <v>8815</v>
      </c>
      <c r="K2221" t="s">
        <v>8816</v>
      </c>
      <c r="L2221" t="s">
        <v>6955</v>
      </c>
      <c r="M2221" t="s">
        <v>94</v>
      </c>
      <c r="N2221" t="s">
        <v>38</v>
      </c>
      <c r="O2221" t="s">
        <v>123</v>
      </c>
      <c r="P2221" t="s">
        <v>2956</v>
      </c>
    </row>
    <row r="2222" spans="1:16">
      <c r="A2222">
        <v>2221</v>
      </c>
      <c r="B2222">
        <v>406</v>
      </c>
      <c r="C2222" t="s">
        <v>7356</v>
      </c>
      <c r="D2222" t="s">
        <v>7356</v>
      </c>
      <c r="E2222">
        <v>406</v>
      </c>
      <c r="F2222" t="s">
        <v>8810</v>
      </c>
      <c r="G2222" t="s">
        <v>8817</v>
      </c>
      <c r="H2222" t="s">
        <v>79</v>
      </c>
      <c r="I2222" t="s">
        <v>26</v>
      </c>
      <c r="J2222" t="s">
        <v>8818</v>
      </c>
      <c r="K2222" t="s">
        <v>8819</v>
      </c>
      <c r="L2222" t="s">
        <v>397</v>
      </c>
      <c r="M2222" t="s">
        <v>42</v>
      </c>
      <c r="N2222" t="s">
        <v>33</v>
      </c>
      <c r="O2222" t="s">
        <v>95</v>
      </c>
      <c r="P2222" t="s">
        <v>1175</v>
      </c>
    </row>
    <row r="2223" spans="1:16">
      <c r="A2223">
        <v>2222</v>
      </c>
      <c r="B2223">
        <v>407</v>
      </c>
      <c r="C2223" t="s">
        <v>7356</v>
      </c>
      <c r="D2223" t="s">
        <v>7356</v>
      </c>
      <c r="E2223">
        <v>407</v>
      </c>
      <c r="F2223" t="s">
        <v>8810</v>
      </c>
      <c r="G2223" t="s">
        <v>8820</v>
      </c>
      <c r="I2223" t="s">
        <v>68</v>
      </c>
      <c r="J2223" t="s">
        <v>8821</v>
      </c>
      <c r="K2223" t="s">
        <v>8822</v>
      </c>
      <c r="L2223" t="s">
        <v>285</v>
      </c>
      <c r="M2223" t="s">
        <v>134</v>
      </c>
      <c r="N2223" t="s">
        <v>33</v>
      </c>
      <c r="O2223" t="s">
        <v>36</v>
      </c>
      <c r="P2223" t="s">
        <v>1175</v>
      </c>
    </row>
    <row r="2224" spans="1:16">
      <c r="A2224">
        <v>2223</v>
      </c>
      <c r="B2224">
        <v>408</v>
      </c>
      <c r="C2224" t="s">
        <v>7356</v>
      </c>
      <c r="D2224" t="s">
        <v>7356</v>
      </c>
      <c r="E2224">
        <v>408</v>
      </c>
      <c r="F2224" t="s">
        <v>8810</v>
      </c>
      <c r="G2224" t="s">
        <v>3485</v>
      </c>
      <c r="H2224" t="s">
        <v>188</v>
      </c>
      <c r="I2224" t="s">
        <v>26</v>
      </c>
      <c r="J2224" t="s">
        <v>8823</v>
      </c>
      <c r="K2224" t="s">
        <v>8824</v>
      </c>
      <c r="L2224" t="s">
        <v>6955</v>
      </c>
      <c r="M2224" t="s">
        <v>99</v>
      </c>
      <c r="N2224" t="s">
        <v>108</v>
      </c>
      <c r="O2224" t="s">
        <v>109</v>
      </c>
      <c r="P2224" t="s">
        <v>1176</v>
      </c>
    </row>
    <row r="2225" spans="1:16">
      <c r="A2225">
        <v>2224</v>
      </c>
      <c r="B2225">
        <v>409</v>
      </c>
      <c r="C2225" t="s">
        <v>7356</v>
      </c>
      <c r="D2225" t="s">
        <v>7356</v>
      </c>
      <c r="E2225">
        <v>409</v>
      </c>
      <c r="F2225" t="s">
        <v>8825</v>
      </c>
      <c r="G2225" t="s">
        <v>8826</v>
      </c>
      <c r="H2225" t="s">
        <v>8827</v>
      </c>
      <c r="I2225" t="s">
        <v>25</v>
      </c>
      <c r="J2225" t="s">
        <v>8828</v>
      </c>
      <c r="K2225" t="s">
        <v>8829</v>
      </c>
      <c r="L2225" t="s">
        <v>8738</v>
      </c>
      <c r="M2225" t="s">
        <v>99</v>
      </c>
      <c r="N2225" t="s">
        <v>29</v>
      </c>
      <c r="O2225" t="s">
        <v>30</v>
      </c>
      <c r="P2225" t="s">
        <v>1466</v>
      </c>
    </row>
    <row r="2226" spans="1:16">
      <c r="A2226">
        <v>2225</v>
      </c>
      <c r="B2226">
        <v>410</v>
      </c>
      <c r="C2226" t="s">
        <v>7356</v>
      </c>
      <c r="D2226" t="s">
        <v>7356</v>
      </c>
      <c r="E2226">
        <v>410</v>
      </c>
      <c r="F2226" t="s">
        <v>8830</v>
      </c>
      <c r="G2226" t="s">
        <v>8831</v>
      </c>
      <c r="I2226" t="s">
        <v>16</v>
      </c>
      <c r="J2226" t="s">
        <v>8832</v>
      </c>
      <c r="K2226" t="s">
        <v>8833</v>
      </c>
      <c r="L2226" t="s">
        <v>676</v>
      </c>
      <c r="P2226" t="s">
        <v>8834</v>
      </c>
    </row>
    <row r="2227" spans="1:16">
      <c r="A2227">
        <v>2226</v>
      </c>
      <c r="B2227">
        <v>411</v>
      </c>
      <c r="C2227" t="s">
        <v>7356</v>
      </c>
      <c r="D2227" t="s">
        <v>7356</v>
      </c>
      <c r="E2227">
        <v>411</v>
      </c>
      <c r="F2227" t="s">
        <v>8830</v>
      </c>
      <c r="G2227" t="s">
        <v>8835</v>
      </c>
      <c r="I2227" t="s">
        <v>26</v>
      </c>
      <c r="J2227" t="s">
        <v>8836</v>
      </c>
      <c r="K2227" t="s">
        <v>8837</v>
      </c>
      <c r="L2227" t="s">
        <v>676</v>
      </c>
      <c r="M2227" t="s">
        <v>42</v>
      </c>
      <c r="N2227" t="s">
        <v>108</v>
      </c>
      <c r="O2227" t="s">
        <v>123</v>
      </c>
      <c r="P2227" t="s">
        <v>8834</v>
      </c>
    </row>
    <row r="2228" spans="1:16">
      <c r="A2228">
        <v>2227</v>
      </c>
      <c r="B2228">
        <v>412</v>
      </c>
      <c r="C2228" t="s">
        <v>7356</v>
      </c>
      <c r="D2228" t="s">
        <v>7356</v>
      </c>
      <c r="E2228">
        <v>412</v>
      </c>
      <c r="F2228" t="s">
        <v>8830</v>
      </c>
      <c r="G2228" t="s">
        <v>8838</v>
      </c>
      <c r="H2228" t="s">
        <v>6596</v>
      </c>
      <c r="I2228" t="s">
        <v>26</v>
      </c>
      <c r="J2228" t="s">
        <v>8839</v>
      </c>
      <c r="K2228" t="s">
        <v>8840</v>
      </c>
      <c r="L2228" t="s">
        <v>1076</v>
      </c>
      <c r="M2228" t="s">
        <v>28</v>
      </c>
      <c r="N2228" t="s">
        <v>29</v>
      </c>
      <c r="O2228" t="s">
        <v>87</v>
      </c>
      <c r="P2228" t="s">
        <v>1569</v>
      </c>
    </row>
    <row r="2229" spans="1:16">
      <c r="A2229">
        <v>2228</v>
      </c>
      <c r="B2229">
        <v>413</v>
      </c>
      <c r="C2229" t="s">
        <v>7356</v>
      </c>
      <c r="D2229" t="s">
        <v>7356</v>
      </c>
      <c r="E2229">
        <v>413</v>
      </c>
      <c r="F2229" t="s">
        <v>8830</v>
      </c>
      <c r="G2229" t="s">
        <v>8841</v>
      </c>
      <c r="I2229" t="s">
        <v>26</v>
      </c>
      <c r="J2229" t="s">
        <v>8842</v>
      </c>
      <c r="K2229" t="s">
        <v>8843</v>
      </c>
      <c r="L2229" t="s">
        <v>397</v>
      </c>
      <c r="M2229" t="s">
        <v>32</v>
      </c>
      <c r="N2229" t="s">
        <v>29</v>
      </c>
      <c r="O2229" t="s">
        <v>111</v>
      </c>
      <c r="P2229" t="s">
        <v>1569</v>
      </c>
    </row>
    <row r="2230" spans="1:16">
      <c r="A2230">
        <v>2229</v>
      </c>
      <c r="B2230">
        <v>414</v>
      </c>
      <c r="C2230" t="s">
        <v>7356</v>
      </c>
      <c r="D2230" t="s">
        <v>7356</v>
      </c>
      <c r="E2230">
        <v>414</v>
      </c>
      <c r="F2230" t="s">
        <v>8830</v>
      </c>
      <c r="G2230" t="s">
        <v>8844</v>
      </c>
      <c r="H2230" t="s">
        <v>67</v>
      </c>
      <c r="I2230" t="s">
        <v>26</v>
      </c>
      <c r="J2230" t="s">
        <v>8845</v>
      </c>
      <c r="K2230" t="s">
        <v>8846</v>
      </c>
      <c r="L2230" t="s">
        <v>285</v>
      </c>
      <c r="M2230" t="s">
        <v>28</v>
      </c>
      <c r="N2230" t="s">
        <v>29</v>
      </c>
      <c r="O2230" t="s">
        <v>30</v>
      </c>
      <c r="P2230" t="s">
        <v>1569</v>
      </c>
    </row>
    <row r="2231" spans="1:16">
      <c r="A2231">
        <v>2230</v>
      </c>
      <c r="B2231">
        <v>415</v>
      </c>
      <c r="C2231" t="s">
        <v>7356</v>
      </c>
      <c r="D2231" t="s">
        <v>7356</v>
      </c>
      <c r="E2231">
        <v>415</v>
      </c>
      <c r="F2231" t="s">
        <v>8847</v>
      </c>
      <c r="G2231" t="s">
        <v>8848</v>
      </c>
      <c r="H2231" t="s">
        <v>8849</v>
      </c>
      <c r="I2231" t="s">
        <v>140</v>
      </c>
      <c r="J2231" t="s">
        <v>8850</v>
      </c>
      <c r="K2231" t="s">
        <v>8851</v>
      </c>
      <c r="L2231" t="s">
        <v>1476</v>
      </c>
      <c r="M2231" t="s">
        <v>134</v>
      </c>
      <c r="N2231" t="s">
        <v>33</v>
      </c>
      <c r="O2231" t="s">
        <v>36</v>
      </c>
      <c r="P2231" t="s">
        <v>8852</v>
      </c>
    </row>
    <row r="2232" spans="1:16">
      <c r="A2232">
        <v>2231</v>
      </c>
      <c r="B2232">
        <v>416</v>
      </c>
      <c r="C2232" t="s">
        <v>7356</v>
      </c>
      <c r="D2232" t="s">
        <v>7356</v>
      </c>
      <c r="E2232">
        <v>416</v>
      </c>
      <c r="F2232" t="s">
        <v>8853</v>
      </c>
      <c r="G2232" t="s">
        <v>8556</v>
      </c>
      <c r="H2232" t="s">
        <v>8557</v>
      </c>
      <c r="I2232" t="s">
        <v>26</v>
      </c>
      <c r="J2232" t="s">
        <v>8558</v>
      </c>
      <c r="K2232" t="s">
        <v>8559</v>
      </c>
      <c r="L2232" t="s">
        <v>8560</v>
      </c>
      <c r="M2232" t="s">
        <v>42</v>
      </c>
      <c r="N2232" t="s">
        <v>33</v>
      </c>
      <c r="O2232" t="s">
        <v>36</v>
      </c>
      <c r="P2232" t="s">
        <v>1463</v>
      </c>
    </row>
    <row r="2233" spans="1:16">
      <c r="A2233">
        <v>2232</v>
      </c>
      <c r="B2233">
        <v>417</v>
      </c>
      <c r="C2233" t="s">
        <v>7356</v>
      </c>
      <c r="D2233" t="s">
        <v>7356</v>
      </c>
      <c r="E2233">
        <v>417</v>
      </c>
      <c r="F2233" t="s">
        <v>8854</v>
      </c>
      <c r="G2233" t="s">
        <v>8855</v>
      </c>
      <c r="H2233" t="s">
        <v>67</v>
      </c>
      <c r="I2233" t="s">
        <v>16</v>
      </c>
      <c r="J2233" t="s">
        <v>8856</v>
      </c>
      <c r="K2233" t="s">
        <v>8857</v>
      </c>
      <c r="L2233" t="s">
        <v>7146</v>
      </c>
      <c r="M2233" t="s">
        <v>28</v>
      </c>
      <c r="N2233" t="s">
        <v>29</v>
      </c>
      <c r="O2233" t="s">
        <v>95</v>
      </c>
      <c r="P2233" t="s">
        <v>827</v>
      </c>
    </row>
    <row r="2234" spans="1:16">
      <c r="A2234">
        <v>2233</v>
      </c>
      <c r="B2234">
        <v>418</v>
      </c>
      <c r="C2234" t="s">
        <v>7356</v>
      </c>
      <c r="D2234" t="s">
        <v>7356</v>
      </c>
      <c r="E2234">
        <v>418</v>
      </c>
      <c r="F2234" t="s">
        <v>8854</v>
      </c>
      <c r="G2234" t="s">
        <v>8858</v>
      </c>
      <c r="H2234" t="s">
        <v>496</v>
      </c>
      <c r="I2234" t="s">
        <v>48</v>
      </c>
      <c r="J2234" t="s">
        <v>8859</v>
      </c>
      <c r="K2234" t="s">
        <v>8860</v>
      </c>
      <c r="L2234" t="s">
        <v>283</v>
      </c>
      <c r="M2234" t="s">
        <v>99</v>
      </c>
      <c r="N2234" t="s">
        <v>151</v>
      </c>
      <c r="O2234" t="s">
        <v>100</v>
      </c>
      <c r="P2234" t="s">
        <v>827</v>
      </c>
    </row>
    <row r="2235" spans="1:16">
      <c r="A2235">
        <v>2234</v>
      </c>
      <c r="B2235">
        <v>419</v>
      </c>
      <c r="C2235" t="s">
        <v>7356</v>
      </c>
      <c r="D2235" t="s">
        <v>7356</v>
      </c>
      <c r="E2235">
        <v>419</v>
      </c>
      <c r="F2235" t="s">
        <v>8854</v>
      </c>
      <c r="G2235" t="s">
        <v>8861</v>
      </c>
      <c r="H2235" t="s">
        <v>8862</v>
      </c>
      <c r="I2235" t="s">
        <v>48</v>
      </c>
      <c r="J2235" t="s">
        <v>8863</v>
      </c>
      <c r="K2235" t="s">
        <v>8864</v>
      </c>
      <c r="L2235" t="s">
        <v>676</v>
      </c>
      <c r="M2235" t="s">
        <v>99</v>
      </c>
      <c r="N2235" t="s">
        <v>90</v>
      </c>
      <c r="O2235" t="s">
        <v>6371</v>
      </c>
      <c r="P2235" t="s">
        <v>1149</v>
      </c>
    </row>
    <row r="2236" spans="1:16">
      <c r="A2236">
        <v>2235</v>
      </c>
      <c r="B2236">
        <v>420</v>
      </c>
      <c r="C2236" t="s">
        <v>7356</v>
      </c>
      <c r="D2236" t="s">
        <v>7356</v>
      </c>
      <c r="E2236">
        <v>420</v>
      </c>
      <c r="F2236" t="s">
        <v>8854</v>
      </c>
      <c r="G2236" t="s">
        <v>8865</v>
      </c>
      <c r="H2236" t="s">
        <v>531</v>
      </c>
      <c r="I2236" t="s">
        <v>26</v>
      </c>
      <c r="J2236" t="s">
        <v>8866</v>
      </c>
      <c r="K2236" t="s">
        <v>8867</v>
      </c>
      <c r="L2236" t="s">
        <v>283</v>
      </c>
      <c r="M2236" t="s">
        <v>42</v>
      </c>
      <c r="N2236" t="s">
        <v>119</v>
      </c>
      <c r="O2236" t="s">
        <v>109</v>
      </c>
      <c r="P2236" t="s">
        <v>8868</v>
      </c>
    </row>
    <row r="2237" spans="1:16">
      <c r="A2237">
        <v>2236</v>
      </c>
      <c r="B2237">
        <v>421</v>
      </c>
      <c r="C2237" t="s">
        <v>7356</v>
      </c>
      <c r="D2237" t="s">
        <v>7356</v>
      </c>
      <c r="E2237">
        <v>421</v>
      </c>
      <c r="F2237" t="s">
        <v>8854</v>
      </c>
      <c r="G2237" t="s">
        <v>8869</v>
      </c>
      <c r="H2237" t="s">
        <v>6412</v>
      </c>
      <c r="I2237" t="s">
        <v>26</v>
      </c>
      <c r="J2237" t="s">
        <v>8870</v>
      </c>
      <c r="K2237" t="s">
        <v>8871</v>
      </c>
      <c r="L2237" t="s">
        <v>676</v>
      </c>
      <c r="M2237" t="s">
        <v>86</v>
      </c>
      <c r="N2237" t="s">
        <v>108</v>
      </c>
      <c r="O2237" t="s">
        <v>109</v>
      </c>
      <c r="P2237" t="s">
        <v>280</v>
      </c>
    </row>
    <row r="2238" spans="1:16">
      <c r="A2238">
        <v>2237</v>
      </c>
      <c r="B2238">
        <v>422</v>
      </c>
      <c r="C2238" t="s">
        <v>7356</v>
      </c>
      <c r="D2238" t="s">
        <v>7356</v>
      </c>
      <c r="E2238">
        <v>422</v>
      </c>
      <c r="F2238" t="s">
        <v>8872</v>
      </c>
      <c r="G2238" t="s">
        <v>8873</v>
      </c>
      <c r="H2238" t="s">
        <v>8874</v>
      </c>
      <c r="I2238" t="s">
        <v>16</v>
      </c>
      <c r="J2238" t="s">
        <v>8175</v>
      </c>
      <c r="K2238" t="s">
        <v>8875</v>
      </c>
      <c r="L2238" t="s">
        <v>8876</v>
      </c>
      <c r="P2238" t="s">
        <v>8877</v>
      </c>
    </row>
    <row r="2239" spans="1:16">
      <c r="A2239">
        <v>2238</v>
      </c>
      <c r="B2239">
        <v>423</v>
      </c>
      <c r="C2239" t="s">
        <v>7356</v>
      </c>
      <c r="D2239" t="s">
        <v>7356</v>
      </c>
      <c r="E2239">
        <v>423</v>
      </c>
      <c r="F2239" t="s">
        <v>8872</v>
      </c>
      <c r="G2239" t="s">
        <v>8878</v>
      </c>
      <c r="H2239" t="s">
        <v>8879</v>
      </c>
      <c r="I2239" t="s">
        <v>22</v>
      </c>
      <c r="J2239" t="s">
        <v>8880</v>
      </c>
      <c r="K2239" t="s">
        <v>8881</v>
      </c>
      <c r="L2239" t="s">
        <v>1334</v>
      </c>
      <c r="M2239" t="s">
        <v>89</v>
      </c>
      <c r="N2239" t="s">
        <v>110</v>
      </c>
      <c r="O2239" t="s">
        <v>19</v>
      </c>
      <c r="P2239" t="s">
        <v>8877</v>
      </c>
    </row>
    <row r="2240" spans="1:16">
      <c r="A2240">
        <v>2239</v>
      </c>
      <c r="B2240">
        <v>424</v>
      </c>
      <c r="C2240" t="s">
        <v>7356</v>
      </c>
      <c r="D2240" t="s">
        <v>7356</v>
      </c>
      <c r="E2240">
        <v>424</v>
      </c>
      <c r="F2240" t="s">
        <v>8872</v>
      </c>
      <c r="G2240" t="s">
        <v>8882</v>
      </c>
      <c r="H2240" t="s">
        <v>393</v>
      </c>
      <c r="I2240" t="s">
        <v>26</v>
      </c>
      <c r="J2240" t="s">
        <v>8883</v>
      </c>
      <c r="K2240" t="s">
        <v>8884</v>
      </c>
      <c r="L2240" t="s">
        <v>4867</v>
      </c>
      <c r="M2240" t="s">
        <v>42</v>
      </c>
      <c r="N2240" t="s">
        <v>338</v>
      </c>
      <c r="O2240" t="s">
        <v>30</v>
      </c>
      <c r="P2240" t="s">
        <v>8885</v>
      </c>
    </row>
    <row r="2241" spans="1:16">
      <c r="A2241">
        <v>2240</v>
      </c>
      <c r="B2241">
        <v>425</v>
      </c>
      <c r="C2241" t="s">
        <v>7356</v>
      </c>
      <c r="D2241" t="s">
        <v>7356</v>
      </c>
      <c r="E2241">
        <v>425</v>
      </c>
      <c r="F2241" t="s">
        <v>8886</v>
      </c>
      <c r="G2241" t="s">
        <v>8887</v>
      </c>
      <c r="H2241" t="s">
        <v>149</v>
      </c>
      <c r="I2241" t="s">
        <v>16</v>
      </c>
      <c r="J2241" t="s">
        <v>8888</v>
      </c>
      <c r="K2241" t="s">
        <v>8889</v>
      </c>
      <c r="L2241" t="s">
        <v>328</v>
      </c>
      <c r="M2241" t="s">
        <v>94</v>
      </c>
      <c r="N2241" t="s">
        <v>29</v>
      </c>
      <c r="O2241" t="s">
        <v>107</v>
      </c>
      <c r="P2241" t="s">
        <v>8890</v>
      </c>
    </row>
    <row r="2242" spans="1:16">
      <c r="A2242">
        <v>2241</v>
      </c>
      <c r="B2242">
        <v>426</v>
      </c>
      <c r="C2242" t="s">
        <v>7356</v>
      </c>
      <c r="D2242" t="s">
        <v>7356</v>
      </c>
      <c r="E2242">
        <v>426</v>
      </c>
      <c r="F2242" t="s">
        <v>8886</v>
      </c>
      <c r="G2242" t="s">
        <v>8891</v>
      </c>
      <c r="H2242" t="s">
        <v>67</v>
      </c>
      <c r="I2242" t="s">
        <v>25</v>
      </c>
      <c r="J2242" t="s">
        <v>8892</v>
      </c>
      <c r="K2242" t="s">
        <v>8893</v>
      </c>
      <c r="L2242" t="s">
        <v>328</v>
      </c>
      <c r="M2242" t="s">
        <v>6473</v>
      </c>
      <c r="N2242" t="s">
        <v>110</v>
      </c>
      <c r="O2242" t="s">
        <v>299</v>
      </c>
      <c r="P2242" t="s">
        <v>1179</v>
      </c>
    </row>
    <row r="2243" spans="1:16">
      <c r="A2243">
        <v>2242</v>
      </c>
      <c r="B2243">
        <v>427</v>
      </c>
      <c r="C2243" t="s">
        <v>7356</v>
      </c>
      <c r="D2243" t="s">
        <v>7356</v>
      </c>
      <c r="E2243">
        <v>427</v>
      </c>
      <c r="F2243" t="s">
        <v>8886</v>
      </c>
      <c r="G2243" t="s">
        <v>8894</v>
      </c>
      <c r="H2243" t="s">
        <v>79</v>
      </c>
      <c r="I2243" t="s">
        <v>68</v>
      </c>
      <c r="J2243" t="s">
        <v>8895</v>
      </c>
      <c r="K2243" t="s">
        <v>8896</v>
      </c>
      <c r="L2243" t="s">
        <v>805</v>
      </c>
      <c r="P2243" t="s">
        <v>7031</v>
      </c>
    </row>
    <row r="2244" spans="1:16">
      <c r="A2244">
        <v>2243</v>
      </c>
      <c r="B2244">
        <v>428</v>
      </c>
      <c r="C2244" t="s">
        <v>7356</v>
      </c>
      <c r="D2244" t="s">
        <v>7356</v>
      </c>
      <c r="E2244">
        <v>428</v>
      </c>
      <c r="F2244" t="s">
        <v>8886</v>
      </c>
      <c r="G2244" t="s">
        <v>8897</v>
      </c>
      <c r="H2244" t="s">
        <v>1181</v>
      </c>
      <c r="I2244" t="s">
        <v>68</v>
      </c>
      <c r="J2244" t="s">
        <v>8898</v>
      </c>
      <c r="K2244" t="s">
        <v>8899</v>
      </c>
      <c r="L2244" t="s">
        <v>853</v>
      </c>
      <c r="M2244" t="s">
        <v>94</v>
      </c>
      <c r="N2244" t="s">
        <v>29</v>
      </c>
      <c r="O2244" t="s">
        <v>36</v>
      </c>
      <c r="P2244" t="s">
        <v>1168</v>
      </c>
    </row>
    <row r="2245" spans="1:16">
      <c r="A2245">
        <v>2244</v>
      </c>
      <c r="B2245">
        <v>429</v>
      </c>
      <c r="C2245" t="s">
        <v>7356</v>
      </c>
      <c r="D2245" t="s">
        <v>7356</v>
      </c>
      <c r="E2245">
        <v>429</v>
      </c>
      <c r="F2245" t="s">
        <v>8886</v>
      </c>
      <c r="G2245" t="s">
        <v>8900</v>
      </c>
      <c r="H2245" t="s">
        <v>67</v>
      </c>
      <c r="I2245" t="s">
        <v>26</v>
      </c>
      <c r="J2245" t="s">
        <v>8901</v>
      </c>
      <c r="K2245" t="s">
        <v>8902</v>
      </c>
      <c r="L2245" t="s">
        <v>545</v>
      </c>
      <c r="M2245" t="s">
        <v>28</v>
      </c>
      <c r="N2245" t="s">
        <v>29</v>
      </c>
      <c r="O2245" t="s">
        <v>123</v>
      </c>
      <c r="P2245" t="s">
        <v>852</v>
      </c>
    </row>
    <row r="2246" spans="1:16">
      <c r="A2246">
        <v>2245</v>
      </c>
      <c r="B2246">
        <v>430</v>
      </c>
      <c r="C2246" t="s">
        <v>7356</v>
      </c>
      <c r="D2246" t="s">
        <v>7356</v>
      </c>
      <c r="E2246">
        <v>430</v>
      </c>
      <c r="F2246" t="s">
        <v>8903</v>
      </c>
      <c r="G2246" t="s">
        <v>8904</v>
      </c>
      <c r="H2246" t="s">
        <v>8905</v>
      </c>
      <c r="I2246" t="s">
        <v>16</v>
      </c>
      <c r="J2246" t="s">
        <v>8906</v>
      </c>
      <c r="K2246" t="s">
        <v>8907</v>
      </c>
      <c r="L2246" t="s">
        <v>1477</v>
      </c>
      <c r="M2246" t="s">
        <v>28</v>
      </c>
      <c r="N2246" t="s">
        <v>338</v>
      </c>
      <c r="O2246" t="s">
        <v>36</v>
      </c>
      <c r="P2246" t="s">
        <v>8908</v>
      </c>
    </row>
    <row r="2247" spans="1:16">
      <c r="A2247">
        <v>2246</v>
      </c>
      <c r="B2247">
        <v>431</v>
      </c>
      <c r="C2247" t="s">
        <v>7356</v>
      </c>
      <c r="D2247" t="s">
        <v>7356</v>
      </c>
      <c r="E2247">
        <v>431</v>
      </c>
      <c r="F2247" t="s">
        <v>8903</v>
      </c>
      <c r="G2247" t="s">
        <v>8909</v>
      </c>
      <c r="H2247" t="s">
        <v>8910</v>
      </c>
      <c r="I2247" t="s">
        <v>26</v>
      </c>
      <c r="J2247" t="s">
        <v>8911</v>
      </c>
      <c r="K2247" t="s">
        <v>8912</v>
      </c>
      <c r="L2247" t="s">
        <v>1477</v>
      </c>
      <c r="M2247" t="s">
        <v>28</v>
      </c>
      <c r="N2247" t="s">
        <v>338</v>
      </c>
      <c r="O2247" t="s">
        <v>36</v>
      </c>
      <c r="P2247" t="s">
        <v>8913</v>
      </c>
    </row>
    <row r="2248" spans="1:16">
      <c r="A2248">
        <v>2247</v>
      </c>
      <c r="B2248">
        <v>432</v>
      </c>
      <c r="C2248" t="s">
        <v>7356</v>
      </c>
      <c r="D2248" t="s">
        <v>7356</v>
      </c>
      <c r="E2248">
        <v>432</v>
      </c>
      <c r="F2248" t="s">
        <v>8914</v>
      </c>
      <c r="G2248" t="s">
        <v>8915</v>
      </c>
      <c r="H2248" t="s">
        <v>8916</v>
      </c>
      <c r="I2248" t="s">
        <v>80</v>
      </c>
      <c r="J2248" t="s">
        <v>8917</v>
      </c>
      <c r="K2248" t="s">
        <v>8918</v>
      </c>
      <c r="L2248" t="s">
        <v>298</v>
      </c>
      <c r="M2248" t="s">
        <v>99</v>
      </c>
      <c r="N2248" t="s">
        <v>110</v>
      </c>
      <c r="O2248" t="s">
        <v>100</v>
      </c>
      <c r="P2248" t="s">
        <v>7016</v>
      </c>
    </row>
    <row r="2249" spans="1:16">
      <c r="A2249">
        <v>2248</v>
      </c>
      <c r="B2249">
        <v>433</v>
      </c>
      <c r="C2249" t="s">
        <v>7356</v>
      </c>
      <c r="D2249" t="s">
        <v>7356</v>
      </c>
      <c r="E2249">
        <v>433</v>
      </c>
      <c r="F2249" t="s">
        <v>8914</v>
      </c>
      <c r="G2249" t="s">
        <v>8919</v>
      </c>
      <c r="H2249" t="s">
        <v>21</v>
      </c>
      <c r="I2249" t="s">
        <v>26</v>
      </c>
      <c r="J2249" t="s">
        <v>1321</v>
      </c>
      <c r="K2249" t="s">
        <v>8920</v>
      </c>
      <c r="L2249" t="s">
        <v>298</v>
      </c>
      <c r="M2249" t="s">
        <v>42</v>
      </c>
      <c r="N2249" t="s">
        <v>108</v>
      </c>
      <c r="O2249" t="s">
        <v>100</v>
      </c>
      <c r="P2249" t="s">
        <v>1178</v>
      </c>
    </row>
    <row r="2250" spans="1:16">
      <c r="A2250">
        <v>2249</v>
      </c>
      <c r="B2250">
        <v>434</v>
      </c>
      <c r="C2250" t="s">
        <v>7356</v>
      </c>
      <c r="D2250" t="s">
        <v>7356</v>
      </c>
      <c r="E2250">
        <v>434</v>
      </c>
      <c r="F2250" t="s">
        <v>8914</v>
      </c>
      <c r="G2250" t="s">
        <v>8921</v>
      </c>
      <c r="H2250" t="s">
        <v>188</v>
      </c>
      <c r="I2250" t="s">
        <v>26</v>
      </c>
      <c r="J2250" t="s">
        <v>8922</v>
      </c>
      <c r="K2250" t="s">
        <v>8923</v>
      </c>
      <c r="L2250" t="s">
        <v>853</v>
      </c>
      <c r="M2250" t="s">
        <v>42</v>
      </c>
      <c r="N2250" t="s">
        <v>110</v>
      </c>
      <c r="O2250" t="s">
        <v>30</v>
      </c>
      <c r="P2250" t="s">
        <v>1979</v>
      </c>
    </row>
    <row r="2251" spans="1:16">
      <c r="A2251">
        <v>2250</v>
      </c>
      <c r="B2251">
        <v>435</v>
      </c>
      <c r="C2251" t="s">
        <v>7356</v>
      </c>
      <c r="D2251" t="s">
        <v>7356</v>
      </c>
      <c r="E2251">
        <v>435</v>
      </c>
      <c r="F2251" t="s">
        <v>8914</v>
      </c>
      <c r="G2251" t="s">
        <v>8924</v>
      </c>
      <c r="H2251" t="s">
        <v>40</v>
      </c>
      <c r="I2251" t="s">
        <v>25</v>
      </c>
      <c r="J2251" t="s">
        <v>8925</v>
      </c>
      <c r="K2251" t="s">
        <v>8926</v>
      </c>
      <c r="L2251" t="s">
        <v>298</v>
      </c>
      <c r="M2251" t="s">
        <v>86</v>
      </c>
      <c r="N2251" t="s">
        <v>114</v>
      </c>
      <c r="O2251" t="s">
        <v>100</v>
      </c>
      <c r="P2251" t="s">
        <v>7023</v>
      </c>
    </row>
    <row r="2252" spans="1:16">
      <c r="A2252">
        <v>2251</v>
      </c>
      <c r="B2252">
        <v>436</v>
      </c>
      <c r="C2252" t="s">
        <v>7356</v>
      </c>
      <c r="D2252" t="s">
        <v>7356</v>
      </c>
      <c r="E2252">
        <v>436</v>
      </c>
      <c r="F2252" t="s">
        <v>8914</v>
      </c>
      <c r="G2252" t="s">
        <v>8927</v>
      </c>
      <c r="H2252" t="s">
        <v>7104</v>
      </c>
      <c r="I2252" t="s">
        <v>68</v>
      </c>
      <c r="J2252" t="s">
        <v>8928</v>
      </c>
      <c r="K2252" t="s">
        <v>8929</v>
      </c>
      <c r="L2252" t="s">
        <v>298</v>
      </c>
      <c r="M2252" t="s">
        <v>134</v>
      </c>
      <c r="N2252" t="s">
        <v>29</v>
      </c>
      <c r="O2252" t="s">
        <v>123</v>
      </c>
      <c r="P2252" t="s">
        <v>2210</v>
      </c>
    </row>
    <row r="2253" spans="1:16">
      <c r="A2253">
        <v>2252</v>
      </c>
      <c r="B2253">
        <v>437</v>
      </c>
      <c r="C2253" t="s">
        <v>7356</v>
      </c>
      <c r="D2253" t="s">
        <v>7356</v>
      </c>
      <c r="E2253">
        <v>437</v>
      </c>
      <c r="F2253" t="s">
        <v>8930</v>
      </c>
      <c r="G2253" t="s">
        <v>8931</v>
      </c>
      <c r="H2253" t="s">
        <v>115</v>
      </c>
      <c r="I2253" t="s">
        <v>22</v>
      </c>
      <c r="J2253" t="s">
        <v>8932</v>
      </c>
      <c r="K2253" t="s">
        <v>8933</v>
      </c>
      <c r="L2253" t="s">
        <v>1334</v>
      </c>
      <c r="M2253" t="s">
        <v>82</v>
      </c>
      <c r="N2253" t="s">
        <v>108</v>
      </c>
      <c r="O2253" t="s">
        <v>39</v>
      </c>
      <c r="P2253" t="s">
        <v>5081</v>
      </c>
    </row>
    <row r="2254" spans="1:16">
      <c r="A2254">
        <v>2253</v>
      </c>
      <c r="B2254">
        <v>438</v>
      </c>
      <c r="C2254" t="s">
        <v>7356</v>
      </c>
      <c r="D2254" t="s">
        <v>7356</v>
      </c>
      <c r="E2254">
        <v>438</v>
      </c>
      <c r="F2254" t="s">
        <v>8930</v>
      </c>
      <c r="G2254" t="s">
        <v>8934</v>
      </c>
      <c r="H2254" t="s">
        <v>288</v>
      </c>
      <c r="I2254" t="s">
        <v>26</v>
      </c>
      <c r="J2254" t="s">
        <v>8935</v>
      </c>
      <c r="K2254" t="s">
        <v>8936</v>
      </c>
      <c r="L2254" t="s">
        <v>1334</v>
      </c>
      <c r="M2254" t="s">
        <v>28</v>
      </c>
      <c r="N2254" t="s">
        <v>38</v>
      </c>
      <c r="O2254" t="s">
        <v>8937</v>
      </c>
      <c r="P2254" t="s">
        <v>8908</v>
      </c>
    </row>
    <row r="2255" spans="1:16">
      <c r="A2255">
        <v>2254</v>
      </c>
      <c r="B2255">
        <v>439</v>
      </c>
      <c r="C2255" t="s">
        <v>7356</v>
      </c>
      <c r="D2255" t="s">
        <v>7356</v>
      </c>
      <c r="E2255">
        <v>439</v>
      </c>
      <c r="F2255" t="s">
        <v>8930</v>
      </c>
      <c r="G2255" t="s">
        <v>8938</v>
      </c>
      <c r="H2255" t="s">
        <v>8939</v>
      </c>
      <c r="I2255" t="s">
        <v>68</v>
      </c>
      <c r="J2255" t="s">
        <v>8940</v>
      </c>
      <c r="K2255" t="s">
        <v>8941</v>
      </c>
      <c r="L2255" t="s">
        <v>1334</v>
      </c>
      <c r="M2255" t="s">
        <v>28</v>
      </c>
      <c r="N2255" t="s">
        <v>33</v>
      </c>
      <c r="O2255" t="s">
        <v>36</v>
      </c>
      <c r="P2255" t="s">
        <v>8908</v>
      </c>
    </row>
    <row r="2256" spans="1:16">
      <c r="A2256">
        <v>2255</v>
      </c>
      <c r="B2256">
        <v>440</v>
      </c>
      <c r="C2256" t="s">
        <v>7356</v>
      </c>
      <c r="D2256" t="s">
        <v>7356</v>
      </c>
      <c r="E2256">
        <v>440</v>
      </c>
      <c r="F2256" t="s">
        <v>8942</v>
      </c>
      <c r="G2256" t="s">
        <v>8161</v>
      </c>
      <c r="H2256" t="s">
        <v>40</v>
      </c>
      <c r="I2256" t="s">
        <v>25</v>
      </c>
      <c r="J2256" t="s">
        <v>8162</v>
      </c>
      <c r="K2256" t="s">
        <v>8163</v>
      </c>
      <c r="L2256" t="s">
        <v>1480</v>
      </c>
      <c r="M2256" t="s">
        <v>86</v>
      </c>
      <c r="N2256" t="s">
        <v>110</v>
      </c>
      <c r="O2256" t="s">
        <v>1223</v>
      </c>
      <c r="P2256" t="s">
        <v>7355</v>
      </c>
    </row>
    <row r="2257" spans="1:16">
      <c r="A2257">
        <v>2256</v>
      </c>
      <c r="B2257">
        <v>441</v>
      </c>
      <c r="C2257" t="s">
        <v>7356</v>
      </c>
      <c r="D2257" t="s">
        <v>7356</v>
      </c>
      <c r="E2257">
        <v>441</v>
      </c>
      <c r="F2257" t="s">
        <v>8942</v>
      </c>
      <c r="G2257" t="s">
        <v>7854</v>
      </c>
      <c r="H2257" t="s">
        <v>196</v>
      </c>
      <c r="I2257" t="s">
        <v>25</v>
      </c>
      <c r="J2257" t="s">
        <v>7996</v>
      </c>
      <c r="K2257" t="s">
        <v>7997</v>
      </c>
      <c r="L2257" t="s">
        <v>1259</v>
      </c>
      <c r="M2257" t="s">
        <v>18</v>
      </c>
      <c r="N2257" t="s">
        <v>38</v>
      </c>
      <c r="O2257" t="s">
        <v>7998</v>
      </c>
      <c r="P2257" t="s">
        <v>7999</v>
      </c>
    </row>
    <row r="2258" spans="1:16">
      <c r="A2258">
        <v>2257</v>
      </c>
      <c r="B2258">
        <v>442</v>
      </c>
      <c r="C2258" t="s">
        <v>7356</v>
      </c>
      <c r="D2258" t="s">
        <v>7356</v>
      </c>
      <c r="E2258">
        <v>442</v>
      </c>
      <c r="F2258" t="s">
        <v>8942</v>
      </c>
      <c r="G2258" t="s">
        <v>8000</v>
      </c>
      <c r="H2258" t="s">
        <v>8001</v>
      </c>
      <c r="I2258" t="s">
        <v>25</v>
      </c>
      <c r="J2258" t="s">
        <v>8002</v>
      </c>
      <c r="K2258" t="s">
        <v>8003</v>
      </c>
      <c r="L2258" t="s">
        <v>8004</v>
      </c>
      <c r="M2258" t="s">
        <v>28</v>
      </c>
      <c r="N2258" t="s">
        <v>338</v>
      </c>
      <c r="O2258" t="s">
        <v>1223</v>
      </c>
      <c r="P2258" t="s">
        <v>8005</v>
      </c>
    </row>
    <row r="2259" spans="1:16">
      <c r="A2259">
        <v>2258</v>
      </c>
      <c r="B2259">
        <v>443</v>
      </c>
      <c r="C2259" t="s">
        <v>7356</v>
      </c>
      <c r="D2259" t="s">
        <v>7356</v>
      </c>
      <c r="E2259">
        <v>443</v>
      </c>
      <c r="F2259" t="s">
        <v>8942</v>
      </c>
      <c r="G2259" t="s">
        <v>8006</v>
      </c>
      <c r="H2259" t="s">
        <v>76</v>
      </c>
      <c r="I2259" t="s">
        <v>26</v>
      </c>
      <c r="J2259" t="s">
        <v>8007</v>
      </c>
      <c r="K2259" t="s">
        <v>8008</v>
      </c>
      <c r="L2259" t="s">
        <v>8004</v>
      </c>
      <c r="M2259" t="s">
        <v>32</v>
      </c>
      <c r="N2259" t="s">
        <v>29</v>
      </c>
      <c r="O2259" t="s">
        <v>1242</v>
      </c>
      <c r="P2259" t="s">
        <v>5198</v>
      </c>
    </row>
    <row r="2260" spans="1:16">
      <c r="A2260">
        <v>2259</v>
      </c>
      <c r="B2260">
        <v>444</v>
      </c>
      <c r="C2260" t="s">
        <v>7356</v>
      </c>
      <c r="D2260" t="s">
        <v>7356</v>
      </c>
      <c r="E2260">
        <v>444</v>
      </c>
      <c r="F2260" t="s">
        <v>8943</v>
      </c>
      <c r="G2260" t="s">
        <v>8161</v>
      </c>
      <c r="H2260" t="s">
        <v>40</v>
      </c>
      <c r="I2260" t="s">
        <v>25</v>
      </c>
      <c r="J2260" t="s">
        <v>8162</v>
      </c>
      <c r="K2260" t="s">
        <v>8163</v>
      </c>
      <c r="L2260" t="s">
        <v>1480</v>
      </c>
      <c r="M2260" t="s">
        <v>86</v>
      </c>
      <c r="N2260" t="s">
        <v>110</v>
      </c>
      <c r="O2260" t="s">
        <v>1223</v>
      </c>
      <c r="P2260" t="s">
        <v>7355</v>
      </c>
    </row>
    <row r="2261" spans="1:16">
      <c r="A2261">
        <v>2260</v>
      </c>
      <c r="B2261">
        <v>445</v>
      </c>
      <c r="C2261" t="s">
        <v>7356</v>
      </c>
      <c r="D2261" t="s">
        <v>7356</v>
      </c>
      <c r="E2261">
        <v>445</v>
      </c>
      <c r="F2261" t="s">
        <v>8943</v>
      </c>
      <c r="G2261" t="s">
        <v>7854</v>
      </c>
      <c r="H2261" t="s">
        <v>196</v>
      </c>
      <c r="I2261" t="s">
        <v>25</v>
      </c>
      <c r="J2261" t="s">
        <v>7996</v>
      </c>
      <c r="K2261" t="s">
        <v>7997</v>
      </c>
      <c r="L2261" t="s">
        <v>1259</v>
      </c>
      <c r="M2261" t="s">
        <v>18</v>
      </c>
      <c r="N2261" t="s">
        <v>38</v>
      </c>
      <c r="O2261" t="s">
        <v>7998</v>
      </c>
      <c r="P2261" t="s">
        <v>7999</v>
      </c>
    </row>
    <row r="2262" spans="1:16">
      <c r="A2262">
        <v>2261</v>
      </c>
      <c r="B2262">
        <v>446</v>
      </c>
      <c r="C2262" t="s">
        <v>7356</v>
      </c>
      <c r="D2262" t="s">
        <v>7356</v>
      </c>
      <c r="E2262">
        <v>446</v>
      </c>
      <c r="F2262" t="s">
        <v>8943</v>
      </c>
      <c r="G2262" t="s">
        <v>8000</v>
      </c>
      <c r="H2262" t="s">
        <v>8001</v>
      </c>
      <c r="I2262" t="s">
        <v>25</v>
      </c>
      <c r="J2262" t="s">
        <v>8002</v>
      </c>
      <c r="K2262" t="s">
        <v>8003</v>
      </c>
      <c r="L2262" t="s">
        <v>8004</v>
      </c>
      <c r="M2262" t="s">
        <v>28</v>
      </c>
      <c r="N2262" t="s">
        <v>338</v>
      </c>
      <c r="O2262" t="s">
        <v>1223</v>
      </c>
      <c r="P2262" t="s">
        <v>8005</v>
      </c>
    </row>
    <row r="2263" spans="1:16">
      <c r="A2263">
        <v>2262</v>
      </c>
      <c r="B2263">
        <v>447</v>
      </c>
      <c r="C2263" t="s">
        <v>7356</v>
      </c>
      <c r="D2263" t="s">
        <v>7356</v>
      </c>
      <c r="E2263">
        <v>447</v>
      </c>
      <c r="F2263" t="s">
        <v>8944</v>
      </c>
      <c r="G2263" t="s">
        <v>8556</v>
      </c>
      <c r="H2263" t="s">
        <v>8557</v>
      </c>
      <c r="I2263" t="s">
        <v>26</v>
      </c>
      <c r="J2263" t="s">
        <v>8558</v>
      </c>
      <c r="K2263" t="s">
        <v>8559</v>
      </c>
      <c r="L2263" t="s">
        <v>8560</v>
      </c>
      <c r="M2263" t="s">
        <v>42</v>
      </c>
      <c r="N2263" t="s">
        <v>33</v>
      </c>
      <c r="O2263" t="s">
        <v>36</v>
      </c>
      <c r="P2263" t="s">
        <v>1463</v>
      </c>
    </row>
    <row r="2264" spans="1:16">
      <c r="A2264">
        <v>2263</v>
      </c>
      <c r="B2264">
        <v>448</v>
      </c>
      <c r="C2264" t="s">
        <v>7356</v>
      </c>
      <c r="D2264" t="s">
        <v>7356</v>
      </c>
      <c r="E2264">
        <v>448</v>
      </c>
      <c r="F2264" t="s">
        <v>8945</v>
      </c>
      <c r="G2264" t="s">
        <v>8467</v>
      </c>
      <c r="H2264" t="s">
        <v>8468</v>
      </c>
      <c r="I2264" t="s">
        <v>140</v>
      </c>
      <c r="J2264" t="s">
        <v>8469</v>
      </c>
      <c r="K2264" t="s">
        <v>8470</v>
      </c>
      <c r="L2264" t="s">
        <v>472</v>
      </c>
      <c r="M2264" t="s">
        <v>94</v>
      </c>
      <c r="N2264" t="s">
        <v>29</v>
      </c>
      <c r="O2264" t="s">
        <v>123</v>
      </c>
      <c r="P2264" t="s">
        <v>8471</v>
      </c>
    </row>
    <row r="2265" spans="1:16">
      <c r="A2265">
        <v>2264</v>
      </c>
      <c r="B2265">
        <v>449</v>
      </c>
      <c r="C2265" t="s">
        <v>7356</v>
      </c>
      <c r="D2265" t="s">
        <v>7356</v>
      </c>
      <c r="E2265">
        <v>449</v>
      </c>
      <c r="F2265" t="s">
        <v>8945</v>
      </c>
      <c r="G2265" t="s">
        <v>8472</v>
      </c>
      <c r="H2265" t="s">
        <v>188</v>
      </c>
      <c r="I2265" t="s">
        <v>25</v>
      </c>
      <c r="J2265" t="s">
        <v>8473</v>
      </c>
      <c r="K2265" t="s">
        <v>8474</v>
      </c>
      <c r="L2265" t="s">
        <v>380</v>
      </c>
      <c r="M2265" t="s">
        <v>6473</v>
      </c>
      <c r="N2265" t="s">
        <v>114</v>
      </c>
      <c r="O2265" t="s">
        <v>100</v>
      </c>
      <c r="P2265" t="s">
        <v>8475</v>
      </c>
    </row>
    <row r="2266" spans="1:16">
      <c r="A2266">
        <v>2265</v>
      </c>
      <c r="B2266">
        <v>450</v>
      </c>
      <c r="C2266" t="s">
        <v>7356</v>
      </c>
      <c r="D2266" t="s">
        <v>7356</v>
      </c>
      <c r="E2266">
        <v>450</v>
      </c>
      <c r="F2266" t="s">
        <v>8945</v>
      </c>
      <c r="G2266" t="s">
        <v>8476</v>
      </c>
      <c r="I2266" t="s">
        <v>26</v>
      </c>
      <c r="J2266" t="s">
        <v>8477</v>
      </c>
      <c r="K2266" t="s">
        <v>8478</v>
      </c>
      <c r="L2266" t="s">
        <v>8479</v>
      </c>
      <c r="M2266" t="s">
        <v>99</v>
      </c>
      <c r="N2266" t="s">
        <v>29</v>
      </c>
      <c r="O2266" t="s">
        <v>36</v>
      </c>
      <c r="P2266" t="s">
        <v>1017</v>
      </c>
    </row>
    <row r="2267" spans="1:16">
      <c r="A2267">
        <v>2266</v>
      </c>
      <c r="B2267">
        <v>451</v>
      </c>
      <c r="C2267" t="s">
        <v>7356</v>
      </c>
      <c r="D2267" t="s">
        <v>7356</v>
      </c>
      <c r="E2267">
        <v>451</v>
      </c>
      <c r="F2267" t="s">
        <v>8945</v>
      </c>
      <c r="G2267" t="s">
        <v>8480</v>
      </c>
      <c r="H2267" t="s">
        <v>783</v>
      </c>
      <c r="I2267" t="s">
        <v>26</v>
      </c>
      <c r="J2267" t="s">
        <v>8481</v>
      </c>
      <c r="K2267" t="s">
        <v>8482</v>
      </c>
      <c r="L2267" t="s">
        <v>610</v>
      </c>
      <c r="M2267" t="s">
        <v>99</v>
      </c>
      <c r="N2267" t="s">
        <v>110</v>
      </c>
      <c r="O2267" t="s">
        <v>87</v>
      </c>
      <c r="P2267" t="s">
        <v>643</v>
      </c>
    </row>
    <row r="2268" spans="1:16">
      <c r="A2268">
        <v>2267</v>
      </c>
      <c r="B2268">
        <v>452</v>
      </c>
      <c r="C2268" t="s">
        <v>7356</v>
      </c>
      <c r="D2268" t="s">
        <v>7356</v>
      </c>
      <c r="E2268">
        <v>452</v>
      </c>
      <c r="F2268" t="s">
        <v>8945</v>
      </c>
      <c r="G2268" t="s">
        <v>8484</v>
      </c>
      <c r="H2268" t="s">
        <v>8485</v>
      </c>
      <c r="I2268" t="s">
        <v>26</v>
      </c>
      <c r="J2268" t="s">
        <v>8486</v>
      </c>
      <c r="K2268" t="s">
        <v>8487</v>
      </c>
      <c r="L2268" t="s">
        <v>6307</v>
      </c>
      <c r="M2268" t="s">
        <v>42</v>
      </c>
      <c r="N2268" t="s">
        <v>110</v>
      </c>
      <c r="O2268" t="s">
        <v>100</v>
      </c>
      <c r="P2268" t="s">
        <v>681</v>
      </c>
    </row>
    <row r="2269" spans="1:16">
      <c r="A2269">
        <v>2268</v>
      </c>
      <c r="B2269">
        <v>1</v>
      </c>
      <c r="C2269" t="s">
        <v>8946</v>
      </c>
      <c r="D2269" t="s">
        <v>8946</v>
      </c>
      <c r="E2269">
        <v>1</v>
      </c>
      <c r="F2269" t="s">
        <v>8947</v>
      </c>
      <c r="G2269" t="s">
        <v>8948</v>
      </c>
      <c r="I2269" t="s">
        <v>70</v>
      </c>
      <c r="J2269" t="s">
        <v>8949</v>
      </c>
      <c r="K2269" t="s">
        <v>8950</v>
      </c>
      <c r="L2269" t="s">
        <v>1318</v>
      </c>
      <c r="P2269" t="s">
        <v>1913</v>
      </c>
    </row>
    <row r="2270" spans="1:16">
      <c r="A2270">
        <v>2269</v>
      </c>
      <c r="B2270">
        <v>2</v>
      </c>
      <c r="C2270" t="s">
        <v>8946</v>
      </c>
      <c r="D2270" t="s">
        <v>8946</v>
      </c>
      <c r="E2270">
        <v>2</v>
      </c>
      <c r="F2270" t="s">
        <v>8947</v>
      </c>
      <c r="G2270" t="s">
        <v>8951</v>
      </c>
      <c r="H2270" t="s">
        <v>7647</v>
      </c>
      <c r="I2270" t="s">
        <v>26</v>
      </c>
      <c r="J2270" t="s">
        <v>8952</v>
      </c>
      <c r="K2270" t="s">
        <v>8953</v>
      </c>
      <c r="L2270" t="s">
        <v>60</v>
      </c>
      <c r="M2270" t="s">
        <v>341</v>
      </c>
      <c r="N2270" t="s">
        <v>65</v>
      </c>
      <c r="P2270" t="s">
        <v>1913</v>
      </c>
    </row>
    <row r="2271" spans="1:16">
      <c r="A2271">
        <v>2270</v>
      </c>
      <c r="B2271">
        <v>3</v>
      </c>
      <c r="C2271" t="s">
        <v>8946</v>
      </c>
      <c r="D2271" t="s">
        <v>8946</v>
      </c>
      <c r="E2271">
        <v>3</v>
      </c>
      <c r="F2271" t="s">
        <v>8947</v>
      </c>
      <c r="G2271" t="s">
        <v>8954</v>
      </c>
      <c r="H2271" t="s">
        <v>8955</v>
      </c>
      <c r="I2271" t="s">
        <v>48</v>
      </c>
      <c r="J2271" t="s">
        <v>8956</v>
      </c>
      <c r="K2271" t="s">
        <v>8957</v>
      </c>
      <c r="L2271" t="s">
        <v>1318</v>
      </c>
      <c r="M2271" t="s">
        <v>1159</v>
      </c>
      <c r="N2271" t="s">
        <v>39</v>
      </c>
      <c r="P2271" t="s">
        <v>6212</v>
      </c>
    </row>
    <row r="2272" spans="1:16">
      <c r="A2272">
        <v>2271</v>
      </c>
      <c r="B2272">
        <v>4</v>
      </c>
      <c r="C2272" t="s">
        <v>8946</v>
      </c>
      <c r="D2272" t="s">
        <v>8946</v>
      </c>
      <c r="E2272">
        <v>4</v>
      </c>
      <c r="F2272" t="s">
        <v>8947</v>
      </c>
      <c r="G2272" t="s">
        <v>8958</v>
      </c>
      <c r="H2272" t="s">
        <v>199</v>
      </c>
      <c r="I2272" t="s">
        <v>26</v>
      </c>
      <c r="J2272" t="s">
        <v>8959</v>
      </c>
      <c r="K2272" t="s">
        <v>8960</v>
      </c>
      <c r="L2272" t="s">
        <v>417</v>
      </c>
      <c r="M2272" t="s">
        <v>8961</v>
      </c>
      <c r="N2272" t="s">
        <v>36</v>
      </c>
      <c r="P2272" t="s">
        <v>6139</v>
      </c>
    </row>
    <row r="2273" spans="1:16">
      <c r="A2273">
        <v>2272</v>
      </c>
      <c r="B2273">
        <v>5</v>
      </c>
      <c r="C2273" t="s">
        <v>8946</v>
      </c>
      <c r="D2273" t="s">
        <v>8946</v>
      </c>
      <c r="E2273">
        <v>5</v>
      </c>
      <c r="F2273" t="s">
        <v>8947</v>
      </c>
      <c r="G2273" t="s">
        <v>8962</v>
      </c>
      <c r="H2273" t="s">
        <v>346</v>
      </c>
      <c r="I2273" t="s">
        <v>48</v>
      </c>
      <c r="J2273" t="s">
        <v>8963</v>
      </c>
      <c r="K2273" t="s">
        <v>8964</v>
      </c>
      <c r="L2273" t="s">
        <v>1318</v>
      </c>
      <c r="M2273" t="s">
        <v>6193</v>
      </c>
      <c r="N2273" t="s">
        <v>66</v>
      </c>
      <c r="P2273" t="s">
        <v>1316</v>
      </c>
    </row>
    <row r="2274" spans="1:16">
      <c r="A2274">
        <v>2273</v>
      </c>
      <c r="B2274">
        <v>6</v>
      </c>
      <c r="C2274" t="s">
        <v>8946</v>
      </c>
      <c r="D2274" t="s">
        <v>8946</v>
      </c>
      <c r="E2274">
        <v>6</v>
      </c>
      <c r="F2274" t="s">
        <v>8965</v>
      </c>
      <c r="G2274" t="s">
        <v>8966</v>
      </c>
      <c r="H2274" t="s">
        <v>278</v>
      </c>
      <c r="I2274" t="s">
        <v>16</v>
      </c>
      <c r="J2274" t="s">
        <v>8967</v>
      </c>
      <c r="K2274" t="s">
        <v>8968</v>
      </c>
      <c r="L2274" t="s">
        <v>6431</v>
      </c>
      <c r="M2274" t="s">
        <v>364</v>
      </c>
      <c r="N2274" t="s">
        <v>19</v>
      </c>
      <c r="P2274" t="s">
        <v>8969</v>
      </c>
    </row>
    <row r="2275" spans="1:16">
      <c r="A2275">
        <v>2274</v>
      </c>
      <c r="B2275">
        <v>7</v>
      </c>
      <c r="C2275" t="s">
        <v>8946</v>
      </c>
      <c r="D2275" t="s">
        <v>8946</v>
      </c>
      <c r="E2275">
        <v>7</v>
      </c>
      <c r="F2275" t="s">
        <v>8965</v>
      </c>
      <c r="G2275" t="s">
        <v>8970</v>
      </c>
      <c r="H2275" t="s">
        <v>8971</v>
      </c>
      <c r="I2275" t="s">
        <v>25</v>
      </c>
      <c r="J2275" t="s">
        <v>8972</v>
      </c>
      <c r="K2275" t="s">
        <v>8973</v>
      </c>
      <c r="L2275" t="s">
        <v>6324</v>
      </c>
      <c r="M2275" t="s">
        <v>75</v>
      </c>
      <c r="N2275" t="s">
        <v>90</v>
      </c>
      <c r="O2275" t="s">
        <v>111</v>
      </c>
      <c r="P2275" t="s">
        <v>7421</v>
      </c>
    </row>
    <row r="2276" spans="1:16">
      <c r="A2276">
        <v>2275</v>
      </c>
      <c r="B2276">
        <v>8</v>
      </c>
      <c r="C2276" t="s">
        <v>8946</v>
      </c>
      <c r="D2276" t="s">
        <v>8946</v>
      </c>
      <c r="E2276">
        <v>8</v>
      </c>
      <c r="F2276" t="s">
        <v>8965</v>
      </c>
      <c r="G2276" t="s">
        <v>8974</v>
      </c>
      <c r="H2276" t="s">
        <v>67</v>
      </c>
      <c r="I2276" t="s">
        <v>68</v>
      </c>
      <c r="J2276" t="s">
        <v>8975</v>
      </c>
      <c r="K2276" t="s">
        <v>8976</v>
      </c>
      <c r="L2276" t="s">
        <v>6324</v>
      </c>
      <c r="M2276" t="s">
        <v>75</v>
      </c>
      <c r="N2276" t="s">
        <v>234</v>
      </c>
      <c r="O2276" t="s">
        <v>123</v>
      </c>
      <c r="P2276" t="s">
        <v>7466</v>
      </c>
    </row>
    <row r="2277" spans="1:16">
      <c r="A2277">
        <v>2276</v>
      </c>
      <c r="B2277">
        <v>9</v>
      </c>
      <c r="C2277" t="s">
        <v>8946</v>
      </c>
      <c r="D2277" t="s">
        <v>8946</v>
      </c>
      <c r="E2277">
        <v>9</v>
      </c>
      <c r="F2277" t="s">
        <v>8965</v>
      </c>
      <c r="G2277" t="s">
        <v>8977</v>
      </c>
      <c r="H2277" t="s">
        <v>76</v>
      </c>
      <c r="I2277" t="s">
        <v>48</v>
      </c>
      <c r="J2277" t="s">
        <v>8978</v>
      </c>
      <c r="K2277" t="s">
        <v>8979</v>
      </c>
      <c r="L2277" t="s">
        <v>6388</v>
      </c>
      <c r="M2277" t="s">
        <v>42</v>
      </c>
      <c r="N2277" t="s">
        <v>6461</v>
      </c>
      <c r="O2277" t="s">
        <v>87</v>
      </c>
      <c r="P2277" t="s">
        <v>7207</v>
      </c>
    </row>
    <row r="2278" spans="1:16">
      <c r="A2278">
        <v>2277</v>
      </c>
      <c r="B2278">
        <v>10</v>
      </c>
      <c r="C2278" t="s">
        <v>8946</v>
      </c>
      <c r="D2278" t="s">
        <v>8946</v>
      </c>
      <c r="E2278">
        <v>10</v>
      </c>
      <c r="F2278" t="s">
        <v>8965</v>
      </c>
      <c r="G2278" t="s">
        <v>8980</v>
      </c>
      <c r="H2278" t="s">
        <v>686</v>
      </c>
      <c r="I2278" t="s">
        <v>26</v>
      </c>
      <c r="J2278" t="s">
        <v>8972</v>
      </c>
      <c r="K2278" t="s">
        <v>8981</v>
      </c>
      <c r="L2278" t="s">
        <v>6324</v>
      </c>
      <c r="P2278" t="s">
        <v>6329</v>
      </c>
    </row>
    <row r="2279" spans="1:16">
      <c r="A2279">
        <v>2278</v>
      </c>
      <c r="B2279">
        <v>11</v>
      </c>
      <c r="C2279" t="s">
        <v>8946</v>
      </c>
      <c r="D2279" t="s">
        <v>8946</v>
      </c>
      <c r="E2279">
        <v>11</v>
      </c>
      <c r="F2279" t="s">
        <v>8982</v>
      </c>
      <c r="G2279" t="s">
        <v>8983</v>
      </c>
      <c r="H2279" t="s">
        <v>8984</v>
      </c>
      <c r="I2279" t="s">
        <v>16</v>
      </c>
      <c r="J2279" t="s">
        <v>8985</v>
      </c>
      <c r="K2279" t="s">
        <v>8986</v>
      </c>
      <c r="L2279" t="s">
        <v>1717</v>
      </c>
      <c r="P2279" t="s">
        <v>315</v>
      </c>
    </row>
    <row r="2280" spans="1:16">
      <c r="A2280">
        <v>2279</v>
      </c>
      <c r="B2280">
        <v>12</v>
      </c>
      <c r="C2280" t="s">
        <v>8946</v>
      </c>
      <c r="D2280" t="s">
        <v>8946</v>
      </c>
      <c r="E2280">
        <v>12</v>
      </c>
      <c r="F2280" t="s">
        <v>8982</v>
      </c>
      <c r="G2280" t="s">
        <v>7131</v>
      </c>
      <c r="H2280" t="s">
        <v>7132</v>
      </c>
      <c r="I2280" t="s">
        <v>26</v>
      </c>
      <c r="J2280" t="s">
        <v>8987</v>
      </c>
      <c r="K2280" t="s">
        <v>8988</v>
      </c>
      <c r="L2280" t="s">
        <v>317</v>
      </c>
      <c r="M2280" t="s">
        <v>7366</v>
      </c>
      <c r="N2280" t="s">
        <v>36</v>
      </c>
      <c r="P2280" t="s">
        <v>59</v>
      </c>
    </row>
    <row r="2281" spans="1:16">
      <c r="A2281">
        <v>2280</v>
      </c>
      <c r="B2281">
        <v>13</v>
      </c>
      <c r="C2281" t="s">
        <v>8946</v>
      </c>
      <c r="D2281" t="s">
        <v>8946</v>
      </c>
      <c r="E2281">
        <v>13</v>
      </c>
      <c r="F2281" t="s">
        <v>8982</v>
      </c>
      <c r="G2281" t="s">
        <v>8989</v>
      </c>
      <c r="H2281" t="s">
        <v>8990</v>
      </c>
      <c r="I2281" t="s">
        <v>25</v>
      </c>
      <c r="J2281" t="s">
        <v>8991</v>
      </c>
      <c r="K2281" t="s">
        <v>8992</v>
      </c>
      <c r="L2281" t="s">
        <v>317</v>
      </c>
      <c r="M2281" t="s">
        <v>90</v>
      </c>
      <c r="N2281" t="s">
        <v>66</v>
      </c>
      <c r="P2281" t="s">
        <v>59</v>
      </c>
    </row>
    <row r="2282" spans="1:16">
      <c r="A2282">
        <v>2281</v>
      </c>
      <c r="B2282">
        <v>14</v>
      </c>
      <c r="C2282" t="s">
        <v>8946</v>
      </c>
      <c r="D2282" t="s">
        <v>8946</v>
      </c>
      <c r="E2282">
        <v>14</v>
      </c>
      <c r="F2282" t="s">
        <v>8982</v>
      </c>
      <c r="G2282" t="s">
        <v>8993</v>
      </c>
      <c r="H2282" t="s">
        <v>8994</v>
      </c>
      <c r="I2282" t="s">
        <v>25</v>
      </c>
      <c r="J2282" t="s">
        <v>8995</v>
      </c>
      <c r="K2282" t="s">
        <v>8996</v>
      </c>
      <c r="L2282" t="s">
        <v>1615</v>
      </c>
      <c r="M2282" t="s">
        <v>388</v>
      </c>
      <c r="N2282" t="s">
        <v>36</v>
      </c>
      <c r="P2282" t="s">
        <v>61</v>
      </c>
    </row>
    <row r="2283" spans="1:16">
      <c r="A2283">
        <v>2282</v>
      </c>
      <c r="B2283">
        <v>15</v>
      </c>
      <c r="C2283" t="s">
        <v>8946</v>
      </c>
      <c r="D2283" t="s">
        <v>8946</v>
      </c>
      <c r="E2283">
        <v>15</v>
      </c>
      <c r="F2283" t="s">
        <v>8982</v>
      </c>
      <c r="G2283" t="s">
        <v>8997</v>
      </c>
      <c r="H2283" t="s">
        <v>8998</v>
      </c>
      <c r="I2283" t="s">
        <v>26</v>
      </c>
      <c r="J2283" t="s">
        <v>6128</v>
      </c>
      <c r="K2283" t="s">
        <v>8999</v>
      </c>
      <c r="L2283" t="s">
        <v>331</v>
      </c>
      <c r="P2283" t="s">
        <v>69</v>
      </c>
    </row>
    <row r="2284" spans="1:16">
      <c r="A2284">
        <v>2283</v>
      </c>
      <c r="B2284">
        <v>16</v>
      </c>
      <c r="C2284" t="s">
        <v>8946</v>
      </c>
      <c r="D2284" t="s">
        <v>8946</v>
      </c>
      <c r="E2284">
        <v>16</v>
      </c>
      <c r="F2284" t="s">
        <v>9000</v>
      </c>
      <c r="G2284" t="s">
        <v>9001</v>
      </c>
      <c r="H2284" t="s">
        <v>79</v>
      </c>
      <c r="I2284" t="s">
        <v>80</v>
      </c>
      <c r="J2284" t="s">
        <v>9002</v>
      </c>
      <c r="K2284" t="s">
        <v>9003</v>
      </c>
      <c r="L2284" t="s">
        <v>144</v>
      </c>
      <c r="P2284" t="s">
        <v>9004</v>
      </c>
    </row>
    <row r="2285" spans="1:16">
      <c r="A2285">
        <v>2284</v>
      </c>
      <c r="B2285">
        <v>17</v>
      </c>
      <c r="C2285" t="s">
        <v>8946</v>
      </c>
      <c r="D2285" t="s">
        <v>8946</v>
      </c>
      <c r="E2285">
        <v>17</v>
      </c>
      <c r="F2285" t="s">
        <v>9000</v>
      </c>
      <c r="G2285" t="s">
        <v>9005</v>
      </c>
      <c r="H2285" t="s">
        <v>9006</v>
      </c>
      <c r="I2285" t="s">
        <v>26</v>
      </c>
      <c r="J2285" t="s">
        <v>9007</v>
      </c>
      <c r="K2285" t="s">
        <v>9008</v>
      </c>
      <c r="L2285" t="s">
        <v>464</v>
      </c>
      <c r="M2285" t="s">
        <v>6722</v>
      </c>
      <c r="N2285" t="s">
        <v>234</v>
      </c>
      <c r="O2285" t="s">
        <v>95</v>
      </c>
      <c r="P2285" t="s">
        <v>9009</v>
      </c>
    </row>
    <row r="2286" spans="1:16">
      <c r="A2286">
        <v>2285</v>
      </c>
      <c r="B2286">
        <v>18</v>
      </c>
      <c r="C2286" t="s">
        <v>8946</v>
      </c>
      <c r="D2286" t="s">
        <v>8946</v>
      </c>
      <c r="E2286">
        <v>18</v>
      </c>
      <c r="F2286" t="s">
        <v>9000</v>
      </c>
      <c r="G2286" t="s">
        <v>9010</v>
      </c>
      <c r="I2286" t="s">
        <v>68</v>
      </c>
      <c r="J2286" t="s">
        <v>9011</v>
      </c>
      <c r="K2286" t="s">
        <v>9012</v>
      </c>
      <c r="L2286" t="s">
        <v>57</v>
      </c>
      <c r="P2286" t="s">
        <v>1404</v>
      </c>
    </row>
    <row r="2287" spans="1:16">
      <c r="A2287">
        <v>2286</v>
      </c>
      <c r="B2287">
        <v>19</v>
      </c>
      <c r="C2287" t="s">
        <v>8946</v>
      </c>
      <c r="D2287" t="s">
        <v>8946</v>
      </c>
      <c r="E2287">
        <v>19</v>
      </c>
      <c r="F2287" t="s">
        <v>9000</v>
      </c>
      <c r="G2287" t="s">
        <v>9013</v>
      </c>
      <c r="H2287" t="s">
        <v>9014</v>
      </c>
      <c r="I2287" t="s">
        <v>26</v>
      </c>
      <c r="J2287" t="s">
        <v>9015</v>
      </c>
      <c r="K2287" t="s">
        <v>9016</v>
      </c>
      <c r="L2287" t="s">
        <v>334</v>
      </c>
      <c r="P2287" t="s">
        <v>1454</v>
      </c>
    </row>
    <row r="2288" spans="1:16">
      <c r="A2288">
        <v>2287</v>
      </c>
      <c r="B2288">
        <v>20</v>
      </c>
      <c r="C2288" t="s">
        <v>8946</v>
      </c>
      <c r="D2288" t="s">
        <v>8946</v>
      </c>
      <c r="E2288">
        <v>20</v>
      </c>
      <c r="F2288" t="s">
        <v>9000</v>
      </c>
      <c r="G2288" t="s">
        <v>9017</v>
      </c>
      <c r="H2288" t="s">
        <v>662</v>
      </c>
      <c r="I2288" t="s">
        <v>25</v>
      </c>
      <c r="J2288" t="s">
        <v>9018</v>
      </c>
      <c r="K2288" t="s">
        <v>9019</v>
      </c>
      <c r="L2288" t="s">
        <v>144</v>
      </c>
      <c r="M2288" t="s">
        <v>6722</v>
      </c>
      <c r="N2288" t="s">
        <v>234</v>
      </c>
      <c r="O2288" t="s">
        <v>87</v>
      </c>
      <c r="P2288" t="s">
        <v>1325</v>
      </c>
    </row>
    <row r="2289" spans="1:16">
      <c r="A2289">
        <v>2288</v>
      </c>
      <c r="B2289">
        <v>21</v>
      </c>
      <c r="C2289" t="s">
        <v>8946</v>
      </c>
      <c r="D2289" t="s">
        <v>8946</v>
      </c>
      <c r="E2289">
        <v>21</v>
      </c>
      <c r="F2289" t="s">
        <v>9020</v>
      </c>
      <c r="G2289" t="s">
        <v>9021</v>
      </c>
      <c r="H2289" t="s">
        <v>67</v>
      </c>
      <c r="I2289" t="s">
        <v>16</v>
      </c>
      <c r="J2289" t="s">
        <v>8856</v>
      </c>
      <c r="K2289" t="s">
        <v>9022</v>
      </c>
      <c r="L2289" t="s">
        <v>23</v>
      </c>
      <c r="M2289" t="s">
        <v>318</v>
      </c>
      <c r="N2289" t="s">
        <v>30</v>
      </c>
      <c r="P2289" t="s">
        <v>1317</v>
      </c>
    </row>
    <row r="2290" spans="1:16">
      <c r="A2290">
        <v>2289</v>
      </c>
      <c r="B2290">
        <v>22</v>
      </c>
      <c r="C2290" t="s">
        <v>8946</v>
      </c>
      <c r="D2290" t="s">
        <v>8946</v>
      </c>
      <c r="E2290">
        <v>22</v>
      </c>
      <c r="F2290" t="s">
        <v>9020</v>
      </c>
      <c r="G2290" t="s">
        <v>9023</v>
      </c>
      <c r="H2290" t="s">
        <v>9024</v>
      </c>
      <c r="I2290" t="s">
        <v>68</v>
      </c>
      <c r="J2290" t="s">
        <v>9025</v>
      </c>
      <c r="K2290" t="s">
        <v>9026</v>
      </c>
      <c r="L2290" t="s">
        <v>17</v>
      </c>
      <c r="M2290" t="s">
        <v>33</v>
      </c>
      <c r="N2290" t="s">
        <v>36</v>
      </c>
      <c r="P2290" t="s">
        <v>84</v>
      </c>
    </row>
    <row r="2291" spans="1:16">
      <c r="A2291">
        <v>2290</v>
      </c>
      <c r="B2291">
        <v>23</v>
      </c>
      <c r="C2291" t="s">
        <v>8946</v>
      </c>
      <c r="D2291" t="s">
        <v>8946</v>
      </c>
      <c r="E2291">
        <v>23</v>
      </c>
      <c r="F2291" t="s">
        <v>9020</v>
      </c>
      <c r="G2291" t="s">
        <v>9027</v>
      </c>
      <c r="I2291" t="s">
        <v>25</v>
      </c>
      <c r="J2291" t="s">
        <v>9028</v>
      </c>
      <c r="K2291" t="s">
        <v>9029</v>
      </c>
      <c r="L2291" t="s">
        <v>122</v>
      </c>
      <c r="M2291" t="s">
        <v>28</v>
      </c>
      <c r="N2291" t="s">
        <v>90</v>
      </c>
      <c r="O2291" t="s">
        <v>19</v>
      </c>
      <c r="P2291" t="s">
        <v>7569</v>
      </c>
    </row>
    <row r="2292" spans="1:16">
      <c r="A2292">
        <v>2291</v>
      </c>
      <c r="B2292">
        <v>24</v>
      </c>
      <c r="C2292" t="s">
        <v>8946</v>
      </c>
      <c r="D2292" t="s">
        <v>8946</v>
      </c>
      <c r="E2292">
        <v>24</v>
      </c>
      <c r="F2292" t="s">
        <v>9020</v>
      </c>
      <c r="G2292" t="s">
        <v>9030</v>
      </c>
      <c r="H2292" t="s">
        <v>9031</v>
      </c>
      <c r="I2292" t="s">
        <v>25</v>
      </c>
      <c r="J2292" t="s">
        <v>9032</v>
      </c>
      <c r="K2292" t="s">
        <v>9033</v>
      </c>
      <c r="L2292" t="s">
        <v>23</v>
      </c>
      <c r="M2292" t="s">
        <v>173</v>
      </c>
      <c r="N2292" t="s">
        <v>36</v>
      </c>
      <c r="P2292" t="s">
        <v>6222</v>
      </c>
    </row>
    <row r="2293" spans="1:16">
      <c r="A2293">
        <v>2292</v>
      </c>
      <c r="B2293">
        <v>25</v>
      </c>
      <c r="C2293" t="s">
        <v>8946</v>
      </c>
      <c r="D2293" t="s">
        <v>8946</v>
      </c>
      <c r="E2293">
        <v>25</v>
      </c>
      <c r="F2293" t="s">
        <v>9020</v>
      </c>
      <c r="G2293" t="s">
        <v>9034</v>
      </c>
      <c r="H2293" t="s">
        <v>97</v>
      </c>
      <c r="I2293" t="s">
        <v>68</v>
      </c>
      <c r="J2293" t="s">
        <v>9035</v>
      </c>
      <c r="K2293" t="s">
        <v>9036</v>
      </c>
      <c r="L2293" t="s">
        <v>6955</v>
      </c>
      <c r="M2293" t="s">
        <v>349</v>
      </c>
      <c r="N2293" t="s">
        <v>36</v>
      </c>
      <c r="P2293" t="s">
        <v>6235</v>
      </c>
    </row>
    <row r="2294" spans="1:16">
      <c r="A2294">
        <v>2293</v>
      </c>
      <c r="B2294">
        <v>26</v>
      </c>
      <c r="C2294" t="s">
        <v>8946</v>
      </c>
      <c r="D2294" t="s">
        <v>8946</v>
      </c>
      <c r="E2294">
        <v>26</v>
      </c>
      <c r="F2294" t="s">
        <v>9037</v>
      </c>
      <c r="G2294" t="s">
        <v>9038</v>
      </c>
      <c r="H2294" t="s">
        <v>9039</v>
      </c>
      <c r="I2294" t="s">
        <v>80</v>
      </c>
      <c r="J2294" t="s">
        <v>9040</v>
      </c>
      <c r="K2294" t="s">
        <v>9041</v>
      </c>
      <c r="L2294" t="s">
        <v>6397</v>
      </c>
      <c r="P2294" t="s">
        <v>7386</v>
      </c>
    </row>
    <row r="2295" spans="1:16">
      <c r="A2295">
        <v>2294</v>
      </c>
      <c r="B2295">
        <v>27</v>
      </c>
      <c r="C2295" t="s">
        <v>8946</v>
      </c>
      <c r="D2295" t="s">
        <v>8946</v>
      </c>
      <c r="E2295">
        <v>27</v>
      </c>
      <c r="F2295" t="s">
        <v>9037</v>
      </c>
      <c r="G2295" t="s">
        <v>9042</v>
      </c>
      <c r="H2295" t="s">
        <v>3350</v>
      </c>
      <c r="I2295" t="s">
        <v>26</v>
      </c>
      <c r="J2295" t="s">
        <v>9043</v>
      </c>
      <c r="K2295" t="s">
        <v>9044</v>
      </c>
      <c r="L2295" t="s">
        <v>7218</v>
      </c>
      <c r="M2295" t="s">
        <v>28</v>
      </c>
      <c r="N2295" t="s">
        <v>38</v>
      </c>
      <c r="O2295" t="s">
        <v>137</v>
      </c>
      <c r="P2295" t="s">
        <v>9045</v>
      </c>
    </row>
    <row r="2296" spans="1:16">
      <c r="A2296">
        <v>2295</v>
      </c>
      <c r="B2296">
        <v>28</v>
      </c>
      <c r="C2296" t="s">
        <v>8946</v>
      </c>
      <c r="D2296" t="s">
        <v>8946</v>
      </c>
      <c r="E2296">
        <v>28</v>
      </c>
      <c r="F2296" t="s">
        <v>9037</v>
      </c>
      <c r="G2296" t="s">
        <v>9046</v>
      </c>
      <c r="H2296" t="s">
        <v>34</v>
      </c>
      <c r="I2296" t="s">
        <v>25</v>
      </c>
      <c r="J2296" t="s">
        <v>8175</v>
      </c>
      <c r="K2296" t="s">
        <v>9047</v>
      </c>
      <c r="L2296" t="s">
        <v>6388</v>
      </c>
      <c r="M2296" t="s">
        <v>99</v>
      </c>
      <c r="N2296" t="s">
        <v>234</v>
      </c>
      <c r="O2296" t="s">
        <v>100</v>
      </c>
      <c r="P2296" t="s">
        <v>9048</v>
      </c>
    </row>
    <row r="2297" spans="1:16">
      <c r="A2297">
        <v>2296</v>
      </c>
      <c r="B2297">
        <v>29</v>
      </c>
      <c r="C2297" t="s">
        <v>8946</v>
      </c>
      <c r="D2297" t="s">
        <v>8946</v>
      </c>
      <c r="E2297">
        <v>29</v>
      </c>
      <c r="F2297" t="s">
        <v>9037</v>
      </c>
      <c r="G2297" t="s">
        <v>9049</v>
      </c>
      <c r="H2297" t="s">
        <v>9050</v>
      </c>
      <c r="I2297" t="s">
        <v>25</v>
      </c>
      <c r="J2297" t="s">
        <v>9051</v>
      </c>
      <c r="K2297" t="s">
        <v>9052</v>
      </c>
      <c r="L2297" t="s">
        <v>6333</v>
      </c>
      <c r="M2297" t="s">
        <v>99</v>
      </c>
      <c r="N2297" t="s">
        <v>371</v>
      </c>
      <c r="O2297" t="s">
        <v>109</v>
      </c>
      <c r="P2297" t="s">
        <v>1323</v>
      </c>
    </row>
    <row r="2298" spans="1:16">
      <c r="A2298">
        <v>2297</v>
      </c>
      <c r="B2298">
        <v>30</v>
      </c>
      <c r="C2298" t="s">
        <v>8946</v>
      </c>
      <c r="D2298" t="s">
        <v>8946</v>
      </c>
      <c r="E2298">
        <v>30</v>
      </c>
      <c r="F2298" t="s">
        <v>9037</v>
      </c>
      <c r="G2298" t="s">
        <v>9053</v>
      </c>
      <c r="I2298" t="s">
        <v>25</v>
      </c>
      <c r="J2298" t="s">
        <v>9054</v>
      </c>
      <c r="K2298" t="s">
        <v>9055</v>
      </c>
      <c r="L2298" t="s">
        <v>6221</v>
      </c>
      <c r="M2298" t="s">
        <v>42</v>
      </c>
      <c r="N2298" t="s">
        <v>110</v>
      </c>
      <c r="O2298" t="s">
        <v>87</v>
      </c>
      <c r="P2298" t="s">
        <v>6437</v>
      </c>
    </row>
    <row r="2299" spans="1:16">
      <c r="A2299">
        <v>2298</v>
      </c>
      <c r="B2299">
        <v>31</v>
      </c>
      <c r="C2299" t="s">
        <v>8946</v>
      </c>
      <c r="D2299" t="s">
        <v>8946</v>
      </c>
      <c r="E2299">
        <v>31</v>
      </c>
      <c r="F2299" t="s">
        <v>9056</v>
      </c>
      <c r="G2299" t="s">
        <v>9057</v>
      </c>
      <c r="H2299" t="s">
        <v>40</v>
      </c>
      <c r="I2299" t="s">
        <v>80</v>
      </c>
      <c r="J2299" t="s">
        <v>9058</v>
      </c>
      <c r="K2299" t="s">
        <v>9059</v>
      </c>
      <c r="L2299" t="s">
        <v>35</v>
      </c>
      <c r="M2299" t="s">
        <v>6138</v>
      </c>
      <c r="N2299" t="s">
        <v>39</v>
      </c>
      <c r="P2299" t="s">
        <v>7542</v>
      </c>
    </row>
    <row r="2300" spans="1:16">
      <c r="A2300">
        <v>2299</v>
      </c>
      <c r="B2300">
        <v>32</v>
      </c>
      <c r="C2300" t="s">
        <v>8946</v>
      </c>
      <c r="D2300" t="s">
        <v>8946</v>
      </c>
      <c r="E2300">
        <v>32</v>
      </c>
      <c r="F2300" t="s">
        <v>9056</v>
      </c>
      <c r="G2300" t="s">
        <v>9060</v>
      </c>
      <c r="I2300" t="s">
        <v>68</v>
      </c>
      <c r="J2300" t="s">
        <v>9061</v>
      </c>
      <c r="K2300" t="s">
        <v>9062</v>
      </c>
      <c r="L2300" t="s">
        <v>57</v>
      </c>
      <c r="P2300" t="s">
        <v>7542</v>
      </c>
    </row>
    <row r="2301" spans="1:16">
      <c r="A2301">
        <v>2300</v>
      </c>
      <c r="B2301">
        <v>33</v>
      </c>
      <c r="C2301" t="s">
        <v>8946</v>
      </c>
      <c r="D2301" t="s">
        <v>8946</v>
      </c>
      <c r="E2301">
        <v>33</v>
      </c>
      <c r="F2301" t="s">
        <v>9056</v>
      </c>
      <c r="G2301" t="s">
        <v>9063</v>
      </c>
      <c r="H2301" t="s">
        <v>8411</v>
      </c>
      <c r="I2301" t="s">
        <v>48</v>
      </c>
      <c r="J2301" t="s">
        <v>9064</v>
      </c>
      <c r="K2301" t="s">
        <v>9065</v>
      </c>
      <c r="L2301" t="s">
        <v>488</v>
      </c>
      <c r="M2301" t="s">
        <v>3385</v>
      </c>
      <c r="N2301" t="s">
        <v>9066</v>
      </c>
      <c r="O2301" t="s">
        <v>66</v>
      </c>
      <c r="P2301" t="s">
        <v>7542</v>
      </c>
    </row>
    <row r="2302" spans="1:16">
      <c r="A2302">
        <v>2301</v>
      </c>
      <c r="B2302">
        <v>34</v>
      </c>
      <c r="C2302" t="s">
        <v>8946</v>
      </c>
      <c r="D2302" t="s">
        <v>8946</v>
      </c>
      <c r="E2302">
        <v>34</v>
      </c>
      <c r="F2302" t="s">
        <v>9056</v>
      </c>
      <c r="G2302" t="s">
        <v>9067</v>
      </c>
      <c r="H2302" t="s">
        <v>9068</v>
      </c>
      <c r="I2302" t="s">
        <v>25</v>
      </c>
      <c r="J2302" t="s">
        <v>9069</v>
      </c>
      <c r="K2302" t="s">
        <v>9070</v>
      </c>
      <c r="L2302" t="s">
        <v>35</v>
      </c>
      <c r="M2302" t="s">
        <v>1166</v>
      </c>
      <c r="N2302" t="s">
        <v>19</v>
      </c>
      <c r="P2302" t="s">
        <v>7542</v>
      </c>
    </row>
    <row r="2303" spans="1:16">
      <c r="A2303">
        <v>2302</v>
      </c>
      <c r="B2303">
        <v>35</v>
      </c>
      <c r="C2303" t="s">
        <v>8946</v>
      </c>
      <c r="D2303" t="s">
        <v>8946</v>
      </c>
      <c r="E2303">
        <v>35</v>
      </c>
      <c r="F2303" t="s">
        <v>9056</v>
      </c>
      <c r="G2303" t="s">
        <v>9071</v>
      </c>
      <c r="I2303" t="s">
        <v>25</v>
      </c>
      <c r="J2303" t="s">
        <v>9072</v>
      </c>
      <c r="K2303" t="s">
        <v>9073</v>
      </c>
      <c r="L2303" t="s">
        <v>317</v>
      </c>
      <c r="P2303" t="s">
        <v>1769</v>
      </c>
    </row>
    <row r="2304" spans="1:16">
      <c r="A2304">
        <v>2303</v>
      </c>
      <c r="B2304">
        <v>36</v>
      </c>
      <c r="C2304" t="s">
        <v>8946</v>
      </c>
      <c r="D2304" t="s">
        <v>8946</v>
      </c>
      <c r="E2304">
        <v>36</v>
      </c>
      <c r="F2304" t="s">
        <v>9074</v>
      </c>
      <c r="G2304" t="s">
        <v>8983</v>
      </c>
      <c r="H2304" t="s">
        <v>8984</v>
      </c>
      <c r="I2304" t="s">
        <v>16</v>
      </c>
      <c r="J2304" t="s">
        <v>9075</v>
      </c>
      <c r="K2304" t="s">
        <v>9076</v>
      </c>
      <c r="L2304" t="s">
        <v>402</v>
      </c>
      <c r="M2304" t="s">
        <v>75</v>
      </c>
      <c r="N2304" t="s">
        <v>234</v>
      </c>
      <c r="O2304" t="s">
        <v>137</v>
      </c>
      <c r="P2304" t="s">
        <v>1281</v>
      </c>
    </row>
    <row r="2305" spans="1:16">
      <c r="A2305">
        <v>2304</v>
      </c>
      <c r="B2305">
        <v>37</v>
      </c>
      <c r="C2305" t="s">
        <v>8946</v>
      </c>
      <c r="D2305" t="s">
        <v>8946</v>
      </c>
      <c r="E2305">
        <v>37</v>
      </c>
      <c r="F2305" t="s">
        <v>9074</v>
      </c>
      <c r="G2305" t="s">
        <v>9077</v>
      </c>
      <c r="H2305" t="s">
        <v>76</v>
      </c>
      <c r="I2305" t="s">
        <v>68</v>
      </c>
      <c r="J2305" t="s">
        <v>9078</v>
      </c>
      <c r="K2305" t="s">
        <v>9079</v>
      </c>
      <c r="L2305" t="s">
        <v>295</v>
      </c>
      <c r="M2305" t="s">
        <v>134</v>
      </c>
      <c r="N2305" t="s">
        <v>33</v>
      </c>
      <c r="O2305" t="s">
        <v>100</v>
      </c>
      <c r="P2305" t="s">
        <v>948</v>
      </c>
    </row>
    <row r="2306" spans="1:16">
      <c r="A2306">
        <v>2305</v>
      </c>
      <c r="B2306">
        <v>38</v>
      </c>
      <c r="C2306" t="s">
        <v>8946</v>
      </c>
      <c r="D2306" t="s">
        <v>8946</v>
      </c>
      <c r="E2306">
        <v>38</v>
      </c>
      <c r="F2306" t="s">
        <v>9074</v>
      </c>
      <c r="G2306" t="s">
        <v>9080</v>
      </c>
      <c r="H2306" t="s">
        <v>254</v>
      </c>
      <c r="I2306" t="s">
        <v>26</v>
      </c>
      <c r="J2306" t="s">
        <v>9081</v>
      </c>
      <c r="K2306" t="s">
        <v>9082</v>
      </c>
      <c r="L2306" t="s">
        <v>264</v>
      </c>
      <c r="M2306" t="s">
        <v>99</v>
      </c>
      <c r="N2306" t="s">
        <v>38</v>
      </c>
      <c r="O2306" t="s">
        <v>137</v>
      </c>
      <c r="P2306" t="s">
        <v>949</v>
      </c>
    </row>
    <row r="2307" spans="1:16">
      <c r="A2307">
        <v>2306</v>
      </c>
      <c r="B2307">
        <v>39</v>
      </c>
      <c r="C2307" t="s">
        <v>8946</v>
      </c>
      <c r="D2307" t="s">
        <v>8946</v>
      </c>
      <c r="E2307">
        <v>39</v>
      </c>
      <c r="F2307" t="s">
        <v>9074</v>
      </c>
      <c r="G2307" t="s">
        <v>9083</v>
      </c>
      <c r="H2307" t="s">
        <v>8383</v>
      </c>
      <c r="I2307" t="s">
        <v>26</v>
      </c>
      <c r="J2307" t="s">
        <v>9084</v>
      </c>
      <c r="K2307" t="s">
        <v>9085</v>
      </c>
      <c r="L2307" t="s">
        <v>143</v>
      </c>
      <c r="M2307" t="s">
        <v>28</v>
      </c>
      <c r="N2307" t="s">
        <v>38</v>
      </c>
      <c r="O2307" t="s">
        <v>30</v>
      </c>
      <c r="P2307" t="s">
        <v>1331</v>
      </c>
    </row>
    <row r="2308" spans="1:16">
      <c r="A2308">
        <v>2307</v>
      </c>
      <c r="B2308">
        <v>40</v>
      </c>
      <c r="C2308" t="s">
        <v>8946</v>
      </c>
      <c r="D2308" t="s">
        <v>8946</v>
      </c>
      <c r="E2308">
        <v>40</v>
      </c>
      <c r="F2308" t="s">
        <v>9074</v>
      </c>
      <c r="G2308" t="s">
        <v>9086</v>
      </c>
      <c r="H2308" t="s">
        <v>9087</v>
      </c>
      <c r="I2308" t="s">
        <v>25</v>
      </c>
      <c r="J2308" t="s">
        <v>9088</v>
      </c>
      <c r="K2308" t="s">
        <v>9089</v>
      </c>
      <c r="L2308" t="s">
        <v>304</v>
      </c>
      <c r="M2308" t="s">
        <v>18</v>
      </c>
      <c r="N2308" t="s">
        <v>90</v>
      </c>
      <c r="O2308" t="s">
        <v>271</v>
      </c>
      <c r="P2308" t="s">
        <v>1297</v>
      </c>
    </row>
    <row r="2309" spans="1:16">
      <c r="A2309">
        <v>2308</v>
      </c>
      <c r="B2309">
        <v>41</v>
      </c>
      <c r="C2309" t="s">
        <v>8946</v>
      </c>
      <c r="D2309" t="s">
        <v>8946</v>
      </c>
      <c r="E2309">
        <v>41</v>
      </c>
      <c r="F2309" t="s">
        <v>9090</v>
      </c>
      <c r="G2309" t="s">
        <v>9091</v>
      </c>
      <c r="H2309" t="s">
        <v>79</v>
      </c>
      <c r="I2309" t="s">
        <v>16</v>
      </c>
      <c r="J2309" t="s">
        <v>9092</v>
      </c>
      <c r="K2309" t="s">
        <v>9093</v>
      </c>
      <c r="L2309" t="s">
        <v>324</v>
      </c>
      <c r="M2309" t="s">
        <v>389</v>
      </c>
      <c r="N2309" t="s">
        <v>74</v>
      </c>
      <c r="O2309" t="s">
        <v>30</v>
      </c>
      <c r="P2309" t="s">
        <v>1600</v>
      </c>
    </row>
    <row r="2310" spans="1:16">
      <c r="A2310">
        <v>2309</v>
      </c>
      <c r="B2310">
        <v>42</v>
      </c>
      <c r="C2310" t="s">
        <v>8946</v>
      </c>
      <c r="D2310" t="s">
        <v>8946</v>
      </c>
      <c r="E2310">
        <v>42</v>
      </c>
      <c r="F2310" t="s">
        <v>9090</v>
      </c>
      <c r="G2310" t="s">
        <v>9094</v>
      </c>
      <c r="H2310" t="s">
        <v>522</v>
      </c>
      <c r="I2310" t="s">
        <v>48</v>
      </c>
      <c r="J2310" t="s">
        <v>9095</v>
      </c>
      <c r="K2310" t="s">
        <v>9096</v>
      </c>
      <c r="L2310" t="s">
        <v>6903</v>
      </c>
      <c r="P2310" t="s">
        <v>7534</v>
      </c>
    </row>
    <row r="2311" spans="1:16">
      <c r="A2311">
        <v>2310</v>
      </c>
      <c r="B2311">
        <v>43</v>
      </c>
      <c r="C2311" t="s">
        <v>8946</v>
      </c>
      <c r="D2311" t="s">
        <v>8946</v>
      </c>
      <c r="E2311">
        <v>43</v>
      </c>
      <c r="F2311" t="s">
        <v>9090</v>
      </c>
      <c r="G2311" t="s">
        <v>9097</v>
      </c>
      <c r="H2311" t="s">
        <v>556</v>
      </c>
      <c r="I2311" t="s">
        <v>48</v>
      </c>
      <c r="J2311" t="s">
        <v>9098</v>
      </c>
      <c r="K2311" t="s">
        <v>9099</v>
      </c>
      <c r="L2311" t="s">
        <v>105</v>
      </c>
      <c r="M2311" t="s">
        <v>3385</v>
      </c>
      <c r="N2311" t="s">
        <v>9066</v>
      </c>
      <c r="O2311" t="s">
        <v>19</v>
      </c>
      <c r="P2311" t="s">
        <v>9100</v>
      </c>
    </row>
    <row r="2312" spans="1:16">
      <c r="A2312">
        <v>2311</v>
      </c>
      <c r="B2312">
        <v>44</v>
      </c>
      <c r="C2312" t="s">
        <v>8946</v>
      </c>
      <c r="D2312" t="s">
        <v>8946</v>
      </c>
      <c r="E2312">
        <v>44</v>
      </c>
      <c r="F2312" t="s">
        <v>9090</v>
      </c>
      <c r="G2312" t="s">
        <v>9101</v>
      </c>
      <c r="H2312" t="s">
        <v>9102</v>
      </c>
      <c r="I2312" t="s">
        <v>25</v>
      </c>
      <c r="J2312" t="s">
        <v>9103</v>
      </c>
      <c r="K2312" t="s">
        <v>9104</v>
      </c>
      <c r="L2312" t="s">
        <v>331</v>
      </c>
      <c r="M2312" t="s">
        <v>42</v>
      </c>
      <c r="N2312" t="s">
        <v>19</v>
      </c>
      <c r="P2312" t="s">
        <v>9105</v>
      </c>
    </row>
    <row r="2313" spans="1:16">
      <c r="A2313">
        <v>2312</v>
      </c>
      <c r="B2313">
        <v>45</v>
      </c>
      <c r="C2313" t="s">
        <v>8946</v>
      </c>
      <c r="D2313" t="s">
        <v>8946</v>
      </c>
      <c r="E2313">
        <v>45</v>
      </c>
      <c r="F2313" t="s">
        <v>9090</v>
      </c>
      <c r="G2313" t="s">
        <v>9106</v>
      </c>
      <c r="H2313" t="s">
        <v>9107</v>
      </c>
      <c r="I2313" t="s">
        <v>25</v>
      </c>
      <c r="J2313" t="s">
        <v>9108</v>
      </c>
      <c r="K2313" t="s">
        <v>9109</v>
      </c>
      <c r="L2313" t="s">
        <v>6566</v>
      </c>
      <c r="M2313" t="s">
        <v>325</v>
      </c>
      <c r="N2313" t="s">
        <v>65</v>
      </c>
      <c r="P2313" t="s">
        <v>9105</v>
      </c>
    </row>
    <row r="2314" spans="1:16">
      <c r="A2314">
        <v>2313</v>
      </c>
      <c r="B2314">
        <v>46</v>
      </c>
      <c r="C2314" t="s">
        <v>8946</v>
      </c>
      <c r="D2314" t="s">
        <v>8946</v>
      </c>
      <c r="E2314">
        <v>46</v>
      </c>
      <c r="F2314" t="s">
        <v>9110</v>
      </c>
      <c r="G2314" t="s">
        <v>9111</v>
      </c>
      <c r="H2314" t="s">
        <v>149</v>
      </c>
      <c r="I2314" t="s">
        <v>80</v>
      </c>
      <c r="J2314" t="s">
        <v>9112</v>
      </c>
      <c r="K2314" t="s">
        <v>9113</v>
      </c>
      <c r="L2314" t="s">
        <v>144</v>
      </c>
      <c r="M2314" t="s">
        <v>75</v>
      </c>
      <c r="N2314" t="s">
        <v>108</v>
      </c>
      <c r="O2314" t="s">
        <v>366</v>
      </c>
      <c r="P2314" t="s">
        <v>1405</v>
      </c>
    </row>
    <row r="2315" spans="1:16">
      <c r="A2315">
        <v>2314</v>
      </c>
      <c r="B2315">
        <v>47</v>
      </c>
      <c r="C2315" t="s">
        <v>8946</v>
      </c>
      <c r="D2315" t="s">
        <v>8946</v>
      </c>
      <c r="E2315">
        <v>47</v>
      </c>
      <c r="F2315" t="s">
        <v>9110</v>
      </c>
      <c r="G2315" t="s">
        <v>9114</v>
      </c>
      <c r="I2315" t="s">
        <v>26</v>
      </c>
      <c r="J2315" t="s">
        <v>9115</v>
      </c>
      <c r="K2315" t="s">
        <v>9116</v>
      </c>
      <c r="L2315" t="s">
        <v>488</v>
      </c>
      <c r="P2315" t="s">
        <v>7793</v>
      </c>
    </row>
    <row r="2316" spans="1:16">
      <c r="A2316">
        <v>2315</v>
      </c>
      <c r="B2316">
        <v>48</v>
      </c>
      <c r="C2316" t="s">
        <v>8946</v>
      </c>
      <c r="D2316" t="s">
        <v>8946</v>
      </c>
      <c r="E2316">
        <v>48</v>
      </c>
      <c r="F2316" t="s">
        <v>9110</v>
      </c>
      <c r="G2316" t="s">
        <v>9117</v>
      </c>
      <c r="H2316" t="s">
        <v>7851</v>
      </c>
      <c r="I2316" t="s">
        <v>26</v>
      </c>
      <c r="J2316" t="s">
        <v>8972</v>
      </c>
      <c r="K2316" t="s">
        <v>9118</v>
      </c>
      <c r="L2316" t="s">
        <v>437</v>
      </c>
      <c r="M2316" t="s">
        <v>75</v>
      </c>
      <c r="N2316" t="s">
        <v>327</v>
      </c>
      <c r="O2316" t="s">
        <v>366</v>
      </c>
      <c r="P2316" t="s">
        <v>152</v>
      </c>
    </row>
    <row r="2317" spans="1:16">
      <c r="A2317">
        <v>2316</v>
      </c>
      <c r="B2317">
        <v>49</v>
      </c>
      <c r="C2317" t="s">
        <v>8946</v>
      </c>
      <c r="D2317" t="s">
        <v>8946</v>
      </c>
      <c r="E2317">
        <v>49</v>
      </c>
      <c r="F2317" t="s">
        <v>9110</v>
      </c>
      <c r="G2317" t="s">
        <v>9119</v>
      </c>
      <c r="I2317" t="s">
        <v>26</v>
      </c>
      <c r="J2317" t="s">
        <v>9120</v>
      </c>
      <c r="K2317" t="s">
        <v>9121</v>
      </c>
      <c r="L2317" t="s">
        <v>334</v>
      </c>
      <c r="M2317" t="s">
        <v>75</v>
      </c>
      <c r="N2317" t="s">
        <v>234</v>
      </c>
      <c r="O2317" t="s">
        <v>137</v>
      </c>
      <c r="P2317" t="s">
        <v>9122</v>
      </c>
    </row>
    <row r="2318" spans="1:16">
      <c r="A2318">
        <v>2317</v>
      </c>
      <c r="B2318">
        <v>50</v>
      </c>
      <c r="C2318" t="s">
        <v>8946</v>
      </c>
      <c r="D2318" t="s">
        <v>8946</v>
      </c>
      <c r="E2318">
        <v>50</v>
      </c>
      <c r="F2318" t="s">
        <v>9110</v>
      </c>
      <c r="G2318" t="s">
        <v>9123</v>
      </c>
      <c r="H2318" t="s">
        <v>43</v>
      </c>
      <c r="I2318" t="s">
        <v>25</v>
      </c>
      <c r="J2318" t="s">
        <v>9124</v>
      </c>
      <c r="K2318" t="s">
        <v>9125</v>
      </c>
      <c r="L2318" t="s">
        <v>153</v>
      </c>
      <c r="M2318" t="s">
        <v>99</v>
      </c>
      <c r="N2318" t="s">
        <v>90</v>
      </c>
      <c r="O2318" t="s">
        <v>91</v>
      </c>
      <c r="P2318" t="s">
        <v>9122</v>
      </c>
    </row>
    <row r="2319" spans="1:16">
      <c r="A2319">
        <v>2318</v>
      </c>
      <c r="B2319">
        <v>51</v>
      </c>
      <c r="C2319" t="s">
        <v>8946</v>
      </c>
      <c r="D2319" t="s">
        <v>8946</v>
      </c>
      <c r="E2319">
        <v>51</v>
      </c>
      <c r="F2319" t="s">
        <v>9126</v>
      </c>
      <c r="G2319" t="s">
        <v>9127</v>
      </c>
      <c r="H2319" t="s">
        <v>9128</v>
      </c>
      <c r="I2319" t="s">
        <v>16</v>
      </c>
      <c r="J2319" t="s">
        <v>9129</v>
      </c>
      <c r="K2319" t="s">
        <v>9130</v>
      </c>
      <c r="L2319" t="s">
        <v>464</v>
      </c>
      <c r="M2319" t="s">
        <v>42</v>
      </c>
      <c r="N2319" t="s">
        <v>338</v>
      </c>
      <c r="O2319" t="s">
        <v>95</v>
      </c>
      <c r="P2319" t="s">
        <v>9131</v>
      </c>
    </row>
    <row r="2320" spans="1:16">
      <c r="A2320">
        <v>2319</v>
      </c>
      <c r="B2320">
        <v>52</v>
      </c>
      <c r="C2320" t="s">
        <v>8946</v>
      </c>
      <c r="D2320" t="s">
        <v>8946</v>
      </c>
      <c r="E2320">
        <v>52</v>
      </c>
      <c r="F2320" t="s">
        <v>9126</v>
      </c>
      <c r="G2320" t="s">
        <v>9132</v>
      </c>
      <c r="H2320" t="s">
        <v>351</v>
      </c>
      <c r="I2320" t="s">
        <v>25</v>
      </c>
      <c r="J2320" t="s">
        <v>9133</v>
      </c>
      <c r="K2320" t="s">
        <v>9134</v>
      </c>
      <c r="L2320" t="s">
        <v>7218</v>
      </c>
      <c r="M2320" t="s">
        <v>6473</v>
      </c>
      <c r="N2320" t="s">
        <v>6370</v>
      </c>
      <c r="O2320" t="s">
        <v>146</v>
      </c>
      <c r="P2320" t="s">
        <v>7747</v>
      </c>
    </row>
    <row r="2321" spans="1:16">
      <c r="A2321">
        <v>2320</v>
      </c>
      <c r="B2321">
        <v>53</v>
      </c>
      <c r="C2321" t="s">
        <v>8946</v>
      </c>
      <c r="D2321" t="s">
        <v>8946</v>
      </c>
      <c r="E2321">
        <v>53</v>
      </c>
      <c r="F2321" t="s">
        <v>9126</v>
      </c>
      <c r="G2321" t="s">
        <v>9135</v>
      </c>
      <c r="H2321" t="s">
        <v>9136</v>
      </c>
      <c r="I2321" t="s">
        <v>25</v>
      </c>
      <c r="J2321" t="s">
        <v>9137</v>
      </c>
      <c r="K2321" t="s">
        <v>9138</v>
      </c>
      <c r="L2321" t="s">
        <v>7218</v>
      </c>
      <c r="M2321" t="s">
        <v>99</v>
      </c>
      <c r="N2321" t="s">
        <v>371</v>
      </c>
      <c r="O2321" t="s">
        <v>109</v>
      </c>
      <c r="P2321" t="s">
        <v>7832</v>
      </c>
    </row>
    <row r="2322" spans="1:16">
      <c r="A2322">
        <v>2321</v>
      </c>
      <c r="B2322">
        <v>54</v>
      </c>
      <c r="C2322" t="s">
        <v>8946</v>
      </c>
      <c r="D2322" t="s">
        <v>8946</v>
      </c>
      <c r="E2322">
        <v>54</v>
      </c>
      <c r="F2322" t="s">
        <v>9126</v>
      </c>
      <c r="G2322" t="s">
        <v>9139</v>
      </c>
      <c r="H2322" t="s">
        <v>79</v>
      </c>
      <c r="I2322" t="s">
        <v>25</v>
      </c>
      <c r="J2322" t="s">
        <v>9140</v>
      </c>
      <c r="K2322" t="s">
        <v>9141</v>
      </c>
      <c r="L2322" t="s">
        <v>148</v>
      </c>
      <c r="M2322" t="s">
        <v>99</v>
      </c>
      <c r="N2322" t="s">
        <v>234</v>
      </c>
      <c r="O2322" t="s">
        <v>109</v>
      </c>
      <c r="P2322" t="s">
        <v>9142</v>
      </c>
    </row>
    <row r="2323" spans="1:16">
      <c r="A2323">
        <v>2322</v>
      </c>
      <c r="B2323">
        <v>55</v>
      </c>
      <c r="C2323" t="s">
        <v>8946</v>
      </c>
      <c r="D2323" t="s">
        <v>8946</v>
      </c>
      <c r="E2323">
        <v>55</v>
      </c>
      <c r="F2323" t="s">
        <v>9126</v>
      </c>
      <c r="G2323" t="s">
        <v>9143</v>
      </c>
      <c r="H2323" t="s">
        <v>203</v>
      </c>
      <c r="I2323" t="s">
        <v>26</v>
      </c>
      <c r="J2323" t="s">
        <v>9144</v>
      </c>
      <c r="K2323" t="s">
        <v>9145</v>
      </c>
      <c r="L2323" t="s">
        <v>141</v>
      </c>
      <c r="M2323" t="s">
        <v>28</v>
      </c>
      <c r="N2323" t="s">
        <v>38</v>
      </c>
      <c r="O2323" t="s">
        <v>137</v>
      </c>
      <c r="P2323" t="s">
        <v>9142</v>
      </c>
    </row>
    <row r="2324" spans="1:16">
      <c r="A2324">
        <v>2323</v>
      </c>
      <c r="B2324">
        <v>56</v>
      </c>
      <c r="C2324" t="s">
        <v>8946</v>
      </c>
      <c r="D2324" t="s">
        <v>8946</v>
      </c>
      <c r="E2324">
        <v>56</v>
      </c>
      <c r="F2324" t="s">
        <v>9146</v>
      </c>
      <c r="G2324" t="s">
        <v>9147</v>
      </c>
      <c r="H2324" t="s">
        <v>9148</v>
      </c>
      <c r="I2324" t="s">
        <v>80</v>
      </c>
      <c r="J2324" t="s">
        <v>9149</v>
      </c>
      <c r="K2324" t="s">
        <v>9150</v>
      </c>
      <c r="L2324" t="s">
        <v>240</v>
      </c>
      <c r="M2324" t="s">
        <v>18</v>
      </c>
      <c r="N2324" t="s">
        <v>371</v>
      </c>
      <c r="O2324" t="s">
        <v>109</v>
      </c>
      <c r="P2324" t="s">
        <v>1365</v>
      </c>
    </row>
    <row r="2325" spans="1:16">
      <c r="A2325">
        <v>2324</v>
      </c>
      <c r="B2325">
        <v>57</v>
      </c>
      <c r="C2325" t="s">
        <v>8946</v>
      </c>
      <c r="D2325" t="s">
        <v>8946</v>
      </c>
      <c r="E2325">
        <v>57</v>
      </c>
      <c r="F2325" t="s">
        <v>9146</v>
      </c>
      <c r="G2325" t="s">
        <v>9151</v>
      </c>
      <c r="H2325" t="s">
        <v>9152</v>
      </c>
      <c r="I2325" t="s">
        <v>26</v>
      </c>
      <c r="J2325" t="s">
        <v>9153</v>
      </c>
      <c r="K2325" t="s">
        <v>9154</v>
      </c>
      <c r="L2325" t="s">
        <v>244</v>
      </c>
      <c r="M2325" t="s">
        <v>94</v>
      </c>
      <c r="N2325" t="s">
        <v>29</v>
      </c>
      <c r="O2325" t="s">
        <v>95</v>
      </c>
      <c r="P2325" t="s">
        <v>1390</v>
      </c>
    </row>
    <row r="2326" spans="1:16">
      <c r="A2326">
        <v>2325</v>
      </c>
      <c r="B2326">
        <v>58</v>
      </c>
      <c r="C2326" t="s">
        <v>8946</v>
      </c>
      <c r="D2326" t="s">
        <v>8946</v>
      </c>
      <c r="E2326">
        <v>58</v>
      </c>
      <c r="F2326" t="s">
        <v>9146</v>
      </c>
      <c r="G2326" t="s">
        <v>9155</v>
      </c>
      <c r="H2326" t="s">
        <v>9156</v>
      </c>
      <c r="I2326" t="s">
        <v>25</v>
      </c>
      <c r="J2326" t="s">
        <v>9157</v>
      </c>
      <c r="K2326" t="s">
        <v>9158</v>
      </c>
      <c r="L2326" t="s">
        <v>240</v>
      </c>
      <c r="M2326" t="s">
        <v>28</v>
      </c>
      <c r="N2326" t="s">
        <v>9159</v>
      </c>
      <c r="O2326" t="s">
        <v>137</v>
      </c>
      <c r="P2326" t="s">
        <v>9160</v>
      </c>
    </row>
    <row r="2327" spans="1:16">
      <c r="A2327">
        <v>2326</v>
      </c>
      <c r="B2327">
        <v>59</v>
      </c>
      <c r="C2327" t="s">
        <v>8946</v>
      </c>
      <c r="D2327" t="s">
        <v>8946</v>
      </c>
      <c r="E2327">
        <v>59</v>
      </c>
      <c r="F2327" t="s">
        <v>9146</v>
      </c>
      <c r="G2327" t="s">
        <v>9161</v>
      </c>
      <c r="H2327" t="s">
        <v>7651</v>
      </c>
      <c r="I2327" t="s">
        <v>26</v>
      </c>
      <c r="J2327" t="s">
        <v>9162</v>
      </c>
      <c r="K2327" t="s">
        <v>9163</v>
      </c>
      <c r="L2327" t="s">
        <v>244</v>
      </c>
      <c r="M2327" t="s">
        <v>94</v>
      </c>
      <c r="N2327" t="s">
        <v>338</v>
      </c>
      <c r="O2327" t="s">
        <v>95</v>
      </c>
      <c r="P2327" t="s">
        <v>1366</v>
      </c>
    </row>
    <row r="2328" spans="1:16">
      <c r="A2328">
        <v>2327</v>
      </c>
      <c r="B2328">
        <v>60</v>
      </c>
      <c r="C2328" t="s">
        <v>8946</v>
      </c>
      <c r="D2328" t="s">
        <v>8946</v>
      </c>
      <c r="E2328">
        <v>60</v>
      </c>
      <c r="F2328" t="s">
        <v>9146</v>
      </c>
      <c r="G2328" t="s">
        <v>9164</v>
      </c>
      <c r="H2328" t="s">
        <v>199</v>
      </c>
      <c r="I2328" t="s">
        <v>25</v>
      </c>
      <c r="J2328" t="s">
        <v>9165</v>
      </c>
      <c r="K2328" t="s">
        <v>9166</v>
      </c>
      <c r="L2328" t="s">
        <v>435</v>
      </c>
      <c r="M2328" t="s">
        <v>42</v>
      </c>
      <c r="N2328" t="s">
        <v>90</v>
      </c>
      <c r="O2328" t="s">
        <v>19</v>
      </c>
      <c r="P2328" t="s">
        <v>1434</v>
      </c>
    </row>
    <row r="2329" spans="1:16">
      <c r="A2329">
        <v>2328</v>
      </c>
      <c r="B2329">
        <v>61</v>
      </c>
      <c r="C2329" t="s">
        <v>8946</v>
      </c>
      <c r="D2329" t="s">
        <v>8946</v>
      </c>
      <c r="E2329">
        <v>61</v>
      </c>
      <c r="F2329" t="s">
        <v>9167</v>
      </c>
      <c r="G2329" t="s">
        <v>9168</v>
      </c>
      <c r="I2329" t="s">
        <v>80</v>
      </c>
      <c r="J2329" t="s">
        <v>9169</v>
      </c>
      <c r="K2329" t="s">
        <v>9170</v>
      </c>
      <c r="L2329" t="s">
        <v>57</v>
      </c>
      <c r="M2329" t="s">
        <v>134</v>
      </c>
      <c r="N2329" t="s">
        <v>9171</v>
      </c>
      <c r="O2329" t="s">
        <v>95</v>
      </c>
      <c r="P2329" t="s">
        <v>8033</v>
      </c>
    </row>
    <row r="2330" spans="1:16">
      <c r="A2330">
        <v>2329</v>
      </c>
      <c r="B2330">
        <v>62</v>
      </c>
      <c r="C2330" t="s">
        <v>8946</v>
      </c>
      <c r="D2330" t="s">
        <v>8946</v>
      </c>
      <c r="E2330">
        <v>62</v>
      </c>
      <c r="F2330" t="s">
        <v>9167</v>
      </c>
      <c r="G2330" t="s">
        <v>9172</v>
      </c>
      <c r="H2330" t="s">
        <v>238</v>
      </c>
      <c r="I2330" t="s">
        <v>25</v>
      </c>
      <c r="J2330" t="s">
        <v>9173</v>
      </c>
      <c r="K2330" t="s">
        <v>9174</v>
      </c>
      <c r="L2330" t="s">
        <v>6761</v>
      </c>
      <c r="P2330" t="s">
        <v>8187</v>
      </c>
    </row>
    <row r="2331" spans="1:16">
      <c r="A2331">
        <v>2330</v>
      </c>
      <c r="B2331">
        <v>63</v>
      </c>
      <c r="C2331" t="s">
        <v>8946</v>
      </c>
      <c r="D2331" t="s">
        <v>8946</v>
      </c>
      <c r="E2331">
        <v>63</v>
      </c>
      <c r="F2331" t="s">
        <v>9167</v>
      </c>
      <c r="G2331" t="s">
        <v>9175</v>
      </c>
      <c r="H2331" t="s">
        <v>311</v>
      </c>
      <c r="I2331" t="s">
        <v>26</v>
      </c>
      <c r="J2331" t="s">
        <v>9176</v>
      </c>
      <c r="K2331" t="s">
        <v>9177</v>
      </c>
      <c r="L2331" t="s">
        <v>57</v>
      </c>
      <c r="M2331" t="s">
        <v>32</v>
      </c>
      <c r="N2331" t="s">
        <v>338</v>
      </c>
      <c r="O2331" t="s">
        <v>111</v>
      </c>
      <c r="P2331" t="s">
        <v>700</v>
      </c>
    </row>
    <row r="2332" spans="1:16">
      <c r="A2332">
        <v>2331</v>
      </c>
      <c r="B2332">
        <v>64</v>
      </c>
      <c r="C2332" t="s">
        <v>8946</v>
      </c>
      <c r="D2332" t="s">
        <v>8946</v>
      </c>
      <c r="E2332">
        <v>64</v>
      </c>
      <c r="F2332" t="s">
        <v>9167</v>
      </c>
      <c r="G2332" t="s">
        <v>9178</v>
      </c>
      <c r="H2332" t="s">
        <v>7674</v>
      </c>
      <c r="I2332" t="s">
        <v>25</v>
      </c>
      <c r="J2332" t="s">
        <v>9179</v>
      </c>
      <c r="K2332" t="s">
        <v>9180</v>
      </c>
      <c r="L2332" t="s">
        <v>57</v>
      </c>
      <c r="M2332" t="s">
        <v>49</v>
      </c>
      <c r="N2332" t="s">
        <v>327</v>
      </c>
      <c r="O2332" t="s">
        <v>87</v>
      </c>
      <c r="P2332" t="s">
        <v>8192</v>
      </c>
    </row>
    <row r="2333" spans="1:16">
      <c r="A2333">
        <v>2332</v>
      </c>
      <c r="B2333">
        <v>65</v>
      </c>
      <c r="C2333" t="s">
        <v>8946</v>
      </c>
      <c r="D2333" t="s">
        <v>8946</v>
      </c>
      <c r="E2333">
        <v>65</v>
      </c>
      <c r="F2333" t="s">
        <v>9167</v>
      </c>
      <c r="G2333" t="s">
        <v>9181</v>
      </c>
      <c r="H2333" t="s">
        <v>9182</v>
      </c>
      <c r="I2333" t="s">
        <v>26</v>
      </c>
      <c r="J2333" t="s">
        <v>9183</v>
      </c>
      <c r="K2333" t="s">
        <v>9184</v>
      </c>
      <c r="L2333" t="s">
        <v>469</v>
      </c>
      <c r="M2333" t="s">
        <v>28</v>
      </c>
      <c r="N2333" t="s">
        <v>38</v>
      </c>
      <c r="O2333" t="s">
        <v>137</v>
      </c>
      <c r="P2333" t="s">
        <v>6820</v>
      </c>
    </row>
    <row r="2334" spans="1:16">
      <c r="A2334">
        <v>2333</v>
      </c>
      <c r="B2334">
        <v>66</v>
      </c>
      <c r="C2334" t="s">
        <v>8946</v>
      </c>
      <c r="D2334" t="s">
        <v>8946</v>
      </c>
      <c r="E2334">
        <v>66</v>
      </c>
      <c r="F2334" t="s">
        <v>9185</v>
      </c>
      <c r="G2334" t="s">
        <v>9186</v>
      </c>
      <c r="H2334" t="s">
        <v>9187</v>
      </c>
      <c r="I2334" t="s">
        <v>16</v>
      </c>
      <c r="J2334" t="s">
        <v>9188</v>
      </c>
      <c r="K2334" t="s">
        <v>9189</v>
      </c>
      <c r="L2334" t="s">
        <v>144</v>
      </c>
      <c r="P2334" t="s">
        <v>1119</v>
      </c>
    </row>
    <row r="2335" spans="1:16">
      <c r="A2335">
        <v>2334</v>
      </c>
      <c r="B2335">
        <v>67</v>
      </c>
      <c r="C2335" t="s">
        <v>8946</v>
      </c>
      <c r="D2335" t="s">
        <v>8946</v>
      </c>
      <c r="E2335">
        <v>67</v>
      </c>
      <c r="F2335" t="s">
        <v>9185</v>
      </c>
      <c r="G2335" t="s">
        <v>9190</v>
      </c>
      <c r="H2335" t="s">
        <v>369</v>
      </c>
      <c r="I2335" t="s">
        <v>26</v>
      </c>
      <c r="J2335" t="s">
        <v>9191</v>
      </c>
      <c r="K2335" t="s">
        <v>9192</v>
      </c>
      <c r="L2335" t="s">
        <v>6566</v>
      </c>
      <c r="M2335" t="s">
        <v>28</v>
      </c>
      <c r="N2335" t="s">
        <v>29</v>
      </c>
      <c r="O2335" t="s">
        <v>137</v>
      </c>
      <c r="P2335" t="s">
        <v>1122</v>
      </c>
    </row>
    <row r="2336" spans="1:16">
      <c r="A2336">
        <v>2335</v>
      </c>
      <c r="B2336">
        <v>68</v>
      </c>
      <c r="C2336" t="s">
        <v>8946</v>
      </c>
      <c r="D2336" t="s">
        <v>8946</v>
      </c>
      <c r="E2336">
        <v>68</v>
      </c>
      <c r="F2336" t="s">
        <v>9185</v>
      </c>
      <c r="G2336" t="s">
        <v>5474</v>
      </c>
      <c r="H2336" t="s">
        <v>40</v>
      </c>
      <c r="I2336" t="s">
        <v>26</v>
      </c>
      <c r="J2336" t="s">
        <v>9193</v>
      </c>
      <c r="K2336" t="s">
        <v>9194</v>
      </c>
      <c r="L2336" t="s">
        <v>157</v>
      </c>
      <c r="P2336" t="s">
        <v>154</v>
      </c>
    </row>
    <row r="2337" spans="1:16">
      <c r="A2337">
        <v>2336</v>
      </c>
      <c r="B2337">
        <v>69</v>
      </c>
      <c r="C2337" t="s">
        <v>8946</v>
      </c>
      <c r="D2337" t="s">
        <v>8946</v>
      </c>
      <c r="E2337">
        <v>69</v>
      </c>
      <c r="F2337" t="s">
        <v>9185</v>
      </c>
      <c r="G2337" t="s">
        <v>9195</v>
      </c>
      <c r="I2337" t="s">
        <v>22</v>
      </c>
      <c r="J2337" t="s">
        <v>9196</v>
      </c>
      <c r="K2337" t="s">
        <v>9197</v>
      </c>
      <c r="L2337" t="s">
        <v>153</v>
      </c>
      <c r="M2337" t="s">
        <v>49</v>
      </c>
      <c r="N2337" t="s">
        <v>573</v>
      </c>
      <c r="O2337" t="s">
        <v>147</v>
      </c>
      <c r="P2337" t="s">
        <v>154</v>
      </c>
    </row>
    <row r="2338" spans="1:16">
      <c r="A2338">
        <v>2337</v>
      </c>
      <c r="B2338">
        <v>70</v>
      </c>
      <c r="C2338" t="s">
        <v>8946</v>
      </c>
      <c r="D2338" t="s">
        <v>8946</v>
      </c>
      <c r="E2338">
        <v>70</v>
      </c>
      <c r="F2338" t="s">
        <v>9185</v>
      </c>
      <c r="G2338" t="s">
        <v>9198</v>
      </c>
      <c r="H2338" t="s">
        <v>540</v>
      </c>
      <c r="I2338" t="s">
        <v>26</v>
      </c>
      <c r="J2338" t="s">
        <v>9199</v>
      </c>
      <c r="K2338" t="s">
        <v>9200</v>
      </c>
      <c r="L2338" t="s">
        <v>145</v>
      </c>
      <c r="M2338" t="s">
        <v>75</v>
      </c>
      <c r="N2338" t="s">
        <v>38</v>
      </c>
      <c r="O2338" t="s">
        <v>95</v>
      </c>
      <c r="P2338" t="s">
        <v>9201</v>
      </c>
    </row>
    <row r="2339" spans="1:16">
      <c r="A2339">
        <v>2338</v>
      </c>
      <c r="B2339">
        <v>71</v>
      </c>
      <c r="C2339" t="s">
        <v>8946</v>
      </c>
      <c r="D2339" t="s">
        <v>8946</v>
      </c>
      <c r="E2339">
        <v>71</v>
      </c>
      <c r="F2339" t="s">
        <v>9202</v>
      </c>
      <c r="G2339" t="s">
        <v>9203</v>
      </c>
      <c r="I2339" t="s">
        <v>140</v>
      </c>
      <c r="J2339" t="s">
        <v>9204</v>
      </c>
      <c r="K2339" t="s">
        <v>9205</v>
      </c>
      <c r="L2339" t="s">
        <v>435</v>
      </c>
      <c r="M2339" t="s">
        <v>75</v>
      </c>
      <c r="N2339" t="s">
        <v>327</v>
      </c>
      <c r="O2339" t="s">
        <v>36</v>
      </c>
      <c r="P2339" t="s">
        <v>1367</v>
      </c>
    </row>
    <row r="2340" spans="1:16">
      <c r="A2340">
        <v>2339</v>
      </c>
      <c r="B2340">
        <v>72</v>
      </c>
      <c r="C2340" t="s">
        <v>8946</v>
      </c>
      <c r="D2340" t="s">
        <v>8946</v>
      </c>
      <c r="E2340">
        <v>72</v>
      </c>
      <c r="F2340" t="s">
        <v>9202</v>
      </c>
      <c r="G2340" t="s">
        <v>9206</v>
      </c>
      <c r="H2340" t="s">
        <v>6725</v>
      </c>
      <c r="I2340" t="s">
        <v>25</v>
      </c>
      <c r="J2340" t="s">
        <v>9207</v>
      </c>
      <c r="K2340" t="s">
        <v>9208</v>
      </c>
      <c r="L2340" t="s">
        <v>915</v>
      </c>
      <c r="M2340" t="s">
        <v>28</v>
      </c>
      <c r="N2340" t="s">
        <v>234</v>
      </c>
      <c r="O2340" t="s">
        <v>87</v>
      </c>
      <c r="P2340" t="s">
        <v>1367</v>
      </c>
    </row>
    <row r="2341" spans="1:16">
      <c r="A2341">
        <v>2340</v>
      </c>
      <c r="B2341">
        <v>73</v>
      </c>
      <c r="C2341" t="s">
        <v>8946</v>
      </c>
      <c r="D2341" t="s">
        <v>8946</v>
      </c>
      <c r="E2341">
        <v>73</v>
      </c>
      <c r="F2341" t="s">
        <v>9202</v>
      </c>
      <c r="G2341" t="s">
        <v>9209</v>
      </c>
      <c r="H2341" t="s">
        <v>8337</v>
      </c>
      <c r="I2341" t="s">
        <v>48</v>
      </c>
      <c r="J2341" t="s">
        <v>9210</v>
      </c>
      <c r="K2341" t="s">
        <v>9211</v>
      </c>
      <c r="L2341" t="s">
        <v>437</v>
      </c>
      <c r="M2341" t="s">
        <v>49</v>
      </c>
      <c r="N2341" t="s">
        <v>7030</v>
      </c>
      <c r="O2341" t="s">
        <v>116</v>
      </c>
      <c r="P2341" t="s">
        <v>1367</v>
      </c>
    </row>
    <row r="2342" spans="1:16">
      <c r="A2342">
        <v>2341</v>
      </c>
      <c r="B2342">
        <v>74</v>
      </c>
      <c r="C2342" t="s">
        <v>8946</v>
      </c>
      <c r="D2342" t="s">
        <v>8946</v>
      </c>
      <c r="E2342">
        <v>74</v>
      </c>
      <c r="F2342" t="s">
        <v>9202</v>
      </c>
      <c r="G2342" t="s">
        <v>9212</v>
      </c>
      <c r="I2342" t="s">
        <v>26</v>
      </c>
      <c r="J2342" t="s">
        <v>9213</v>
      </c>
      <c r="K2342" t="s">
        <v>9214</v>
      </c>
      <c r="L2342" t="s">
        <v>435</v>
      </c>
      <c r="M2342" t="s">
        <v>32</v>
      </c>
      <c r="N2342" t="s">
        <v>327</v>
      </c>
      <c r="O2342" t="s">
        <v>30</v>
      </c>
      <c r="P2342" t="s">
        <v>630</v>
      </c>
    </row>
    <row r="2343" spans="1:16">
      <c r="A2343">
        <v>2342</v>
      </c>
      <c r="B2343">
        <v>75</v>
      </c>
      <c r="C2343" t="s">
        <v>8946</v>
      </c>
      <c r="D2343" t="s">
        <v>8946</v>
      </c>
      <c r="E2343">
        <v>75</v>
      </c>
      <c r="F2343" t="s">
        <v>9202</v>
      </c>
      <c r="G2343" t="s">
        <v>9215</v>
      </c>
      <c r="I2343" t="s">
        <v>22</v>
      </c>
      <c r="J2343" t="s">
        <v>9216</v>
      </c>
      <c r="K2343" t="s">
        <v>9217</v>
      </c>
      <c r="L2343" t="s">
        <v>435</v>
      </c>
      <c r="M2343" t="s">
        <v>49</v>
      </c>
      <c r="N2343" t="s">
        <v>83</v>
      </c>
      <c r="O2343" t="s">
        <v>39</v>
      </c>
      <c r="P2343" t="s">
        <v>9218</v>
      </c>
    </row>
    <row r="2344" spans="1:16">
      <c r="A2344">
        <v>2343</v>
      </c>
      <c r="B2344">
        <v>76</v>
      </c>
      <c r="C2344" t="s">
        <v>8946</v>
      </c>
      <c r="D2344" t="s">
        <v>8946</v>
      </c>
      <c r="E2344">
        <v>76</v>
      </c>
      <c r="F2344" t="s">
        <v>9219</v>
      </c>
      <c r="G2344" t="s">
        <v>9220</v>
      </c>
      <c r="H2344" t="s">
        <v>43</v>
      </c>
      <c r="I2344" t="s">
        <v>16</v>
      </c>
      <c r="J2344" t="s">
        <v>9221</v>
      </c>
      <c r="K2344" t="s">
        <v>9222</v>
      </c>
      <c r="L2344" t="s">
        <v>745</v>
      </c>
      <c r="M2344" t="s">
        <v>42</v>
      </c>
      <c r="N2344" t="s">
        <v>371</v>
      </c>
      <c r="O2344" t="s">
        <v>137</v>
      </c>
      <c r="P2344" t="s">
        <v>8019</v>
      </c>
    </row>
    <row r="2345" spans="1:16">
      <c r="A2345">
        <v>2344</v>
      </c>
      <c r="B2345">
        <v>77</v>
      </c>
      <c r="C2345" t="s">
        <v>8946</v>
      </c>
      <c r="D2345" t="s">
        <v>8946</v>
      </c>
      <c r="E2345">
        <v>77</v>
      </c>
      <c r="F2345" t="s">
        <v>9219</v>
      </c>
      <c r="G2345" t="s">
        <v>9223</v>
      </c>
      <c r="I2345" t="s">
        <v>68</v>
      </c>
      <c r="J2345" t="s">
        <v>9224</v>
      </c>
      <c r="K2345" t="s">
        <v>9225</v>
      </c>
      <c r="L2345" t="s">
        <v>402</v>
      </c>
      <c r="M2345" t="s">
        <v>134</v>
      </c>
      <c r="N2345" t="s">
        <v>33</v>
      </c>
      <c r="O2345" t="s">
        <v>107</v>
      </c>
      <c r="P2345" t="s">
        <v>8019</v>
      </c>
    </row>
    <row r="2346" spans="1:16">
      <c r="A2346">
        <v>2345</v>
      </c>
      <c r="B2346">
        <v>78</v>
      </c>
      <c r="C2346" t="s">
        <v>8946</v>
      </c>
      <c r="D2346" t="s">
        <v>8946</v>
      </c>
      <c r="E2346">
        <v>78</v>
      </c>
      <c r="F2346" t="s">
        <v>9219</v>
      </c>
      <c r="G2346" t="s">
        <v>9226</v>
      </c>
      <c r="H2346" t="s">
        <v>54</v>
      </c>
      <c r="I2346" t="s">
        <v>25</v>
      </c>
      <c r="J2346" t="s">
        <v>9227</v>
      </c>
      <c r="K2346" t="s">
        <v>9228</v>
      </c>
      <c r="L2346" t="s">
        <v>57</v>
      </c>
      <c r="M2346" t="s">
        <v>6722</v>
      </c>
      <c r="N2346" t="s">
        <v>7030</v>
      </c>
      <c r="O2346" t="s">
        <v>146</v>
      </c>
      <c r="P2346" t="s">
        <v>8019</v>
      </c>
    </row>
    <row r="2347" spans="1:16">
      <c r="A2347">
        <v>2346</v>
      </c>
      <c r="B2347">
        <v>79</v>
      </c>
      <c r="C2347" t="s">
        <v>8946</v>
      </c>
      <c r="D2347" t="s">
        <v>8946</v>
      </c>
      <c r="E2347">
        <v>79</v>
      </c>
      <c r="F2347" t="s">
        <v>9219</v>
      </c>
      <c r="G2347" t="s">
        <v>9229</v>
      </c>
      <c r="H2347" t="s">
        <v>8025</v>
      </c>
      <c r="I2347" t="s">
        <v>68</v>
      </c>
      <c r="J2347" t="s">
        <v>9230</v>
      </c>
      <c r="K2347" t="s">
        <v>9231</v>
      </c>
      <c r="L2347" t="s">
        <v>302</v>
      </c>
      <c r="M2347" t="s">
        <v>75</v>
      </c>
      <c r="N2347" t="s">
        <v>327</v>
      </c>
      <c r="O2347" t="s">
        <v>107</v>
      </c>
      <c r="P2347" t="s">
        <v>261</v>
      </c>
    </row>
    <row r="2348" spans="1:16">
      <c r="A2348">
        <v>2347</v>
      </c>
      <c r="B2348">
        <v>80</v>
      </c>
      <c r="C2348" t="s">
        <v>8946</v>
      </c>
      <c r="D2348" t="s">
        <v>8946</v>
      </c>
      <c r="E2348">
        <v>80</v>
      </c>
      <c r="F2348" t="s">
        <v>9219</v>
      </c>
      <c r="G2348" t="s">
        <v>9232</v>
      </c>
      <c r="H2348" t="s">
        <v>434</v>
      </c>
      <c r="I2348" t="s">
        <v>26</v>
      </c>
      <c r="J2348" t="s">
        <v>9233</v>
      </c>
      <c r="K2348" t="s">
        <v>9234</v>
      </c>
      <c r="L2348" t="s">
        <v>240</v>
      </c>
      <c r="M2348" t="s">
        <v>94</v>
      </c>
      <c r="N2348" t="s">
        <v>327</v>
      </c>
      <c r="O2348" t="s">
        <v>366</v>
      </c>
      <c r="P2348" t="s">
        <v>9235</v>
      </c>
    </row>
    <row r="2349" spans="1:16">
      <c r="A2349">
        <v>2348</v>
      </c>
      <c r="B2349">
        <v>81</v>
      </c>
      <c r="C2349" t="s">
        <v>8946</v>
      </c>
      <c r="D2349" t="s">
        <v>8946</v>
      </c>
      <c r="E2349">
        <v>81</v>
      </c>
      <c r="F2349" t="s">
        <v>9236</v>
      </c>
      <c r="G2349" t="s">
        <v>9237</v>
      </c>
      <c r="H2349" t="s">
        <v>79</v>
      </c>
      <c r="I2349" t="s">
        <v>16</v>
      </c>
      <c r="J2349" t="s">
        <v>9238</v>
      </c>
      <c r="K2349" t="s">
        <v>9239</v>
      </c>
      <c r="L2349" t="s">
        <v>399</v>
      </c>
      <c r="P2349" t="s">
        <v>1083</v>
      </c>
    </row>
    <row r="2350" spans="1:16">
      <c r="A2350">
        <v>2349</v>
      </c>
      <c r="B2350">
        <v>82</v>
      </c>
      <c r="C2350" t="s">
        <v>8946</v>
      </c>
      <c r="D2350" t="s">
        <v>8946</v>
      </c>
      <c r="E2350">
        <v>82</v>
      </c>
      <c r="F2350" t="s">
        <v>9236</v>
      </c>
      <c r="G2350" t="s">
        <v>9240</v>
      </c>
      <c r="H2350" t="s">
        <v>9241</v>
      </c>
      <c r="I2350" t="s">
        <v>68</v>
      </c>
      <c r="J2350" t="s">
        <v>9242</v>
      </c>
      <c r="K2350" t="s">
        <v>9243</v>
      </c>
      <c r="L2350" t="s">
        <v>153</v>
      </c>
      <c r="M2350" t="s">
        <v>134</v>
      </c>
      <c r="N2350" t="s">
        <v>33</v>
      </c>
      <c r="O2350" t="s">
        <v>95</v>
      </c>
      <c r="P2350" t="s">
        <v>9244</v>
      </c>
    </row>
    <row r="2351" spans="1:16">
      <c r="A2351">
        <v>2350</v>
      </c>
      <c r="B2351">
        <v>83</v>
      </c>
      <c r="C2351" t="s">
        <v>8946</v>
      </c>
      <c r="D2351" t="s">
        <v>8946</v>
      </c>
      <c r="E2351">
        <v>83</v>
      </c>
      <c r="F2351" t="s">
        <v>9236</v>
      </c>
      <c r="G2351" t="s">
        <v>9245</v>
      </c>
      <c r="H2351" t="s">
        <v>6540</v>
      </c>
      <c r="I2351" t="s">
        <v>26</v>
      </c>
      <c r="J2351" t="s">
        <v>9246</v>
      </c>
      <c r="K2351" t="s">
        <v>9247</v>
      </c>
      <c r="L2351" t="s">
        <v>279</v>
      </c>
      <c r="M2351" t="s">
        <v>42</v>
      </c>
      <c r="N2351" t="s">
        <v>90</v>
      </c>
      <c r="O2351" t="s">
        <v>87</v>
      </c>
      <c r="P2351" t="s">
        <v>9244</v>
      </c>
    </row>
    <row r="2352" spans="1:16">
      <c r="A2352">
        <v>2351</v>
      </c>
      <c r="B2352">
        <v>84</v>
      </c>
      <c r="C2352" t="s">
        <v>8946</v>
      </c>
      <c r="D2352" t="s">
        <v>8946</v>
      </c>
      <c r="E2352">
        <v>84</v>
      </c>
      <c r="F2352" t="s">
        <v>9236</v>
      </c>
      <c r="G2352" t="s">
        <v>9248</v>
      </c>
      <c r="H2352" t="s">
        <v>9249</v>
      </c>
      <c r="I2352" t="s">
        <v>48</v>
      </c>
      <c r="J2352" t="s">
        <v>9250</v>
      </c>
      <c r="K2352" t="s">
        <v>9251</v>
      </c>
      <c r="L2352" t="s">
        <v>153</v>
      </c>
      <c r="M2352" t="s">
        <v>6200</v>
      </c>
      <c r="N2352" t="s">
        <v>6160</v>
      </c>
      <c r="O2352" t="s">
        <v>178</v>
      </c>
      <c r="P2352" t="s">
        <v>9244</v>
      </c>
    </row>
    <row r="2353" spans="1:16">
      <c r="A2353">
        <v>2352</v>
      </c>
      <c r="B2353">
        <v>85</v>
      </c>
      <c r="C2353" t="s">
        <v>8946</v>
      </c>
      <c r="D2353" t="s">
        <v>8946</v>
      </c>
      <c r="E2353">
        <v>85</v>
      </c>
      <c r="F2353" t="s">
        <v>9236</v>
      </c>
      <c r="G2353" t="s">
        <v>9252</v>
      </c>
      <c r="H2353" t="s">
        <v>9253</v>
      </c>
      <c r="I2353" t="s">
        <v>25</v>
      </c>
      <c r="J2353" t="s">
        <v>9254</v>
      </c>
      <c r="K2353" t="s">
        <v>9255</v>
      </c>
      <c r="L2353" t="s">
        <v>179</v>
      </c>
      <c r="M2353" t="s">
        <v>75</v>
      </c>
      <c r="N2353" t="s">
        <v>38</v>
      </c>
      <c r="O2353" t="s">
        <v>100</v>
      </c>
      <c r="P2353" t="s">
        <v>9256</v>
      </c>
    </row>
    <row r="2354" spans="1:16">
      <c r="A2354">
        <v>2353</v>
      </c>
      <c r="B2354">
        <v>86</v>
      </c>
      <c r="C2354" t="s">
        <v>8946</v>
      </c>
      <c r="D2354" t="s">
        <v>8946</v>
      </c>
      <c r="E2354">
        <v>86</v>
      </c>
      <c r="F2354" t="s">
        <v>9257</v>
      </c>
      <c r="G2354" t="s">
        <v>9258</v>
      </c>
      <c r="I2354" t="s">
        <v>16</v>
      </c>
      <c r="J2354" t="s">
        <v>9259</v>
      </c>
      <c r="K2354" t="s">
        <v>9260</v>
      </c>
      <c r="L2354" t="s">
        <v>143</v>
      </c>
      <c r="M2354" t="s">
        <v>75</v>
      </c>
      <c r="N2354" t="s">
        <v>338</v>
      </c>
      <c r="O2354" t="s">
        <v>36</v>
      </c>
      <c r="P2354" t="s">
        <v>470</v>
      </c>
    </row>
    <row r="2355" spans="1:16">
      <c r="A2355">
        <v>2354</v>
      </c>
      <c r="B2355">
        <v>87</v>
      </c>
      <c r="C2355" t="s">
        <v>8946</v>
      </c>
      <c r="D2355" t="s">
        <v>8946</v>
      </c>
      <c r="E2355">
        <v>87</v>
      </c>
      <c r="F2355" t="s">
        <v>9257</v>
      </c>
      <c r="G2355" t="s">
        <v>9261</v>
      </c>
      <c r="H2355" t="s">
        <v>149</v>
      </c>
      <c r="I2355" t="s">
        <v>26</v>
      </c>
      <c r="J2355" t="s">
        <v>9262</v>
      </c>
      <c r="K2355" t="s">
        <v>9263</v>
      </c>
      <c r="L2355" t="s">
        <v>435</v>
      </c>
      <c r="M2355" t="s">
        <v>28</v>
      </c>
      <c r="N2355" t="s">
        <v>38</v>
      </c>
      <c r="O2355" t="s">
        <v>30</v>
      </c>
      <c r="P2355" t="s">
        <v>536</v>
      </c>
    </row>
    <row r="2356" spans="1:16">
      <c r="A2356">
        <v>2355</v>
      </c>
      <c r="B2356">
        <v>88</v>
      </c>
      <c r="C2356" t="s">
        <v>8946</v>
      </c>
      <c r="D2356" t="s">
        <v>8946</v>
      </c>
      <c r="E2356">
        <v>88</v>
      </c>
      <c r="F2356" t="s">
        <v>9257</v>
      </c>
      <c r="G2356" t="s">
        <v>9264</v>
      </c>
      <c r="H2356" t="s">
        <v>9265</v>
      </c>
      <c r="I2356" t="s">
        <v>25</v>
      </c>
      <c r="J2356" t="s">
        <v>9266</v>
      </c>
      <c r="K2356" t="s">
        <v>9267</v>
      </c>
      <c r="L2356" t="s">
        <v>547</v>
      </c>
      <c r="M2356" t="s">
        <v>75</v>
      </c>
      <c r="N2356" t="s">
        <v>327</v>
      </c>
      <c r="O2356" t="s">
        <v>137</v>
      </c>
      <c r="P2356" t="s">
        <v>536</v>
      </c>
    </row>
    <row r="2357" spans="1:16">
      <c r="A2357">
        <v>2356</v>
      </c>
      <c r="B2357">
        <v>89</v>
      </c>
      <c r="C2357" t="s">
        <v>8946</v>
      </c>
      <c r="D2357" t="s">
        <v>8946</v>
      </c>
      <c r="E2357">
        <v>89</v>
      </c>
      <c r="F2357" t="s">
        <v>9257</v>
      </c>
      <c r="G2357" t="s">
        <v>9268</v>
      </c>
      <c r="H2357" t="s">
        <v>9269</v>
      </c>
      <c r="I2357" t="s">
        <v>25</v>
      </c>
      <c r="J2357" t="s">
        <v>9270</v>
      </c>
      <c r="K2357" t="s">
        <v>9271</v>
      </c>
      <c r="L2357" t="s">
        <v>6761</v>
      </c>
      <c r="M2357" t="s">
        <v>42</v>
      </c>
      <c r="N2357" t="s">
        <v>90</v>
      </c>
      <c r="O2357" t="s">
        <v>137</v>
      </c>
      <c r="P2357" t="s">
        <v>9272</v>
      </c>
    </row>
    <row r="2358" spans="1:16">
      <c r="A2358">
        <v>2357</v>
      </c>
      <c r="B2358">
        <v>90</v>
      </c>
      <c r="C2358" t="s">
        <v>8946</v>
      </c>
      <c r="D2358" t="s">
        <v>8946</v>
      </c>
      <c r="E2358">
        <v>90</v>
      </c>
      <c r="F2358" t="s">
        <v>9257</v>
      </c>
      <c r="G2358" t="s">
        <v>9273</v>
      </c>
      <c r="H2358" t="s">
        <v>651</v>
      </c>
      <c r="I2358" t="s">
        <v>25</v>
      </c>
      <c r="J2358" t="s">
        <v>9274</v>
      </c>
      <c r="K2358" t="s">
        <v>9275</v>
      </c>
      <c r="L2358" t="s">
        <v>435</v>
      </c>
      <c r="M2358" t="s">
        <v>89</v>
      </c>
      <c r="N2358" t="s">
        <v>90</v>
      </c>
      <c r="O2358" t="s">
        <v>66</v>
      </c>
      <c r="P2358" t="s">
        <v>1270</v>
      </c>
    </row>
    <row r="2359" spans="1:16">
      <c r="A2359">
        <v>2358</v>
      </c>
      <c r="B2359">
        <v>91</v>
      </c>
      <c r="C2359" t="s">
        <v>8946</v>
      </c>
      <c r="D2359" t="s">
        <v>8946</v>
      </c>
      <c r="E2359">
        <v>91</v>
      </c>
      <c r="F2359" t="s">
        <v>9276</v>
      </c>
      <c r="G2359" t="s">
        <v>9277</v>
      </c>
      <c r="H2359" t="s">
        <v>6280</v>
      </c>
      <c r="I2359" t="s">
        <v>140</v>
      </c>
      <c r="J2359" t="s">
        <v>9278</v>
      </c>
      <c r="K2359" t="s">
        <v>9279</v>
      </c>
      <c r="L2359" t="s">
        <v>368</v>
      </c>
      <c r="M2359" t="s">
        <v>75</v>
      </c>
      <c r="N2359" t="s">
        <v>38</v>
      </c>
      <c r="O2359" t="s">
        <v>36</v>
      </c>
      <c r="P2359" t="s">
        <v>1397</v>
      </c>
    </row>
    <row r="2360" spans="1:16">
      <c r="A2360">
        <v>2359</v>
      </c>
      <c r="B2360">
        <v>92</v>
      </c>
      <c r="C2360" t="s">
        <v>8946</v>
      </c>
      <c r="D2360" t="s">
        <v>8946</v>
      </c>
      <c r="E2360">
        <v>92</v>
      </c>
      <c r="F2360" t="s">
        <v>9276</v>
      </c>
      <c r="G2360" t="s">
        <v>9280</v>
      </c>
      <c r="H2360" t="s">
        <v>290</v>
      </c>
      <c r="I2360" t="s">
        <v>25</v>
      </c>
      <c r="J2360" t="s">
        <v>9281</v>
      </c>
      <c r="K2360" t="s">
        <v>9282</v>
      </c>
      <c r="L2360" t="s">
        <v>279</v>
      </c>
      <c r="M2360" t="s">
        <v>99</v>
      </c>
      <c r="N2360" t="s">
        <v>90</v>
      </c>
      <c r="O2360" t="s">
        <v>91</v>
      </c>
      <c r="P2360" t="s">
        <v>1573</v>
      </c>
    </row>
    <row r="2361" spans="1:16">
      <c r="A2361">
        <v>2360</v>
      </c>
      <c r="B2361">
        <v>93</v>
      </c>
      <c r="C2361" t="s">
        <v>8946</v>
      </c>
      <c r="D2361" t="s">
        <v>8946</v>
      </c>
      <c r="E2361">
        <v>93</v>
      </c>
      <c r="F2361" t="s">
        <v>9276</v>
      </c>
      <c r="G2361" t="s">
        <v>9283</v>
      </c>
      <c r="H2361" t="s">
        <v>438</v>
      </c>
      <c r="I2361" t="s">
        <v>25</v>
      </c>
      <c r="J2361" t="s">
        <v>9284</v>
      </c>
      <c r="K2361" t="s">
        <v>9285</v>
      </c>
      <c r="L2361" t="s">
        <v>260</v>
      </c>
      <c r="M2361" t="s">
        <v>6473</v>
      </c>
      <c r="N2361" t="s">
        <v>327</v>
      </c>
      <c r="O2361" t="s">
        <v>6474</v>
      </c>
      <c r="P2361" t="s">
        <v>724</v>
      </c>
    </row>
    <row r="2362" spans="1:16">
      <c r="A2362">
        <v>2361</v>
      </c>
      <c r="B2362">
        <v>94</v>
      </c>
      <c r="C2362" t="s">
        <v>8946</v>
      </c>
      <c r="D2362" t="s">
        <v>8946</v>
      </c>
      <c r="E2362">
        <v>94</v>
      </c>
      <c r="F2362" t="s">
        <v>9276</v>
      </c>
      <c r="G2362" t="s">
        <v>9286</v>
      </c>
      <c r="H2362" t="s">
        <v>43</v>
      </c>
      <c r="I2362" t="s">
        <v>68</v>
      </c>
      <c r="J2362" t="s">
        <v>9287</v>
      </c>
      <c r="K2362" t="s">
        <v>9288</v>
      </c>
      <c r="L2362" t="s">
        <v>240</v>
      </c>
      <c r="P2362" t="s">
        <v>746</v>
      </c>
    </row>
    <row r="2363" spans="1:16">
      <c r="A2363">
        <v>2362</v>
      </c>
      <c r="B2363">
        <v>95</v>
      </c>
      <c r="C2363" t="s">
        <v>8946</v>
      </c>
      <c r="D2363" t="s">
        <v>8946</v>
      </c>
      <c r="E2363">
        <v>95</v>
      </c>
      <c r="F2363" t="s">
        <v>9276</v>
      </c>
      <c r="G2363" t="s">
        <v>9289</v>
      </c>
      <c r="H2363" t="s">
        <v>21</v>
      </c>
      <c r="I2363" t="s">
        <v>68</v>
      </c>
      <c r="J2363" t="s">
        <v>9290</v>
      </c>
      <c r="K2363" t="s">
        <v>9291</v>
      </c>
      <c r="L2363" t="s">
        <v>258</v>
      </c>
      <c r="M2363" t="s">
        <v>134</v>
      </c>
      <c r="N2363" t="s">
        <v>33</v>
      </c>
      <c r="O2363" t="s">
        <v>36</v>
      </c>
      <c r="P2363" t="s">
        <v>746</v>
      </c>
    </row>
    <row r="2364" spans="1:16">
      <c r="A2364">
        <v>2363</v>
      </c>
      <c r="B2364">
        <v>96</v>
      </c>
      <c r="C2364" t="s">
        <v>8946</v>
      </c>
      <c r="D2364" t="s">
        <v>8946</v>
      </c>
      <c r="E2364">
        <v>96</v>
      </c>
      <c r="F2364" t="s">
        <v>9292</v>
      </c>
      <c r="G2364" t="s">
        <v>9293</v>
      </c>
      <c r="H2364" t="s">
        <v>9294</v>
      </c>
      <c r="I2364" t="s">
        <v>140</v>
      </c>
      <c r="J2364" t="s">
        <v>9295</v>
      </c>
      <c r="K2364" t="s">
        <v>9296</v>
      </c>
      <c r="L2364" t="s">
        <v>1128</v>
      </c>
      <c r="M2364" t="s">
        <v>134</v>
      </c>
      <c r="N2364" t="s">
        <v>33</v>
      </c>
      <c r="O2364" t="s">
        <v>107</v>
      </c>
      <c r="P2364" t="s">
        <v>1327</v>
      </c>
    </row>
    <row r="2365" spans="1:16">
      <c r="A2365">
        <v>2364</v>
      </c>
      <c r="B2365">
        <v>97</v>
      </c>
      <c r="C2365" t="s">
        <v>8946</v>
      </c>
      <c r="D2365" t="s">
        <v>8946</v>
      </c>
      <c r="E2365">
        <v>97</v>
      </c>
      <c r="F2365" t="s">
        <v>9292</v>
      </c>
      <c r="G2365" t="s">
        <v>9297</v>
      </c>
      <c r="H2365" t="s">
        <v>578</v>
      </c>
      <c r="I2365" t="s">
        <v>26</v>
      </c>
      <c r="J2365" t="s">
        <v>9298</v>
      </c>
      <c r="K2365" t="s">
        <v>9299</v>
      </c>
      <c r="L2365" t="s">
        <v>1000</v>
      </c>
      <c r="P2365" t="s">
        <v>1391</v>
      </c>
    </row>
    <row r="2366" spans="1:16">
      <c r="A2366">
        <v>2365</v>
      </c>
      <c r="B2366">
        <v>98</v>
      </c>
      <c r="C2366" t="s">
        <v>8946</v>
      </c>
      <c r="D2366" t="s">
        <v>8946</v>
      </c>
      <c r="E2366">
        <v>98</v>
      </c>
      <c r="F2366" t="s">
        <v>9292</v>
      </c>
      <c r="G2366" t="s">
        <v>9300</v>
      </c>
      <c r="I2366" t="s">
        <v>25</v>
      </c>
      <c r="J2366" t="s">
        <v>9301</v>
      </c>
      <c r="K2366" t="s">
        <v>9302</v>
      </c>
      <c r="L2366" t="s">
        <v>157</v>
      </c>
      <c r="P2366" t="s">
        <v>1211</v>
      </c>
    </row>
    <row r="2367" spans="1:16">
      <c r="A2367">
        <v>2366</v>
      </c>
      <c r="B2367">
        <v>99</v>
      </c>
      <c r="C2367" t="s">
        <v>8946</v>
      </c>
      <c r="D2367" t="s">
        <v>8946</v>
      </c>
      <c r="E2367">
        <v>99</v>
      </c>
      <c r="F2367" t="s">
        <v>9292</v>
      </c>
      <c r="G2367" t="s">
        <v>9303</v>
      </c>
      <c r="H2367" t="s">
        <v>284</v>
      </c>
      <c r="I2367" t="s">
        <v>25</v>
      </c>
      <c r="J2367" t="s">
        <v>9304</v>
      </c>
      <c r="K2367" t="s">
        <v>9305</v>
      </c>
      <c r="L2367" t="s">
        <v>6566</v>
      </c>
      <c r="M2367" t="s">
        <v>45</v>
      </c>
      <c r="N2367" t="s">
        <v>90</v>
      </c>
      <c r="O2367" t="s">
        <v>466</v>
      </c>
      <c r="P2367" t="s">
        <v>1211</v>
      </c>
    </row>
    <row r="2368" spans="1:16">
      <c r="A2368">
        <v>2367</v>
      </c>
      <c r="B2368">
        <v>100</v>
      </c>
      <c r="C2368" t="s">
        <v>8946</v>
      </c>
      <c r="D2368" t="s">
        <v>8946</v>
      </c>
      <c r="E2368">
        <v>100</v>
      </c>
      <c r="F2368" t="s">
        <v>9292</v>
      </c>
      <c r="G2368" t="s">
        <v>9306</v>
      </c>
      <c r="H2368" t="s">
        <v>120</v>
      </c>
      <c r="I2368" t="s">
        <v>68</v>
      </c>
      <c r="J2368" t="s">
        <v>9307</v>
      </c>
      <c r="K2368" t="s">
        <v>9308</v>
      </c>
      <c r="L2368" t="s">
        <v>179</v>
      </c>
      <c r="M2368" t="s">
        <v>94</v>
      </c>
      <c r="N2368" t="s">
        <v>90</v>
      </c>
      <c r="O2368" t="s">
        <v>137</v>
      </c>
      <c r="P2368" t="s">
        <v>9309</v>
      </c>
    </row>
    <row r="2369" spans="1:16">
      <c r="A2369">
        <v>2368</v>
      </c>
      <c r="B2369">
        <v>101</v>
      </c>
      <c r="C2369" t="s">
        <v>8946</v>
      </c>
      <c r="D2369" t="s">
        <v>8946</v>
      </c>
      <c r="E2369">
        <v>101</v>
      </c>
      <c r="F2369" t="s">
        <v>9310</v>
      </c>
      <c r="G2369" t="s">
        <v>9311</v>
      </c>
      <c r="H2369" t="s">
        <v>6367</v>
      </c>
      <c r="I2369" t="s">
        <v>44</v>
      </c>
      <c r="J2369" t="s">
        <v>9312</v>
      </c>
      <c r="K2369" t="s">
        <v>9313</v>
      </c>
      <c r="L2369" t="s">
        <v>266</v>
      </c>
      <c r="M2369" t="s">
        <v>49</v>
      </c>
      <c r="N2369" t="s">
        <v>7122</v>
      </c>
      <c r="O2369" t="s">
        <v>178</v>
      </c>
      <c r="P2369" t="s">
        <v>1283</v>
      </c>
    </row>
    <row r="2370" spans="1:16">
      <c r="A2370">
        <v>2369</v>
      </c>
      <c r="B2370">
        <v>102</v>
      </c>
      <c r="C2370" t="s">
        <v>8946</v>
      </c>
      <c r="D2370" t="s">
        <v>8946</v>
      </c>
      <c r="E2370">
        <v>102</v>
      </c>
      <c r="F2370" t="s">
        <v>9310</v>
      </c>
      <c r="G2370" t="s">
        <v>9314</v>
      </c>
      <c r="H2370" t="s">
        <v>188</v>
      </c>
      <c r="I2370" t="s">
        <v>26</v>
      </c>
      <c r="J2370" t="s">
        <v>9315</v>
      </c>
      <c r="K2370" t="s">
        <v>9316</v>
      </c>
      <c r="L2370" t="s">
        <v>437</v>
      </c>
      <c r="M2370" t="s">
        <v>42</v>
      </c>
      <c r="N2370" t="s">
        <v>327</v>
      </c>
      <c r="O2370" t="s">
        <v>137</v>
      </c>
      <c r="P2370" t="s">
        <v>844</v>
      </c>
    </row>
    <row r="2371" spans="1:16">
      <c r="A2371">
        <v>2370</v>
      </c>
      <c r="B2371">
        <v>103</v>
      </c>
      <c r="C2371" t="s">
        <v>8946</v>
      </c>
      <c r="D2371" t="s">
        <v>8946</v>
      </c>
      <c r="E2371">
        <v>103</v>
      </c>
      <c r="F2371" t="s">
        <v>9310</v>
      </c>
      <c r="G2371" t="s">
        <v>9317</v>
      </c>
      <c r="H2371" t="s">
        <v>76</v>
      </c>
      <c r="I2371" t="s">
        <v>25</v>
      </c>
      <c r="J2371" t="s">
        <v>9318</v>
      </c>
      <c r="K2371" t="s">
        <v>9319</v>
      </c>
      <c r="L2371" t="s">
        <v>266</v>
      </c>
      <c r="M2371" t="s">
        <v>75</v>
      </c>
      <c r="N2371" t="s">
        <v>38</v>
      </c>
      <c r="O2371" t="s">
        <v>109</v>
      </c>
      <c r="P2371" t="s">
        <v>1286</v>
      </c>
    </row>
    <row r="2372" spans="1:16">
      <c r="A2372">
        <v>2371</v>
      </c>
      <c r="B2372">
        <v>104</v>
      </c>
      <c r="C2372" t="s">
        <v>8946</v>
      </c>
      <c r="D2372" t="s">
        <v>8946</v>
      </c>
      <c r="E2372">
        <v>104</v>
      </c>
      <c r="F2372" t="s">
        <v>9310</v>
      </c>
      <c r="G2372" t="s">
        <v>9320</v>
      </c>
      <c r="H2372" t="s">
        <v>8383</v>
      </c>
      <c r="I2372" t="s">
        <v>26</v>
      </c>
      <c r="J2372" t="s">
        <v>9321</v>
      </c>
      <c r="K2372" t="s">
        <v>9322</v>
      </c>
      <c r="L2372" t="s">
        <v>547</v>
      </c>
      <c r="M2372" t="s">
        <v>42</v>
      </c>
      <c r="N2372" t="s">
        <v>38</v>
      </c>
      <c r="O2372" t="s">
        <v>109</v>
      </c>
      <c r="P2372" t="s">
        <v>1298</v>
      </c>
    </row>
    <row r="2373" spans="1:16">
      <c r="A2373">
        <v>2372</v>
      </c>
      <c r="B2373">
        <v>105</v>
      </c>
      <c r="C2373" t="s">
        <v>8946</v>
      </c>
      <c r="D2373" t="s">
        <v>8946</v>
      </c>
      <c r="E2373">
        <v>105</v>
      </c>
      <c r="F2373" t="s">
        <v>9310</v>
      </c>
      <c r="G2373" t="s">
        <v>9323</v>
      </c>
      <c r="H2373" t="s">
        <v>503</v>
      </c>
      <c r="I2373" t="s">
        <v>25</v>
      </c>
      <c r="J2373" t="s">
        <v>9324</v>
      </c>
      <c r="K2373" t="s">
        <v>9325</v>
      </c>
      <c r="L2373" t="s">
        <v>547</v>
      </c>
      <c r="M2373" t="s">
        <v>42</v>
      </c>
      <c r="N2373" t="s">
        <v>234</v>
      </c>
      <c r="O2373" t="s">
        <v>109</v>
      </c>
      <c r="P2373" t="s">
        <v>9326</v>
      </c>
    </row>
    <row r="2374" spans="1:16">
      <c r="A2374">
        <v>2373</v>
      </c>
      <c r="B2374">
        <v>106</v>
      </c>
      <c r="C2374" t="s">
        <v>8946</v>
      </c>
      <c r="D2374" t="s">
        <v>8946</v>
      </c>
      <c r="E2374">
        <v>106</v>
      </c>
      <c r="F2374" t="s">
        <v>9327</v>
      </c>
      <c r="G2374" t="s">
        <v>9328</v>
      </c>
      <c r="H2374" t="s">
        <v>34</v>
      </c>
      <c r="I2374" t="s">
        <v>80</v>
      </c>
      <c r="J2374" t="s">
        <v>9329</v>
      </c>
      <c r="K2374" t="s">
        <v>9330</v>
      </c>
      <c r="L2374" t="s">
        <v>6955</v>
      </c>
      <c r="M2374" t="s">
        <v>99</v>
      </c>
      <c r="N2374" t="s">
        <v>110</v>
      </c>
      <c r="O2374" t="s">
        <v>100</v>
      </c>
      <c r="P2374" t="s">
        <v>1566</v>
      </c>
    </row>
    <row r="2375" spans="1:16">
      <c r="A2375">
        <v>2374</v>
      </c>
      <c r="B2375">
        <v>107</v>
      </c>
      <c r="C2375" t="s">
        <v>8946</v>
      </c>
      <c r="D2375" t="s">
        <v>8946</v>
      </c>
      <c r="E2375">
        <v>107</v>
      </c>
      <c r="F2375" t="s">
        <v>9327</v>
      </c>
      <c r="G2375" t="s">
        <v>8232</v>
      </c>
      <c r="H2375" t="s">
        <v>269</v>
      </c>
      <c r="I2375" t="s">
        <v>25</v>
      </c>
      <c r="J2375" t="s">
        <v>9331</v>
      </c>
      <c r="K2375" t="s">
        <v>9332</v>
      </c>
      <c r="L2375" t="s">
        <v>6955</v>
      </c>
      <c r="M2375" t="s">
        <v>99</v>
      </c>
      <c r="N2375" t="s">
        <v>90</v>
      </c>
      <c r="O2375" t="s">
        <v>109</v>
      </c>
      <c r="P2375" t="s">
        <v>9333</v>
      </c>
    </row>
    <row r="2376" spans="1:16">
      <c r="A2376">
        <v>2375</v>
      </c>
      <c r="B2376">
        <v>108</v>
      </c>
      <c r="C2376" t="s">
        <v>8946</v>
      </c>
      <c r="D2376" t="s">
        <v>8946</v>
      </c>
      <c r="E2376">
        <v>108</v>
      </c>
      <c r="F2376" t="s">
        <v>9327</v>
      </c>
      <c r="G2376" t="s">
        <v>9334</v>
      </c>
      <c r="H2376" t="s">
        <v>9335</v>
      </c>
      <c r="I2376" t="s">
        <v>25</v>
      </c>
      <c r="J2376" t="s">
        <v>9336</v>
      </c>
      <c r="K2376" t="s">
        <v>9337</v>
      </c>
      <c r="L2376" t="s">
        <v>676</v>
      </c>
      <c r="M2376" t="s">
        <v>6473</v>
      </c>
      <c r="N2376" t="s">
        <v>371</v>
      </c>
      <c r="O2376" t="s">
        <v>100</v>
      </c>
      <c r="P2376" t="s">
        <v>815</v>
      </c>
    </row>
    <row r="2377" spans="1:16">
      <c r="A2377">
        <v>2376</v>
      </c>
      <c r="B2377">
        <v>109</v>
      </c>
      <c r="C2377" t="s">
        <v>8946</v>
      </c>
      <c r="D2377" t="s">
        <v>8946</v>
      </c>
      <c r="E2377">
        <v>109</v>
      </c>
      <c r="F2377" t="s">
        <v>9327</v>
      </c>
      <c r="G2377" t="s">
        <v>9338</v>
      </c>
      <c r="H2377" t="s">
        <v>81</v>
      </c>
      <c r="I2377" t="s">
        <v>26</v>
      </c>
      <c r="J2377" t="s">
        <v>9339</v>
      </c>
      <c r="K2377" t="s">
        <v>9340</v>
      </c>
      <c r="L2377" t="s">
        <v>279</v>
      </c>
      <c r="M2377" t="s">
        <v>42</v>
      </c>
      <c r="N2377" t="s">
        <v>234</v>
      </c>
      <c r="O2377" t="s">
        <v>137</v>
      </c>
      <c r="P2377" t="s">
        <v>838</v>
      </c>
    </row>
    <row r="2378" spans="1:16">
      <c r="A2378">
        <v>2377</v>
      </c>
      <c r="B2378">
        <v>110</v>
      </c>
      <c r="C2378" t="s">
        <v>8946</v>
      </c>
      <c r="D2378" t="s">
        <v>8946</v>
      </c>
      <c r="E2378">
        <v>110</v>
      </c>
      <c r="F2378" t="s">
        <v>9327</v>
      </c>
      <c r="G2378" t="s">
        <v>9341</v>
      </c>
      <c r="H2378" t="s">
        <v>9342</v>
      </c>
      <c r="I2378" t="s">
        <v>25</v>
      </c>
      <c r="J2378" t="s">
        <v>9343</v>
      </c>
      <c r="K2378" t="s">
        <v>9344</v>
      </c>
      <c r="L2378" t="s">
        <v>148</v>
      </c>
      <c r="P2378" t="s">
        <v>1363</v>
      </c>
    </row>
    <row r="2379" spans="1:16">
      <c r="A2379">
        <v>2378</v>
      </c>
      <c r="B2379">
        <v>111</v>
      </c>
      <c r="C2379" t="s">
        <v>8946</v>
      </c>
      <c r="D2379" t="s">
        <v>8946</v>
      </c>
      <c r="E2379">
        <v>111</v>
      </c>
      <c r="F2379" t="s">
        <v>9345</v>
      </c>
      <c r="G2379" t="s">
        <v>9346</v>
      </c>
      <c r="H2379" t="s">
        <v>2391</v>
      </c>
      <c r="I2379" t="s">
        <v>16</v>
      </c>
      <c r="J2379" t="s">
        <v>694</v>
      </c>
      <c r="K2379" t="s">
        <v>9347</v>
      </c>
      <c r="L2379" t="s">
        <v>6505</v>
      </c>
      <c r="P2379" t="s">
        <v>6578</v>
      </c>
    </row>
    <row r="2380" spans="1:16">
      <c r="A2380">
        <v>2379</v>
      </c>
      <c r="B2380">
        <v>112</v>
      </c>
      <c r="C2380" t="s">
        <v>8946</v>
      </c>
      <c r="D2380" t="s">
        <v>8946</v>
      </c>
      <c r="E2380">
        <v>112</v>
      </c>
      <c r="F2380" t="s">
        <v>9345</v>
      </c>
      <c r="G2380" t="s">
        <v>9348</v>
      </c>
      <c r="H2380" t="s">
        <v>514</v>
      </c>
      <c r="I2380" t="s">
        <v>25</v>
      </c>
      <c r="J2380" t="s">
        <v>9349</v>
      </c>
      <c r="K2380" t="s">
        <v>9350</v>
      </c>
      <c r="L2380" t="s">
        <v>179</v>
      </c>
      <c r="M2380" t="s">
        <v>6473</v>
      </c>
      <c r="N2380" t="s">
        <v>38</v>
      </c>
      <c r="O2380" t="s">
        <v>109</v>
      </c>
      <c r="P2380" t="s">
        <v>6578</v>
      </c>
    </row>
    <row r="2381" spans="1:16">
      <c r="A2381">
        <v>2380</v>
      </c>
      <c r="B2381">
        <v>113</v>
      </c>
      <c r="C2381" t="s">
        <v>8946</v>
      </c>
      <c r="D2381" t="s">
        <v>8946</v>
      </c>
      <c r="E2381">
        <v>113</v>
      </c>
      <c r="F2381" t="s">
        <v>9345</v>
      </c>
      <c r="G2381" t="s">
        <v>9351</v>
      </c>
      <c r="H2381" t="s">
        <v>9352</v>
      </c>
      <c r="I2381" t="s">
        <v>26</v>
      </c>
      <c r="J2381" t="s">
        <v>9353</v>
      </c>
      <c r="K2381" t="s">
        <v>9354</v>
      </c>
      <c r="L2381" t="s">
        <v>6505</v>
      </c>
      <c r="M2381" t="s">
        <v>28</v>
      </c>
      <c r="N2381" t="s">
        <v>29</v>
      </c>
      <c r="O2381" t="s">
        <v>109</v>
      </c>
      <c r="P2381" t="s">
        <v>1199</v>
      </c>
    </row>
    <row r="2382" spans="1:16">
      <c r="A2382">
        <v>2381</v>
      </c>
      <c r="B2382">
        <v>114</v>
      </c>
      <c r="C2382" t="s">
        <v>8946</v>
      </c>
      <c r="D2382" t="s">
        <v>8946</v>
      </c>
      <c r="E2382">
        <v>114</v>
      </c>
      <c r="F2382" t="s">
        <v>9345</v>
      </c>
      <c r="G2382" t="s">
        <v>9355</v>
      </c>
      <c r="H2382" t="s">
        <v>730</v>
      </c>
      <c r="I2382" t="s">
        <v>26</v>
      </c>
      <c r="J2382" t="s">
        <v>9356</v>
      </c>
      <c r="K2382" t="s">
        <v>9357</v>
      </c>
      <c r="L2382" t="s">
        <v>7146</v>
      </c>
      <c r="M2382" t="s">
        <v>42</v>
      </c>
      <c r="N2382" t="s">
        <v>234</v>
      </c>
      <c r="O2382" t="s">
        <v>137</v>
      </c>
      <c r="P2382" t="s">
        <v>1199</v>
      </c>
    </row>
    <row r="2383" spans="1:16">
      <c r="A2383">
        <v>2382</v>
      </c>
      <c r="B2383">
        <v>115</v>
      </c>
      <c r="C2383" t="s">
        <v>8946</v>
      </c>
      <c r="D2383" t="s">
        <v>8946</v>
      </c>
      <c r="E2383">
        <v>115</v>
      </c>
      <c r="F2383" t="s">
        <v>9358</v>
      </c>
      <c r="G2383" t="s">
        <v>9359</v>
      </c>
      <c r="H2383" t="s">
        <v>6162</v>
      </c>
      <c r="I2383" t="s">
        <v>80</v>
      </c>
      <c r="J2383" t="s">
        <v>9360</v>
      </c>
      <c r="K2383" t="s">
        <v>9361</v>
      </c>
      <c r="L2383" t="s">
        <v>547</v>
      </c>
      <c r="M2383" t="s">
        <v>6473</v>
      </c>
      <c r="N2383" t="s">
        <v>234</v>
      </c>
      <c r="O2383" t="s">
        <v>299</v>
      </c>
      <c r="P2383" t="s">
        <v>1410</v>
      </c>
    </row>
    <row r="2384" spans="1:16">
      <c r="A2384">
        <v>2383</v>
      </c>
      <c r="B2384">
        <v>116</v>
      </c>
      <c r="C2384" t="s">
        <v>8946</v>
      </c>
      <c r="D2384" t="s">
        <v>8946</v>
      </c>
      <c r="E2384">
        <v>116</v>
      </c>
      <c r="F2384" t="s">
        <v>9358</v>
      </c>
      <c r="G2384" t="s">
        <v>9362</v>
      </c>
      <c r="H2384" t="s">
        <v>1096</v>
      </c>
      <c r="I2384" t="s">
        <v>25</v>
      </c>
      <c r="J2384" t="s">
        <v>9363</v>
      </c>
      <c r="K2384" t="s">
        <v>9364</v>
      </c>
      <c r="L2384" t="s">
        <v>547</v>
      </c>
      <c r="M2384" t="s">
        <v>6722</v>
      </c>
      <c r="N2384" t="s">
        <v>9171</v>
      </c>
      <c r="O2384" t="s">
        <v>87</v>
      </c>
      <c r="P2384" t="s">
        <v>6920</v>
      </c>
    </row>
    <row r="2385" spans="1:16">
      <c r="A2385">
        <v>2384</v>
      </c>
      <c r="B2385">
        <v>117</v>
      </c>
      <c r="C2385" t="s">
        <v>8946</v>
      </c>
      <c r="D2385" t="s">
        <v>8946</v>
      </c>
      <c r="E2385">
        <v>117</v>
      </c>
      <c r="F2385" t="s">
        <v>9358</v>
      </c>
      <c r="G2385" t="s">
        <v>9365</v>
      </c>
      <c r="H2385" t="s">
        <v>6179</v>
      </c>
      <c r="I2385" t="s">
        <v>26</v>
      </c>
      <c r="J2385" t="s">
        <v>9366</v>
      </c>
      <c r="K2385" t="s">
        <v>9367</v>
      </c>
      <c r="L2385" t="s">
        <v>547</v>
      </c>
      <c r="M2385" t="s">
        <v>42</v>
      </c>
      <c r="N2385" t="s">
        <v>38</v>
      </c>
      <c r="O2385" t="s">
        <v>137</v>
      </c>
      <c r="P2385" t="s">
        <v>1344</v>
      </c>
    </row>
    <row r="2386" spans="1:16">
      <c r="A2386">
        <v>2385</v>
      </c>
      <c r="B2386">
        <v>118</v>
      </c>
      <c r="C2386" t="s">
        <v>8946</v>
      </c>
      <c r="D2386" t="s">
        <v>8946</v>
      </c>
      <c r="E2386">
        <v>118</v>
      </c>
      <c r="F2386" t="s">
        <v>9358</v>
      </c>
      <c r="G2386" t="s">
        <v>9368</v>
      </c>
      <c r="H2386" t="s">
        <v>9369</v>
      </c>
      <c r="I2386" t="s">
        <v>26</v>
      </c>
      <c r="J2386" t="s">
        <v>9370</v>
      </c>
      <c r="K2386" t="s">
        <v>9371</v>
      </c>
      <c r="L2386" t="s">
        <v>547</v>
      </c>
      <c r="M2386" t="s">
        <v>6599</v>
      </c>
      <c r="N2386" t="s">
        <v>123</v>
      </c>
      <c r="P2386" t="s">
        <v>1313</v>
      </c>
    </row>
    <row r="2387" spans="1:16">
      <c r="A2387">
        <v>2386</v>
      </c>
      <c r="B2387">
        <v>119</v>
      </c>
      <c r="C2387" t="s">
        <v>8946</v>
      </c>
      <c r="D2387" t="s">
        <v>8946</v>
      </c>
      <c r="E2387">
        <v>119</v>
      </c>
      <c r="F2387" t="s">
        <v>9358</v>
      </c>
      <c r="G2387" t="s">
        <v>9372</v>
      </c>
      <c r="H2387" t="s">
        <v>2391</v>
      </c>
      <c r="I2387" t="s">
        <v>26</v>
      </c>
      <c r="J2387" t="s">
        <v>9373</v>
      </c>
      <c r="K2387" t="s">
        <v>9374</v>
      </c>
      <c r="L2387" t="s">
        <v>547</v>
      </c>
      <c r="M2387" t="s">
        <v>75</v>
      </c>
      <c r="N2387" t="s">
        <v>234</v>
      </c>
      <c r="O2387" t="s">
        <v>109</v>
      </c>
      <c r="P2387" t="s">
        <v>9375</v>
      </c>
    </row>
    <row r="2388" spans="1:16">
      <c r="A2388">
        <v>2387</v>
      </c>
      <c r="B2388">
        <v>120</v>
      </c>
      <c r="C2388" t="s">
        <v>8946</v>
      </c>
      <c r="D2388" t="s">
        <v>8946</v>
      </c>
      <c r="E2388">
        <v>120</v>
      </c>
      <c r="F2388" t="s">
        <v>9376</v>
      </c>
      <c r="G2388" t="s">
        <v>9377</v>
      </c>
      <c r="H2388" t="s">
        <v>188</v>
      </c>
      <c r="I2388" t="s">
        <v>16</v>
      </c>
      <c r="J2388" t="s">
        <v>9378</v>
      </c>
      <c r="K2388" t="s">
        <v>9379</v>
      </c>
      <c r="L2388" t="s">
        <v>397</v>
      </c>
      <c r="M2388" t="s">
        <v>1166</v>
      </c>
      <c r="N2388" t="s">
        <v>8654</v>
      </c>
      <c r="O2388" t="s">
        <v>30</v>
      </c>
      <c r="P2388" t="s">
        <v>8868</v>
      </c>
    </row>
    <row r="2389" spans="1:16">
      <c r="A2389">
        <v>2388</v>
      </c>
      <c r="B2389">
        <v>121</v>
      </c>
      <c r="C2389" t="s">
        <v>8946</v>
      </c>
      <c r="D2389" t="s">
        <v>8946</v>
      </c>
      <c r="E2389">
        <v>121</v>
      </c>
      <c r="F2389" t="s">
        <v>9376</v>
      </c>
      <c r="G2389" t="s">
        <v>9380</v>
      </c>
      <c r="H2389" t="s">
        <v>311</v>
      </c>
      <c r="I2389" t="s">
        <v>22</v>
      </c>
      <c r="J2389" t="s">
        <v>9381</v>
      </c>
      <c r="K2389" t="s">
        <v>9382</v>
      </c>
      <c r="L2389" t="s">
        <v>676</v>
      </c>
      <c r="P2389" t="s">
        <v>1077</v>
      </c>
    </row>
    <row r="2390" spans="1:16">
      <c r="A2390">
        <v>2389</v>
      </c>
      <c r="B2390">
        <v>122</v>
      </c>
      <c r="C2390" t="s">
        <v>8946</v>
      </c>
      <c r="D2390" t="s">
        <v>8946</v>
      </c>
      <c r="E2390">
        <v>122</v>
      </c>
      <c r="F2390" t="s">
        <v>9376</v>
      </c>
      <c r="G2390" t="s">
        <v>9383</v>
      </c>
      <c r="H2390" t="s">
        <v>352</v>
      </c>
      <c r="I2390" t="s">
        <v>25</v>
      </c>
      <c r="J2390" t="s">
        <v>9384</v>
      </c>
      <c r="K2390" t="s">
        <v>9385</v>
      </c>
      <c r="L2390" t="s">
        <v>397</v>
      </c>
      <c r="P2390" t="s">
        <v>1077</v>
      </c>
    </row>
    <row r="2391" spans="1:16">
      <c r="A2391">
        <v>2390</v>
      </c>
      <c r="B2391">
        <v>123</v>
      </c>
      <c r="C2391" t="s">
        <v>8946</v>
      </c>
      <c r="D2391" t="s">
        <v>8946</v>
      </c>
      <c r="E2391">
        <v>123</v>
      </c>
      <c r="F2391" t="s">
        <v>9376</v>
      </c>
      <c r="G2391" t="s">
        <v>9386</v>
      </c>
      <c r="H2391" t="s">
        <v>1988</v>
      </c>
      <c r="I2391" t="s">
        <v>26</v>
      </c>
      <c r="J2391" t="s">
        <v>9387</v>
      </c>
      <c r="K2391" t="s">
        <v>9388</v>
      </c>
      <c r="L2391" t="s">
        <v>397</v>
      </c>
      <c r="M2391" t="s">
        <v>32</v>
      </c>
      <c r="N2391" t="s">
        <v>33</v>
      </c>
      <c r="O2391" t="s">
        <v>366</v>
      </c>
      <c r="P2391" t="s">
        <v>1341</v>
      </c>
    </row>
    <row r="2392" spans="1:16">
      <c r="A2392">
        <v>2391</v>
      </c>
      <c r="B2392">
        <v>124</v>
      </c>
      <c r="C2392" t="s">
        <v>8946</v>
      </c>
      <c r="D2392" t="s">
        <v>8946</v>
      </c>
      <c r="E2392">
        <v>124</v>
      </c>
      <c r="F2392" t="s">
        <v>9376</v>
      </c>
      <c r="G2392" t="s">
        <v>9389</v>
      </c>
      <c r="H2392" t="s">
        <v>620</v>
      </c>
      <c r="I2392" t="s">
        <v>26</v>
      </c>
      <c r="J2392" t="s">
        <v>9390</v>
      </c>
      <c r="K2392" t="s">
        <v>9391</v>
      </c>
      <c r="L2392" t="s">
        <v>57</v>
      </c>
      <c r="P2392" t="s">
        <v>9392</v>
      </c>
    </row>
    <row r="2393" spans="1:16">
      <c r="A2393">
        <v>2392</v>
      </c>
      <c r="B2393">
        <v>125</v>
      </c>
      <c r="C2393" t="s">
        <v>8946</v>
      </c>
      <c r="D2393" t="s">
        <v>8946</v>
      </c>
      <c r="E2393">
        <v>125</v>
      </c>
      <c r="F2393" t="s">
        <v>9393</v>
      </c>
      <c r="G2393" t="s">
        <v>9394</v>
      </c>
      <c r="H2393" t="s">
        <v>40</v>
      </c>
      <c r="I2393" t="s">
        <v>80</v>
      </c>
      <c r="J2393" t="s">
        <v>9395</v>
      </c>
      <c r="K2393" t="s">
        <v>9396</v>
      </c>
      <c r="L2393" t="s">
        <v>179</v>
      </c>
      <c r="M2393" t="s">
        <v>89</v>
      </c>
      <c r="N2393" t="s">
        <v>338</v>
      </c>
      <c r="O2393" t="s">
        <v>146</v>
      </c>
      <c r="P2393" t="s">
        <v>9397</v>
      </c>
    </row>
    <row r="2394" spans="1:16">
      <c r="A2394">
        <v>2393</v>
      </c>
      <c r="B2394">
        <v>126</v>
      </c>
      <c r="C2394" t="s">
        <v>8946</v>
      </c>
      <c r="D2394" t="s">
        <v>8946</v>
      </c>
      <c r="E2394">
        <v>126</v>
      </c>
      <c r="F2394" t="s">
        <v>9393</v>
      </c>
      <c r="G2394" t="s">
        <v>9398</v>
      </c>
      <c r="H2394" t="s">
        <v>9399</v>
      </c>
      <c r="I2394" t="s">
        <v>48</v>
      </c>
      <c r="J2394" t="s">
        <v>9400</v>
      </c>
      <c r="K2394" t="s">
        <v>9401</v>
      </c>
      <c r="L2394" t="s">
        <v>328</v>
      </c>
      <c r="P2394" t="s">
        <v>1995</v>
      </c>
    </row>
    <row r="2395" spans="1:16">
      <c r="A2395">
        <v>2394</v>
      </c>
      <c r="B2395">
        <v>127</v>
      </c>
      <c r="C2395" t="s">
        <v>8946</v>
      </c>
      <c r="D2395" t="s">
        <v>8946</v>
      </c>
      <c r="E2395">
        <v>127</v>
      </c>
      <c r="F2395" t="s">
        <v>9393</v>
      </c>
      <c r="G2395" t="s">
        <v>9402</v>
      </c>
      <c r="I2395" t="s">
        <v>26</v>
      </c>
      <c r="J2395" t="s">
        <v>9403</v>
      </c>
      <c r="K2395" t="s">
        <v>9404</v>
      </c>
      <c r="L2395" t="s">
        <v>853</v>
      </c>
      <c r="M2395" t="s">
        <v>6473</v>
      </c>
      <c r="N2395" t="s">
        <v>338</v>
      </c>
      <c r="O2395" t="s">
        <v>30</v>
      </c>
      <c r="P2395" t="s">
        <v>1852</v>
      </c>
    </row>
    <row r="2396" spans="1:16">
      <c r="A2396">
        <v>2395</v>
      </c>
      <c r="B2396">
        <v>128</v>
      </c>
      <c r="C2396" t="s">
        <v>8946</v>
      </c>
      <c r="D2396" t="s">
        <v>8946</v>
      </c>
      <c r="E2396">
        <v>128</v>
      </c>
      <c r="F2396" t="s">
        <v>9393</v>
      </c>
      <c r="G2396" t="s">
        <v>9405</v>
      </c>
      <c r="H2396" t="s">
        <v>730</v>
      </c>
      <c r="I2396" t="s">
        <v>25</v>
      </c>
      <c r="J2396" t="s">
        <v>9406</v>
      </c>
      <c r="K2396" t="s">
        <v>9407</v>
      </c>
      <c r="L2396" t="s">
        <v>181</v>
      </c>
      <c r="P2396" t="s">
        <v>7077</v>
      </c>
    </row>
    <row r="2397" spans="1:16">
      <c r="A2397">
        <v>2396</v>
      </c>
      <c r="B2397">
        <v>129</v>
      </c>
      <c r="C2397" t="s">
        <v>8946</v>
      </c>
      <c r="D2397" t="s">
        <v>8946</v>
      </c>
      <c r="E2397">
        <v>129</v>
      </c>
      <c r="F2397" t="s">
        <v>9393</v>
      </c>
      <c r="G2397" t="s">
        <v>9408</v>
      </c>
      <c r="H2397" t="s">
        <v>43</v>
      </c>
      <c r="I2397" t="s">
        <v>26</v>
      </c>
      <c r="J2397" t="s">
        <v>9409</v>
      </c>
      <c r="K2397" t="s">
        <v>9410</v>
      </c>
      <c r="L2397" t="s">
        <v>7146</v>
      </c>
      <c r="M2397" t="s">
        <v>344</v>
      </c>
      <c r="P2397" t="s">
        <v>8890</v>
      </c>
    </row>
    <row r="2398" spans="1:16">
      <c r="A2398">
        <v>2397</v>
      </c>
      <c r="B2398">
        <v>130</v>
      </c>
      <c r="C2398" t="s">
        <v>8946</v>
      </c>
      <c r="D2398" t="s">
        <v>8946</v>
      </c>
      <c r="E2398">
        <v>130</v>
      </c>
      <c r="F2398" t="s">
        <v>9411</v>
      </c>
      <c r="G2398" t="s">
        <v>9412</v>
      </c>
      <c r="H2398" t="s">
        <v>356</v>
      </c>
      <c r="I2398" t="s">
        <v>80</v>
      </c>
      <c r="J2398" t="s">
        <v>9413</v>
      </c>
      <c r="K2398" t="s">
        <v>9414</v>
      </c>
      <c r="L2398" t="s">
        <v>263</v>
      </c>
      <c r="M2398" t="s">
        <v>28</v>
      </c>
      <c r="N2398" t="s">
        <v>9159</v>
      </c>
      <c r="O2398" t="s">
        <v>6474</v>
      </c>
      <c r="P2398" t="s">
        <v>1347</v>
      </c>
    </row>
    <row r="2399" spans="1:16">
      <c r="A2399">
        <v>2398</v>
      </c>
      <c r="B2399">
        <v>131</v>
      </c>
      <c r="C2399" t="s">
        <v>8946</v>
      </c>
      <c r="D2399" t="s">
        <v>8946</v>
      </c>
      <c r="E2399">
        <v>131</v>
      </c>
      <c r="F2399" t="s">
        <v>9411</v>
      </c>
      <c r="G2399" t="s">
        <v>9415</v>
      </c>
      <c r="H2399" t="s">
        <v>267</v>
      </c>
      <c r="I2399" t="s">
        <v>26</v>
      </c>
      <c r="J2399" t="s">
        <v>9416</v>
      </c>
      <c r="K2399" t="s">
        <v>9417</v>
      </c>
      <c r="L2399" t="s">
        <v>464</v>
      </c>
      <c r="M2399" t="s">
        <v>28</v>
      </c>
      <c r="N2399" t="s">
        <v>38</v>
      </c>
      <c r="O2399" t="s">
        <v>137</v>
      </c>
      <c r="P2399" t="s">
        <v>4074</v>
      </c>
    </row>
    <row r="2400" spans="1:16">
      <c r="A2400">
        <v>2399</v>
      </c>
      <c r="B2400">
        <v>132</v>
      </c>
      <c r="C2400" t="s">
        <v>8946</v>
      </c>
      <c r="D2400" t="s">
        <v>8946</v>
      </c>
      <c r="E2400">
        <v>132</v>
      </c>
      <c r="F2400" t="s">
        <v>9411</v>
      </c>
      <c r="G2400" t="s">
        <v>9418</v>
      </c>
      <c r="I2400" t="s">
        <v>26</v>
      </c>
      <c r="J2400" t="s">
        <v>9419</v>
      </c>
      <c r="K2400" t="s">
        <v>9420</v>
      </c>
      <c r="L2400" t="s">
        <v>287</v>
      </c>
      <c r="M2400" t="s">
        <v>94</v>
      </c>
      <c r="N2400" t="s">
        <v>29</v>
      </c>
      <c r="O2400" t="s">
        <v>30</v>
      </c>
      <c r="P2400" t="s">
        <v>9421</v>
      </c>
    </row>
    <row r="2401" spans="1:16">
      <c r="A2401">
        <v>2400</v>
      </c>
      <c r="B2401">
        <v>133</v>
      </c>
      <c r="C2401" t="s">
        <v>8946</v>
      </c>
      <c r="D2401" t="s">
        <v>8946</v>
      </c>
      <c r="E2401">
        <v>133</v>
      </c>
      <c r="F2401" t="s">
        <v>9411</v>
      </c>
      <c r="G2401" t="s">
        <v>9422</v>
      </c>
      <c r="H2401" t="s">
        <v>9423</v>
      </c>
      <c r="I2401" t="s">
        <v>25</v>
      </c>
      <c r="J2401" t="s">
        <v>9424</v>
      </c>
      <c r="K2401" t="s">
        <v>9425</v>
      </c>
      <c r="L2401" t="s">
        <v>513</v>
      </c>
      <c r="M2401" t="s">
        <v>75</v>
      </c>
      <c r="N2401" t="s">
        <v>90</v>
      </c>
      <c r="O2401" t="s">
        <v>100</v>
      </c>
      <c r="P2401" t="s">
        <v>940</v>
      </c>
    </row>
    <row r="2402" spans="1:16">
      <c r="A2402">
        <v>2401</v>
      </c>
      <c r="B2402">
        <v>134</v>
      </c>
      <c r="C2402" t="s">
        <v>8946</v>
      </c>
      <c r="D2402" t="s">
        <v>8946</v>
      </c>
      <c r="E2402">
        <v>134</v>
      </c>
      <c r="F2402" t="s">
        <v>9411</v>
      </c>
      <c r="G2402" t="s">
        <v>9426</v>
      </c>
      <c r="I2402" t="s">
        <v>26</v>
      </c>
      <c r="J2402" t="s">
        <v>9427</v>
      </c>
      <c r="K2402" t="s">
        <v>9428</v>
      </c>
      <c r="L2402" t="s">
        <v>287</v>
      </c>
      <c r="M2402" t="s">
        <v>134</v>
      </c>
      <c r="N2402" t="s">
        <v>38</v>
      </c>
      <c r="O2402" t="s">
        <v>36</v>
      </c>
      <c r="P2402" t="s">
        <v>952</v>
      </c>
    </row>
    <row r="2403" spans="1:16">
      <c r="A2403">
        <v>2402</v>
      </c>
      <c r="B2403">
        <v>135</v>
      </c>
      <c r="C2403" t="s">
        <v>8946</v>
      </c>
      <c r="D2403" t="s">
        <v>8946</v>
      </c>
      <c r="E2403">
        <v>135</v>
      </c>
      <c r="F2403" t="s">
        <v>9429</v>
      </c>
      <c r="G2403" t="s">
        <v>9430</v>
      </c>
      <c r="H2403" t="s">
        <v>596</v>
      </c>
      <c r="I2403" t="s">
        <v>140</v>
      </c>
      <c r="J2403" t="s">
        <v>9431</v>
      </c>
      <c r="K2403" t="s">
        <v>9432</v>
      </c>
      <c r="L2403" t="s">
        <v>6955</v>
      </c>
      <c r="M2403" t="s">
        <v>45</v>
      </c>
      <c r="N2403" t="s">
        <v>6160</v>
      </c>
      <c r="O2403" t="s">
        <v>131</v>
      </c>
      <c r="P2403" t="s">
        <v>9433</v>
      </c>
    </row>
    <row r="2404" spans="1:16">
      <c r="A2404">
        <v>2403</v>
      </c>
      <c r="B2404">
        <v>136</v>
      </c>
      <c r="C2404" t="s">
        <v>8946</v>
      </c>
      <c r="D2404" t="s">
        <v>8946</v>
      </c>
      <c r="E2404">
        <v>136</v>
      </c>
      <c r="F2404" t="s">
        <v>9429</v>
      </c>
      <c r="G2404" t="s">
        <v>9434</v>
      </c>
      <c r="H2404" t="s">
        <v>9435</v>
      </c>
      <c r="I2404" t="s">
        <v>25</v>
      </c>
      <c r="J2404" t="s">
        <v>9436</v>
      </c>
      <c r="K2404" t="s">
        <v>9437</v>
      </c>
      <c r="L2404" t="s">
        <v>7146</v>
      </c>
      <c r="M2404" t="s">
        <v>32</v>
      </c>
      <c r="N2404" t="s">
        <v>9171</v>
      </c>
      <c r="O2404" t="s">
        <v>87</v>
      </c>
      <c r="P2404" t="s">
        <v>9433</v>
      </c>
    </row>
    <row r="2405" spans="1:16">
      <c r="A2405">
        <v>2404</v>
      </c>
      <c r="B2405">
        <v>137</v>
      </c>
      <c r="C2405" t="s">
        <v>8946</v>
      </c>
      <c r="D2405" t="s">
        <v>8946</v>
      </c>
      <c r="E2405">
        <v>137</v>
      </c>
      <c r="F2405" t="s">
        <v>9429</v>
      </c>
      <c r="G2405" t="s">
        <v>9438</v>
      </c>
      <c r="H2405" t="s">
        <v>9439</v>
      </c>
      <c r="I2405" t="s">
        <v>25</v>
      </c>
      <c r="J2405" t="s">
        <v>9440</v>
      </c>
      <c r="K2405" t="s">
        <v>9441</v>
      </c>
      <c r="L2405" t="s">
        <v>676</v>
      </c>
      <c r="M2405" t="s">
        <v>75</v>
      </c>
      <c r="N2405" t="s">
        <v>234</v>
      </c>
      <c r="O2405" t="s">
        <v>111</v>
      </c>
      <c r="P2405" t="s">
        <v>1078</v>
      </c>
    </row>
    <row r="2406" spans="1:16">
      <c r="A2406">
        <v>2405</v>
      </c>
      <c r="B2406">
        <v>138</v>
      </c>
      <c r="C2406" t="s">
        <v>8946</v>
      </c>
      <c r="D2406" t="s">
        <v>8946</v>
      </c>
      <c r="E2406">
        <v>138</v>
      </c>
      <c r="F2406" t="s">
        <v>9429</v>
      </c>
      <c r="G2406" t="s">
        <v>9442</v>
      </c>
      <c r="H2406" t="s">
        <v>507</v>
      </c>
      <c r="I2406" t="s">
        <v>48</v>
      </c>
      <c r="J2406" t="s">
        <v>9443</v>
      </c>
      <c r="K2406" t="s">
        <v>9444</v>
      </c>
      <c r="L2406" t="s">
        <v>397</v>
      </c>
      <c r="M2406" t="s">
        <v>99</v>
      </c>
      <c r="N2406" t="s">
        <v>371</v>
      </c>
      <c r="O2406" t="s">
        <v>87</v>
      </c>
      <c r="P2406" t="s">
        <v>1078</v>
      </c>
    </row>
    <row r="2407" spans="1:16">
      <c r="A2407">
        <v>2406</v>
      </c>
      <c r="B2407">
        <v>139</v>
      </c>
      <c r="C2407" t="s">
        <v>8946</v>
      </c>
      <c r="D2407" t="s">
        <v>8946</v>
      </c>
      <c r="E2407">
        <v>139</v>
      </c>
      <c r="F2407" t="s">
        <v>9429</v>
      </c>
      <c r="G2407" t="s">
        <v>9445</v>
      </c>
      <c r="H2407" t="s">
        <v>21</v>
      </c>
      <c r="I2407" t="s">
        <v>48</v>
      </c>
      <c r="J2407" t="s">
        <v>9446</v>
      </c>
      <c r="K2407" t="s">
        <v>9447</v>
      </c>
      <c r="L2407" t="s">
        <v>6955</v>
      </c>
      <c r="M2407" t="s">
        <v>82</v>
      </c>
      <c r="N2407" t="s">
        <v>7030</v>
      </c>
      <c r="O2407" t="s">
        <v>100</v>
      </c>
      <c r="P2407" t="s">
        <v>8868</v>
      </c>
    </row>
    <row r="2408" spans="1:16">
      <c r="A2408">
        <v>2407</v>
      </c>
      <c r="B2408">
        <v>140</v>
      </c>
      <c r="C2408" t="s">
        <v>8946</v>
      </c>
      <c r="D2408" t="s">
        <v>8946</v>
      </c>
      <c r="E2408">
        <v>140</v>
      </c>
      <c r="F2408" t="s">
        <v>9448</v>
      </c>
      <c r="G2408" t="s">
        <v>9449</v>
      </c>
      <c r="H2408" t="s">
        <v>9450</v>
      </c>
      <c r="I2408" t="s">
        <v>16</v>
      </c>
      <c r="J2408" t="s">
        <v>9451</v>
      </c>
      <c r="K2408" t="s">
        <v>9452</v>
      </c>
      <c r="L2408" t="s">
        <v>676</v>
      </c>
      <c r="M2408" t="s">
        <v>75</v>
      </c>
      <c r="N2408" t="s">
        <v>234</v>
      </c>
      <c r="O2408" t="s">
        <v>123</v>
      </c>
      <c r="P2408" t="s">
        <v>1179</v>
      </c>
    </row>
    <row r="2409" spans="1:16">
      <c r="A2409">
        <v>2408</v>
      </c>
      <c r="B2409">
        <v>141</v>
      </c>
      <c r="C2409" t="s">
        <v>8946</v>
      </c>
      <c r="D2409" t="s">
        <v>8946</v>
      </c>
      <c r="E2409">
        <v>141</v>
      </c>
      <c r="F2409" t="s">
        <v>9448</v>
      </c>
      <c r="G2409" t="s">
        <v>9453</v>
      </c>
      <c r="H2409" t="s">
        <v>9454</v>
      </c>
      <c r="I2409" t="s">
        <v>22</v>
      </c>
      <c r="J2409" t="s">
        <v>9455</v>
      </c>
      <c r="K2409" t="s">
        <v>9456</v>
      </c>
      <c r="L2409" t="s">
        <v>676</v>
      </c>
      <c r="M2409" t="s">
        <v>6200</v>
      </c>
      <c r="N2409" t="s">
        <v>6461</v>
      </c>
      <c r="O2409" t="s">
        <v>147</v>
      </c>
      <c r="P2409" t="s">
        <v>852</v>
      </c>
    </row>
    <row r="2410" spans="1:16">
      <c r="A2410">
        <v>2409</v>
      </c>
      <c r="B2410">
        <v>142</v>
      </c>
      <c r="C2410" t="s">
        <v>8946</v>
      </c>
      <c r="D2410" t="s">
        <v>8946</v>
      </c>
      <c r="E2410">
        <v>142</v>
      </c>
      <c r="F2410" t="s">
        <v>9448</v>
      </c>
      <c r="G2410" t="s">
        <v>9457</v>
      </c>
      <c r="H2410" t="s">
        <v>9458</v>
      </c>
      <c r="I2410" t="s">
        <v>26</v>
      </c>
      <c r="J2410" t="s">
        <v>9459</v>
      </c>
      <c r="K2410" t="s">
        <v>9460</v>
      </c>
      <c r="L2410" t="s">
        <v>6903</v>
      </c>
      <c r="M2410" t="s">
        <v>94</v>
      </c>
      <c r="N2410" t="s">
        <v>38</v>
      </c>
      <c r="O2410" t="s">
        <v>107</v>
      </c>
      <c r="P2410" t="s">
        <v>802</v>
      </c>
    </row>
    <row r="2411" spans="1:16">
      <c r="A2411">
        <v>2410</v>
      </c>
      <c r="B2411">
        <v>143</v>
      </c>
      <c r="C2411" t="s">
        <v>8946</v>
      </c>
      <c r="D2411" t="s">
        <v>8946</v>
      </c>
      <c r="E2411">
        <v>143</v>
      </c>
      <c r="F2411" t="s">
        <v>9448</v>
      </c>
      <c r="G2411" t="s">
        <v>7111</v>
      </c>
      <c r="H2411" t="s">
        <v>356</v>
      </c>
      <c r="I2411" t="s">
        <v>25</v>
      </c>
      <c r="J2411" t="s">
        <v>9461</v>
      </c>
      <c r="K2411" t="s">
        <v>9462</v>
      </c>
      <c r="L2411" t="s">
        <v>6955</v>
      </c>
      <c r="M2411" t="s">
        <v>75</v>
      </c>
      <c r="N2411" t="s">
        <v>33</v>
      </c>
      <c r="O2411" t="s">
        <v>107</v>
      </c>
      <c r="P2411" t="s">
        <v>1145</v>
      </c>
    </row>
    <row r="2412" spans="1:16">
      <c r="A2412">
        <v>2411</v>
      </c>
      <c r="B2412">
        <v>144</v>
      </c>
      <c r="C2412" t="s">
        <v>8946</v>
      </c>
      <c r="D2412" t="s">
        <v>8946</v>
      </c>
      <c r="E2412">
        <v>144</v>
      </c>
      <c r="F2412" t="s">
        <v>9448</v>
      </c>
      <c r="G2412" t="s">
        <v>9463</v>
      </c>
      <c r="H2412" t="s">
        <v>9464</v>
      </c>
      <c r="I2412" t="s">
        <v>25</v>
      </c>
      <c r="J2412" t="s">
        <v>9465</v>
      </c>
      <c r="K2412" t="s">
        <v>9466</v>
      </c>
      <c r="L2412" t="s">
        <v>328</v>
      </c>
      <c r="M2412" t="s">
        <v>89</v>
      </c>
      <c r="N2412" t="s">
        <v>7030</v>
      </c>
      <c r="O2412" t="s">
        <v>100</v>
      </c>
      <c r="P2412" t="s">
        <v>9467</v>
      </c>
    </row>
    <row r="2413" spans="1:16">
      <c r="A2413">
        <v>2412</v>
      </c>
      <c r="B2413">
        <v>145</v>
      </c>
      <c r="C2413" t="s">
        <v>8946</v>
      </c>
      <c r="D2413" t="s">
        <v>8946</v>
      </c>
      <c r="E2413">
        <v>145</v>
      </c>
      <c r="F2413" t="s">
        <v>9468</v>
      </c>
      <c r="G2413" t="s">
        <v>9469</v>
      </c>
      <c r="H2413" t="s">
        <v>102</v>
      </c>
      <c r="I2413" t="s">
        <v>16</v>
      </c>
      <c r="J2413" t="s">
        <v>9470</v>
      </c>
      <c r="K2413" t="s">
        <v>9471</v>
      </c>
      <c r="L2413" t="s">
        <v>464</v>
      </c>
      <c r="M2413" t="s">
        <v>28</v>
      </c>
      <c r="N2413" t="s">
        <v>338</v>
      </c>
      <c r="O2413" t="s">
        <v>95</v>
      </c>
      <c r="P2413" t="s">
        <v>555</v>
      </c>
    </row>
    <row r="2414" spans="1:16">
      <c r="A2414">
        <v>2413</v>
      </c>
      <c r="B2414">
        <v>146</v>
      </c>
      <c r="C2414" t="s">
        <v>8946</v>
      </c>
      <c r="D2414" t="s">
        <v>8946</v>
      </c>
      <c r="E2414">
        <v>146</v>
      </c>
      <c r="F2414" t="s">
        <v>9468</v>
      </c>
      <c r="G2414" t="s">
        <v>9472</v>
      </c>
      <c r="H2414" t="s">
        <v>9473</v>
      </c>
      <c r="I2414" t="s">
        <v>26</v>
      </c>
      <c r="J2414" t="s">
        <v>9474</v>
      </c>
      <c r="K2414" t="s">
        <v>9475</v>
      </c>
      <c r="L2414" t="s">
        <v>464</v>
      </c>
      <c r="M2414" t="s">
        <v>28</v>
      </c>
      <c r="N2414" t="s">
        <v>234</v>
      </c>
      <c r="O2414" t="s">
        <v>137</v>
      </c>
      <c r="P2414" t="s">
        <v>305</v>
      </c>
    </row>
    <row r="2415" spans="1:16">
      <c r="A2415">
        <v>2414</v>
      </c>
      <c r="B2415">
        <v>147</v>
      </c>
      <c r="C2415" t="s">
        <v>8946</v>
      </c>
      <c r="D2415" t="s">
        <v>8946</v>
      </c>
      <c r="E2415">
        <v>147</v>
      </c>
      <c r="F2415" t="s">
        <v>9468</v>
      </c>
      <c r="G2415" t="s">
        <v>9476</v>
      </c>
      <c r="H2415" t="s">
        <v>67</v>
      </c>
      <c r="I2415" t="s">
        <v>26</v>
      </c>
      <c r="J2415" t="s">
        <v>9477</v>
      </c>
      <c r="K2415" t="s">
        <v>9478</v>
      </c>
      <c r="L2415" t="s">
        <v>467</v>
      </c>
      <c r="M2415" t="s">
        <v>28</v>
      </c>
      <c r="N2415" t="s">
        <v>371</v>
      </c>
      <c r="O2415" t="s">
        <v>87</v>
      </c>
      <c r="P2415" t="s">
        <v>9479</v>
      </c>
    </row>
    <row r="2416" spans="1:16">
      <c r="A2416">
        <v>2415</v>
      </c>
      <c r="B2416">
        <v>148</v>
      </c>
      <c r="C2416" t="s">
        <v>8946</v>
      </c>
      <c r="D2416" t="s">
        <v>8946</v>
      </c>
      <c r="E2416">
        <v>148</v>
      </c>
      <c r="F2416" t="s">
        <v>9468</v>
      </c>
      <c r="G2416" t="s">
        <v>9480</v>
      </c>
      <c r="H2416" t="s">
        <v>489</v>
      </c>
      <c r="I2416" t="s">
        <v>68</v>
      </c>
      <c r="J2416" t="s">
        <v>9481</v>
      </c>
      <c r="K2416" t="s">
        <v>9482</v>
      </c>
      <c r="L2416" t="s">
        <v>513</v>
      </c>
      <c r="M2416" t="s">
        <v>134</v>
      </c>
      <c r="N2416" t="s">
        <v>108</v>
      </c>
      <c r="O2416" t="s">
        <v>107</v>
      </c>
      <c r="P2416" t="s">
        <v>1385</v>
      </c>
    </row>
    <row r="2417" spans="1:16">
      <c r="A2417">
        <v>2416</v>
      </c>
      <c r="B2417">
        <v>149</v>
      </c>
      <c r="C2417" t="s">
        <v>8946</v>
      </c>
      <c r="D2417" t="s">
        <v>8946</v>
      </c>
      <c r="E2417">
        <v>149</v>
      </c>
      <c r="F2417" t="s">
        <v>9468</v>
      </c>
      <c r="G2417" t="s">
        <v>9483</v>
      </c>
      <c r="H2417" t="s">
        <v>9484</v>
      </c>
      <c r="I2417" t="s">
        <v>26</v>
      </c>
      <c r="J2417" t="s">
        <v>9485</v>
      </c>
      <c r="K2417" t="s">
        <v>9486</v>
      </c>
      <c r="L2417" t="s">
        <v>553</v>
      </c>
      <c r="M2417" t="s">
        <v>42</v>
      </c>
      <c r="N2417" t="s">
        <v>29</v>
      </c>
      <c r="O2417" t="s">
        <v>137</v>
      </c>
      <c r="P2417" t="s">
        <v>647</v>
      </c>
    </row>
    <row r="2418" spans="1:16">
      <c r="A2418">
        <v>2417</v>
      </c>
      <c r="B2418">
        <v>150</v>
      </c>
      <c r="C2418" t="s">
        <v>8946</v>
      </c>
      <c r="D2418" t="s">
        <v>8946</v>
      </c>
      <c r="E2418">
        <v>150</v>
      </c>
      <c r="F2418" t="s">
        <v>9487</v>
      </c>
      <c r="G2418" t="s">
        <v>9430</v>
      </c>
      <c r="H2418" t="s">
        <v>596</v>
      </c>
      <c r="I2418" t="s">
        <v>44</v>
      </c>
      <c r="J2418" t="s">
        <v>9488</v>
      </c>
      <c r="K2418" t="s">
        <v>9489</v>
      </c>
      <c r="L2418" t="s">
        <v>6955</v>
      </c>
      <c r="M2418" t="s">
        <v>45</v>
      </c>
      <c r="N2418" t="s">
        <v>6160</v>
      </c>
      <c r="O2418" t="s">
        <v>131</v>
      </c>
      <c r="P2418" t="s">
        <v>9433</v>
      </c>
    </row>
    <row r="2419" spans="1:16">
      <c r="A2419">
        <v>2418</v>
      </c>
      <c r="B2419">
        <v>151</v>
      </c>
      <c r="C2419" t="s">
        <v>8946</v>
      </c>
      <c r="D2419" t="s">
        <v>8946</v>
      </c>
      <c r="E2419">
        <v>151</v>
      </c>
      <c r="F2419" t="s">
        <v>9487</v>
      </c>
      <c r="G2419" t="s">
        <v>9430</v>
      </c>
      <c r="H2419" t="s">
        <v>596</v>
      </c>
      <c r="I2419" t="s">
        <v>68</v>
      </c>
      <c r="J2419" t="s">
        <v>9431</v>
      </c>
      <c r="K2419" t="s">
        <v>9432</v>
      </c>
      <c r="L2419" t="s">
        <v>6955</v>
      </c>
      <c r="M2419" t="s">
        <v>45</v>
      </c>
      <c r="N2419" t="s">
        <v>6160</v>
      </c>
      <c r="O2419" t="s">
        <v>131</v>
      </c>
      <c r="P2419" t="s">
        <v>9433</v>
      </c>
    </row>
    <row r="2420" spans="1:16">
      <c r="A2420">
        <v>2419</v>
      </c>
      <c r="B2420">
        <v>152</v>
      </c>
      <c r="C2420" t="s">
        <v>8946</v>
      </c>
      <c r="D2420" t="s">
        <v>8946</v>
      </c>
      <c r="E2420">
        <v>152</v>
      </c>
      <c r="F2420" t="s">
        <v>9487</v>
      </c>
      <c r="G2420" t="s">
        <v>9434</v>
      </c>
      <c r="H2420" t="s">
        <v>9435</v>
      </c>
      <c r="I2420" t="s">
        <v>25</v>
      </c>
      <c r="J2420" t="s">
        <v>9436</v>
      </c>
      <c r="K2420" t="s">
        <v>9437</v>
      </c>
      <c r="L2420" t="s">
        <v>7146</v>
      </c>
      <c r="M2420" t="s">
        <v>32</v>
      </c>
      <c r="N2420" t="s">
        <v>9171</v>
      </c>
      <c r="O2420" t="s">
        <v>87</v>
      </c>
      <c r="P2420" t="s">
        <v>9433</v>
      </c>
    </row>
    <row r="2421" spans="1:16">
      <c r="A2421">
        <v>2420</v>
      </c>
      <c r="B2421">
        <v>153</v>
      </c>
      <c r="C2421" t="s">
        <v>8946</v>
      </c>
      <c r="D2421" t="s">
        <v>8946</v>
      </c>
      <c r="E2421">
        <v>153</v>
      </c>
      <c r="F2421" t="s">
        <v>9487</v>
      </c>
      <c r="G2421" t="s">
        <v>9438</v>
      </c>
      <c r="H2421" t="s">
        <v>9439</v>
      </c>
      <c r="I2421" t="s">
        <v>25</v>
      </c>
      <c r="J2421" t="s">
        <v>9440</v>
      </c>
      <c r="K2421" t="s">
        <v>9441</v>
      </c>
      <c r="L2421" t="s">
        <v>676</v>
      </c>
      <c r="M2421" t="s">
        <v>75</v>
      </c>
      <c r="N2421" t="s">
        <v>234</v>
      </c>
      <c r="O2421" t="s">
        <v>111</v>
      </c>
      <c r="P2421" t="s">
        <v>1078</v>
      </c>
    </row>
    <row r="2422" spans="1:16">
      <c r="A2422">
        <v>2421</v>
      </c>
      <c r="B2422">
        <v>154</v>
      </c>
      <c r="C2422" t="s">
        <v>8946</v>
      </c>
      <c r="D2422" t="s">
        <v>8946</v>
      </c>
      <c r="E2422">
        <v>154</v>
      </c>
      <c r="F2422" t="s">
        <v>9487</v>
      </c>
      <c r="G2422" t="s">
        <v>9442</v>
      </c>
      <c r="H2422" t="s">
        <v>507</v>
      </c>
      <c r="I2422" t="s">
        <v>48</v>
      </c>
      <c r="J2422" t="s">
        <v>9443</v>
      </c>
      <c r="K2422" t="s">
        <v>9444</v>
      </c>
      <c r="L2422" t="s">
        <v>397</v>
      </c>
      <c r="M2422" t="s">
        <v>99</v>
      </c>
      <c r="N2422" t="s">
        <v>371</v>
      </c>
      <c r="O2422" t="s">
        <v>87</v>
      </c>
      <c r="P2422" t="s">
        <v>1078</v>
      </c>
    </row>
    <row r="2423" spans="1:16">
      <c r="A2423">
        <v>2422</v>
      </c>
      <c r="B2423">
        <v>155</v>
      </c>
      <c r="C2423" t="s">
        <v>8946</v>
      </c>
      <c r="D2423" t="s">
        <v>8946</v>
      </c>
      <c r="E2423">
        <v>155</v>
      </c>
      <c r="F2423" t="s">
        <v>9490</v>
      </c>
      <c r="G2423" t="s">
        <v>9491</v>
      </c>
      <c r="H2423" t="s">
        <v>9492</v>
      </c>
      <c r="I2423" t="s">
        <v>16</v>
      </c>
      <c r="J2423" t="s">
        <v>9493</v>
      </c>
      <c r="K2423" t="s">
        <v>9494</v>
      </c>
      <c r="L2423" t="s">
        <v>328</v>
      </c>
      <c r="M2423" t="s">
        <v>28</v>
      </c>
      <c r="N2423" t="s">
        <v>234</v>
      </c>
      <c r="O2423" t="s">
        <v>137</v>
      </c>
      <c r="P2423" t="s">
        <v>1125</v>
      </c>
    </row>
    <row r="2424" spans="1:16">
      <c r="A2424">
        <v>2423</v>
      </c>
      <c r="B2424">
        <v>156</v>
      </c>
      <c r="C2424" t="s">
        <v>8946</v>
      </c>
      <c r="D2424" t="s">
        <v>8946</v>
      </c>
      <c r="E2424">
        <v>156</v>
      </c>
      <c r="F2424" t="s">
        <v>9490</v>
      </c>
      <c r="G2424" t="s">
        <v>9495</v>
      </c>
      <c r="H2424" t="s">
        <v>9496</v>
      </c>
      <c r="I2424" t="s">
        <v>25</v>
      </c>
      <c r="J2424" t="s">
        <v>9497</v>
      </c>
      <c r="K2424" t="s">
        <v>9498</v>
      </c>
      <c r="L2424" t="s">
        <v>307</v>
      </c>
      <c r="M2424" t="s">
        <v>42</v>
      </c>
      <c r="N2424" t="s">
        <v>38</v>
      </c>
      <c r="O2424" t="s">
        <v>100</v>
      </c>
      <c r="P2424" t="s">
        <v>1125</v>
      </c>
    </row>
    <row r="2425" spans="1:16">
      <c r="A2425">
        <v>2424</v>
      </c>
      <c r="B2425">
        <v>157</v>
      </c>
      <c r="C2425" t="s">
        <v>8946</v>
      </c>
      <c r="D2425" t="s">
        <v>8946</v>
      </c>
      <c r="E2425">
        <v>157</v>
      </c>
      <c r="F2425" t="s">
        <v>9490</v>
      </c>
      <c r="G2425" t="s">
        <v>9499</v>
      </c>
      <c r="H2425" t="s">
        <v>9500</v>
      </c>
      <c r="I2425" t="s">
        <v>26</v>
      </c>
      <c r="J2425" t="s">
        <v>9501</v>
      </c>
      <c r="K2425" t="s">
        <v>9502</v>
      </c>
      <c r="L2425" t="s">
        <v>676</v>
      </c>
      <c r="M2425" t="s">
        <v>75</v>
      </c>
      <c r="N2425" t="s">
        <v>338</v>
      </c>
      <c r="O2425" t="s">
        <v>107</v>
      </c>
      <c r="P2425" t="s">
        <v>6956</v>
      </c>
    </row>
    <row r="2426" spans="1:16">
      <c r="A2426">
        <v>2425</v>
      </c>
      <c r="B2426">
        <v>158</v>
      </c>
      <c r="C2426" t="s">
        <v>8946</v>
      </c>
      <c r="D2426" t="s">
        <v>8946</v>
      </c>
      <c r="E2426">
        <v>158</v>
      </c>
      <c r="F2426" t="s">
        <v>9490</v>
      </c>
      <c r="G2426" t="s">
        <v>9503</v>
      </c>
      <c r="H2426" t="s">
        <v>188</v>
      </c>
      <c r="I2426" t="s">
        <v>26</v>
      </c>
      <c r="J2426" t="s">
        <v>9504</v>
      </c>
      <c r="K2426" t="s">
        <v>9505</v>
      </c>
      <c r="L2426" t="s">
        <v>283</v>
      </c>
      <c r="M2426" t="s">
        <v>28</v>
      </c>
      <c r="N2426" t="s">
        <v>234</v>
      </c>
      <c r="O2426" t="s">
        <v>137</v>
      </c>
      <c r="P2426" t="s">
        <v>9433</v>
      </c>
    </row>
    <row r="2427" spans="1:16">
      <c r="A2427">
        <v>2426</v>
      </c>
      <c r="B2427">
        <v>159</v>
      </c>
      <c r="C2427" t="s">
        <v>8946</v>
      </c>
      <c r="D2427" t="s">
        <v>8946</v>
      </c>
      <c r="E2427">
        <v>159</v>
      </c>
      <c r="F2427" t="s">
        <v>9490</v>
      </c>
      <c r="G2427" t="s">
        <v>9430</v>
      </c>
      <c r="H2427" t="s">
        <v>596</v>
      </c>
      <c r="I2427" t="s">
        <v>22</v>
      </c>
      <c r="J2427" t="s">
        <v>9488</v>
      </c>
      <c r="K2427" t="s">
        <v>9489</v>
      </c>
      <c r="L2427" t="s">
        <v>6955</v>
      </c>
      <c r="M2427" t="s">
        <v>45</v>
      </c>
      <c r="N2427" t="s">
        <v>6160</v>
      </c>
      <c r="O2427" t="s">
        <v>131</v>
      </c>
      <c r="P2427" t="s">
        <v>9433</v>
      </c>
    </row>
    <row r="2428" spans="1:16">
      <c r="A2428">
        <v>2427</v>
      </c>
      <c r="B2428">
        <v>160</v>
      </c>
      <c r="C2428" t="s">
        <v>8946</v>
      </c>
      <c r="D2428" t="s">
        <v>8946</v>
      </c>
      <c r="E2428">
        <v>160</v>
      </c>
      <c r="F2428" t="s">
        <v>9506</v>
      </c>
      <c r="G2428" t="s">
        <v>9507</v>
      </c>
      <c r="I2428" t="s">
        <v>80</v>
      </c>
      <c r="J2428" t="s">
        <v>9508</v>
      </c>
      <c r="K2428" t="s">
        <v>9509</v>
      </c>
      <c r="L2428" t="s">
        <v>676</v>
      </c>
      <c r="P2428" t="s">
        <v>1130</v>
      </c>
    </row>
    <row r="2429" spans="1:16">
      <c r="A2429">
        <v>2428</v>
      </c>
      <c r="B2429">
        <v>161</v>
      </c>
      <c r="C2429" t="s">
        <v>8946</v>
      </c>
      <c r="D2429" t="s">
        <v>8946</v>
      </c>
      <c r="E2429">
        <v>161</v>
      </c>
      <c r="F2429" t="s">
        <v>9506</v>
      </c>
      <c r="G2429" t="s">
        <v>9491</v>
      </c>
      <c r="H2429" t="s">
        <v>9492</v>
      </c>
      <c r="I2429" t="s">
        <v>26</v>
      </c>
      <c r="J2429" t="s">
        <v>9493</v>
      </c>
      <c r="K2429" t="s">
        <v>9494</v>
      </c>
      <c r="L2429" t="s">
        <v>328</v>
      </c>
      <c r="M2429" t="s">
        <v>28</v>
      </c>
      <c r="N2429" t="s">
        <v>234</v>
      </c>
      <c r="O2429" t="s">
        <v>137</v>
      </c>
      <c r="P2429" t="s">
        <v>1125</v>
      </c>
    </row>
    <row r="2430" spans="1:16">
      <c r="A2430">
        <v>2429</v>
      </c>
      <c r="B2430">
        <v>162</v>
      </c>
      <c r="C2430" t="s">
        <v>8946</v>
      </c>
      <c r="D2430" t="s">
        <v>8946</v>
      </c>
      <c r="E2430">
        <v>162</v>
      </c>
      <c r="F2430" t="s">
        <v>9506</v>
      </c>
      <c r="G2430" t="s">
        <v>9495</v>
      </c>
      <c r="H2430" t="s">
        <v>9496</v>
      </c>
      <c r="I2430" t="s">
        <v>25</v>
      </c>
      <c r="J2430" t="s">
        <v>9497</v>
      </c>
      <c r="K2430" t="s">
        <v>9498</v>
      </c>
      <c r="L2430" t="s">
        <v>307</v>
      </c>
      <c r="M2430" t="s">
        <v>42</v>
      </c>
      <c r="N2430" t="s">
        <v>38</v>
      </c>
      <c r="O2430" t="s">
        <v>100</v>
      </c>
      <c r="P2430" t="s">
        <v>1125</v>
      </c>
    </row>
    <row r="2431" spans="1:16">
      <c r="A2431">
        <v>2430</v>
      </c>
      <c r="B2431">
        <v>163</v>
      </c>
      <c r="C2431" t="s">
        <v>8946</v>
      </c>
      <c r="D2431" t="s">
        <v>8946</v>
      </c>
      <c r="E2431">
        <v>163</v>
      </c>
      <c r="F2431" t="s">
        <v>9506</v>
      </c>
      <c r="G2431" t="s">
        <v>9499</v>
      </c>
      <c r="H2431" t="s">
        <v>9500</v>
      </c>
      <c r="I2431" t="s">
        <v>26</v>
      </c>
      <c r="J2431" t="s">
        <v>9501</v>
      </c>
      <c r="K2431" t="s">
        <v>9502</v>
      </c>
      <c r="L2431" t="s">
        <v>676</v>
      </c>
      <c r="M2431" t="s">
        <v>75</v>
      </c>
      <c r="N2431" t="s">
        <v>338</v>
      </c>
      <c r="O2431" t="s">
        <v>107</v>
      </c>
      <c r="P2431" t="s">
        <v>6956</v>
      </c>
    </row>
    <row r="2432" spans="1:16">
      <c r="A2432">
        <v>2431</v>
      </c>
      <c r="B2432">
        <v>164</v>
      </c>
      <c r="C2432" t="s">
        <v>8946</v>
      </c>
      <c r="D2432" t="s">
        <v>8946</v>
      </c>
      <c r="E2432">
        <v>164</v>
      </c>
      <c r="F2432" t="s">
        <v>9506</v>
      </c>
      <c r="G2432" t="s">
        <v>9503</v>
      </c>
      <c r="H2432" t="s">
        <v>188</v>
      </c>
      <c r="I2432" t="s">
        <v>26</v>
      </c>
      <c r="J2432" t="s">
        <v>9504</v>
      </c>
      <c r="K2432" t="s">
        <v>9505</v>
      </c>
      <c r="L2432" t="s">
        <v>283</v>
      </c>
      <c r="M2432" t="s">
        <v>28</v>
      </c>
      <c r="N2432" t="s">
        <v>234</v>
      </c>
      <c r="O2432" t="s">
        <v>137</v>
      </c>
      <c r="P2432" t="s">
        <v>9433</v>
      </c>
    </row>
    <row r="2433" spans="1:16">
      <c r="A2433">
        <v>2432</v>
      </c>
      <c r="B2433">
        <v>165</v>
      </c>
      <c r="C2433" t="s">
        <v>8946</v>
      </c>
      <c r="D2433" t="s">
        <v>8946</v>
      </c>
      <c r="E2433">
        <v>165</v>
      </c>
      <c r="F2433" t="s">
        <v>9510</v>
      </c>
      <c r="G2433" t="s">
        <v>9511</v>
      </c>
      <c r="H2433" t="s">
        <v>196</v>
      </c>
      <c r="I2433" t="s">
        <v>16</v>
      </c>
      <c r="J2433" t="s">
        <v>9512</v>
      </c>
      <c r="K2433" t="s">
        <v>9513</v>
      </c>
      <c r="L2433" t="s">
        <v>467</v>
      </c>
      <c r="M2433" t="s">
        <v>42</v>
      </c>
      <c r="N2433" t="s">
        <v>7030</v>
      </c>
      <c r="O2433" t="s">
        <v>87</v>
      </c>
      <c r="P2433" t="s">
        <v>648</v>
      </c>
    </row>
    <row r="2434" spans="1:16">
      <c r="A2434">
        <v>2433</v>
      </c>
      <c r="B2434">
        <v>166</v>
      </c>
      <c r="C2434" t="s">
        <v>8946</v>
      </c>
      <c r="D2434" t="s">
        <v>8946</v>
      </c>
      <c r="E2434">
        <v>166</v>
      </c>
      <c r="F2434" t="s">
        <v>9510</v>
      </c>
      <c r="G2434" t="s">
        <v>9514</v>
      </c>
      <c r="H2434" t="s">
        <v>9515</v>
      </c>
      <c r="I2434" t="s">
        <v>26</v>
      </c>
      <c r="J2434" t="s">
        <v>9516</v>
      </c>
      <c r="K2434" t="s">
        <v>9517</v>
      </c>
      <c r="L2434" t="s">
        <v>553</v>
      </c>
      <c r="M2434" t="s">
        <v>75</v>
      </c>
      <c r="N2434" t="s">
        <v>483</v>
      </c>
      <c r="O2434" t="s">
        <v>107</v>
      </c>
      <c r="P2434" t="s">
        <v>961</v>
      </c>
    </row>
    <row r="2435" spans="1:16">
      <c r="A2435">
        <v>2434</v>
      </c>
      <c r="B2435">
        <v>167</v>
      </c>
      <c r="C2435" t="s">
        <v>8946</v>
      </c>
      <c r="D2435" t="s">
        <v>8946</v>
      </c>
      <c r="E2435">
        <v>167</v>
      </c>
      <c r="F2435" t="s">
        <v>9510</v>
      </c>
      <c r="G2435" t="s">
        <v>9518</v>
      </c>
      <c r="H2435" t="s">
        <v>9519</v>
      </c>
      <c r="I2435" t="s">
        <v>68</v>
      </c>
      <c r="J2435" t="s">
        <v>9520</v>
      </c>
      <c r="K2435" t="s">
        <v>9521</v>
      </c>
      <c r="L2435" t="s">
        <v>268</v>
      </c>
      <c r="M2435" t="s">
        <v>134</v>
      </c>
      <c r="N2435" t="s">
        <v>338</v>
      </c>
      <c r="O2435" t="s">
        <v>95</v>
      </c>
      <c r="P2435" t="s">
        <v>968</v>
      </c>
    </row>
    <row r="2436" spans="1:16">
      <c r="A2436">
        <v>2435</v>
      </c>
      <c r="B2436">
        <v>168</v>
      </c>
      <c r="C2436" t="s">
        <v>8946</v>
      </c>
      <c r="D2436" t="s">
        <v>8946</v>
      </c>
      <c r="E2436">
        <v>168</v>
      </c>
      <c r="F2436" t="s">
        <v>9510</v>
      </c>
      <c r="G2436" t="s">
        <v>9522</v>
      </c>
      <c r="H2436" t="s">
        <v>9523</v>
      </c>
      <c r="I2436" t="s">
        <v>25</v>
      </c>
      <c r="J2436" t="s">
        <v>9524</v>
      </c>
      <c r="K2436" t="s">
        <v>9525</v>
      </c>
      <c r="L2436" t="s">
        <v>268</v>
      </c>
      <c r="M2436" t="s">
        <v>42</v>
      </c>
      <c r="N2436" t="s">
        <v>90</v>
      </c>
      <c r="O2436" t="s">
        <v>109</v>
      </c>
      <c r="P2436" t="s">
        <v>9526</v>
      </c>
    </row>
    <row r="2437" spans="1:16">
      <c r="A2437">
        <v>2436</v>
      </c>
      <c r="B2437">
        <v>169</v>
      </c>
      <c r="C2437" t="s">
        <v>8946</v>
      </c>
      <c r="D2437" t="s">
        <v>8946</v>
      </c>
      <c r="E2437">
        <v>169</v>
      </c>
      <c r="F2437" t="s">
        <v>9510</v>
      </c>
      <c r="G2437" t="s">
        <v>9527</v>
      </c>
      <c r="H2437" t="s">
        <v>9528</v>
      </c>
      <c r="I2437" t="s">
        <v>26</v>
      </c>
      <c r="J2437" t="s">
        <v>9529</v>
      </c>
      <c r="K2437" t="s">
        <v>9530</v>
      </c>
      <c r="L2437" t="s">
        <v>553</v>
      </c>
      <c r="M2437" t="s">
        <v>28</v>
      </c>
      <c r="N2437" t="s">
        <v>38</v>
      </c>
      <c r="O2437" t="s">
        <v>137</v>
      </c>
      <c r="P2437" t="s">
        <v>7007</v>
      </c>
    </row>
    <row r="2438" spans="1:16">
      <c r="A2438">
        <v>2437</v>
      </c>
      <c r="B2438">
        <v>170</v>
      </c>
      <c r="C2438" t="s">
        <v>8946</v>
      </c>
      <c r="D2438" t="s">
        <v>8946</v>
      </c>
      <c r="E2438">
        <v>170</v>
      </c>
      <c r="F2438" t="s">
        <v>9531</v>
      </c>
      <c r="G2438" t="s">
        <v>9532</v>
      </c>
      <c r="H2438" t="s">
        <v>9533</v>
      </c>
      <c r="I2438" t="s">
        <v>16</v>
      </c>
      <c r="J2438" t="s">
        <v>9534</v>
      </c>
      <c r="K2438" t="s">
        <v>9535</v>
      </c>
      <c r="L2438" t="s">
        <v>307</v>
      </c>
      <c r="M2438" t="s">
        <v>94</v>
      </c>
      <c r="N2438" t="s">
        <v>234</v>
      </c>
      <c r="O2438" t="s">
        <v>95</v>
      </c>
      <c r="P2438" t="s">
        <v>9536</v>
      </c>
    </row>
    <row r="2439" spans="1:16">
      <c r="A2439">
        <v>2438</v>
      </c>
      <c r="B2439">
        <v>171</v>
      </c>
      <c r="C2439" t="s">
        <v>8946</v>
      </c>
      <c r="D2439" t="s">
        <v>8946</v>
      </c>
      <c r="E2439">
        <v>171</v>
      </c>
      <c r="F2439" t="s">
        <v>9531</v>
      </c>
      <c r="G2439" t="s">
        <v>9537</v>
      </c>
      <c r="H2439" t="s">
        <v>9538</v>
      </c>
      <c r="I2439" t="s">
        <v>25</v>
      </c>
      <c r="J2439" t="s">
        <v>9539</v>
      </c>
      <c r="K2439" t="s">
        <v>9540</v>
      </c>
      <c r="L2439" t="s">
        <v>553</v>
      </c>
      <c r="P2439" t="s">
        <v>308</v>
      </c>
    </row>
    <row r="2440" spans="1:16">
      <c r="A2440">
        <v>2439</v>
      </c>
      <c r="B2440">
        <v>172</v>
      </c>
      <c r="C2440" t="s">
        <v>8946</v>
      </c>
      <c r="D2440" t="s">
        <v>8946</v>
      </c>
      <c r="E2440">
        <v>172</v>
      </c>
      <c r="F2440" t="s">
        <v>9531</v>
      </c>
      <c r="G2440" t="s">
        <v>9541</v>
      </c>
      <c r="H2440" t="s">
        <v>356</v>
      </c>
      <c r="I2440" t="s">
        <v>25</v>
      </c>
      <c r="J2440" t="s">
        <v>9542</v>
      </c>
      <c r="K2440" t="s">
        <v>9543</v>
      </c>
      <c r="L2440" t="s">
        <v>680</v>
      </c>
      <c r="M2440" t="s">
        <v>82</v>
      </c>
      <c r="N2440" t="s">
        <v>7030</v>
      </c>
      <c r="O2440" t="s">
        <v>91</v>
      </c>
      <c r="P2440" t="s">
        <v>1075</v>
      </c>
    </row>
    <row r="2441" spans="1:16">
      <c r="A2441">
        <v>2440</v>
      </c>
      <c r="B2441">
        <v>173</v>
      </c>
      <c r="C2441" t="s">
        <v>8946</v>
      </c>
      <c r="D2441" t="s">
        <v>8946</v>
      </c>
      <c r="E2441">
        <v>173</v>
      </c>
      <c r="F2441" t="s">
        <v>9531</v>
      </c>
      <c r="G2441" t="s">
        <v>9544</v>
      </c>
      <c r="H2441" t="s">
        <v>6596</v>
      </c>
      <c r="I2441" t="s">
        <v>25</v>
      </c>
      <c r="J2441" t="s">
        <v>9545</v>
      </c>
      <c r="K2441" t="s">
        <v>9546</v>
      </c>
      <c r="L2441" t="s">
        <v>307</v>
      </c>
      <c r="M2441" t="s">
        <v>28</v>
      </c>
      <c r="N2441" t="s">
        <v>38</v>
      </c>
      <c r="O2441" t="s">
        <v>87</v>
      </c>
      <c r="P2441" t="s">
        <v>1075</v>
      </c>
    </row>
    <row r="2442" spans="1:16">
      <c r="A2442">
        <v>2441</v>
      </c>
      <c r="B2442">
        <v>174</v>
      </c>
      <c r="C2442" t="s">
        <v>8946</v>
      </c>
      <c r="D2442" t="s">
        <v>8946</v>
      </c>
      <c r="E2442">
        <v>174</v>
      </c>
      <c r="F2442" t="s">
        <v>9531</v>
      </c>
      <c r="G2442" t="s">
        <v>9547</v>
      </c>
      <c r="H2442" t="s">
        <v>79</v>
      </c>
      <c r="I2442" t="s">
        <v>68</v>
      </c>
      <c r="J2442" t="s">
        <v>9548</v>
      </c>
      <c r="K2442" t="s">
        <v>9549</v>
      </c>
      <c r="L2442" t="s">
        <v>303</v>
      </c>
      <c r="M2442" t="s">
        <v>134</v>
      </c>
      <c r="N2442" t="s">
        <v>33</v>
      </c>
      <c r="O2442" t="s">
        <v>36</v>
      </c>
      <c r="P2442" t="s">
        <v>1085</v>
      </c>
    </row>
    <row r="2443" spans="1:16">
      <c r="A2443">
        <v>2442</v>
      </c>
      <c r="B2443">
        <v>175</v>
      </c>
      <c r="C2443" t="s">
        <v>8946</v>
      </c>
      <c r="D2443" t="s">
        <v>8946</v>
      </c>
      <c r="E2443">
        <v>175</v>
      </c>
      <c r="F2443" t="s">
        <v>9550</v>
      </c>
      <c r="G2443" t="s">
        <v>9551</v>
      </c>
      <c r="H2443" t="s">
        <v>79</v>
      </c>
      <c r="I2443" t="s">
        <v>140</v>
      </c>
      <c r="J2443" t="s">
        <v>9552</v>
      </c>
      <c r="K2443" t="s">
        <v>9553</v>
      </c>
      <c r="L2443" t="s">
        <v>248</v>
      </c>
      <c r="M2443" t="s">
        <v>142</v>
      </c>
      <c r="N2443" t="s">
        <v>338</v>
      </c>
      <c r="O2443" t="s">
        <v>107</v>
      </c>
      <c r="P2443" t="s">
        <v>5830</v>
      </c>
    </row>
    <row r="2444" spans="1:16">
      <c r="A2444">
        <v>2443</v>
      </c>
      <c r="B2444">
        <v>176</v>
      </c>
      <c r="C2444" t="s">
        <v>8946</v>
      </c>
      <c r="D2444" t="s">
        <v>8946</v>
      </c>
      <c r="E2444">
        <v>176</v>
      </c>
      <c r="F2444" t="s">
        <v>9550</v>
      </c>
      <c r="G2444" t="s">
        <v>9554</v>
      </c>
      <c r="H2444" t="s">
        <v>9555</v>
      </c>
      <c r="I2444" t="s">
        <v>25</v>
      </c>
      <c r="J2444" t="s">
        <v>7496</v>
      </c>
      <c r="K2444" t="s">
        <v>9556</v>
      </c>
      <c r="L2444" t="s">
        <v>486</v>
      </c>
      <c r="M2444" t="s">
        <v>75</v>
      </c>
      <c r="N2444" t="s">
        <v>90</v>
      </c>
      <c r="O2444" t="s">
        <v>111</v>
      </c>
      <c r="P2444" t="s">
        <v>1372</v>
      </c>
    </row>
    <row r="2445" spans="1:16">
      <c r="A2445">
        <v>2444</v>
      </c>
      <c r="B2445">
        <v>177</v>
      </c>
      <c r="C2445" t="s">
        <v>8946</v>
      </c>
      <c r="D2445" t="s">
        <v>8946</v>
      </c>
      <c r="E2445">
        <v>177</v>
      </c>
      <c r="F2445" t="s">
        <v>9550</v>
      </c>
      <c r="G2445" t="s">
        <v>9557</v>
      </c>
      <c r="H2445" t="s">
        <v>8411</v>
      </c>
      <c r="I2445" t="s">
        <v>26</v>
      </c>
      <c r="J2445" t="s">
        <v>9558</v>
      </c>
      <c r="K2445" t="s">
        <v>9559</v>
      </c>
      <c r="L2445" t="s">
        <v>441</v>
      </c>
      <c r="M2445" t="s">
        <v>94</v>
      </c>
      <c r="N2445" t="s">
        <v>338</v>
      </c>
      <c r="O2445" t="s">
        <v>95</v>
      </c>
      <c r="P2445" t="s">
        <v>772</v>
      </c>
    </row>
    <row r="2446" spans="1:16">
      <c r="A2446">
        <v>2445</v>
      </c>
      <c r="B2446">
        <v>178</v>
      </c>
      <c r="C2446" t="s">
        <v>8946</v>
      </c>
      <c r="D2446" t="s">
        <v>8946</v>
      </c>
      <c r="E2446">
        <v>178</v>
      </c>
      <c r="F2446" t="s">
        <v>9550</v>
      </c>
      <c r="G2446" t="s">
        <v>9560</v>
      </c>
      <c r="H2446" t="s">
        <v>9561</v>
      </c>
      <c r="I2446" t="s">
        <v>25</v>
      </c>
      <c r="J2446" t="s">
        <v>9562</v>
      </c>
      <c r="K2446" t="s">
        <v>9563</v>
      </c>
      <c r="L2446" t="s">
        <v>441</v>
      </c>
      <c r="M2446" t="s">
        <v>94</v>
      </c>
      <c r="N2446" t="s">
        <v>338</v>
      </c>
      <c r="O2446" t="s">
        <v>178</v>
      </c>
      <c r="P2446" t="s">
        <v>2132</v>
      </c>
    </row>
    <row r="2447" spans="1:16">
      <c r="A2447">
        <v>2446</v>
      </c>
      <c r="B2447">
        <v>179</v>
      </c>
      <c r="C2447" t="s">
        <v>8946</v>
      </c>
      <c r="D2447" t="s">
        <v>8946</v>
      </c>
      <c r="E2447">
        <v>179</v>
      </c>
      <c r="F2447" t="s">
        <v>9550</v>
      </c>
      <c r="G2447" t="s">
        <v>9564</v>
      </c>
      <c r="H2447" t="s">
        <v>9565</v>
      </c>
      <c r="I2447" t="s">
        <v>68</v>
      </c>
      <c r="J2447" t="s">
        <v>9566</v>
      </c>
      <c r="K2447" t="s">
        <v>9567</v>
      </c>
      <c r="L2447" t="s">
        <v>475</v>
      </c>
      <c r="M2447" t="s">
        <v>134</v>
      </c>
      <c r="N2447" t="s">
        <v>234</v>
      </c>
      <c r="O2447" t="s">
        <v>123</v>
      </c>
      <c r="P2447" t="s">
        <v>7635</v>
      </c>
    </row>
    <row r="2448" spans="1:16">
      <c r="A2448">
        <v>2447</v>
      </c>
      <c r="B2448">
        <v>180</v>
      </c>
      <c r="C2448" t="s">
        <v>8946</v>
      </c>
      <c r="D2448" t="s">
        <v>8946</v>
      </c>
      <c r="E2448">
        <v>180</v>
      </c>
      <c r="F2448" t="s">
        <v>9568</v>
      </c>
      <c r="G2448" t="s">
        <v>9569</v>
      </c>
      <c r="H2448" t="s">
        <v>316</v>
      </c>
      <c r="I2448" t="s">
        <v>80</v>
      </c>
      <c r="J2448" t="s">
        <v>9570</v>
      </c>
      <c r="K2448" t="s">
        <v>9571</v>
      </c>
      <c r="L2448" t="s">
        <v>362</v>
      </c>
      <c r="M2448" t="s">
        <v>99</v>
      </c>
      <c r="N2448" t="s">
        <v>90</v>
      </c>
      <c r="O2448" t="s">
        <v>100</v>
      </c>
      <c r="P2448" t="s">
        <v>674</v>
      </c>
    </row>
    <row r="2449" spans="1:16">
      <c r="A2449">
        <v>2448</v>
      </c>
      <c r="B2449">
        <v>181</v>
      </c>
      <c r="C2449" t="s">
        <v>8946</v>
      </c>
      <c r="D2449" t="s">
        <v>8946</v>
      </c>
      <c r="E2449">
        <v>181</v>
      </c>
      <c r="F2449" t="s">
        <v>9568</v>
      </c>
      <c r="G2449" t="s">
        <v>9551</v>
      </c>
      <c r="H2449" t="s">
        <v>79</v>
      </c>
      <c r="I2449" t="s">
        <v>68</v>
      </c>
      <c r="J2449" t="s">
        <v>9552</v>
      </c>
      <c r="K2449" t="s">
        <v>9553</v>
      </c>
      <c r="L2449" t="s">
        <v>248</v>
      </c>
      <c r="M2449" t="s">
        <v>142</v>
      </c>
      <c r="N2449" t="s">
        <v>338</v>
      </c>
      <c r="O2449" t="s">
        <v>107</v>
      </c>
      <c r="P2449" t="s">
        <v>5830</v>
      </c>
    </row>
    <row r="2450" spans="1:16">
      <c r="A2450">
        <v>2449</v>
      </c>
      <c r="B2450">
        <v>182</v>
      </c>
      <c r="C2450" t="s">
        <v>8946</v>
      </c>
      <c r="D2450" t="s">
        <v>8946</v>
      </c>
      <c r="E2450">
        <v>182</v>
      </c>
      <c r="F2450" t="s">
        <v>9568</v>
      </c>
      <c r="G2450" t="s">
        <v>9554</v>
      </c>
      <c r="H2450" t="s">
        <v>9555</v>
      </c>
      <c r="I2450" t="s">
        <v>25</v>
      </c>
      <c r="J2450" t="s">
        <v>7496</v>
      </c>
      <c r="K2450" t="s">
        <v>9556</v>
      </c>
      <c r="L2450" t="s">
        <v>486</v>
      </c>
      <c r="M2450" t="s">
        <v>75</v>
      </c>
      <c r="N2450" t="s">
        <v>90</v>
      </c>
      <c r="O2450" t="s">
        <v>111</v>
      </c>
      <c r="P2450" t="s">
        <v>1372</v>
      </c>
    </row>
    <row r="2451" spans="1:16">
      <c r="A2451">
        <v>2450</v>
      </c>
      <c r="B2451">
        <v>183</v>
      </c>
      <c r="C2451" t="s">
        <v>8946</v>
      </c>
      <c r="D2451" t="s">
        <v>8946</v>
      </c>
      <c r="E2451">
        <v>183</v>
      </c>
      <c r="F2451" t="s">
        <v>9568</v>
      </c>
      <c r="G2451" t="s">
        <v>9557</v>
      </c>
      <c r="H2451" t="s">
        <v>8411</v>
      </c>
      <c r="I2451" t="s">
        <v>26</v>
      </c>
      <c r="J2451" t="s">
        <v>9558</v>
      </c>
      <c r="K2451" t="s">
        <v>9559</v>
      </c>
      <c r="L2451" t="s">
        <v>441</v>
      </c>
      <c r="M2451" t="s">
        <v>94</v>
      </c>
      <c r="N2451" t="s">
        <v>338</v>
      </c>
      <c r="O2451" t="s">
        <v>95</v>
      </c>
      <c r="P2451" t="s">
        <v>772</v>
      </c>
    </row>
    <row r="2452" spans="1:16">
      <c r="A2452">
        <v>2451</v>
      </c>
      <c r="B2452">
        <v>184</v>
      </c>
      <c r="C2452" t="s">
        <v>8946</v>
      </c>
      <c r="D2452" t="s">
        <v>8946</v>
      </c>
      <c r="E2452">
        <v>184</v>
      </c>
      <c r="F2452" t="s">
        <v>9568</v>
      </c>
      <c r="G2452" t="s">
        <v>9560</v>
      </c>
      <c r="H2452" t="s">
        <v>9561</v>
      </c>
      <c r="I2452" t="s">
        <v>25</v>
      </c>
      <c r="J2452" t="s">
        <v>9562</v>
      </c>
      <c r="K2452" t="s">
        <v>9563</v>
      </c>
      <c r="L2452" t="s">
        <v>441</v>
      </c>
      <c r="M2452" t="s">
        <v>94</v>
      </c>
      <c r="N2452" t="s">
        <v>338</v>
      </c>
      <c r="O2452" t="s">
        <v>178</v>
      </c>
      <c r="P2452" t="s">
        <v>2132</v>
      </c>
    </row>
    <row r="2453" spans="1:16">
      <c r="A2453">
        <v>2452</v>
      </c>
      <c r="B2453">
        <v>185</v>
      </c>
      <c r="C2453" t="s">
        <v>8946</v>
      </c>
      <c r="D2453" t="s">
        <v>8946</v>
      </c>
      <c r="E2453">
        <v>185</v>
      </c>
      <c r="F2453" t="s">
        <v>9572</v>
      </c>
      <c r="G2453" t="s">
        <v>9573</v>
      </c>
      <c r="H2453" t="s">
        <v>9574</v>
      </c>
      <c r="I2453" t="s">
        <v>140</v>
      </c>
      <c r="J2453" t="s">
        <v>9575</v>
      </c>
      <c r="K2453" t="s">
        <v>9576</v>
      </c>
      <c r="L2453" t="s">
        <v>1098</v>
      </c>
      <c r="M2453" t="s">
        <v>94</v>
      </c>
      <c r="N2453" t="s">
        <v>327</v>
      </c>
      <c r="O2453" t="s">
        <v>123</v>
      </c>
      <c r="P2453" t="s">
        <v>7127</v>
      </c>
    </row>
    <row r="2454" spans="1:16">
      <c r="A2454">
        <v>2453</v>
      </c>
      <c r="B2454">
        <v>186</v>
      </c>
      <c r="C2454" t="s">
        <v>8946</v>
      </c>
      <c r="D2454" t="s">
        <v>8946</v>
      </c>
      <c r="E2454">
        <v>186</v>
      </c>
      <c r="F2454" t="s">
        <v>9572</v>
      </c>
      <c r="G2454" t="s">
        <v>9577</v>
      </c>
      <c r="H2454" t="s">
        <v>9068</v>
      </c>
      <c r="I2454" t="s">
        <v>26</v>
      </c>
      <c r="J2454" t="s">
        <v>9578</v>
      </c>
      <c r="K2454" t="s">
        <v>9579</v>
      </c>
      <c r="L2454" t="s">
        <v>249</v>
      </c>
      <c r="M2454" t="s">
        <v>99</v>
      </c>
      <c r="N2454" t="s">
        <v>234</v>
      </c>
      <c r="O2454" t="s">
        <v>6165</v>
      </c>
      <c r="P2454" t="s">
        <v>247</v>
      </c>
    </row>
    <row r="2455" spans="1:16">
      <c r="A2455">
        <v>2454</v>
      </c>
      <c r="B2455">
        <v>187</v>
      </c>
      <c r="C2455" t="s">
        <v>8946</v>
      </c>
      <c r="D2455" t="s">
        <v>8946</v>
      </c>
      <c r="E2455">
        <v>187</v>
      </c>
      <c r="F2455" t="s">
        <v>9572</v>
      </c>
      <c r="G2455" t="s">
        <v>9580</v>
      </c>
      <c r="H2455" t="s">
        <v>9581</v>
      </c>
      <c r="I2455" t="s">
        <v>68</v>
      </c>
      <c r="J2455" t="s">
        <v>9582</v>
      </c>
      <c r="K2455" t="s">
        <v>9583</v>
      </c>
      <c r="L2455" t="s">
        <v>631</v>
      </c>
      <c r="M2455" t="s">
        <v>28</v>
      </c>
      <c r="N2455" t="s">
        <v>338</v>
      </c>
      <c r="O2455" t="s">
        <v>366</v>
      </c>
      <c r="P2455" t="s">
        <v>1399</v>
      </c>
    </row>
    <row r="2456" spans="1:16">
      <c r="A2456">
        <v>2455</v>
      </c>
      <c r="B2456">
        <v>188</v>
      </c>
      <c r="C2456" t="s">
        <v>8946</v>
      </c>
      <c r="D2456" t="s">
        <v>8946</v>
      </c>
      <c r="E2456">
        <v>188</v>
      </c>
      <c r="F2456" t="s">
        <v>9572</v>
      </c>
      <c r="G2456" t="s">
        <v>9584</v>
      </c>
      <c r="H2456" t="s">
        <v>8998</v>
      </c>
      <c r="I2456" t="s">
        <v>25</v>
      </c>
      <c r="J2456" t="s">
        <v>9585</v>
      </c>
      <c r="K2456" t="s">
        <v>9586</v>
      </c>
      <c r="L2456" t="s">
        <v>249</v>
      </c>
      <c r="M2456" t="s">
        <v>42</v>
      </c>
      <c r="N2456" t="s">
        <v>234</v>
      </c>
      <c r="O2456" t="s">
        <v>137</v>
      </c>
      <c r="P2456" t="s">
        <v>674</v>
      </c>
    </row>
    <row r="2457" spans="1:16">
      <c r="A2457">
        <v>2456</v>
      </c>
      <c r="B2457">
        <v>189</v>
      </c>
      <c r="C2457" t="s">
        <v>8946</v>
      </c>
      <c r="D2457" t="s">
        <v>8946</v>
      </c>
      <c r="E2457">
        <v>189</v>
      </c>
      <c r="F2457" t="s">
        <v>9572</v>
      </c>
      <c r="G2457" t="s">
        <v>9569</v>
      </c>
      <c r="H2457" t="s">
        <v>316</v>
      </c>
      <c r="I2457" t="s">
        <v>25</v>
      </c>
      <c r="J2457" t="s">
        <v>9570</v>
      </c>
      <c r="K2457" t="s">
        <v>9571</v>
      </c>
      <c r="L2457" t="s">
        <v>362</v>
      </c>
      <c r="M2457" t="s">
        <v>99</v>
      </c>
      <c r="N2457" t="s">
        <v>90</v>
      </c>
      <c r="O2457" t="s">
        <v>100</v>
      </c>
      <c r="P2457" t="s">
        <v>674</v>
      </c>
    </row>
    <row r="2458" spans="1:16">
      <c r="A2458">
        <v>2457</v>
      </c>
      <c r="B2458">
        <v>190</v>
      </c>
      <c r="C2458" t="s">
        <v>8946</v>
      </c>
      <c r="D2458" t="s">
        <v>8946</v>
      </c>
      <c r="E2458">
        <v>190</v>
      </c>
      <c r="F2458" t="s">
        <v>9587</v>
      </c>
      <c r="G2458" t="s">
        <v>9588</v>
      </c>
      <c r="H2458" t="s">
        <v>503</v>
      </c>
      <c r="I2458" t="s">
        <v>16</v>
      </c>
      <c r="J2458" t="s">
        <v>9589</v>
      </c>
      <c r="K2458" t="s">
        <v>9590</v>
      </c>
      <c r="L2458" t="s">
        <v>856</v>
      </c>
      <c r="M2458" t="s">
        <v>28</v>
      </c>
      <c r="N2458" t="s">
        <v>234</v>
      </c>
      <c r="O2458" t="s">
        <v>137</v>
      </c>
      <c r="P2458" t="s">
        <v>9591</v>
      </c>
    </row>
    <row r="2459" spans="1:16">
      <c r="A2459">
        <v>2458</v>
      </c>
      <c r="B2459">
        <v>191</v>
      </c>
      <c r="C2459" t="s">
        <v>8946</v>
      </c>
      <c r="D2459" t="s">
        <v>8946</v>
      </c>
      <c r="E2459">
        <v>191</v>
      </c>
      <c r="F2459" t="s">
        <v>9587</v>
      </c>
      <c r="G2459" t="s">
        <v>9573</v>
      </c>
      <c r="H2459" t="s">
        <v>9574</v>
      </c>
      <c r="I2459" t="s">
        <v>68</v>
      </c>
      <c r="J2459" t="s">
        <v>9575</v>
      </c>
      <c r="K2459" t="s">
        <v>9576</v>
      </c>
      <c r="L2459" t="s">
        <v>1098</v>
      </c>
      <c r="M2459" t="s">
        <v>94</v>
      </c>
      <c r="N2459" t="s">
        <v>327</v>
      </c>
      <c r="O2459" t="s">
        <v>123</v>
      </c>
      <c r="P2459" t="s">
        <v>7127</v>
      </c>
    </row>
    <row r="2460" spans="1:16">
      <c r="A2460">
        <v>2459</v>
      </c>
      <c r="B2460">
        <v>192</v>
      </c>
      <c r="C2460" t="s">
        <v>8946</v>
      </c>
      <c r="D2460" t="s">
        <v>8946</v>
      </c>
      <c r="E2460">
        <v>192</v>
      </c>
      <c r="F2460" t="s">
        <v>9587</v>
      </c>
      <c r="G2460" t="s">
        <v>9577</v>
      </c>
      <c r="H2460" t="s">
        <v>9068</v>
      </c>
      <c r="I2460" t="s">
        <v>26</v>
      </c>
      <c r="J2460" t="s">
        <v>9578</v>
      </c>
      <c r="K2460" t="s">
        <v>9579</v>
      </c>
      <c r="L2460" t="s">
        <v>249</v>
      </c>
      <c r="M2460" t="s">
        <v>99</v>
      </c>
      <c r="N2460" t="s">
        <v>234</v>
      </c>
      <c r="O2460" t="s">
        <v>6165</v>
      </c>
      <c r="P2460" t="s">
        <v>247</v>
      </c>
    </row>
    <row r="2461" spans="1:16">
      <c r="A2461">
        <v>2460</v>
      </c>
      <c r="B2461">
        <v>193</v>
      </c>
      <c r="C2461" t="s">
        <v>8946</v>
      </c>
      <c r="D2461" t="s">
        <v>8946</v>
      </c>
      <c r="E2461">
        <v>193</v>
      </c>
      <c r="F2461" t="s">
        <v>9587</v>
      </c>
      <c r="G2461" t="s">
        <v>9580</v>
      </c>
      <c r="H2461" t="s">
        <v>9581</v>
      </c>
      <c r="I2461" t="s">
        <v>68</v>
      </c>
      <c r="J2461" t="s">
        <v>9582</v>
      </c>
      <c r="K2461" t="s">
        <v>9583</v>
      </c>
      <c r="L2461" t="s">
        <v>631</v>
      </c>
      <c r="M2461" t="s">
        <v>28</v>
      </c>
      <c r="N2461" t="s">
        <v>338</v>
      </c>
      <c r="O2461" t="s">
        <v>366</v>
      </c>
      <c r="P2461" t="s">
        <v>1399</v>
      </c>
    </row>
    <row r="2462" spans="1:16">
      <c r="A2462">
        <v>2461</v>
      </c>
      <c r="B2462">
        <v>194</v>
      </c>
      <c r="C2462" t="s">
        <v>8946</v>
      </c>
      <c r="D2462" t="s">
        <v>8946</v>
      </c>
      <c r="E2462">
        <v>194</v>
      </c>
      <c r="F2462" t="s">
        <v>9587</v>
      </c>
      <c r="G2462" t="s">
        <v>9584</v>
      </c>
      <c r="H2462" t="s">
        <v>8998</v>
      </c>
      <c r="I2462" t="s">
        <v>25</v>
      </c>
      <c r="J2462" t="s">
        <v>9585</v>
      </c>
      <c r="K2462" t="s">
        <v>9586</v>
      </c>
      <c r="L2462" t="s">
        <v>249</v>
      </c>
      <c r="M2462" t="s">
        <v>42</v>
      </c>
      <c r="N2462" t="s">
        <v>234</v>
      </c>
      <c r="O2462" t="s">
        <v>137</v>
      </c>
      <c r="P2462" t="s">
        <v>674</v>
      </c>
    </row>
    <row r="2463" spans="1:16">
      <c r="A2463">
        <v>2462</v>
      </c>
      <c r="B2463">
        <v>195</v>
      </c>
      <c r="C2463" t="s">
        <v>8946</v>
      </c>
      <c r="D2463" t="s">
        <v>8946</v>
      </c>
      <c r="E2463">
        <v>195</v>
      </c>
      <c r="F2463" t="s">
        <v>9592</v>
      </c>
      <c r="G2463" t="s">
        <v>9593</v>
      </c>
      <c r="I2463" t="s">
        <v>16</v>
      </c>
      <c r="J2463" t="s">
        <v>9129</v>
      </c>
      <c r="K2463" t="s">
        <v>9594</v>
      </c>
      <c r="L2463" t="s">
        <v>295</v>
      </c>
      <c r="M2463" t="s">
        <v>42</v>
      </c>
      <c r="N2463" t="s">
        <v>110</v>
      </c>
      <c r="O2463" t="s">
        <v>137</v>
      </c>
      <c r="P2463" t="s">
        <v>9595</v>
      </c>
    </row>
    <row r="2464" spans="1:16">
      <c r="A2464">
        <v>2463</v>
      </c>
      <c r="B2464">
        <v>196</v>
      </c>
      <c r="C2464" t="s">
        <v>8946</v>
      </c>
      <c r="D2464" t="s">
        <v>8946</v>
      </c>
      <c r="E2464">
        <v>196</v>
      </c>
      <c r="F2464" t="s">
        <v>9592</v>
      </c>
      <c r="G2464" t="s">
        <v>9596</v>
      </c>
      <c r="H2464" t="s">
        <v>9597</v>
      </c>
      <c r="I2464" t="s">
        <v>26</v>
      </c>
      <c r="J2464" t="s">
        <v>9598</v>
      </c>
      <c r="K2464" t="s">
        <v>9599</v>
      </c>
      <c r="L2464" t="s">
        <v>295</v>
      </c>
      <c r="M2464" t="s">
        <v>42</v>
      </c>
      <c r="N2464" t="s">
        <v>234</v>
      </c>
      <c r="O2464" t="s">
        <v>137</v>
      </c>
      <c r="P2464" t="s">
        <v>3108</v>
      </c>
    </row>
    <row r="2465" spans="1:16">
      <c r="A2465">
        <v>2464</v>
      </c>
      <c r="B2465">
        <v>197</v>
      </c>
      <c r="C2465" t="s">
        <v>8946</v>
      </c>
      <c r="D2465" t="s">
        <v>8946</v>
      </c>
      <c r="E2465">
        <v>197</v>
      </c>
      <c r="F2465" t="s">
        <v>9592</v>
      </c>
      <c r="G2465" t="s">
        <v>9600</v>
      </c>
      <c r="H2465" t="s">
        <v>7797</v>
      </c>
      <c r="I2465" t="s">
        <v>25</v>
      </c>
      <c r="J2465" t="s">
        <v>9601</v>
      </c>
      <c r="K2465" t="s">
        <v>9602</v>
      </c>
      <c r="L2465" t="s">
        <v>295</v>
      </c>
      <c r="M2465" t="s">
        <v>42</v>
      </c>
      <c r="N2465" t="s">
        <v>38</v>
      </c>
      <c r="O2465" t="s">
        <v>109</v>
      </c>
      <c r="P2465" t="s">
        <v>9603</v>
      </c>
    </row>
    <row r="2466" spans="1:16">
      <c r="A2466">
        <v>2465</v>
      </c>
      <c r="B2466">
        <v>198</v>
      </c>
      <c r="C2466" t="s">
        <v>8946</v>
      </c>
      <c r="D2466" t="s">
        <v>8946</v>
      </c>
      <c r="E2466">
        <v>198</v>
      </c>
      <c r="F2466" t="s">
        <v>9592</v>
      </c>
      <c r="G2466" t="s">
        <v>9604</v>
      </c>
      <c r="H2466" t="s">
        <v>225</v>
      </c>
      <c r="I2466" t="s">
        <v>25</v>
      </c>
      <c r="J2466" t="s">
        <v>9605</v>
      </c>
      <c r="K2466" t="s">
        <v>9606</v>
      </c>
      <c r="L2466" t="s">
        <v>636</v>
      </c>
      <c r="M2466" t="s">
        <v>28</v>
      </c>
      <c r="N2466" t="s">
        <v>371</v>
      </c>
      <c r="O2466" t="s">
        <v>137</v>
      </c>
      <c r="P2466" t="s">
        <v>1300</v>
      </c>
    </row>
    <row r="2467" spans="1:16">
      <c r="A2467">
        <v>2466</v>
      </c>
      <c r="B2467">
        <v>199</v>
      </c>
      <c r="C2467" t="s">
        <v>8946</v>
      </c>
      <c r="D2467" t="s">
        <v>8946</v>
      </c>
      <c r="E2467">
        <v>199</v>
      </c>
      <c r="F2467" t="s">
        <v>9592</v>
      </c>
      <c r="G2467" t="s">
        <v>9588</v>
      </c>
      <c r="H2467" t="s">
        <v>503</v>
      </c>
      <c r="I2467" t="s">
        <v>26</v>
      </c>
      <c r="J2467" t="s">
        <v>9589</v>
      </c>
      <c r="K2467" t="s">
        <v>9590</v>
      </c>
      <c r="L2467" t="s">
        <v>856</v>
      </c>
      <c r="M2467" t="s">
        <v>28</v>
      </c>
      <c r="N2467" t="s">
        <v>234</v>
      </c>
      <c r="O2467" t="s">
        <v>137</v>
      </c>
      <c r="P2467" t="s">
        <v>9591</v>
      </c>
    </row>
    <row r="2468" spans="1:16">
      <c r="A2468">
        <v>2467</v>
      </c>
      <c r="B2468">
        <v>200</v>
      </c>
      <c r="C2468" t="s">
        <v>8946</v>
      </c>
      <c r="D2468" t="s">
        <v>8946</v>
      </c>
      <c r="E2468">
        <v>200</v>
      </c>
      <c r="F2468" t="s">
        <v>9607</v>
      </c>
      <c r="G2468" t="s">
        <v>9608</v>
      </c>
      <c r="I2468" t="s">
        <v>16</v>
      </c>
      <c r="J2468" t="s">
        <v>9609</v>
      </c>
      <c r="K2468" t="s">
        <v>9610</v>
      </c>
      <c r="L2468" t="s">
        <v>274</v>
      </c>
      <c r="M2468" t="s">
        <v>42</v>
      </c>
      <c r="N2468" t="s">
        <v>234</v>
      </c>
      <c r="O2468" t="s">
        <v>137</v>
      </c>
      <c r="P2468" t="s">
        <v>9611</v>
      </c>
    </row>
    <row r="2469" spans="1:16">
      <c r="A2469">
        <v>2468</v>
      </c>
      <c r="B2469">
        <v>201</v>
      </c>
      <c r="C2469" t="s">
        <v>8946</v>
      </c>
      <c r="D2469" t="s">
        <v>8946</v>
      </c>
      <c r="E2469">
        <v>201</v>
      </c>
      <c r="F2469" t="s">
        <v>9607</v>
      </c>
      <c r="G2469" t="s">
        <v>9593</v>
      </c>
      <c r="I2469" t="s">
        <v>26</v>
      </c>
      <c r="J2469" t="s">
        <v>9129</v>
      </c>
      <c r="K2469" t="s">
        <v>9594</v>
      </c>
      <c r="L2469" t="s">
        <v>295</v>
      </c>
      <c r="M2469" t="s">
        <v>42</v>
      </c>
      <c r="N2469" t="s">
        <v>110</v>
      </c>
      <c r="O2469" t="s">
        <v>137</v>
      </c>
      <c r="P2469" t="s">
        <v>9595</v>
      </c>
    </row>
    <row r="2470" spans="1:16">
      <c r="A2470">
        <v>2469</v>
      </c>
      <c r="B2470">
        <v>202</v>
      </c>
      <c r="C2470" t="s">
        <v>8946</v>
      </c>
      <c r="D2470" t="s">
        <v>8946</v>
      </c>
      <c r="E2470">
        <v>202</v>
      </c>
      <c r="F2470" t="s">
        <v>9607</v>
      </c>
      <c r="G2470" t="s">
        <v>9596</v>
      </c>
      <c r="H2470" t="s">
        <v>9597</v>
      </c>
      <c r="I2470" t="s">
        <v>26</v>
      </c>
      <c r="J2470" t="s">
        <v>9598</v>
      </c>
      <c r="K2470" t="s">
        <v>9599</v>
      </c>
      <c r="L2470" t="s">
        <v>295</v>
      </c>
      <c r="M2470" t="s">
        <v>42</v>
      </c>
      <c r="N2470" t="s">
        <v>234</v>
      </c>
      <c r="O2470" t="s">
        <v>137</v>
      </c>
      <c r="P2470" t="s">
        <v>3108</v>
      </c>
    </row>
    <row r="2471" spans="1:16">
      <c r="A2471">
        <v>2470</v>
      </c>
      <c r="B2471">
        <v>203</v>
      </c>
      <c r="C2471" t="s">
        <v>8946</v>
      </c>
      <c r="D2471" t="s">
        <v>8946</v>
      </c>
      <c r="E2471">
        <v>203</v>
      </c>
      <c r="F2471" t="s">
        <v>9607</v>
      </c>
      <c r="G2471" t="s">
        <v>9600</v>
      </c>
      <c r="H2471" t="s">
        <v>7797</v>
      </c>
      <c r="I2471" t="s">
        <v>25</v>
      </c>
      <c r="J2471" t="s">
        <v>9601</v>
      </c>
      <c r="K2471" t="s">
        <v>9602</v>
      </c>
      <c r="L2471" t="s">
        <v>295</v>
      </c>
      <c r="M2471" t="s">
        <v>42</v>
      </c>
      <c r="N2471" t="s">
        <v>38</v>
      </c>
      <c r="O2471" t="s">
        <v>109</v>
      </c>
      <c r="P2471" t="s">
        <v>9603</v>
      </c>
    </row>
    <row r="2472" spans="1:16">
      <c r="A2472">
        <v>2471</v>
      </c>
      <c r="B2472">
        <v>204</v>
      </c>
      <c r="C2472" t="s">
        <v>8946</v>
      </c>
      <c r="D2472" t="s">
        <v>8946</v>
      </c>
      <c r="E2472">
        <v>204</v>
      </c>
      <c r="F2472" t="s">
        <v>9607</v>
      </c>
      <c r="G2472" t="s">
        <v>9604</v>
      </c>
      <c r="H2472" t="s">
        <v>225</v>
      </c>
      <c r="I2472" t="s">
        <v>25</v>
      </c>
      <c r="J2472" t="s">
        <v>9605</v>
      </c>
      <c r="K2472" t="s">
        <v>9606</v>
      </c>
      <c r="L2472" t="s">
        <v>636</v>
      </c>
      <c r="M2472" t="s">
        <v>28</v>
      </c>
      <c r="N2472" t="s">
        <v>371</v>
      </c>
      <c r="O2472" t="s">
        <v>137</v>
      </c>
      <c r="P2472" t="s">
        <v>1300</v>
      </c>
    </row>
    <row r="2473" spans="1:16">
      <c r="A2473">
        <v>2472</v>
      </c>
      <c r="B2473">
        <v>205</v>
      </c>
      <c r="C2473" t="s">
        <v>8946</v>
      </c>
      <c r="D2473" t="s">
        <v>8946</v>
      </c>
      <c r="E2473">
        <v>205</v>
      </c>
      <c r="F2473" t="s">
        <v>9612</v>
      </c>
      <c r="G2473" t="s">
        <v>9613</v>
      </c>
      <c r="H2473" t="s">
        <v>6336</v>
      </c>
      <c r="I2473" t="s">
        <v>16</v>
      </c>
      <c r="J2473" t="s">
        <v>9614</v>
      </c>
      <c r="K2473" t="s">
        <v>9615</v>
      </c>
      <c r="L2473" t="s">
        <v>291</v>
      </c>
      <c r="M2473" t="s">
        <v>28</v>
      </c>
      <c r="N2473" t="s">
        <v>338</v>
      </c>
      <c r="O2473" t="s">
        <v>137</v>
      </c>
      <c r="P2473" t="s">
        <v>292</v>
      </c>
    </row>
    <row r="2474" spans="1:16">
      <c r="A2474">
        <v>2473</v>
      </c>
      <c r="B2474">
        <v>206</v>
      </c>
      <c r="C2474" t="s">
        <v>8946</v>
      </c>
      <c r="D2474" t="s">
        <v>8946</v>
      </c>
      <c r="E2474">
        <v>206</v>
      </c>
      <c r="F2474" t="s">
        <v>9612</v>
      </c>
      <c r="G2474" t="s">
        <v>9616</v>
      </c>
      <c r="H2474" t="s">
        <v>67</v>
      </c>
      <c r="I2474" t="s">
        <v>68</v>
      </c>
      <c r="J2474" t="s">
        <v>9617</v>
      </c>
      <c r="K2474" t="s">
        <v>9618</v>
      </c>
      <c r="L2474" t="s">
        <v>309</v>
      </c>
      <c r="M2474" t="s">
        <v>134</v>
      </c>
      <c r="N2474" t="s">
        <v>327</v>
      </c>
      <c r="O2474" t="s">
        <v>107</v>
      </c>
      <c r="P2474" t="s">
        <v>1126</v>
      </c>
    </row>
    <row r="2475" spans="1:16">
      <c r="A2475">
        <v>2474</v>
      </c>
      <c r="B2475">
        <v>207</v>
      </c>
      <c r="C2475" t="s">
        <v>8946</v>
      </c>
      <c r="D2475" t="s">
        <v>8946</v>
      </c>
      <c r="E2475">
        <v>207</v>
      </c>
      <c r="F2475" t="s">
        <v>9612</v>
      </c>
      <c r="G2475" t="s">
        <v>9619</v>
      </c>
      <c r="H2475" t="s">
        <v>40</v>
      </c>
      <c r="I2475" t="s">
        <v>26</v>
      </c>
      <c r="J2475" t="s">
        <v>9620</v>
      </c>
      <c r="K2475" t="s">
        <v>9621</v>
      </c>
      <c r="L2475" t="s">
        <v>295</v>
      </c>
      <c r="M2475" t="s">
        <v>94</v>
      </c>
      <c r="N2475" t="s">
        <v>338</v>
      </c>
      <c r="O2475" t="s">
        <v>87</v>
      </c>
      <c r="P2475" t="s">
        <v>294</v>
      </c>
    </row>
    <row r="2476" spans="1:16">
      <c r="A2476">
        <v>2475</v>
      </c>
      <c r="B2476">
        <v>208</v>
      </c>
      <c r="C2476" t="s">
        <v>8946</v>
      </c>
      <c r="D2476" t="s">
        <v>8946</v>
      </c>
      <c r="E2476">
        <v>208</v>
      </c>
      <c r="F2476" t="s">
        <v>9612</v>
      </c>
      <c r="G2476" t="s">
        <v>9622</v>
      </c>
      <c r="H2476" t="s">
        <v>9435</v>
      </c>
      <c r="I2476" t="s">
        <v>25</v>
      </c>
      <c r="J2476" t="s">
        <v>9623</v>
      </c>
      <c r="K2476" t="s">
        <v>9624</v>
      </c>
      <c r="L2476" t="s">
        <v>291</v>
      </c>
      <c r="M2476" t="s">
        <v>75</v>
      </c>
      <c r="N2476" t="s">
        <v>110</v>
      </c>
      <c r="O2476" t="s">
        <v>109</v>
      </c>
      <c r="P2476" t="s">
        <v>9611</v>
      </c>
    </row>
    <row r="2477" spans="1:16">
      <c r="A2477">
        <v>2476</v>
      </c>
      <c r="B2477">
        <v>209</v>
      </c>
      <c r="C2477" t="s">
        <v>8946</v>
      </c>
      <c r="D2477" t="s">
        <v>8946</v>
      </c>
      <c r="E2477">
        <v>209</v>
      </c>
      <c r="F2477" t="s">
        <v>9612</v>
      </c>
      <c r="G2477" t="s">
        <v>9608</v>
      </c>
      <c r="I2477" t="s">
        <v>26</v>
      </c>
      <c r="J2477" t="s">
        <v>9609</v>
      </c>
      <c r="K2477" t="s">
        <v>9610</v>
      </c>
      <c r="L2477" t="s">
        <v>274</v>
      </c>
      <c r="M2477" t="s">
        <v>42</v>
      </c>
      <c r="N2477" t="s">
        <v>234</v>
      </c>
      <c r="O2477" t="s">
        <v>137</v>
      </c>
      <c r="P2477" t="s">
        <v>9611</v>
      </c>
    </row>
    <row r="2478" spans="1:16">
      <c r="A2478">
        <v>2477</v>
      </c>
      <c r="B2478">
        <v>210</v>
      </c>
      <c r="C2478" t="s">
        <v>8946</v>
      </c>
      <c r="D2478" t="s">
        <v>8946</v>
      </c>
      <c r="E2478">
        <v>210</v>
      </c>
      <c r="F2478" t="s">
        <v>9625</v>
      </c>
      <c r="G2478" t="s">
        <v>9626</v>
      </c>
      <c r="H2478" t="s">
        <v>750</v>
      </c>
      <c r="I2478" t="s">
        <v>80</v>
      </c>
      <c r="J2478" t="s">
        <v>9627</v>
      </c>
      <c r="K2478" t="s">
        <v>9628</v>
      </c>
      <c r="L2478" t="s">
        <v>295</v>
      </c>
      <c r="M2478" t="s">
        <v>42</v>
      </c>
      <c r="N2478" t="s">
        <v>371</v>
      </c>
      <c r="O2478" t="s">
        <v>116</v>
      </c>
      <c r="P2478" t="s">
        <v>9629</v>
      </c>
    </row>
    <row r="2479" spans="1:16">
      <c r="A2479">
        <v>2478</v>
      </c>
      <c r="B2479">
        <v>211</v>
      </c>
      <c r="C2479" t="s">
        <v>8946</v>
      </c>
      <c r="D2479" t="s">
        <v>8946</v>
      </c>
      <c r="E2479">
        <v>211</v>
      </c>
      <c r="F2479" t="s">
        <v>9625</v>
      </c>
      <c r="G2479" t="s">
        <v>9613</v>
      </c>
      <c r="H2479" t="s">
        <v>6336</v>
      </c>
      <c r="I2479" t="s">
        <v>26</v>
      </c>
      <c r="J2479" t="s">
        <v>9614</v>
      </c>
      <c r="K2479" t="s">
        <v>9615</v>
      </c>
      <c r="L2479" t="s">
        <v>291</v>
      </c>
      <c r="M2479" t="s">
        <v>28</v>
      </c>
      <c r="N2479" t="s">
        <v>338</v>
      </c>
      <c r="O2479" t="s">
        <v>137</v>
      </c>
      <c r="P2479" t="s">
        <v>292</v>
      </c>
    </row>
    <row r="2480" spans="1:16">
      <c r="A2480">
        <v>2479</v>
      </c>
      <c r="B2480">
        <v>212</v>
      </c>
      <c r="C2480" t="s">
        <v>8946</v>
      </c>
      <c r="D2480" t="s">
        <v>8946</v>
      </c>
      <c r="E2480">
        <v>212</v>
      </c>
      <c r="F2480" t="s">
        <v>9625</v>
      </c>
      <c r="G2480" t="s">
        <v>9616</v>
      </c>
      <c r="H2480" t="s">
        <v>67</v>
      </c>
      <c r="I2480" t="s">
        <v>68</v>
      </c>
      <c r="J2480" t="s">
        <v>9617</v>
      </c>
      <c r="K2480" t="s">
        <v>9618</v>
      </c>
      <c r="L2480" t="s">
        <v>309</v>
      </c>
      <c r="M2480" t="s">
        <v>134</v>
      </c>
      <c r="N2480" t="s">
        <v>327</v>
      </c>
      <c r="O2480" t="s">
        <v>107</v>
      </c>
      <c r="P2480" t="s">
        <v>1126</v>
      </c>
    </row>
    <row r="2481" spans="1:16">
      <c r="A2481">
        <v>2480</v>
      </c>
      <c r="B2481">
        <v>213</v>
      </c>
      <c r="C2481" t="s">
        <v>8946</v>
      </c>
      <c r="D2481" t="s">
        <v>8946</v>
      </c>
      <c r="E2481">
        <v>213</v>
      </c>
      <c r="F2481" t="s">
        <v>9625</v>
      </c>
      <c r="G2481" t="s">
        <v>9619</v>
      </c>
      <c r="H2481" t="s">
        <v>40</v>
      </c>
      <c r="I2481" t="s">
        <v>26</v>
      </c>
      <c r="J2481" t="s">
        <v>9620</v>
      </c>
      <c r="K2481" t="s">
        <v>9621</v>
      </c>
      <c r="L2481" t="s">
        <v>295</v>
      </c>
      <c r="M2481" t="s">
        <v>94</v>
      </c>
      <c r="N2481" t="s">
        <v>338</v>
      </c>
      <c r="O2481" t="s">
        <v>87</v>
      </c>
      <c r="P2481" t="s">
        <v>294</v>
      </c>
    </row>
    <row r="2482" spans="1:16">
      <c r="A2482">
        <v>2481</v>
      </c>
      <c r="B2482">
        <v>214</v>
      </c>
      <c r="C2482" t="s">
        <v>8946</v>
      </c>
      <c r="D2482" t="s">
        <v>8946</v>
      </c>
      <c r="E2482">
        <v>214</v>
      </c>
      <c r="F2482" t="s">
        <v>9625</v>
      </c>
      <c r="G2482" t="s">
        <v>9622</v>
      </c>
      <c r="H2482" t="s">
        <v>9435</v>
      </c>
      <c r="I2482" t="s">
        <v>25</v>
      </c>
      <c r="J2482" t="s">
        <v>9623</v>
      </c>
      <c r="K2482" t="s">
        <v>9624</v>
      </c>
      <c r="L2482" t="s">
        <v>291</v>
      </c>
      <c r="M2482" t="s">
        <v>75</v>
      </c>
      <c r="N2482" t="s">
        <v>110</v>
      </c>
      <c r="O2482" t="s">
        <v>109</v>
      </c>
      <c r="P2482" t="s">
        <v>9611</v>
      </c>
    </row>
    <row r="2483" spans="1:16">
      <c r="A2483">
        <v>2482</v>
      </c>
      <c r="B2483">
        <v>215</v>
      </c>
      <c r="C2483" t="s">
        <v>8946</v>
      </c>
      <c r="D2483" t="s">
        <v>8946</v>
      </c>
      <c r="E2483">
        <v>215</v>
      </c>
      <c r="F2483" t="s">
        <v>9630</v>
      </c>
      <c r="G2483" t="s">
        <v>9631</v>
      </c>
      <c r="H2483" t="s">
        <v>188</v>
      </c>
      <c r="I2483" t="s">
        <v>80</v>
      </c>
      <c r="J2483" t="s">
        <v>9632</v>
      </c>
      <c r="K2483" t="s">
        <v>9633</v>
      </c>
      <c r="L2483" t="s">
        <v>262</v>
      </c>
      <c r="M2483" t="s">
        <v>42</v>
      </c>
      <c r="N2483" t="s">
        <v>90</v>
      </c>
      <c r="O2483" t="s">
        <v>109</v>
      </c>
      <c r="P2483" t="s">
        <v>6998</v>
      </c>
    </row>
    <row r="2484" spans="1:16">
      <c r="A2484">
        <v>2483</v>
      </c>
      <c r="B2484">
        <v>216</v>
      </c>
      <c r="C2484" t="s">
        <v>8946</v>
      </c>
      <c r="D2484" t="s">
        <v>8946</v>
      </c>
      <c r="E2484">
        <v>216</v>
      </c>
      <c r="F2484" t="s">
        <v>9630</v>
      </c>
      <c r="G2484" t="s">
        <v>9634</v>
      </c>
      <c r="H2484" t="s">
        <v>9635</v>
      </c>
      <c r="I2484" t="s">
        <v>26</v>
      </c>
      <c r="J2484" t="s">
        <v>9636</v>
      </c>
      <c r="K2484" t="s">
        <v>9637</v>
      </c>
      <c r="L2484" t="s">
        <v>268</v>
      </c>
      <c r="M2484" t="s">
        <v>42</v>
      </c>
      <c r="N2484" t="s">
        <v>234</v>
      </c>
      <c r="O2484" t="s">
        <v>87</v>
      </c>
      <c r="P2484" t="s">
        <v>1310</v>
      </c>
    </row>
    <row r="2485" spans="1:16">
      <c r="A2485">
        <v>2484</v>
      </c>
      <c r="B2485">
        <v>217</v>
      </c>
      <c r="C2485" t="s">
        <v>8946</v>
      </c>
      <c r="D2485" t="s">
        <v>8946</v>
      </c>
      <c r="E2485">
        <v>217</v>
      </c>
      <c r="F2485" t="s">
        <v>9630</v>
      </c>
      <c r="G2485" t="s">
        <v>9638</v>
      </c>
      <c r="H2485" t="s">
        <v>76</v>
      </c>
      <c r="I2485" t="s">
        <v>48</v>
      </c>
      <c r="J2485" t="s">
        <v>9639</v>
      </c>
      <c r="K2485" t="s">
        <v>9640</v>
      </c>
      <c r="L2485" t="s">
        <v>274</v>
      </c>
      <c r="M2485" t="s">
        <v>89</v>
      </c>
      <c r="N2485" t="s">
        <v>90</v>
      </c>
      <c r="O2485" t="s">
        <v>131</v>
      </c>
      <c r="P2485" t="s">
        <v>9641</v>
      </c>
    </row>
    <row r="2486" spans="1:16">
      <c r="A2486">
        <v>2485</v>
      </c>
      <c r="B2486">
        <v>218</v>
      </c>
      <c r="C2486" t="s">
        <v>8946</v>
      </c>
      <c r="D2486" t="s">
        <v>8946</v>
      </c>
      <c r="E2486">
        <v>218</v>
      </c>
      <c r="F2486" t="s">
        <v>9630</v>
      </c>
      <c r="G2486" t="s">
        <v>9626</v>
      </c>
      <c r="H2486" t="s">
        <v>750</v>
      </c>
      <c r="I2486" t="s">
        <v>25</v>
      </c>
      <c r="J2486" t="s">
        <v>9627</v>
      </c>
      <c r="K2486" t="s">
        <v>9628</v>
      </c>
      <c r="L2486" t="s">
        <v>295</v>
      </c>
      <c r="M2486" t="s">
        <v>42</v>
      </c>
      <c r="N2486" t="s">
        <v>371</v>
      </c>
      <c r="O2486" t="s">
        <v>116</v>
      </c>
      <c r="P2486" t="s">
        <v>9629</v>
      </c>
    </row>
    <row r="2487" spans="1:16">
      <c r="A2487">
        <v>2486</v>
      </c>
      <c r="B2487">
        <v>219</v>
      </c>
      <c r="C2487" t="s">
        <v>8946</v>
      </c>
      <c r="D2487" t="s">
        <v>8946</v>
      </c>
      <c r="E2487">
        <v>219</v>
      </c>
      <c r="F2487" t="s">
        <v>9642</v>
      </c>
      <c r="G2487" t="s">
        <v>9547</v>
      </c>
      <c r="H2487" t="s">
        <v>79</v>
      </c>
      <c r="I2487" t="s">
        <v>140</v>
      </c>
      <c r="J2487" t="s">
        <v>9548</v>
      </c>
      <c r="K2487" t="s">
        <v>9549</v>
      </c>
      <c r="L2487" t="s">
        <v>303</v>
      </c>
      <c r="M2487" t="s">
        <v>134</v>
      </c>
      <c r="N2487" t="s">
        <v>33</v>
      </c>
      <c r="O2487" t="s">
        <v>36</v>
      </c>
      <c r="P2487" t="s">
        <v>1085</v>
      </c>
    </row>
    <row r="2488" spans="1:16">
      <c r="A2488">
        <v>2487</v>
      </c>
      <c r="B2488">
        <v>220</v>
      </c>
      <c r="C2488" t="s">
        <v>8946</v>
      </c>
      <c r="D2488" t="s">
        <v>8946</v>
      </c>
      <c r="E2488">
        <v>220</v>
      </c>
      <c r="F2488" t="s">
        <v>9642</v>
      </c>
      <c r="G2488" t="s">
        <v>9631</v>
      </c>
      <c r="H2488" t="s">
        <v>188</v>
      </c>
      <c r="I2488" t="s">
        <v>25</v>
      </c>
      <c r="J2488" t="s">
        <v>9632</v>
      </c>
      <c r="K2488" t="s">
        <v>9633</v>
      </c>
      <c r="L2488" t="s">
        <v>262</v>
      </c>
      <c r="M2488" t="s">
        <v>42</v>
      </c>
      <c r="N2488" t="s">
        <v>90</v>
      </c>
      <c r="O2488" t="s">
        <v>109</v>
      </c>
      <c r="P2488" t="s">
        <v>6998</v>
      </c>
    </row>
    <row r="2489" spans="1:16">
      <c r="A2489">
        <v>2488</v>
      </c>
      <c r="B2489">
        <v>221</v>
      </c>
      <c r="C2489" t="s">
        <v>8946</v>
      </c>
      <c r="D2489" t="s">
        <v>8946</v>
      </c>
      <c r="E2489">
        <v>221</v>
      </c>
      <c r="F2489" t="s">
        <v>9642</v>
      </c>
      <c r="G2489" t="s">
        <v>9634</v>
      </c>
      <c r="H2489" t="s">
        <v>9635</v>
      </c>
      <c r="I2489" t="s">
        <v>26</v>
      </c>
      <c r="J2489" t="s">
        <v>9636</v>
      </c>
      <c r="K2489" t="s">
        <v>9637</v>
      </c>
      <c r="L2489" t="s">
        <v>268</v>
      </c>
      <c r="M2489" t="s">
        <v>42</v>
      </c>
      <c r="N2489" t="s">
        <v>234</v>
      </c>
      <c r="O2489" t="s">
        <v>87</v>
      </c>
      <c r="P2489" t="s">
        <v>1310</v>
      </c>
    </row>
    <row r="2490" spans="1:16">
      <c r="A2490">
        <v>2489</v>
      </c>
      <c r="B2490">
        <v>222</v>
      </c>
      <c r="C2490" t="s">
        <v>8946</v>
      </c>
      <c r="D2490" t="s">
        <v>8946</v>
      </c>
      <c r="E2490">
        <v>222</v>
      </c>
      <c r="F2490" t="s">
        <v>9642</v>
      </c>
      <c r="G2490" t="s">
        <v>9638</v>
      </c>
      <c r="H2490" t="s">
        <v>76</v>
      </c>
      <c r="I2490" t="s">
        <v>48</v>
      </c>
      <c r="J2490" t="s">
        <v>9639</v>
      </c>
      <c r="K2490" t="s">
        <v>9640</v>
      </c>
      <c r="L2490" t="s">
        <v>274</v>
      </c>
      <c r="M2490" t="s">
        <v>89</v>
      </c>
      <c r="N2490" t="s">
        <v>90</v>
      </c>
      <c r="O2490" t="s">
        <v>131</v>
      </c>
      <c r="P2490" t="s">
        <v>9641</v>
      </c>
    </row>
  </sheetData>
  <autoFilter ref="A1:P1"/>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09"/>
  <sheetViews>
    <sheetView topLeftCell="A1485" workbookViewId="0">
      <selection activeCell="C1507" sqref="C1507"/>
    </sheetView>
  </sheetViews>
  <sheetFormatPr baseColWidth="10" defaultColWidth="8.83203125" defaultRowHeight="14" x14ac:dyDescent="0"/>
  <cols>
    <col min="1" max="1" width="5.83203125" bestFit="1" customWidth="1"/>
    <col min="2" max="2" width="5.1640625" bestFit="1" customWidth="1"/>
    <col min="3" max="4" width="26.1640625" bestFit="1" customWidth="1"/>
    <col min="5" max="5" width="12.5" bestFit="1" customWidth="1"/>
    <col min="6" max="6" width="80.5" bestFit="1" customWidth="1"/>
    <col min="7" max="7" width="19.1640625" bestFit="1" customWidth="1"/>
    <col min="8" max="8" width="31.83203125" bestFit="1" customWidth="1"/>
    <col min="9" max="11" width="80.5" bestFit="1" customWidth="1"/>
    <col min="12" max="12" width="37.1640625" bestFit="1" customWidth="1"/>
    <col min="13" max="15" width="80.5" bestFit="1" customWidth="1"/>
    <col min="16" max="16" width="24.5" bestFit="1" customWidth="1"/>
  </cols>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B2">
        <v>1</v>
      </c>
      <c r="C2" t="s">
        <v>1584</v>
      </c>
      <c r="D2" t="s">
        <v>1584</v>
      </c>
      <c r="E2">
        <v>1</v>
      </c>
      <c r="F2" t="s">
        <v>1585</v>
      </c>
      <c r="G2" t="s">
        <v>1586</v>
      </c>
      <c r="H2" t="s">
        <v>507</v>
      </c>
      <c r="I2" t="s">
        <v>44</v>
      </c>
      <c r="J2" t="s">
        <v>1587</v>
      </c>
      <c r="K2" t="s">
        <v>1588</v>
      </c>
      <c r="L2" t="s">
        <v>337</v>
      </c>
      <c r="M2" t="s">
        <v>1589</v>
      </c>
      <c r="N2" t="s">
        <v>39</v>
      </c>
      <c r="P2" t="s">
        <v>69</v>
      </c>
    </row>
    <row r="3" spans="1:16">
      <c r="B3">
        <v>2</v>
      </c>
      <c r="C3" t="s">
        <v>1584</v>
      </c>
      <c r="D3" t="s">
        <v>1584</v>
      </c>
      <c r="E3">
        <v>2</v>
      </c>
      <c r="F3" t="s">
        <v>1585</v>
      </c>
      <c r="G3" t="s">
        <v>1590</v>
      </c>
      <c r="H3" t="s">
        <v>434</v>
      </c>
      <c r="I3" t="s">
        <v>68</v>
      </c>
      <c r="J3" t="s">
        <v>1591</v>
      </c>
      <c r="K3" t="s">
        <v>1592</v>
      </c>
      <c r="L3" t="s">
        <v>57</v>
      </c>
      <c r="M3" t="s">
        <v>30</v>
      </c>
      <c r="P3" t="s">
        <v>1403</v>
      </c>
    </row>
    <row r="4" spans="1:16">
      <c r="B4">
        <v>3</v>
      </c>
      <c r="C4" t="s">
        <v>1584</v>
      </c>
      <c r="D4" t="s">
        <v>1584</v>
      </c>
      <c r="E4">
        <v>3</v>
      </c>
      <c r="F4" t="s">
        <v>1585</v>
      </c>
      <c r="G4" t="s">
        <v>1593</v>
      </c>
      <c r="H4" t="s">
        <v>1594</v>
      </c>
      <c r="I4" t="s">
        <v>68</v>
      </c>
      <c r="J4" t="s">
        <v>1595</v>
      </c>
      <c r="K4" t="s">
        <v>1596</v>
      </c>
      <c r="L4" t="s">
        <v>317</v>
      </c>
      <c r="M4" t="s">
        <v>323</v>
      </c>
      <c r="N4" t="s">
        <v>36</v>
      </c>
      <c r="P4" t="s">
        <v>1597</v>
      </c>
    </row>
    <row r="5" spans="1:16">
      <c r="B5">
        <v>4</v>
      </c>
      <c r="C5" t="s">
        <v>1584</v>
      </c>
      <c r="D5" t="s">
        <v>1584</v>
      </c>
      <c r="E5">
        <v>4</v>
      </c>
      <c r="F5" t="s">
        <v>1585</v>
      </c>
      <c r="G5" t="s">
        <v>1598</v>
      </c>
      <c r="I5" t="s">
        <v>68</v>
      </c>
      <c r="J5" t="s">
        <v>424</v>
      </c>
      <c r="K5" t="s">
        <v>1599</v>
      </c>
      <c r="L5" t="s">
        <v>35</v>
      </c>
      <c r="M5" t="s">
        <v>332</v>
      </c>
      <c r="N5" t="s">
        <v>333</v>
      </c>
      <c r="P5" t="s">
        <v>1600</v>
      </c>
    </row>
    <row r="6" spans="1:16">
      <c r="B6">
        <v>5</v>
      </c>
      <c r="C6" t="s">
        <v>1584</v>
      </c>
      <c r="D6" t="s">
        <v>1584</v>
      </c>
      <c r="E6">
        <v>5</v>
      </c>
      <c r="F6" t="s">
        <v>1585</v>
      </c>
      <c r="G6" t="s">
        <v>1601</v>
      </c>
      <c r="H6" t="s">
        <v>34</v>
      </c>
      <c r="I6" t="s">
        <v>68</v>
      </c>
      <c r="J6" t="s">
        <v>1602</v>
      </c>
      <c r="K6" t="s">
        <v>1603</v>
      </c>
      <c r="L6" t="s">
        <v>324</v>
      </c>
      <c r="M6" t="s">
        <v>389</v>
      </c>
      <c r="N6" t="s">
        <v>74</v>
      </c>
      <c r="O6" t="s">
        <v>36</v>
      </c>
      <c r="P6" t="s">
        <v>1600</v>
      </c>
    </row>
    <row r="7" spans="1:16">
      <c r="B7">
        <v>6</v>
      </c>
      <c r="C7" t="s">
        <v>1584</v>
      </c>
      <c r="D7" t="s">
        <v>1584</v>
      </c>
      <c r="E7">
        <v>6</v>
      </c>
      <c r="F7" t="s">
        <v>1604</v>
      </c>
      <c r="G7" t="s">
        <v>1605</v>
      </c>
      <c r="H7" t="s">
        <v>238</v>
      </c>
      <c r="I7" t="s">
        <v>140</v>
      </c>
      <c r="J7" t="s">
        <v>1606</v>
      </c>
      <c r="K7" t="s">
        <v>1607</v>
      </c>
      <c r="L7" t="s">
        <v>337</v>
      </c>
      <c r="M7" t="s">
        <v>323</v>
      </c>
      <c r="N7" t="s">
        <v>36</v>
      </c>
      <c r="P7" t="s">
        <v>59</v>
      </c>
    </row>
    <row r="8" spans="1:16">
      <c r="B8">
        <v>7</v>
      </c>
      <c r="C8" t="s">
        <v>1584</v>
      </c>
      <c r="D8" t="s">
        <v>1584</v>
      </c>
      <c r="E8">
        <v>7</v>
      </c>
      <c r="F8" t="s">
        <v>1604</v>
      </c>
      <c r="G8" t="s">
        <v>1608</v>
      </c>
      <c r="H8" t="s">
        <v>40</v>
      </c>
      <c r="I8" t="s">
        <v>68</v>
      </c>
      <c r="J8" t="s">
        <v>1609</v>
      </c>
      <c r="K8" t="s">
        <v>1610</v>
      </c>
      <c r="L8" t="s">
        <v>317</v>
      </c>
      <c r="M8" t="s">
        <v>323</v>
      </c>
      <c r="N8" t="s">
        <v>36</v>
      </c>
      <c r="P8" t="s">
        <v>59</v>
      </c>
    </row>
    <row r="9" spans="1:16">
      <c r="B9">
        <v>8</v>
      </c>
      <c r="C9" t="s">
        <v>1584</v>
      </c>
      <c r="D9" t="s">
        <v>1584</v>
      </c>
      <c r="E9">
        <v>8</v>
      </c>
      <c r="F9" t="s">
        <v>1604</v>
      </c>
      <c r="G9" t="s">
        <v>1611</v>
      </c>
      <c r="H9" t="s">
        <v>1612</v>
      </c>
      <c r="I9" t="s">
        <v>26</v>
      </c>
      <c r="J9" t="s">
        <v>1613</v>
      </c>
      <c r="K9" t="s">
        <v>1614</v>
      </c>
      <c r="L9" t="s">
        <v>1615</v>
      </c>
      <c r="P9" t="s">
        <v>59</v>
      </c>
    </row>
    <row r="10" spans="1:16">
      <c r="B10">
        <v>9</v>
      </c>
      <c r="C10" t="s">
        <v>1584</v>
      </c>
      <c r="D10" t="s">
        <v>1584</v>
      </c>
      <c r="E10">
        <v>9</v>
      </c>
      <c r="F10" t="s">
        <v>1604</v>
      </c>
      <c r="G10" t="s">
        <v>1616</v>
      </c>
      <c r="H10" t="s">
        <v>1617</v>
      </c>
      <c r="I10" t="s">
        <v>68</v>
      </c>
      <c r="J10" t="s">
        <v>1618</v>
      </c>
      <c r="K10" t="s">
        <v>1619</v>
      </c>
      <c r="L10" t="s">
        <v>1615</v>
      </c>
      <c r="M10" t="s">
        <v>33</v>
      </c>
      <c r="N10" t="s">
        <v>36</v>
      </c>
      <c r="P10" t="s">
        <v>61</v>
      </c>
    </row>
    <row r="11" spans="1:16">
      <c r="B11">
        <v>10</v>
      </c>
      <c r="C11" t="s">
        <v>1584</v>
      </c>
      <c r="D11" t="s">
        <v>1584</v>
      </c>
      <c r="E11">
        <v>10</v>
      </c>
      <c r="F11" t="s">
        <v>1604</v>
      </c>
      <c r="G11" t="s">
        <v>1620</v>
      </c>
      <c r="H11" t="s">
        <v>238</v>
      </c>
      <c r="I11" t="s">
        <v>26</v>
      </c>
      <c r="J11" t="s">
        <v>1621</v>
      </c>
      <c r="K11" t="s">
        <v>1622</v>
      </c>
      <c r="L11" t="s">
        <v>324</v>
      </c>
      <c r="M11" t="s">
        <v>77</v>
      </c>
      <c r="N11" t="s">
        <v>65</v>
      </c>
      <c r="P11" t="s">
        <v>61</v>
      </c>
    </row>
    <row r="12" spans="1:16">
      <c r="B12">
        <v>11</v>
      </c>
      <c r="C12" t="s">
        <v>1584</v>
      </c>
      <c r="D12" t="s">
        <v>1584</v>
      </c>
      <c r="E12">
        <v>11</v>
      </c>
      <c r="F12" t="s">
        <v>1623</v>
      </c>
      <c r="G12" t="s">
        <v>1624</v>
      </c>
      <c r="H12" t="s">
        <v>238</v>
      </c>
      <c r="I12" t="s">
        <v>140</v>
      </c>
      <c r="J12" t="s">
        <v>1625</v>
      </c>
      <c r="K12" t="s">
        <v>1626</v>
      </c>
      <c r="L12" t="s">
        <v>317</v>
      </c>
      <c r="M12" t="s">
        <v>332</v>
      </c>
      <c r="N12" t="s">
        <v>333</v>
      </c>
      <c r="P12" t="s">
        <v>335</v>
      </c>
    </row>
    <row r="13" spans="1:16">
      <c r="B13">
        <v>12</v>
      </c>
      <c r="C13" t="s">
        <v>1584</v>
      </c>
      <c r="D13" t="s">
        <v>1584</v>
      </c>
      <c r="E13">
        <v>12</v>
      </c>
      <c r="F13" t="s">
        <v>1623</v>
      </c>
      <c r="G13" t="s">
        <v>1627</v>
      </c>
      <c r="I13" t="s">
        <v>68</v>
      </c>
      <c r="J13" t="s">
        <v>1628</v>
      </c>
      <c r="K13" t="s">
        <v>1629</v>
      </c>
      <c r="L13" t="s">
        <v>1630</v>
      </c>
      <c r="M13" t="s">
        <v>33</v>
      </c>
      <c r="N13" t="s">
        <v>36</v>
      </c>
      <c r="P13" t="s">
        <v>335</v>
      </c>
    </row>
    <row r="14" spans="1:16">
      <c r="B14">
        <v>13</v>
      </c>
      <c r="C14" t="s">
        <v>1584</v>
      </c>
      <c r="D14" t="s">
        <v>1584</v>
      </c>
      <c r="E14">
        <v>13</v>
      </c>
      <c r="F14" t="s">
        <v>1623</v>
      </c>
      <c r="G14" t="s">
        <v>1631</v>
      </c>
      <c r="H14" t="s">
        <v>500</v>
      </c>
      <c r="I14" t="s">
        <v>68</v>
      </c>
      <c r="J14" t="s">
        <v>1632</v>
      </c>
      <c r="K14" t="s">
        <v>1633</v>
      </c>
      <c r="L14" t="s">
        <v>1615</v>
      </c>
      <c r="M14" t="s">
        <v>106</v>
      </c>
      <c r="N14" t="s">
        <v>333</v>
      </c>
      <c r="P14" t="s">
        <v>342</v>
      </c>
    </row>
    <row r="15" spans="1:16">
      <c r="B15">
        <v>14</v>
      </c>
      <c r="C15" t="s">
        <v>1584</v>
      </c>
      <c r="D15" t="s">
        <v>1584</v>
      </c>
      <c r="E15">
        <v>14</v>
      </c>
      <c r="F15" t="s">
        <v>1623</v>
      </c>
      <c r="G15" t="s">
        <v>1634</v>
      </c>
      <c r="H15" t="s">
        <v>348</v>
      </c>
      <c r="I15" t="s">
        <v>68</v>
      </c>
      <c r="J15" t="s">
        <v>1635</v>
      </c>
      <c r="K15" t="s">
        <v>1636</v>
      </c>
      <c r="L15" t="s">
        <v>1615</v>
      </c>
      <c r="M15" t="s">
        <v>33</v>
      </c>
      <c r="N15" t="s">
        <v>36</v>
      </c>
      <c r="P15" t="s">
        <v>343</v>
      </c>
    </row>
    <row r="16" spans="1:16">
      <c r="B16">
        <v>15</v>
      </c>
      <c r="C16" t="s">
        <v>1584</v>
      </c>
      <c r="D16" t="s">
        <v>1584</v>
      </c>
      <c r="E16">
        <v>15</v>
      </c>
      <c r="F16" t="s">
        <v>1623</v>
      </c>
      <c r="G16" t="s">
        <v>1637</v>
      </c>
      <c r="H16" t="s">
        <v>196</v>
      </c>
      <c r="I16" t="s">
        <v>48</v>
      </c>
      <c r="J16" t="s">
        <v>1638</v>
      </c>
      <c r="K16" t="s">
        <v>1639</v>
      </c>
      <c r="L16" t="s">
        <v>35</v>
      </c>
      <c r="M16" t="s">
        <v>364</v>
      </c>
      <c r="N16" t="s">
        <v>39</v>
      </c>
      <c r="P16" t="s">
        <v>343</v>
      </c>
    </row>
    <row r="17" spans="2:16">
      <c r="B17">
        <v>16</v>
      </c>
      <c r="C17" t="s">
        <v>1584</v>
      </c>
      <c r="D17" t="s">
        <v>1584</v>
      </c>
      <c r="E17">
        <v>16</v>
      </c>
      <c r="F17" t="s">
        <v>1640</v>
      </c>
      <c r="G17" t="s">
        <v>1641</v>
      </c>
      <c r="H17" t="s">
        <v>1051</v>
      </c>
      <c r="I17" t="s">
        <v>140</v>
      </c>
      <c r="J17" t="s">
        <v>1642</v>
      </c>
      <c r="K17" t="s">
        <v>1643</v>
      </c>
      <c r="L17" t="s">
        <v>279</v>
      </c>
      <c r="M17" t="s">
        <v>323</v>
      </c>
      <c r="N17" t="s">
        <v>36</v>
      </c>
      <c r="P17" t="s">
        <v>1644</v>
      </c>
    </row>
    <row r="18" spans="2:16">
      <c r="B18">
        <v>17</v>
      </c>
      <c r="C18" t="s">
        <v>1584</v>
      </c>
      <c r="D18" t="s">
        <v>1584</v>
      </c>
      <c r="E18">
        <v>17</v>
      </c>
      <c r="F18" t="s">
        <v>1640</v>
      </c>
      <c r="G18" t="s">
        <v>1645</v>
      </c>
      <c r="H18" t="s">
        <v>21</v>
      </c>
      <c r="I18" t="s">
        <v>68</v>
      </c>
      <c r="J18" t="s">
        <v>1646</v>
      </c>
      <c r="K18" t="s">
        <v>1647</v>
      </c>
      <c r="L18" t="s">
        <v>35</v>
      </c>
      <c r="M18" t="s">
        <v>106</v>
      </c>
      <c r="N18" t="s">
        <v>333</v>
      </c>
      <c r="P18" t="s">
        <v>1648</v>
      </c>
    </row>
    <row r="19" spans="2:16">
      <c r="B19">
        <v>18</v>
      </c>
      <c r="C19" t="s">
        <v>1584</v>
      </c>
      <c r="D19" t="s">
        <v>1584</v>
      </c>
      <c r="E19">
        <v>18</v>
      </c>
      <c r="F19" t="s">
        <v>1640</v>
      </c>
      <c r="G19" t="s">
        <v>1649</v>
      </c>
      <c r="I19" t="s">
        <v>68</v>
      </c>
      <c r="J19" t="s">
        <v>1650</v>
      </c>
      <c r="K19" t="s">
        <v>1651</v>
      </c>
      <c r="L19" t="s">
        <v>317</v>
      </c>
      <c r="P19" t="s">
        <v>1652</v>
      </c>
    </row>
    <row r="20" spans="2:16">
      <c r="B20">
        <v>19</v>
      </c>
      <c r="C20" t="s">
        <v>1584</v>
      </c>
      <c r="D20" t="s">
        <v>1584</v>
      </c>
      <c r="E20">
        <v>19</v>
      </c>
      <c r="F20" t="s">
        <v>1640</v>
      </c>
      <c r="G20" t="s">
        <v>1653</v>
      </c>
      <c r="H20" t="s">
        <v>496</v>
      </c>
      <c r="I20" t="s">
        <v>68</v>
      </c>
      <c r="J20" t="s">
        <v>1654</v>
      </c>
      <c r="K20" t="s">
        <v>1655</v>
      </c>
      <c r="L20" t="s">
        <v>799</v>
      </c>
      <c r="M20" t="s">
        <v>320</v>
      </c>
      <c r="N20" t="s">
        <v>321</v>
      </c>
      <c r="O20" t="s">
        <v>36</v>
      </c>
      <c r="P20" t="s">
        <v>1656</v>
      </c>
    </row>
    <row r="21" spans="2:16">
      <c r="B21">
        <v>20</v>
      </c>
      <c r="C21" t="s">
        <v>1584</v>
      </c>
      <c r="D21" t="s">
        <v>1584</v>
      </c>
      <c r="E21">
        <v>20</v>
      </c>
      <c r="F21" t="s">
        <v>1640</v>
      </c>
      <c r="G21" t="s">
        <v>1657</v>
      </c>
      <c r="H21" t="s">
        <v>21</v>
      </c>
      <c r="I21" t="s">
        <v>25</v>
      </c>
      <c r="J21" t="s">
        <v>1658</v>
      </c>
      <c r="K21" t="s">
        <v>1659</v>
      </c>
      <c r="L21" t="s">
        <v>1318</v>
      </c>
      <c r="M21" t="s">
        <v>51</v>
      </c>
      <c r="P21" t="s">
        <v>1656</v>
      </c>
    </row>
    <row r="22" spans="2:16">
      <c r="B22">
        <v>21</v>
      </c>
      <c r="C22" t="s">
        <v>1584</v>
      </c>
      <c r="D22" t="s">
        <v>1584</v>
      </c>
      <c r="E22">
        <v>21</v>
      </c>
      <c r="F22" t="s">
        <v>1660</v>
      </c>
      <c r="G22" t="s">
        <v>1661</v>
      </c>
      <c r="I22" t="s">
        <v>140</v>
      </c>
      <c r="J22" t="s">
        <v>1662</v>
      </c>
      <c r="K22" t="s">
        <v>1663</v>
      </c>
      <c r="L22" t="s">
        <v>337</v>
      </c>
      <c r="P22" t="s">
        <v>69</v>
      </c>
    </row>
    <row r="23" spans="2:16">
      <c r="B23">
        <v>22</v>
      </c>
      <c r="C23" t="s">
        <v>1584</v>
      </c>
      <c r="D23" t="s">
        <v>1584</v>
      </c>
      <c r="E23">
        <v>22</v>
      </c>
      <c r="F23" t="s">
        <v>1660</v>
      </c>
      <c r="G23" t="s">
        <v>1664</v>
      </c>
      <c r="H23" t="s">
        <v>21</v>
      </c>
      <c r="I23" t="s">
        <v>68</v>
      </c>
      <c r="J23" t="s">
        <v>1665</v>
      </c>
      <c r="K23" t="s">
        <v>1666</v>
      </c>
      <c r="L23" t="s">
        <v>337</v>
      </c>
      <c r="M23" t="s">
        <v>332</v>
      </c>
      <c r="N23" t="s">
        <v>333</v>
      </c>
      <c r="P23" t="s">
        <v>69</v>
      </c>
    </row>
    <row r="24" spans="2:16">
      <c r="B24">
        <v>23</v>
      </c>
      <c r="C24" t="s">
        <v>1584</v>
      </c>
      <c r="D24" t="s">
        <v>1584</v>
      </c>
      <c r="E24">
        <v>23</v>
      </c>
      <c r="F24" t="s">
        <v>1660</v>
      </c>
      <c r="G24" t="s">
        <v>1667</v>
      </c>
      <c r="H24" t="s">
        <v>356</v>
      </c>
      <c r="I24" t="s">
        <v>68</v>
      </c>
      <c r="J24" t="s">
        <v>1668</v>
      </c>
      <c r="K24" t="s">
        <v>1669</v>
      </c>
      <c r="L24" t="s">
        <v>35</v>
      </c>
      <c r="M24" t="s">
        <v>355</v>
      </c>
      <c r="N24" t="s">
        <v>36</v>
      </c>
      <c r="P24" t="s">
        <v>69</v>
      </c>
    </row>
    <row r="25" spans="2:16">
      <c r="B25">
        <v>24</v>
      </c>
      <c r="C25" t="s">
        <v>1584</v>
      </c>
      <c r="D25" t="s">
        <v>1584</v>
      </c>
      <c r="E25">
        <v>24</v>
      </c>
      <c r="F25" t="s">
        <v>1660</v>
      </c>
      <c r="G25" t="s">
        <v>1670</v>
      </c>
      <c r="H25" t="s">
        <v>21</v>
      </c>
      <c r="I25" t="s">
        <v>26</v>
      </c>
      <c r="J25" t="s">
        <v>1671</v>
      </c>
      <c r="K25" t="s">
        <v>1672</v>
      </c>
      <c r="L25" t="s">
        <v>105</v>
      </c>
      <c r="P25" t="s">
        <v>69</v>
      </c>
    </row>
    <row r="26" spans="2:16">
      <c r="B26">
        <v>25</v>
      </c>
      <c r="C26" t="s">
        <v>1584</v>
      </c>
      <c r="D26" t="s">
        <v>1584</v>
      </c>
      <c r="E26">
        <v>25</v>
      </c>
      <c r="F26" t="s">
        <v>1660</v>
      </c>
      <c r="G26" t="s">
        <v>1673</v>
      </c>
      <c r="H26" t="s">
        <v>410</v>
      </c>
      <c r="I26" t="s">
        <v>68</v>
      </c>
      <c r="J26" t="s">
        <v>1674</v>
      </c>
      <c r="K26" t="s">
        <v>1675</v>
      </c>
      <c r="L26" t="s">
        <v>1318</v>
      </c>
      <c r="M26" t="s">
        <v>332</v>
      </c>
      <c r="N26" t="s">
        <v>333</v>
      </c>
      <c r="P26" t="s">
        <v>69</v>
      </c>
    </row>
    <row r="27" spans="2:16">
      <c r="B27">
        <v>26</v>
      </c>
      <c r="C27" t="s">
        <v>1584</v>
      </c>
      <c r="D27" t="s">
        <v>1584</v>
      </c>
      <c r="E27">
        <v>26</v>
      </c>
      <c r="F27" t="s">
        <v>1676</v>
      </c>
      <c r="G27" t="s">
        <v>1677</v>
      </c>
      <c r="I27" t="s">
        <v>80</v>
      </c>
      <c r="J27" t="s">
        <v>1678</v>
      </c>
      <c r="K27" t="s">
        <v>1679</v>
      </c>
      <c r="L27" t="s">
        <v>35</v>
      </c>
      <c r="P27" t="s">
        <v>322</v>
      </c>
    </row>
    <row r="28" spans="2:16">
      <c r="B28">
        <v>27</v>
      </c>
      <c r="C28" t="s">
        <v>1584</v>
      </c>
      <c r="D28" t="s">
        <v>1584</v>
      </c>
      <c r="E28">
        <v>27</v>
      </c>
      <c r="F28" t="s">
        <v>1676</v>
      </c>
      <c r="G28" t="s">
        <v>1680</v>
      </c>
      <c r="H28" t="s">
        <v>40</v>
      </c>
      <c r="I28" t="s">
        <v>68</v>
      </c>
      <c r="J28" t="s">
        <v>1681</v>
      </c>
      <c r="K28" t="s">
        <v>1682</v>
      </c>
      <c r="L28" t="s">
        <v>1615</v>
      </c>
      <c r="P28" t="s">
        <v>322</v>
      </c>
    </row>
    <row r="29" spans="2:16">
      <c r="B29">
        <v>28</v>
      </c>
      <c r="C29" t="s">
        <v>1584</v>
      </c>
      <c r="D29" t="s">
        <v>1584</v>
      </c>
      <c r="E29">
        <v>28</v>
      </c>
      <c r="F29" t="s">
        <v>1676</v>
      </c>
      <c r="G29" t="s">
        <v>1683</v>
      </c>
      <c r="H29" t="s">
        <v>1684</v>
      </c>
      <c r="I29" t="s">
        <v>26</v>
      </c>
      <c r="J29" t="s">
        <v>1685</v>
      </c>
      <c r="K29" t="s">
        <v>1686</v>
      </c>
      <c r="L29" t="s">
        <v>1615</v>
      </c>
      <c r="M29" t="s">
        <v>77</v>
      </c>
      <c r="N29" t="s">
        <v>282</v>
      </c>
      <c r="P29" t="s">
        <v>322</v>
      </c>
    </row>
    <row r="30" spans="2:16">
      <c r="B30">
        <v>29</v>
      </c>
      <c r="C30" t="s">
        <v>1584</v>
      </c>
      <c r="D30" t="s">
        <v>1584</v>
      </c>
      <c r="E30">
        <v>29</v>
      </c>
      <c r="F30" t="s">
        <v>1676</v>
      </c>
      <c r="G30" t="s">
        <v>1687</v>
      </c>
      <c r="H30" t="s">
        <v>531</v>
      </c>
      <c r="I30" t="s">
        <v>26</v>
      </c>
      <c r="J30" t="s">
        <v>1688</v>
      </c>
      <c r="K30" t="s">
        <v>1689</v>
      </c>
      <c r="L30" t="s">
        <v>1690</v>
      </c>
      <c r="M30" t="s">
        <v>389</v>
      </c>
      <c r="N30" t="s">
        <v>321</v>
      </c>
      <c r="O30" t="s">
        <v>36</v>
      </c>
      <c r="P30" t="s">
        <v>322</v>
      </c>
    </row>
    <row r="31" spans="2:16">
      <c r="B31">
        <v>30</v>
      </c>
      <c r="C31" t="s">
        <v>1584</v>
      </c>
      <c r="D31" t="s">
        <v>1584</v>
      </c>
      <c r="E31">
        <v>30</v>
      </c>
      <c r="F31" t="s">
        <v>1676</v>
      </c>
      <c r="G31" t="s">
        <v>843</v>
      </c>
      <c r="H31" t="s">
        <v>410</v>
      </c>
      <c r="I31" t="s">
        <v>25</v>
      </c>
      <c r="J31" t="s">
        <v>1691</v>
      </c>
      <c r="K31" t="s">
        <v>1692</v>
      </c>
      <c r="L31" t="s">
        <v>1630</v>
      </c>
      <c r="M31" t="s">
        <v>55</v>
      </c>
      <c r="N31" t="s">
        <v>1314</v>
      </c>
      <c r="P31" t="s">
        <v>345</v>
      </c>
    </row>
    <row r="32" spans="2:16">
      <c r="B32">
        <v>31</v>
      </c>
      <c r="C32" t="s">
        <v>1584</v>
      </c>
      <c r="D32" t="s">
        <v>1584</v>
      </c>
      <c r="E32">
        <v>31</v>
      </c>
      <c r="F32" t="s">
        <v>1693</v>
      </c>
      <c r="G32" t="s">
        <v>1694</v>
      </c>
      <c r="H32" t="s">
        <v>199</v>
      </c>
      <c r="I32" t="s">
        <v>16</v>
      </c>
      <c r="J32" t="s">
        <v>1695</v>
      </c>
      <c r="K32" t="s">
        <v>1696</v>
      </c>
      <c r="L32" t="s">
        <v>257</v>
      </c>
      <c r="P32" t="s">
        <v>61</v>
      </c>
    </row>
    <row r="33" spans="2:16">
      <c r="B33">
        <v>32</v>
      </c>
      <c r="C33" t="s">
        <v>1584</v>
      </c>
      <c r="D33" t="s">
        <v>1584</v>
      </c>
      <c r="E33">
        <v>32</v>
      </c>
      <c r="F33" t="s">
        <v>1693</v>
      </c>
      <c r="G33" t="s">
        <v>1697</v>
      </c>
      <c r="H33" t="s">
        <v>21</v>
      </c>
      <c r="I33" t="s">
        <v>26</v>
      </c>
      <c r="J33" t="s">
        <v>1698</v>
      </c>
      <c r="K33" t="s">
        <v>1699</v>
      </c>
      <c r="L33" t="s">
        <v>331</v>
      </c>
      <c r="M33" t="s">
        <v>29</v>
      </c>
      <c r="N33" t="s">
        <v>36</v>
      </c>
      <c r="P33" t="s">
        <v>61</v>
      </c>
    </row>
    <row r="34" spans="2:16">
      <c r="B34">
        <v>33</v>
      </c>
      <c r="C34" t="s">
        <v>1584</v>
      </c>
      <c r="D34" t="s">
        <v>1584</v>
      </c>
      <c r="E34">
        <v>33</v>
      </c>
      <c r="F34" t="s">
        <v>1693</v>
      </c>
      <c r="G34" t="s">
        <v>1700</v>
      </c>
      <c r="H34" t="s">
        <v>540</v>
      </c>
      <c r="I34" t="s">
        <v>68</v>
      </c>
      <c r="J34" t="s">
        <v>1701</v>
      </c>
      <c r="K34" t="s">
        <v>1702</v>
      </c>
      <c r="L34" t="s">
        <v>63</v>
      </c>
      <c r="M34" t="s">
        <v>323</v>
      </c>
      <c r="N34" t="s">
        <v>36</v>
      </c>
      <c r="P34" t="s">
        <v>61</v>
      </c>
    </row>
    <row r="35" spans="2:16">
      <c r="B35">
        <v>34</v>
      </c>
      <c r="C35" t="s">
        <v>1584</v>
      </c>
      <c r="D35" t="s">
        <v>1584</v>
      </c>
      <c r="E35">
        <v>34</v>
      </c>
      <c r="F35" t="s">
        <v>1693</v>
      </c>
      <c r="G35" t="s">
        <v>1703</v>
      </c>
      <c r="H35" t="s">
        <v>384</v>
      </c>
      <c r="I35" t="s">
        <v>68</v>
      </c>
      <c r="J35" t="s">
        <v>1704</v>
      </c>
      <c r="K35" t="s">
        <v>1705</v>
      </c>
      <c r="L35" t="s">
        <v>27</v>
      </c>
      <c r="P35" t="s">
        <v>69</v>
      </c>
    </row>
    <row r="36" spans="2:16">
      <c r="B36">
        <v>35</v>
      </c>
      <c r="C36" t="s">
        <v>1584</v>
      </c>
      <c r="D36" t="s">
        <v>1584</v>
      </c>
      <c r="E36">
        <v>35</v>
      </c>
      <c r="F36" t="s">
        <v>1693</v>
      </c>
      <c r="G36" t="s">
        <v>1706</v>
      </c>
      <c r="I36" t="s">
        <v>25</v>
      </c>
      <c r="J36" t="s">
        <v>1707</v>
      </c>
      <c r="K36" t="s">
        <v>1708</v>
      </c>
      <c r="L36" t="s">
        <v>402</v>
      </c>
      <c r="M36" t="s">
        <v>1709</v>
      </c>
      <c r="N36" t="s">
        <v>282</v>
      </c>
      <c r="P36" t="s">
        <v>69</v>
      </c>
    </row>
    <row r="37" spans="2:16">
      <c r="B37">
        <v>36</v>
      </c>
      <c r="C37" t="s">
        <v>1584</v>
      </c>
      <c r="D37" t="s">
        <v>1584</v>
      </c>
      <c r="E37">
        <v>36</v>
      </c>
      <c r="F37" t="s">
        <v>1710</v>
      </c>
      <c r="G37" t="s">
        <v>1711</v>
      </c>
      <c r="H37" t="s">
        <v>556</v>
      </c>
      <c r="I37" t="s">
        <v>140</v>
      </c>
      <c r="J37" t="s">
        <v>1712</v>
      </c>
      <c r="K37" t="s">
        <v>1713</v>
      </c>
      <c r="L37" t="s">
        <v>317</v>
      </c>
      <c r="P37" t="s">
        <v>315</v>
      </c>
    </row>
    <row r="38" spans="2:16">
      <c r="B38">
        <v>37</v>
      </c>
      <c r="C38" t="s">
        <v>1584</v>
      </c>
      <c r="D38" t="s">
        <v>1584</v>
      </c>
      <c r="E38">
        <v>37</v>
      </c>
      <c r="F38" t="s">
        <v>1710</v>
      </c>
      <c r="G38" t="s">
        <v>1714</v>
      </c>
      <c r="H38" t="s">
        <v>43</v>
      </c>
      <c r="I38" t="s">
        <v>22</v>
      </c>
      <c r="J38" t="s">
        <v>1715</v>
      </c>
      <c r="K38" t="s">
        <v>1716</v>
      </c>
      <c r="L38" t="s">
        <v>1717</v>
      </c>
      <c r="M38" t="s">
        <v>1718</v>
      </c>
      <c r="N38" t="s">
        <v>39</v>
      </c>
      <c r="P38" t="s">
        <v>59</v>
      </c>
    </row>
    <row r="39" spans="2:16">
      <c r="B39">
        <v>38</v>
      </c>
      <c r="C39" t="s">
        <v>1584</v>
      </c>
      <c r="D39" t="s">
        <v>1584</v>
      </c>
      <c r="E39">
        <v>38</v>
      </c>
      <c r="F39" t="s">
        <v>1710</v>
      </c>
      <c r="G39" t="s">
        <v>1719</v>
      </c>
      <c r="H39" t="s">
        <v>43</v>
      </c>
      <c r="I39" t="s">
        <v>48</v>
      </c>
      <c r="J39" t="s">
        <v>603</v>
      </c>
      <c r="K39" t="s">
        <v>1720</v>
      </c>
      <c r="L39" t="s">
        <v>337</v>
      </c>
      <c r="M39" t="s">
        <v>374</v>
      </c>
      <c r="N39" t="s">
        <v>52</v>
      </c>
      <c r="P39" t="s">
        <v>59</v>
      </c>
    </row>
    <row r="40" spans="2:16">
      <c r="B40">
        <v>39</v>
      </c>
      <c r="C40" t="s">
        <v>1584</v>
      </c>
      <c r="D40" t="s">
        <v>1584</v>
      </c>
      <c r="E40">
        <v>39</v>
      </c>
      <c r="F40" t="s">
        <v>1710</v>
      </c>
      <c r="G40" t="s">
        <v>1721</v>
      </c>
      <c r="H40" t="s">
        <v>67</v>
      </c>
      <c r="I40" t="s">
        <v>25</v>
      </c>
      <c r="J40" t="s">
        <v>1722</v>
      </c>
      <c r="K40" t="s">
        <v>1723</v>
      </c>
      <c r="L40" t="s">
        <v>1717</v>
      </c>
      <c r="P40" t="s">
        <v>59</v>
      </c>
    </row>
    <row r="41" spans="2:16">
      <c r="B41">
        <v>40</v>
      </c>
      <c r="C41" t="s">
        <v>1584</v>
      </c>
      <c r="D41" t="s">
        <v>1584</v>
      </c>
      <c r="E41">
        <v>40</v>
      </c>
      <c r="F41" t="s">
        <v>1710</v>
      </c>
      <c r="G41" t="s">
        <v>1724</v>
      </c>
      <c r="H41" t="s">
        <v>1724</v>
      </c>
      <c r="I41" t="s">
        <v>25</v>
      </c>
      <c r="J41" t="s">
        <v>1138</v>
      </c>
      <c r="K41" t="s">
        <v>1725</v>
      </c>
      <c r="L41" t="s">
        <v>1717</v>
      </c>
      <c r="M41" t="s">
        <v>1726</v>
      </c>
      <c r="N41" t="s">
        <v>66</v>
      </c>
      <c r="P41" t="s">
        <v>59</v>
      </c>
    </row>
    <row r="42" spans="2:16">
      <c r="B42">
        <v>41</v>
      </c>
      <c r="C42" t="s">
        <v>1584</v>
      </c>
      <c r="D42" t="s">
        <v>1584</v>
      </c>
      <c r="E42">
        <v>41</v>
      </c>
      <c r="F42" t="s">
        <v>1727</v>
      </c>
      <c r="G42" t="s">
        <v>1645</v>
      </c>
      <c r="H42" t="s">
        <v>21</v>
      </c>
      <c r="I42" t="s">
        <v>140</v>
      </c>
      <c r="J42" t="s">
        <v>1728</v>
      </c>
      <c r="K42" t="s">
        <v>1729</v>
      </c>
      <c r="L42" t="s">
        <v>591</v>
      </c>
      <c r="M42" t="s">
        <v>134</v>
      </c>
      <c r="N42" t="s">
        <v>33</v>
      </c>
      <c r="O42" t="s">
        <v>107</v>
      </c>
      <c r="P42" t="s">
        <v>1578</v>
      </c>
    </row>
    <row r="43" spans="2:16">
      <c r="B43">
        <v>42</v>
      </c>
      <c r="C43" t="s">
        <v>1584</v>
      </c>
      <c r="D43" t="s">
        <v>1584</v>
      </c>
      <c r="E43">
        <v>42</v>
      </c>
      <c r="F43" t="s">
        <v>1727</v>
      </c>
      <c r="G43" t="s">
        <v>1730</v>
      </c>
      <c r="H43" t="s">
        <v>1731</v>
      </c>
      <c r="I43" t="s">
        <v>68</v>
      </c>
      <c r="J43" t="s">
        <v>1732</v>
      </c>
      <c r="K43" t="s">
        <v>1733</v>
      </c>
      <c r="L43" t="s">
        <v>591</v>
      </c>
      <c r="M43" t="s">
        <v>28</v>
      </c>
      <c r="N43" t="s">
        <v>33</v>
      </c>
      <c r="O43" t="s">
        <v>107</v>
      </c>
      <c r="P43" t="s">
        <v>1578</v>
      </c>
    </row>
    <row r="44" spans="2:16">
      <c r="B44">
        <v>43</v>
      </c>
      <c r="C44" t="s">
        <v>1584</v>
      </c>
      <c r="D44" t="s">
        <v>1584</v>
      </c>
      <c r="E44">
        <v>43</v>
      </c>
      <c r="F44" t="s">
        <v>1727</v>
      </c>
      <c r="G44" t="s">
        <v>1734</v>
      </c>
      <c r="H44" t="s">
        <v>1735</v>
      </c>
      <c r="I44" t="s">
        <v>68</v>
      </c>
      <c r="J44" t="s">
        <v>1736</v>
      </c>
      <c r="K44" t="s">
        <v>1737</v>
      </c>
      <c r="L44" t="s">
        <v>204</v>
      </c>
      <c r="M44" t="s">
        <v>142</v>
      </c>
      <c r="N44" t="s">
        <v>33</v>
      </c>
      <c r="O44" t="s">
        <v>36</v>
      </c>
      <c r="P44" t="s">
        <v>1738</v>
      </c>
    </row>
    <row r="45" spans="2:16">
      <c r="B45">
        <v>44</v>
      </c>
      <c r="C45" t="s">
        <v>1584</v>
      </c>
      <c r="D45" t="s">
        <v>1584</v>
      </c>
      <c r="E45">
        <v>44</v>
      </c>
      <c r="F45" t="s">
        <v>1727</v>
      </c>
      <c r="G45" t="s">
        <v>1739</v>
      </c>
      <c r="H45" t="s">
        <v>166</v>
      </c>
      <c r="I45" t="s">
        <v>26</v>
      </c>
      <c r="J45" t="s">
        <v>1740</v>
      </c>
      <c r="K45" t="s">
        <v>1741</v>
      </c>
      <c r="L45" t="s">
        <v>535</v>
      </c>
      <c r="M45" t="s">
        <v>99</v>
      </c>
      <c r="N45" t="s">
        <v>33</v>
      </c>
      <c r="O45" t="s">
        <v>111</v>
      </c>
      <c r="P45" t="s">
        <v>1738</v>
      </c>
    </row>
    <row r="46" spans="2:16">
      <c r="B46">
        <v>45</v>
      </c>
      <c r="C46" t="s">
        <v>1584</v>
      </c>
      <c r="D46" t="s">
        <v>1584</v>
      </c>
      <c r="E46">
        <v>45</v>
      </c>
      <c r="F46" t="s">
        <v>1727</v>
      </c>
      <c r="G46" t="s">
        <v>1742</v>
      </c>
      <c r="H46" t="s">
        <v>31</v>
      </c>
      <c r="I46" t="s">
        <v>26</v>
      </c>
      <c r="J46" t="s">
        <v>1743</v>
      </c>
      <c r="K46" t="s">
        <v>1744</v>
      </c>
      <c r="L46" t="s">
        <v>915</v>
      </c>
      <c r="P46" t="s">
        <v>1416</v>
      </c>
    </row>
    <row r="47" spans="2:16">
      <c r="B47">
        <v>46</v>
      </c>
      <c r="C47" t="s">
        <v>1584</v>
      </c>
      <c r="D47" t="s">
        <v>1584</v>
      </c>
      <c r="E47">
        <v>46</v>
      </c>
      <c r="F47" t="s">
        <v>1745</v>
      </c>
      <c r="G47" t="s">
        <v>1645</v>
      </c>
      <c r="H47" t="s">
        <v>21</v>
      </c>
      <c r="I47" t="s">
        <v>140</v>
      </c>
      <c r="J47" t="s">
        <v>1746</v>
      </c>
      <c r="K47" t="s">
        <v>1747</v>
      </c>
      <c r="L47" t="s">
        <v>121</v>
      </c>
      <c r="M47" t="s">
        <v>344</v>
      </c>
      <c r="N47" t="s">
        <v>123</v>
      </c>
      <c r="P47" t="s">
        <v>1092</v>
      </c>
    </row>
    <row r="48" spans="2:16">
      <c r="B48">
        <v>47</v>
      </c>
      <c r="C48" t="s">
        <v>1584</v>
      </c>
      <c r="D48" t="s">
        <v>1584</v>
      </c>
      <c r="E48">
        <v>47</v>
      </c>
      <c r="F48" t="s">
        <v>1745</v>
      </c>
      <c r="G48" t="s">
        <v>1748</v>
      </c>
      <c r="H48" t="s">
        <v>369</v>
      </c>
      <c r="I48" t="s">
        <v>68</v>
      </c>
      <c r="J48" t="s">
        <v>1749</v>
      </c>
      <c r="K48" t="s">
        <v>1750</v>
      </c>
      <c r="L48" t="s">
        <v>170</v>
      </c>
      <c r="M48" t="s">
        <v>344</v>
      </c>
      <c r="N48" t="s">
        <v>107</v>
      </c>
      <c r="P48" t="s">
        <v>1094</v>
      </c>
    </row>
    <row r="49" spans="2:16">
      <c r="B49">
        <v>48</v>
      </c>
      <c r="C49" t="s">
        <v>1584</v>
      </c>
      <c r="D49" t="s">
        <v>1584</v>
      </c>
      <c r="E49">
        <v>48</v>
      </c>
      <c r="F49" t="s">
        <v>1745</v>
      </c>
      <c r="G49" t="s">
        <v>1751</v>
      </c>
      <c r="H49" t="s">
        <v>1752</v>
      </c>
      <c r="I49" t="s">
        <v>68</v>
      </c>
      <c r="J49" t="s">
        <v>1753</v>
      </c>
      <c r="K49" t="s">
        <v>1754</v>
      </c>
      <c r="L49" t="s">
        <v>1236</v>
      </c>
      <c r="M49" t="s">
        <v>353</v>
      </c>
      <c r="N49" t="s">
        <v>33</v>
      </c>
      <c r="O49" t="s">
        <v>95</v>
      </c>
      <c r="P49" t="s">
        <v>174</v>
      </c>
    </row>
    <row r="50" spans="2:16">
      <c r="B50">
        <v>49</v>
      </c>
      <c r="C50" t="s">
        <v>1584</v>
      </c>
      <c r="D50" t="s">
        <v>1584</v>
      </c>
      <c r="E50">
        <v>49</v>
      </c>
      <c r="F50" t="s">
        <v>1745</v>
      </c>
      <c r="G50" t="s">
        <v>1755</v>
      </c>
      <c r="H50" t="s">
        <v>741</v>
      </c>
      <c r="I50" t="s">
        <v>68</v>
      </c>
      <c r="J50" t="s">
        <v>1756</v>
      </c>
      <c r="K50" t="s">
        <v>1757</v>
      </c>
      <c r="L50" t="s">
        <v>170</v>
      </c>
      <c r="M50" t="s">
        <v>344</v>
      </c>
      <c r="N50" t="s">
        <v>107</v>
      </c>
      <c r="P50" t="s">
        <v>175</v>
      </c>
    </row>
    <row r="51" spans="2:16">
      <c r="B51">
        <v>50</v>
      </c>
      <c r="C51" t="s">
        <v>1584</v>
      </c>
      <c r="D51" t="s">
        <v>1584</v>
      </c>
      <c r="E51">
        <v>50</v>
      </c>
      <c r="F51" t="s">
        <v>1745</v>
      </c>
      <c r="G51" t="s">
        <v>1758</v>
      </c>
      <c r="H51" t="s">
        <v>471</v>
      </c>
      <c r="I51" t="s">
        <v>26</v>
      </c>
      <c r="J51" t="s">
        <v>1759</v>
      </c>
      <c r="K51" t="s">
        <v>1760</v>
      </c>
      <c r="L51" t="s">
        <v>427</v>
      </c>
      <c r="M51" t="s">
        <v>192</v>
      </c>
      <c r="N51" t="s">
        <v>95</v>
      </c>
      <c r="P51" t="s">
        <v>757</v>
      </c>
    </row>
    <row r="52" spans="2:16">
      <c r="B52">
        <v>51</v>
      </c>
      <c r="C52" t="s">
        <v>1584</v>
      </c>
      <c r="D52" t="s">
        <v>1584</v>
      </c>
      <c r="E52">
        <v>51</v>
      </c>
      <c r="F52" t="s">
        <v>1761</v>
      </c>
      <c r="G52" t="s">
        <v>1762</v>
      </c>
      <c r="H52" t="s">
        <v>444</v>
      </c>
      <c r="I52" t="s">
        <v>140</v>
      </c>
      <c r="J52" t="s">
        <v>1763</v>
      </c>
      <c r="K52" t="s">
        <v>1764</v>
      </c>
      <c r="L52" t="s">
        <v>27</v>
      </c>
      <c r="M52" t="s">
        <v>142</v>
      </c>
      <c r="N52" t="s">
        <v>33</v>
      </c>
      <c r="O52" t="s">
        <v>36</v>
      </c>
      <c r="P52" t="s">
        <v>1765</v>
      </c>
    </row>
    <row r="53" spans="2:16">
      <c r="B53">
        <v>52</v>
      </c>
      <c r="C53" t="s">
        <v>1584</v>
      </c>
      <c r="D53" t="s">
        <v>1584</v>
      </c>
      <c r="E53">
        <v>52</v>
      </c>
      <c r="F53" t="s">
        <v>1761</v>
      </c>
      <c r="G53" t="s">
        <v>1766</v>
      </c>
      <c r="H53" t="s">
        <v>596</v>
      </c>
      <c r="I53" t="s">
        <v>68</v>
      </c>
      <c r="J53" t="s">
        <v>1767</v>
      </c>
      <c r="K53" t="s">
        <v>1768</v>
      </c>
      <c r="L53" t="s">
        <v>726</v>
      </c>
      <c r="M53" t="s">
        <v>64</v>
      </c>
      <c r="N53" t="s">
        <v>78</v>
      </c>
      <c r="P53" t="s">
        <v>1769</v>
      </c>
    </row>
    <row r="54" spans="2:16">
      <c r="B54">
        <v>53</v>
      </c>
      <c r="C54" t="s">
        <v>1584</v>
      </c>
      <c r="D54" t="s">
        <v>1584</v>
      </c>
      <c r="E54">
        <v>53</v>
      </c>
      <c r="F54" t="s">
        <v>1761</v>
      </c>
      <c r="G54" t="s">
        <v>1770</v>
      </c>
      <c r="H54" t="s">
        <v>40</v>
      </c>
      <c r="I54" t="s">
        <v>68</v>
      </c>
      <c r="J54" t="s">
        <v>1771</v>
      </c>
      <c r="K54" t="s">
        <v>1772</v>
      </c>
      <c r="L54" t="s">
        <v>41</v>
      </c>
      <c r="M54" t="s">
        <v>349</v>
      </c>
      <c r="N54" t="s">
        <v>30</v>
      </c>
      <c r="P54" t="s">
        <v>1769</v>
      </c>
    </row>
    <row r="55" spans="2:16">
      <c r="B55">
        <v>54</v>
      </c>
      <c r="C55" t="s">
        <v>1584</v>
      </c>
      <c r="D55" t="s">
        <v>1584</v>
      </c>
      <c r="E55">
        <v>54</v>
      </c>
      <c r="F55" t="s">
        <v>1761</v>
      </c>
      <c r="G55" t="s">
        <v>1773</v>
      </c>
      <c r="H55" t="s">
        <v>1774</v>
      </c>
      <c r="I55" t="s">
        <v>68</v>
      </c>
      <c r="J55" t="s">
        <v>1775</v>
      </c>
      <c r="K55" t="s">
        <v>1776</v>
      </c>
      <c r="L55" t="s">
        <v>35</v>
      </c>
      <c r="P55" t="s">
        <v>1769</v>
      </c>
    </row>
    <row r="56" spans="2:16">
      <c r="B56">
        <v>55</v>
      </c>
      <c r="C56" t="s">
        <v>1584</v>
      </c>
      <c r="D56" t="s">
        <v>1584</v>
      </c>
      <c r="E56">
        <v>55</v>
      </c>
      <c r="F56" t="s">
        <v>1761</v>
      </c>
      <c r="G56" t="s">
        <v>1777</v>
      </c>
      <c r="H56" t="s">
        <v>21</v>
      </c>
      <c r="I56" t="s">
        <v>68</v>
      </c>
      <c r="J56" t="s">
        <v>1778</v>
      </c>
      <c r="K56" t="s">
        <v>1779</v>
      </c>
      <c r="L56" t="s">
        <v>279</v>
      </c>
      <c r="M56" t="s">
        <v>344</v>
      </c>
      <c r="N56" t="s">
        <v>36</v>
      </c>
      <c r="P56" t="s">
        <v>1769</v>
      </c>
    </row>
    <row r="57" spans="2:16">
      <c r="B57">
        <v>56</v>
      </c>
      <c r="C57" t="s">
        <v>1584</v>
      </c>
      <c r="D57" t="s">
        <v>1584</v>
      </c>
      <c r="E57">
        <v>56</v>
      </c>
      <c r="F57" t="s">
        <v>1780</v>
      </c>
      <c r="G57" t="s">
        <v>1781</v>
      </c>
      <c r="H57" t="s">
        <v>238</v>
      </c>
      <c r="I57" t="s">
        <v>16</v>
      </c>
      <c r="J57" t="s">
        <v>1782</v>
      </c>
      <c r="K57" t="s">
        <v>1783</v>
      </c>
      <c r="L57" t="s">
        <v>1076</v>
      </c>
      <c r="M57" t="s">
        <v>73</v>
      </c>
      <c r="N57" t="s">
        <v>321</v>
      </c>
      <c r="O57" t="s">
        <v>19</v>
      </c>
      <c r="P57" t="s">
        <v>350</v>
      </c>
    </row>
    <row r="58" spans="2:16">
      <c r="B58">
        <v>57</v>
      </c>
      <c r="C58" t="s">
        <v>1584</v>
      </c>
      <c r="D58" t="s">
        <v>1584</v>
      </c>
      <c r="E58">
        <v>57</v>
      </c>
      <c r="F58" t="s">
        <v>1780</v>
      </c>
      <c r="G58" t="s">
        <v>1784</v>
      </c>
      <c r="H58" t="s">
        <v>21</v>
      </c>
      <c r="I58" t="s">
        <v>22</v>
      </c>
      <c r="J58" t="s">
        <v>1785</v>
      </c>
      <c r="K58" t="s">
        <v>1786</v>
      </c>
      <c r="L58" t="s">
        <v>1690</v>
      </c>
      <c r="M58" t="s">
        <v>253</v>
      </c>
      <c r="P58" t="s">
        <v>350</v>
      </c>
    </row>
    <row r="59" spans="2:16">
      <c r="B59">
        <v>58</v>
      </c>
      <c r="C59" t="s">
        <v>1584</v>
      </c>
      <c r="D59" t="s">
        <v>1584</v>
      </c>
      <c r="E59">
        <v>58</v>
      </c>
      <c r="F59" t="s">
        <v>1780</v>
      </c>
      <c r="G59" t="s">
        <v>1787</v>
      </c>
      <c r="H59" t="s">
        <v>1169</v>
      </c>
      <c r="I59" t="s">
        <v>25</v>
      </c>
      <c r="J59" t="s">
        <v>1203</v>
      </c>
      <c r="K59" t="s">
        <v>1788</v>
      </c>
      <c r="L59" t="s">
        <v>1717</v>
      </c>
      <c r="P59" t="s">
        <v>350</v>
      </c>
    </row>
    <row r="60" spans="2:16">
      <c r="B60">
        <v>59</v>
      </c>
      <c r="C60" t="s">
        <v>1584</v>
      </c>
      <c r="D60" t="s">
        <v>1584</v>
      </c>
      <c r="E60">
        <v>59</v>
      </c>
      <c r="F60" t="s">
        <v>1780</v>
      </c>
      <c r="G60" t="s">
        <v>1789</v>
      </c>
      <c r="H60" t="s">
        <v>1364</v>
      </c>
      <c r="I60" t="s">
        <v>68</v>
      </c>
      <c r="J60" t="s">
        <v>1790</v>
      </c>
      <c r="K60" t="s">
        <v>1791</v>
      </c>
      <c r="L60" t="s">
        <v>324</v>
      </c>
      <c r="M60" t="s">
        <v>106</v>
      </c>
      <c r="N60" t="s">
        <v>78</v>
      </c>
      <c r="P60" t="s">
        <v>315</v>
      </c>
    </row>
    <row r="61" spans="2:16">
      <c r="B61">
        <v>60</v>
      </c>
      <c r="C61" t="s">
        <v>1584</v>
      </c>
      <c r="D61" t="s">
        <v>1584</v>
      </c>
      <c r="E61">
        <v>60</v>
      </c>
      <c r="F61" t="s">
        <v>1780</v>
      </c>
      <c r="G61" t="s">
        <v>1792</v>
      </c>
      <c r="I61" t="s">
        <v>68</v>
      </c>
      <c r="J61" t="s">
        <v>1793</v>
      </c>
      <c r="K61" t="s">
        <v>1794</v>
      </c>
      <c r="L61" t="s">
        <v>150</v>
      </c>
      <c r="P61" t="s">
        <v>315</v>
      </c>
    </row>
    <row r="62" spans="2:16">
      <c r="B62">
        <v>61</v>
      </c>
      <c r="C62" t="s">
        <v>1584</v>
      </c>
      <c r="D62" t="s">
        <v>1584</v>
      </c>
      <c r="E62">
        <v>61</v>
      </c>
      <c r="F62" t="s">
        <v>1795</v>
      </c>
      <c r="G62" t="s">
        <v>1796</v>
      </c>
      <c r="H62" t="s">
        <v>428</v>
      </c>
      <c r="I62" t="s">
        <v>70</v>
      </c>
      <c r="J62" t="s">
        <v>1797</v>
      </c>
      <c r="K62" t="s">
        <v>1798</v>
      </c>
      <c r="L62" t="s">
        <v>1615</v>
      </c>
      <c r="M62" t="s">
        <v>1049</v>
      </c>
      <c r="N62" t="s">
        <v>282</v>
      </c>
      <c r="P62" t="s">
        <v>315</v>
      </c>
    </row>
    <row r="63" spans="2:16">
      <c r="B63">
        <v>62</v>
      </c>
      <c r="C63" t="s">
        <v>1584</v>
      </c>
      <c r="D63" t="s">
        <v>1584</v>
      </c>
      <c r="E63">
        <v>62</v>
      </c>
      <c r="F63" t="s">
        <v>1795</v>
      </c>
      <c r="G63" t="s">
        <v>1799</v>
      </c>
      <c r="H63" t="s">
        <v>1800</v>
      </c>
      <c r="I63" t="s">
        <v>48</v>
      </c>
      <c r="J63" t="s">
        <v>1801</v>
      </c>
      <c r="K63" t="s">
        <v>1802</v>
      </c>
      <c r="L63" t="s">
        <v>1615</v>
      </c>
      <c r="M63" t="s">
        <v>421</v>
      </c>
      <c r="N63" t="s">
        <v>66</v>
      </c>
      <c r="P63" t="s">
        <v>315</v>
      </c>
    </row>
    <row r="64" spans="2:16">
      <c r="B64">
        <v>63</v>
      </c>
      <c r="C64" t="s">
        <v>1584</v>
      </c>
      <c r="D64" t="s">
        <v>1584</v>
      </c>
      <c r="E64">
        <v>63</v>
      </c>
      <c r="F64" t="s">
        <v>1795</v>
      </c>
      <c r="G64" t="s">
        <v>1803</v>
      </c>
      <c r="H64" t="s">
        <v>238</v>
      </c>
      <c r="I64" t="s">
        <v>48</v>
      </c>
      <c r="J64" t="s">
        <v>1804</v>
      </c>
      <c r="K64" t="s">
        <v>1805</v>
      </c>
      <c r="L64" t="s">
        <v>1615</v>
      </c>
      <c r="M64" t="s">
        <v>1159</v>
      </c>
      <c r="N64" t="s">
        <v>39</v>
      </c>
      <c r="P64" t="s">
        <v>315</v>
      </c>
    </row>
    <row r="65" spans="2:16">
      <c r="B65">
        <v>64</v>
      </c>
      <c r="C65" t="s">
        <v>1584</v>
      </c>
      <c r="D65" t="s">
        <v>1584</v>
      </c>
      <c r="E65">
        <v>64</v>
      </c>
      <c r="F65" t="s">
        <v>1795</v>
      </c>
      <c r="G65" t="s">
        <v>1806</v>
      </c>
      <c r="H65" t="s">
        <v>1807</v>
      </c>
      <c r="I65" t="s">
        <v>68</v>
      </c>
      <c r="J65" t="s">
        <v>1425</v>
      </c>
      <c r="K65" t="s">
        <v>1808</v>
      </c>
      <c r="L65" t="s">
        <v>1630</v>
      </c>
      <c r="M65" t="s">
        <v>332</v>
      </c>
      <c r="N65" t="s">
        <v>333</v>
      </c>
      <c r="P65" t="s">
        <v>315</v>
      </c>
    </row>
    <row r="66" spans="2:16">
      <c r="B66">
        <v>65</v>
      </c>
      <c r="C66" t="s">
        <v>1584</v>
      </c>
      <c r="D66" t="s">
        <v>1584</v>
      </c>
      <c r="E66">
        <v>65</v>
      </c>
      <c r="F66" t="s">
        <v>1795</v>
      </c>
      <c r="G66" t="s">
        <v>1809</v>
      </c>
      <c r="H66" t="s">
        <v>149</v>
      </c>
      <c r="I66" t="s">
        <v>68</v>
      </c>
      <c r="J66" t="s">
        <v>436</v>
      </c>
      <c r="K66" t="s">
        <v>1810</v>
      </c>
      <c r="L66" t="s">
        <v>1615</v>
      </c>
      <c r="M66" t="s">
        <v>64</v>
      </c>
      <c r="N66" t="s">
        <v>78</v>
      </c>
      <c r="P66" t="s">
        <v>315</v>
      </c>
    </row>
    <row r="67" spans="2:16">
      <c r="B67">
        <v>66</v>
      </c>
      <c r="C67" t="s">
        <v>1584</v>
      </c>
      <c r="D67" t="s">
        <v>1584</v>
      </c>
      <c r="E67">
        <v>66</v>
      </c>
      <c r="F67" t="s">
        <v>1811</v>
      </c>
      <c r="G67" t="s">
        <v>1812</v>
      </c>
      <c r="H67" t="s">
        <v>993</v>
      </c>
      <c r="I67" t="s">
        <v>140</v>
      </c>
      <c r="J67" t="s">
        <v>1813</v>
      </c>
      <c r="K67" t="s">
        <v>1814</v>
      </c>
      <c r="L67" t="s">
        <v>508</v>
      </c>
      <c r="M67" t="s">
        <v>28</v>
      </c>
      <c r="N67" t="s">
        <v>33</v>
      </c>
      <c r="O67" t="s">
        <v>137</v>
      </c>
      <c r="P67" t="s">
        <v>1376</v>
      </c>
    </row>
    <row r="68" spans="2:16">
      <c r="B68">
        <v>67</v>
      </c>
      <c r="C68" t="s">
        <v>1584</v>
      </c>
      <c r="D68" t="s">
        <v>1584</v>
      </c>
      <c r="E68">
        <v>67</v>
      </c>
      <c r="F68" t="s">
        <v>1811</v>
      </c>
      <c r="G68" t="s">
        <v>1815</v>
      </c>
      <c r="H68" t="s">
        <v>434</v>
      </c>
      <c r="I68" t="s">
        <v>68</v>
      </c>
      <c r="J68" t="s">
        <v>1816</v>
      </c>
      <c r="K68" t="s">
        <v>1817</v>
      </c>
      <c r="L68" t="s">
        <v>246</v>
      </c>
      <c r="M68" t="s">
        <v>134</v>
      </c>
      <c r="N68" t="s">
        <v>33</v>
      </c>
      <c r="O68" t="s">
        <v>36</v>
      </c>
      <c r="P68" t="s">
        <v>1577</v>
      </c>
    </row>
    <row r="69" spans="2:16">
      <c r="B69">
        <v>68</v>
      </c>
      <c r="C69" t="s">
        <v>1584</v>
      </c>
      <c r="D69" t="s">
        <v>1584</v>
      </c>
      <c r="E69">
        <v>68</v>
      </c>
      <c r="F69" t="s">
        <v>1811</v>
      </c>
      <c r="G69" t="s">
        <v>1815</v>
      </c>
      <c r="H69" t="s">
        <v>434</v>
      </c>
      <c r="I69" t="s">
        <v>68</v>
      </c>
      <c r="J69" t="s">
        <v>1818</v>
      </c>
      <c r="K69" t="s">
        <v>1817</v>
      </c>
      <c r="L69" t="s">
        <v>246</v>
      </c>
      <c r="M69" t="s">
        <v>28</v>
      </c>
      <c r="N69" t="s">
        <v>33</v>
      </c>
      <c r="O69" t="s">
        <v>36</v>
      </c>
      <c r="P69" t="s">
        <v>1577</v>
      </c>
    </row>
    <row r="70" spans="2:16">
      <c r="B70">
        <v>69</v>
      </c>
      <c r="C70" t="s">
        <v>1584</v>
      </c>
      <c r="D70" t="s">
        <v>1584</v>
      </c>
      <c r="E70">
        <v>69</v>
      </c>
      <c r="F70" t="s">
        <v>1811</v>
      </c>
      <c r="G70" t="s">
        <v>1819</v>
      </c>
      <c r="H70" t="s">
        <v>1820</v>
      </c>
      <c r="I70" t="s">
        <v>26</v>
      </c>
      <c r="J70" t="s">
        <v>1821</v>
      </c>
      <c r="K70" t="s">
        <v>1822</v>
      </c>
      <c r="L70" t="s">
        <v>535</v>
      </c>
      <c r="M70" t="s">
        <v>28</v>
      </c>
      <c r="N70" t="s">
        <v>33</v>
      </c>
      <c r="O70" t="s">
        <v>123</v>
      </c>
      <c r="P70" t="s">
        <v>1184</v>
      </c>
    </row>
    <row r="71" spans="2:16">
      <c r="B71">
        <v>70</v>
      </c>
      <c r="C71" t="s">
        <v>1584</v>
      </c>
      <c r="D71" t="s">
        <v>1584</v>
      </c>
      <c r="E71">
        <v>70</v>
      </c>
      <c r="F71" t="s">
        <v>1811</v>
      </c>
      <c r="G71" t="s">
        <v>1823</v>
      </c>
      <c r="H71" t="s">
        <v>396</v>
      </c>
      <c r="I71" t="s">
        <v>68</v>
      </c>
      <c r="J71" t="s">
        <v>1110</v>
      </c>
      <c r="K71" t="s">
        <v>1824</v>
      </c>
      <c r="L71" t="s">
        <v>262</v>
      </c>
      <c r="M71" t="s">
        <v>353</v>
      </c>
      <c r="N71" t="s">
        <v>33</v>
      </c>
      <c r="O71" t="s">
        <v>107</v>
      </c>
      <c r="P71" t="s">
        <v>1355</v>
      </c>
    </row>
    <row r="72" spans="2:16">
      <c r="B72">
        <v>71</v>
      </c>
      <c r="C72" t="s">
        <v>1584</v>
      </c>
      <c r="D72" t="s">
        <v>1584</v>
      </c>
      <c r="E72">
        <v>71</v>
      </c>
      <c r="F72" t="s">
        <v>1825</v>
      </c>
      <c r="G72" t="s">
        <v>1826</v>
      </c>
      <c r="I72" t="s">
        <v>140</v>
      </c>
      <c r="J72" t="s">
        <v>1827</v>
      </c>
      <c r="K72" t="s">
        <v>1828</v>
      </c>
      <c r="L72" t="s">
        <v>218</v>
      </c>
      <c r="M72" t="s">
        <v>134</v>
      </c>
      <c r="N72" t="s">
        <v>33</v>
      </c>
      <c r="O72" t="s">
        <v>36</v>
      </c>
      <c r="P72" t="s">
        <v>997</v>
      </c>
    </row>
    <row r="73" spans="2:16">
      <c r="B73">
        <v>72</v>
      </c>
      <c r="C73" t="s">
        <v>1584</v>
      </c>
      <c r="D73" t="s">
        <v>1584</v>
      </c>
      <c r="E73">
        <v>72</v>
      </c>
      <c r="F73" t="s">
        <v>1825</v>
      </c>
      <c r="G73" t="s">
        <v>1829</v>
      </c>
      <c r="I73" t="s">
        <v>22</v>
      </c>
      <c r="J73" t="s">
        <v>1830</v>
      </c>
      <c r="K73" t="s">
        <v>1831</v>
      </c>
      <c r="L73" t="s">
        <v>535</v>
      </c>
      <c r="M73" t="s">
        <v>86</v>
      </c>
      <c r="N73" t="s">
        <v>29</v>
      </c>
      <c r="O73" t="s">
        <v>178</v>
      </c>
      <c r="P73" t="s">
        <v>997</v>
      </c>
    </row>
    <row r="74" spans="2:16">
      <c r="B74">
        <v>73</v>
      </c>
      <c r="C74" t="s">
        <v>1584</v>
      </c>
      <c r="D74" t="s">
        <v>1584</v>
      </c>
      <c r="E74">
        <v>73</v>
      </c>
      <c r="F74" t="s">
        <v>1825</v>
      </c>
      <c r="G74" t="s">
        <v>1832</v>
      </c>
      <c r="H74" t="s">
        <v>238</v>
      </c>
      <c r="I74" t="s">
        <v>26</v>
      </c>
      <c r="J74" t="s">
        <v>1833</v>
      </c>
      <c r="K74" t="s">
        <v>1834</v>
      </c>
      <c r="L74" t="s">
        <v>731</v>
      </c>
      <c r="M74" t="s">
        <v>142</v>
      </c>
      <c r="N74" t="s">
        <v>29</v>
      </c>
      <c r="O74" t="s">
        <v>137</v>
      </c>
      <c r="P74" t="s">
        <v>997</v>
      </c>
    </row>
    <row r="75" spans="2:16">
      <c r="B75">
        <v>74</v>
      </c>
      <c r="C75" t="s">
        <v>1584</v>
      </c>
      <c r="D75" t="s">
        <v>1584</v>
      </c>
      <c r="E75">
        <v>74</v>
      </c>
      <c r="F75" t="s">
        <v>1825</v>
      </c>
      <c r="G75" t="s">
        <v>1835</v>
      </c>
      <c r="H75" t="s">
        <v>31</v>
      </c>
      <c r="I75" t="s">
        <v>26</v>
      </c>
      <c r="J75" t="s">
        <v>1836</v>
      </c>
      <c r="K75" t="s">
        <v>1837</v>
      </c>
      <c r="L75" t="s">
        <v>202</v>
      </c>
      <c r="M75" t="s">
        <v>28</v>
      </c>
      <c r="N75" t="s">
        <v>29</v>
      </c>
      <c r="O75" t="s">
        <v>137</v>
      </c>
      <c r="P75" t="s">
        <v>998</v>
      </c>
    </row>
    <row r="76" spans="2:16">
      <c r="B76">
        <v>75</v>
      </c>
      <c r="C76" t="s">
        <v>1584</v>
      </c>
      <c r="D76" t="s">
        <v>1584</v>
      </c>
      <c r="E76">
        <v>75</v>
      </c>
      <c r="F76" t="s">
        <v>1825</v>
      </c>
      <c r="G76" t="s">
        <v>1838</v>
      </c>
      <c r="H76" t="s">
        <v>339</v>
      </c>
      <c r="I76" t="s">
        <v>48</v>
      </c>
      <c r="J76" t="s">
        <v>1839</v>
      </c>
      <c r="K76" t="s">
        <v>1840</v>
      </c>
      <c r="L76" t="s">
        <v>112</v>
      </c>
      <c r="M76" t="s">
        <v>18</v>
      </c>
      <c r="N76" t="s">
        <v>29</v>
      </c>
      <c r="O76" t="s">
        <v>253</v>
      </c>
      <c r="P76" t="s">
        <v>988</v>
      </c>
    </row>
    <row r="77" spans="2:16">
      <c r="B77">
        <v>76</v>
      </c>
      <c r="C77" t="s">
        <v>1584</v>
      </c>
      <c r="D77" t="s">
        <v>1584</v>
      </c>
      <c r="E77">
        <v>76</v>
      </c>
      <c r="F77" t="s">
        <v>1841</v>
      </c>
      <c r="G77" t="s">
        <v>1739</v>
      </c>
      <c r="H77" t="s">
        <v>166</v>
      </c>
      <c r="I77" t="s">
        <v>80</v>
      </c>
      <c r="J77" t="s">
        <v>1842</v>
      </c>
      <c r="K77" t="s">
        <v>1843</v>
      </c>
      <c r="L77" t="s">
        <v>298</v>
      </c>
      <c r="M77" t="s">
        <v>99</v>
      </c>
      <c r="N77" t="s">
        <v>338</v>
      </c>
      <c r="O77" t="s">
        <v>366</v>
      </c>
      <c r="P77" t="s">
        <v>1349</v>
      </c>
    </row>
    <row r="78" spans="2:16">
      <c r="B78">
        <v>77</v>
      </c>
      <c r="C78" t="s">
        <v>1584</v>
      </c>
      <c r="D78" t="s">
        <v>1584</v>
      </c>
      <c r="E78">
        <v>77</v>
      </c>
      <c r="F78" t="s">
        <v>1841</v>
      </c>
      <c r="G78" t="s">
        <v>1844</v>
      </c>
      <c r="H78" t="s">
        <v>149</v>
      </c>
      <c r="I78" t="s">
        <v>22</v>
      </c>
      <c r="J78" t="s">
        <v>1845</v>
      </c>
      <c r="K78" t="s">
        <v>1846</v>
      </c>
      <c r="L78" t="s">
        <v>545</v>
      </c>
      <c r="M78" t="s">
        <v>45</v>
      </c>
      <c r="N78" t="s">
        <v>71</v>
      </c>
      <c r="O78" t="s">
        <v>253</v>
      </c>
      <c r="P78" t="s">
        <v>1177</v>
      </c>
    </row>
    <row r="79" spans="2:16">
      <c r="B79">
        <v>78</v>
      </c>
      <c r="C79" t="s">
        <v>1584</v>
      </c>
      <c r="D79" t="s">
        <v>1584</v>
      </c>
      <c r="E79">
        <v>78</v>
      </c>
      <c r="F79" t="s">
        <v>1841</v>
      </c>
      <c r="G79" t="s">
        <v>1847</v>
      </c>
      <c r="H79" t="s">
        <v>396</v>
      </c>
      <c r="I79" t="s">
        <v>26</v>
      </c>
      <c r="J79" t="s">
        <v>456</v>
      </c>
      <c r="K79" t="s">
        <v>1848</v>
      </c>
      <c r="L79" t="s">
        <v>676</v>
      </c>
      <c r="M79" t="s">
        <v>99</v>
      </c>
      <c r="N79" t="s">
        <v>33</v>
      </c>
      <c r="O79" t="s">
        <v>87</v>
      </c>
      <c r="P79" t="s">
        <v>1177</v>
      </c>
    </row>
    <row r="80" spans="2:16">
      <c r="B80">
        <v>79</v>
      </c>
      <c r="C80" t="s">
        <v>1584</v>
      </c>
      <c r="D80" t="s">
        <v>1584</v>
      </c>
      <c r="E80">
        <v>79</v>
      </c>
      <c r="F80" t="s">
        <v>1841</v>
      </c>
      <c r="G80" t="s">
        <v>1849</v>
      </c>
      <c r="H80" t="s">
        <v>160</v>
      </c>
      <c r="I80" t="s">
        <v>26</v>
      </c>
      <c r="J80" t="s">
        <v>1850</v>
      </c>
      <c r="K80" t="s">
        <v>1851</v>
      </c>
      <c r="L80" t="s">
        <v>588</v>
      </c>
      <c r="M80" t="s">
        <v>99</v>
      </c>
      <c r="N80" t="s">
        <v>110</v>
      </c>
      <c r="O80" t="s">
        <v>100</v>
      </c>
      <c r="P80" t="s">
        <v>1852</v>
      </c>
    </row>
    <row r="81" spans="2:16">
      <c r="B81">
        <v>80</v>
      </c>
      <c r="C81" t="s">
        <v>1584</v>
      </c>
      <c r="D81" t="s">
        <v>1584</v>
      </c>
      <c r="E81">
        <v>80</v>
      </c>
      <c r="F81" t="s">
        <v>1841</v>
      </c>
      <c r="G81" t="s">
        <v>1853</v>
      </c>
      <c r="H81" t="s">
        <v>149</v>
      </c>
      <c r="I81" t="s">
        <v>68</v>
      </c>
      <c r="J81" t="s">
        <v>1427</v>
      </c>
      <c r="K81" t="s">
        <v>1854</v>
      </c>
      <c r="L81" t="s">
        <v>285</v>
      </c>
      <c r="P81" t="s">
        <v>1178</v>
      </c>
    </row>
    <row r="82" spans="2:16">
      <c r="B82">
        <v>81</v>
      </c>
      <c r="C82" t="s">
        <v>1584</v>
      </c>
      <c r="D82" t="s">
        <v>1584</v>
      </c>
      <c r="E82">
        <v>81</v>
      </c>
      <c r="F82" t="s">
        <v>1855</v>
      </c>
      <c r="G82" t="s">
        <v>1758</v>
      </c>
      <c r="H82" t="s">
        <v>471</v>
      </c>
      <c r="I82" t="s">
        <v>16</v>
      </c>
      <c r="J82" t="s">
        <v>1856</v>
      </c>
      <c r="K82" t="s">
        <v>1857</v>
      </c>
      <c r="L82" t="s">
        <v>329</v>
      </c>
      <c r="M82" t="s">
        <v>28</v>
      </c>
      <c r="N82" t="s">
        <v>108</v>
      </c>
      <c r="O82" t="s">
        <v>107</v>
      </c>
      <c r="P82" t="s">
        <v>786</v>
      </c>
    </row>
    <row r="83" spans="2:16">
      <c r="B83">
        <v>82</v>
      </c>
      <c r="C83" t="s">
        <v>1584</v>
      </c>
      <c r="D83" t="s">
        <v>1584</v>
      </c>
      <c r="E83">
        <v>82</v>
      </c>
      <c r="F83" t="s">
        <v>1855</v>
      </c>
      <c r="G83" t="s">
        <v>1858</v>
      </c>
      <c r="H83" t="s">
        <v>352</v>
      </c>
      <c r="I83" t="s">
        <v>25</v>
      </c>
      <c r="J83" t="s">
        <v>1859</v>
      </c>
      <c r="K83" t="s">
        <v>1860</v>
      </c>
      <c r="L83" t="s">
        <v>726</v>
      </c>
      <c r="M83" t="s">
        <v>99</v>
      </c>
      <c r="N83" t="s">
        <v>29</v>
      </c>
      <c r="O83" t="s">
        <v>87</v>
      </c>
      <c r="P83" t="s">
        <v>786</v>
      </c>
    </row>
    <row r="84" spans="2:16">
      <c r="B84">
        <v>83</v>
      </c>
      <c r="C84" t="s">
        <v>1584</v>
      </c>
      <c r="D84" t="s">
        <v>1584</v>
      </c>
      <c r="E84">
        <v>83</v>
      </c>
      <c r="F84" t="s">
        <v>1855</v>
      </c>
      <c r="G84" t="s">
        <v>1861</v>
      </c>
      <c r="H84" t="s">
        <v>149</v>
      </c>
      <c r="I84" t="s">
        <v>68</v>
      </c>
      <c r="J84" t="s">
        <v>1862</v>
      </c>
      <c r="K84" t="s">
        <v>1863</v>
      </c>
      <c r="L84" t="s">
        <v>57</v>
      </c>
      <c r="M84" t="s">
        <v>142</v>
      </c>
      <c r="N84" t="s">
        <v>33</v>
      </c>
      <c r="O84" t="s">
        <v>87</v>
      </c>
      <c r="P84" t="s">
        <v>773</v>
      </c>
    </row>
    <row r="85" spans="2:16">
      <c r="B85">
        <v>84</v>
      </c>
      <c r="C85" t="s">
        <v>1584</v>
      </c>
      <c r="D85" t="s">
        <v>1584</v>
      </c>
      <c r="E85">
        <v>84</v>
      </c>
      <c r="F85" t="s">
        <v>1855</v>
      </c>
      <c r="G85" t="s">
        <v>1864</v>
      </c>
      <c r="H85" t="s">
        <v>238</v>
      </c>
      <c r="I85" t="s">
        <v>68</v>
      </c>
      <c r="J85" t="s">
        <v>1865</v>
      </c>
      <c r="K85" t="s">
        <v>1866</v>
      </c>
      <c r="L85" t="s">
        <v>260</v>
      </c>
      <c r="M85" t="s">
        <v>142</v>
      </c>
      <c r="N85" t="s">
        <v>33</v>
      </c>
      <c r="O85" t="s">
        <v>107</v>
      </c>
      <c r="P85" t="s">
        <v>744</v>
      </c>
    </row>
    <row r="86" spans="2:16">
      <c r="B86">
        <v>85</v>
      </c>
      <c r="C86" t="s">
        <v>1584</v>
      </c>
      <c r="D86" t="s">
        <v>1584</v>
      </c>
      <c r="E86">
        <v>85</v>
      </c>
      <c r="F86" t="s">
        <v>1855</v>
      </c>
      <c r="G86" t="s">
        <v>1867</v>
      </c>
      <c r="H86" t="s">
        <v>1868</v>
      </c>
      <c r="I86" t="s">
        <v>68</v>
      </c>
      <c r="J86" t="s">
        <v>1452</v>
      </c>
      <c r="K86" t="s">
        <v>1869</v>
      </c>
      <c r="L86" t="s">
        <v>402</v>
      </c>
      <c r="M86" t="s">
        <v>142</v>
      </c>
      <c r="N86" t="s">
        <v>33</v>
      </c>
      <c r="O86" t="s">
        <v>107</v>
      </c>
      <c r="P86" t="s">
        <v>744</v>
      </c>
    </row>
    <row r="87" spans="2:16">
      <c r="B87">
        <v>86</v>
      </c>
      <c r="C87" t="s">
        <v>1584</v>
      </c>
      <c r="D87" t="s">
        <v>1584</v>
      </c>
      <c r="E87">
        <v>86</v>
      </c>
      <c r="F87" t="s">
        <v>1870</v>
      </c>
      <c r="G87" t="s">
        <v>1871</v>
      </c>
      <c r="H87" t="s">
        <v>196</v>
      </c>
      <c r="I87" t="s">
        <v>16</v>
      </c>
      <c r="J87" t="s">
        <v>1872</v>
      </c>
      <c r="K87" t="s">
        <v>1873</v>
      </c>
      <c r="L87" t="s">
        <v>678</v>
      </c>
      <c r="M87" t="s">
        <v>32</v>
      </c>
      <c r="N87" t="s">
        <v>29</v>
      </c>
      <c r="O87" t="s">
        <v>30</v>
      </c>
      <c r="P87" t="s">
        <v>1528</v>
      </c>
    </row>
    <row r="88" spans="2:16">
      <c r="B88">
        <v>87</v>
      </c>
      <c r="C88" t="s">
        <v>1584</v>
      </c>
      <c r="D88" t="s">
        <v>1584</v>
      </c>
      <c r="E88">
        <v>87</v>
      </c>
      <c r="F88" t="s">
        <v>1870</v>
      </c>
      <c r="G88" t="s">
        <v>1874</v>
      </c>
      <c r="H88" t="s">
        <v>713</v>
      </c>
      <c r="I88" t="s">
        <v>48</v>
      </c>
      <c r="J88" t="s">
        <v>1875</v>
      </c>
      <c r="K88" t="s">
        <v>1876</v>
      </c>
      <c r="L88" t="s">
        <v>758</v>
      </c>
      <c r="M88" t="s">
        <v>177</v>
      </c>
      <c r="N88" t="s">
        <v>87</v>
      </c>
      <c r="P88" t="s">
        <v>820</v>
      </c>
    </row>
    <row r="89" spans="2:16">
      <c r="B89">
        <v>88</v>
      </c>
      <c r="C89" t="s">
        <v>1584</v>
      </c>
      <c r="D89" t="s">
        <v>1584</v>
      </c>
      <c r="E89">
        <v>88</v>
      </c>
      <c r="F89" t="s">
        <v>1870</v>
      </c>
      <c r="G89" t="s">
        <v>1877</v>
      </c>
      <c r="H89" t="s">
        <v>21</v>
      </c>
      <c r="I89" t="s">
        <v>68</v>
      </c>
      <c r="J89" t="s">
        <v>1878</v>
      </c>
      <c r="K89" t="s">
        <v>1879</v>
      </c>
      <c r="L89" t="s">
        <v>739</v>
      </c>
      <c r="M89" t="s">
        <v>395</v>
      </c>
      <c r="N89" t="s">
        <v>107</v>
      </c>
      <c r="P89" t="s">
        <v>917</v>
      </c>
    </row>
    <row r="90" spans="2:16">
      <c r="B90">
        <v>89</v>
      </c>
      <c r="C90" t="s">
        <v>1584</v>
      </c>
      <c r="D90" t="s">
        <v>1584</v>
      </c>
      <c r="E90">
        <v>89</v>
      </c>
      <c r="F90" t="s">
        <v>1870</v>
      </c>
      <c r="G90" t="s">
        <v>1880</v>
      </c>
      <c r="H90" t="s">
        <v>34</v>
      </c>
      <c r="I90" t="s">
        <v>68</v>
      </c>
      <c r="J90" t="s">
        <v>1881</v>
      </c>
      <c r="K90" t="s">
        <v>1882</v>
      </c>
      <c r="L90" t="s">
        <v>170</v>
      </c>
      <c r="M90" t="s">
        <v>344</v>
      </c>
      <c r="N90" t="s">
        <v>107</v>
      </c>
      <c r="P90" t="s">
        <v>896</v>
      </c>
    </row>
    <row r="91" spans="2:16">
      <c r="B91">
        <v>90</v>
      </c>
      <c r="C91" t="s">
        <v>1584</v>
      </c>
      <c r="D91" t="s">
        <v>1584</v>
      </c>
      <c r="E91">
        <v>90</v>
      </c>
      <c r="F91" t="s">
        <v>1870</v>
      </c>
      <c r="G91" t="s">
        <v>1883</v>
      </c>
      <c r="H91" t="s">
        <v>34</v>
      </c>
      <c r="I91" t="s">
        <v>68</v>
      </c>
      <c r="J91" t="s">
        <v>1884</v>
      </c>
      <c r="K91" t="s">
        <v>1885</v>
      </c>
      <c r="L91" t="s">
        <v>186</v>
      </c>
      <c r="M91" t="s">
        <v>344</v>
      </c>
      <c r="N91" t="s">
        <v>95</v>
      </c>
      <c r="P91" t="s">
        <v>896</v>
      </c>
    </row>
    <row r="92" spans="2:16">
      <c r="B92">
        <v>91</v>
      </c>
      <c r="C92" t="s">
        <v>1584</v>
      </c>
      <c r="D92" t="s">
        <v>1584</v>
      </c>
      <c r="E92">
        <v>91</v>
      </c>
      <c r="F92" t="s">
        <v>1886</v>
      </c>
      <c r="G92" t="s">
        <v>1887</v>
      </c>
      <c r="H92" t="s">
        <v>21</v>
      </c>
      <c r="I92" t="s">
        <v>140</v>
      </c>
      <c r="J92" t="s">
        <v>1888</v>
      </c>
      <c r="K92" t="s">
        <v>1889</v>
      </c>
      <c r="L92" t="s">
        <v>170</v>
      </c>
      <c r="M92" t="s">
        <v>344</v>
      </c>
      <c r="N92" t="s">
        <v>107</v>
      </c>
      <c r="P92" t="s">
        <v>941</v>
      </c>
    </row>
    <row r="93" spans="2:16">
      <c r="B93">
        <v>92</v>
      </c>
      <c r="C93" t="s">
        <v>1584</v>
      </c>
      <c r="D93" t="s">
        <v>1584</v>
      </c>
      <c r="E93">
        <v>92</v>
      </c>
      <c r="F93" t="s">
        <v>1886</v>
      </c>
      <c r="G93" t="s">
        <v>1890</v>
      </c>
      <c r="H93" t="s">
        <v>196</v>
      </c>
      <c r="I93" t="s">
        <v>25</v>
      </c>
      <c r="J93" t="s">
        <v>1891</v>
      </c>
      <c r="K93" t="s">
        <v>1892</v>
      </c>
      <c r="L93" t="s">
        <v>927</v>
      </c>
      <c r="M93" t="s">
        <v>192</v>
      </c>
      <c r="N93" t="s">
        <v>100</v>
      </c>
      <c r="P93" t="s">
        <v>942</v>
      </c>
    </row>
    <row r="94" spans="2:16">
      <c r="B94">
        <v>93</v>
      </c>
      <c r="C94" t="s">
        <v>1584</v>
      </c>
      <c r="D94" t="s">
        <v>1584</v>
      </c>
      <c r="E94">
        <v>93</v>
      </c>
      <c r="F94" t="s">
        <v>1886</v>
      </c>
      <c r="G94" t="s">
        <v>1893</v>
      </c>
      <c r="H94" t="s">
        <v>34</v>
      </c>
      <c r="I94" t="s">
        <v>68</v>
      </c>
      <c r="J94" t="s">
        <v>1894</v>
      </c>
      <c r="K94" t="s">
        <v>1895</v>
      </c>
      <c r="L94" t="s">
        <v>170</v>
      </c>
      <c r="M94" t="s">
        <v>395</v>
      </c>
      <c r="N94" t="s">
        <v>107</v>
      </c>
      <c r="P94" t="s">
        <v>953</v>
      </c>
    </row>
    <row r="95" spans="2:16">
      <c r="B95">
        <v>94</v>
      </c>
      <c r="C95" t="s">
        <v>1584</v>
      </c>
      <c r="D95" t="s">
        <v>1584</v>
      </c>
      <c r="E95">
        <v>94</v>
      </c>
      <c r="F95" t="s">
        <v>1886</v>
      </c>
      <c r="G95" t="s">
        <v>1896</v>
      </c>
      <c r="H95" t="s">
        <v>1897</v>
      </c>
      <c r="I95" t="s">
        <v>26</v>
      </c>
      <c r="J95" t="s">
        <v>1898</v>
      </c>
      <c r="K95" t="s">
        <v>1899</v>
      </c>
      <c r="L95" t="s">
        <v>170</v>
      </c>
      <c r="M95" t="s">
        <v>388</v>
      </c>
      <c r="N95" t="s">
        <v>87</v>
      </c>
      <c r="P95" t="s">
        <v>953</v>
      </c>
    </row>
    <row r="96" spans="2:16">
      <c r="B96">
        <v>95</v>
      </c>
      <c r="C96" t="s">
        <v>1584</v>
      </c>
      <c r="D96" t="s">
        <v>1584</v>
      </c>
      <c r="E96">
        <v>95</v>
      </c>
      <c r="F96" t="s">
        <v>1886</v>
      </c>
      <c r="G96" t="s">
        <v>950</v>
      </c>
      <c r="H96" t="s">
        <v>188</v>
      </c>
      <c r="I96" t="s">
        <v>68</v>
      </c>
      <c r="J96" t="s">
        <v>1900</v>
      </c>
      <c r="K96" t="s">
        <v>1901</v>
      </c>
      <c r="L96" t="s">
        <v>770</v>
      </c>
      <c r="M96" t="s">
        <v>480</v>
      </c>
      <c r="N96" t="s">
        <v>107</v>
      </c>
      <c r="P96" t="s">
        <v>1092</v>
      </c>
    </row>
    <row r="97" spans="2:16">
      <c r="B97">
        <v>96</v>
      </c>
      <c r="C97" t="s">
        <v>1584</v>
      </c>
      <c r="D97" t="s">
        <v>1584</v>
      </c>
      <c r="E97">
        <v>96</v>
      </c>
      <c r="F97" t="s">
        <v>1902</v>
      </c>
      <c r="G97" t="s">
        <v>1903</v>
      </c>
      <c r="I97" t="s">
        <v>16</v>
      </c>
      <c r="J97" t="s">
        <v>1904</v>
      </c>
      <c r="K97" t="s">
        <v>1905</v>
      </c>
      <c r="L97" t="s">
        <v>283</v>
      </c>
      <c r="M97" t="s">
        <v>395</v>
      </c>
      <c r="N97" t="s">
        <v>36</v>
      </c>
      <c r="P97" t="s">
        <v>1906</v>
      </c>
    </row>
    <row r="98" spans="2:16">
      <c r="B98">
        <v>97</v>
      </c>
      <c r="C98" t="s">
        <v>1584</v>
      </c>
      <c r="D98" t="s">
        <v>1584</v>
      </c>
      <c r="E98">
        <v>97</v>
      </c>
      <c r="F98" t="s">
        <v>1902</v>
      </c>
      <c r="G98" t="s">
        <v>1907</v>
      </c>
      <c r="H98" t="s">
        <v>1908</v>
      </c>
      <c r="I98" t="s">
        <v>68</v>
      </c>
      <c r="J98" t="s">
        <v>1909</v>
      </c>
      <c r="K98" t="s">
        <v>1910</v>
      </c>
      <c r="L98" t="s">
        <v>60</v>
      </c>
      <c r="M98" t="s">
        <v>344</v>
      </c>
      <c r="N98" t="s">
        <v>36</v>
      </c>
      <c r="P98" t="s">
        <v>1906</v>
      </c>
    </row>
    <row r="99" spans="2:16">
      <c r="B99">
        <v>98</v>
      </c>
      <c r="C99" t="s">
        <v>1584</v>
      </c>
      <c r="D99" t="s">
        <v>1584</v>
      </c>
      <c r="E99">
        <v>98</v>
      </c>
      <c r="F99" t="s">
        <v>1902</v>
      </c>
      <c r="G99" t="s">
        <v>1911</v>
      </c>
      <c r="I99" t="s">
        <v>68</v>
      </c>
      <c r="J99" t="s">
        <v>1425</v>
      </c>
      <c r="K99" t="s">
        <v>1912</v>
      </c>
      <c r="L99" t="s">
        <v>60</v>
      </c>
      <c r="M99" t="s">
        <v>332</v>
      </c>
      <c r="N99" t="s">
        <v>333</v>
      </c>
      <c r="P99" t="s">
        <v>1913</v>
      </c>
    </row>
    <row r="100" spans="2:16">
      <c r="B100">
        <v>99</v>
      </c>
      <c r="C100" t="s">
        <v>1584</v>
      </c>
      <c r="D100" t="s">
        <v>1584</v>
      </c>
      <c r="E100">
        <v>99</v>
      </c>
      <c r="F100" t="s">
        <v>1902</v>
      </c>
      <c r="G100" t="s">
        <v>1914</v>
      </c>
      <c r="H100" t="s">
        <v>21</v>
      </c>
      <c r="I100" t="s">
        <v>25</v>
      </c>
      <c r="J100" t="s">
        <v>1915</v>
      </c>
      <c r="K100" t="s">
        <v>1916</v>
      </c>
      <c r="L100" t="s">
        <v>37</v>
      </c>
      <c r="P100" t="s">
        <v>1913</v>
      </c>
    </row>
    <row r="101" spans="2:16">
      <c r="B101">
        <v>100</v>
      </c>
      <c r="C101" t="s">
        <v>1584</v>
      </c>
      <c r="D101" t="s">
        <v>1584</v>
      </c>
      <c r="E101">
        <v>100</v>
      </c>
      <c r="F101" t="s">
        <v>1902</v>
      </c>
      <c r="G101" t="s">
        <v>1917</v>
      </c>
      <c r="H101" t="s">
        <v>1918</v>
      </c>
      <c r="I101" t="s">
        <v>68</v>
      </c>
      <c r="J101" t="s">
        <v>1919</v>
      </c>
      <c r="K101" t="s">
        <v>1920</v>
      </c>
      <c r="L101" t="s">
        <v>41</v>
      </c>
      <c r="M101" t="s">
        <v>134</v>
      </c>
      <c r="N101" t="s">
        <v>36</v>
      </c>
      <c r="P101" t="s">
        <v>1921</v>
      </c>
    </row>
    <row r="102" spans="2:16">
      <c r="B102">
        <v>101</v>
      </c>
      <c r="C102" t="s">
        <v>1584</v>
      </c>
      <c r="D102" t="s">
        <v>1584</v>
      </c>
      <c r="E102">
        <v>101</v>
      </c>
      <c r="F102" t="s">
        <v>1922</v>
      </c>
      <c r="G102" t="s">
        <v>1923</v>
      </c>
      <c r="I102" t="s">
        <v>140</v>
      </c>
      <c r="J102" t="s">
        <v>1924</v>
      </c>
      <c r="K102" t="s">
        <v>1925</v>
      </c>
      <c r="L102" t="s">
        <v>506</v>
      </c>
      <c r="M102" t="s">
        <v>134</v>
      </c>
      <c r="N102" t="s">
        <v>33</v>
      </c>
      <c r="O102" t="s">
        <v>36</v>
      </c>
      <c r="P102" t="s">
        <v>1445</v>
      </c>
    </row>
    <row r="103" spans="2:16">
      <c r="B103">
        <v>102</v>
      </c>
      <c r="C103" t="s">
        <v>1584</v>
      </c>
      <c r="D103" t="s">
        <v>1584</v>
      </c>
      <c r="E103">
        <v>102</v>
      </c>
      <c r="F103" t="s">
        <v>1922</v>
      </c>
      <c r="G103" t="s">
        <v>1926</v>
      </c>
      <c r="H103" t="s">
        <v>351</v>
      </c>
      <c r="I103" t="s">
        <v>68</v>
      </c>
      <c r="J103" t="s">
        <v>1927</v>
      </c>
      <c r="K103" t="s">
        <v>1928</v>
      </c>
      <c r="L103" t="s">
        <v>441</v>
      </c>
      <c r="M103" t="s">
        <v>142</v>
      </c>
      <c r="N103" t="s">
        <v>33</v>
      </c>
      <c r="O103" t="s">
        <v>107</v>
      </c>
      <c r="P103" t="s">
        <v>1446</v>
      </c>
    </row>
    <row r="104" spans="2:16">
      <c r="B104">
        <v>103</v>
      </c>
      <c r="C104" t="s">
        <v>1584</v>
      </c>
      <c r="D104" t="s">
        <v>1584</v>
      </c>
      <c r="E104">
        <v>103</v>
      </c>
      <c r="F104" t="s">
        <v>1922</v>
      </c>
      <c r="G104" t="s">
        <v>1929</v>
      </c>
      <c r="H104" t="s">
        <v>31</v>
      </c>
      <c r="I104" t="s">
        <v>26</v>
      </c>
      <c r="J104" t="s">
        <v>1930</v>
      </c>
      <c r="K104" t="s">
        <v>1931</v>
      </c>
      <c r="L104" t="s">
        <v>535</v>
      </c>
      <c r="M104" t="s">
        <v>28</v>
      </c>
      <c r="N104" t="s">
        <v>33</v>
      </c>
      <c r="O104" t="s">
        <v>123</v>
      </c>
      <c r="P104" t="s">
        <v>1932</v>
      </c>
    </row>
    <row r="105" spans="2:16">
      <c r="B105">
        <v>104</v>
      </c>
      <c r="C105" t="s">
        <v>1584</v>
      </c>
      <c r="D105" t="s">
        <v>1584</v>
      </c>
      <c r="E105">
        <v>104</v>
      </c>
      <c r="F105" t="s">
        <v>1922</v>
      </c>
      <c r="G105" t="s">
        <v>1933</v>
      </c>
      <c r="H105" t="s">
        <v>43</v>
      </c>
      <c r="I105" t="s">
        <v>68</v>
      </c>
      <c r="J105" t="s">
        <v>1934</v>
      </c>
      <c r="K105" t="s">
        <v>1935</v>
      </c>
      <c r="L105" t="s">
        <v>441</v>
      </c>
      <c r="M105" t="s">
        <v>28</v>
      </c>
      <c r="N105" t="s">
        <v>33</v>
      </c>
      <c r="O105" t="s">
        <v>107</v>
      </c>
      <c r="P105" t="s">
        <v>1374</v>
      </c>
    </row>
    <row r="106" spans="2:16">
      <c r="B106">
        <v>105</v>
      </c>
      <c r="C106" t="s">
        <v>1584</v>
      </c>
      <c r="D106" t="s">
        <v>1584</v>
      </c>
      <c r="E106">
        <v>105</v>
      </c>
      <c r="F106" t="s">
        <v>1922</v>
      </c>
      <c r="G106" t="s">
        <v>1936</v>
      </c>
      <c r="H106" t="s">
        <v>514</v>
      </c>
      <c r="I106" t="s">
        <v>68</v>
      </c>
      <c r="J106" t="s">
        <v>1937</v>
      </c>
      <c r="K106" t="s">
        <v>1938</v>
      </c>
      <c r="L106" t="s">
        <v>508</v>
      </c>
      <c r="M106" t="s">
        <v>28</v>
      </c>
      <c r="N106" t="s">
        <v>33</v>
      </c>
      <c r="O106" t="s">
        <v>107</v>
      </c>
      <c r="P106" t="s">
        <v>1579</v>
      </c>
    </row>
    <row r="107" spans="2:16">
      <c r="B107">
        <v>106</v>
      </c>
      <c r="C107" t="s">
        <v>1584</v>
      </c>
      <c r="D107" t="s">
        <v>1584</v>
      </c>
      <c r="E107">
        <v>106</v>
      </c>
      <c r="F107" t="s">
        <v>1939</v>
      </c>
      <c r="G107" t="s">
        <v>625</v>
      </c>
      <c r="H107" t="s">
        <v>210</v>
      </c>
      <c r="I107" t="s">
        <v>80</v>
      </c>
      <c r="J107" t="s">
        <v>1940</v>
      </c>
      <c r="K107" t="s">
        <v>1941</v>
      </c>
      <c r="L107" t="s">
        <v>591</v>
      </c>
      <c r="M107" t="s">
        <v>99</v>
      </c>
      <c r="N107" t="s">
        <v>29</v>
      </c>
      <c r="O107" t="s">
        <v>87</v>
      </c>
      <c r="P107" t="s">
        <v>988</v>
      </c>
    </row>
    <row r="108" spans="2:16">
      <c r="B108">
        <v>107</v>
      </c>
      <c r="C108" t="s">
        <v>1584</v>
      </c>
      <c r="D108" t="s">
        <v>1584</v>
      </c>
      <c r="E108">
        <v>107</v>
      </c>
      <c r="F108" t="s">
        <v>1939</v>
      </c>
      <c r="G108" t="s">
        <v>1942</v>
      </c>
      <c r="H108" t="s">
        <v>238</v>
      </c>
      <c r="I108" t="s">
        <v>26</v>
      </c>
      <c r="J108" t="s">
        <v>1943</v>
      </c>
      <c r="K108" t="s">
        <v>1944</v>
      </c>
      <c r="L108" t="s">
        <v>535</v>
      </c>
      <c r="M108" t="s">
        <v>99</v>
      </c>
      <c r="N108" t="s">
        <v>338</v>
      </c>
      <c r="O108" t="s">
        <v>107</v>
      </c>
      <c r="P108" t="s">
        <v>988</v>
      </c>
    </row>
    <row r="109" spans="2:16">
      <c r="B109">
        <v>108</v>
      </c>
      <c r="C109" t="s">
        <v>1584</v>
      </c>
      <c r="D109" t="s">
        <v>1584</v>
      </c>
      <c r="E109">
        <v>108</v>
      </c>
      <c r="F109" t="s">
        <v>1939</v>
      </c>
      <c r="G109" t="s">
        <v>1945</v>
      </c>
      <c r="H109" t="s">
        <v>336</v>
      </c>
      <c r="I109" t="s">
        <v>25</v>
      </c>
      <c r="J109" t="s">
        <v>1946</v>
      </c>
      <c r="K109" t="s">
        <v>1947</v>
      </c>
      <c r="L109" t="s">
        <v>535</v>
      </c>
      <c r="M109" t="s">
        <v>86</v>
      </c>
      <c r="N109" t="s">
        <v>29</v>
      </c>
      <c r="O109" t="s">
        <v>87</v>
      </c>
      <c r="P109" t="s">
        <v>981</v>
      </c>
    </row>
    <row r="110" spans="2:16">
      <c r="B110">
        <v>109</v>
      </c>
      <c r="C110" t="s">
        <v>1584</v>
      </c>
      <c r="D110" t="s">
        <v>1584</v>
      </c>
      <c r="E110">
        <v>109</v>
      </c>
      <c r="F110" t="s">
        <v>1939</v>
      </c>
      <c r="G110" t="s">
        <v>1948</v>
      </c>
      <c r="H110" t="s">
        <v>1949</v>
      </c>
      <c r="I110" t="s">
        <v>68</v>
      </c>
      <c r="J110" t="s">
        <v>1950</v>
      </c>
      <c r="K110" t="s">
        <v>1951</v>
      </c>
      <c r="L110" t="s">
        <v>202</v>
      </c>
      <c r="M110" t="s">
        <v>134</v>
      </c>
      <c r="N110" t="s">
        <v>33</v>
      </c>
      <c r="O110" t="s">
        <v>107</v>
      </c>
      <c r="P110" t="s">
        <v>981</v>
      </c>
    </row>
    <row r="111" spans="2:16">
      <c r="B111">
        <v>110</v>
      </c>
      <c r="C111" t="s">
        <v>1584</v>
      </c>
      <c r="D111" t="s">
        <v>1584</v>
      </c>
      <c r="E111">
        <v>110</v>
      </c>
      <c r="F111" t="s">
        <v>1939</v>
      </c>
      <c r="G111" t="s">
        <v>1952</v>
      </c>
      <c r="H111" t="s">
        <v>21</v>
      </c>
      <c r="I111" t="s">
        <v>26</v>
      </c>
      <c r="J111" t="s">
        <v>1953</v>
      </c>
      <c r="K111" t="s">
        <v>1954</v>
      </c>
      <c r="L111" t="s">
        <v>668</v>
      </c>
      <c r="M111" t="s">
        <v>142</v>
      </c>
      <c r="N111" t="s">
        <v>33</v>
      </c>
      <c r="O111" t="s">
        <v>95</v>
      </c>
      <c r="P111" t="s">
        <v>982</v>
      </c>
    </row>
    <row r="112" spans="2:16">
      <c r="B112">
        <v>111</v>
      </c>
      <c r="C112" t="s">
        <v>1584</v>
      </c>
      <c r="D112" t="s">
        <v>1584</v>
      </c>
      <c r="E112">
        <v>111</v>
      </c>
      <c r="F112" t="s">
        <v>1955</v>
      </c>
      <c r="G112" t="s">
        <v>1853</v>
      </c>
      <c r="H112" t="s">
        <v>149</v>
      </c>
      <c r="I112" t="s">
        <v>140</v>
      </c>
      <c r="J112" t="s">
        <v>1956</v>
      </c>
      <c r="K112" t="s">
        <v>1957</v>
      </c>
      <c r="L112" t="s">
        <v>419</v>
      </c>
      <c r="M112" t="s">
        <v>134</v>
      </c>
      <c r="N112" t="s">
        <v>33</v>
      </c>
      <c r="O112" t="s">
        <v>107</v>
      </c>
      <c r="P112" t="s">
        <v>980</v>
      </c>
    </row>
    <row r="113" spans="2:16">
      <c r="B113">
        <v>112</v>
      </c>
      <c r="C113" t="s">
        <v>1584</v>
      </c>
      <c r="D113" t="s">
        <v>1584</v>
      </c>
      <c r="E113">
        <v>112</v>
      </c>
      <c r="F113" t="s">
        <v>1955</v>
      </c>
      <c r="G113" t="s">
        <v>1958</v>
      </c>
      <c r="H113" t="s">
        <v>1959</v>
      </c>
      <c r="I113" t="s">
        <v>26</v>
      </c>
      <c r="J113" t="s">
        <v>1960</v>
      </c>
      <c r="K113" t="s">
        <v>1961</v>
      </c>
      <c r="L113" t="s">
        <v>542</v>
      </c>
      <c r="M113" t="s">
        <v>28</v>
      </c>
      <c r="N113" t="s">
        <v>338</v>
      </c>
      <c r="O113" t="s">
        <v>137</v>
      </c>
      <c r="P113" t="s">
        <v>101</v>
      </c>
    </row>
    <row r="114" spans="2:16">
      <c r="B114">
        <v>113</v>
      </c>
      <c r="C114" t="s">
        <v>1584</v>
      </c>
      <c r="D114" t="s">
        <v>1584</v>
      </c>
      <c r="E114">
        <v>113</v>
      </c>
      <c r="F114" t="s">
        <v>1955</v>
      </c>
      <c r="G114" t="s">
        <v>1962</v>
      </c>
      <c r="H114" t="s">
        <v>1061</v>
      </c>
      <c r="I114" t="s">
        <v>26</v>
      </c>
      <c r="J114" t="s">
        <v>1963</v>
      </c>
      <c r="K114" t="s">
        <v>1964</v>
      </c>
      <c r="L114" t="s">
        <v>362</v>
      </c>
      <c r="M114" t="s">
        <v>32</v>
      </c>
      <c r="N114" t="s">
        <v>33</v>
      </c>
      <c r="O114" t="s">
        <v>135</v>
      </c>
      <c r="P114" t="s">
        <v>101</v>
      </c>
    </row>
    <row r="115" spans="2:16">
      <c r="B115">
        <v>114</v>
      </c>
      <c r="C115" t="s">
        <v>1584</v>
      </c>
      <c r="D115" t="s">
        <v>1584</v>
      </c>
      <c r="E115">
        <v>114</v>
      </c>
      <c r="F115" t="s">
        <v>1955</v>
      </c>
      <c r="G115" t="s">
        <v>1965</v>
      </c>
      <c r="I115" t="s">
        <v>26</v>
      </c>
      <c r="J115" t="s">
        <v>1192</v>
      </c>
      <c r="K115" t="s">
        <v>1966</v>
      </c>
      <c r="L115" t="s">
        <v>418</v>
      </c>
      <c r="M115" t="s">
        <v>28</v>
      </c>
      <c r="N115" t="s">
        <v>38</v>
      </c>
      <c r="O115" t="s">
        <v>30</v>
      </c>
      <c r="P115" t="s">
        <v>101</v>
      </c>
    </row>
    <row r="116" spans="2:16">
      <c r="B116">
        <v>115</v>
      </c>
      <c r="C116" t="s">
        <v>1584</v>
      </c>
      <c r="D116" t="s">
        <v>1584</v>
      </c>
      <c r="E116">
        <v>115</v>
      </c>
      <c r="F116" t="s">
        <v>1955</v>
      </c>
      <c r="G116" t="s">
        <v>1967</v>
      </c>
      <c r="H116" t="s">
        <v>196</v>
      </c>
      <c r="I116" t="s">
        <v>68</v>
      </c>
      <c r="J116" t="s">
        <v>1968</v>
      </c>
      <c r="K116" t="s">
        <v>1969</v>
      </c>
      <c r="L116" t="s">
        <v>167</v>
      </c>
      <c r="M116" t="s">
        <v>134</v>
      </c>
      <c r="N116" t="s">
        <v>33</v>
      </c>
      <c r="O116" t="s">
        <v>107</v>
      </c>
      <c r="P116" t="s">
        <v>679</v>
      </c>
    </row>
    <row r="117" spans="2:16">
      <c r="B117">
        <v>116</v>
      </c>
      <c r="C117" t="s">
        <v>1584</v>
      </c>
      <c r="D117" t="s">
        <v>1584</v>
      </c>
      <c r="E117">
        <v>116</v>
      </c>
      <c r="F117" t="s">
        <v>1970</v>
      </c>
      <c r="G117" t="s">
        <v>1015</v>
      </c>
      <c r="H117" t="s">
        <v>160</v>
      </c>
      <c r="I117" t="s">
        <v>140</v>
      </c>
      <c r="J117" t="s">
        <v>398</v>
      </c>
      <c r="K117" t="s">
        <v>1971</v>
      </c>
      <c r="L117" t="s">
        <v>263</v>
      </c>
      <c r="M117" t="s">
        <v>134</v>
      </c>
      <c r="N117" t="s">
        <v>33</v>
      </c>
      <c r="O117" t="s">
        <v>107</v>
      </c>
      <c r="P117" t="s">
        <v>1178</v>
      </c>
    </row>
    <row r="118" spans="2:16">
      <c r="B118">
        <v>117</v>
      </c>
      <c r="C118" t="s">
        <v>1584</v>
      </c>
      <c r="D118" t="s">
        <v>1584</v>
      </c>
      <c r="E118">
        <v>117</v>
      </c>
      <c r="F118" t="s">
        <v>1970</v>
      </c>
      <c r="G118" t="s">
        <v>1972</v>
      </c>
      <c r="H118" t="s">
        <v>1973</v>
      </c>
      <c r="I118" t="s">
        <v>68</v>
      </c>
      <c r="J118" t="s">
        <v>1974</v>
      </c>
      <c r="K118" t="s">
        <v>1975</v>
      </c>
      <c r="L118" t="s">
        <v>283</v>
      </c>
      <c r="M118" t="s">
        <v>28</v>
      </c>
      <c r="N118" t="s">
        <v>38</v>
      </c>
      <c r="O118" t="s">
        <v>137</v>
      </c>
      <c r="P118" t="s">
        <v>1178</v>
      </c>
    </row>
    <row r="119" spans="2:16">
      <c r="B119">
        <v>118</v>
      </c>
      <c r="C119" t="s">
        <v>1584</v>
      </c>
      <c r="D119" t="s">
        <v>1584</v>
      </c>
      <c r="E119">
        <v>118</v>
      </c>
      <c r="F119" t="s">
        <v>1970</v>
      </c>
      <c r="G119" t="s">
        <v>1976</v>
      </c>
      <c r="H119" t="s">
        <v>236</v>
      </c>
      <c r="I119" t="s">
        <v>26</v>
      </c>
      <c r="J119" t="s">
        <v>1977</v>
      </c>
      <c r="K119" t="s">
        <v>1978</v>
      </c>
      <c r="L119" t="s">
        <v>302</v>
      </c>
      <c r="M119" t="s">
        <v>28</v>
      </c>
      <c r="N119" t="s">
        <v>33</v>
      </c>
      <c r="O119" t="s">
        <v>107</v>
      </c>
      <c r="P119" t="s">
        <v>1979</v>
      </c>
    </row>
    <row r="120" spans="2:16">
      <c r="B120">
        <v>119</v>
      </c>
      <c r="C120" t="s">
        <v>1584</v>
      </c>
      <c r="D120" t="s">
        <v>1584</v>
      </c>
      <c r="E120">
        <v>119</v>
      </c>
      <c r="F120" t="s">
        <v>1970</v>
      </c>
      <c r="G120" t="s">
        <v>1980</v>
      </c>
      <c r="H120" t="s">
        <v>21</v>
      </c>
      <c r="I120" t="s">
        <v>26</v>
      </c>
      <c r="J120" t="s">
        <v>1981</v>
      </c>
      <c r="K120" t="s">
        <v>1982</v>
      </c>
      <c r="L120" t="s">
        <v>181</v>
      </c>
      <c r="M120" t="s">
        <v>388</v>
      </c>
      <c r="N120" t="s">
        <v>945</v>
      </c>
      <c r="P120" t="s">
        <v>1979</v>
      </c>
    </row>
    <row r="121" spans="2:16">
      <c r="B121">
        <v>120</v>
      </c>
      <c r="C121" t="s">
        <v>1584</v>
      </c>
      <c r="D121" t="s">
        <v>1584</v>
      </c>
      <c r="E121">
        <v>120</v>
      </c>
      <c r="F121" t="s">
        <v>1970</v>
      </c>
      <c r="G121" t="s">
        <v>1983</v>
      </c>
      <c r="H121" t="s">
        <v>1984</v>
      </c>
      <c r="I121" t="s">
        <v>25</v>
      </c>
      <c r="J121" t="s">
        <v>600</v>
      </c>
      <c r="K121" t="s">
        <v>1985</v>
      </c>
      <c r="L121" t="s">
        <v>298</v>
      </c>
      <c r="P121" t="s">
        <v>1979</v>
      </c>
    </row>
    <row r="122" spans="2:16">
      <c r="B122">
        <v>121</v>
      </c>
      <c r="C122" t="s">
        <v>1584</v>
      </c>
      <c r="D122" t="s">
        <v>1584</v>
      </c>
      <c r="E122">
        <v>121</v>
      </c>
      <c r="F122" t="s">
        <v>1986</v>
      </c>
      <c r="G122" t="s">
        <v>1987</v>
      </c>
      <c r="H122" t="s">
        <v>1988</v>
      </c>
      <c r="I122" t="s">
        <v>16</v>
      </c>
      <c r="J122" t="s">
        <v>1989</v>
      </c>
      <c r="K122" t="s">
        <v>1990</v>
      </c>
      <c r="L122" t="s">
        <v>676</v>
      </c>
      <c r="M122" t="s">
        <v>32</v>
      </c>
      <c r="N122" t="s">
        <v>33</v>
      </c>
      <c r="O122" t="s">
        <v>107</v>
      </c>
      <c r="P122" t="s">
        <v>1991</v>
      </c>
    </row>
    <row r="123" spans="2:16">
      <c r="B123">
        <v>122</v>
      </c>
      <c r="C123" t="s">
        <v>1584</v>
      </c>
      <c r="D123" t="s">
        <v>1584</v>
      </c>
      <c r="E123">
        <v>122</v>
      </c>
      <c r="F123" t="s">
        <v>1986</v>
      </c>
      <c r="G123" t="s">
        <v>1992</v>
      </c>
      <c r="H123" t="s">
        <v>267</v>
      </c>
      <c r="I123" t="s">
        <v>68</v>
      </c>
      <c r="J123" t="s">
        <v>1993</v>
      </c>
      <c r="K123" t="s">
        <v>1994</v>
      </c>
      <c r="L123" t="s">
        <v>328</v>
      </c>
      <c r="M123" t="s">
        <v>134</v>
      </c>
      <c r="N123" t="s">
        <v>33</v>
      </c>
      <c r="O123" t="s">
        <v>107</v>
      </c>
      <c r="P123" t="s">
        <v>1995</v>
      </c>
    </row>
    <row r="124" spans="2:16">
      <c r="B124">
        <v>123</v>
      </c>
      <c r="C124" t="s">
        <v>1584</v>
      </c>
      <c r="D124" t="s">
        <v>1584</v>
      </c>
      <c r="E124">
        <v>123</v>
      </c>
      <c r="F124" t="s">
        <v>1986</v>
      </c>
      <c r="G124" t="s">
        <v>1996</v>
      </c>
      <c r="I124" t="s">
        <v>68</v>
      </c>
      <c r="J124" t="s">
        <v>1997</v>
      </c>
      <c r="K124" t="s">
        <v>1998</v>
      </c>
      <c r="L124" t="s">
        <v>545</v>
      </c>
      <c r="P124" t="s">
        <v>1189</v>
      </c>
    </row>
    <row r="125" spans="2:16">
      <c r="B125">
        <v>124</v>
      </c>
      <c r="C125" t="s">
        <v>1584</v>
      </c>
      <c r="D125" t="s">
        <v>1584</v>
      </c>
      <c r="E125">
        <v>124</v>
      </c>
      <c r="F125" t="s">
        <v>1986</v>
      </c>
      <c r="G125" t="s">
        <v>1999</v>
      </c>
      <c r="H125" t="s">
        <v>2000</v>
      </c>
      <c r="I125" t="s">
        <v>26</v>
      </c>
      <c r="J125" t="s">
        <v>2001</v>
      </c>
      <c r="K125" t="s">
        <v>2002</v>
      </c>
      <c r="L125" t="s">
        <v>283</v>
      </c>
      <c r="M125" t="s">
        <v>42</v>
      </c>
      <c r="N125" t="s">
        <v>29</v>
      </c>
      <c r="O125" t="s">
        <v>107</v>
      </c>
      <c r="P125" t="s">
        <v>1189</v>
      </c>
    </row>
    <row r="126" spans="2:16">
      <c r="B126">
        <v>125</v>
      </c>
      <c r="C126" t="s">
        <v>1584</v>
      </c>
      <c r="D126" t="s">
        <v>1584</v>
      </c>
      <c r="E126">
        <v>125</v>
      </c>
      <c r="F126" t="s">
        <v>1986</v>
      </c>
      <c r="G126" t="s">
        <v>2003</v>
      </c>
      <c r="H126" t="s">
        <v>1139</v>
      </c>
      <c r="I126" t="s">
        <v>26</v>
      </c>
      <c r="J126" t="s">
        <v>2004</v>
      </c>
      <c r="K126" t="s">
        <v>2005</v>
      </c>
      <c r="L126" t="s">
        <v>1076</v>
      </c>
      <c r="M126" t="s">
        <v>99</v>
      </c>
      <c r="N126" t="s">
        <v>38</v>
      </c>
      <c r="O126" t="s">
        <v>123</v>
      </c>
      <c r="P126" t="s">
        <v>1189</v>
      </c>
    </row>
    <row r="127" spans="2:16">
      <c r="B127">
        <v>126</v>
      </c>
      <c r="C127" t="s">
        <v>1584</v>
      </c>
      <c r="D127" t="s">
        <v>1584</v>
      </c>
      <c r="E127">
        <v>126</v>
      </c>
      <c r="F127" t="s">
        <v>2006</v>
      </c>
      <c r="G127" t="s">
        <v>2007</v>
      </c>
      <c r="H127" t="s">
        <v>31</v>
      </c>
      <c r="I127" t="s">
        <v>140</v>
      </c>
      <c r="J127" t="s">
        <v>2008</v>
      </c>
      <c r="K127" t="s">
        <v>2009</v>
      </c>
      <c r="L127" t="s">
        <v>257</v>
      </c>
      <c r="M127" t="s">
        <v>134</v>
      </c>
      <c r="N127" t="s">
        <v>33</v>
      </c>
      <c r="O127" t="s">
        <v>107</v>
      </c>
      <c r="P127" t="s">
        <v>1571</v>
      </c>
    </row>
    <row r="128" spans="2:16">
      <c r="B128">
        <v>127</v>
      </c>
      <c r="C128" t="s">
        <v>1584</v>
      </c>
      <c r="D128" t="s">
        <v>1584</v>
      </c>
      <c r="E128">
        <v>127</v>
      </c>
      <c r="F128" t="s">
        <v>2006</v>
      </c>
      <c r="G128" t="s">
        <v>1491</v>
      </c>
      <c r="H128" t="s">
        <v>43</v>
      </c>
      <c r="I128" t="s">
        <v>68</v>
      </c>
      <c r="J128" t="s">
        <v>2010</v>
      </c>
      <c r="K128" t="s">
        <v>2011</v>
      </c>
      <c r="L128" t="s">
        <v>402</v>
      </c>
      <c r="M128" t="s">
        <v>142</v>
      </c>
      <c r="N128" t="s">
        <v>33</v>
      </c>
      <c r="O128" t="s">
        <v>107</v>
      </c>
      <c r="P128" t="s">
        <v>1572</v>
      </c>
    </row>
    <row r="129" spans="2:16">
      <c r="B129">
        <v>128</v>
      </c>
      <c r="C129" t="s">
        <v>1584</v>
      </c>
      <c r="D129" t="s">
        <v>1584</v>
      </c>
      <c r="E129">
        <v>128</v>
      </c>
      <c r="F129" t="s">
        <v>2006</v>
      </c>
      <c r="G129" t="s">
        <v>2012</v>
      </c>
      <c r="I129" t="s">
        <v>68</v>
      </c>
      <c r="J129" t="s">
        <v>2013</v>
      </c>
      <c r="K129" t="s">
        <v>2014</v>
      </c>
      <c r="L129" t="s">
        <v>148</v>
      </c>
      <c r="P129" t="s">
        <v>1573</v>
      </c>
    </row>
    <row r="130" spans="2:16">
      <c r="B130">
        <v>129</v>
      </c>
      <c r="C130" t="s">
        <v>1584</v>
      </c>
      <c r="D130" t="s">
        <v>1584</v>
      </c>
      <c r="E130">
        <v>129</v>
      </c>
      <c r="F130" t="s">
        <v>2006</v>
      </c>
      <c r="G130" t="s">
        <v>2015</v>
      </c>
      <c r="H130" t="s">
        <v>120</v>
      </c>
      <c r="I130" t="s">
        <v>68</v>
      </c>
      <c r="J130" t="s">
        <v>2016</v>
      </c>
      <c r="K130" t="s">
        <v>2017</v>
      </c>
      <c r="L130" t="s">
        <v>57</v>
      </c>
      <c r="M130" t="s">
        <v>142</v>
      </c>
      <c r="N130" t="s">
        <v>33</v>
      </c>
      <c r="O130" t="s">
        <v>107</v>
      </c>
      <c r="P130" t="s">
        <v>1353</v>
      </c>
    </row>
    <row r="131" spans="2:16">
      <c r="B131">
        <v>130</v>
      </c>
      <c r="C131" t="s">
        <v>1584</v>
      </c>
      <c r="D131" t="s">
        <v>1584</v>
      </c>
      <c r="E131">
        <v>130</v>
      </c>
      <c r="F131" t="s">
        <v>2006</v>
      </c>
      <c r="G131" t="s">
        <v>2018</v>
      </c>
      <c r="H131" t="s">
        <v>43</v>
      </c>
      <c r="I131" t="s">
        <v>26</v>
      </c>
      <c r="J131" t="s">
        <v>2019</v>
      </c>
      <c r="K131" t="s">
        <v>2020</v>
      </c>
      <c r="L131" t="s">
        <v>402</v>
      </c>
      <c r="M131" t="s">
        <v>28</v>
      </c>
      <c r="N131" t="s">
        <v>38</v>
      </c>
      <c r="O131" t="s">
        <v>137</v>
      </c>
      <c r="P131" t="s">
        <v>1353</v>
      </c>
    </row>
    <row r="132" spans="2:16">
      <c r="B132">
        <v>131</v>
      </c>
      <c r="C132" t="s">
        <v>1584</v>
      </c>
      <c r="D132" t="s">
        <v>1584</v>
      </c>
      <c r="E132">
        <v>131</v>
      </c>
      <c r="F132" t="s">
        <v>2021</v>
      </c>
      <c r="G132" t="s">
        <v>2022</v>
      </c>
      <c r="H132" t="s">
        <v>21</v>
      </c>
      <c r="I132" t="s">
        <v>140</v>
      </c>
      <c r="J132" t="s">
        <v>2023</v>
      </c>
      <c r="K132" t="s">
        <v>2024</v>
      </c>
      <c r="L132" t="s">
        <v>402</v>
      </c>
      <c r="M132" t="s">
        <v>134</v>
      </c>
      <c r="N132" t="s">
        <v>338</v>
      </c>
      <c r="O132" t="s">
        <v>107</v>
      </c>
      <c r="P132" t="s">
        <v>724</v>
      </c>
    </row>
    <row r="133" spans="2:16">
      <c r="B133">
        <v>132</v>
      </c>
      <c r="C133" t="s">
        <v>1584</v>
      </c>
      <c r="D133" t="s">
        <v>1584</v>
      </c>
      <c r="E133">
        <v>132</v>
      </c>
      <c r="F133" t="s">
        <v>2021</v>
      </c>
      <c r="G133" t="s">
        <v>2025</v>
      </c>
      <c r="H133" t="s">
        <v>637</v>
      </c>
      <c r="I133" t="s">
        <v>68</v>
      </c>
      <c r="J133" t="s">
        <v>2026</v>
      </c>
      <c r="K133" t="s">
        <v>2027</v>
      </c>
      <c r="L133" t="s">
        <v>441</v>
      </c>
      <c r="M133" t="s">
        <v>28</v>
      </c>
      <c r="N133" t="s">
        <v>33</v>
      </c>
      <c r="O133" t="s">
        <v>95</v>
      </c>
      <c r="P133" t="s">
        <v>712</v>
      </c>
    </row>
    <row r="134" spans="2:16">
      <c r="B134">
        <v>133</v>
      </c>
      <c r="C134" t="s">
        <v>1584</v>
      </c>
      <c r="D134" t="s">
        <v>1584</v>
      </c>
      <c r="E134">
        <v>133</v>
      </c>
      <c r="F134" t="s">
        <v>2021</v>
      </c>
      <c r="G134" t="s">
        <v>2028</v>
      </c>
      <c r="H134" t="s">
        <v>2029</v>
      </c>
      <c r="I134" t="s">
        <v>26</v>
      </c>
      <c r="J134" t="s">
        <v>2030</v>
      </c>
      <c r="K134" t="s">
        <v>2031</v>
      </c>
      <c r="L134" t="s">
        <v>402</v>
      </c>
      <c r="M134" t="s">
        <v>28</v>
      </c>
      <c r="N134" t="s">
        <v>33</v>
      </c>
      <c r="O134" t="s">
        <v>111</v>
      </c>
      <c r="P134" t="s">
        <v>712</v>
      </c>
    </row>
    <row r="135" spans="2:16">
      <c r="B135">
        <v>134</v>
      </c>
      <c r="C135" t="s">
        <v>1584</v>
      </c>
      <c r="D135" t="s">
        <v>1584</v>
      </c>
      <c r="E135">
        <v>134</v>
      </c>
      <c r="F135" t="s">
        <v>2021</v>
      </c>
      <c r="G135" t="s">
        <v>2032</v>
      </c>
      <c r="H135" t="s">
        <v>40</v>
      </c>
      <c r="I135" t="s">
        <v>68</v>
      </c>
      <c r="J135" t="s">
        <v>2033</v>
      </c>
      <c r="K135" t="s">
        <v>2034</v>
      </c>
      <c r="L135" t="s">
        <v>57</v>
      </c>
      <c r="M135" t="s">
        <v>353</v>
      </c>
      <c r="N135" t="s">
        <v>33</v>
      </c>
      <c r="O135" t="s">
        <v>107</v>
      </c>
      <c r="P135" t="s">
        <v>712</v>
      </c>
    </row>
    <row r="136" spans="2:16">
      <c r="B136">
        <v>135</v>
      </c>
      <c r="C136" t="s">
        <v>1584</v>
      </c>
      <c r="D136" t="s">
        <v>1584</v>
      </c>
      <c r="E136">
        <v>135</v>
      </c>
      <c r="F136" t="s">
        <v>2021</v>
      </c>
      <c r="G136" t="s">
        <v>2035</v>
      </c>
      <c r="H136" t="s">
        <v>238</v>
      </c>
      <c r="I136" t="s">
        <v>68</v>
      </c>
      <c r="J136" t="s">
        <v>2036</v>
      </c>
      <c r="K136" t="s">
        <v>2037</v>
      </c>
      <c r="L136" t="s">
        <v>258</v>
      </c>
      <c r="M136" t="s">
        <v>134</v>
      </c>
      <c r="N136" t="s">
        <v>33</v>
      </c>
      <c r="O136" t="s">
        <v>36</v>
      </c>
      <c r="P136" t="s">
        <v>712</v>
      </c>
    </row>
    <row r="137" spans="2:16">
      <c r="B137">
        <v>136</v>
      </c>
      <c r="C137" t="s">
        <v>1584</v>
      </c>
      <c r="D137" t="s">
        <v>1584</v>
      </c>
      <c r="E137">
        <v>136</v>
      </c>
      <c r="F137" t="s">
        <v>2038</v>
      </c>
      <c r="G137" t="s">
        <v>2039</v>
      </c>
      <c r="H137" t="s">
        <v>196</v>
      </c>
      <c r="I137" t="s">
        <v>140</v>
      </c>
      <c r="J137" t="s">
        <v>2040</v>
      </c>
      <c r="K137" t="s">
        <v>2041</v>
      </c>
      <c r="L137" t="s">
        <v>447</v>
      </c>
      <c r="M137" t="s">
        <v>344</v>
      </c>
      <c r="N137" t="s">
        <v>107</v>
      </c>
      <c r="P137" t="s">
        <v>1269</v>
      </c>
    </row>
    <row r="138" spans="2:16">
      <c r="B138">
        <v>137</v>
      </c>
      <c r="C138" t="s">
        <v>1584</v>
      </c>
      <c r="D138" t="s">
        <v>1584</v>
      </c>
      <c r="E138">
        <v>137</v>
      </c>
      <c r="F138" t="s">
        <v>2038</v>
      </c>
      <c r="G138" t="s">
        <v>2042</v>
      </c>
      <c r="H138" t="s">
        <v>149</v>
      </c>
      <c r="I138" t="s">
        <v>68</v>
      </c>
      <c r="J138" t="s">
        <v>2043</v>
      </c>
      <c r="K138" t="s">
        <v>2044</v>
      </c>
      <c r="L138" t="s">
        <v>208</v>
      </c>
      <c r="M138" t="s">
        <v>344</v>
      </c>
      <c r="N138" t="s">
        <v>107</v>
      </c>
      <c r="P138" t="s">
        <v>1269</v>
      </c>
    </row>
    <row r="139" spans="2:16">
      <c r="B139">
        <v>138</v>
      </c>
      <c r="C139" t="s">
        <v>1584</v>
      </c>
      <c r="D139" t="s">
        <v>1584</v>
      </c>
      <c r="E139">
        <v>138</v>
      </c>
      <c r="F139" t="s">
        <v>2038</v>
      </c>
      <c r="G139" t="s">
        <v>2045</v>
      </c>
      <c r="H139" t="s">
        <v>352</v>
      </c>
      <c r="I139" t="s">
        <v>68</v>
      </c>
      <c r="J139" t="s">
        <v>2046</v>
      </c>
      <c r="K139" t="s">
        <v>2047</v>
      </c>
      <c r="L139" t="s">
        <v>739</v>
      </c>
      <c r="M139" t="s">
        <v>192</v>
      </c>
      <c r="N139" t="s">
        <v>137</v>
      </c>
      <c r="P139" t="s">
        <v>1269</v>
      </c>
    </row>
    <row r="140" spans="2:16">
      <c r="B140">
        <v>139</v>
      </c>
      <c r="C140" t="s">
        <v>1584</v>
      </c>
      <c r="D140" t="s">
        <v>1584</v>
      </c>
      <c r="E140">
        <v>139</v>
      </c>
      <c r="F140" t="s">
        <v>2038</v>
      </c>
      <c r="G140" t="s">
        <v>2048</v>
      </c>
      <c r="H140" t="s">
        <v>149</v>
      </c>
      <c r="I140" t="s">
        <v>68</v>
      </c>
      <c r="J140" t="s">
        <v>2049</v>
      </c>
      <c r="K140" t="s">
        <v>2050</v>
      </c>
      <c r="L140" t="s">
        <v>170</v>
      </c>
      <c r="M140" t="s">
        <v>395</v>
      </c>
      <c r="N140" t="s">
        <v>107</v>
      </c>
      <c r="P140" t="s">
        <v>1269</v>
      </c>
    </row>
    <row r="141" spans="2:16">
      <c r="B141">
        <v>140</v>
      </c>
      <c r="C141" t="s">
        <v>1584</v>
      </c>
      <c r="D141" t="s">
        <v>1584</v>
      </c>
      <c r="E141">
        <v>140</v>
      </c>
      <c r="F141" t="s">
        <v>2038</v>
      </c>
      <c r="G141" t="s">
        <v>2051</v>
      </c>
      <c r="H141" t="s">
        <v>21</v>
      </c>
      <c r="I141" t="s">
        <v>68</v>
      </c>
      <c r="J141" t="s">
        <v>2052</v>
      </c>
      <c r="K141" t="s">
        <v>2053</v>
      </c>
      <c r="L141" t="s">
        <v>419</v>
      </c>
      <c r="M141" t="s">
        <v>395</v>
      </c>
      <c r="N141" t="s">
        <v>123</v>
      </c>
      <c r="P141" t="s">
        <v>1269</v>
      </c>
    </row>
    <row r="142" spans="2:16">
      <c r="B142">
        <v>141</v>
      </c>
      <c r="C142" t="s">
        <v>1584</v>
      </c>
      <c r="D142" t="s">
        <v>1584</v>
      </c>
      <c r="E142">
        <v>141</v>
      </c>
      <c r="F142" t="s">
        <v>2054</v>
      </c>
      <c r="G142" t="s">
        <v>2055</v>
      </c>
      <c r="H142" t="s">
        <v>2056</v>
      </c>
      <c r="I142" t="s">
        <v>16</v>
      </c>
      <c r="J142" t="s">
        <v>2057</v>
      </c>
      <c r="K142" t="s">
        <v>2058</v>
      </c>
      <c r="L142" t="s">
        <v>812</v>
      </c>
      <c r="M142" t="s">
        <v>32</v>
      </c>
      <c r="N142" t="s">
        <v>332</v>
      </c>
      <c r="P142" t="s">
        <v>944</v>
      </c>
    </row>
    <row r="143" spans="2:16">
      <c r="B143">
        <v>142</v>
      </c>
      <c r="C143" t="s">
        <v>1584</v>
      </c>
      <c r="D143" t="s">
        <v>1584</v>
      </c>
      <c r="E143">
        <v>142</v>
      </c>
      <c r="F143" t="s">
        <v>2054</v>
      </c>
      <c r="G143" t="s">
        <v>2059</v>
      </c>
      <c r="H143" t="s">
        <v>102</v>
      </c>
      <c r="I143" t="s">
        <v>68</v>
      </c>
      <c r="J143" t="s">
        <v>2060</v>
      </c>
      <c r="K143" t="s">
        <v>2061</v>
      </c>
      <c r="L143" t="s">
        <v>525</v>
      </c>
      <c r="M143" t="s">
        <v>28</v>
      </c>
      <c r="N143" t="s">
        <v>332</v>
      </c>
      <c r="P143" t="s">
        <v>932</v>
      </c>
    </row>
    <row r="144" spans="2:16">
      <c r="B144">
        <v>143</v>
      </c>
      <c r="C144" t="s">
        <v>1584</v>
      </c>
      <c r="D144" t="s">
        <v>1584</v>
      </c>
      <c r="E144">
        <v>143</v>
      </c>
      <c r="F144" t="s">
        <v>2054</v>
      </c>
      <c r="G144" t="s">
        <v>2062</v>
      </c>
      <c r="H144" t="s">
        <v>188</v>
      </c>
      <c r="I144" t="s">
        <v>26</v>
      </c>
      <c r="J144" t="s">
        <v>2063</v>
      </c>
      <c r="K144" t="s">
        <v>2064</v>
      </c>
      <c r="L144" t="s">
        <v>756</v>
      </c>
      <c r="M144" t="s">
        <v>28</v>
      </c>
      <c r="N144" t="s">
        <v>110</v>
      </c>
      <c r="O144" t="s">
        <v>30</v>
      </c>
      <c r="P144" t="s">
        <v>169</v>
      </c>
    </row>
    <row r="145" spans="2:16">
      <c r="B145">
        <v>144</v>
      </c>
      <c r="C145" t="s">
        <v>1584</v>
      </c>
      <c r="D145" t="s">
        <v>1584</v>
      </c>
      <c r="E145">
        <v>144</v>
      </c>
      <c r="F145" t="s">
        <v>2054</v>
      </c>
      <c r="G145" t="s">
        <v>2065</v>
      </c>
      <c r="H145" t="s">
        <v>721</v>
      </c>
      <c r="I145" t="s">
        <v>68</v>
      </c>
      <c r="J145" t="s">
        <v>2066</v>
      </c>
      <c r="K145" t="s">
        <v>2067</v>
      </c>
      <c r="L145" t="s">
        <v>427</v>
      </c>
      <c r="M145" t="s">
        <v>134</v>
      </c>
      <c r="N145" t="s">
        <v>332</v>
      </c>
      <c r="P145" t="s">
        <v>169</v>
      </c>
    </row>
    <row r="146" spans="2:16">
      <c r="B146">
        <v>145</v>
      </c>
      <c r="C146" t="s">
        <v>1584</v>
      </c>
      <c r="D146" t="s">
        <v>1584</v>
      </c>
      <c r="E146">
        <v>145</v>
      </c>
      <c r="F146" t="s">
        <v>2054</v>
      </c>
      <c r="G146" t="s">
        <v>2068</v>
      </c>
      <c r="H146" t="s">
        <v>43</v>
      </c>
      <c r="I146" t="s">
        <v>68</v>
      </c>
      <c r="J146" t="s">
        <v>2069</v>
      </c>
      <c r="K146" t="s">
        <v>2070</v>
      </c>
      <c r="L146" t="s">
        <v>226</v>
      </c>
      <c r="M146" t="s">
        <v>395</v>
      </c>
      <c r="N146" t="s">
        <v>107</v>
      </c>
      <c r="P146" t="s">
        <v>172</v>
      </c>
    </row>
    <row r="147" spans="2:16">
      <c r="B147">
        <v>146</v>
      </c>
      <c r="C147" t="s">
        <v>1584</v>
      </c>
      <c r="D147" t="s">
        <v>1584</v>
      </c>
      <c r="E147">
        <v>146</v>
      </c>
      <c r="F147" t="s">
        <v>2071</v>
      </c>
      <c r="G147" t="s">
        <v>2072</v>
      </c>
      <c r="H147" t="s">
        <v>593</v>
      </c>
      <c r="I147" t="s">
        <v>140</v>
      </c>
      <c r="J147" t="s">
        <v>2073</v>
      </c>
      <c r="K147" t="s">
        <v>2074</v>
      </c>
      <c r="L147" t="s">
        <v>35</v>
      </c>
      <c r="M147" t="s">
        <v>106</v>
      </c>
      <c r="N147" t="s">
        <v>78</v>
      </c>
      <c r="P147" t="s">
        <v>1921</v>
      </c>
    </row>
    <row r="148" spans="2:16">
      <c r="B148">
        <v>147</v>
      </c>
      <c r="C148" t="s">
        <v>1584</v>
      </c>
      <c r="D148" t="s">
        <v>1584</v>
      </c>
      <c r="E148">
        <v>147</v>
      </c>
      <c r="F148" t="s">
        <v>2071</v>
      </c>
      <c r="G148" t="s">
        <v>2075</v>
      </c>
      <c r="H148" t="s">
        <v>814</v>
      </c>
      <c r="I148" t="s">
        <v>68</v>
      </c>
      <c r="J148" t="s">
        <v>2076</v>
      </c>
      <c r="K148" t="s">
        <v>2077</v>
      </c>
      <c r="L148" t="s">
        <v>799</v>
      </c>
      <c r="M148" t="s">
        <v>320</v>
      </c>
      <c r="N148" t="s">
        <v>321</v>
      </c>
      <c r="O148" t="s">
        <v>36</v>
      </c>
      <c r="P148" t="s">
        <v>2078</v>
      </c>
    </row>
    <row r="149" spans="2:16">
      <c r="B149">
        <v>148</v>
      </c>
      <c r="C149" t="s">
        <v>1584</v>
      </c>
      <c r="D149" t="s">
        <v>1584</v>
      </c>
      <c r="E149">
        <v>148</v>
      </c>
      <c r="F149" t="s">
        <v>2071</v>
      </c>
      <c r="G149" t="s">
        <v>2079</v>
      </c>
      <c r="H149" t="s">
        <v>2080</v>
      </c>
      <c r="I149" t="s">
        <v>26</v>
      </c>
      <c r="J149" t="s">
        <v>2081</v>
      </c>
      <c r="K149" t="s">
        <v>2082</v>
      </c>
      <c r="L149" t="s">
        <v>17</v>
      </c>
      <c r="M149" t="s">
        <v>389</v>
      </c>
      <c r="N149" t="s">
        <v>74</v>
      </c>
      <c r="O149" t="s">
        <v>36</v>
      </c>
      <c r="P149" t="s">
        <v>2083</v>
      </c>
    </row>
    <row r="150" spans="2:16">
      <c r="B150">
        <v>149</v>
      </c>
      <c r="C150" t="s">
        <v>1584</v>
      </c>
      <c r="D150" t="s">
        <v>1584</v>
      </c>
      <c r="E150">
        <v>149</v>
      </c>
      <c r="F150" t="s">
        <v>2071</v>
      </c>
      <c r="G150" t="s">
        <v>2084</v>
      </c>
      <c r="I150" t="s">
        <v>68</v>
      </c>
      <c r="J150" t="s">
        <v>2085</v>
      </c>
      <c r="K150" t="s">
        <v>2086</v>
      </c>
      <c r="L150" t="s">
        <v>35</v>
      </c>
      <c r="P150" t="s">
        <v>2083</v>
      </c>
    </row>
    <row r="151" spans="2:16">
      <c r="B151">
        <v>150</v>
      </c>
      <c r="C151" t="s">
        <v>1584</v>
      </c>
      <c r="D151" t="s">
        <v>1584</v>
      </c>
      <c r="E151">
        <v>150</v>
      </c>
      <c r="F151" t="s">
        <v>2071</v>
      </c>
      <c r="G151" t="s">
        <v>2087</v>
      </c>
      <c r="H151" t="s">
        <v>203</v>
      </c>
      <c r="I151" t="s">
        <v>68</v>
      </c>
      <c r="J151" t="s">
        <v>2088</v>
      </c>
      <c r="K151" t="s">
        <v>2089</v>
      </c>
      <c r="L151" t="s">
        <v>35</v>
      </c>
      <c r="M151" t="s">
        <v>323</v>
      </c>
      <c r="N151" t="s">
        <v>36</v>
      </c>
      <c r="P151" t="s">
        <v>2090</v>
      </c>
    </row>
    <row r="152" spans="2:16">
      <c r="B152">
        <v>151</v>
      </c>
      <c r="C152" t="s">
        <v>1584</v>
      </c>
      <c r="D152" t="s">
        <v>1584</v>
      </c>
      <c r="E152">
        <v>151</v>
      </c>
      <c r="F152" t="s">
        <v>2091</v>
      </c>
      <c r="G152" t="s">
        <v>2092</v>
      </c>
      <c r="H152" t="s">
        <v>2093</v>
      </c>
      <c r="I152" t="s">
        <v>140</v>
      </c>
      <c r="J152" t="s">
        <v>2094</v>
      </c>
      <c r="K152" t="s">
        <v>2095</v>
      </c>
      <c r="L152" t="s">
        <v>201</v>
      </c>
      <c r="M152" t="s">
        <v>344</v>
      </c>
      <c r="N152" t="s">
        <v>107</v>
      </c>
      <c r="P152" t="s">
        <v>187</v>
      </c>
    </row>
    <row r="153" spans="2:16">
      <c r="B153">
        <v>152</v>
      </c>
      <c r="C153" t="s">
        <v>1584</v>
      </c>
      <c r="D153" t="s">
        <v>1584</v>
      </c>
      <c r="E153">
        <v>152</v>
      </c>
      <c r="F153" t="s">
        <v>2091</v>
      </c>
      <c r="G153" t="s">
        <v>2096</v>
      </c>
      <c r="H153" t="s">
        <v>238</v>
      </c>
      <c r="I153" t="s">
        <v>48</v>
      </c>
      <c r="J153" t="s">
        <v>2097</v>
      </c>
      <c r="K153" t="s">
        <v>2098</v>
      </c>
      <c r="L153" t="s">
        <v>386</v>
      </c>
      <c r="M153" t="s">
        <v>604</v>
      </c>
      <c r="N153" t="s">
        <v>131</v>
      </c>
      <c r="P153" t="s">
        <v>2099</v>
      </c>
    </row>
    <row r="154" spans="2:16">
      <c r="B154">
        <v>153</v>
      </c>
      <c r="C154" t="s">
        <v>1584</v>
      </c>
      <c r="D154" t="s">
        <v>1584</v>
      </c>
      <c r="E154">
        <v>153</v>
      </c>
      <c r="F154" t="s">
        <v>2091</v>
      </c>
      <c r="G154" t="s">
        <v>2100</v>
      </c>
      <c r="H154" t="s">
        <v>238</v>
      </c>
      <c r="I154" t="s">
        <v>68</v>
      </c>
      <c r="J154" t="s">
        <v>2101</v>
      </c>
      <c r="K154" t="s">
        <v>2102</v>
      </c>
      <c r="L154" t="s">
        <v>201</v>
      </c>
      <c r="M154" t="s">
        <v>344</v>
      </c>
      <c r="N154" t="s">
        <v>107</v>
      </c>
      <c r="P154" t="s">
        <v>916</v>
      </c>
    </row>
    <row r="155" spans="2:16">
      <c r="B155">
        <v>154</v>
      </c>
      <c r="C155" t="s">
        <v>1584</v>
      </c>
      <c r="D155" t="s">
        <v>1584</v>
      </c>
      <c r="E155">
        <v>154</v>
      </c>
      <c r="F155" t="s">
        <v>2091</v>
      </c>
      <c r="G155" t="s">
        <v>2103</v>
      </c>
      <c r="H155" t="s">
        <v>40</v>
      </c>
      <c r="I155" t="s">
        <v>26</v>
      </c>
      <c r="J155" t="s">
        <v>2104</v>
      </c>
      <c r="K155" t="s">
        <v>2105</v>
      </c>
      <c r="L155" t="s">
        <v>386</v>
      </c>
      <c r="M155" t="s">
        <v>388</v>
      </c>
      <c r="N155" t="s">
        <v>466</v>
      </c>
      <c r="P155" t="s">
        <v>893</v>
      </c>
    </row>
    <row r="156" spans="2:16">
      <c r="B156">
        <v>155</v>
      </c>
      <c r="C156" t="s">
        <v>1584</v>
      </c>
      <c r="D156" t="s">
        <v>1584</v>
      </c>
      <c r="E156">
        <v>155</v>
      </c>
      <c r="F156" t="s">
        <v>2091</v>
      </c>
      <c r="G156" t="s">
        <v>2106</v>
      </c>
      <c r="H156" t="s">
        <v>2107</v>
      </c>
      <c r="I156" t="s">
        <v>68</v>
      </c>
      <c r="J156" t="s">
        <v>2108</v>
      </c>
      <c r="K156" t="s">
        <v>2109</v>
      </c>
      <c r="L156" t="s">
        <v>191</v>
      </c>
      <c r="M156" t="s">
        <v>318</v>
      </c>
      <c r="N156" t="s">
        <v>123</v>
      </c>
      <c r="P156" t="s">
        <v>900</v>
      </c>
    </row>
    <row r="157" spans="2:16">
      <c r="B157">
        <v>156</v>
      </c>
      <c r="C157" t="s">
        <v>1584</v>
      </c>
      <c r="D157" t="s">
        <v>1584</v>
      </c>
      <c r="E157">
        <v>156</v>
      </c>
      <c r="F157" t="s">
        <v>2110</v>
      </c>
      <c r="G157" t="s">
        <v>2111</v>
      </c>
      <c r="H157" t="s">
        <v>2112</v>
      </c>
      <c r="I157" t="s">
        <v>44</v>
      </c>
      <c r="J157" t="s">
        <v>2113</v>
      </c>
      <c r="K157" t="s">
        <v>2114</v>
      </c>
      <c r="L157" t="s">
        <v>186</v>
      </c>
      <c r="M157" t="s">
        <v>171</v>
      </c>
      <c r="N157" t="s">
        <v>147</v>
      </c>
      <c r="P157" t="s">
        <v>2115</v>
      </c>
    </row>
    <row r="158" spans="2:16">
      <c r="B158">
        <v>157</v>
      </c>
      <c r="C158" t="s">
        <v>1584</v>
      </c>
      <c r="D158" t="s">
        <v>1584</v>
      </c>
      <c r="E158">
        <v>157</v>
      </c>
      <c r="F158" t="s">
        <v>2110</v>
      </c>
      <c r="G158" t="s">
        <v>2116</v>
      </c>
      <c r="H158" t="s">
        <v>428</v>
      </c>
      <c r="I158" t="s">
        <v>68</v>
      </c>
      <c r="J158" t="s">
        <v>2117</v>
      </c>
      <c r="K158" t="s">
        <v>2118</v>
      </c>
      <c r="L158" t="s">
        <v>161</v>
      </c>
      <c r="M158" t="s">
        <v>344</v>
      </c>
      <c r="N158" t="s">
        <v>107</v>
      </c>
      <c r="P158" t="s">
        <v>195</v>
      </c>
    </row>
    <row r="159" spans="2:16">
      <c r="B159">
        <v>158</v>
      </c>
      <c r="C159" t="s">
        <v>1584</v>
      </c>
      <c r="D159" t="s">
        <v>1584</v>
      </c>
      <c r="E159">
        <v>158</v>
      </c>
      <c r="F159" t="s">
        <v>2110</v>
      </c>
      <c r="G159" t="s">
        <v>2119</v>
      </c>
      <c r="H159" t="s">
        <v>2120</v>
      </c>
      <c r="I159" t="s">
        <v>25</v>
      </c>
      <c r="J159" t="s">
        <v>2121</v>
      </c>
      <c r="K159" t="s">
        <v>2122</v>
      </c>
      <c r="L159" t="s">
        <v>252</v>
      </c>
      <c r="M159" t="s">
        <v>192</v>
      </c>
      <c r="N159" t="s">
        <v>193</v>
      </c>
      <c r="P159" t="s">
        <v>1058</v>
      </c>
    </row>
    <row r="160" spans="2:16">
      <c r="B160">
        <v>159</v>
      </c>
      <c r="C160" t="s">
        <v>1584</v>
      </c>
      <c r="D160" t="s">
        <v>1584</v>
      </c>
      <c r="E160">
        <v>159</v>
      </c>
      <c r="F160" t="s">
        <v>2110</v>
      </c>
      <c r="G160" t="s">
        <v>1027</v>
      </c>
      <c r="H160" t="s">
        <v>225</v>
      </c>
      <c r="I160" t="s">
        <v>25</v>
      </c>
      <c r="J160" t="s">
        <v>2123</v>
      </c>
      <c r="K160" t="s">
        <v>2124</v>
      </c>
      <c r="L160" t="s">
        <v>189</v>
      </c>
      <c r="P160" t="s">
        <v>198</v>
      </c>
    </row>
    <row r="161" spans="2:16">
      <c r="B161">
        <v>160</v>
      </c>
      <c r="C161" t="s">
        <v>1584</v>
      </c>
      <c r="D161" t="s">
        <v>1584</v>
      </c>
      <c r="E161">
        <v>160</v>
      </c>
      <c r="F161" t="s">
        <v>2110</v>
      </c>
      <c r="G161" t="s">
        <v>2125</v>
      </c>
      <c r="H161" t="s">
        <v>611</v>
      </c>
      <c r="I161" t="s">
        <v>68</v>
      </c>
      <c r="J161" t="s">
        <v>2126</v>
      </c>
      <c r="K161" t="s">
        <v>2127</v>
      </c>
      <c r="L161" t="s">
        <v>619</v>
      </c>
      <c r="M161" t="s">
        <v>142</v>
      </c>
      <c r="N161" t="s">
        <v>33</v>
      </c>
      <c r="O161" t="s">
        <v>107</v>
      </c>
      <c r="P161" t="s">
        <v>1449</v>
      </c>
    </row>
    <row r="162" spans="2:16">
      <c r="B162">
        <v>161</v>
      </c>
      <c r="C162" t="s">
        <v>1584</v>
      </c>
      <c r="D162" t="s">
        <v>1584</v>
      </c>
      <c r="E162">
        <v>161</v>
      </c>
      <c r="F162" t="s">
        <v>2128</v>
      </c>
      <c r="G162" t="s">
        <v>2129</v>
      </c>
      <c r="H162" t="s">
        <v>352</v>
      </c>
      <c r="I162" t="s">
        <v>80</v>
      </c>
      <c r="J162" t="s">
        <v>2130</v>
      </c>
      <c r="K162" t="s">
        <v>2131</v>
      </c>
      <c r="L162" t="s">
        <v>508</v>
      </c>
      <c r="M162" t="s">
        <v>99</v>
      </c>
      <c r="N162" t="s">
        <v>110</v>
      </c>
      <c r="O162" t="s">
        <v>87</v>
      </c>
      <c r="P162" t="s">
        <v>2132</v>
      </c>
    </row>
    <row r="163" spans="2:16">
      <c r="B163">
        <v>162</v>
      </c>
      <c r="C163" t="s">
        <v>1584</v>
      </c>
      <c r="D163" t="s">
        <v>1584</v>
      </c>
      <c r="E163">
        <v>162</v>
      </c>
      <c r="F163" t="s">
        <v>2128</v>
      </c>
      <c r="G163" t="s">
        <v>2133</v>
      </c>
      <c r="H163" t="s">
        <v>686</v>
      </c>
      <c r="I163" t="s">
        <v>25</v>
      </c>
      <c r="J163" t="s">
        <v>2134</v>
      </c>
      <c r="K163" t="s">
        <v>2135</v>
      </c>
      <c r="L163" t="s">
        <v>361</v>
      </c>
      <c r="M163" t="s">
        <v>99</v>
      </c>
      <c r="N163" t="s">
        <v>338</v>
      </c>
      <c r="O163" t="s">
        <v>137</v>
      </c>
      <c r="P163" t="s">
        <v>2136</v>
      </c>
    </row>
    <row r="164" spans="2:16">
      <c r="B164">
        <v>163</v>
      </c>
      <c r="C164" t="s">
        <v>1584</v>
      </c>
      <c r="D164" t="s">
        <v>1584</v>
      </c>
      <c r="E164">
        <v>163</v>
      </c>
      <c r="F164" t="s">
        <v>2128</v>
      </c>
      <c r="G164" t="s">
        <v>2137</v>
      </c>
      <c r="H164" t="s">
        <v>960</v>
      </c>
      <c r="I164" t="s">
        <v>26</v>
      </c>
      <c r="J164" t="s">
        <v>2138</v>
      </c>
      <c r="K164" t="s">
        <v>2139</v>
      </c>
      <c r="L164" t="s">
        <v>218</v>
      </c>
      <c r="M164" t="s">
        <v>99</v>
      </c>
      <c r="N164" t="s">
        <v>38</v>
      </c>
      <c r="O164" t="s">
        <v>30</v>
      </c>
      <c r="P164" t="s">
        <v>2136</v>
      </c>
    </row>
    <row r="165" spans="2:16">
      <c r="B165">
        <v>164</v>
      </c>
      <c r="C165" t="s">
        <v>1584</v>
      </c>
      <c r="D165" t="s">
        <v>1584</v>
      </c>
      <c r="E165">
        <v>164</v>
      </c>
      <c r="F165" t="s">
        <v>2128</v>
      </c>
      <c r="G165" t="s">
        <v>2140</v>
      </c>
      <c r="H165" t="s">
        <v>670</v>
      </c>
      <c r="I165" t="s">
        <v>68</v>
      </c>
      <c r="J165" t="s">
        <v>2141</v>
      </c>
      <c r="K165" t="s">
        <v>2142</v>
      </c>
      <c r="L165" t="s">
        <v>475</v>
      </c>
      <c r="M165" t="s">
        <v>94</v>
      </c>
      <c r="N165" t="s">
        <v>33</v>
      </c>
      <c r="O165" t="s">
        <v>107</v>
      </c>
      <c r="P165" t="s">
        <v>1194</v>
      </c>
    </row>
    <row r="166" spans="2:16">
      <c r="B166">
        <v>165</v>
      </c>
      <c r="C166" t="s">
        <v>1584</v>
      </c>
      <c r="D166" t="s">
        <v>1584</v>
      </c>
      <c r="E166">
        <v>165</v>
      </c>
      <c r="F166" t="s">
        <v>2128</v>
      </c>
      <c r="G166" t="s">
        <v>2143</v>
      </c>
      <c r="H166" t="s">
        <v>160</v>
      </c>
      <c r="I166" t="s">
        <v>68</v>
      </c>
      <c r="J166" t="s">
        <v>2144</v>
      </c>
      <c r="K166" t="s">
        <v>2145</v>
      </c>
      <c r="L166" t="s">
        <v>216</v>
      </c>
      <c r="M166" t="s">
        <v>134</v>
      </c>
      <c r="N166" t="s">
        <v>33</v>
      </c>
      <c r="O166" t="s">
        <v>107</v>
      </c>
      <c r="P166" t="s">
        <v>1444</v>
      </c>
    </row>
    <row r="167" spans="2:16">
      <c r="B167">
        <v>166</v>
      </c>
      <c r="C167" t="s">
        <v>1584</v>
      </c>
      <c r="D167" t="s">
        <v>1584</v>
      </c>
      <c r="E167">
        <v>166</v>
      </c>
      <c r="F167" t="s">
        <v>2146</v>
      </c>
      <c r="G167" t="s">
        <v>2147</v>
      </c>
      <c r="H167" t="s">
        <v>43</v>
      </c>
      <c r="I167" t="s">
        <v>140</v>
      </c>
      <c r="J167" t="s">
        <v>2148</v>
      </c>
      <c r="K167" t="s">
        <v>2149</v>
      </c>
      <c r="L167" t="s">
        <v>202</v>
      </c>
      <c r="M167" t="s">
        <v>142</v>
      </c>
      <c r="N167" t="s">
        <v>33</v>
      </c>
      <c r="O167" t="s">
        <v>95</v>
      </c>
      <c r="P167" t="s">
        <v>220</v>
      </c>
    </row>
    <row r="168" spans="2:16">
      <c r="B168">
        <v>167</v>
      </c>
      <c r="C168" t="s">
        <v>1584</v>
      </c>
      <c r="D168" t="s">
        <v>1584</v>
      </c>
      <c r="E168">
        <v>167</v>
      </c>
      <c r="F168" t="s">
        <v>2146</v>
      </c>
      <c r="G168" t="s">
        <v>2150</v>
      </c>
      <c r="H168" t="s">
        <v>920</v>
      </c>
      <c r="I168" t="s">
        <v>26</v>
      </c>
      <c r="J168" t="s">
        <v>2151</v>
      </c>
      <c r="K168" t="s">
        <v>2152</v>
      </c>
      <c r="L168" t="s">
        <v>442</v>
      </c>
      <c r="M168" t="s">
        <v>28</v>
      </c>
      <c r="N168" t="s">
        <v>38</v>
      </c>
      <c r="O168" t="s">
        <v>137</v>
      </c>
      <c r="P168" t="s">
        <v>984</v>
      </c>
    </row>
    <row r="169" spans="2:16">
      <c r="B169">
        <v>168</v>
      </c>
      <c r="C169" t="s">
        <v>1584</v>
      </c>
      <c r="D169" t="s">
        <v>1584</v>
      </c>
      <c r="E169">
        <v>168</v>
      </c>
      <c r="F169" t="s">
        <v>2146</v>
      </c>
      <c r="G169" t="s">
        <v>1535</v>
      </c>
      <c r="H169" t="s">
        <v>428</v>
      </c>
      <c r="I169" t="s">
        <v>25</v>
      </c>
      <c r="J169" t="s">
        <v>2153</v>
      </c>
      <c r="K169" t="s">
        <v>2154</v>
      </c>
      <c r="L169" t="s">
        <v>486</v>
      </c>
      <c r="M169" t="s">
        <v>42</v>
      </c>
      <c r="N169" t="s">
        <v>38</v>
      </c>
      <c r="O169" t="s">
        <v>366</v>
      </c>
      <c r="P169" t="s">
        <v>987</v>
      </c>
    </row>
    <row r="170" spans="2:16">
      <c r="B170">
        <v>169</v>
      </c>
      <c r="C170" t="s">
        <v>1584</v>
      </c>
      <c r="D170" t="s">
        <v>1584</v>
      </c>
      <c r="E170">
        <v>169</v>
      </c>
      <c r="F170" t="s">
        <v>2146</v>
      </c>
      <c r="G170" t="s">
        <v>2155</v>
      </c>
      <c r="H170" t="s">
        <v>267</v>
      </c>
      <c r="I170" t="s">
        <v>68</v>
      </c>
      <c r="J170" t="s">
        <v>2156</v>
      </c>
      <c r="K170" t="s">
        <v>2157</v>
      </c>
      <c r="L170" t="s">
        <v>376</v>
      </c>
      <c r="P170" t="s">
        <v>996</v>
      </c>
    </row>
    <row r="171" spans="2:16">
      <c r="B171">
        <v>170</v>
      </c>
      <c r="C171" t="s">
        <v>1584</v>
      </c>
      <c r="D171" t="s">
        <v>1584</v>
      </c>
      <c r="E171">
        <v>170</v>
      </c>
      <c r="F171" t="s">
        <v>2146</v>
      </c>
      <c r="G171" t="s">
        <v>2158</v>
      </c>
      <c r="H171" t="s">
        <v>43</v>
      </c>
      <c r="I171" t="s">
        <v>68</v>
      </c>
      <c r="J171" t="s">
        <v>2159</v>
      </c>
      <c r="K171" t="s">
        <v>2160</v>
      </c>
      <c r="L171" t="s">
        <v>591</v>
      </c>
      <c r="M171" t="s">
        <v>134</v>
      </c>
      <c r="N171" t="s">
        <v>33</v>
      </c>
      <c r="O171" t="s">
        <v>95</v>
      </c>
      <c r="P171" t="s">
        <v>1008</v>
      </c>
    </row>
    <row r="172" spans="2:16">
      <c r="B172">
        <v>171</v>
      </c>
      <c r="C172" t="s">
        <v>1584</v>
      </c>
      <c r="D172" t="s">
        <v>1584</v>
      </c>
      <c r="E172">
        <v>171</v>
      </c>
      <c r="F172" t="s">
        <v>2161</v>
      </c>
      <c r="G172" t="s">
        <v>625</v>
      </c>
      <c r="H172" t="s">
        <v>210</v>
      </c>
      <c r="I172" t="s">
        <v>80</v>
      </c>
      <c r="J172" t="s">
        <v>2162</v>
      </c>
      <c r="K172" t="s">
        <v>2163</v>
      </c>
      <c r="L172" t="s">
        <v>499</v>
      </c>
      <c r="M172" t="s">
        <v>99</v>
      </c>
      <c r="N172" t="s">
        <v>110</v>
      </c>
      <c r="O172" t="s">
        <v>100</v>
      </c>
      <c r="P172" t="s">
        <v>630</v>
      </c>
    </row>
    <row r="173" spans="2:16">
      <c r="B173">
        <v>172</v>
      </c>
      <c r="C173" t="s">
        <v>1584</v>
      </c>
      <c r="D173" t="s">
        <v>1584</v>
      </c>
      <c r="E173">
        <v>172</v>
      </c>
      <c r="F173" t="s">
        <v>2161</v>
      </c>
      <c r="G173" t="s">
        <v>2164</v>
      </c>
      <c r="H173" t="s">
        <v>2165</v>
      </c>
      <c r="I173" t="s">
        <v>68</v>
      </c>
      <c r="J173" t="s">
        <v>1423</v>
      </c>
      <c r="K173" t="s">
        <v>2166</v>
      </c>
      <c r="L173" t="s">
        <v>553</v>
      </c>
      <c r="M173" t="s">
        <v>134</v>
      </c>
      <c r="N173" t="s">
        <v>33</v>
      </c>
      <c r="O173" t="s">
        <v>107</v>
      </c>
      <c r="P173" t="s">
        <v>533</v>
      </c>
    </row>
    <row r="174" spans="2:16">
      <c r="B174">
        <v>173</v>
      </c>
      <c r="C174" t="s">
        <v>1584</v>
      </c>
      <c r="D174" t="s">
        <v>1584</v>
      </c>
      <c r="E174">
        <v>173</v>
      </c>
      <c r="F174" t="s">
        <v>2161</v>
      </c>
      <c r="G174" t="s">
        <v>2167</v>
      </c>
      <c r="H174" t="s">
        <v>21</v>
      </c>
      <c r="I174" t="s">
        <v>68</v>
      </c>
      <c r="J174" t="s">
        <v>2168</v>
      </c>
      <c r="K174" t="s">
        <v>2169</v>
      </c>
      <c r="L174" t="s">
        <v>437</v>
      </c>
      <c r="M174" t="s">
        <v>134</v>
      </c>
      <c r="N174" t="s">
        <v>338</v>
      </c>
      <c r="O174" t="s">
        <v>107</v>
      </c>
      <c r="P174" t="s">
        <v>495</v>
      </c>
    </row>
    <row r="175" spans="2:16">
      <c r="B175">
        <v>174</v>
      </c>
      <c r="C175" t="s">
        <v>1584</v>
      </c>
      <c r="D175" t="s">
        <v>1584</v>
      </c>
      <c r="E175">
        <v>174</v>
      </c>
      <c r="F175" t="s">
        <v>2161</v>
      </c>
      <c r="G175" t="s">
        <v>2170</v>
      </c>
      <c r="H175" t="s">
        <v>352</v>
      </c>
      <c r="I175" t="s">
        <v>68</v>
      </c>
      <c r="J175" t="s">
        <v>2171</v>
      </c>
      <c r="K175" t="s">
        <v>2172</v>
      </c>
      <c r="L175" t="s">
        <v>437</v>
      </c>
      <c r="M175" t="s">
        <v>142</v>
      </c>
      <c r="N175" t="s">
        <v>33</v>
      </c>
      <c r="O175" t="s">
        <v>123</v>
      </c>
      <c r="P175" t="s">
        <v>433</v>
      </c>
    </row>
    <row r="176" spans="2:16">
      <c r="B176">
        <v>175</v>
      </c>
      <c r="C176" t="s">
        <v>1584</v>
      </c>
      <c r="D176" t="s">
        <v>1584</v>
      </c>
      <c r="E176">
        <v>175</v>
      </c>
      <c r="F176" t="s">
        <v>2161</v>
      </c>
      <c r="G176" t="s">
        <v>2173</v>
      </c>
      <c r="I176" t="s">
        <v>68</v>
      </c>
      <c r="J176" t="s">
        <v>2174</v>
      </c>
      <c r="K176" t="s">
        <v>2175</v>
      </c>
      <c r="L176" t="s">
        <v>244</v>
      </c>
      <c r="M176" t="s">
        <v>142</v>
      </c>
      <c r="N176" t="s">
        <v>33</v>
      </c>
      <c r="O176" t="s">
        <v>107</v>
      </c>
      <c r="P176" t="s">
        <v>470</v>
      </c>
    </row>
    <row r="177" spans="2:16">
      <c r="B177">
        <v>176</v>
      </c>
      <c r="C177" t="s">
        <v>1584</v>
      </c>
      <c r="D177" t="s">
        <v>1584</v>
      </c>
      <c r="E177">
        <v>176</v>
      </c>
      <c r="F177" t="s">
        <v>2176</v>
      </c>
      <c r="G177" t="s">
        <v>2177</v>
      </c>
      <c r="H177" t="s">
        <v>947</v>
      </c>
      <c r="I177" t="s">
        <v>140</v>
      </c>
      <c r="J177" t="s">
        <v>2178</v>
      </c>
      <c r="K177" t="s">
        <v>2179</v>
      </c>
      <c r="L177" t="s">
        <v>246</v>
      </c>
      <c r="M177" t="s">
        <v>353</v>
      </c>
      <c r="N177" t="s">
        <v>33</v>
      </c>
      <c r="O177" t="s">
        <v>36</v>
      </c>
      <c r="P177" t="s">
        <v>645</v>
      </c>
    </row>
    <row r="178" spans="2:16">
      <c r="B178">
        <v>177</v>
      </c>
      <c r="C178" t="s">
        <v>1584</v>
      </c>
      <c r="D178" t="s">
        <v>1584</v>
      </c>
      <c r="E178">
        <v>177</v>
      </c>
      <c r="F178" t="s">
        <v>2176</v>
      </c>
      <c r="G178" t="s">
        <v>2180</v>
      </c>
      <c r="H178" t="s">
        <v>1564</v>
      </c>
      <c r="I178" t="s">
        <v>68</v>
      </c>
      <c r="J178" t="s">
        <v>2181</v>
      </c>
      <c r="K178" t="s">
        <v>2182</v>
      </c>
      <c r="L178" t="s">
        <v>380</v>
      </c>
      <c r="M178" t="s">
        <v>355</v>
      </c>
      <c r="N178" t="s">
        <v>565</v>
      </c>
      <c r="O178" t="s">
        <v>36</v>
      </c>
      <c r="P178" t="s">
        <v>645</v>
      </c>
    </row>
    <row r="179" spans="2:16">
      <c r="B179">
        <v>178</v>
      </c>
      <c r="C179" t="s">
        <v>1584</v>
      </c>
      <c r="D179" t="s">
        <v>1584</v>
      </c>
      <c r="E179">
        <v>178</v>
      </c>
      <c r="F179" t="s">
        <v>2176</v>
      </c>
      <c r="G179" t="s">
        <v>2183</v>
      </c>
      <c r="I179" t="s">
        <v>25</v>
      </c>
      <c r="J179" t="s">
        <v>2184</v>
      </c>
      <c r="K179" t="s">
        <v>2185</v>
      </c>
      <c r="L179" t="s">
        <v>472</v>
      </c>
      <c r="M179" t="s">
        <v>82</v>
      </c>
      <c r="N179" t="s">
        <v>114</v>
      </c>
      <c r="O179" t="s">
        <v>100</v>
      </c>
      <c r="P179" t="s">
        <v>990</v>
      </c>
    </row>
    <row r="180" spans="2:16">
      <c r="B180">
        <v>179</v>
      </c>
      <c r="C180" t="s">
        <v>1584</v>
      </c>
      <c r="D180" t="s">
        <v>1584</v>
      </c>
      <c r="E180">
        <v>179</v>
      </c>
      <c r="F180" t="s">
        <v>2176</v>
      </c>
      <c r="G180" t="s">
        <v>2186</v>
      </c>
      <c r="H180" t="s">
        <v>34</v>
      </c>
      <c r="I180" t="s">
        <v>68</v>
      </c>
      <c r="J180" t="s">
        <v>2187</v>
      </c>
      <c r="K180" t="s">
        <v>2188</v>
      </c>
      <c r="L180" t="s">
        <v>125</v>
      </c>
      <c r="M180" t="s">
        <v>28</v>
      </c>
      <c r="N180" t="s">
        <v>29</v>
      </c>
      <c r="O180" t="s">
        <v>137</v>
      </c>
      <c r="P180" t="s">
        <v>990</v>
      </c>
    </row>
    <row r="181" spans="2:16">
      <c r="B181">
        <v>180</v>
      </c>
      <c r="C181" t="s">
        <v>1584</v>
      </c>
      <c r="D181" t="s">
        <v>1584</v>
      </c>
      <c r="E181">
        <v>180</v>
      </c>
      <c r="F181" t="s">
        <v>2176</v>
      </c>
      <c r="G181" t="s">
        <v>2189</v>
      </c>
      <c r="H181" t="s">
        <v>67</v>
      </c>
      <c r="I181" t="s">
        <v>22</v>
      </c>
      <c r="J181" t="s">
        <v>2190</v>
      </c>
      <c r="K181" t="s">
        <v>2191</v>
      </c>
      <c r="L181" t="s">
        <v>380</v>
      </c>
      <c r="P181" t="s">
        <v>983</v>
      </c>
    </row>
    <row r="182" spans="2:16">
      <c r="B182">
        <v>181</v>
      </c>
      <c r="C182" t="s">
        <v>1584</v>
      </c>
      <c r="D182" t="s">
        <v>1584</v>
      </c>
      <c r="E182">
        <v>181</v>
      </c>
      <c r="F182" t="s">
        <v>2192</v>
      </c>
      <c r="G182" t="s">
        <v>2193</v>
      </c>
      <c r="H182" t="s">
        <v>43</v>
      </c>
      <c r="I182" t="s">
        <v>16</v>
      </c>
      <c r="J182" t="s">
        <v>2194</v>
      </c>
      <c r="K182" t="s">
        <v>2195</v>
      </c>
      <c r="L182" t="s">
        <v>472</v>
      </c>
      <c r="M182" t="s">
        <v>28</v>
      </c>
      <c r="N182" t="s">
        <v>38</v>
      </c>
      <c r="O182" t="s">
        <v>123</v>
      </c>
      <c r="P182" t="s">
        <v>1064</v>
      </c>
    </row>
    <row r="183" spans="2:16">
      <c r="B183">
        <v>182</v>
      </c>
      <c r="C183" t="s">
        <v>1584</v>
      </c>
      <c r="D183" t="s">
        <v>1584</v>
      </c>
      <c r="E183">
        <v>182</v>
      </c>
      <c r="F183" t="s">
        <v>2192</v>
      </c>
      <c r="G183" t="s">
        <v>2196</v>
      </c>
      <c r="H183" t="s">
        <v>2197</v>
      </c>
      <c r="I183" t="s">
        <v>48</v>
      </c>
      <c r="J183" t="s">
        <v>2198</v>
      </c>
      <c r="K183" t="s">
        <v>2199</v>
      </c>
      <c r="L183" t="s">
        <v>530</v>
      </c>
      <c r="M183" t="s">
        <v>99</v>
      </c>
      <c r="N183" t="s">
        <v>110</v>
      </c>
      <c r="O183" t="s">
        <v>253</v>
      </c>
      <c r="P183" t="s">
        <v>1064</v>
      </c>
    </row>
    <row r="184" spans="2:16">
      <c r="B184">
        <v>183</v>
      </c>
      <c r="C184" t="s">
        <v>1584</v>
      </c>
      <c r="D184" t="s">
        <v>1584</v>
      </c>
      <c r="E184">
        <v>183</v>
      </c>
      <c r="F184" t="s">
        <v>2192</v>
      </c>
      <c r="G184" t="s">
        <v>2200</v>
      </c>
      <c r="H184" t="s">
        <v>2201</v>
      </c>
      <c r="I184" t="s">
        <v>68</v>
      </c>
      <c r="J184" t="s">
        <v>1428</v>
      </c>
      <c r="K184" t="s">
        <v>2202</v>
      </c>
      <c r="L184" t="s">
        <v>380</v>
      </c>
      <c r="M184" t="s">
        <v>142</v>
      </c>
      <c r="N184" t="s">
        <v>33</v>
      </c>
      <c r="O184" t="s">
        <v>107</v>
      </c>
      <c r="P184" t="s">
        <v>1064</v>
      </c>
    </row>
    <row r="185" spans="2:16">
      <c r="B185">
        <v>184</v>
      </c>
      <c r="C185" t="s">
        <v>1584</v>
      </c>
      <c r="D185" t="s">
        <v>1584</v>
      </c>
      <c r="E185">
        <v>184</v>
      </c>
      <c r="F185" t="s">
        <v>2192</v>
      </c>
      <c r="G185" t="s">
        <v>2203</v>
      </c>
      <c r="H185" t="s">
        <v>651</v>
      </c>
      <c r="I185" t="s">
        <v>68</v>
      </c>
      <c r="J185" t="s">
        <v>326</v>
      </c>
      <c r="K185" t="s">
        <v>2204</v>
      </c>
      <c r="L185" t="s">
        <v>542</v>
      </c>
      <c r="M185" t="s">
        <v>134</v>
      </c>
      <c r="N185" t="s">
        <v>33</v>
      </c>
      <c r="O185" t="s">
        <v>107</v>
      </c>
      <c r="P185" t="s">
        <v>681</v>
      </c>
    </row>
    <row r="186" spans="2:16">
      <c r="B186">
        <v>185</v>
      </c>
      <c r="C186" t="s">
        <v>1584</v>
      </c>
      <c r="D186" t="s">
        <v>1584</v>
      </c>
      <c r="E186">
        <v>185</v>
      </c>
      <c r="F186" t="s">
        <v>2192</v>
      </c>
      <c r="G186" t="s">
        <v>792</v>
      </c>
      <c r="H186" t="s">
        <v>21</v>
      </c>
      <c r="I186" t="s">
        <v>26</v>
      </c>
      <c r="J186" t="s">
        <v>2205</v>
      </c>
      <c r="K186" t="s">
        <v>2206</v>
      </c>
      <c r="L186" t="s">
        <v>486</v>
      </c>
      <c r="M186" t="s">
        <v>99</v>
      </c>
      <c r="N186" t="s">
        <v>29</v>
      </c>
      <c r="O186" t="s">
        <v>111</v>
      </c>
      <c r="P186" t="s">
        <v>657</v>
      </c>
    </row>
    <row r="187" spans="2:16">
      <c r="B187">
        <v>186</v>
      </c>
      <c r="C187" t="s">
        <v>1584</v>
      </c>
      <c r="D187" t="s">
        <v>1584</v>
      </c>
      <c r="E187">
        <v>186</v>
      </c>
      <c r="F187" t="s">
        <v>2207</v>
      </c>
      <c r="G187" t="s">
        <v>937</v>
      </c>
      <c r="H187" t="s">
        <v>538</v>
      </c>
      <c r="I187" t="s">
        <v>16</v>
      </c>
      <c r="J187" t="s">
        <v>2208</v>
      </c>
      <c r="K187" t="s">
        <v>2209</v>
      </c>
      <c r="L187" t="s">
        <v>676</v>
      </c>
      <c r="M187" t="s">
        <v>134</v>
      </c>
      <c r="N187" t="s">
        <v>33</v>
      </c>
      <c r="O187" t="s">
        <v>107</v>
      </c>
      <c r="P187" t="s">
        <v>2210</v>
      </c>
    </row>
    <row r="188" spans="2:16">
      <c r="B188">
        <v>187</v>
      </c>
      <c r="C188" t="s">
        <v>1584</v>
      </c>
      <c r="D188" t="s">
        <v>1584</v>
      </c>
      <c r="E188">
        <v>187</v>
      </c>
      <c r="F188" t="s">
        <v>2207</v>
      </c>
      <c r="G188" t="s">
        <v>2211</v>
      </c>
      <c r="H188" t="s">
        <v>754</v>
      </c>
      <c r="I188" t="s">
        <v>68</v>
      </c>
      <c r="J188" t="s">
        <v>2212</v>
      </c>
      <c r="K188" t="s">
        <v>2213</v>
      </c>
      <c r="L188" t="s">
        <v>328</v>
      </c>
      <c r="M188" t="s">
        <v>134</v>
      </c>
      <c r="N188" t="s">
        <v>33</v>
      </c>
      <c r="O188" t="s">
        <v>107</v>
      </c>
      <c r="P188" t="s">
        <v>2210</v>
      </c>
    </row>
    <row r="189" spans="2:16">
      <c r="B189">
        <v>188</v>
      </c>
      <c r="C189" t="s">
        <v>1584</v>
      </c>
      <c r="D189" t="s">
        <v>1584</v>
      </c>
      <c r="E189">
        <v>188</v>
      </c>
      <c r="F189" t="s">
        <v>2207</v>
      </c>
      <c r="G189" t="s">
        <v>2214</v>
      </c>
      <c r="H189" t="s">
        <v>2215</v>
      </c>
      <c r="I189" t="s">
        <v>68</v>
      </c>
      <c r="J189" t="s">
        <v>2216</v>
      </c>
      <c r="K189" t="s">
        <v>2217</v>
      </c>
      <c r="L189" t="s">
        <v>676</v>
      </c>
      <c r="M189" t="s">
        <v>142</v>
      </c>
      <c r="N189" t="s">
        <v>33</v>
      </c>
      <c r="O189" t="s">
        <v>107</v>
      </c>
      <c r="P189" t="s">
        <v>1179</v>
      </c>
    </row>
    <row r="190" spans="2:16">
      <c r="B190">
        <v>189</v>
      </c>
      <c r="C190" t="s">
        <v>1584</v>
      </c>
      <c r="D190" t="s">
        <v>1584</v>
      </c>
      <c r="E190">
        <v>189</v>
      </c>
      <c r="F190" t="s">
        <v>2207</v>
      </c>
      <c r="G190" t="s">
        <v>2218</v>
      </c>
      <c r="H190" t="s">
        <v>269</v>
      </c>
      <c r="I190" t="s">
        <v>68</v>
      </c>
      <c r="J190" t="s">
        <v>2219</v>
      </c>
      <c r="K190" t="s">
        <v>2220</v>
      </c>
      <c r="L190" t="s">
        <v>437</v>
      </c>
      <c r="M190" t="s">
        <v>142</v>
      </c>
      <c r="N190" t="s">
        <v>33</v>
      </c>
      <c r="O190" t="s">
        <v>107</v>
      </c>
      <c r="P190" t="s">
        <v>1179</v>
      </c>
    </row>
    <row r="191" spans="2:16">
      <c r="B191">
        <v>190</v>
      </c>
      <c r="C191" t="s">
        <v>1584</v>
      </c>
      <c r="D191" t="s">
        <v>1584</v>
      </c>
      <c r="E191">
        <v>190</v>
      </c>
      <c r="F191" t="s">
        <v>2207</v>
      </c>
      <c r="G191" t="s">
        <v>2221</v>
      </c>
      <c r="H191" t="s">
        <v>2222</v>
      </c>
      <c r="I191" t="s">
        <v>68</v>
      </c>
      <c r="J191" t="s">
        <v>2223</v>
      </c>
      <c r="K191" t="s">
        <v>2224</v>
      </c>
      <c r="L191" t="s">
        <v>397</v>
      </c>
      <c r="P191" t="s">
        <v>1168</v>
      </c>
    </row>
    <row r="192" spans="2:16">
      <c r="B192">
        <v>191</v>
      </c>
      <c r="C192" t="s">
        <v>1584</v>
      </c>
      <c r="D192" t="s">
        <v>1584</v>
      </c>
      <c r="E192">
        <v>191</v>
      </c>
      <c r="F192" t="s">
        <v>2225</v>
      </c>
      <c r="G192" t="s">
        <v>2226</v>
      </c>
      <c r="H192" t="s">
        <v>207</v>
      </c>
      <c r="I192" t="s">
        <v>140</v>
      </c>
      <c r="J192" t="s">
        <v>2227</v>
      </c>
      <c r="K192" t="s">
        <v>2228</v>
      </c>
      <c r="L192" t="s">
        <v>1076</v>
      </c>
      <c r="M192" t="s">
        <v>353</v>
      </c>
      <c r="N192" t="s">
        <v>33</v>
      </c>
      <c r="O192" t="s">
        <v>366</v>
      </c>
      <c r="P192" t="s">
        <v>2229</v>
      </c>
    </row>
    <row r="193" spans="2:16">
      <c r="B193">
        <v>192</v>
      </c>
      <c r="C193" t="s">
        <v>1584</v>
      </c>
      <c r="D193" t="s">
        <v>1584</v>
      </c>
      <c r="E193">
        <v>192</v>
      </c>
      <c r="F193" t="s">
        <v>2225</v>
      </c>
      <c r="G193" t="s">
        <v>2230</v>
      </c>
      <c r="H193" t="s">
        <v>21</v>
      </c>
      <c r="I193" t="s">
        <v>22</v>
      </c>
      <c r="J193" t="s">
        <v>2231</v>
      </c>
      <c r="K193" t="s">
        <v>2232</v>
      </c>
      <c r="L193" t="s">
        <v>399</v>
      </c>
      <c r="M193" t="s">
        <v>2233</v>
      </c>
      <c r="P193" t="s">
        <v>2229</v>
      </c>
    </row>
    <row r="194" spans="2:16">
      <c r="B194">
        <v>193</v>
      </c>
      <c r="C194" t="s">
        <v>1584</v>
      </c>
      <c r="D194" t="s">
        <v>1584</v>
      </c>
      <c r="E194">
        <v>193</v>
      </c>
      <c r="F194" t="s">
        <v>2225</v>
      </c>
      <c r="G194" t="s">
        <v>2234</v>
      </c>
      <c r="H194" t="s">
        <v>117</v>
      </c>
      <c r="I194" t="s">
        <v>68</v>
      </c>
      <c r="J194" t="s">
        <v>2235</v>
      </c>
      <c r="K194" t="s">
        <v>2236</v>
      </c>
      <c r="L194" t="s">
        <v>399</v>
      </c>
      <c r="M194" t="s">
        <v>142</v>
      </c>
      <c r="N194" t="s">
        <v>33</v>
      </c>
      <c r="O194" t="s">
        <v>107</v>
      </c>
      <c r="P194" t="s">
        <v>1188</v>
      </c>
    </row>
    <row r="195" spans="2:16">
      <c r="B195">
        <v>194</v>
      </c>
      <c r="C195" t="s">
        <v>1584</v>
      </c>
      <c r="D195" t="s">
        <v>1584</v>
      </c>
      <c r="E195">
        <v>194</v>
      </c>
      <c r="F195" t="s">
        <v>2225</v>
      </c>
      <c r="G195" t="s">
        <v>2237</v>
      </c>
      <c r="H195" t="s">
        <v>2238</v>
      </c>
      <c r="I195" t="s">
        <v>68</v>
      </c>
      <c r="J195" t="s">
        <v>2239</v>
      </c>
      <c r="K195" t="s">
        <v>2240</v>
      </c>
      <c r="L195" t="s">
        <v>328</v>
      </c>
      <c r="P195" t="s">
        <v>1188</v>
      </c>
    </row>
    <row r="196" spans="2:16">
      <c r="B196">
        <v>195</v>
      </c>
      <c r="C196" t="s">
        <v>1584</v>
      </c>
      <c r="D196" t="s">
        <v>1584</v>
      </c>
      <c r="E196">
        <v>195</v>
      </c>
      <c r="F196" t="s">
        <v>2225</v>
      </c>
      <c r="G196" t="s">
        <v>2241</v>
      </c>
      <c r="H196" t="s">
        <v>160</v>
      </c>
      <c r="I196" t="s">
        <v>26</v>
      </c>
      <c r="J196" t="s">
        <v>2242</v>
      </c>
      <c r="K196" t="s">
        <v>2243</v>
      </c>
      <c r="L196" t="s">
        <v>264</v>
      </c>
      <c r="M196" t="s">
        <v>32</v>
      </c>
      <c r="N196" t="s">
        <v>33</v>
      </c>
      <c r="O196" t="s">
        <v>366</v>
      </c>
      <c r="P196" t="s">
        <v>1991</v>
      </c>
    </row>
    <row r="197" spans="2:16">
      <c r="B197">
        <v>196</v>
      </c>
      <c r="C197" t="s">
        <v>1584</v>
      </c>
      <c r="D197" t="s">
        <v>1584</v>
      </c>
      <c r="E197">
        <v>196</v>
      </c>
      <c r="F197" t="s">
        <v>2244</v>
      </c>
      <c r="G197" t="s">
        <v>2245</v>
      </c>
      <c r="H197" t="s">
        <v>2246</v>
      </c>
      <c r="I197" t="s">
        <v>140</v>
      </c>
      <c r="J197" t="s">
        <v>1448</v>
      </c>
      <c r="K197" t="s">
        <v>2247</v>
      </c>
      <c r="L197" t="s">
        <v>279</v>
      </c>
      <c r="M197" t="s">
        <v>134</v>
      </c>
      <c r="N197" t="s">
        <v>33</v>
      </c>
      <c r="O197" t="s">
        <v>107</v>
      </c>
      <c r="P197" t="s">
        <v>1210</v>
      </c>
    </row>
    <row r="198" spans="2:16">
      <c r="B198">
        <v>197</v>
      </c>
      <c r="C198" t="s">
        <v>1584</v>
      </c>
      <c r="D198" t="s">
        <v>1584</v>
      </c>
      <c r="E198">
        <v>197</v>
      </c>
      <c r="F198" t="s">
        <v>2244</v>
      </c>
      <c r="G198" t="s">
        <v>2248</v>
      </c>
      <c r="H198" t="s">
        <v>444</v>
      </c>
      <c r="I198" t="s">
        <v>48</v>
      </c>
      <c r="J198" t="s">
        <v>2249</v>
      </c>
      <c r="K198" t="s">
        <v>2250</v>
      </c>
      <c r="L198" t="s">
        <v>257</v>
      </c>
      <c r="M198" t="s">
        <v>99</v>
      </c>
      <c r="N198" t="s">
        <v>110</v>
      </c>
      <c r="O198" t="s">
        <v>100</v>
      </c>
      <c r="P198" t="s">
        <v>1398</v>
      </c>
    </row>
    <row r="199" spans="2:16">
      <c r="B199">
        <v>198</v>
      </c>
      <c r="C199" t="s">
        <v>1584</v>
      </c>
      <c r="D199" t="s">
        <v>1584</v>
      </c>
      <c r="E199">
        <v>198</v>
      </c>
      <c r="F199" t="s">
        <v>2244</v>
      </c>
      <c r="G199" t="s">
        <v>2251</v>
      </c>
      <c r="H199" t="s">
        <v>267</v>
      </c>
      <c r="I199" t="s">
        <v>68</v>
      </c>
      <c r="J199" t="s">
        <v>2252</v>
      </c>
      <c r="K199" t="s">
        <v>2253</v>
      </c>
      <c r="L199" t="s">
        <v>279</v>
      </c>
      <c r="M199" t="s">
        <v>134</v>
      </c>
      <c r="N199" t="s">
        <v>33</v>
      </c>
      <c r="O199" t="s">
        <v>107</v>
      </c>
      <c r="P199" t="s">
        <v>1406</v>
      </c>
    </row>
    <row r="200" spans="2:16">
      <c r="B200">
        <v>199</v>
      </c>
      <c r="C200" t="s">
        <v>1584</v>
      </c>
      <c r="D200" t="s">
        <v>1584</v>
      </c>
      <c r="E200">
        <v>199</v>
      </c>
      <c r="F200" t="s">
        <v>2244</v>
      </c>
      <c r="G200" t="s">
        <v>2254</v>
      </c>
      <c r="H200" t="s">
        <v>923</v>
      </c>
      <c r="I200" t="s">
        <v>26</v>
      </c>
      <c r="J200" t="s">
        <v>2255</v>
      </c>
      <c r="K200" t="s">
        <v>2256</v>
      </c>
      <c r="L200" t="s">
        <v>257</v>
      </c>
      <c r="M200" t="s">
        <v>28</v>
      </c>
      <c r="N200" t="s">
        <v>38</v>
      </c>
      <c r="O200" t="s">
        <v>123</v>
      </c>
      <c r="P200" t="s">
        <v>1406</v>
      </c>
    </row>
    <row r="201" spans="2:16">
      <c r="B201">
        <v>200</v>
      </c>
      <c r="C201" t="s">
        <v>1584</v>
      </c>
      <c r="D201" t="s">
        <v>1584</v>
      </c>
      <c r="E201">
        <v>200</v>
      </c>
      <c r="F201" t="s">
        <v>2244</v>
      </c>
      <c r="G201" t="s">
        <v>2257</v>
      </c>
      <c r="H201" t="s">
        <v>905</v>
      </c>
      <c r="I201" t="s">
        <v>68</v>
      </c>
      <c r="J201" t="s">
        <v>2258</v>
      </c>
      <c r="K201" t="s">
        <v>2259</v>
      </c>
      <c r="L201" t="s">
        <v>279</v>
      </c>
      <c r="M201" t="s">
        <v>142</v>
      </c>
      <c r="N201" t="s">
        <v>33</v>
      </c>
      <c r="O201" t="s">
        <v>107</v>
      </c>
      <c r="P201" t="s">
        <v>1406</v>
      </c>
    </row>
    <row r="202" spans="2:16">
      <c r="B202">
        <v>201</v>
      </c>
      <c r="C202" t="s">
        <v>1584</v>
      </c>
      <c r="D202" t="s">
        <v>1584</v>
      </c>
      <c r="E202">
        <v>201</v>
      </c>
      <c r="F202" t="s">
        <v>2260</v>
      </c>
      <c r="G202" t="s">
        <v>2261</v>
      </c>
      <c r="H202" t="s">
        <v>21</v>
      </c>
      <c r="I202" t="s">
        <v>140</v>
      </c>
      <c r="J202" t="s">
        <v>2262</v>
      </c>
      <c r="K202" t="s">
        <v>2263</v>
      </c>
      <c r="L202" t="s">
        <v>57</v>
      </c>
      <c r="M202" t="s">
        <v>142</v>
      </c>
      <c r="N202" t="s">
        <v>338</v>
      </c>
      <c r="O202" t="s">
        <v>123</v>
      </c>
      <c r="P202" t="s">
        <v>712</v>
      </c>
    </row>
    <row r="203" spans="2:16">
      <c r="B203">
        <v>202</v>
      </c>
      <c r="C203" t="s">
        <v>1584</v>
      </c>
      <c r="D203" t="s">
        <v>1584</v>
      </c>
      <c r="E203">
        <v>202</v>
      </c>
      <c r="F203" t="s">
        <v>2260</v>
      </c>
      <c r="G203" t="s">
        <v>2264</v>
      </c>
      <c r="H203" t="s">
        <v>196</v>
      </c>
      <c r="I203" t="s">
        <v>68</v>
      </c>
      <c r="J203" t="s">
        <v>2205</v>
      </c>
      <c r="K203" t="s">
        <v>2265</v>
      </c>
      <c r="L203" t="s">
        <v>57</v>
      </c>
      <c r="M203" t="s">
        <v>94</v>
      </c>
      <c r="N203" t="s">
        <v>33</v>
      </c>
      <c r="O203" t="s">
        <v>95</v>
      </c>
      <c r="P203" t="s">
        <v>712</v>
      </c>
    </row>
    <row r="204" spans="2:16">
      <c r="B204">
        <v>203</v>
      </c>
      <c r="C204" t="s">
        <v>1584</v>
      </c>
      <c r="D204" t="s">
        <v>1584</v>
      </c>
      <c r="E204">
        <v>203</v>
      </c>
      <c r="F204" t="s">
        <v>2260</v>
      </c>
      <c r="G204" t="s">
        <v>2266</v>
      </c>
      <c r="I204" t="s">
        <v>68</v>
      </c>
      <c r="J204" t="s">
        <v>2267</v>
      </c>
      <c r="K204" t="s">
        <v>2268</v>
      </c>
      <c r="L204" t="s">
        <v>402</v>
      </c>
      <c r="M204" t="s">
        <v>28</v>
      </c>
      <c r="N204" t="s">
        <v>33</v>
      </c>
      <c r="O204" t="s">
        <v>107</v>
      </c>
      <c r="P204" t="s">
        <v>728</v>
      </c>
    </row>
    <row r="205" spans="2:16">
      <c r="B205">
        <v>204</v>
      </c>
      <c r="C205" t="s">
        <v>1584</v>
      </c>
      <c r="D205" t="s">
        <v>1584</v>
      </c>
      <c r="E205">
        <v>204</v>
      </c>
      <c r="F205" t="s">
        <v>2260</v>
      </c>
      <c r="G205" t="s">
        <v>2269</v>
      </c>
      <c r="H205" t="s">
        <v>43</v>
      </c>
      <c r="I205" t="s">
        <v>26</v>
      </c>
      <c r="J205" t="s">
        <v>2270</v>
      </c>
      <c r="K205" t="s">
        <v>2271</v>
      </c>
      <c r="L205" t="s">
        <v>402</v>
      </c>
      <c r="M205" t="s">
        <v>89</v>
      </c>
      <c r="N205" t="s">
        <v>29</v>
      </c>
      <c r="O205" t="s">
        <v>137</v>
      </c>
      <c r="P205" t="s">
        <v>746</v>
      </c>
    </row>
    <row r="206" spans="2:16">
      <c r="B206">
        <v>205</v>
      </c>
      <c r="C206" t="s">
        <v>1584</v>
      </c>
      <c r="D206" t="s">
        <v>1584</v>
      </c>
      <c r="E206">
        <v>205</v>
      </c>
      <c r="F206" t="s">
        <v>2260</v>
      </c>
      <c r="G206" t="s">
        <v>2272</v>
      </c>
      <c r="H206" t="s">
        <v>225</v>
      </c>
      <c r="I206" t="s">
        <v>26</v>
      </c>
      <c r="J206" t="s">
        <v>2273</v>
      </c>
      <c r="K206" t="s">
        <v>2274</v>
      </c>
      <c r="L206" t="s">
        <v>264</v>
      </c>
      <c r="M206" t="s">
        <v>28</v>
      </c>
      <c r="N206" t="s">
        <v>29</v>
      </c>
      <c r="O206" t="s">
        <v>123</v>
      </c>
      <c r="P206" t="s">
        <v>746</v>
      </c>
    </row>
    <row r="207" spans="2:16">
      <c r="B207">
        <v>206</v>
      </c>
      <c r="C207" t="s">
        <v>1584</v>
      </c>
      <c r="D207" t="s">
        <v>1584</v>
      </c>
      <c r="E207">
        <v>206</v>
      </c>
      <c r="F207" t="s">
        <v>2275</v>
      </c>
      <c r="G207" t="s">
        <v>2028</v>
      </c>
      <c r="H207" t="s">
        <v>2029</v>
      </c>
      <c r="I207" t="s">
        <v>140</v>
      </c>
      <c r="J207" t="s">
        <v>2276</v>
      </c>
      <c r="K207" t="s">
        <v>2277</v>
      </c>
      <c r="L207" t="s">
        <v>799</v>
      </c>
      <c r="M207" t="s">
        <v>64</v>
      </c>
      <c r="N207" t="s">
        <v>78</v>
      </c>
      <c r="P207" t="s">
        <v>1421</v>
      </c>
    </row>
    <row r="208" spans="2:16">
      <c r="B208">
        <v>207</v>
      </c>
      <c r="C208" t="s">
        <v>1584</v>
      </c>
      <c r="D208" t="s">
        <v>1584</v>
      </c>
      <c r="E208">
        <v>207</v>
      </c>
      <c r="F208" t="s">
        <v>2275</v>
      </c>
      <c r="G208" t="s">
        <v>2278</v>
      </c>
      <c r="H208" t="s">
        <v>182</v>
      </c>
      <c r="I208" t="s">
        <v>68</v>
      </c>
      <c r="J208" t="s">
        <v>2279</v>
      </c>
      <c r="K208" t="s">
        <v>2280</v>
      </c>
      <c r="L208" t="s">
        <v>399</v>
      </c>
      <c r="M208" t="s">
        <v>33</v>
      </c>
      <c r="N208" t="s">
        <v>36</v>
      </c>
      <c r="P208" t="s">
        <v>1165</v>
      </c>
    </row>
    <row r="209" spans="2:16">
      <c r="B209">
        <v>208</v>
      </c>
      <c r="C209" t="s">
        <v>1584</v>
      </c>
      <c r="D209" t="s">
        <v>1584</v>
      </c>
      <c r="E209">
        <v>208</v>
      </c>
      <c r="F209" t="s">
        <v>2275</v>
      </c>
      <c r="G209" t="s">
        <v>2281</v>
      </c>
      <c r="H209" t="s">
        <v>2282</v>
      </c>
      <c r="I209" t="s">
        <v>26</v>
      </c>
      <c r="J209" t="s">
        <v>2283</v>
      </c>
      <c r="K209" t="s">
        <v>2284</v>
      </c>
      <c r="L209" t="s">
        <v>63</v>
      </c>
      <c r="M209" t="s">
        <v>33</v>
      </c>
      <c r="N209" t="s">
        <v>30</v>
      </c>
      <c r="P209" t="s">
        <v>1165</v>
      </c>
    </row>
    <row r="210" spans="2:16">
      <c r="B210">
        <v>209</v>
      </c>
      <c r="C210" t="s">
        <v>1584</v>
      </c>
      <c r="D210" t="s">
        <v>1584</v>
      </c>
      <c r="E210">
        <v>209</v>
      </c>
      <c r="F210" t="s">
        <v>2275</v>
      </c>
      <c r="G210" t="s">
        <v>2285</v>
      </c>
      <c r="H210" t="s">
        <v>21</v>
      </c>
      <c r="I210" t="s">
        <v>26</v>
      </c>
      <c r="J210" t="s">
        <v>2286</v>
      </c>
      <c r="K210" t="s">
        <v>2287</v>
      </c>
      <c r="L210" t="s">
        <v>17</v>
      </c>
      <c r="M210" t="s">
        <v>344</v>
      </c>
      <c r="N210" t="s">
        <v>36</v>
      </c>
      <c r="P210" t="s">
        <v>1369</v>
      </c>
    </row>
    <row r="211" spans="2:16">
      <c r="B211">
        <v>210</v>
      </c>
      <c r="C211" t="s">
        <v>1584</v>
      </c>
      <c r="D211" t="s">
        <v>1584</v>
      </c>
      <c r="E211">
        <v>210</v>
      </c>
      <c r="F211" t="s">
        <v>2275</v>
      </c>
      <c r="G211" t="s">
        <v>2288</v>
      </c>
      <c r="H211" t="s">
        <v>43</v>
      </c>
      <c r="I211" t="s">
        <v>26</v>
      </c>
      <c r="J211" t="s">
        <v>2289</v>
      </c>
      <c r="K211" t="s">
        <v>2290</v>
      </c>
      <c r="L211" t="s">
        <v>63</v>
      </c>
      <c r="M211" t="s">
        <v>33</v>
      </c>
      <c r="N211" t="s">
        <v>36</v>
      </c>
      <c r="P211" t="s">
        <v>1369</v>
      </c>
    </row>
    <row r="212" spans="2:16">
      <c r="B212">
        <v>211</v>
      </c>
      <c r="C212" t="s">
        <v>1584</v>
      </c>
      <c r="D212" t="s">
        <v>1584</v>
      </c>
      <c r="E212">
        <v>211</v>
      </c>
      <c r="F212" t="s">
        <v>2291</v>
      </c>
      <c r="G212" t="s">
        <v>690</v>
      </c>
      <c r="H212" t="s">
        <v>691</v>
      </c>
      <c r="I212" t="s">
        <v>80</v>
      </c>
      <c r="J212" t="s">
        <v>2292</v>
      </c>
      <c r="K212" t="s">
        <v>2293</v>
      </c>
      <c r="L212" t="s">
        <v>602</v>
      </c>
      <c r="M212" t="s">
        <v>388</v>
      </c>
      <c r="N212" t="s">
        <v>131</v>
      </c>
      <c r="P212" t="s">
        <v>933</v>
      </c>
    </row>
    <row r="213" spans="2:16">
      <c r="B213">
        <v>212</v>
      </c>
      <c r="C213" t="s">
        <v>1584</v>
      </c>
      <c r="D213" t="s">
        <v>1584</v>
      </c>
      <c r="E213">
        <v>212</v>
      </c>
      <c r="F213" t="s">
        <v>2291</v>
      </c>
      <c r="G213" t="s">
        <v>2294</v>
      </c>
      <c r="H213" t="s">
        <v>31</v>
      </c>
      <c r="I213" t="s">
        <v>68</v>
      </c>
      <c r="J213" t="s">
        <v>2295</v>
      </c>
      <c r="K213" t="s">
        <v>2296</v>
      </c>
      <c r="L213" t="s">
        <v>98</v>
      </c>
      <c r="M213" t="s">
        <v>344</v>
      </c>
      <c r="N213" t="s">
        <v>107</v>
      </c>
      <c r="P213" t="s">
        <v>850</v>
      </c>
    </row>
    <row r="214" spans="2:16">
      <c r="B214">
        <v>213</v>
      </c>
      <c r="C214" t="s">
        <v>1584</v>
      </c>
      <c r="D214" t="s">
        <v>1584</v>
      </c>
      <c r="E214">
        <v>213</v>
      </c>
      <c r="F214" t="s">
        <v>2291</v>
      </c>
      <c r="G214" t="s">
        <v>2297</v>
      </c>
      <c r="H214" t="s">
        <v>267</v>
      </c>
      <c r="I214" t="s">
        <v>68</v>
      </c>
      <c r="J214" t="s">
        <v>2298</v>
      </c>
      <c r="K214" t="s">
        <v>2299</v>
      </c>
      <c r="L214" t="s">
        <v>98</v>
      </c>
      <c r="M214" t="s">
        <v>344</v>
      </c>
      <c r="N214" t="s">
        <v>107</v>
      </c>
      <c r="P214" t="s">
        <v>851</v>
      </c>
    </row>
    <row r="215" spans="2:16">
      <c r="B215">
        <v>214</v>
      </c>
      <c r="C215" t="s">
        <v>1584</v>
      </c>
      <c r="D215" t="s">
        <v>1584</v>
      </c>
      <c r="E215">
        <v>214</v>
      </c>
      <c r="F215" t="s">
        <v>2291</v>
      </c>
      <c r="G215" t="s">
        <v>2300</v>
      </c>
      <c r="H215" t="s">
        <v>160</v>
      </c>
      <c r="I215" t="s">
        <v>26</v>
      </c>
      <c r="J215" t="s">
        <v>2301</v>
      </c>
      <c r="K215" t="s">
        <v>2302</v>
      </c>
      <c r="L215" t="s">
        <v>386</v>
      </c>
      <c r="M215" t="s">
        <v>480</v>
      </c>
      <c r="N215" t="s">
        <v>137</v>
      </c>
      <c r="P215" t="s">
        <v>884</v>
      </c>
    </row>
    <row r="216" spans="2:16">
      <c r="B216">
        <v>215</v>
      </c>
      <c r="C216" t="s">
        <v>1584</v>
      </c>
      <c r="D216" t="s">
        <v>1584</v>
      </c>
      <c r="E216">
        <v>215</v>
      </c>
      <c r="F216" t="s">
        <v>2291</v>
      </c>
      <c r="G216" t="s">
        <v>2303</v>
      </c>
      <c r="H216" t="s">
        <v>21</v>
      </c>
      <c r="I216" t="s">
        <v>68</v>
      </c>
      <c r="J216" t="s">
        <v>2304</v>
      </c>
      <c r="K216" t="s">
        <v>2305</v>
      </c>
      <c r="L216" t="s">
        <v>98</v>
      </c>
      <c r="M216" t="s">
        <v>344</v>
      </c>
      <c r="N216" t="s">
        <v>107</v>
      </c>
      <c r="P216" t="s">
        <v>183</v>
      </c>
    </row>
    <row r="217" spans="2:16">
      <c r="B217">
        <v>216</v>
      </c>
      <c r="C217" t="s">
        <v>1584</v>
      </c>
      <c r="D217" t="s">
        <v>1584</v>
      </c>
      <c r="E217">
        <v>216</v>
      </c>
      <c r="F217" t="s">
        <v>2306</v>
      </c>
      <c r="G217" t="s">
        <v>2039</v>
      </c>
      <c r="H217" t="s">
        <v>196</v>
      </c>
      <c r="I217" t="s">
        <v>140</v>
      </c>
      <c r="J217" t="s">
        <v>2307</v>
      </c>
      <c r="K217" t="s">
        <v>2308</v>
      </c>
      <c r="L217" t="s">
        <v>549</v>
      </c>
      <c r="M217" t="s">
        <v>134</v>
      </c>
      <c r="N217" t="s">
        <v>33</v>
      </c>
      <c r="O217" t="s">
        <v>107</v>
      </c>
      <c r="P217" t="s">
        <v>594</v>
      </c>
    </row>
    <row r="218" spans="2:16">
      <c r="B218">
        <v>217</v>
      </c>
      <c r="C218" t="s">
        <v>1584</v>
      </c>
      <c r="D218" t="s">
        <v>1584</v>
      </c>
      <c r="E218">
        <v>217</v>
      </c>
      <c r="F218" t="s">
        <v>2306</v>
      </c>
      <c r="G218" t="s">
        <v>2309</v>
      </c>
      <c r="H218" t="s">
        <v>2310</v>
      </c>
      <c r="I218" t="s">
        <v>68</v>
      </c>
      <c r="J218" t="s">
        <v>2311</v>
      </c>
      <c r="K218" t="s">
        <v>2312</v>
      </c>
      <c r="L218" t="s">
        <v>549</v>
      </c>
      <c r="M218" t="s">
        <v>353</v>
      </c>
      <c r="N218" t="s">
        <v>33</v>
      </c>
      <c r="O218" t="s">
        <v>123</v>
      </c>
      <c r="P218" t="s">
        <v>594</v>
      </c>
    </row>
    <row r="219" spans="2:16">
      <c r="B219">
        <v>218</v>
      </c>
      <c r="C219" t="s">
        <v>1584</v>
      </c>
      <c r="D219" t="s">
        <v>1584</v>
      </c>
      <c r="E219">
        <v>218</v>
      </c>
      <c r="F219" t="s">
        <v>2306</v>
      </c>
      <c r="G219" t="s">
        <v>2313</v>
      </c>
      <c r="H219" t="s">
        <v>2314</v>
      </c>
      <c r="I219" t="s">
        <v>68</v>
      </c>
      <c r="J219" t="s">
        <v>2315</v>
      </c>
      <c r="K219" t="s">
        <v>2316</v>
      </c>
      <c r="L219" t="s">
        <v>921</v>
      </c>
      <c r="M219" t="s">
        <v>142</v>
      </c>
      <c r="N219" t="s">
        <v>33</v>
      </c>
      <c r="O219" t="s">
        <v>107</v>
      </c>
      <c r="P219" t="s">
        <v>970</v>
      </c>
    </row>
    <row r="220" spans="2:16">
      <c r="B220">
        <v>219</v>
      </c>
      <c r="C220" t="s">
        <v>1584</v>
      </c>
      <c r="D220" t="s">
        <v>1584</v>
      </c>
      <c r="E220">
        <v>219</v>
      </c>
      <c r="F220" t="s">
        <v>2306</v>
      </c>
      <c r="G220" t="s">
        <v>2317</v>
      </c>
      <c r="I220" t="s">
        <v>68</v>
      </c>
      <c r="J220" t="s">
        <v>1025</v>
      </c>
      <c r="K220" t="s">
        <v>2318</v>
      </c>
      <c r="L220" t="s">
        <v>490</v>
      </c>
      <c r="M220" t="s">
        <v>28</v>
      </c>
      <c r="N220" t="s">
        <v>29</v>
      </c>
      <c r="O220" t="s">
        <v>123</v>
      </c>
      <c r="P220" t="s">
        <v>970</v>
      </c>
    </row>
    <row r="221" spans="2:16">
      <c r="B221">
        <v>220</v>
      </c>
      <c r="C221" t="s">
        <v>1584</v>
      </c>
      <c r="D221" t="s">
        <v>1584</v>
      </c>
      <c r="E221">
        <v>220</v>
      </c>
      <c r="F221" t="s">
        <v>2306</v>
      </c>
      <c r="G221" t="s">
        <v>2319</v>
      </c>
      <c r="H221" t="s">
        <v>2320</v>
      </c>
      <c r="I221" t="s">
        <v>26</v>
      </c>
      <c r="J221" t="s">
        <v>2321</v>
      </c>
      <c r="K221" t="s">
        <v>2322</v>
      </c>
      <c r="L221" t="s">
        <v>749</v>
      </c>
      <c r="M221" t="s">
        <v>42</v>
      </c>
      <c r="N221" t="s">
        <v>108</v>
      </c>
      <c r="O221" t="s">
        <v>109</v>
      </c>
      <c r="P221" t="s">
        <v>966</v>
      </c>
    </row>
    <row r="222" spans="2:16">
      <c r="B222">
        <v>221</v>
      </c>
      <c r="C222" t="s">
        <v>1584</v>
      </c>
      <c r="D222" t="s">
        <v>1584</v>
      </c>
      <c r="E222">
        <v>221</v>
      </c>
      <c r="F222" t="s">
        <v>2323</v>
      </c>
      <c r="G222" t="s">
        <v>2324</v>
      </c>
      <c r="H222" t="s">
        <v>1478</v>
      </c>
      <c r="I222" t="s">
        <v>140</v>
      </c>
      <c r="J222" t="s">
        <v>2325</v>
      </c>
      <c r="K222" t="s">
        <v>2326</v>
      </c>
      <c r="L222" t="s">
        <v>419</v>
      </c>
      <c r="M222" t="s">
        <v>32</v>
      </c>
      <c r="N222" t="s">
        <v>338</v>
      </c>
      <c r="O222" t="s">
        <v>123</v>
      </c>
      <c r="P222" t="s">
        <v>789</v>
      </c>
    </row>
    <row r="223" spans="2:16">
      <c r="B223">
        <v>222</v>
      </c>
      <c r="C223" t="s">
        <v>1584</v>
      </c>
      <c r="D223" t="s">
        <v>1584</v>
      </c>
      <c r="E223">
        <v>222</v>
      </c>
      <c r="F223" t="s">
        <v>2323</v>
      </c>
      <c r="G223" t="s">
        <v>2327</v>
      </c>
      <c r="H223" t="s">
        <v>356</v>
      </c>
      <c r="I223" t="s">
        <v>68</v>
      </c>
      <c r="J223" t="s">
        <v>370</v>
      </c>
      <c r="K223" t="s">
        <v>2328</v>
      </c>
      <c r="L223" t="s">
        <v>168</v>
      </c>
      <c r="M223" t="s">
        <v>142</v>
      </c>
      <c r="N223" t="s">
        <v>33</v>
      </c>
      <c r="O223" t="s">
        <v>107</v>
      </c>
      <c r="P223" t="s">
        <v>830</v>
      </c>
    </row>
    <row r="224" spans="2:16">
      <c r="B224">
        <v>223</v>
      </c>
      <c r="C224" t="s">
        <v>1584</v>
      </c>
      <c r="D224" t="s">
        <v>1584</v>
      </c>
      <c r="E224">
        <v>223</v>
      </c>
      <c r="F224" t="s">
        <v>2323</v>
      </c>
      <c r="G224" t="s">
        <v>2329</v>
      </c>
      <c r="H224" t="s">
        <v>31</v>
      </c>
      <c r="I224" t="s">
        <v>26</v>
      </c>
      <c r="J224" t="s">
        <v>2330</v>
      </c>
      <c r="K224" t="s">
        <v>2331</v>
      </c>
      <c r="L224" t="s">
        <v>525</v>
      </c>
      <c r="M224" t="s">
        <v>1166</v>
      </c>
      <c r="N224" t="s">
        <v>392</v>
      </c>
      <c r="O224" t="s">
        <v>30</v>
      </c>
      <c r="P224" t="s">
        <v>830</v>
      </c>
    </row>
    <row r="225" spans="2:16">
      <c r="B225">
        <v>224</v>
      </c>
      <c r="C225" t="s">
        <v>1584</v>
      </c>
      <c r="D225" t="s">
        <v>1584</v>
      </c>
      <c r="E225">
        <v>224</v>
      </c>
      <c r="F225" t="s">
        <v>2323</v>
      </c>
      <c r="G225" t="s">
        <v>2332</v>
      </c>
      <c r="H225" t="s">
        <v>502</v>
      </c>
      <c r="I225" t="s">
        <v>68</v>
      </c>
      <c r="J225" t="s">
        <v>2333</v>
      </c>
      <c r="K225" t="s">
        <v>2334</v>
      </c>
      <c r="L225" t="s">
        <v>484</v>
      </c>
      <c r="M225" t="s">
        <v>134</v>
      </c>
      <c r="N225" t="s">
        <v>33</v>
      </c>
      <c r="O225" t="s">
        <v>36</v>
      </c>
      <c r="P225" t="s">
        <v>955</v>
      </c>
    </row>
    <row r="226" spans="2:16">
      <c r="B226">
        <v>225</v>
      </c>
      <c r="C226" t="s">
        <v>1584</v>
      </c>
      <c r="D226" t="s">
        <v>1584</v>
      </c>
      <c r="E226">
        <v>225</v>
      </c>
      <c r="F226" t="s">
        <v>2323</v>
      </c>
      <c r="G226" t="s">
        <v>1043</v>
      </c>
      <c r="H226" t="s">
        <v>493</v>
      </c>
      <c r="I226" t="s">
        <v>25</v>
      </c>
      <c r="J226" t="s">
        <v>2335</v>
      </c>
      <c r="K226" t="s">
        <v>2336</v>
      </c>
      <c r="L226" t="s">
        <v>184</v>
      </c>
      <c r="M226" t="s">
        <v>89</v>
      </c>
      <c r="N226" t="s">
        <v>55</v>
      </c>
      <c r="P226" t="s">
        <v>944</v>
      </c>
    </row>
    <row r="227" spans="2:16">
      <c r="B227">
        <v>226</v>
      </c>
      <c r="C227" t="s">
        <v>1584</v>
      </c>
      <c r="D227" t="s">
        <v>1584</v>
      </c>
      <c r="E227">
        <v>226</v>
      </c>
      <c r="F227" t="s">
        <v>2337</v>
      </c>
      <c r="G227" t="s">
        <v>2338</v>
      </c>
      <c r="H227" t="s">
        <v>21</v>
      </c>
      <c r="I227" t="s">
        <v>80</v>
      </c>
      <c r="J227" t="s">
        <v>2339</v>
      </c>
      <c r="K227" t="s">
        <v>2340</v>
      </c>
      <c r="L227" t="s">
        <v>417</v>
      </c>
      <c r="M227" t="s">
        <v>1106</v>
      </c>
      <c r="N227" t="s">
        <v>39</v>
      </c>
      <c r="P227" t="s">
        <v>2341</v>
      </c>
    </row>
    <row r="228" spans="2:16">
      <c r="B228">
        <v>227</v>
      </c>
      <c r="C228" t="s">
        <v>1584</v>
      </c>
      <c r="D228" t="s">
        <v>1584</v>
      </c>
      <c r="E228">
        <v>227</v>
      </c>
      <c r="F228" t="s">
        <v>2337</v>
      </c>
      <c r="G228" t="s">
        <v>2342</v>
      </c>
      <c r="H228" t="s">
        <v>438</v>
      </c>
      <c r="I228" t="s">
        <v>68</v>
      </c>
      <c r="J228" t="s">
        <v>2343</v>
      </c>
      <c r="K228" t="s">
        <v>2344</v>
      </c>
      <c r="L228" t="s">
        <v>41</v>
      </c>
      <c r="M228" t="s">
        <v>106</v>
      </c>
      <c r="N228" t="s">
        <v>78</v>
      </c>
      <c r="P228" t="s">
        <v>1170</v>
      </c>
    </row>
    <row r="229" spans="2:16">
      <c r="B229">
        <v>228</v>
      </c>
      <c r="C229" t="s">
        <v>1584</v>
      </c>
      <c r="D229" t="s">
        <v>1584</v>
      </c>
      <c r="E229">
        <v>228</v>
      </c>
      <c r="F229" t="s">
        <v>2337</v>
      </c>
      <c r="G229" t="s">
        <v>1031</v>
      </c>
      <c r="H229" t="s">
        <v>238</v>
      </c>
      <c r="I229" t="s">
        <v>68</v>
      </c>
      <c r="J229" t="s">
        <v>2345</v>
      </c>
      <c r="K229" t="s">
        <v>2346</v>
      </c>
      <c r="L229" t="s">
        <v>17</v>
      </c>
      <c r="M229" t="s">
        <v>33</v>
      </c>
      <c r="N229" t="s">
        <v>36</v>
      </c>
      <c r="P229" t="s">
        <v>2347</v>
      </c>
    </row>
    <row r="230" spans="2:16">
      <c r="B230">
        <v>229</v>
      </c>
      <c r="C230" t="s">
        <v>1584</v>
      </c>
      <c r="D230" t="s">
        <v>1584</v>
      </c>
      <c r="E230">
        <v>229</v>
      </c>
      <c r="F230" t="s">
        <v>2337</v>
      </c>
      <c r="G230" t="s">
        <v>2348</v>
      </c>
      <c r="H230" t="s">
        <v>2349</v>
      </c>
      <c r="I230" t="s">
        <v>68</v>
      </c>
      <c r="J230" t="s">
        <v>2350</v>
      </c>
      <c r="K230" t="s">
        <v>2351</v>
      </c>
      <c r="L230" t="s">
        <v>179</v>
      </c>
      <c r="M230" t="s">
        <v>332</v>
      </c>
      <c r="N230" t="s">
        <v>333</v>
      </c>
      <c r="P230" t="s">
        <v>1171</v>
      </c>
    </row>
    <row r="231" spans="2:16">
      <c r="B231">
        <v>230</v>
      </c>
      <c r="C231" t="s">
        <v>1584</v>
      </c>
      <c r="D231" t="s">
        <v>1584</v>
      </c>
      <c r="E231">
        <v>230</v>
      </c>
      <c r="F231" t="s">
        <v>2337</v>
      </c>
      <c r="G231" t="s">
        <v>2352</v>
      </c>
      <c r="I231" t="s">
        <v>68</v>
      </c>
      <c r="J231" t="s">
        <v>2353</v>
      </c>
      <c r="K231" t="s">
        <v>2354</v>
      </c>
      <c r="L231" t="s">
        <v>153</v>
      </c>
      <c r="P231" t="s">
        <v>1163</v>
      </c>
    </row>
    <row r="232" spans="2:16">
      <c r="B232">
        <v>231</v>
      </c>
      <c r="C232" t="s">
        <v>1584</v>
      </c>
      <c r="D232" t="s">
        <v>1584</v>
      </c>
      <c r="E232">
        <v>231</v>
      </c>
      <c r="F232" t="s">
        <v>2355</v>
      </c>
      <c r="G232" t="s">
        <v>2103</v>
      </c>
      <c r="H232" t="s">
        <v>40</v>
      </c>
      <c r="I232" t="s">
        <v>140</v>
      </c>
      <c r="J232" t="s">
        <v>2356</v>
      </c>
      <c r="K232" t="s">
        <v>2357</v>
      </c>
      <c r="L232" t="s">
        <v>264</v>
      </c>
      <c r="M232" t="s">
        <v>32</v>
      </c>
      <c r="N232" t="s">
        <v>38</v>
      </c>
      <c r="O232" t="s">
        <v>95</v>
      </c>
      <c r="P232" t="s">
        <v>265</v>
      </c>
    </row>
    <row r="233" spans="2:16">
      <c r="B233">
        <v>232</v>
      </c>
      <c r="C233" t="s">
        <v>1584</v>
      </c>
      <c r="D233" t="s">
        <v>1584</v>
      </c>
      <c r="E233">
        <v>232</v>
      </c>
      <c r="F233" t="s">
        <v>2355</v>
      </c>
      <c r="G233" t="s">
        <v>2358</v>
      </c>
      <c r="H233" t="s">
        <v>476</v>
      </c>
      <c r="I233" t="s">
        <v>68</v>
      </c>
      <c r="J233" t="s">
        <v>2359</v>
      </c>
      <c r="K233" t="s">
        <v>2360</v>
      </c>
      <c r="L233" t="s">
        <v>640</v>
      </c>
      <c r="M233" t="s">
        <v>94</v>
      </c>
      <c r="N233" t="s">
        <v>33</v>
      </c>
      <c r="O233" t="s">
        <v>123</v>
      </c>
      <c r="P233" t="s">
        <v>1050</v>
      </c>
    </row>
    <row r="234" spans="2:16">
      <c r="B234">
        <v>233</v>
      </c>
      <c r="C234" t="s">
        <v>1584</v>
      </c>
      <c r="D234" t="s">
        <v>1584</v>
      </c>
      <c r="E234">
        <v>233</v>
      </c>
      <c r="F234" t="s">
        <v>2355</v>
      </c>
      <c r="G234" t="s">
        <v>2361</v>
      </c>
      <c r="H234" t="s">
        <v>21</v>
      </c>
      <c r="I234" t="s">
        <v>26</v>
      </c>
      <c r="J234" t="s">
        <v>2362</v>
      </c>
      <c r="K234" t="s">
        <v>2363</v>
      </c>
      <c r="L234" t="s">
        <v>437</v>
      </c>
      <c r="M234" t="s">
        <v>28</v>
      </c>
      <c r="N234" t="s">
        <v>29</v>
      </c>
      <c r="O234" t="s">
        <v>137</v>
      </c>
      <c r="P234" t="s">
        <v>1057</v>
      </c>
    </row>
    <row r="235" spans="2:16">
      <c r="B235">
        <v>234</v>
      </c>
      <c r="C235" t="s">
        <v>1584</v>
      </c>
      <c r="D235" t="s">
        <v>1584</v>
      </c>
      <c r="E235">
        <v>234</v>
      </c>
      <c r="F235" t="s">
        <v>2355</v>
      </c>
      <c r="G235" t="s">
        <v>2364</v>
      </c>
      <c r="H235" t="s">
        <v>225</v>
      </c>
      <c r="I235" t="s">
        <v>68</v>
      </c>
      <c r="J235" t="s">
        <v>2365</v>
      </c>
      <c r="K235" t="s">
        <v>2366</v>
      </c>
      <c r="L235" t="s">
        <v>535</v>
      </c>
      <c r="M235" t="s">
        <v>142</v>
      </c>
      <c r="N235" t="s">
        <v>38</v>
      </c>
      <c r="O235" t="s">
        <v>95</v>
      </c>
      <c r="P235" t="s">
        <v>1066</v>
      </c>
    </row>
    <row r="236" spans="2:16">
      <c r="B236">
        <v>235</v>
      </c>
      <c r="C236" t="s">
        <v>1584</v>
      </c>
      <c r="D236" t="s">
        <v>1584</v>
      </c>
      <c r="E236">
        <v>235</v>
      </c>
      <c r="F236" t="s">
        <v>2355</v>
      </c>
      <c r="G236" t="s">
        <v>2367</v>
      </c>
      <c r="H236" t="s">
        <v>356</v>
      </c>
      <c r="I236" t="s">
        <v>68</v>
      </c>
      <c r="J236" t="s">
        <v>2368</v>
      </c>
      <c r="K236" t="s">
        <v>2369</v>
      </c>
      <c r="L236" t="s">
        <v>640</v>
      </c>
      <c r="M236" t="s">
        <v>28</v>
      </c>
      <c r="N236" t="s">
        <v>33</v>
      </c>
      <c r="O236" t="s">
        <v>95</v>
      </c>
      <c r="P236" t="s">
        <v>1366</v>
      </c>
    </row>
    <row r="237" spans="2:16">
      <c r="B237">
        <v>236</v>
      </c>
      <c r="C237" t="s">
        <v>1584</v>
      </c>
      <c r="D237" t="s">
        <v>1584</v>
      </c>
      <c r="E237">
        <v>236</v>
      </c>
      <c r="F237" t="s">
        <v>2370</v>
      </c>
      <c r="G237" t="s">
        <v>1158</v>
      </c>
      <c r="H237" t="s">
        <v>1147</v>
      </c>
      <c r="I237" t="s">
        <v>140</v>
      </c>
      <c r="J237" t="s">
        <v>2371</v>
      </c>
      <c r="K237" t="s">
        <v>2372</v>
      </c>
      <c r="L237" t="s">
        <v>419</v>
      </c>
      <c r="M237" t="s">
        <v>344</v>
      </c>
      <c r="N237" t="s">
        <v>107</v>
      </c>
      <c r="P237" t="s">
        <v>1253</v>
      </c>
    </row>
    <row r="238" spans="2:16">
      <c r="B238">
        <v>237</v>
      </c>
      <c r="C238" t="s">
        <v>1584</v>
      </c>
      <c r="D238" t="s">
        <v>1584</v>
      </c>
      <c r="E238">
        <v>237</v>
      </c>
      <c r="F238" t="s">
        <v>2370</v>
      </c>
      <c r="G238" t="s">
        <v>2373</v>
      </c>
      <c r="H238" t="s">
        <v>2374</v>
      </c>
      <c r="I238" t="s">
        <v>68</v>
      </c>
      <c r="J238" t="s">
        <v>2375</v>
      </c>
      <c r="K238" t="s">
        <v>2376</v>
      </c>
      <c r="L238" t="s">
        <v>419</v>
      </c>
      <c r="M238" t="s">
        <v>344</v>
      </c>
      <c r="N238" t="s">
        <v>107</v>
      </c>
      <c r="P238" t="s">
        <v>1253</v>
      </c>
    </row>
    <row r="239" spans="2:16">
      <c r="B239">
        <v>238</v>
      </c>
      <c r="C239" t="s">
        <v>1584</v>
      </c>
      <c r="D239" t="s">
        <v>1584</v>
      </c>
      <c r="E239">
        <v>238</v>
      </c>
      <c r="F239" t="s">
        <v>2370</v>
      </c>
      <c r="G239" t="s">
        <v>2377</v>
      </c>
      <c r="H239" t="s">
        <v>188</v>
      </c>
      <c r="I239" t="s">
        <v>68</v>
      </c>
      <c r="J239" t="s">
        <v>2378</v>
      </c>
      <c r="K239" t="s">
        <v>2379</v>
      </c>
      <c r="L239" t="s">
        <v>186</v>
      </c>
      <c r="M239" t="s">
        <v>344</v>
      </c>
      <c r="N239" t="s">
        <v>107</v>
      </c>
      <c r="P239" t="s">
        <v>924</v>
      </c>
    </row>
    <row r="240" spans="2:16">
      <c r="B240">
        <v>239</v>
      </c>
      <c r="C240" t="s">
        <v>1584</v>
      </c>
      <c r="D240" t="s">
        <v>1584</v>
      </c>
      <c r="E240">
        <v>239</v>
      </c>
      <c r="F240" t="s">
        <v>2370</v>
      </c>
      <c r="G240" t="s">
        <v>2380</v>
      </c>
      <c r="H240" t="s">
        <v>43</v>
      </c>
      <c r="I240" t="s">
        <v>68</v>
      </c>
      <c r="J240" t="s">
        <v>2381</v>
      </c>
      <c r="K240" t="s">
        <v>2382</v>
      </c>
      <c r="L240" t="s">
        <v>386</v>
      </c>
      <c r="M240" t="s">
        <v>344</v>
      </c>
      <c r="N240" t="s">
        <v>107</v>
      </c>
      <c r="P240" t="s">
        <v>187</v>
      </c>
    </row>
    <row r="241" spans="2:16">
      <c r="B241">
        <v>240</v>
      </c>
      <c r="C241" t="s">
        <v>1584</v>
      </c>
      <c r="D241" t="s">
        <v>1584</v>
      </c>
      <c r="E241">
        <v>240</v>
      </c>
      <c r="F241" t="s">
        <v>2370</v>
      </c>
      <c r="G241" t="s">
        <v>2383</v>
      </c>
      <c r="H241" t="s">
        <v>196</v>
      </c>
      <c r="I241" t="s">
        <v>26</v>
      </c>
      <c r="J241" t="s">
        <v>2384</v>
      </c>
      <c r="K241" t="s">
        <v>2385</v>
      </c>
      <c r="L241" t="s">
        <v>447</v>
      </c>
      <c r="M241" t="s">
        <v>318</v>
      </c>
      <c r="N241" t="s">
        <v>137</v>
      </c>
      <c r="P241" t="s">
        <v>187</v>
      </c>
    </row>
    <row r="242" spans="2:16">
      <c r="B242">
        <v>241</v>
      </c>
      <c r="C242" t="s">
        <v>1584</v>
      </c>
      <c r="D242" t="s">
        <v>1584</v>
      </c>
      <c r="E242">
        <v>241</v>
      </c>
      <c r="F242" t="s">
        <v>2386</v>
      </c>
      <c r="G242" t="s">
        <v>2387</v>
      </c>
      <c r="H242" t="s">
        <v>43</v>
      </c>
      <c r="I242" t="s">
        <v>80</v>
      </c>
      <c r="J242" t="s">
        <v>965</v>
      </c>
      <c r="K242" t="s">
        <v>2388</v>
      </c>
      <c r="L242" t="s">
        <v>602</v>
      </c>
      <c r="M242" t="s">
        <v>255</v>
      </c>
      <c r="N242" t="s">
        <v>33</v>
      </c>
      <c r="O242" t="s">
        <v>87</v>
      </c>
      <c r="P242" t="s">
        <v>2389</v>
      </c>
    </row>
    <row r="243" spans="2:16">
      <c r="B243">
        <v>242</v>
      </c>
      <c r="C243" t="s">
        <v>1584</v>
      </c>
      <c r="D243" t="s">
        <v>1584</v>
      </c>
      <c r="E243">
        <v>242</v>
      </c>
      <c r="F243" t="s">
        <v>2386</v>
      </c>
      <c r="G243" t="s">
        <v>2390</v>
      </c>
      <c r="H243" t="s">
        <v>2391</v>
      </c>
      <c r="I243" t="s">
        <v>25</v>
      </c>
      <c r="J243" t="s">
        <v>2392</v>
      </c>
      <c r="K243" t="s">
        <v>2393</v>
      </c>
      <c r="L243" t="s">
        <v>161</v>
      </c>
      <c r="M243" t="s">
        <v>32</v>
      </c>
      <c r="N243" t="s">
        <v>33</v>
      </c>
      <c r="O243" t="s">
        <v>366</v>
      </c>
      <c r="P243" t="s">
        <v>2394</v>
      </c>
    </row>
    <row r="244" spans="2:16">
      <c r="B244">
        <v>243</v>
      </c>
      <c r="C244" t="s">
        <v>1584</v>
      </c>
      <c r="D244" t="s">
        <v>1584</v>
      </c>
      <c r="E244">
        <v>243</v>
      </c>
      <c r="F244" t="s">
        <v>2386</v>
      </c>
      <c r="G244" t="s">
        <v>2395</v>
      </c>
      <c r="H244" t="s">
        <v>284</v>
      </c>
      <c r="I244" t="s">
        <v>68</v>
      </c>
      <c r="J244" t="s">
        <v>2396</v>
      </c>
      <c r="K244" t="s">
        <v>2397</v>
      </c>
      <c r="L244" t="s">
        <v>201</v>
      </c>
      <c r="M244" t="s">
        <v>94</v>
      </c>
      <c r="N244" t="s">
        <v>38</v>
      </c>
      <c r="O244" t="s">
        <v>123</v>
      </c>
      <c r="P244" t="s">
        <v>1245</v>
      </c>
    </row>
    <row r="245" spans="2:16">
      <c r="B245">
        <v>244</v>
      </c>
      <c r="C245" t="s">
        <v>1584</v>
      </c>
      <c r="D245" t="s">
        <v>1584</v>
      </c>
      <c r="E245">
        <v>244</v>
      </c>
      <c r="F245" t="s">
        <v>2386</v>
      </c>
      <c r="G245" t="s">
        <v>2398</v>
      </c>
      <c r="H245" t="s">
        <v>196</v>
      </c>
      <c r="I245" t="s">
        <v>25</v>
      </c>
      <c r="J245" t="s">
        <v>2399</v>
      </c>
      <c r="K245" t="s">
        <v>2400</v>
      </c>
      <c r="L245" t="s">
        <v>602</v>
      </c>
      <c r="M245" t="s">
        <v>89</v>
      </c>
      <c r="N245" t="s">
        <v>38</v>
      </c>
      <c r="O245" t="s">
        <v>100</v>
      </c>
      <c r="P245" t="s">
        <v>2401</v>
      </c>
    </row>
    <row r="246" spans="2:16">
      <c r="B246">
        <v>245</v>
      </c>
      <c r="C246" t="s">
        <v>1584</v>
      </c>
      <c r="D246" t="s">
        <v>1584</v>
      </c>
      <c r="E246">
        <v>245</v>
      </c>
      <c r="F246" t="s">
        <v>2386</v>
      </c>
      <c r="G246" t="s">
        <v>2402</v>
      </c>
      <c r="I246" t="s">
        <v>48</v>
      </c>
      <c r="J246" t="s">
        <v>798</v>
      </c>
      <c r="K246" t="s">
        <v>2403</v>
      </c>
      <c r="L246" t="s">
        <v>451</v>
      </c>
      <c r="M246" t="s">
        <v>255</v>
      </c>
      <c r="N246" t="s">
        <v>29</v>
      </c>
      <c r="O246" t="s">
        <v>135</v>
      </c>
      <c r="P246" t="s">
        <v>2404</v>
      </c>
    </row>
    <row r="247" spans="2:16">
      <c r="B247">
        <v>246</v>
      </c>
      <c r="C247" t="s">
        <v>1584</v>
      </c>
      <c r="D247" t="s">
        <v>1584</v>
      </c>
      <c r="E247">
        <v>246</v>
      </c>
      <c r="F247" t="s">
        <v>2405</v>
      </c>
      <c r="G247" t="s">
        <v>2406</v>
      </c>
      <c r="H247" t="s">
        <v>459</v>
      </c>
      <c r="I247" t="s">
        <v>16</v>
      </c>
      <c r="J247" t="s">
        <v>2407</v>
      </c>
      <c r="K247" t="s">
        <v>2408</v>
      </c>
      <c r="L247" t="s">
        <v>88</v>
      </c>
      <c r="M247" t="s">
        <v>28</v>
      </c>
      <c r="N247" t="s">
        <v>33</v>
      </c>
      <c r="O247" t="s">
        <v>107</v>
      </c>
      <c r="P247" t="s">
        <v>606</v>
      </c>
    </row>
    <row r="248" spans="2:16">
      <c r="B248">
        <v>247</v>
      </c>
      <c r="C248" t="s">
        <v>1584</v>
      </c>
      <c r="D248" t="s">
        <v>1584</v>
      </c>
      <c r="E248">
        <v>247</v>
      </c>
      <c r="F248" t="s">
        <v>2405</v>
      </c>
      <c r="G248" t="s">
        <v>2409</v>
      </c>
      <c r="H248" t="s">
        <v>21</v>
      </c>
      <c r="I248" t="s">
        <v>68</v>
      </c>
      <c r="J248" t="s">
        <v>2410</v>
      </c>
      <c r="K248" t="s">
        <v>2411</v>
      </c>
      <c r="L248" t="s">
        <v>441</v>
      </c>
      <c r="M248" t="s">
        <v>142</v>
      </c>
      <c r="N248" t="s">
        <v>33</v>
      </c>
      <c r="O248" t="s">
        <v>107</v>
      </c>
      <c r="P248" t="s">
        <v>217</v>
      </c>
    </row>
    <row r="249" spans="2:16">
      <c r="B249">
        <v>248</v>
      </c>
      <c r="C249" t="s">
        <v>1584</v>
      </c>
      <c r="D249" t="s">
        <v>1584</v>
      </c>
      <c r="E249">
        <v>248</v>
      </c>
      <c r="F249" t="s">
        <v>2405</v>
      </c>
      <c r="G249" t="s">
        <v>2412</v>
      </c>
      <c r="H249" t="s">
        <v>434</v>
      </c>
      <c r="I249" t="s">
        <v>26</v>
      </c>
      <c r="J249" t="s">
        <v>1101</v>
      </c>
      <c r="K249" t="s">
        <v>2413</v>
      </c>
      <c r="L249" t="s">
        <v>88</v>
      </c>
      <c r="M249" t="s">
        <v>353</v>
      </c>
      <c r="N249" t="s">
        <v>38</v>
      </c>
      <c r="O249" t="s">
        <v>123</v>
      </c>
      <c r="P249" t="s">
        <v>2414</v>
      </c>
    </row>
    <row r="250" spans="2:16">
      <c r="B250">
        <v>249</v>
      </c>
      <c r="C250" t="s">
        <v>1584</v>
      </c>
      <c r="D250" t="s">
        <v>1584</v>
      </c>
      <c r="E250">
        <v>249</v>
      </c>
      <c r="F250" t="s">
        <v>2405</v>
      </c>
      <c r="G250" t="s">
        <v>2415</v>
      </c>
      <c r="H250" t="s">
        <v>2416</v>
      </c>
      <c r="I250" t="s">
        <v>68</v>
      </c>
      <c r="J250" t="s">
        <v>2417</v>
      </c>
      <c r="K250" t="s">
        <v>2418</v>
      </c>
      <c r="L250" t="s">
        <v>441</v>
      </c>
      <c r="M250" t="s">
        <v>134</v>
      </c>
      <c r="N250" t="s">
        <v>33</v>
      </c>
      <c r="O250" t="s">
        <v>107</v>
      </c>
      <c r="P250" t="s">
        <v>2132</v>
      </c>
    </row>
    <row r="251" spans="2:16">
      <c r="B251">
        <v>250</v>
      </c>
      <c r="C251" t="s">
        <v>1584</v>
      </c>
      <c r="D251" t="s">
        <v>1584</v>
      </c>
      <c r="E251">
        <v>250</v>
      </c>
      <c r="F251" t="s">
        <v>2405</v>
      </c>
      <c r="G251" t="s">
        <v>2419</v>
      </c>
      <c r="H251" t="s">
        <v>21</v>
      </c>
      <c r="I251" t="s">
        <v>25</v>
      </c>
      <c r="J251" t="s">
        <v>2420</v>
      </c>
      <c r="K251" t="s">
        <v>2421</v>
      </c>
      <c r="L251" t="s">
        <v>441</v>
      </c>
      <c r="M251" t="s">
        <v>99</v>
      </c>
      <c r="N251" t="s">
        <v>108</v>
      </c>
      <c r="O251" t="s">
        <v>87</v>
      </c>
      <c r="P251" t="s">
        <v>2132</v>
      </c>
    </row>
    <row r="252" spans="2:16">
      <c r="B252">
        <v>251</v>
      </c>
      <c r="C252" t="s">
        <v>1584</v>
      </c>
      <c r="D252" t="s">
        <v>1584</v>
      </c>
      <c r="E252">
        <v>251</v>
      </c>
      <c r="F252" t="s">
        <v>2422</v>
      </c>
      <c r="G252" t="s">
        <v>2423</v>
      </c>
      <c r="H252" t="s">
        <v>2424</v>
      </c>
      <c r="I252" t="s">
        <v>140</v>
      </c>
      <c r="J252" t="s">
        <v>2425</v>
      </c>
      <c r="K252" t="s">
        <v>2426</v>
      </c>
      <c r="L252" t="s">
        <v>535</v>
      </c>
      <c r="M252" t="s">
        <v>134</v>
      </c>
      <c r="N252" t="s">
        <v>29</v>
      </c>
      <c r="O252" t="s">
        <v>123</v>
      </c>
      <c r="P252" t="s">
        <v>1030</v>
      </c>
    </row>
    <row r="253" spans="2:16">
      <c r="B253">
        <v>252</v>
      </c>
      <c r="C253" t="s">
        <v>1584</v>
      </c>
      <c r="D253" t="s">
        <v>1584</v>
      </c>
      <c r="E253">
        <v>252</v>
      </c>
      <c r="F253" t="s">
        <v>2422</v>
      </c>
      <c r="G253" t="s">
        <v>2427</v>
      </c>
      <c r="H253" t="s">
        <v>225</v>
      </c>
      <c r="I253" t="s">
        <v>26</v>
      </c>
      <c r="J253" t="s">
        <v>694</v>
      </c>
      <c r="K253" t="s">
        <v>2428</v>
      </c>
      <c r="L253" t="s">
        <v>719</v>
      </c>
      <c r="M253" t="s">
        <v>99</v>
      </c>
      <c r="N253" t="s">
        <v>38</v>
      </c>
      <c r="O253" t="s">
        <v>137</v>
      </c>
      <c r="P253" t="s">
        <v>1030</v>
      </c>
    </row>
    <row r="254" spans="2:16">
      <c r="B254">
        <v>253</v>
      </c>
      <c r="C254" t="s">
        <v>1584</v>
      </c>
      <c r="D254" t="s">
        <v>1584</v>
      </c>
      <c r="E254">
        <v>253</v>
      </c>
      <c r="F254" t="s">
        <v>2422</v>
      </c>
      <c r="G254" t="s">
        <v>2429</v>
      </c>
      <c r="H254" t="s">
        <v>43</v>
      </c>
      <c r="I254" t="s">
        <v>68</v>
      </c>
      <c r="J254" t="s">
        <v>2430</v>
      </c>
      <c r="K254" t="s">
        <v>2431</v>
      </c>
      <c r="L254" t="s">
        <v>376</v>
      </c>
      <c r="M254" t="s">
        <v>134</v>
      </c>
      <c r="N254" t="s">
        <v>33</v>
      </c>
      <c r="O254" t="s">
        <v>107</v>
      </c>
      <c r="P254" t="s">
        <v>1030</v>
      </c>
    </row>
    <row r="255" spans="2:16">
      <c r="B255">
        <v>254</v>
      </c>
      <c r="C255" t="s">
        <v>1584</v>
      </c>
      <c r="D255" t="s">
        <v>1584</v>
      </c>
      <c r="E255">
        <v>254</v>
      </c>
      <c r="F255" t="s">
        <v>2422</v>
      </c>
      <c r="G255" t="s">
        <v>2432</v>
      </c>
      <c r="H255" t="s">
        <v>196</v>
      </c>
      <c r="I255" t="s">
        <v>68</v>
      </c>
      <c r="J255" t="s">
        <v>697</v>
      </c>
      <c r="K255" t="s">
        <v>2433</v>
      </c>
      <c r="L255" t="s">
        <v>731</v>
      </c>
      <c r="M255" t="s">
        <v>28</v>
      </c>
      <c r="N255" t="s">
        <v>33</v>
      </c>
      <c r="O255" t="s">
        <v>107</v>
      </c>
      <c r="P255" t="s">
        <v>221</v>
      </c>
    </row>
    <row r="256" spans="2:16">
      <c r="B256">
        <v>255</v>
      </c>
      <c r="C256" t="s">
        <v>1584</v>
      </c>
      <c r="D256" t="s">
        <v>1584</v>
      </c>
      <c r="E256">
        <v>255</v>
      </c>
      <c r="F256" t="s">
        <v>2422</v>
      </c>
      <c r="G256" t="s">
        <v>2434</v>
      </c>
      <c r="H256" t="s">
        <v>196</v>
      </c>
      <c r="I256" t="s">
        <v>25</v>
      </c>
      <c r="J256" t="s">
        <v>2435</v>
      </c>
      <c r="K256" t="s">
        <v>2436</v>
      </c>
      <c r="L256" t="s">
        <v>202</v>
      </c>
      <c r="M256" t="s">
        <v>99</v>
      </c>
      <c r="N256" t="s">
        <v>29</v>
      </c>
      <c r="O256" t="s">
        <v>100</v>
      </c>
      <c r="P256" t="s">
        <v>221</v>
      </c>
    </row>
    <row r="257" spans="2:16">
      <c r="B257">
        <v>256</v>
      </c>
      <c r="C257" t="s">
        <v>1584</v>
      </c>
      <c r="D257" t="s">
        <v>1584</v>
      </c>
      <c r="E257">
        <v>256</v>
      </c>
      <c r="F257" t="s">
        <v>2437</v>
      </c>
      <c r="G257" t="s">
        <v>2438</v>
      </c>
      <c r="I257" t="s">
        <v>140</v>
      </c>
      <c r="J257" t="s">
        <v>2439</v>
      </c>
      <c r="K257" t="s">
        <v>2440</v>
      </c>
      <c r="L257" t="s">
        <v>250</v>
      </c>
      <c r="M257" t="s">
        <v>134</v>
      </c>
      <c r="N257" t="s">
        <v>33</v>
      </c>
      <c r="O257" t="s">
        <v>36</v>
      </c>
      <c r="P257" t="s">
        <v>498</v>
      </c>
    </row>
    <row r="258" spans="2:16">
      <c r="B258">
        <v>257</v>
      </c>
      <c r="C258" t="s">
        <v>1584</v>
      </c>
      <c r="D258" t="s">
        <v>1584</v>
      </c>
      <c r="E258">
        <v>257</v>
      </c>
      <c r="F258" t="s">
        <v>2437</v>
      </c>
      <c r="G258" t="s">
        <v>2441</v>
      </c>
      <c r="H258" t="s">
        <v>1087</v>
      </c>
      <c r="I258" t="s">
        <v>68</v>
      </c>
      <c r="J258" t="s">
        <v>2442</v>
      </c>
      <c r="K258" t="s">
        <v>2443</v>
      </c>
      <c r="L258" t="s">
        <v>547</v>
      </c>
      <c r="M258" t="s">
        <v>142</v>
      </c>
      <c r="N258" t="s">
        <v>33</v>
      </c>
      <c r="O258" t="s">
        <v>107</v>
      </c>
      <c r="P258" t="s">
        <v>465</v>
      </c>
    </row>
    <row r="259" spans="2:16">
      <c r="B259">
        <v>258</v>
      </c>
      <c r="C259" t="s">
        <v>1584</v>
      </c>
      <c r="D259" t="s">
        <v>1584</v>
      </c>
      <c r="E259">
        <v>258</v>
      </c>
      <c r="F259" t="s">
        <v>2437</v>
      </c>
      <c r="G259" t="s">
        <v>2444</v>
      </c>
      <c r="H259" t="s">
        <v>497</v>
      </c>
      <c r="I259" t="s">
        <v>26</v>
      </c>
      <c r="J259" t="s">
        <v>2445</v>
      </c>
      <c r="K259" t="s">
        <v>2446</v>
      </c>
      <c r="L259" t="s">
        <v>302</v>
      </c>
      <c r="M259" t="s">
        <v>28</v>
      </c>
      <c r="N259" t="s">
        <v>29</v>
      </c>
      <c r="O259" t="s">
        <v>87</v>
      </c>
      <c r="P259" t="s">
        <v>468</v>
      </c>
    </row>
    <row r="260" spans="2:16">
      <c r="B260">
        <v>259</v>
      </c>
      <c r="C260" t="s">
        <v>1584</v>
      </c>
      <c r="D260" t="s">
        <v>1584</v>
      </c>
      <c r="E260">
        <v>259</v>
      </c>
      <c r="F260" t="s">
        <v>2437</v>
      </c>
      <c r="G260" t="s">
        <v>2447</v>
      </c>
      <c r="H260" t="s">
        <v>2448</v>
      </c>
      <c r="I260" t="s">
        <v>68</v>
      </c>
      <c r="J260" t="s">
        <v>2449</v>
      </c>
      <c r="K260" t="s">
        <v>2450</v>
      </c>
      <c r="L260" t="s">
        <v>442</v>
      </c>
      <c r="M260" t="s">
        <v>134</v>
      </c>
      <c r="N260" t="s">
        <v>33</v>
      </c>
      <c r="O260" t="s">
        <v>107</v>
      </c>
      <c r="P260" t="s">
        <v>468</v>
      </c>
    </row>
    <row r="261" spans="2:16">
      <c r="B261">
        <v>260</v>
      </c>
      <c r="C261" t="s">
        <v>1584</v>
      </c>
      <c r="D261" t="s">
        <v>1584</v>
      </c>
      <c r="E261">
        <v>260</v>
      </c>
      <c r="F261" t="s">
        <v>2437</v>
      </c>
      <c r="G261" t="s">
        <v>2451</v>
      </c>
      <c r="H261" t="s">
        <v>351</v>
      </c>
      <c r="I261" t="s">
        <v>68</v>
      </c>
      <c r="J261" t="s">
        <v>1187</v>
      </c>
      <c r="K261" t="s">
        <v>2452</v>
      </c>
      <c r="L261" t="s">
        <v>437</v>
      </c>
      <c r="M261" t="s">
        <v>134</v>
      </c>
      <c r="N261" t="s">
        <v>33</v>
      </c>
      <c r="O261" t="s">
        <v>107</v>
      </c>
      <c r="P261" t="s">
        <v>468</v>
      </c>
    </row>
    <row r="262" spans="2:16">
      <c r="B262">
        <v>261</v>
      </c>
      <c r="C262" t="s">
        <v>1584</v>
      </c>
      <c r="D262" t="s">
        <v>1584</v>
      </c>
      <c r="E262">
        <v>261</v>
      </c>
      <c r="F262" t="s">
        <v>2453</v>
      </c>
      <c r="G262" t="s">
        <v>2454</v>
      </c>
      <c r="H262" t="s">
        <v>534</v>
      </c>
      <c r="I262" t="s">
        <v>70</v>
      </c>
      <c r="J262" t="s">
        <v>2455</v>
      </c>
      <c r="K262" t="s">
        <v>2456</v>
      </c>
      <c r="L262" t="s">
        <v>499</v>
      </c>
      <c r="M262" t="s">
        <v>130</v>
      </c>
      <c r="N262" t="s">
        <v>119</v>
      </c>
      <c r="O262" t="s">
        <v>100</v>
      </c>
      <c r="P262" t="s">
        <v>1367</v>
      </c>
    </row>
    <row r="263" spans="2:16">
      <c r="B263">
        <v>262</v>
      </c>
      <c r="C263" t="s">
        <v>1584</v>
      </c>
      <c r="D263" t="s">
        <v>1584</v>
      </c>
      <c r="E263">
        <v>262</v>
      </c>
      <c r="F263" t="s">
        <v>2453</v>
      </c>
      <c r="G263" t="s">
        <v>2387</v>
      </c>
      <c r="H263" t="s">
        <v>43</v>
      </c>
      <c r="I263" t="s">
        <v>26</v>
      </c>
      <c r="J263" t="s">
        <v>2457</v>
      </c>
      <c r="K263" t="s">
        <v>2458</v>
      </c>
      <c r="L263" t="s">
        <v>590</v>
      </c>
      <c r="M263" t="s">
        <v>89</v>
      </c>
      <c r="N263" t="s">
        <v>338</v>
      </c>
      <c r="O263" t="s">
        <v>137</v>
      </c>
      <c r="P263" t="s">
        <v>1367</v>
      </c>
    </row>
    <row r="264" spans="2:16">
      <c r="B264">
        <v>263</v>
      </c>
      <c r="C264" t="s">
        <v>1584</v>
      </c>
      <c r="D264" t="s">
        <v>1584</v>
      </c>
      <c r="E264">
        <v>263</v>
      </c>
      <c r="F264" t="s">
        <v>2453</v>
      </c>
      <c r="G264" t="s">
        <v>2459</v>
      </c>
      <c r="H264" t="s">
        <v>2460</v>
      </c>
      <c r="I264" t="s">
        <v>68</v>
      </c>
      <c r="J264" t="s">
        <v>2461</v>
      </c>
      <c r="K264" t="s">
        <v>2462</v>
      </c>
      <c r="L264" t="s">
        <v>441</v>
      </c>
      <c r="M264" t="s">
        <v>134</v>
      </c>
      <c r="N264" t="s">
        <v>33</v>
      </c>
      <c r="O264" t="s">
        <v>107</v>
      </c>
      <c r="P264" t="s">
        <v>1367</v>
      </c>
    </row>
    <row r="265" spans="2:16">
      <c r="B265">
        <v>264</v>
      </c>
      <c r="C265" t="s">
        <v>1584</v>
      </c>
      <c r="D265" t="s">
        <v>1584</v>
      </c>
      <c r="E265">
        <v>264</v>
      </c>
      <c r="F265" t="s">
        <v>2453</v>
      </c>
      <c r="G265" t="s">
        <v>2463</v>
      </c>
      <c r="H265" t="s">
        <v>43</v>
      </c>
      <c r="I265" t="s">
        <v>25</v>
      </c>
      <c r="J265" t="s">
        <v>2464</v>
      </c>
      <c r="K265" t="s">
        <v>2465</v>
      </c>
      <c r="L265" t="s">
        <v>286</v>
      </c>
      <c r="M265" t="s">
        <v>99</v>
      </c>
      <c r="N265" t="s">
        <v>33</v>
      </c>
      <c r="O265" t="s">
        <v>137</v>
      </c>
      <c r="P265" t="s">
        <v>630</v>
      </c>
    </row>
    <row r="266" spans="2:16">
      <c r="B266">
        <v>265</v>
      </c>
      <c r="C266" t="s">
        <v>1584</v>
      </c>
      <c r="D266" t="s">
        <v>1584</v>
      </c>
      <c r="E266">
        <v>265</v>
      </c>
      <c r="F266" t="s">
        <v>2453</v>
      </c>
      <c r="G266" t="s">
        <v>2466</v>
      </c>
      <c r="H266" t="s">
        <v>188</v>
      </c>
      <c r="I266" t="s">
        <v>26</v>
      </c>
      <c r="J266" t="s">
        <v>2467</v>
      </c>
      <c r="K266" t="s">
        <v>2468</v>
      </c>
      <c r="L266" t="s">
        <v>441</v>
      </c>
      <c r="M266" t="s">
        <v>32</v>
      </c>
      <c r="N266" t="s">
        <v>338</v>
      </c>
      <c r="O266" t="s">
        <v>95</v>
      </c>
      <c r="P266" t="s">
        <v>630</v>
      </c>
    </row>
    <row r="267" spans="2:16">
      <c r="B267">
        <v>266</v>
      </c>
      <c r="C267" t="s">
        <v>1584</v>
      </c>
      <c r="D267" t="s">
        <v>1584</v>
      </c>
      <c r="E267">
        <v>266</v>
      </c>
      <c r="F267" t="s">
        <v>2469</v>
      </c>
      <c r="G267" t="s">
        <v>2470</v>
      </c>
      <c r="H267" t="s">
        <v>34</v>
      </c>
      <c r="I267" t="s">
        <v>16</v>
      </c>
      <c r="J267" t="s">
        <v>2471</v>
      </c>
      <c r="K267" t="s">
        <v>2472</v>
      </c>
      <c r="L267" t="s">
        <v>597</v>
      </c>
      <c r="M267" t="s">
        <v>32</v>
      </c>
      <c r="N267" t="s">
        <v>38</v>
      </c>
      <c r="O267" t="s">
        <v>137</v>
      </c>
      <c r="P267" t="s">
        <v>1379</v>
      </c>
    </row>
    <row r="268" spans="2:16">
      <c r="B268">
        <v>267</v>
      </c>
      <c r="C268" t="s">
        <v>1584</v>
      </c>
      <c r="D268" t="s">
        <v>1584</v>
      </c>
      <c r="E268">
        <v>267</v>
      </c>
      <c r="F268" t="s">
        <v>2469</v>
      </c>
      <c r="G268" t="s">
        <v>2473</v>
      </c>
      <c r="H268" t="s">
        <v>351</v>
      </c>
      <c r="I268" t="s">
        <v>68</v>
      </c>
      <c r="J268" t="s">
        <v>2474</v>
      </c>
      <c r="K268" t="s">
        <v>2475</v>
      </c>
      <c r="L268" t="s">
        <v>380</v>
      </c>
      <c r="M268" t="s">
        <v>134</v>
      </c>
      <c r="N268" t="s">
        <v>33</v>
      </c>
      <c r="O268" t="s">
        <v>107</v>
      </c>
      <c r="P268" t="s">
        <v>1458</v>
      </c>
    </row>
    <row r="269" spans="2:16">
      <c r="B269">
        <v>268</v>
      </c>
      <c r="C269" t="s">
        <v>1584</v>
      </c>
      <c r="D269" t="s">
        <v>1584</v>
      </c>
      <c r="E269">
        <v>268</v>
      </c>
      <c r="F269" t="s">
        <v>2469</v>
      </c>
      <c r="G269" t="s">
        <v>2476</v>
      </c>
      <c r="H269" t="s">
        <v>21</v>
      </c>
      <c r="I269" t="s">
        <v>68</v>
      </c>
      <c r="J269" t="s">
        <v>2477</v>
      </c>
      <c r="K269" t="s">
        <v>2478</v>
      </c>
      <c r="L269" t="s">
        <v>419</v>
      </c>
      <c r="M269" t="s">
        <v>134</v>
      </c>
      <c r="N269" t="s">
        <v>33</v>
      </c>
      <c r="O269" t="s">
        <v>107</v>
      </c>
      <c r="P269" t="s">
        <v>1017</v>
      </c>
    </row>
    <row r="270" spans="2:16">
      <c r="B270">
        <v>269</v>
      </c>
      <c r="C270" t="s">
        <v>1584</v>
      </c>
      <c r="D270" t="s">
        <v>1584</v>
      </c>
      <c r="E270">
        <v>269</v>
      </c>
      <c r="F270" t="s">
        <v>2469</v>
      </c>
      <c r="G270" t="s">
        <v>2479</v>
      </c>
      <c r="H270" t="s">
        <v>434</v>
      </c>
      <c r="I270" t="s">
        <v>25</v>
      </c>
      <c r="J270" t="s">
        <v>2480</v>
      </c>
      <c r="K270" t="s">
        <v>2481</v>
      </c>
      <c r="L270" t="s">
        <v>542</v>
      </c>
      <c r="P270" t="s">
        <v>643</v>
      </c>
    </row>
    <row r="271" spans="2:16">
      <c r="B271">
        <v>270</v>
      </c>
      <c r="C271" t="s">
        <v>1584</v>
      </c>
      <c r="D271" t="s">
        <v>1584</v>
      </c>
      <c r="E271">
        <v>270</v>
      </c>
      <c r="F271" t="s">
        <v>2469</v>
      </c>
      <c r="G271" t="s">
        <v>2482</v>
      </c>
      <c r="H271" t="s">
        <v>40</v>
      </c>
      <c r="I271" t="s">
        <v>68</v>
      </c>
      <c r="J271" t="s">
        <v>861</v>
      </c>
      <c r="K271" t="s">
        <v>2483</v>
      </c>
      <c r="L271" t="s">
        <v>125</v>
      </c>
      <c r="M271" t="s">
        <v>142</v>
      </c>
      <c r="N271" t="s">
        <v>33</v>
      </c>
      <c r="O271" t="s">
        <v>107</v>
      </c>
      <c r="P271" t="s">
        <v>643</v>
      </c>
    </row>
    <row r="272" spans="2:16">
      <c r="B272">
        <v>271</v>
      </c>
      <c r="C272" t="s">
        <v>1584</v>
      </c>
      <c r="D272" t="s">
        <v>1584</v>
      </c>
      <c r="E272">
        <v>271</v>
      </c>
      <c r="F272" t="s">
        <v>2484</v>
      </c>
      <c r="G272" t="s">
        <v>2390</v>
      </c>
      <c r="H272" t="s">
        <v>2391</v>
      </c>
      <c r="I272" t="s">
        <v>140</v>
      </c>
      <c r="J272" t="s">
        <v>326</v>
      </c>
      <c r="K272" t="s">
        <v>2485</v>
      </c>
      <c r="L272" t="s">
        <v>526</v>
      </c>
      <c r="M272" t="s">
        <v>134</v>
      </c>
      <c r="N272" t="s">
        <v>33</v>
      </c>
      <c r="O272" t="s">
        <v>107</v>
      </c>
      <c r="P272" t="s">
        <v>658</v>
      </c>
    </row>
    <row r="273" spans="2:16">
      <c r="B273">
        <v>272</v>
      </c>
      <c r="C273" t="s">
        <v>1584</v>
      </c>
      <c r="D273" t="s">
        <v>1584</v>
      </c>
      <c r="E273">
        <v>272</v>
      </c>
      <c r="F273" t="s">
        <v>2484</v>
      </c>
      <c r="G273" t="s">
        <v>2486</v>
      </c>
      <c r="H273" t="s">
        <v>21</v>
      </c>
      <c r="I273" t="s">
        <v>22</v>
      </c>
      <c r="J273" t="s">
        <v>2487</v>
      </c>
      <c r="K273" t="s">
        <v>2488</v>
      </c>
      <c r="L273" t="s">
        <v>457</v>
      </c>
      <c r="M273" t="s">
        <v>354</v>
      </c>
      <c r="N273" t="s">
        <v>38</v>
      </c>
      <c r="O273" t="s">
        <v>347</v>
      </c>
      <c r="P273" t="s">
        <v>104</v>
      </c>
    </row>
    <row r="274" spans="2:16">
      <c r="B274">
        <v>273</v>
      </c>
      <c r="C274" t="s">
        <v>1584</v>
      </c>
      <c r="D274" t="s">
        <v>1584</v>
      </c>
      <c r="E274">
        <v>273</v>
      </c>
      <c r="F274" t="s">
        <v>2484</v>
      </c>
      <c r="G274" t="s">
        <v>2489</v>
      </c>
      <c r="I274" t="s">
        <v>48</v>
      </c>
      <c r="J274" t="s">
        <v>2490</v>
      </c>
      <c r="K274" t="s">
        <v>2491</v>
      </c>
      <c r="L274" t="s">
        <v>386</v>
      </c>
      <c r="P274" t="s">
        <v>607</v>
      </c>
    </row>
    <row r="275" spans="2:16">
      <c r="B275">
        <v>274</v>
      </c>
      <c r="C275" t="s">
        <v>1584</v>
      </c>
      <c r="D275" t="s">
        <v>1584</v>
      </c>
      <c r="E275">
        <v>274</v>
      </c>
      <c r="F275" t="s">
        <v>2484</v>
      </c>
      <c r="G275" t="s">
        <v>2492</v>
      </c>
      <c r="H275" t="s">
        <v>352</v>
      </c>
      <c r="I275" t="s">
        <v>68</v>
      </c>
      <c r="J275" t="s">
        <v>1265</v>
      </c>
      <c r="K275" t="s">
        <v>2493</v>
      </c>
      <c r="L275" t="s">
        <v>530</v>
      </c>
      <c r="M275" t="s">
        <v>353</v>
      </c>
      <c r="N275" t="s">
        <v>33</v>
      </c>
      <c r="O275" t="s">
        <v>107</v>
      </c>
      <c r="P275" t="s">
        <v>656</v>
      </c>
    </row>
    <row r="276" spans="2:16">
      <c r="B276">
        <v>275</v>
      </c>
      <c r="C276" t="s">
        <v>1584</v>
      </c>
      <c r="D276" t="s">
        <v>1584</v>
      </c>
      <c r="E276">
        <v>275</v>
      </c>
      <c r="F276" t="s">
        <v>2484</v>
      </c>
      <c r="G276" t="s">
        <v>2494</v>
      </c>
      <c r="H276" t="s">
        <v>651</v>
      </c>
      <c r="I276" t="s">
        <v>68</v>
      </c>
      <c r="J276" t="s">
        <v>582</v>
      </c>
      <c r="K276" t="s">
        <v>2495</v>
      </c>
      <c r="L276" t="s">
        <v>526</v>
      </c>
      <c r="M276" t="s">
        <v>142</v>
      </c>
      <c r="N276" t="s">
        <v>33</v>
      </c>
      <c r="O276" t="s">
        <v>107</v>
      </c>
      <c r="P276" t="s">
        <v>656</v>
      </c>
    </row>
    <row r="277" spans="2:16">
      <c r="B277">
        <v>276</v>
      </c>
      <c r="C277" t="s">
        <v>1584</v>
      </c>
      <c r="D277" t="s">
        <v>1584</v>
      </c>
      <c r="E277">
        <v>276</v>
      </c>
      <c r="F277" t="s">
        <v>2496</v>
      </c>
      <c r="G277" t="s">
        <v>2497</v>
      </c>
      <c r="H277" t="s">
        <v>160</v>
      </c>
      <c r="I277" t="s">
        <v>140</v>
      </c>
      <c r="J277" t="s">
        <v>2498</v>
      </c>
      <c r="K277" t="s">
        <v>2499</v>
      </c>
      <c r="L277" t="s">
        <v>304</v>
      </c>
      <c r="M277" t="s">
        <v>395</v>
      </c>
      <c r="N277" t="s">
        <v>55</v>
      </c>
      <c r="P277" t="s">
        <v>1168</v>
      </c>
    </row>
    <row r="278" spans="2:16">
      <c r="B278">
        <v>277</v>
      </c>
      <c r="C278" t="s">
        <v>1584</v>
      </c>
      <c r="D278" t="s">
        <v>1584</v>
      </c>
      <c r="E278">
        <v>277</v>
      </c>
      <c r="F278" t="s">
        <v>2496</v>
      </c>
      <c r="G278" t="s">
        <v>2500</v>
      </c>
      <c r="I278" t="s">
        <v>68</v>
      </c>
      <c r="J278" t="s">
        <v>2501</v>
      </c>
      <c r="K278" t="s">
        <v>2502</v>
      </c>
      <c r="L278" t="s">
        <v>328</v>
      </c>
      <c r="P278" t="s">
        <v>1168</v>
      </c>
    </row>
    <row r="279" spans="2:16">
      <c r="B279">
        <v>278</v>
      </c>
      <c r="C279" t="s">
        <v>1584</v>
      </c>
      <c r="D279" t="s">
        <v>1584</v>
      </c>
      <c r="E279">
        <v>278</v>
      </c>
      <c r="F279" t="s">
        <v>2496</v>
      </c>
      <c r="G279" t="s">
        <v>2503</v>
      </c>
      <c r="H279" t="s">
        <v>31</v>
      </c>
      <c r="I279" t="s">
        <v>68</v>
      </c>
      <c r="J279" t="s">
        <v>2504</v>
      </c>
      <c r="K279" t="s">
        <v>2505</v>
      </c>
      <c r="L279" t="s">
        <v>328</v>
      </c>
      <c r="P279" t="s">
        <v>852</v>
      </c>
    </row>
    <row r="280" spans="2:16">
      <c r="B280">
        <v>279</v>
      </c>
      <c r="C280" t="s">
        <v>1584</v>
      </c>
      <c r="D280" t="s">
        <v>1584</v>
      </c>
      <c r="E280">
        <v>279</v>
      </c>
      <c r="F280" t="s">
        <v>2496</v>
      </c>
      <c r="G280" t="s">
        <v>2506</v>
      </c>
      <c r="H280" t="s">
        <v>408</v>
      </c>
      <c r="I280" t="s">
        <v>68</v>
      </c>
      <c r="J280" t="s">
        <v>2507</v>
      </c>
      <c r="K280" t="s">
        <v>2508</v>
      </c>
      <c r="L280" t="s">
        <v>397</v>
      </c>
      <c r="M280" t="s">
        <v>106</v>
      </c>
      <c r="N280" t="s">
        <v>78</v>
      </c>
      <c r="P280" t="s">
        <v>801</v>
      </c>
    </row>
    <row r="281" spans="2:16">
      <c r="B281">
        <v>280</v>
      </c>
      <c r="C281" t="s">
        <v>1584</v>
      </c>
      <c r="D281" t="s">
        <v>1584</v>
      </c>
      <c r="E281">
        <v>280</v>
      </c>
      <c r="F281" t="s">
        <v>2496</v>
      </c>
      <c r="G281" t="s">
        <v>2509</v>
      </c>
      <c r="H281" t="s">
        <v>203</v>
      </c>
      <c r="I281" t="s">
        <v>68</v>
      </c>
      <c r="J281" t="s">
        <v>2510</v>
      </c>
      <c r="K281" t="s">
        <v>2511</v>
      </c>
      <c r="L281" t="s">
        <v>328</v>
      </c>
      <c r="M281" t="s">
        <v>142</v>
      </c>
      <c r="N281" t="s">
        <v>33</v>
      </c>
      <c r="O281" t="s">
        <v>107</v>
      </c>
      <c r="P281" t="s">
        <v>802</v>
      </c>
    </row>
    <row r="282" spans="2:16">
      <c r="B282">
        <v>281</v>
      </c>
      <c r="C282" t="s">
        <v>1584</v>
      </c>
      <c r="D282" t="s">
        <v>1584</v>
      </c>
      <c r="E282">
        <v>281</v>
      </c>
      <c r="F282" t="s">
        <v>2512</v>
      </c>
      <c r="G282" t="s">
        <v>2513</v>
      </c>
      <c r="I282" t="s">
        <v>70</v>
      </c>
      <c r="J282" t="s">
        <v>2514</v>
      </c>
      <c r="K282" t="s">
        <v>2515</v>
      </c>
      <c r="L282" t="s">
        <v>999</v>
      </c>
      <c r="P282" t="s">
        <v>1198</v>
      </c>
    </row>
    <row r="283" spans="2:16">
      <c r="B283">
        <v>282</v>
      </c>
      <c r="C283" t="s">
        <v>1584</v>
      </c>
      <c r="D283" t="s">
        <v>1584</v>
      </c>
      <c r="E283">
        <v>282</v>
      </c>
      <c r="F283" t="s">
        <v>2512</v>
      </c>
      <c r="G283" t="s">
        <v>2516</v>
      </c>
      <c r="H283" t="s">
        <v>922</v>
      </c>
      <c r="I283" t="s">
        <v>26</v>
      </c>
      <c r="J283" t="s">
        <v>2517</v>
      </c>
      <c r="K283" t="s">
        <v>2518</v>
      </c>
      <c r="L283" t="s">
        <v>999</v>
      </c>
      <c r="P283" t="s">
        <v>1199</v>
      </c>
    </row>
    <row r="284" spans="2:16">
      <c r="B284">
        <v>283</v>
      </c>
      <c r="C284" t="s">
        <v>1584</v>
      </c>
      <c r="D284" t="s">
        <v>1584</v>
      </c>
      <c r="E284">
        <v>283</v>
      </c>
      <c r="F284" t="s">
        <v>2512</v>
      </c>
      <c r="G284" t="s">
        <v>2519</v>
      </c>
      <c r="H284" t="s">
        <v>2520</v>
      </c>
      <c r="I284" t="s">
        <v>68</v>
      </c>
      <c r="J284" t="s">
        <v>2521</v>
      </c>
      <c r="K284" t="s">
        <v>2522</v>
      </c>
      <c r="L284" t="s">
        <v>399</v>
      </c>
      <c r="M284" t="s">
        <v>134</v>
      </c>
      <c r="N284" t="s">
        <v>33</v>
      </c>
      <c r="O284" t="s">
        <v>107</v>
      </c>
      <c r="P284" t="s">
        <v>1350</v>
      </c>
    </row>
    <row r="285" spans="2:16">
      <c r="B285">
        <v>284</v>
      </c>
      <c r="C285" t="s">
        <v>1584</v>
      </c>
      <c r="D285" t="s">
        <v>1584</v>
      </c>
      <c r="E285">
        <v>284</v>
      </c>
      <c r="F285" t="s">
        <v>2512</v>
      </c>
      <c r="G285" t="s">
        <v>2523</v>
      </c>
      <c r="H285" t="s">
        <v>43</v>
      </c>
      <c r="I285" t="s">
        <v>26</v>
      </c>
      <c r="J285" t="s">
        <v>2524</v>
      </c>
      <c r="K285" t="s">
        <v>2525</v>
      </c>
      <c r="L285" t="s">
        <v>328</v>
      </c>
      <c r="P285" t="s">
        <v>1350</v>
      </c>
    </row>
    <row r="286" spans="2:16">
      <c r="B286">
        <v>285</v>
      </c>
      <c r="C286" t="s">
        <v>1584</v>
      </c>
      <c r="D286" t="s">
        <v>1584</v>
      </c>
      <c r="E286">
        <v>285</v>
      </c>
      <c r="F286" t="s">
        <v>2512</v>
      </c>
      <c r="G286" t="s">
        <v>2526</v>
      </c>
      <c r="H286" t="s">
        <v>478</v>
      </c>
      <c r="I286" t="s">
        <v>68</v>
      </c>
      <c r="J286" t="s">
        <v>2527</v>
      </c>
      <c r="K286" t="s">
        <v>2528</v>
      </c>
      <c r="L286" t="s">
        <v>805</v>
      </c>
      <c r="M286" t="s">
        <v>142</v>
      </c>
      <c r="N286" t="s">
        <v>33</v>
      </c>
      <c r="O286" t="s">
        <v>95</v>
      </c>
      <c r="P286" t="s">
        <v>2229</v>
      </c>
    </row>
    <row r="287" spans="2:16">
      <c r="B287">
        <v>286</v>
      </c>
      <c r="C287" t="s">
        <v>1584</v>
      </c>
      <c r="D287" t="s">
        <v>1584</v>
      </c>
      <c r="E287">
        <v>286</v>
      </c>
      <c r="F287" t="s">
        <v>2529</v>
      </c>
      <c r="G287" t="s">
        <v>2211</v>
      </c>
      <c r="H287" t="s">
        <v>754</v>
      </c>
      <c r="I287" t="s">
        <v>140</v>
      </c>
      <c r="J287" t="s">
        <v>2530</v>
      </c>
      <c r="K287" t="s">
        <v>2531</v>
      </c>
      <c r="L287" t="s">
        <v>214</v>
      </c>
      <c r="M287" t="s">
        <v>134</v>
      </c>
      <c r="N287" t="s">
        <v>33</v>
      </c>
      <c r="O287" t="s">
        <v>107</v>
      </c>
      <c r="P287" t="s">
        <v>612</v>
      </c>
    </row>
    <row r="288" spans="2:16">
      <c r="B288">
        <v>287</v>
      </c>
      <c r="C288" t="s">
        <v>1584</v>
      </c>
      <c r="D288" t="s">
        <v>1584</v>
      </c>
      <c r="E288">
        <v>287</v>
      </c>
      <c r="F288" t="s">
        <v>2529</v>
      </c>
      <c r="G288" t="s">
        <v>1547</v>
      </c>
      <c r="H288" t="s">
        <v>408</v>
      </c>
      <c r="I288" t="s">
        <v>68</v>
      </c>
      <c r="J288" t="s">
        <v>600</v>
      </c>
      <c r="K288" t="s">
        <v>2532</v>
      </c>
      <c r="L288" t="s">
        <v>176</v>
      </c>
      <c r="M288" t="s">
        <v>94</v>
      </c>
      <c r="N288" t="s">
        <v>38</v>
      </c>
      <c r="O288" t="s">
        <v>107</v>
      </c>
      <c r="P288" t="s">
        <v>563</v>
      </c>
    </row>
    <row r="289" spans="2:16">
      <c r="B289">
        <v>288</v>
      </c>
      <c r="C289" t="s">
        <v>1584</v>
      </c>
      <c r="D289" t="s">
        <v>1584</v>
      </c>
      <c r="E289">
        <v>288</v>
      </c>
      <c r="F289" t="s">
        <v>2529</v>
      </c>
      <c r="G289" t="s">
        <v>2533</v>
      </c>
      <c r="H289" t="s">
        <v>2534</v>
      </c>
      <c r="I289" t="s">
        <v>68</v>
      </c>
      <c r="J289" t="s">
        <v>584</v>
      </c>
      <c r="K289" t="s">
        <v>2535</v>
      </c>
      <c r="L289" t="s">
        <v>214</v>
      </c>
      <c r="M289" t="s">
        <v>134</v>
      </c>
      <c r="N289" t="s">
        <v>33</v>
      </c>
      <c r="O289" t="s">
        <v>107</v>
      </c>
      <c r="P289" t="s">
        <v>215</v>
      </c>
    </row>
    <row r="290" spans="2:16">
      <c r="B290">
        <v>289</v>
      </c>
      <c r="C290" t="s">
        <v>1584</v>
      </c>
      <c r="D290" t="s">
        <v>1584</v>
      </c>
      <c r="E290">
        <v>289</v>
      </c>
      <c r="F290" t="s">
        <v>2529</v>
      </c>
      <c r="G290" t="s">
        <v>2536</v>
      </c>
      <c r="H290" t="s">
        <v>31</v>
      </c>
      <c r="I290" t="s">
        <v>48</v>
      </c>
      <c r="J290" t="s">
        <v>2537</v>
      </c>
      <c r="K290" t="s">
        <v>2538</v>
      </c>
      <c r="L290" t="s">
        <v>689</v>
      </c>
      <c r="M290" t="s">
        <v>99</v>
      </c>
      <c r="N290" t="s">
        <v>110</v>
      </c>
      <c r="O290" t="s">
        <v>109</v>
      </c>
      <c r="P290" t="s">
        <v>215</v>
      </c>
    </row>
    <row r="291" spans="2:16">
      <c r="B291">
        <v>290</v>
      </c>
      <c r="C291" t="s">
        <v>1584</v>
      </c>
      <c r="D291" t="s">
        <v>1584</v>
      </c>
      <c r="E291">
        <v>290</v>
      </c>
      <c r="F291" t="s">
        <v>2529</v>
      </c>
      <c r="G291" t="s">
        <v>2539</v>
      </c>
      <c r="H291" t="s">
        <v>21</v>
      </c>
      <c r="I291" t="s">
        <v>25</v>
      </c>
      <c r="J291" t="s">
        <v>2540</v>
      </c>
      <c r="K291" t="s">
        <v>2541</v>
      </c>
      <c r="L291" t="s">
        <v>158</v>
      </c>
      <c r="M291" t="s">
        <v>82</v>
      </c>
      <c r="N291" t="s">
        <v>29</v>
      </c>
      <c r="O291" t="s">
        <v>271</v>
      </c>
      <c r="P291" t="s">
        <v>1548</v>
      </c>
    </row>
    <row r="292" spans="2:16">
      <c r="B292">
        <v>291</v>
      </c>
      <c r="C292" t="s">
        <v>1584</v>
      </c>
      <c r="D292" t="s">
        <v>1584</v>
      </c>
      <c r="E292">
        <v>291</v>
      </c>
      <c r="F292" t="s">
        <v>2542</v>
      </c>
      <c r="G292" t="s">
        <v>2543</v>
      </c>
      <c r="H292" t="s">
        <v>149</v>
      </c>
      <c r="I292" t="s">
        <v>16</v>
      </c>
      <c r="J292" t="s">
        <v>2544</v>
      </c>
      <c r="K292" t="s">
        <v>2545</v>
      </c>
      <c r="L292" t="s">
        <v>441</v>
      </c>
      <c r="M292" t="s">
        <v>353</v>
      </c>
      <c r="N292" t="s">
        <v>33</v>
      </c>
      <c r="O292" t="s">
        <v>366</v>
      </c>
      <c r="P292" t="s">
        <v>1102</v>
      </c>
    </row>
    <row r="293" spans="2:16">
      <c r="B293">
        <v>292</v>
      </c>
      <c r="C293" t="s">
        <v>1584</v>
      </c>
      <c r="D293" t="s">
        <v>1584</v>
      </c>
      <c r="E293">
        <v>292</v>
      </c>
      <c r="F293" t="s">
        <v>2542</v>
      </c>
      <c r="G293" t="s">
        <v>2546</v>
      </c>
      <c r="H293" t="s">
        <v>356</v>
      </c>
      <c r="I293" t="s">
        <v>26</v>
      </c>
      <c r="J293" t="s">
        <v>600</v>
      </c>
      <c r="K293" t="s">
        <v>2547</v>
      </c>
      <c r="L293" t="s">
        <v>279</v>
      </c>
      <c r="M293" t="s">
        <v>142</v>
      </c>
      <c r="N293" t="s">
        <v>33</v>
      </c>
      <c r="O293" t="s">
        <v>107</v>
      </c>
      <c r="P293" t="s">
        <v>1102</v>
      </c>
    </row>
    <row r="294" spans="2:16">
      <c r="B294">
        <v>293</v>
      </c>
      <c r="C294" t="s">
        <v>1584</v>
      </c>
      <c r="D294" t="s">
        <v>1584</v>
      </c>
      <c r="E294">
        <v>293</v>
      </c>
      <c r="F294" t="s">
        <v>2542</v>
      </c>
      <c r="G294" t="s">
        <v>2548</v>
      </c>
      <c r="H294" t="s">
        <v>503</v>
      </c>
      <c r="I294" t="s">
        <v>22</v>
      </c>
      <c r="J294" t="s">
        <v>2549</v>
      </c>
      <c r="K294" t="s">
        <v>2550</v>
      </c>
      <c r="L294" t="s">
        <v>805</v>
      </c>
      <c r="P294" t="s">
        <v>1102</v>
      </c>
    </row>
    <row r="295" spans="2:16">
      <c r="B295">
        <v>294</v>
      </c>
      <c r="C295" t="s">
        <v>1584</v>
      </c>
      <c r="D295" t="s">
        <v>1584</v>
      </c>
      <c r="E295">
        <v>294</v>
      </c>
      <c r="F295" t="s">
        <v>2542</v>
      </c>
      <c r="G295" t="s">
        <v>2551</v>
      </c>
      <c r="H295" t="s">
        <v>196</v>
      </c>
      <c r="I295" t="s">
        <v>26</v>
      </c>
      <c r="J295" t="s">
        <v>1306</v>
      </c>
      <c r="K295" t="s">
        <v>2552</v>
      </c>
      <c r="L295" t="s">
        <v>257</v>
      </c>
      <c r="P295" t="s">
        <v>1102</v>
      </c>
    </row>
    <row r="296" spans="2:16">
      <c r="B296">
        <v>295</v>
      </c>
      <c r="C296" t="s">
        <v>1584</v>
      </c>
      <c r="D296" t="s">
        <v>1584</v>
      </c>
      <c r="E296">
        <v>295</v>
      </c>
      <c r="F296" t="s">
        <v>2542</v>
      </c>
      <c r="G296" t="s">
        <v>2553</v>
      </c>
      <c r="I296" t="s">
        <v>25</v>
      </c>
      <c r="J296" t="s">
        <v>2554</v>
      </c>
      <c r="K296" t="s">
        <v>2555</v>
      </c>
      <c r="L296" t="s">
        <v>57</v>
      </c>
      <c r="P296" t="s">
        <v>1210</v>
      </c>
    </row>
    <row r="297" spans="2:16">
      <c r="B297">
        <v>296</v>
      </c>
      <c r="C297" t="s">
        <v>1584</v>
      </c>
      <c r="D297" t="s">
        <v>1584</v>
      </c>
      <c r="E297">
        <v>296</v>
      </c>
      <c r="F297" t="s">
        <v>2556</v>
      </c>
      <c r="G297" t="s">
        <v>2557</v>
      </c>
      <c r="H297" t="s">
        <v>351</v>
      </c>
      <c r="I297" t="s">
        <v>80</v>
      </c>
      <c r="J297" t="s">
        <v>2558</v>
      </c>
      <c r="K297" t="s">
        <v>2559</v>
      </c>
      <c r="L297" t="s">
        <v>258</v>
      </c>
      <c r="M297" t="s">
        <v>18</v>
      </c>
      <c r="N297" t="s">
        <v>38</v>
      </c>
      <c r="O297" t="s">
        <v>30</v>
      </c>
      <c r="P297" t="s">
        <v>259</v>
      </c>
    </row>
    <row r="298" spans="2:16">
      <c r="B298">
        <v>297</v>
      </c>
      <c r="C298" t="s">
        <v>1584</v>
      </c>
      <c r="D298" t="s">
        <v>1584</v>
      </c>
      <c r="E298">
        <v>297</v>
      </c>
      <c r="F298" t="s">
        <v>2556</v>
      </c>
      <c r="G298" t="s">
        <v>2560</v>
      </c>
      <c r="H298" t="s">
        <v>31</v>
      </c>
      <c r="I298" t="s">
        <v>26</v>
      </c>
      <c r="J298" t="s">
        <v>461</v>
      </c>
      <c r="K298" t="s">
        <v>2561</v>
      </c>
      <c r="L298" t="s">
        <v>402</v>
      </c>
      <c r="P298" t="s">
        <v>259</v>
      </c>
    </row>
    <row r="299" spans="2:16">
      <c r="B299">
        <v>298</v>
      </c>
      <c r="C299" t="s">
        <v>1584</v>
      </c>
      <c r="D299" t="s">
        <v>1584</v>
      </c>
      <c r="E299">
        <v>298</v>
      </c>
      <c r="F299" t="s">
        <v>2556</v>
      </c>
      <c r="G299" t="s">
        <v>2562</v>
      </c>
      <c r="H299" t="s">
        <v>120</v>
      </c>
      <c r="I299" t="s">
        <v>26</v>
      </c>
      <c r="J299" t="s">
        <v>2563</v>
      </c>
      <c r="K299" t="s">
        <v>2564</v>
      </c>
      <c r="L299" t="s">
        <v>233</v>
      </c>
      <c r="P299" t="s">
        <v>259</v>
      </c>
    </row>
    <row r="300" spans="2:16">
      <c r="B300">
        <v>299</v>
      </c>
      <c r="C300" t="s">
        <v>1584</v>
      </c>
      <c r="D300" t="s">
        <v>1584</v>
      </c>
      <c r="E300">
        <v>299</v>
      </c>
      <c r="F300" t="s">
        <v>2556</v>
      </c>
      <c r="G300" t="s">
        <v>2565</v>
      </c>
      <c r="I300" t="s">
        <v>68</v>
      </c>
      <c r="J300" t="s">
        <v>2566</v>
      </c>
      <c r="K300" t="s">
        <v>2567</v>
      </c>
      <c r="L300" t="s">
        <v>258</v>
      </c>
      <c r="M300" t="s">
        <v>134</v>
      </c>
      <c r="N300" t="s">
        <v>33</v>
      </c>
      <c r="O300" t="s">
        <v>36</v>
      </c>
      <c r="P300" t="s">
        <v>261</v>
      </c>
    </row>
    <row r="301" spans="2:16">
      <c r="B301">
        <v>300</v>
      </c>
      <c r="C301" t="s">
        <v>1584</v>
      </c>
      <c r="D301" t="s">
        <v>1584</v>
      </c>
      <c r="E301">
        <v>300</v>
      </c>
      <c r="F301" t="s">
        <v>2556</v>
      </c>
      <c r="G301" t="s">
        <v>2568</v>
      </c>
      <c r="H301" t="s">
        <v>311</v>
      </c>
      <c r="I301" t="s">
        <v>68</v>
      </c>
      <c r="J301" t="s">
        <v>2569</v>
      </c>
      <c r="K301" t="s">
        <v>2570</v>
      </c>
      <c r="L301" t="s">
        <v>260</v>
      </c>
      <c r="P301" t="s">
        <v>261</v>
      </c>
    </row>
    <row r="302" spans="2:16">
      <c r="B302">
        <v>301</v>
      </c>
      <c r="C302" t="s">
        <v>1584</v>
      </c>
      <c r="D302" t="s">
        <v>1584</v>
      </c>
      <c r="E302">
        <v>301</v>
      </c>
      <c r="F302" t="s">
        <v>2571</v>
      </c>
      <c r="G302" t="s">
        <v>2285</v>
      </c>
      <c r="H302" t="s">
        <v>21</v>
      </c>
      <c r="I302" t="s">
        <v>140</v>
      </c>
      <c r="J302" t="s">
        <v>2572</v>
      </c>
      <c r="K302" t="s">
        <v>2573</v>
      </c>
      <c r="L302" t="s">
        <v>676</v>
      </c>
      <c r="M302" t="s">
        <v>134</v>
      </c>
      <c r="N302" t="s">
        <v>33</v>
      </c>
      <c r="O302" t="s">
        <v>107</v>
      </c>
      <c r="P302" t="s">
        <v>1176</v>
      </c>
    </row>
    <row r="303" spans="2:16">
      <c r="B303">
        <v>302</v>
      </c>
      <c r="C303" t="s">
        <v>1584</v>
      </c>
      <c r="D303" t="s">
        <v>1584</v>
      </c>
      <c r="E303">
        <v>302</v>
      </c>
      <c r="F303" t="s">
        <v>2571</v>
      </c>
      <c r="G303" t="s">
        <v>2574</v>
      </c>
      <c r="H303" t="s">
        <v>31</v>
      </c>
      <c r="I303" t="s">
        <v>68</v>
      </c>
      <c r="J303" t="s">
        <v>2575</v>
      </c>
      <c r="K303" t="s">
        <v>2576</v>
      </c>
      <c r="L303" t="s">
        <v>397</v>
      </c>
      <c r="M303" t="s">
        <v>32</v>
      </c>
      <c r="N303" t="s">
        <v>29</v>
      </c>
      <c r="O303" t="s">
        <v>107</v>
      </c>
      <c r="P303" t="s">
        <v>1400</v>
      </c>
    </row>
    <row r="304" spans="2:16">
      <c r="B304">
        <v>303</v>
      </c>
      <c r="C304" t="s">
        <v>1584</v>
      </c>
      <c r="D304" t="s">
        <v>1584</v>
      </c>
      <c r="E304">
        <v>303</v>
      </c>
      <c r="F304" t="s">
        <v>2571</v>
      </c>
      <c r="G304" t="s">
        <v>1309</v>
      </c>
      <c r="H304" t="s">
        <v>149</v>
      </c>
      <c r="I304" t="s">
        <v>68</v>
      </c>
      <c r="J304" t="s">
        <v>2577</v>
      </c>
      <c r="K304" t="s">
        <v>2578</v>
      </c>
      <c r="L304" t="s">
        <v>586</v>
      </c>
      <c r="M304" t="s">
        <v>134</v>
      </c>
      <c r="N304" t="s">
        <v>33</v>
      </c>
      <c r="O304" t="s">
        <v>107</v>
      </c>
      <c r="P304" t="s">
        <v>1400</v>
      </c>
    </row>
    <row r="305" spans="2:16">
      <c r="B305">
        <v>304</v>
      </c>
      <c r="C305" t="s">
        <v>1584</v>
      </c>
      <c r="D305" t="s">
        <v>1584</v>
      </c>
      <c r="E305">
        <v>304</v>
      </c>
      <c r="F305" t="s">
        <v>2571</v>
      </c>
      <c r="G305" t="s">
        <v>2579</v>
      </c>
      <c r="H305" t="s">
        <v>407</v>
      </c>
      <c r="I305" t="s">
        <v>68</v>
      </c>
      <c r="J305" t="s">
        <v>2580</v>
      </c>
      <c r="K305" t="s">
        <v>2581</v>
      </c>
      <c r="L305" t="s">
        <v>283</v>
      </c>
      <c r="M305" t="s">
        <v>134</v>
      </c>
      <c r="N305" t="s">
        <v>33</v>
      </c>
      <c r="O305" t="s">
        <v>123</v>
      </c>
      <c r="P305" t="s">
        <v>1566</v>
      </c>
    </row>
    <row r="306" spans="2:16">
      <c r="B306">
        <v>305</v>
      </c>
      <c r="C306" t="s">
        <v>1584</v>
      </c>
      <c r="D306" t="s">
        <v>1584</v>
      </c>
      <c r="E306">
        <v>305</v>
      </c>
      <c r="F306" t="s">
        <v>2571</v>
      </c>
      <c r="G306" t="s">
        <v>2582</v>
      </c>
      <c r="H306" t="s">
        <v>238</v>
      </c>
      <c r="I306" t="s">
        <v>68</v>
      </c>
      <c r="J306" t="s">
        <v>2583</v>
      </c>
      <c r="K306" t="s">
        <v>2584</v>
      </c>
      <c r="L306" t="s">
        <v>263</v>
      </c>
      <c r="M306" t="s">
        <v>142</v>
      </c>
      <c r="N306" t="s">
        <v>33</v>
      </c>
      <c r="O306" t="s">
        <v>123</v>
      </c>
      <c r="P306" t="s">
        <v>1566</v>
      </c>
    </row>
    <row r="307" spans="2:16">
      <c r="B307">
        <v>306</v>
      </c>
      <c r="C307" t="s">
        <v>1584</v>
      </c>
      <c r="D307" t="s">
        <v>1584</v>
      </c>
      <c r="E307">
        <v>306</v>
      </c>
      <c r="F307" t="s">
        <v>2585</v>
      </c>
      <c r="G307" t="s">
        <v>2586</v>
      </c>
      <c r="H307" t="s">
        <v>40</v>
      </c>
      <c r="I307" t="s">
        <v>140</v>
      </c>
      <c r="J307" t="s">
        <v>2587</v>
      </c>
      <c r="K307" t="s">
        <v>2588</v>
      </c>
      <c r="L307" t="s">
        <v>35</v>
      </c>
      <c r="M307" t="s">
        <v>320</v>
      </c>
      <c r="N307" t="s">
        <v>321</v>
      </c>
      <c r="O307" t="s">
        <v>36</v>
      </c>
      <c r="P307" t="s">
        <v>1369</v>
      </c>
    </row>
    <row r="308" spans="2:16">
      <c r="B308">
        <v>307</v>
      </c>
      <c r="C308" t="s">
        <v>1584</v>
      </c>
      <c r="D308" t="s">
        <v>1584</v>
      </c>
      <c r="E308">
        <v>307</v>
      </c>
      <c r="F308" t="s">
        <v>2585</v>
      </c>
      <c r="G308" t="s">
        <v>2589</v>
      </c>
      <c r="H308" t="s">
        <v>290</v>
      </c>
      <c r="I308" t="s">
        <v>68</v>
      </c>
      <c r="J308" t="s">
        <v>2590</v>
      </c>
      <c r="K308" t="s">
        <v>2591</v>
      </c>
      <c r="L308" t="s">
        <v>799</v>
      </c>
      <c r="M308" t="s">
        <v>341</v>
      </c>
      <c r="N308" t="s">
        <v>333</v>
      </c>
      <c r="P308" t="s">
        <v>1316</v>
      </c>
    </row>
    <row r="309" spans="2:16">
      <c r="B309">
        <v>308</v>
      </c>
      <c r="C309" t="s">
        <v>1584</v>
      </c>
      <c r="D309" t="s">
        <v>1584</v>
      </c>
      <c r="E309">
        <v>308</v>
      </c>
      <c r="F309" t="s">
        <v>2585</v>
      </c>
      <c r="G309" t="s">
        <v>2592</v>
      </c>
      <c r="H309" t="s">
        <v>76</v>
      </c>
      <c r="I309" t="s">
        <v>68</v>
      </c>
      <c r="J309" t="s">
        <v>2593</v>
      </c>
      <c r="K309" t="s">
        <v>2594</v>
      </c>
      <c r="L309" t="s">
        <v>799</v>
      </c>
      <c r="M309" t="s">
        <v>106</v>
      </c>
      <c r="N309" t="s">
        <v>78</v>
      </c>
      <c r="P309" t="s">
        <v>1317</v>
      </c>
    </row>
    <row r="310" spans="2:16">
      <c r="B310">
        <v>309</v>
      </c>
      <c r="C310" t="s">
        <v>1584</v>
      </c>
      <c r="D310" t="s">
        <v>1584</v>
      </c>
      <c r="E310">
        <v>309</v>
      </c>
      <c r="F310" t="s">
        <v>2585</v>
      </c>
      <c r="G310" t="s">
        <v>2595</v>
      </c>
      <c r="H310" t="s">
        <v>352</v>
      </c>
      <c r="I310" t="s">
        <v>68</v>
      </c>
      <c r="J310" t="s">
        <v>2596</v>
      </c>
      <c r="K310" t="s">
        <v>2597</v>
      </c>
      <c r="L310" t="s">
        <v>72</v>
      </c>
      <c r="M310" t="s">
        <v>2598</v>
      </c>
      <c r="N310" t="s">
        <v>36</v>
      </c>
      <c r="P310" t="s">
        <v>1117</v>
      </c>
    </row>
    <row r="311" spans="2:16">
      <c r="B311">
        <v>310</v>
      </c>
      <c r="C311" t="s">
        <v>1584</v>
      </c>
      <c r="D311" t="s">
        <v>1584</v>
      </c>
      <c r="E311">
        <v>310</v>
      </c>
      <c r="F311" t="s">
        <v>2585</v>
      </c>
      <c r="G311" t="s">
        <v>2599</v>
      </c>
      <c r="H311" t="s">
        <v>21</v>
      </c>
      <c r="I311" t="s">
        <v>25</v>
      </c>
      <c r="J311" t="s">
        <v>798</v>
      </c>
      <c r="K311" t="s">
        <v>2600</v>
      </c>
      <c r="L311" t="s">
        <v>41</v>
      </c>
      <c r="M311" t="s">
        <v>392</v>
      </c>
      <c r="N311" t="s">
        <v>66</v>
      </c>
      <c r="P311" t="s">
        <v>50</v>
      </c>
    </row>
    <row r="312" spans="2:16">
      <c r="B312">
        <v>311</v>
      </c>
      <c r="C312" t="s">
        <v>1584</v>
      </c>
      <c r="D312" t="s">
        <v>1584</v>
      </c>
      <c r="E312">
        <v>311</v>
      </c>
      <c r="F312" t="s">
        <v>2601</v>
      </c>
      <c r="G312" t="s">
        <v>2602</v>
      </c>
      <c r="H312" t="s">
        <v>396</v>
      </c>
      <c r="I312" t="s">
        <v>140</v>
      </c>
      <c r="J312" t="s">
        <v>760</v>
      </c>
      <c r="K312" t="s">
        <v>2603</v>
      </c>
      <c r="L312" t="s">
        <v>41</v>
      </c>
      <c r="M312" t="s">
        <v>349</v>
      </c>
      <c r="N312" t="s">
        <v>36</v>
      </c>
      <c r="P312" t="s">
        <v>2604</v>
      </c>
    </row>
    <row r="313" spans="2:16">
      <c r="B313">
        <v>312</v>
      </c>
      <c r="C313" t="s">
        <v>1584</v>
      </c>
      <c r="D313" t="s">
        <v>1584</v>
      </c>
      <c r="E313">
        <v>312</v>
      </c>
      <c r="F313" t="s">
        <v>2601</v>
      </c>
      <c r="G313" t="s">
        <v>2605</v>
      </c>
      <c r="H313" t="s">
        <v>62</v>
      </c>
      <c r="I313" t="s">
        <v>26</v>
      </c>
      <c r="J313" t="s">
        <v>2606</v>
      </c>
      <c r="K313" t="s">
        <v>2607</v>
      </c>
      <c r="L313" t="s">
        <v>37</v>
      </c>
      <c r="M313" t="s">
        <v>28</v>
      </c>
      <c r="N313" t="s">
        <v>338</v>
      </c>
      <c r="O313" t="s">
        <v>36</v>
      </c>
      <c r="P313" t="s">
        <v>1164</v>
      </c>
    </row>
    <row r="314" spans="2:16">
      <c r="B314">
        <v>313</v>
      </c>
      <c r="C314" t="s">
        <v>1584</v>
      </c>
      <c r="D314" t="s">
        <v>1584</v>
      </c>
      <c r="E314">
        <v>313</v>
      </c>
      <c r="F314" t="s">
        <v>2601</v>
      </c>
      <c r="G314" t="s">
        <v>2608</v>
      </c>
      <c r="H314" t="s">
        <v>972</v>
      </c>
      <c r="I314" t="s">
        <v>26</v>
      </c>
      <c r="J314" t="s">
        <v>2609</v>
      </c>
      <c r="K314" t="s">
        <v>2610</v>
      </c>
      <c r="L314" t="s">
        <v>35</v>
      </c>
      <c r="P314" t="s">
        <v>1424</v>
      </c>
    </row>
    <row r="315" spans="2:16">
      <c r="B315">
        <v>314</v>
      </c>
      <c r="C315" t="s">
        <v>1584</v>
      </c>
      <c r="D315" t="s">
        <v>1584</v>
      </c>
      <c r="E315">
        <v>314</v>
      </c>
      <c r="F315" t="s">
        <v>2601</v>
      </c>
      <c r="G315" t="s">
        <v>2611</v>
      </c>
      <c r="H315" t="s">
        <v>196</v>
      </c>
      <c r="I315" t="s">
        <v>22</v>
      </c>
      <c r="J315" t="s">
        <v>2612</v>
      </c>
      <c r="K315" t="s">
        <v>2613</v>
      </c>
      <c r="L315" t="s">
        <v>799</v>
      </c>
      <c r="M315" t="s">
        <v>1159</v>
      </c>
      <c r="N315" t="s">
        <v>39</v>
      </c>
      <c r="P315" t="s">
        <v>1368</v>
      </c>
    </row>
    <row r="316" spans="2:16">
      <c r="B316">
        <v>315</v>
      </c>
      <c r="C316" t="s">
        <v>1584</v>
      </c>
      <c r="D316" t="s">
        <v>1584</v>
      </c>
      <c r="E316">
        <v>315</v>
      </c>
      <c r="F316" t="s">
        <v>2601</v>
      </c>
      <c r="G316" t="s">
        <v>2614</v>
      </c>
      <c r="H316" t="s">
        <v>1086</v>
      </c>
      <c r="I316" t="s">
        <v>68</v>
      </c>
      <c r="J316" t="s">
        <v>2615</v>
      </c>
      <c r="K316" t="s">
        <v>2616</v>
      </c>
      <c r="L316" t="s">
        <v>63</v>
      </c>
      <c r="M316" t="s">
        <v>106</v>
      </c>
      <c r="N316" t="s">
        <v>78</v>
      </c>
      <c r="P316" t="s">
        <v>1420</v>
      </c>
    </row>
    <row r="317" spans="2:16">
      <c r="B317">
        <v>316</v>
      </c>
      <c r="C317" t="s">
        <v>1584</v>
      </c>
      <c r="D317" t="s">
        <v>1584</v>
      </c>
      <c r="E317">
        <v>316</v>
      </c>
      <c r="F317" t="s">
        <v>2617</v>
      </c>
      <c r="G317" t="s">
        <v>2618</v>
      </c>
      <c r="H317" t="s">
        <v>598</v>
      </c>
      <c r="I317" t="s">
        <v>16</v>
      </c>
      <c r="J317" t="s">
        <v>2619</v>
      </c>
      <c r="K317" t="s">
        <v>2620</v>
      </c>
      <c r="L317" t="s">
        <v>418</v>
      </c>
      <c r="M317" t="s">
        <v>28</v>
      </c>
      <c r="N317" t="s">
        <v>29</v>
      </c>
      <c r="O317" t="s">
        <v>19</v>
      </c>
      <c r="P317" t="s">
        <v>183</v>
      </c>
    </row>
    <row r="318" spans="2:16">
      <c r="B318">
        <v>317</v>
      </c>
      <c r="C318" t="s">
        <v>1584</v>
      </c>
      <c r="D318" t="s">
        <v>1584</v>
      </c>
      <c r="E318">
        <v>317</v>
      </c>
      <c r="F318" t="s">
        <v>2617</v>
      </c>
      <c r="G318" t="s">
        <v>2621</v>
      </c>
      <c r="H318" t="s">
        <v>40</v>
      </c>
      <c r="I318" t="s">
        <v>68</v>
      </c>
      <c r="J318" t="s">
        <v>2622</v>
      </c>
      <c r="K318" t="s">
        <v>2623</v>
      </c>
      <c r="L318" t="s">
        <v>385</v>
      </c>
      <c r="M318" t="s">
        <v>344</v>
      </c>
      <c r="N318" t="s">
        <v>107</v>
      </c>
      <c r="P318" t="s">
        <v>665</v>
      </c>
    </row>
    <row r="319" spans="2:16">
      <c r="B319">
        <v>318</v>
      </c>
      <c r="C319" t="s">
        <v>1584</v>
      </c>
      <c r="D319" t="s">
        <v>1584</v>
      </c>
      <c r="E319">
        <v>318</v>
      </c>
      <c r="F319" t="s">
        <v>2617</v>
      </c>
      <c r="G319" t="s">
        <v>2624</v>
      </c>
      <c r="H319" t="s">
        <v>43</v>
      </c>
      <c r="I319" t="s">
        <v>26</v>
      </c>
      <c r="J319" t="s">
        <v>2625</v>
      </c>
      <c r="K319" t="s">
        <v>2626</v>
      </c>
      <c r="L319" t="s">
        <v>419</v>
      </c>
      <c r="M319" t="s">
        <v>395</v>
      </c>
      <c r="N319" t="s">
        <v>107</v>
      </c>
      <c r="P319" t="s">
        <v>665</v>
      </c>
    </row>
    <row r="320" spans="2:16">
      <c r="B320">
        <v>319</v>
      </c>
      <c r="C320" t="s">
        <v>1584</v>
      </c>
      <c r="D320" t="s">
        <v>1584</v>
      </c>
      <c r="E320">
        <v>319</v>
      </c>
      <c r="F320" t="s">
        <v>2617</v>
      </c>
      <c r="G320" t="s">
        <v>2627</v>
      </c>
      <c r="H320" t="s">
        <v>196</v>
      </c>
      <c r="I320" t="s">
        <v>68</v>
      </c>
      <c r="J320" t="s">
        <v>2628</v>
      </c>
      <c r="K320" t="s">
        <v>2629</v>
      </c>
      <c r="L320" t="s">
        <v>602</v>
      </c>
      <c r="M320" t="s">
        <v>344</v>
      </c>
      <c r="N320" t="s">
        <v>107</v>
      </c>
      <c r="P320" t="s">
        <v>185</v>
      </c>
    </row>
    <row r="321" spans="2:16">
      <c r="B321">
        <v>320</v>
      </c>
      <c r="C321" t="s">
        <v>1584</v>
      </c>
      <c r="D321" t="s">
        <v>1584</v>
      </c>
      <c r="E321">
        <v>320</v>
      </c>
      <c r="F321" t="s">
        <v>2617</v>
      </c>
      <c r="G321" t="s">
        <v>2630</v>
      </c>
      <c r="H321" t="s">
        <v>339</v>
      </c>
      <c r="I321" t="s">
        <v>68</v>
      </c>
      <c r="J321" t="s">
        <v>2631</v>
      </c>
      <c r="K321" t="s">
        <v>2632</v>
      </c>
      <c r="L321" t="s">
        <v>186</v>
      </c>
      <c r="M321" t="s">
        <v>344</v>
      </c>
      <c r="N321" t="s">
        <v>107</v>
      </c>
      <c r="P321" t="s">
        <v>185</v>
      </c>
    </row>
    <row r="322" spans="2:16">
      <c r="B322">
        <v>321</v>
      </c>
      <c r="C322" t="s">
        <v>1584</v>
      </c>
      <c r="D322" t="s">
        <v>1584</v>
      </c>
      <c r="E322">
        <v>321</v>
      </c>
      <c r="F322" t="s">
        <v>2633</v>
      </c>
      <c r="G322" t="s">
        <v>501</v>
      </c>
      <c r="H322" t="s">
        <v>67</v>
      </c>
      <c r="I322" t="s">
        <v>80</v>
      </c>
      <c r="J322" t="s">
        <v>2634</v>
      </c>
      <c r="K322" t="s">
        <v>2635</v>
      </c>
      <c r="L322" t="s">
        <v>549</v>
      </c>
      <c r="M322" t="s">
        <v>82</v>
      </c>
      <c r="N322" t="s">
        <v>29</v>
      </c>
      <c r="O322" t="s">
        <v>100</v>
      </c>
      <c r="P322" t="s">
        <v>963</v>
      </c>
    </row>
    <row r="323" spans="2:16">
      <c r="B323">
        <v>322</v>
      </c>
      <c r="C323" t="s">
        <v>1584</v>
      </c>
      <c r="D323" t="s">
        <v>1584</v>
      </c>
      <c r="E323">
        <v>322</v>
      </c>
      <c r="F323" t="s">
        <v>2633</v>
      </c>
      <c r="G323" t="s">
        <v>2636</v>
      </c>
      <c r="H323" t="s">
        <v>2637</v>
      </c>
      <c r="I323" t="s">
        <v>68</v>
      </c>
      <c r="J323" t="s">
        <v>458</v>
      </c>
      <c r="K323" t="s">
        <v>2638</v>
      </c>
      <c r="L323" t="s">
        <v>167</v>
      </c>
      <c r="M323" t="s">
        <v>142</v>
      </c>
      <c r="N323" t="s">
        <v>338</v>
      </c>
      <c r="O323" t="s">
        <v>107</v>
      </c>
      <c r="P323" t="s">
        <v>958</v>
      </c>
    </row>
    <row r="324" spans="2:16">
      <c r="B324">
        <v>323</v>
      </c>
      <c r="C324" t="s">
        <v>1584</v>
      </c>
      <c r="D324" t="s">
        <v>1584</v>
      </c>
      <c r="E324">
        <v>323</v>
      </c>
      <c r="F324" t="s">
        <v>2633</v>
      </c>
      <c r="G324" t="s">
        <v>1029</v>
      </c>
      <c r="H324" t="s">
        <v>1139</v>
      </c>
      <c r="I324" t="s">
        <v>68</v>
      </c>
      <c r="J324" t="s">
        <v>2639</v>
      </c>
      <c r="K324" t="s">
        <v>2640</v>
      </c>
      <c r="L324" t="s">
        <v>414</v>
      </c>
      <c r="M324" t="s">
        <v>28</v>
      </c>
      <c r="N324" t="s">
        <v>33</v>
      </c>
      <c r="O324" t="s">
        <v>123</v>
      </c>
      <c r="P324" t="s">
        <v>958</v>
      </c>
    </row>
    <row r="325" spans="2:16">
      <c r="B325">
        <v>324</v>
      </c>
      <c r="C325" t="s">
        <v>1584</v>
      </c>
      <c r="D325" t="s">
        <v>1584</v>
      </c>
      <c r="E325">
        <v>324</v>
      </c>
      <c r="F325" t="s">
        <v>2633</v>
      </c>
      <c r="G325" t="s">
        <v>2641</v>
      </c>
      <c r="H325" t="s">
        <v>2642</v>
      </c>
      <c r="I325" t="s">
        <v>68</v>
      </c>
      <c r="J325" t="s">
        <v>2643</v>
      </c>
      <c r="K325" t="s">
        <v>2644</v>
      </c>
      <c r="L325" t="s">
        <v>377</v>
      </c>
      <c r="M325" t="s">
        <v>142</v>
      </c>
      <c r="N325" t="s">
        <v>33</v>
      </c>
      <c r="O325" t="s">
        <v>107</v>
      </c>
      <c r="P325" t="s">
        <v>956</v>
      </c>
    </row>
    <row r="326" spans="2:16">
      <c r="B326">
        <v>325</v>
      </c>
      <c r="C326" t="s">
        <v>1584</v>
      </c>
      <c r="D326" t="s">
        <v>1584</v>
      </c>
      <c r="E326">
        <v>325</v>
      </c>
      <c r="F326" t="s">
        <v>2633</v>
      </c>
      <c r="G326" t="s">
        <v>2645</v>
      </c>
      <c r="H326" t="s">
        <v>2646</v>
      </c>
      <c r="I326" t="s">
        <v>26</v>
      </c>
      <c r="J326" t="s">
        <v>2647</v>
      </c>
      <c r="K326" t="s">
        <v>2648</v>
      </c>
      <c r="L326" t="s">
        <v>548</v>
      </c>
      <c r="M326" t="s">
        <v>28</v>
      </c>
      <c r="N326" t="s">
        <v>29</v>
      </c>
      <c r="O326" t="s">
        <v>30</v>
      </c>
      <c r="P326" t="s">
        <v>946</v>
      </c>
    </row>
    <row r="327" spans="2:16">
      <c r="B327">
        <v>326</v>
      </c>
      <c r="C327" t="s">
        <v>1584</v>
      </c>
      <c r="D327" t="s">
        <v>1584</v>
      </c>
      <c r="E327">
        <v>326</v>
      </c>
      <c r="F327" t="s">
        <v>2649</v>
      </c>
      <c r="G327" t="s">
        <v>2650</v>
      </c>
      <c r="H327" t="s">
        <v>351</v>
      </c>
      <c r="I327" t="s">
        <v>140</v>
      </c>
      <c r="J327" t="s">
        <v>826</v>
      </c>
      <c r="K327" t="s">
        <v>2651</v>
      </c>
      <c r="L327" t="s">
        <v>597</v>
      </c>
      <c r="M327" t="s">
        <v>142</v>
      </c>
      <c r="N327" t="s">
        <v>33</v>
      </c>
      <c r="O327" t="s">
        <v>95</v>
      </c>
      <c r="P327" t="s">
        <v>566</v>
      </c>
    </row>
    <row r="328" spans="2:16">
      <c r="B328">
        <v>327</v>
      </c>
      <c r="C328" t="s">
        <v>1584</v>
      </c>
      <c r="D328" t="s">
        <v>1584</v>
      </c>
      <c r="E328">
        <v>327</v>
      </c>
      <c r="F328" t="s">
        <v>2649</v>
      </c>
      <c r="G328" t="s">
        <v>2652</v>
      </c>
      <c r="H328" t="s">
        <v>2653</v>
      </c>
      <c r="I328" t="s">
        <v>26</v>
      </c>
      <c r="J328" t="s">
        <v>2654</v>
      </c>
      <c r="K328" t="s">
        <v>2655</v>
      </c>
      <c r="L328" t="s">
        <v>363</v>
      </c>
      <c r="M328" t="s">
        <v>94</v>
      </c>
      <c r="N328" t="s">
        <v>338</v>
      </c>
      <c r="O328" t="s">
        <v>95</v>
      </c>
      <c r="P328" t="s">
        <v>566</v>
      </c>
    </row>
    <row r="329" spans="2:16">
      <c r="B329">
        <v>328</v>
      </c>
      <c r="C329" t="s">
        <v>1584</v>
      </c>
      <c r="D329" t="s">
        <v>1584</v>
      </c>
      <c r="E329">
        <v>328</v>
      </c>
      <c r="F329" t="s">
        <v>2649</v>
      </c>
      <c r="G329" t="s">
        <v>2656</v>
      </c>
      <c r="H329" t="s">
        <v>21</v>
      </c>
      <c r="I329" t="s">
        <v>26</v>
      </c>
      <c r="J329" t="s">
        <v>2657</v>
      </c>
      <c r="K329" t="s">
        <v>2658</v>
      </c>
      <c r="L329" t="s">
        <v>927</v>
      </c>
      <c r="M329" t="s">
        <v>42</v>
      </c>
      <c r="N329" t="s">
        <v>33</v>
      </c>
      <c r="O329" t="s">
        <v>107</v>
      </c>
      <c r="P329" t="s">
        <v>562</v>
      </c>
    </row>
    <row r="330" spans="2:16">
      <c r="B330">
        <v>329</v>
      </c>
      <c r="C330" t="s">
        <v>1584</v>
      </c>
      <c r="D330" t="s">
        <v>1584</v>
      </c>
      <c r="E330">
        <v>329</v>
      </c>
      <c r="F330" t="s">
        <v>2649</v>
      </c>
      <c r="G330" t="s">
        <v>836</v>
      </c>
      <c r="H330" t="s">
        <v>21</v>
      </c>
      <c r="I330" t="s">
        <v>26</v>
      </c>
      <c r="J330" t="s">
        <v>837</v>
      </c>
      <c r="K330" t="s">
        <v>2659</v>
      </c>
      <c r="L330" t="s">
        <v>567</v>
      </c>
      <c r="M330" t="s">
        <v>32</v>
      </c>
      <c r="N330" t="s">
        <v>33</v>
      </c>
      <c r="O330" t="s">
        <v>107</v>
      </c>
      <c r="P330" t="s">
        <v>562</v>
      </c>
    </row>
    <row r="331" spans="2:16">
      <c r="B331">
        <v>330</v>
      </c>
      <c r="C331" t="s">
        <v>1584</v>
      </c>
      <c r="D331" t="s">
        <v>1584</v>
      </c>
      <c r="E331">
        <v>330</v>
      </c>
      <c r="F331" t="s">
        <v>2649</v>
      </c>
      <c r="G331" t="s">
        <v>2660</v>
      </c>
      <c r="H331" t="s">
        <v>2661</v>
      </c>
      <c r="I331" t="s">
        <v>25</v>
      </c>
      <c r="J331" t="s">
        <v>2662</v>
      </c>
      <c r="K331" t="s">
        <v>2663</v>
      </c>
      <c r="L331" t="s">
        <v>567</v>
      </c>
      <c r="M331" t="s">
        <v>99</v>
      </c>
      <c r="N331" t="s">
        <v>108</v>
      </c>
      <c r="O331" t="s">
        <v>137</v>
      </c>
      <c r="P331" t="s">
        <v>550</v>
      </c>
    </row>
    <row r="332" spans="2:16">
      <c r="B332">
        <v>331</v>
      </c>
      <c r="C332" t="s">
        <v>1584</v>
      </c>
      <c r="D332" t="s">
        <v>1584</v>
      </c>
      <c r="E332">
        <v>331</v>
      </c>
      <c r="F332" t="s">
        <v>2664</v>
      </c>
      <c r="G332" t="s">
        <v>2665</v>
      </c>
      <c r="H332" t="s">
        <v>459</v>
      </c>
      <c r="I332" t="s">
        <v>16</v>
      </c>
      <c r="J332" t="s">
        <v>1226</v>
      </c>
      <c r="K332" t="s">
        <v>2666</v>
      </c>
      <c r="L332" t="s">
        <v>35</v>
      </c>
      <c r="M332" t="s">
        <v>106</v>
      </c>
      <c r="N332" t="s">
        <v>333</v>
      </c>
      <c r="P332" t="s">
        <v>1426</v>
      </c>
    </row>
    <row r="333" spans="2:16">
      <c r="B333">
        <v>332</v>
      </c>
      <c r="C333" t="s">
        <v>1584</v>
      </c>
      <c r="D333" t="s">
        <v>1584</v>
      </c>
      <c r="E333">
        <v>332</v>
      </c>
      <c r="F333" t="s">
        <v>2664</v>
      </c>
      <c r="G333" t="s">
        <v>2667</v>
      </c>
      <c r="H333" t="s">
        <v>196</v>
      </c>
      <c r="I333" t="s">
        <v>25</v>
      </c>
      <c r="J333" t="s">
        <v>2668</v>
      </c>
      <c r="K333" t="s">
        <v>2669</v>
      </c>
      <c r="L333" t="s">
        <v>37</v>
      </c>
      <c r="P333" t="s">
        <v>1426</v>
      </c>
    </row>
    <row r="334" spans="2:16">
      <c r="B334">
        <v>333</v>
      </c>
      <c r="C334" t="s">
        <v>1584</v>
      </c>
      <c r="D334" t="s">
        <v>1584</v>
      </c>
      <c r="E334">
        <v>333</v>
      </c>
      <c r="F334" t="s">
        <v>2664</v>
      </c>
      <c r="G334" t="s">
        <v>2670</v>
      </c>
      <c r="H334" t="s">
        <v>1558</v>
      </c>
      <c r="I334" t="s">
        <v>48</v>
      </c>
      <c r="J334" t="s">
        <v>2671</v>
      </c>
      <c r="K334" t="s">
        <v>2672</v>
      </c>
      <c r="L334" t="s">
        <v>63</v>
      </c>
      <c r="P334" t="s">
        <v>2604</v>
      </c>
    </row>
    <row r="335" spans="2:16">
      <c r="B335">
        <v>334</v>
      </c>
      <c r="C335" t="s">
        <v>1584</v>
      </c>
      <c r="D335" t="s">
        <v>1584</v>
      </c>
      <c r="E335">
        <v>334</v>
      </c>
      <c r="F335" t="s">
        <v>2664</v>
      </c>
      <c r="G335" t="s">
        <v>2602</v>
      </c>
      <c r="H335" t="s">
        <v>396</v>
      </c>
      <c r="I335" t="s">
        <v>68</v>
      </c>
      <c r="J335" t="s">
        <v>760</v>
      </c>
      <c r="K335" t="s">
        <v>2603</v>
      </c>
      <c r="L335" t="s">
        <v>41</v>
      </c>
      <c r="M335" t="s">
        <v>349</v>
      </c>
      <c r="N335" t="s">
        <v>36</v>
      </c>
      <c r="P335" t="s">
        <v>2604</v>
      </c>
    </row>
    <row r="336" spans="2:16">
      <c r="B336">
        <v>335</v>
      </c>
      <c r="C336" t="s">
        <v>1584</v>
      </c>
      <c r="D336" t="s">
        <v>1584</v>
      </c>
      <c r="E336">
        <v>335</v>
      </c>
      <c r="F336" t="s">
        <v>2664</v>
      </c>
      <c r="G336" t="s">
        <v>2605</v>
      </c>
      <c r="H336" t="s">
        <v>62</v>
      </c>
      <c r="I336" t="s">
        <v>26</v>
      </c>
      <c r="J336" t="s">
        <v>2606</v>
      </c>
      <c r="K336" t="s">
        <v>2607</v>
      </c>
      <c r="L336" t="s">
        <v>37</v>
      </c>
      <c r="M336" t="s">
        <v>28</v>
      </c>
      <c r="N336" t="s">
        <v>338</v>
      </c>
      <c r="O336" t="s">
        <v>36</v>
      </c>
      <c r="P336" t="s">
        <v>1164</v>
      </c>
    </row>
    <row r="337" spans="2:16">
      <c r="B337">
        <v>336</v>
      </c>
      <c r="C337" t="s">
        <v>1584</v>
      </c>
      <c r="D337" t="s">
        <v>1584</v>
      </c>
      <c r="E337">
        <v>336</v>
      </c>
      <c r="F337" t="s">
        <v>2673</v>
      </c>
      <c r="G337" t="s">
        <v>2674</v>
      </c>
      <c r="H337" t="s">
        <v>196</v>
      </c>
      <c r="I337" t="s">
        <v>80</v>
      </c>
      <c r="J337" t="s">
        <v>2675</v>
      </c>
      <c r="K337" t="s">
        <v>2676</v>
      </c>
      <c r="L337" t="s">
        <v>525</v>
      </c>
      <c r="M337" t="s">
        <v>89</v>
      </c>
      <c r="N337" t="s">
        <v>110</v>
      </c>
      <c r="O337" t="s">
        <v>109</v>
      </c>
      <c r="P337" t="s">
        <v>716</v>
      </c>
    </row>
    <row r="338" spans="2:16">
      <c r="B338">
        <v>337</v>
      </c>
      <c r="C338" t="s">
        <v>1584</v>
      </c>
      <c r="D338" t="s">
        <v>1584</v>
      </c>
      <c r="E338">
        <v>337</v>
      </c>
      <c r="F338" t="s">
        <v>2673</v>
      </c>
      <c r="G338" t="s">
        <v>2677</v>
      </c>
      <c r="H338" t="s">
        <v>434</v>
      </c>
      <c r="I338" t="s">
        <v>26</v>
      </c>
      <c r="J338" t="s">
        <v>2678</v>
      </c>
      <c r="K338" t="s">
        <v>2679</v>
      </c>
      <c r="L338" t="s">
        <v>525</v>
      </c>
      <c r="M338" t="s">
        <v>42</v>
      </c>
      <c r="N338" t="s">
        <v>38</v>
      </c>
      <c r="O338" t="s">
        <v>366</v>
      </c>
      <c r="P338" t="s">
        <v>705</v>
      </c>
    </row>
    <row r="339" spans="2:16">
      <c r="B339">
        <v>338</v>
      </c>
      <c r="C339" t="s">
        <v>1584</v>
      </c>
      <c r="D339" t="s">
        <v>1584</v>
      </c>
      <c r="E339">
        <v>338</v>
      </c>
      <c r="F339" t="s">
        <v>2673</v>
      </c>
      <c r="G339" t="s">
        <v>2680</v>
      </c>
      <c r="H339" t="s">
        <v>767</v>
      </c>
      <c r="I339" t="s">
        <v>68</v>
      </c>
      <c r="J339" t="s">
        <v>2681</v>
      </c>
      <c r="K339" t="s">
        <v>2682</v>
      </c>
      <c r="L339" t="s">
        <v>133</v>
      </c>
      <c r="M339" t="s">
        <v>134</v>
      </c>
      <c r="N339" t="s">
        <v>33</v>
      </c>
      <c r="O339" t="s">
        <v>107</v>
      </c>
      <c r="P339" t="s">
        <v>706</v>
      </c>
    </row>
    <row r="340" spans="2:16">
      <c r="B340">
        <v>339</v>
      </c>
      <c r="C340" t="s">
        <v>1584</v>
      </c>
      <c r="D340" t="s">
        <v>1584</v>
      </c>
      <c r="E340">
        <v>339</v>
      </c>
      <c r="F340" t="s">
        <v>2673</v>
      </c>
      <c r="G340" t="s">
        <v>2683</v>
      </c>
      <c r="H340" t="s">
        <v>993</v>
      </c>
      <c r="I340" t="s">
        <v>68</v>
      </c>
      <c r="J340" t="s">
        <v>2684</v>
      </c>
      <c r="K340" t="s">
        <v>2685</v>
      </c>
      <c r="L340" t="s">
        <v>133</v>
      </c>
      <c r="M340" t="s">
        <v>142</v>
      </c>
      <c r="N340" t="s">
        <v>33</v>
      </c>
      <c r="O340" t="s">
        <v>107</v>
      </c>
      <c r="P340" t="s">
        <v>706</v>
      </c>
    </row>
    <row r="341" spans="2:16">
      <c r="B341">
        <v>340</v>
      </c>
      <c r="C341" t="s">
        <v>1584</v>
      </c>
      <c r="D341" t="s">
        <v>1584</v>
      </c>
      <c r="E341">
        <v>340</v>
      </c>
      <c r="F341" t="s">
        <v>2673</v>
      </c>
      <c r="G341" t="s">
        <v>2686</v>
      </c>
      <c r="I341" t="s">
        <v>68</v>
      </c>
      <c r="J341" t="s">
        <v>2687</v>
      </c>
      <c r="K341" t="s">
        <v>2688</v>
      </c>
      <c r="L341" t="s">
        <v>484</v>
      </c>
      <c r="M341" t="s">
        <v>134</v>
      </c>
      <c r="N341" t="s">
        <v>33</v>
      </c>
      <c r="O341" t="s">
        <v>36</v>
      </c>
      <c r="P341" t="s">
        <v>765</v>
      </c>
    </row>
    <row r="342" spans="2:16">
      <c r="B342">
        <v>341</v>
      </c>
      <c r="C342" t="s">
        <v>1584</v>
      </c>
      <c r="D342" t="s">
        <v>1584</v>
      </c>
      <c r="E342">
        <v>341</v>
      </c>
      <c r="F342" t="s">
        <v>2689</v>
      </c>
      <c r="G342" t="s">
        <v>2690</v>
      </c>
      <c r="I342" t="s">
        <v>140</v>
      </c>
      <c r="J342" t="s">
        <v>1522</v>
      </c>
      <c r="K342" t="s">
        <v>2691</v>
      </c>
      <c r="L342" t="s">
        <v>437</v>
      </c>
      <c r="P342" t="s">
        <v>1434</v>
      </c>
    </row>
    <row r="343" spans="2:16">
      <c r="B343">
        <v>342</v>
      </c>
      <c r="C343" t="s">
        <v>1584</v>
      </c>
      <c r="D343" t="s">
        <v>1584</v>
      </c>
      <c r="E343">
        <v>342</v>
      </c>
      <c r="F343" t="s">
        <v>2689</v>
      </c>
      <c r="G343" t="s">
        <v>2692</v>
      </c>
      <c r="H343" t="s">
        <v>238</v>
      </c>
      <c r="I343" t="s">
        <v>68</v>
      </c>
      <c r="J343" t="s">
        <v>2693</v>
      </c>
      <c r="K343" t="s">
        <v>2694</v>
      </c>
      <c r="L343" t="s">
        <v>437</v>
      </c>
      <c r="M343" t="s">
        <v>28</v>
      </c>
      <c r="N343" t="s">
        <v>29</v>
      </c>
      <c r="O343" t="s">
        <v>107</v>
      </c>
      <c r="P343" t="s">
        <v>1434</v>
      </c>
    </row>
    <row r="344" spans="2:16">
      <c r="B344">
        <v>343</v>
      </c>
      <c r="C344" t="s">
        <v>1584</v>
      </c>
      <c r="D344" t="s">
        <v>1584</v>
      </c>
      <c r="E344">
        <v>343</v>
      </c>
      <c r="F344" t="s">
        <v>2689</v>
      </c>
      <c r="G344" t="s">
        <v>2695</v>
      </c>
      <c r="H344" t="s">
        <v>701</v>
      </c>
      <c r="I344" t="s">
        <v>68</v>
      </c>
      <c r="J344" t="s">
        <v>2696</v>
      </c>
      <c r="K344" t="s">
        <v>2697</v>
      </c>
      <c r="L344" t="s">
        <v>244</v>
      </c>
      <c r="M344" t="s">
        <v>28</v>
      </c>
      <c r="N344" t="s">
        <v>33</v>
      </c>
      <c r="O344" t="s">
        <v>107</v>
      </c>
      <c r="P344" t="s">
        <v>1434</v>
      </c>
    </row>
    <row r="345" spans="2:16">
      <c r="B345">
        <v>344</v>
      </c>
      <c r="C345" t="s">
        <v>1584</v>
      </c>
      <c r="D345" t="s">
        <v>1584</v>
      </c>
      <c r="E345">
        <v>344</v>
      </c>
      <c r="F345" t="s">
        <v>2689</v>
      </c>
      <c r="G345" t="s">
        <v>2698</v>
      </c>
      <c r="H345" t="s">
        <v>2699</v>
      </c>
      <c r="I345" t="s">
        <v>68</v>
      </c>
      <c r="J345" t="s">
        <v>2700</v>
      </c>
      <c r="K345" t="s">
        <v>2701</v>
      </c>
      <c r="L345" t="s">
        <v>432</v>
      </c>
      <c r="M345" t="s">
        <v>134</v>
      </c>
      <c r="N345" t="s">
        <v>33</v>
      </c>
      <c r="O345" t="s">
        <v>107</v>
      </c>
      <c r="P345" t="s">
        <v>1434</v>
      </c>
    </row>
    <row r="346" spans="2:16">
      <c r="B346">
        <v>345</v>
      </c>
      <c r="C346" t="s">
        <v>1584</v>
      </c>
      <c r="D346" t="s">
        <v>1584</v>
      </c>
      <c r="E346">
        <v>345</v>
      </c>
      <c r="F346" t="s">
        <v>2689</v>
      </c>
      <c r="G346" t="s">
        <v>2702</v>
      </c>
      <c r="I346" t="s">
        <v>68</v>
      </c>
      <c r="J346" t="s">
        <v>2703</v>
      </c>
      <c r="K346" t="s">
        <v>2704</v>
      </c>
      <c r="L346" t="s">
        <v>557</v>
      </c>
      <c r="M346" t="s">
        <v>134</v>
      </c>
      <c r="N346" t="s">
        <v>33</v>
      </c>
      <c r="O346" t="s">
        <v>107</v>
      </c>
      <c r="P346" t="s">
        <v>1367</v>
      </c>
    </row>
    <row r="347" spans="2:16">
      <c r="B347">
        <v>346</v>
      </c>
      <c r="C347" t="s">
        <v>1584</v>
      </c>
      <c r="D347" t="s">
        <v>1584</v>
      </c>
      <c r="E347">
        <v>346</v>
      </c>
      <c r="F347" t="s">
        <v>2705</v>
      </c>
      <c r="G347" t="s">
        <v>2706</v>
      </c>
      <c r="H347" t="s">
        <v>401</v>
      </c>
      <c r="I347" t="s">
        <v>140</v>
      </c>
      <c r="J347" t="s">
        <v>2707</v>
      </c>
      <c r="K347" t="s">
        <v>2708</v>
      </c>
      <c r="L347" t="s">
        <v>240</v>
      </c>
      <c r="M347" t="s">
        <v>142</v>
      </c>
      <c r="N347" t="s">
        <v>33</v>
      </c>
      <c r="O347" t="s">
        <v>107</v>
      </c>
      <c r="P347" t="s">
        <v>1332</v>
      </c>
    </row>
    <row r="348" spans="2:16">
      <c r="B348">
        <v>347</v>
      </c>
      <c r="C348" t="s">
        <v>1584</v>
      </c>
      <c r="D348" t="s">
        <v>1584</v>
      </c>
      <c r="E348">
        <v>347</v>
      </c>
      <c r="F348" t="s">
        <v>2705</v>
      </c>
      <c r="G348" t="s">
        <v>2709</v>
      </c>
      <c r="H348" t="s">
        <v>444</v>
      </c>
      <c r="I348" t="s">
        <v>68</v>
      </c>
      <c r="J348" t="s">
        <v>2710</v>
      </c>
      <c r="K348" t="s">
        <v>2711</v>
      </c>
      <c r="L348" t="s">
        <v>557</v>
      </c>
      <c r="M348" t="s">
        <v>32</v>
      </c>
      <c r="N348" t="s">
        <v>33</v>
      </c>
      <c r="O348" t="s">
        <v>109</v>
      </c>
      <c r="P348" t="s">
        <v>1332</v>
      </c>
    </row>
    <row r="349" spans="2:16">
      <c r="B349">
        <v>348</v>
      </c>
      <c r="C349" t="s">
        <v>1584</v>
      </c>
      <c r="D349" t="s">
        <v>1584</v>
      </c>
      <c r="E349">
        <v>348</v>
      </c>
      <c r="F349" t="s">
        <v>2705</v>
      </c>
      <c r="G349" t="s">
        <v>1150</v>
      </c>
      <c r="H349" t="s">
        <v>936</v>
      </c>
      <c r="I349" t="s">
        <v>68</v>
      </c>
      <c r="J349" t="s">
        <v>2712</v>
      </c>
      <c r="K349" t="s">
        <v>2713</v>
      </c>
      <c r="L349" t="s">
        <v>435</v>
      </c>
      <c r="M349" t="s">
        <v>134</v>
      </c>
      <c r="N349" t="s">
        <v>33</v>
      </c>
      <c r="O349" t="s">
        <v>30</v>
      </c>
      <c r="P349" t="s">
        <v>1335</v>
      </c>
    </row>
    <row r="350" spans="2:16">
      <c r="B350">
        <v>349</v>
      </c>
      <c r="C350" t="s">
        <v>1584</v>
      </c>
      <c r="D350" t="s">
        <v>1584</v>
      </c>
      <c r="E350">
        <v>349</v>
      </c>
      <c r="F350" t="s">
        <v>2705</v>
      </c>
      <c r="G350" t="s">
        <v>2714</v>
      </c>
      <c r="H350" t="s">
        <v>1455</v>
      </c>
      <c r="I350" t="s">
        <v>68</v>
      </c>
      <c r="J350" t="s">
        <v>2715</v>
      </c>
      <c r="K350" t="s">
        <v>2716</v>
      </c>
      <c r="L350" t="s">
        <v>264</v>
      </c>
      <c r="P350" t="s">
        <v>1335</v>
      </c>
    </row>
    <row r="351" spans="2:16">
      <c r="B351">
        <v>350</v>
      </c>
      <c r="C351" t="s">
        <v>1584</v>
      </c>
      <c r="D351" t="s">
        <v>1584</v>
      </c>
      <c r="E351">
        <v>350</v>
      </c>
      <c r="F351" t="s">
        <v>2705</v>
      </c>
      <c r="G351" t="s">
        <v>2717</v>
      </c>
      <c r="I351" t="s">
        <v>68</v>
      </c>
      <c r="J351" t="s">
        <v>913</v>
      </c>
      <c r="K351" t="s">
        <v>2718</v>
      </c>
      <c r="L351" t="s">
        <v>240</v>
      </c>
      <c r="M351" t="s">
        <v>28</v>
      </c>
      <c r="N351" t="s">
        <v>33</v>
      </c>
      <c r="O351" t="s">
        <v>95</v>
      </c>
      <c r="P351" t="s">
        <v>1335</v>
      </c>
    </row>
    <row r="352" spans="2:16">
      <c r="B352">
        <v>351</v>
      </c>
      <c r="C352" t="s">
        <v>1584</v>
      </c>
      <c r="D352" t="s">
        <v>1584</v>
      </c>
      <c r="E352">
        <v>351</v>
      </c>
      <c r="F352" t="s">
        <v>2719</v>
      </c>
      <c r="G352" t="s">
        <v>2720</v>
      </c>
      <c r="H352" t="s">
        <v>160</v>
      </c>
      <c r="I352" t="s">
        <v>80</v>
      </c>
      <c r="J352" t="s">
        <v>2721</v>
      </c>
      <c r="K352" t="s">
        <v>2722</v>
      </c>
      <c r="L352" t="s">
        <v>602</v>
      </c>
      <c r="M352" t="s">
        <v>177</v>
      </c>
      <c r="N352" t="s">
        <v>193</v>
      </c>
      <c r="P352" t="s">
        <v>446</v>
      </c>
    </row>
    <row r="353" spans="2:16">
      <c r="B353">
        <v>352</v>
      </c>
      <c r="C353" t="s">
        <v>1584</v>
      </c>
      <c r="D353" t="s">
        <v>1584</v>
      </c>
      <c r="E353">
        <v>352</v>
      </c>
      <c r="F353" t="s">
        <v>2719</v>
      </c>
      <c r="G353" t="s">
        <v>2723</v>
      </c>
      <c r="H353" t="s">
        <v>188</v>
      </c>
      <c r="I353" t="s">
        <v>68</v>
      </c>
      <c r="J353" t="s">
        <v>2724</v>
      </c>
      <c r="K353" t="s">
        <v>2725</v>
      </c>
      <c r="L353" t="s">
        <v>445</v>
      </c>
      <c r="M353" t="s">
        <v>134</v>
      </c>
      <c r="N353" t="s">
        <v>33</v>
      </c>
      <c r="O353" t="s">
        <v>36</v>
      </c>
      <c r="P353" t="s">
        <v>510</v>
      </c>
    </row>
    <row r="354" spans="2:16">
      <c r="B354">
        <v>353</v>
      </c>
      <c r="C354" t="s">
        <v>1584</v>
      </c>
      <c r="D354" t="s">
        <v>1584</v>
      </c>
      <c r="E354">
        <v>353</v>
      </c>
      <c r="F354" t="s">
        <v>2719</v>
      </c>
      <c r="G354" t="s">
        <v>2726</v>
      </c>
      <c r="H354" t="s">
        <v>269</v>
      </c>
      <c r="I354" t="s">
        <v>68</v>
      </c>
      <c r="J354" t="s">
        <v>2727</v>
      </c>
      <c r="K354" t="s">
        <v>2728</v>
      </c>
      <c r="L354" t="s">
        <v>420</v>
      </c>
      <c r="M354" t="s">
        <v>395</v>
      </c>
      <c r="N354" t="s">
        <v>107</v>
      </c>
      <c r="P354" t="s">
        <v>510</v>
      </c>
    </row>
    <row r="355" spans="2:16">
      <c r="B355">
        <v>354</v>
      </c>
      <c r="C355" t="s">
        <v>1584</v>
      </c>
      <c r="D355" t="s">
        <v>1584</v>
      </c>
      <c r="E355">
        <v>354</v>
      </c>
      <c r="F355" t="s">
        <v>2719</v>
      </c>
      <c r="G355" t="s">
        <v>2729</v>
      </c>
      <c r="H355" t="s">
        <v>2730</v>
      </c>
      <c r="I355" t="s">
        <v>26</v>
      </c>
      <c r="J355" t="s">
        <v>2731</v>
      </c>
      <c r="K355" t="s">
        <v>2732</v>
      </c>
      <c r="L355" t="s">
        <v>98</v>
      </c>
      <c r="M355" t="s">
        <v>395</v>
      </c>
      <c r="N355" t="s">
        <v>123</v>
      </c>
      <c r="P355" t="s">
        <v>605</v>
      </c>
    </row>
    <row r="356" spans="2:16">
      <c r="B356">
        <v>355</v>
      </c>
      <c r="C356" t="s">
        <v>1584</v>
      </c>
      <c r="D356" t="s">
        <v>1584</v>
      </c>
      <c r="E356">
        <v>355</v>
      </c>
      <c r="F356" t="s">
        <v>2719</v>
      </c>
      <c r="G356" t="s">
        <v>2733</v>
      </c>
      <c r="I356" t="s">
        <v>68</v>
      </c>
      <c r="J356" t="s">
        <v>2734</v>
      </c>
      <c r="K356" t="s">
        <v>2735</v>
      </c>
      <c r="L356" t="s">
        <v>678</v>
      </c>
      <c r="M356" t="s">
        <v>134</v>
      </c>
      <c r="N356" t="s">
        <v>33</v>
      </c>
      <c r="O356" t="s">
        <v>36</v>
      </c>
      <c r="P356" t="s">
        <v>1252</v>
      </c>
    </row>
    <row r="357" spans="2:16">
      <c r="B357">
        <v>356</v>
      </c>
      <c r="C357" t="s">
        <v>1584</v>
      </c>
      <c r="D357" t="s">
        <v>1584</v>
      </c>
      <c r="E357">
        <v>356</v>
      </c>
      <c r="F357" t="s">
        <v>2736</v>
      </c>
      <c r="G357" t="s">
        <v>2390</v>
      </c>
      <c r="H357" t="s">
        <v>2391</v>
      </c>
      <c r="I357" t="s">
        <v>140</v>
      </c>
      <c r="J357" t="s">
        <v>2737</v>
      </c>
      <c r="K357" t="s">
        <v>2738</v>
      </c>
      <c r="L357" t="s">
        <v>216</v>
      </c>
      <c r="M357" t="s">
        <v>134</v>
      </c>
      <c r="N357" t="s">
        <v>33</v>
      </c>
      <c r="O357" t="s">
        <v>107</v>
      </c>
      <c r="P357" t="s">
        <v>2739</v>
      </c>
    </row>
    <row r="358" spans="2:16">
      <c r="B358">
        <v>357</v>
      </c>
      <c r="C358" t="s">
        <v>1584</v>
      </c>
      <c r="D358" t="s">
        <v>1584</v>
      </c>
      <c r="E358">
        <v>357</v>
      </c>
      <c r="F358" t="s">
        <v>2736</v>
      </c>
      <c r="G358" t="s">
        <v>2740</v>
      </c>
      <c r="H358" t="s">
        <v>238</v>
      </c>
      <c r="I358" t="s">
        <v>68</v>
      </c>
      <c r="J358" t="s">
        <v>2741</v>
      </c>
      <c r="K358" t="s">
        <v>2742</v>
      </c>
      <c r="L358" t="s">
        <v>442</v>
      </c>
      <c r="M358" t="s">
        <v>28</v>
      </c>
      <c r="N358" t="s">
        <v>338</v>
      </c>
      <c r="O358" t="s">
        <v>137</v>
      </c>
      <c r="P358" t="s">
        <v>2743</v>
      </c>
    </row>
    <row r="359" spans="2:16">
      <c r="B359">
        <v>358</v>
      </c>
      <c r="C359" t="s">
        <v>1584</v>
      </c>
      <c r="D359" t="s">
        <v>1584</v>
      </c>
      <c r="E359">
        <v>358</v>
      </c>
      <c r="F359" t="s">
        <v>2736</v>
      </c>
      <c r="G359" t="s">
        <v>2744</v>
      </c>
      <c r="H359" t="s">
        <v>1549</v>
      </c>
      <c r="I359" t="s">
        <v>68</v>
      </c>
      <c r="J359" t="s">
        <v>2745</v>
      </c>
      <c r="K359" t="s">
        <v>2746</v>
      </c>
      <c r="L359" t="s">
        <v>249</v>
      </c>
      <c r="M359" t="s">
        <v>142</v>
      </c>
      <c r="N359" t="s">
        <v>33</v>
      </c>
      <c r="O359" t="s">
        <v>107</v>
      </c>
      <c r="P359" t="s">
        <v>1338</v>
      </c>
    </row>
    <row r="360" spans="2:16">
      <c r="B360">
        <v>359</v>
      </c>
      <c r="C360" t="s">
        <v>1584</v>
      </c>
      <c r="D360" t="s">
        <v>1584</v>
      </c>
      <c r="E360">
        <v>359</v>
      </c>
      <c r="F360" t="s">
        <v>2736</v>
      </c>
      <c r="G360" t="s">
        <v>2747</v>
      </c>
      <c r="H360" t="s">
        <v>2748</v>
      </c>
      <c r="I360" t="s">
        <v>68</v>
      </c>
      <c r="J360" t="s">
        <v>2749</v>
      </c>
      <c r="K360" t="s">
        <v>2750</v>
      </c>
      <c r="L360" t="s">
        <v>295</v>
      </c>
      <c r="M360" t="s">
        <v>142</v>
      </c>
      <c r="N360" t="s">
        <v>338</v>
      </c>
      <c r="O360" t="s">
        <v>107</v>
      </c>
      <c r="P360" t="s">
        <v>1300</v>
      </c>
    </row>
    <row r="361" spans="2:16">
      <c r="B361">
        <v>360</v>
      </c>
      <c r="C361" t="s">
        <v>1584</v>
      </c>
      <c r="D361" t="s">
        <v>1584</v>
      </c>
      <c r="E361">
        <v>360</v>
      </c>
      <c r="F361" t="s">
        <v>2736</v>
      </c>
      <c r="G361" t="s">
        <v>2751</v>
      </c>
      <c r="I361" t="s">
        <v>68</v>
      </c>
      <c r="J361" t="s">
        <v>2752</v>
      </c>
      <c r="K361" t="s">
        <v>2753</v>
      </c>
      <c r="L361" t="s">
        <v>277</v>
      </c>
      <c r="M361" t="s">
        <v>134</v>
      </c>
      <c r="N361" t="s">
        <v>33</v>
      </c>
      <c r="O361" t="s">
        <v>36</v>
      </c>
      <c r="P361" t="s">
        <v>1339</v>
      </c>
    </row>
    <row r="362" spans="2:16">
      <c r="B362">
        <v>361</v>
      </c>
      <c r="C362" t="s">
        <v>1584</v>
      </c>
      <c r="D362" t="s">
        <v>1584</v>
      </c>
      <c r="E362">
        <v>361</v>
      </c>
      <c r="F362" t="s">
        <v>2754</v>
      </c>
      <c r="G362" t="s">
        <v>2387</v>
      </c>
      <c r="H362" t="s">
        <v>43</v>
      </c>
      <c r="I362" t="s">
        <v>16</v>
      </c>
      <c r="J362" t="s">
        <v>2457</v>
      </c>
      <c r="K362" t="s">
        <v>2458</v>
      </c>
      <c r="L362" t="s">
        <v>590</v>
      </c>
      <c r="M362" t="s">
        <v>89</v>
      </c>
      <c r="N362" t="s">
        <v>338</v>
      </c>
      <c r="O362" t="s">
        <v>137</v>
      </c>
      <c r="P362" t="s">
        <v>1367</v>
      </c>
    </row>
    <row r="363" spans="2:16">
      <c r="B363">
        <v>362</v>
      </c>
      <c r="C363" t="s">
        <v>1584</v>
      </c>
      <c r="D363" t="s">
        <v>1584</v>
      </c>
      <c r="E363">
        <v>362</v>
      </c>
      <c r="F363" t="s">
        <v>2754</v>
      </c>
      <c r="G363" t="s">
        <v>2459</v>
      </c>
      <c r="H363" t="s">
        <v>2460</v>
      </c>
      <c r="I363" t="s">
        <v>68</v>
      </c>
      <c r="J363" t="s">
        <v>2461</v>
      </c>
      <c r="K363" t="s">
        <v>2462</v>
      </c>
      <c r="L363" t="s">
        <v>441</v>
      </c>
      <c r="M363" t="s">
        <v>134</v>
      </c>
      <c r="N363" t="s">
        <v>33</v>
      </c>
      <c r="O363" t="s">
        <v>107</v>
      </c>
      <c r="P363" t="s">
        <v>1367</v>
      </c>
    </row>
    <row r="364" spans="2:16">
      <c r="B364">
        <v>363</v>
      </c>
      <c r="C364" t="s">
        <v>1584</v>
      </c>
      <c r="D364" t="s">
        <v>1584</v>
      </c>
      <c r="E364">
        <v>363</v>
      </c>
      <c r="F364" t="s">
        <v>2754</v>
      </c>
      <c r="G364" t="s">
        <v>2463</v>
      </c>
      <c r="H364" t="s">
        <v>43</v>
      </c>
      <c r="I364" t="s">
        <v>25</v>
      </c>
      <c r="J364" t="s">
        <v>2464</v>
      </c>
      <c r="K364" t="s">
        <v>2465</v>
      </c>
      <c r="L364" t="s">
        <v>286</v>
      </c>
      <c r="M364" t="s">
        <v>99</v>
      </c>
      <c r="N364" t="s">
        <v>33</v>
      </c>
      <c r="O364" t="s">
        <v>137</v>
      </c>
      <c r="P364" t="s">
        <v>630</v>
      </c>
    </row>
    <row r="365" spans="2:16">
      <c r="B365">
        <v>364</v>
      </c>
      <c r="C365" t="s">
        <v>1584</v>
      </c>
      <c r="D365" t="s">
        <v>1584</v>
      </c>
      <c r="E365">
        <v>364</v>
      </c>
      <c r="F365" t="s">
        <v>2754</v>
      </c>
      <c r="G365" t="s">
        <v>2466</v>
      </c>
      <c r="H365" t="s">
        <v>188</v>
      </c>
      <c r="I365" t="s">
        <v>26</v>
      </c>
      <c r="J365" t="s">
        <v>2467</v>
      </c>
      <c r="K365" t="s">
        <v>2468</v>
      </c>
      <c r="L365" t="s">
        <v>441</v>
      </c>
      <c r="M365" t="s">
        <v>32</v>
      </c>
      <c r="N365" t="s">
        <v>338</v>
      </c>
      <c r="O365" t="s">
        <v>95</v>
      </c>
      <c r="P365" t="s">
        <v>630</v>
      </c>
    </row>
    <row r="366" spans="2:16">
      <c r="B366">
        <v>365</v>
      </c>
      <c r="C366" t="s">
        <v>1584</v>
      </c>
      <c r="D366" t="s">
        <v>1584</v>
      </c>
      <c r="E366">
        <v>365</v>
      </c>
      <c r="F366" t="s">
        <v>2754</v>
      </c>
      <c r="G366" t="s">
        <v>625</v>
      </c>
      <c r="H366" t="s">
        <v>210</v>
      </c>
      <c r="I366" t="s">
        <v>25</v>
      </c>
      <c r="J366" t="s">
        <v>2162</v>
      </c>
      <c r="K366" t="s">
        <v>2163</v>
      </c>
      <c r="L366" t="s">
        <v>499</v>
      </c>
      <c r="M366" t="s">
        <v>99</v>
      </c>
      <c r="N366" t="s">
        <v>110</v>
      </c>
      <c r="O366" t="s">
        <v>100</v>
      </c>
      <c r="P366" t="s">
        <v>630</v>
      </c>
    </row>
    <row r="367" spans="2:16">
      <c r="B367">
        <v>366</v>
      </c>
      <c r="C367" t="s">
        <v>1584</v>
      </c>
      <c r="D367" t="s">
        <v>1584</v>
      </c>
      <c r="E367">
        <v>366</v>
      </c>
      <c r="F367" t="s">
        <v>2755</v>
      </c>
      <c r="G367" t="s">
        <v>2756</v>
      </c>
      <c r="H367" t="s">
        <v>149</v>
      </c>
      <c r="I367" t="s">
        <v>140</v>
      </c>
      <c r="J367" t="s">
        <v>2757</v>
      </c>
      <c r="K367" t="s">
        <v>2758</v>
      </c>
      <c r="L367" t="s">
        <v>201</v>
      </c>
      <c r="M367" t="s">
        <v>28</v>
      </c>
      <c r="N367" t="s">
        <v>29</v>
      </c>
      <c r="O367" t="s">
        <v>107</v>
      </c>
      <c r="P367" t="s">
        <v>2759</v>
      </c>
    </row>
    <row r="368" spans="2:16">
      <c r="B368">
        <v>367</v>
      </c>
      <c r="C368" t="s">
        <v>1584</v>
      </c>
      <c r="D368" t="s">
        <v>1584</v>
      </c>
      <c r="E368">
        <v>367</v>
      </c>
      <c r="F368" t="s">
        <v>2755</v>
      </c>
      <c r="G368" t="s">
        <v>1040</v>
      </c>
      <c r="H368" t="s">
        <v>721</v>
      </c>
      <c r="I368" t="s">
        <v>68</v>
      </c>
      <c r="J368" t="s">
        <v>2760</v>
      </c>
      <c r="K368" t="s">
        <v>2761</v>
      </c>
      <c r="L368" t="s">
        <v>521</v>
      </c>
      <c r="M368" t="s">
        <v>142</v>
      </c>
      <c r="N368" t="s">
        <v>33</v>
      </c>
      <c r="O368" t="s">
        <v>107</v>
      </c>
      <c r="P368" t="s">
        <v>1246</v>
      </c>
    </row>
    <row r="369" spans="2:16">
      <c r="B369">
        <v>368</v>
      </c>
      <c r="C369" t="s">
        <v>1584</v>
      </c>
      <c r="D369" t="s">
        <v>1584</v>
      </c>
      <c r="E369">
        <v>368</v>
      </c>
      <c r="F369" t="s">
        <v>2755</v>
      </c>
      <c r="G369" t="s">
        <v>2762</v>
      </c>
      <c r="H369" t="s">
        <v>156</v>
      </c>
      <c r="I369" t="s">
        <v>68</v>
      </c>
      <c r="J369" t="s">
        <v>2763</v>
      </c>
      <c r="K369" t="s">
        <v>2764</v>
      </c>
      <c r="L369" t="s">
        <v>477</v>
      </c>
      <c r="M369" t="s">
        <v>134</v>
      </c>
      <c r="N369" t="s">
        <v>33</v>
      </c>
      <c r="O369" t="s">
        <v>107</v>
      </c>
      <c r="P369" t="s">
        <v>1246</v>
      </c>
    </row>
    <row r="370" spans="2:16">
      <c r="B370">
        <v>369</v>
      </c>
      <c r="C370" t="s">
        <v>1584</v>
      </c>
      <c r="D370" t="s">
        <v>1584</v>
      </c>
      <c r="E370">
        <v>369</v>
      </c>
      <c r="F370" t="s">
        <v>2755</v>
      </c>
      <c r="G370" t="s">
        <v>2765</v>
      </c>
      <c r="H370" t="s">
        <v>34</v>
      </c>
      <c r="I370" t="s">
        <v>68</v>
      </c>
      <c r="J370" t="s">
        <v>403</v>
      </c>
      <c r="K370" t="s">
        <v>2766</v>
      </c>
      <c r="L370" t="s">
        <v>927</v>
      </c>
      <c r="M370" t="s">
        <v>28</v>
      </c>
      <c r="N370" t="s">
        <v>338</v>
      </c>
      <c r="O370" t="s">
        <v>107</v>
      </c>
      <c r="P370" t="s">
        <v>1224</v>
      </c>
    </row>
    <row r="371" spans="2:16">
      <c r="B371">
        <v>370</v>
      </c>
      <c r="C371" t="s">
        <v>1584</v>
      </c>
      <c r="D371" t="s">
        <v>1584</v>
      </c>
      <c r="E371">
        <v>370</v>
      </c>
      <c r="F371" t="s">
        <v>2755</v>
      </c>
      <c r="G371" t="s">
        <v>2767</v>
      </c>
      <c r="H371" t="s">
        <v>434</v>
      </c>
      <c r="I371" t="s">
        <v>25</v>
      </c>
      <c r="J371" t="s">
        <v>2768</v>
      </c>
      <c r="K371" t="s">
        <v>2769</v>
      </c>
      <c r="L371" t="s">
        <v>208</v>
      </c>
      <c r="M371" t="s">
        <v>45</v>
      </c>
      <c r="N371" t="s">
        <v>110</v>
      </c>
      <c r="O371" t="s">
        <v>95</v>
      </c>
      <c r="P371" t="s">
        <v>1225</v>
      </c>
    </row>
    <row r="372" spans="2:16">
      <c r="B372">
        <v>371</v>
      </c>
      <c r="C372" t="s">
        <v>1584</v>
      </c>
      <c r="D372" t="s">
        <v>1584</v>
      </c>
      <c r="E372">
        <v>371</v>
      </c>
      <c r="F372" t="s">
        <v>2770</v>
      </c>
      <c r="G372" t="s">
        <v>2771</v>
      </c>
      <c r="H372" t="s">
        <v>578</v>
      </c>
      <c r="I372" t="s">
        <v>70</v>
      </c>
      <c r="J372" t="s">
        <v>2772</v>
      </c>
      <c r="K372" t="s">
        <v>2773</v>
      </c>
      <c r="L372" t="s">
        <v>216</v>
      </c>
      <c r="M372" t="s">
        <v>82</v>
      </c>
      <c r="N372" t="s">
        <v>119</v>
      </c>
      <c r="O372" t="s">
        <v>193</v>
      </c>
      <c r="P372" t="s">
        <v>443</v>
      </c>
    </row>
    <row r="373" spans="2:16">
      <c r="B373">
        <v>372</v>
      </c>
      <c r="C373" t="s">
        <v>1584</v>
      </c>
      <c r="D373" t="s">
        <v>1584</v>
      </c>
      <c r="E373">
        <v>372</v>
      </c>
      <c r="F373" t="s">
        <v>2770</v>
      </c>
      <c r="G373" t="s">
        <v>2774</v>
      </c>
      <c r="H373" t="s">
        <v>34</v>
      </c>
      <c r="I373" t="s">
        <v>68</v>
      </c>
      <c r="J373" t="s">
        <v>2775</v>
      </c>
      <c r="K373" t="s">
        <v>2776</v>
      </c>
      <c r="L373" t="s">
        <v>441</v>
      </c>
      <c r="M373" t="s">
        <v>134</v>
      </c>
      <c r="N373" t="s">
        <v>33</v>
      </c>
      <c r="O373" t="s">
        <v>107</v>
      </c>
      <c r="P373" t="s">
        <v>473</v>
      </c>
    </row>
    <row r="374" spans="2:16">
      <c r="B374">
        <v>373</v>
      </c>
      <c r="C374" t="s">
        <v>1584</v>
      </c>
      <c r="D374" t="s">
        <v>1584</v>
      </c>
      <c r="E374">
        <v>373</v>
      </c>
      <c r="F374" t="s">
        <v>2770</v>
      </c>
      <c r="G374" t="s">
        <v>2777</v>
      </c>
      <c r="I374" t="s">
        <v>68</v>
      </c>
      <c r="J374" t="s">
        <v>2778</v>
      </c>
      <c r="K374" t="s">
        <v>2779</v>
      </c>
      <c r="L374" t="s">
        <v>441</v>
      </c>
      <c r="M374" t="s">
        <v>134</v>
      </c>
      <c r="N374" t="s">
        <v>33</v>
      </c>
      <c r="O374" t="s">
        <v>107</v>
      </c>
      <c r="P374" t="s">
        <v>473</v>
      </c>
    </row>
    <row r="375" spans="2:16">
      <c r="B375">
        <v>374</v>
      </c>
      <c r="C375" t="s">
        <v>1584</v>
      </c>
      <c r="D375" t="s">
        <v>1584</v>
      </c>
      <c r="E375">
        <v>374</v>
      </c>
      <c r="F375" t="s">
        <v>2770</v>
      </c>
      <c r="G375" t="s">
        <v>2780</v>
      </c>
      <c r="H375" t="s">
        <v>31</v>
      </c>
      <c r="I375" t="s">
        <v>68</v>
      </c>
      <c r="J375" t="s">
        <v>2781</v>
      </c>
      <c r="K375" t="s">
        <v>2782</v>
      </c>
      <c r="L375" t="s">
        <v>441</v>
      </c>
      <c r="P375" t="s">
        <v>509</v>
      </c>
    </row>
    <row r="376" spans="2:16">
      <c r="B376">
        <v>375</v>
      </c>
      <c r="C376" t="s">
        <v>1584</v>
      </c>
      <c r="D376" t="s">
        <v>1584</v>
      </c>
      <c r="E376">
        <v>375</v>
      </c>
      <c r="F376" t="s">
        <v>2783</v>
      </c>
      <c r="G376" t="s">
        <v>2784</v>
      </c>
      <c r="H376" t="s">
        <v>34</v>
      </c>
      <c r="I376" t="s">
        <v>140</v>
      </c>
      <c r="J376" t="s">
        <v>2785</v>
      </c>
      <c r="K376" t="s">
        <v>2786</v>
      </c>
      <c r="L376" t="s">
        <v>413</v>
      </c>
      <c r="M376" t="s">
        <v>134</v>
      </c>
      <c r="N376" t="s">
        <v>33</v>
      </c>
      <c r="O376" t="s">
        <v>95</v>
      </c>
      <c r="P376" t="s">
        <v>221</v>
      </c>
    </row>
    <row r="377" spans="2:16">
      <c r="B377">
        <v>376</v>
      </c>
      <c r="C377" t="s">
        <v>1584</v>
      </c>
      <c r="D377" t="s">
        <v>1584</v>
      </c>
      <c r="E377">
        <v>376</v>
      </c>
      <c r="F377" t="s">
        <v>2783</v>
      </c>
      <c r="G377" t="s">
        <v>2787</v>
      </c>
      <c r="H377" t="s">
        <v>188</v>
      </c>
      <c r="I377" t="s">
        <v>26</v>
      </c>
      <c r="J377" t="s">
        <v>2788</v>
      </c>
      <c r="K377" t="s">
        <v>2789</v>
      </c>
      <c r="L377" t="s">
        <v>535</v>
      </c>
      <c r="P377" t="s">
        <v>979</v>
      </c>
    </row>
    <row r="378" spans="2:16">
      <c r="B378">
        <v>377</v>
      </c>
      <c r="C378" t="s">
        <v>1584</v>
      </c>
      <c r="D378" t="s">
        <v>1584</v>
      </c>
      <c r="E378">
        <v>377</v>
      </c>
      <c r="F378" t="s">
        <v>2783</v>
      </c>
      <c r="G378" t="s">
        <v>2790</v>
      </c>
      <c r="I378" t="s">
        <v>68</v>
      </c>
      <c r="J378" t="s">
        <v>2791</v>
      </c>
      <c r="K378" t="s">
        <v>2792</v>
      </c>
      <c r="L378" t="s">
        <v>595</v>
      </c>
      <c r="M378" t="s">
        <v>142</v>
      </c>
      <c r="N378" t="s">
        <v>33</v>
      </c>
      <c r="O378" t="s">
        <v>36</v>
      </c>
      <c r="P378" t="s">
        <v>977</v>
      </c>
    </row>
    <row r="379" spans="2:16">
      <c r="B379">
        <v>378</v>
      </c>
      <c r="C379" t="s">
        <v>1584</v>
      </c>
      <c r="D379" t="s">
        <v>1584</v>
      </c>
      <c r="E379">
        <v>378</v>
      </c>
      <c r="F379" t="s">
        <v>2783</v>
      </c>
      <c r="G379" t="s">
        <v>2793</v>
      </c>
      <c r="H379" t="s">
        <v>40</v>
      </c>
      <c r="I379" t="s">
        <v>68</v>
      </c>
      <c r="J379" t="s">
        <v>2794</v>
      </c>
      <c r="K379" t="s">
        <v>2795</v>
      </c>
      <c r="L379" t="s">
        <v>472</v>
      </c>
      <c r="M379" t="s">
        <v>134</v>
      </c>
      <c r="N379" t="s">
        <v>33</v>
      </c>
      <c r="O379" t="s">
        <v>107</v>
      </c>
      <c r="P379" t="s">
        <v>975</v>
      </c>
    </row>
    <row r="380" spans="2:16">
      <c r="B380">
        <v>379</v>
      </c>
      <c r="C380" t="s">
        <v>1584</v>
      </c>
      <c r="D380" t="s">
        <v>1584</v>
      </c>
      <c r="E380">
        <v>379</v>
      </c>
      <c r="F380" t="s">
        <v>2783</v>
      </c>
      <c r="G380" t="s">
        <v>2796</v>
      </c>
      <c r="H380" t="s">
        <v>40</v>
      </c>
      <c r="I380" t="s">
        <v>68</v>
      </c>
      <c r="J380" t="s">
        <v>2797</v>
      </c>
      <c r="K380" t="s">
        <v>2798</v>
      </c>
      <c r="L380" t="s">
        <v>591</v>
      </c>
      <c r="M380" t="s">
        <v>134</v>
      </c>
      <c r="N380" t="s">
        <v>33</v>
      </c>
      <c r="O380" t="s">
        <v>107</v>
      </c>
      <c r="P380" t="s">
        <v>975</v>
      </c>
    </row>
    <row r="381" spans="2:16">
      <c r="B381">
        <v>380</v>
      </c>
      <c r="C381" t="s">
        <v>1584</v>
      </c>
      <c r="D381" t="s">
        <v>1584</v>
      </c>
      <c r="E381">
        <v>380</v>
      </c>
      <c r="F381" t="s">
        <v>2799</v>
      </c>
      <c r="G381" t="s">
        <v>2800</v>
      </c>
      <c r="H381" t="s">
        <v>2801</v>
      </c>
      <c r="I381" t="s">
        <v>140</v>
      </c>
      <c r="J381" t="s">
        <v>2802</v>
      </c>
      <c r="K381" t="s">
        <v>2803</v>
      </c>
      <c r="L381" t="s">
        <v>437</v>
      </c>
      <c r="M381" t="s">
        <v>94</v>
      </c>
      <c r="N381" t="s">
        <v>29</v>
      </c>
      <c r="O381" t="s">
        <v>123</v>
      </c>
      <c r="P381" t="s">
        <v>536</v>
      </c>
    </row>
    <row r="382" spans="2:16">
      <c r="B382">
        <v>381</v>
      </c>
      <c r="C382" t="s">
        <v>1584</v>
      </c>
      <c r="D382" t="s">
        <v>1584</v>
      </c>
      <c r="E382">
        <v>381</v>
      </c>
      <c r="F382" t="s">
        <v>2799</v>
      </c>
      <c r="G382" t="s">
        <v>2804</v>
      </c>
      <c r="H382" t="s">
        <v>2805</v>
      </c>
      <c r="I382" t="s">
        <v>26</v>
      </c>
      <c r="J382" t="s">
        <v>2806</v>
      </c>
      <c r="K382" t="s">
        <v>2807</v>
      </c>
      <c r="L382" t="s">
        <v>432</v>
      </c>
      <c r="M382" t="s">
        <v>32</v>
      </c>
      <c r="N382" t="s">
        <v>38</v>
      </c>
      <c r="O382" t="s">
        <v>87</v>
      </c>
      <c r="P382" t="s">
        <v>536</v>
      </c>
    </row>
    <row r="383" spans="2:16">
      <c r="B383">
        <v>382</v>
      </c>
      <c r="C383" t="s">
        <v>1584</v>
      </c>
      <c r="D383" t="s">
        <v>1584</v>
      </c>
      <c r="E383">
        <v>382</v>
      </c>
      <c r="F383" t="s">
        <v>2799</v>
      </c>
      <c r="G383" t="s">
        <v>2808</v>
      </c>
      <c r="H383" t="s">
        <v>2809</v>
      </c>
      <c r="I383" t="s">
        <v>22</v>
      </c>
      <c r="J383" t="s">
        <v>2810</v>
      </c>
      <c r="K383" t="s">
        <v>2811</v>
      </c>
      <c r="L383" t="s">
        <v>286</v>
      </c>
      <c r="M383" t="s">
        <v>45</v>
      </c>
      <c r="N383" t="s">
        <v>38</v>
      </c>
      <c r="O383" t="s">
        <v>147</v>
      </c>
      <c r="P383" t="s">
        <v>1282</v>
      </c>
    </row>
    <row r="384" spans="2:16">
      <c r="B384">
        <v>383</v>
      </c>
      <c r="C384" t="s">
        <v>1584</v>
      </c>
      <c r="D384" t="s">
        <v>1584</v>
      </c>
      <c r="E384">
        <v>383</v>
      </c>
      <c r="F384" t="s">
        <v>2799</v>
      </c>
      <c r="G384" t="s">
        <v>2812</v>
      </c>
      <c r="I384" t="s">
        <v>26</v>
      </c>
      <c r="J384" t="s">
        <v>2813</v>
      </c>
      <c r="K384" t="s">
        <v>2814</v>
      </c>
      <c r="L384" t="s">
        <v>286</v>
      </c>
      <c r="M384" t="s">
        <v>42</v>
      </c>
      <c r="N384" t="s">
        <v>33</v>
      </c>
      <c r="O384" t="s">
        <v>137</v>
      </c>
      <c r="P384" t="s">
        <v>1270</v>
      </c>
    </row>
    <row r="385" spans="2:16">
      <c r="B385">
        <v>384</v>
      </c>
      <c r="C385" t="s">
        <v>1584</v>
      </c>
      <c r="D385" t="s">
        <v>1584</v>
      </c>
      <c r="E385">
        <v>384</v>
      </c>
      <c r="F385" t="s">
        <v>2799</v>
      </c>
      <c r="G385" t="s">
        <v>2815</v>
      </c>
      <c r="H385" t="s">
        <v>991</v>
      </c>
      <c r="I385" t="s">
        <v>26</v>
      </c>
      <c r="J385" t="s">
        <v>1208</v>
      </c>
      <c r="K385" t="s">
        <v>2816</v>
      </c>
      <c r="L385" t="s">
        <v>437</v>
      </c>
      <c r="M385" t="s">
        <v>142</v>
      </c>
      <c r="N385" t="s">
        <v>338</v>
      </c>
      <c r="O385" t="s">
        <v>107</v>
      </c>
      <c r="P385" t="s">
        <v>1270</v>
      </c>
    </row>
    <row r="386" spans="2:16">
      <c r="B386">
        <v>385</v>
      </c>
      <c r="C386" t="s">
        <v>1584</v>
      </c>
      <c r="D386" t="s">
        <v>1584</v>
      </c>
      <c r="E386">
        <v>385</v>
      </c>
      <c r="F386" t="s">
        <v>2817</v>
      </c>
      <c r="G386" t="s">
        <v>2692</v>
      </c>
      <c r="H386" t="s">
        <v>238</v>
      </c>
      <c r="I386" t="s">
        <v>140</v>
      </c>
      <c r="J386" t="s">
        <v>2693</v>
      </c>
      <c r="K386" t="s">
        <v>2694</v>
      </c>
      <c r="L386" t="s">
        <v>437</v>
      </c>
      <c r="M386" t="s">
        <v>28</v>
      </c>
      <c r="N386" t="s">
        <v>29</v>
      </c>
      <c r="O386" t="s">
        <v>107</v>
      </c>
      <c r="P386" t="s">
        <v>1434</v>
      </c>
    </row>
    <row r="387" spans="2:16">
      <c r="B387">
        <v>386</v>
      </c>
      <c r="C387" t="s">
        <v>1584</v>
      </c>
      <c r="D387" t="s">
        <v>1584</v>
      </c>
      <c r="E387">
        <v>386</v>
      </c>
      <c r="F387" t="s">
        <v>2817</v>
      </c>
      <c r="G387" t="s">
        <v>2695</v>
      </c>
      <c r="H387" t="s">
        <v>701</v>
      </c>
      <c r="I387" t="s">
        <v>68</v>
      </c>
      <c r="J387" t="s">
        <v>2696</v>
      </c>
      <c r="K387" t="s">
        <v>2697</v>
      </c>
      <c r="L387" t="s">
        <v>244</v>
      </c>
      <c r="M387" t="s">
        <v>28</v>
      </c>
      <c r="N387" t="s">
        <v>33</v>
      </c>
      <c r="O387" t="s">
        <v>107</v>
      </c>
      <c r="P387" t="s">
        <v>1434</v>
      </c>
    </row>
    <row r="388" spans="2:16">
      <c r="B388">
        <v>387</v>
      </c>
      <c r="C388" t="s">
        <v>1584</v>
      </c>
      <c r="D388" t="s">
        <v>1584</v>
      </c>
      <c r="E388">
        <v>387</v>
      </c>
      <c r="F388" t="s">
        <v>2817</v>
      </c>
      <c r="G388" t="s">
        <v>2698</v>
      </c>
      <c r="H388" t="s">
        <v>2699</v>
      </c>
      <c r="I388" t="s">
        <v>68</v>
      </c>
      <c r="J388" t="s">
        <v>2700</v>
      </c>
      <c r="K388" t="s">
        <v>2701</v>
      </c>
      <c r="L388" t="s">
        <v>432</v>
      </c>
      <c r="M388" t="s">
        <v>134</v>
      </c>
      <c r="N388" t="s">
        <v>33</v>
      </c>
      <c r="O388" t="s">
        <v>107</v>
      </c>
      <c r="P388" t="s">
        <v>1434</v>
      </c>
    </row>
    <row r="389" spans="2:16">
      <c r="B389">
        <v>388</v>
      </c>
      <c r="C389" t="s">
        <v>1584</v>
      </c>
      <c r="D389" t="s">
        <v>1584</v>
      </c>
      <c r="E389">
        <v>388</v>
      </c>
      <c r="F389" t="s">
        <v>2817</v>
      </c>
      <c r="G389" t="s">
        <v>2702</v>
      </c>
      <c r="I389" t="s">
        <v>68</v>
      </c>
      <c r="J389" t="s">
        <v>2703</v>
      </c>
      <c r="K389" t="s">
        <v>2704</v>
      </c>
      <c r="L389" t="s">
        <v>557</v>
      </c>
      <c r="M389" t="s">
        <v>134</v>
      </c>
      <c r="N389" t="s">
        <v>33</v>
      </c>
      <c r="O389" t="s">
        <v>107</v>
      </c>
      <c r="P389" t="s">
        <v>1367</v>
      </c>
    </row>
    <row r="390" spans="2:16">
      <c r="B390">
        <v>389</v>
      </c>
      <c r="C390" t="s">
        <v>1584</v>
      </c>
      <c r="D390" t="s">
        <v>1584</v>
      </c>
      <c r="E390">
        <v>389</v>
      </c>
      <c r="F390" t="s">
        <v>2817</v>
      </c>
      <c r="G390" t="s">
        <v>2818</v>
      </c>
      <c r="I390" t="s">
        <v>25</v>
      </c>
      <c r="J390" t="s">
        <v>2819</v>
      </c>
      <c r="K390" t="s">
        <v>2820</v>
      </c>
      <c r="L390" t="s">
        <v>1098</v>
      </c>
      <c r="M390" t="s">
        <v>99</v>
      </c>
      <c r="N390" t="s">
        <v>38</v>
      </c>
      <c r="O390" t="s">
        <v>123</v>
      </c>
      <c r="P390" t="s">
        <v>1367</v>
      </c>
    </row>
    <row r="391" spans="2:16">
      <c r="B391">
        <v>390</v>
      </c>
      <c r="C391" t="s">
        <v>1584</v>
      </c>
      <c r="D391" t="s">
        <v>1584</v>
      </c>
      <c r="E391">
        <v>390</v>
      </c>
      <c r="F391" t="s">
        <v>2821</v>
      </c>
      <c r="G391" t="s">
        <v>2822</v>
      </c>
      <c r="H391" t="s">
        <v>2822</v>
      </c>
      <c r="I391" t="s">
        <v>80</v>
      </c>
      <c r="J391" t="s">
        <v>2823</v>
      </c>
      <c r="K391" t="s">
        <v>2824</v>
      </c>
      <c r="L391" t="s">
        <v>542</v>
      </c>
      <c r="M391" t="s">
        <v>89</v>
      </c>
      <c r="N391" t="s">
        <v>108</v>
      </c>
      <c r="O391" t="s">
        <v>87</v>
      </c>
      <c r="P391" t="s">
        <v>2825</v>
      </c>
    </row>
    <row r="392" spans="2:16">
      <c r="B392">
        <v>391</v>
      </c>
      <c r="C392" t="s">
        <v>1584</v>
      </c>
      <c r="D392" t="s">
        <v>1584</v>
      </c>
      <c r="E392">
        <v>391</v>
      </c>
      <c r="F392" t="s">
        <v>2821</v>
      </c>
      <c r="G392" t="s">
        <v>2826</v>
      </c>
      <c r="H392" t="s">
        <v>238</v>
      </c>
      <c r="I392" t="s">
        <v>26</v>
      </c>
      <c r="J392" t="s">
        <v>2827</v>
      </c>
      <c r="K392" t="s">
        <v>2828</v>
      </c>
      <c r="L392" t="s">
        <v>758</v>
      </c>
      <c r="M392" t="s">
        <v>42</v>
      </c>
      <c r="N392" t="s">
        <v>33</v>
      </c>
      <c r="O392" t="s">
        <v>123</v>
      </c>
      <c r="P392" t="s">
        <v>1457</v>
      </c>
    </row>
    <row r="393" spans="2:16">
      <c r="B393">
        <v>392</v>
      </c>
      <c r="C393" t="s">
        <v>1584</v>
      </c>
      <c r="D393" t="s">
        <v>1584</v>
      </c>
      <c r="E393">
        <v>392</v>
      </c>
      <c r="F393" t="s">
        <v>2821</v>
      </c>
      <c r="G393" t="s">
        <v>2829</v>
      </c>
      <c r="H393" t="s">
        <v>2830</v>
      </c>
      <c r="I393" t="s">
        <v>68</v>
      </c>
      <c r="J393" t="s">
        <v>913</v>
      </c>
      <c r="K393" t="s">
        <v>2831</v>
      </c>
      <c r="L393" t="s">
        <v>376</v>
      </c>
      <c r="M393" t="s">
        <v>142</v>
      </c>
      <c r="N393" t="s">
        <v>29</v>
      </c>
      <c r="O393" t="s">
        <v>107</v>
      </c>
      <c r="P393" t="s">
        <v>1457</v>
      </c>
    </row>
    <row r="394" spans="2:16">
      <c r="B394">
        <v>393</v>
      </c>
      <c r="C394" t="s">
        <v>1584</v>
      </c>
      <c r="D394" t="s">
        <v>1584</v>
      </c>
      <c r="E394">
        <v>393</v>
      </c>
      <c r="F394" t="s">
        <v>2821</v>
      </c>
      <c r="G394" t="s">
        <v>2832</v>
      </c>
      <c r="H394" t="s">
        <v>1004</v>
      </c>
      <c r="I394" t="s">
        <v>68</v>
      </c>
      <c r="J394" t="s">
        <v>2833</v>
      </c>
      <c r="K394" t="s">
        <v>2834</v>
      </c>
      <c r="L394" t="s">
        <v>375</v>
      </c>
      <c r="M394" t="s">
        <v>28</v>
      </c>
      <c r="N394" t="s">
        <v>29</v>
      </c>
      <c r="O394" t="s">
        <v>123</v>
      </c>
      <c r="P394" t="s">
        <v>1457</v>
      </c>
    </row>
    <row r="395" spans="2:16">
      <c r="B395">
        <v>394</v>
      </c>
      <c r="C395" t="s">
        <v>1584</v>
      </c>
      <c r="D395" t="s">
        <v>1584</v>
      </c>
      <c r="E395">
        <v>394</v>
      </c>
      <c r="F395" t="s">
        <v>2821</v>
      </c>
      <c r="G395" t="s">
        <v>2835</v>
      </c>
      <c r="H395" t="s">
        <v>2836</v>
      </c>
      <c r="I395" t="s">
        <v>68</v>
      </c>
      <c r="J395" t="s">
        <v>1208</v>
      </c>
      <c r="K395" t="s">
        <v>2837</v>
      </c>
      <c r="L395" t="s">
        <v>380</v>
      </c>
      <c r="P395" t="s">
        <v>1379</v>
      </c>
    </row>
    <row r="396" spans="2:16">
      <c r="B396">
        <v>395</v>
      </c>
      <c r="C396" t="s">
        <v>1584</v>
      </c>
      <c r="D396" t="s">
        <v>1584</v>
      </c>
      <c r="E396">
        <v>395</v>
      </c>
      <c r="F396" t="s">
        <v>2838</v>
      </c>
      <c r="G396" t="s">
        <v>2839</v>
      </c>
      <c r="H396" t="s">
        <v>2840</v>
      </c>
      <c r="I396" t="s">
        <v>140</v>
      </c>
      <c r="J396" t="s">
        <v>1425</v>
      </c>
      <c r="K396" t="s">
        <v>2841</v>
      </c>
      <c r="L396" t="s">
        <v>298</v>
      </c>
      <c r="M396" t="s">
        <v>142</v>
      </c>
      <c r="N396" t="s">
        <v>33</v>
      </c>
      <c r="O396" t="s">
        <v>107</v>
      </c>
      <c r="P396" t="s">
        <v>827</v>
      </c>
    </row>
    <row r="397" spans="2:16">
      <c r="B397">
        <v>396</v>
      </c>
      <c r="C397" t="s">
        <v>1584</v>
      </c>
      <c r="D397" t="s">
        <v>1584</v>
      </c>
      <c r="E397">
        <v>396</v>
      </c>
      <c r="F397" t="s">
        <v>2838</v>
      </c>
      <c r="G397" t="s">
        <v>2842</v>
      </c>
      <c r="H397" t="s">
        <v>2843</v>
      </c>
      <c r="I397" t="s">
        <v>25</v>
      </c>
      <c r="J397" t="s">
        <v>2844</v>
      </c>
      <c r="K397" t="s">
        <v>2845</v>
      </c>
      <c r="L397" t="s">
        <v>257</v>
      </c>
      <c r="M397" t="s">
        <v>99</v>
      </c>
      <c r="N397" t="s">
        <v>38</v>
      </c>
      <c r="O397" t="s">
        <v>87</v>
      </c>
      <c r="P397" t="s">
        <v>1149</v>
      </c>
    </row>
    <row r="398" spans="2:16">
      <c r="B398">
        <v>397</v>
      </c>
      <c r="C398" t="s">
        <v>1584</v>
      </c>
      <c r="D398" t="s">
        <v>1584</v>
      </c>
      <c r="E398">
        <v>397</v>
      </c>
      <c r="F398" t="s">
        <v>2838</v>
      </c>
      <c r="G398" t="s">
        <v>2846</v>
      </c>
      <c r="H398" t="s">
        <v>267</v>
      </c>
      <c r="I398" t="s">
        <v>26</v>
      </c>
      <c r="J398" t="s">
        <v>2847</v>
      </c>
      <c r="K398" t="s">
        <v>2848</v>
      </c>
      <c r="L398" t="s">
        <v>328</v>
      </c>
      <c r="P398" t="s">
        <v>1149</v>
      </c>
    </row>
    <row r="399" spans="2:16">
      <c r="B399">
        <v>398</v>
      </c>
      <c r="C399" t="s">
        <v>1584</v>
      </c>
      <c r="D399" t="s">
        <v>1584</v>
      </c>
      <c r="E399">
        <v>398</v>
      </c>
      <c r="F399" t="s">
        <v>2838</v>
      </c>
      <c r="G399" t="s">
        <v>2849</v>
      </c>
      <c r="H399" t="s">
        <v>40</v>
      </c>
      <c r="I399" t="s">
        <v>26</v>
      </c>
      <c r="J399" t="s">
        <v>2850</v>
      </c>
      <c r="K399" t="s">
        <v>2851</v>
      </c>
      <c r="L399" t="s">
        <v>181</v>
      </c>
      <c r="M399" t="s">
        <v>99</v>
      </c>
      <c r="N399" t="s">
        <v>110</v>
      </c>
      <c r="O399" t="s">
        <v>109</v>
      </c>
      <c r="P399" t="s">
        <v>1145</v>
      </c>
    </row>
    <row r="400" spans="2:16">
      <c r="B400">
        <v>399</v>
      </c>
      <c r="C400" t="s">
        <v>1584</v>
      </c>
      <c r="D400" t="s">
        <v>1584</v>
      </c>
      <c r="E400">
        <v>399</v>
      </c>
      <c r="F400" t="s">
        <v>2838</v>
      </c>
      <c r="G400" t="s">
        <v>2852</v>
      </c>
      <c r="H400" t="s">
        <v>2853</v>
      </c>
      <c r="I400" t="s">
        <v>68</v>
      </c>
      <c r="J400" t="s">
        <v>2854</v>
      </c>
      <c r="K400" t="s">
        <v>2855</v>
      </c>
      <c r="L400" t="s">
        <v>676</v>
      </c>
      <c r="M400" t="s">
        <v>28</v>
      </c>
      <c r="N400" t="s">
        <v>33</v>
      </c>
      <c r="O400" t="s">
        <v>137</v>
      </c>
      <c r="P400" t="s">
        <v>1130</v>
      </c>
    </row>
    <row r="401" spans="2:16">
      <c r="B401">
        <v>400</v>
      </c>
      <c r="C401" t="s">
        <v>1584</v>
      </c>
      <c r="D401" t="s">
        <v>1584</v>
      </c>
      <c r="E401">
        <v>400</v>
      </c>
      <c r="F401" t="s">
        <v>2856</v>
      </c>
      <c r="G401" t="s">
        <v>660</v>
      </c>
      <c r="H401" t="s">
        <v>661</v>
      </c>
      <c r="I401" t="s">
        <v>80</v>
      </c>
      <c r="J401" t="s">
        <v>456</v>
      </c>
      <c r="K401" t="s">
        <v>2857</v>
      </c>
      <c r="L401" t="s">
        <v>542</v>
      </c>
      <c r="M401" t="s">
        <v>99</v>
      </c>
      <c r="N401" t="s">
        <v>33</v>
      </c>
      <c r="O401" t="s">
        <v>95</v>
      </c>
      <c r="P401" t="s">
        <v>684</v>
      </c>
    </row>
    <row r="402" spans="2:16">
      <c r="B402">
        <v>401</v>
      </c>
      <c r="C402" t="s">
        <v>1584</v>
      </c>
      <c r="D402" t="s">
        <v>1584</v>
      </c>
      <c r="E402">
        <v>401</v>
      </c>
      <c r="F402" t="s">
        <v>2856</v>
      </c>
      <c r="G402" t="s">
        <v>2858</v>
      </c>
      <c r="H402" t="s">
        <v>43</v>
      </c>
      <c r="I402" t="s">
        <v>68</v>
      </c>
      <c r="J402" t="s">
        <v>2859</v>
      </c>
      <c r="K402" t="s">
        <v>2860</v>
      </c>
      <c r="L402" t="s">
        <v>526</v>
      </c>
      <c r="M402" t="s">
        <v>142</v>
      </c>
      <c r="N402" t="s">
        <v>33</v>
      </c>
      <c r="O402" t="s">
        <v>107</v>
      </c>
      <c r="P402" t="s">
        <v>869</v>
      </c>
    </row>
    <row r="403" spans="2:16">
      <c r="B403">
        <v>402</v>
      </c>
      <c r="C403" t="s">
        <v>1584</v>
      </c>
      <c r="D403" t="s">
        <v>1584</v>
      </c>
      <c r="E403">
        <v>402</v>
      </c>
      <c r="F403" t="s">
        <v>2856</v>
      </c>
      <c r="G403" t="s">
        <v>2861</v>
      </c>
      <c r="H403" t="s">
        <v>905</v>
      </c>
      <c r="I403" t="s">
        <v>68</v>
      </c>
      <c r="J403" t="s">
        <v>2862</v>
      </c>
      <c r="K403" t="s">
        <v>2863</v>
      </c>
      <c r="L403" t="s">
        <v>125</v>
      </c>
      <c r="M403" t="s">
        <v>142</v>
      </c>
      <c r="N403" t="s">
        <v>33</v>
      </c>
      <c r="O403" t="s">
        <v>95</v>
      </c>
      <c r="P403" t="s">
        <v>126</v>
      </c>
    </row>
    <row r="404" spans="2:16">
      <c r="B404">
        <v>403</v>
      </c>
      <c r="C404" t="s">
        <v>1584</v>
      </c>
      <c r="D404" t="s">
        <v>1584</v>
      </c>
      <c r="E404">
        <v>403</v>
      </c>
      <c r="F404" t="s">
        <v>2856</v>
      </c>
      <c r="G404" t="s">
        <v>2864</v>
      </c>
      <c r="H404" t="s">
        <v>993</v>
      </c>
      <c r="I404" t="s">
        <v>22</v>
      </c>
      <c r="J404" t="s">
        <v>2865</v>
      </c>
      <c r="K404" t="s">
        <v>2866</v>
      </c>
      <c r="L404" t="s">
        <v>381</v>
      </c>
      <c r="M404" t="s">
        <v>82</v>
      </c>
      <c r="N404" t="s">
        <v>38</v>
      </c>
      <c r="O404" t="s">
        <v>66</v>
      </c>
      <c r="P404" t="s">
        <v>867</v>
      </c>
    </row>
    <row r="405" spans="2:16">
      <c r="B405">
        <v>404</v>
      </c>
      <c r="C405" t="s">
        <v>1584</v>
      </c>
      <c r="D405" t="s">
        <v>1584</v>
      </c>
      <c r="E405">
        <v>404</v>
      </c>
      <c r="F405" t="s">
        <v>2856</v>
      </c>
      <c r="G405" t="s">
        <v>2867</v>
      </c>
      <c r="H405" t="s">
        <v>284</v>
      </c>
      <c r="I405" t="s">
        <v>68</v>
      </c>
      <c r="J405" t="s">
        <v>2868</v>
      </c>
      <c r="K405" t="s">
        <v>2869</v>
      </c>
      <c r="L405" t="s">
        <v>125</v>
      </c>
      <c r="M405" t="s">
        <v>134</v>
      </c>
      <c r="N405" t="s">
        <v>33</v>
      </c>
      <c r="O405" t="s">
        <v>107</v>
      </c>
      <c r="P405" t="s">
        <v>864</v>
      </c>
    </row>
    <row r="406" spans="2:16">
      <c r="B406">
        <v>405</v>
      </c>
      <c r="C406" t="s">
        <v>1584</v>
      </c>
      <c r="D406" t="s">
        <v>1584</v>
      </c>
      <c r="E406">
        <v>405</v>
      </c>
      <c r="F406" t="s">
        <v>2870</v>
      </c>
      <c r="G406" t="s">
        <v>2871</v>
      </c>
      <c r="H406" t="s">
        <v>935</v>
      </c>
      <c r="I406" t="s">
        <v>140</v>
      </c>
      <c r="J406" t="s">
        <v>2872</v>
      </c>
      <c r="K406" t="s">
        <v>2873</v>
      </c>
      <c r="L406" t="s">
        <v>158</v>
      </c>
      <c r="M406" t="s">
        <v>134</v>
      </c>
      <c r="N406" t="s">
        <v>33</v>
      </c>
      <c r="O406" t="s">
        <v>107</v>
      </c>
      <c r="P406" t="s">
        <v>448</v>
      </c>
    </row>
    <row r="407" spans="2:16">
      <c r="B407">
        <v>406</v>
      </c>
      <c r="C407" t="s">
        <v>1584</v>
      </c>
      <c r="D407" t="s">
        <v>1584</v>
      </c>
      <c r="E407">
        <v>406</v>
      </c>
      <c r="F407" t="s">
        <v>2870</v>
      </c>
      <c r="G407" t="s">
        <v>2874</v>
      </c>
      <c r="H407" t="s">
        <v>556</v>
      </c>
      <c r="I407" t="s">
        <v>68</v>
      </c>
      <c r="J407" t="s">
        <v>2875</v>
      </c>
      <c r="K407" t="s">
        <v>2876</v>
      </c>
      <c r="L407" t="s">
        <v>158</v>
      </c>
      <c r="M407" t="s">
        <v>134</v>
      </c>
      <c r="N407" t="s">
        <v>33</v>
      </c>
      <c r="O407" t="s">
        <v>107</v>
      </c>
      <c r="P407" t="s">
        <v>2877</v>
      </c>
    </row>
    <row r="408" spans="2:16">
      <c r="B408">
        <v>407</v>
      </c>
      <c r="C408" t="s">
        <v>1584</v>
      </c>
      <c r="D408" t="s">
        <v>1584</v>
      </c>
      <c r="E408">
        <v>407</v>
      </c>
      <c r="F408" t="s">
        <v>2870</v>
      </c>
      <c r="G408" t="s">
        <v>2878</v>
      </c>
      <c r="H408" t="s">
        <v>203</v>
      </c>
      <c r="I408" t="s">
        <v>68</v>
      </c>
      <c r="J408" t="s">
        <v>2879</v>
      </c>
      <c r="K408" t="s">
        <v>2880</v>
      </c>
      <c r="L408" t="s">
        <v>158</v>
      </c>
      <c r="M408" t="s">
        <v>28</v>
      </c>
      <c r="N408" t="s">
        <v>33</v>
      </c>
      <c r="O408" t="s">
        <v>107</v>
      </c>
      <c r="P408" t="s">
        <v>515</v>
      </c>
    </row>
    <row r="409" spans="2:16">
      <c r="B409">
        <v>408</v>
      </c>
      <c r="C409" t="s">
        <v>1584</v>
      </c>
      <c r="D409" t="s">
        <v>1584</v>
      </c>
      <c r="E409">
        <v>408</v>
      </c>
      <c r="F409" t="s">
        <v>2870</v>
      </c>
      <c r="G409" t="s">
        <v>2881</v>
      </c>
      <c r="H409" t="s">
        <v>43</v>
      </c>
      <c r="I409" t="s">
        <v>26</v>
      </c>
      <c r="J409" t="s">
        <v>2882</v>
      </c>
      <c r="K409" t="s">
        <v>2883</v>
      </c>
      <c r="L409" t="s">
        <v>689</v>
      </c>
      <c r="M409" t="s">
        <v>42</v>
      </c>
      <c r="N409" t="s">
        <v>33</v>
      </c>
      <c r="O409" t="s">
        <v>137</v>
      </c>
      <c r="P409" t="s">
        <v>564</v>
      </c>
    </row>
    <row r="410" spans="2:16">
      <c r="B410">
        <v>409</v>
      </c>
      <c r="C410" t="s">
        <v>1584</v>
      </c>
      <c r="D410" t="s">
        <v>1584</v>
      </c>
      <c r="E410">
        <v>409</v>
      </c>
      <c r="F410" t="s">
        <v>2870</v>
      </c>
      <c r="G410" t="s">
        <v>2884</v>
      </c>
      <c r="H410" t="s">
        <v>21</v>
      </c>
      <c r="I410" t="s">
        <v>26</v>
      </c>
      <c r="J410" t="s">
        <v>2885</v>
      </c>
      <c r="K410" t="s">
        <v>2886</v>
      </c>
      <c r="L410" t="s">
        <v>1486</v>
      </c>
      <c r="M410" t="s">
        <v>28</v>
      </c>
      <c r="N410" t="s">
        <v>108</v>
      </c>
      <c r="O410" t="s">
        <v>95</v>
      </c>
      <c r="P410" t="s">
        <v>613</v>
      </c>
    </row>
    <row r="411" spans="2:16">
      <c r="B411">
        <v>410</v>
      </c>
      <c r="C411" t="s">
        <v>1584</v>
      </c>
      <c r="D411" t="s">
        <v>1584</v>
      </c>
      <c r="E411">
        <v>410</v>
      </c>
      <c r="F411" t="s">
        <v>2887</v>
      </c>
      <c r="G411" t="s">
        <v>2888</v>
      </c>
      <c r="H411" t="s">
        <v>238</v>
      </c>
      <c r="I411" t="s">
        <v>140</v>
      </c>
      <c r="J411" t="s">
        <v>2889</v>
      </c>
      <c r="K411" t="s">
        <v>2890</v>
      </c>
      <c r="L411" t="s">
        <v>447</v>
      </c>
      <c r="M411" t="s">
        <v>28</v>
      </c>
      <c r="N411" t="s">
        <v>33</v>
      </c>
      <c r="O411" t="s">
        <v>107</v>
      </c>
      <c r="P411" t="s">
        <v>777</v>
      </c>
    </row>
    <row r="412" spans="2:16">
      <c r="B412">
        <v>411</v>
      </c>
      <c r="C412" t="s">
        <v>1584</v>
      </c>
      <c r="D412" t="s">
        <v>1584</v>
      </c>
      <c r="E412">
        <v>411</v>
      </c>
      <c r="F412" t="s">
        <v>2887</v>
      </c>
      <c r="G412" t="s">
        <v>2891</v>
      </c>
      <c r="H412" t="s">
        <v>21</v>
      </c>
      <c r="I412" t="s">
        <v>68</v>
      </c>
      <c r="J412" t="s">
        <v>1161</v>
      </c>
      <c r="K412" t="s">
        <v>2892</v>
      </c>
      <c r="L412" t="s">
        <v>213</v>
      </c>
      <c r="M412" t="s">
        <v>28</v>
      </c>
      <c r="N412" t="s">
        <v>327</v>
      </c>
      <c r="O412" t="s">
        <v>107</v>
      </c>
      <c r="P412" t="s">
        <v>793</v>
      </c>
    </row>
    <row r="413" spans="2:16">
      <c r="B413">
        <v>412</v>
      </c>
      <c r="C413" t="s">
        <v>1584</v>
      </c>
      <c r="D413" t="s">
        <v>1584</v>
      </c>
      <c r="E413">
        <v>412</v>
      </c>
      <c r="F413" t="s">
        <v>2887</v>
      </c>
      <c r="G413" t="s">
        <v>2893</v>
      </c>
      <c r="H413" t="s">
        <v>311</v>
      </c>
      <c r="I413" t="s">
        <v>68</v>
      </c>
      <c r="J413" t="s">
        <v>2894</v>
      </c>
      <c r="K413" t="s">
        <v>2895</v>
      </c>
      <c r="L413" t="s">
        <v>451</v>
      </c>
      <c r="M413" t="s">
        <v>28</v>
      </c>
      <c r="N413" t="s">
        <v>33</v>
      </c>
      <c r="O413" t="s">
        <v>123</v>
      </c>
      <c r="P413" t="s">
        <v>794</v>
      </c>
    </row>
    <row r="414" spans="2:16">
      <c r="B414">
        <v>413</v>
      </c>
      <c r="C414" t="s">
        <v>1584</v>
      </c>
      <c r="D414" t="s">
        <v>1584</v>
      </c>
      <c r="E414">
        <v>413</v>
      </c>
      <c r="F414" t="s">
        <v>2887</v>
      </c>
      <c r="G414" t="s">
        <v>2896</v>
      </c>
      <c r="H414" t="s">
        <v>149</v>
      </c>
      <c r="I414" t="s">
        <v>26</v>
      </c>
      <c r="J414" t="s">
        <v>2897</v>
      </c>
      <c r="K414" t="s">
        <v>2898</v>
      </c>
      <c r="L414" t="s">
        <v>447</v>
      </c>
      <c r="M414" t="s">
        <v>32</v>
      </c>
      <c r="N414" t="s">
        <v>338</v>
      </c>
      <c r="O414" t="s">
        <v>109</v>
      </c>
      <c r="P414" t="s">
        <v>2899</v>
      </c>
    </row>
    <row r="415" spans="2:16">
      <c r="B415">
        <v>414</v>
      </c>
      <c r="C415" t="s">
        <v>1584</v>
      </c>
      <c r="D415" t="s">
        <v>1584</v>
      </c>
      <c r="E415">
        <v>414</v>
      </c>
      <c r="F415" t="s">
        <v>2887</v>
      </c>
      <c r="G415" t="s">
        <v>1545</v>
      </c>
      <c r="H415" t="s">
        <v>1546</v>
      </c>
      <c r="I415" t="s">
        <v>26</v>
      </c>
      <c r="J415" t="s">
        <v>2900</v>
      </c>
      <c r="K415" t="s">
        <v>2901</v>
      </c>
      <c r="L415" t="s">
        <v>252</v>
      </c>
      <c r="M415" t="s">
        <v>28</v>
      </c>
      <c r="N415" t="s">
        <v>29</v>
      </c>
      <c r="O415" t="s">
        <v>366</v>
      </c>
      <c r="P415" t="s">
        <v>212</v>
      </c>
    </row>
    <row r="416" spans="2:16">
      <c r="B416">
        <v>415</v>
      </c>
      <c r="C416" t="s">
        <v>1584</v>
      </c>
      <c r="D416" t="s">
        <v>1584</v>
      </c>
      <c r="E416">
        <v>415</v>
      </c>
      <c r="F416" t="s">
        <v>2902</v>
      </c>
      <c r="G416" t="s">
        <v>2903</v>
      </c>
      <c r="H416" t="s">
        <v>2904</v>
      </c>
      <c r="I416" t="s">
        <v>140</v>
      </c>
      <c r="J416" t="s">
        <v>2905</v>
      </c>
      <c r="K416" t="s">
        <v>2906</v>
      </c>
      <c r="L416" t="s">
        <v>179</v>
      </c>
      <c r="M416" t="s">
        <v>134</v>
      </c>
      <c r="N416" t="s">
        <v>33</v>
      </c>
      <c r="O416" t="s">
        <v>107</v>
      </c>
      <c r="P416" t="s">
        <v>1016</v>
      </c>
    </row>
    <row r="417" spans="2:16">
      <c r="B417">
        <v>416</v>
      </c>
      <c r="C417" t="s">
        <v>1584</v>
      </c>
      <c r="D417" t="s">
        <v>1584</v>
      </c>
      <c r="E417">
        <v>416</v>
      </c>
      <c r="F417" t="s">
        <v>2902</v>
      </c>
      <c r="G417" t="s">
        <v>2907</v>
      </c>
      <c r="H417" t="s">
        <v>2908</v>
      </c>
      <c r="I417" t="s">
        <v>26</v>
      </c>
      <c r="J417" t="s">
        <v>2909</v>
      </c>
      <c r="K417" t="s">
        <v>2910</v>
      </c>
      <c r="L417" t="s">
        <v>328</v>
      </c>
      <c r="M417" t="s">
        <v>28</v>
      </c>
      <c r="N417" t="s">
        <v>29</v>
      </c>
      <c r="O417" t="s">
        <v>123</v>
      </c>
      <c r="P417" t="s">
        <v>1407</v>
      </c>
    </row>
    <row r="418" spans="2:16">
      <c r="B418">
        <v>417</v>
      </c>
      <c r="C418" t="s">
        <v>1584</v>
      </c>
      <c r="D418" t="s">
        <v>1584</v>
      </c>
      <c r="E418">
        <v>417</v>
      </c>
      <c r="F418" t="s">
        <v>2902</v>
      </c>
      <c r="G418" t="s">
        <v>2911</v>
      </c>
      <c r="H418" t="s">
        <v>2912</v>
      </c>
      <c r="I418" t="s">
        <v>68</v>
      </c>
      <c r="J418" t="s">
        <v>2913</v>
      </c>
      <c r="K418" t="s">
        <v>2914</v>
      </c>
      <c r="L418" t="s">
        <v>1000</v>
      </c>
      <c r="P418" t="s">
        <v>1329</v>
      </c>
    </row>
    <row r="419" spans="2:16">
      <c r="B419">
        <v>418</v>
      </c>
      <c r="C419" t="s">
        <v>1584</v>
      </c>
      <c r="D419" t="s">
        <v>1584</v>
      </c>
      <c r="E419">
        <v>418</v>
      </c>
      <c r="F419" t="s">
        <v>2902</v>
      </c>
      <c r="G419" t="s">
        <v>2915</v>
      </c>
      <c r="H419" t="s">
        <v>985</v>
      </c>
      <c r="I419" t="s">
        <v>68</v>
      </c>
      <c r="J419" t="s">
        <v>436</v>
      </c>
      <c r="K419" t="s">
        <v>2916</v>
      </c>
      <c r="L419" t="s">
        <v>179</v>
      </c>
      <c r="P419" t="s">
        <v>1197</v>
      </c>
    </row>
    <row r="420" spans="2:16">
      <c r="B420">
        <v>419</v>
      </c>
      <c r="C420" t="s">
        <v>1584</v>
      </c>
      <c r="D420" t="s">
        <v>1584</v>
      </c>
      <c r="E420">
        <v>419</v>
      </c>
      <c r="F420" t="s">
        <v>2902</v>
      </c>
      <c r="G420" t="s">
        <v>2917</v>
      </c>
      <c r="H420" t="s">
        <v>767</v>
      </c>
      <c r="I420" t="s">
        <v>68</v>
      </c>
      <c r="J420" t="s">
        <v>2918</v>
      </c>
      <c r="K420" t="s">
        <v>2919</v>
      </c>
      <c r="L420" t="s">
        <v>179</v>
      </c>
      <c r="M420" t="s">
        <v>134</v>
      </c>
      <c r="N420" t="s">
        <v>33</v>
      </c>
      <c r="O420" t="s">
        <v>107</v>
      </c>
      <c r="P420" t="s">
        <v>1198</v>
      </c>
    </row>
    <row r="421" spans="2:16">
      <c r="B421">
        <v>420</v>
      </c>
      <c r="C421" t="s">
        <v>1584</v>
      </c>
      <c r="D421" t="s">
        <v>1584</v>
      </c>
      <c r="E421">
        <v>420</v>
      </c>
      <c r="F421" t="s">
        <v>2920</v>
      </c>
      <c r="G421" t="s">
        <v>2921</v>
      </c>
      <c r="I421" t="s">
        <v>16</v>
      </c>
      <c r="J421" t="s">
        <v>2922</v>
      </c>
      <c r="K421" t="s">
        <v>2923</v>
      </c>
      <c r="L421" t="s">
        <v>57</v>
      </c>
      <c r="M421" t="s">
        <v>99</v>
      </c>
      <c r="N421" t="s">
        <v>108</v>
      </c>
      <c r="O421" t="s">
        <v>107</v>
      </c>
      <c r="P421" t="s">
        <v>2924</v>
      </c>
    </row>
    <row r="422" spans="2:16">
      <c r="B422">
        <v>421</v>
      </c>
      <c r="C422" t="s">
        <v>1584</v>
      </c>
      <c r="D422" t="s">
        <v>1584</v>
      </c>
      <c r="E422">
        <v>421</v>
      </c>
      <c r="F422" t="s">
        <v>2920</v>
      </c>
      <c r="G422" t="s">
        <v>2925</v>
      </c>
      <c r="H422" t="s">
        <v>434</v>
      </c>
      <c r="I422" t="s">
        <v>68</v>
      </c>
      <c r="J422" t="s">
        <v>2926</v>
      </c>
      <c r="K422" t="s">
        <v>2927</v>
      </c>
      <c r="L422" t="s">
        <v>279</v>
      </c>
      <c r="P422" t="s">
        <v>2924</v>
      </c>
    </row>
    <row r="423" spans="2:16">
      <c r="B423">
        <v>422</v>
      </c>
      <c r="C423" t="s">
        <v>1584</v>
      </c>
      <c r="D423" t="s">
        <v>1584</v>
      </c>
      <c r="E423">
        <v>422</v>
      </c>
      <c r="F423" t="s">
        <v>2920</v>
      </c>
      <c r="G423" t="s">
        <v>2928</v>
      </c>
      <c r="H423" t="s">
        <v>493</v>
      </c>
      <c r="I423" t="s">
        <v>25</v>
      </c>
      <c r="J423" t="s">
        <v>2929</v>
      </c>
      <c r="K423" t="s">
        <v>2930</v>
      </c>
      <c r="L423" t="s">
        <v>257</v>
      </c>
      <c r="M423" t="s">
        <v>99</v>
      </c>
      <c r="N423" t="s">
        <v>38</v>
      </c>
      <c r="O423" t="s">
        <v>87</v>
      </c>
      <c r="P423" t="s">
        <v>1196</v>
      </c>
    </row>
    <row r="424" spans="2:16">
      <c r="B424">
        <v>423</v>
      </c>
      <c r="C424" t="s">
        <v>1584</v>
      </c>
      <c r="D424" t="s">
        <v>1584</v>
      </c>
      <c r="E424">
        <v>423</v>
      </c>
      <c r="F424" t="s">
        <v>2920</v>
      </c>
      <c r="G424" t="s">
        <v>2931</v>
      </c>
      <c r="H424" t="s">
        <v>991</v>
      </c>
      <c r="I424" t="s">
        <v>26</v>
      </c>
      <c r="J424" t="s">
        <v>797</v>
      </c>
      <c r="K424" t="s">
        <v>2932</v>
      </c>
      <c r="L424" t="s">
        <v>805</v>
      </c>
      <c r="M424" t="s">
        <v>28</v>
      </c>
      <c r="N424" t="s">
        <v>38</v>
      </c>
      <c r="O424" t="s">
        <v>137</v>
      </c>
      <c r="P424" t="s">
        <v>1209</v>
      </c>
    </row>
    <row r="425" spans="2:16">
      <c r="B425">
        <v>424</v>
      </c>
      <c r="C425" t="s">
        <v>1584</v>
      </c>
      <c r="D425" t="s">
        <v>1584</v>
      </c>
      <c r="E425">
        <v>424</v>
      </c>
      <c r="F425" t="s">
        <v>2920</v>
      </c>
      <c r="G425" t="s">
        <v>2933</v>
      </c>
      <c r="H425" t="s">
        <v>40</v>
      </c>
      <c r="I425" t="s">
        <v>68</v>
      </c>
      <c r="J425" t="s">
        <v>2934</v>
      </c>
      <c r="K425" t="s">
        <v>2935</v>
      </c>
      <c r="L425" t="s">
        <v>368</v>
      </c>
      <c r="M425" t="s">
        <v>134</v>
      </c>
      <c r="N425" t="s">
        <v>33</v>
      </c>
      <c r="O425" t="s">
        <v>36</v>
      </c>
      <c r="P425" t="s">
        <v>1102</v>
      </c>
    </row>
    <row r="426" spans="2:16">
      <c r="B426">
        <v>425</v>
      </c>
      <c r="C426" t="s">
        <v>1584</v>
      </c>
      <c r="D426" t="s">
        <v>1584</v>
      </c>
      <c r="E426">
        <v>425</v>
      </c>
      <c r="F426" t="s">
        <v>2936</v>
      </c>
      <c r="G426" t="s">
        <v>2937</v>
      </c>
      <c r="H426" t="s">
        <v>62</v>
      </c>
      <c r="I426" t="s">
        <v>140</v>
      </c>
      <c r="J426" t="s">
        <v>1514</v>
      </c>
      <c r="K426" t="s">
        <v>2938</v>
      </c>
      <c r="L426" t="s">
        <v>553</v>
      </c>
      <c r="M426" t="s">
        <v>134</v>
      </c>
      <c r="N426" t="s">
        <v>33</v>
      </c>
      <c r="O426" t="s">
        <v>107</v>
      </c>
      <c r="P426" t="s">
        <v>669</v>
      </c>
    </row>
    <row r="427" spans="2:16">
      <c r="B427">
        <v>426</v>
      </c>
      <c r="C427" t="s">
        <v>1584</v>
      </c>
      <c r="D427" t="s">
        <v>1584</v>
      </c>
      <c r="E427">
        <v>426</v>
      </c>
      <c r="F427" t="s">
        <v>2936</v>
      </c>
      <c r="G427" t="s">
        <v>2939</v>
      </c>
      <c r="H427" t="s">
        <v>356</v>
      </c>
      <c r="I427" t="s">
        <v>48</v>
      </c>
      <c r="J427" t="s">
        <v>2940</v>
      </c>
      <c r="K427" t="s">
        <v>2941</v>
      </c>
      <c r="L427" t="s">
        <v>402</v>
      </c>
      <c r="M427" t="s">
        <v>45</v>
      </c>
      <c r="N427" t="s">
        <v>71</v>
      </c>
      <c r="O427" t="s">
        <v>146</v>
      </c>
      <c r="P427" t="s">
        <v>669</v>
      </c>
    </row>
    <row r="428" spans="2:16">
      <c r="B428">
        <v>427</v>
      </c>
      <c r="C428" t="s">
        <v>1584</v>
      </c>
      <c r="D428" t="s">
        <v>1584</v>
      </c>
      <c r="E428">
        <v>427</v>
      </c>
      <c r="F428" t="s">
        <v>2936</v>
      </c>
      <c r="G428" t="s">
        <v>2942</v>
      </c>
      <c r="H428" t="s">
        <v>21</v>
      </c>
      <c r="I428" t="s">
        <v>68</v>
      </c>
      <c r="J428" t="s">
        <v>2943</v>
      </c>
      <c r="K428" t="s">
        <v>2944</v>
      </c>
      <c r="L428" t="s">
        <v>499</v>
      </c>
      <c r="M428" t="s">
        <v>142</v>
      </c>
      <c r="N428" t="s">
        <v>33</v>
      </c>
      <c r="O428" t="s">
        <v>107</v>
      </c>
      <c r="P428" t="s">
        <v>700</v>
      </c>
    </row>
    <row r="429" spans="2:16">
      <c r="B429">
        <v>428</v>
      </c>
      <c r="C429" t="s">
        <v>1584</v>
      </c>
      <c r="D429" t="s">
        <v>1584</v>
      </c>
      <c r="E429">
        <v>428</v>
      </c>
      <c r="F429" t="s">
        <v>2936</v>
      </c>
      <c r="G429" t="s">
        <v>2945</v>
      </c>
      <c r="H429" t="s">
        <v>43</v>
      </c>
      <c r="I429" t="s">
        <v>25</v>
      </c>
      <c r="J429" t="s">
        <v>2946</v>
      </c>
      <c r="K429" t="s">
        <v>2947</v>
      </c>
      <c r="L429" t="s">
        <v>588</v>
      </c>
      <c r="M429" t="s">
        <v>18</v>
      </c>
      <c r="N429" t="s">
        <v>29</v>
      </c>
      <c r="O429" t="s">
        <v>299</v>
      </c>
      <c r="P429" t="s">
        <v>700</v>
      </c>
    </row>
    <row r="430" spans="2:16">
      <c r="B430">
        <v>429</v>
      </c>
      <c r="C430" t="s">
        <v>1584</v>
      </c>
      <c r="D430" t="s">
        <v>1584</v>
      </c>
      <c r="E430">
        <v>429</v>
      </c>
      <c r="F430" t="s">
        <v>2936</v>
      </c>
      <c r="G430" t="s">
        <v>2948</v>
      </c>
      <c r="H430" t="s">
        <v>2949</v>
      </c>
      <c r="I430" t="s">
        <v>68</v>
      </c>
      <c r="J430" t="s">
        <v>2950</v>
      </c>
      <c r="K430" t="s">
        <v>2951</v>
      </c>
      <c r="L430" t="s">
        <v>402</v>
      </c>
      <c r="M430" t="s">
        <v>142</v>
      </c>
      <c r="N430" t="s">
        <v>33</v>
      </c>
      <c r="O430" t="s">
        <v>107</v>
      </c>
      <c r="P430" t="s">
        <v>1268</v>
      </c>
    </row>
    <row r="431" spans="2:16">
      <c r="B431">
        <v>430</v>
      </c>
      <c r="C431" t="s">
        <v>1584</v>
      </c>
      <c r="D431" t="s">
        <v>1584</v>
      </c>
      <c r="E431">
        <v>430</v>
      </c>
      <c r="F431" t="s">
        <v>2952</v>
      </c>
      <c r="G431" t="s">
        <v>2953</v>
      </c>
      <c r="H431" t="s">
        <v>459</v>
      </c>
      <c r="I431" t="s">
        <v>80</v>
      </c>
      <c r="J431" t="s">
        <v>2954</v>
      </c>
      <c r="K431" t="s">
        <v>2955</v>
      </c>
      <c r="L431" t="s">
        <v>676</v>
      </c>
      <c r="P431" t="s">
        <v>2956</v>
      </c>
    </row>
    <row r="432" spans="2:16">
      <c r="B432">
        <v>431</v>
      </c>
      <c r="C432" t="s">
        <v>1584</v>
      </c>
      <c r="D432" t="s">
        <v>1584</v>
      </c>
      <c r="E432">
        <v>431</v>
      </c>
      <c r="F432" t="s">
        <v>2952</v>
      </c>
      <c r="G432" t="s">
        <v>2957</v>
      </c>
      <c r="I432" t="s">
        <v>68</v>
      </c>
      <c r="J432" t="s">
        <v>2958</v>
      </c>
      <c r="K432" t="s">
        <v>2959</v>
      </c>
      <c r="L432" t="s">
        <v>676</v>
      </c>
      <c r="P432" t="s">
        <v>2956</v>
      </c>
    </row>
    <row r="433" spans="2:16">
      <c r="B433">
        <v>432</v>
      </c>
      <c r="C433" t="s">
        <v>1584</v>
      </c>
      <c r="D433" t="s">
        <v>1584</v>
      </c>
      <c r="E433">
        <v>432</v>
      </c>
      <c r="F433" t="s">
        <v>2952</v>
      </c>
      <c r="G433" t="s">
        <v>2960</v>
      </c>
      <c r="H433" t="s">
        <v>34</v>
      </c>
      <c r="I433" t="s">
        <v>26</v>
      </c>
      <c r="J433" t="s">
        <v>2961</v>
      </c>
      <c r="K433" t="s">
        <v>2962</v>
      </c>
      <c r="L433" t="s">
        <v>676</v>
      </c>
      <c r="P433" t="s">
        <v>2956</v>
      </c>
    </row>
    <row r="434" spans="2:16">
      <c r="B434">
        <v>433</v>
      </c>
      <c r="C434" t="s">
        <v>1584</v>
      </c>
      <c r="D434" t="s">
        <v>1584</v>
      </c>
      <c r="E434">
        <v>433</v>
      </c>
      <c r="F434" t="s">
        <v>2952</v>
      </c>
      <c r="G434" t="s">
        <v>1520</v>
      </c>
      <c r="H434" t="s">
        <v>1521</v>
      </c>
      <c r="I434" t="s">
        <v>68</v>
      </c>
      <c r="J434" t="s">
        <v>2963</v>
      </c>
      <c r="K434" t="s">
        <v>2964</v>
      </c>
      <c r="L434" t="s">
        <v>279</v>
      </c>
      <c r="M434" t="s">
        <v>142</v>
      </c>
      <c r="N434" t="s">
        <v>33</v>
      </c>
      <c r="O434" t="s">
        <v>95</v>
      </c>
      <c r="P434" t="s">
        <v>2956</v>
      </c>
    </row>
    <row r="435" spans="2:16">
      <c r="B435">
        <v>434</v>
      </c>
      <c r="C435" t="s">
        <v>1584</v>
      </c>
      <c r="D435" t="s">
        <v>1584</v>
      </c>
      <c r="E435">
        <v>434</v>
      </c>
      <c r="F435" t="s">
        <v>2952</v>
      </c>
      <c r="G435" t="s">
        <v>2965</v>
      </c>
      <c r="H435" t="s">
        <v>2966</v>
      </c>
      <c r="I435" t="s">
        <v>68</v>
      </c>
      <c r="J435" t="s">
        <v>2967</v>
      </c>
      <c r="K435" t="s">
        <v>2968</v>
      </c>
      <c r="L435" t="s">
        <v>676</v>
      </c>
      <c r="M435" t="s">
        <v>142</v>
      </c>
      <c r="N435" t="s">
        <v>33</v>
      </c>
      <c r="O435" t="s">
        <v>107</v>
      </c>
      <c r="P435" t="s">
        <v>1175</v>
      </c>
    </row>
    <row r="436" spans="2:16">
      <c r="B436">
        <v>435</v>
      </c>
      <c r="C436" t="s">
        <v>1584</v>
      </c>
      <c r="D436" t="s">
        <v>1584</v>
      </c>
      <c r="E436">
        <v>435</v>
      </c>
      <c r="F436" t="s">
        <v>2969</v>
      </c>
      <c r="G436" t="s">
        <v>2970</v>
      </c>
      <c r="H436" t="s">
        <v>238</v>
      </c>
      <c r="I436" t="s">
        <v>16</v>
      </c>
      <c r="J436" t="s">
        <v>725</v>
      </c>
      <c r="K436" t="s">
        <v>2971</v>
      </c>
      <c r="L436" t="s">
        <v>148</v>
      </c>
      <c r="M436" t="s">
        <v>28</v>
      </c>
      <c r="N436" t="s">
        <v>108</v>
      </c>
      <c r="O436" t="s">
        <v>137</v>
      </c>
      <c r="P436" t="s">
        <v>2972</v>
      </c>
    </row>
    <row r="437" spans="2:16">
      <c r="B437">
        <v>436</v>
      </c>
      <c r="C437" t="s">
        <v>1584</v>
      </c>
      <c r="D437" t="s">
        <v>1584</v>
      </c>
      <c r="E437">
        <v>436</v>
      </c>
      <c r="F437" t="s">
        <v>2969</v>
      </c>
      <c r="G437" t="s">
        <v>2973</v>
      </c>
      <c r="I437" t="s">
        <v>68</v>
      </c>
      <c r="J437" t="s">
        <v>2974</v>
      </c>
      <c r="K437" t="s">
        <v>2975</v>
      </c>
      <c r="L437" t="s">
        <v>1076</v>
      </c>
      <c r="M437" t="s">
        <v>142</v>
      </c>
      <c r="N437" t="s">
        <v>33</v>
      </c>
      <c r="O437" t="s">
        <v>107</v>
      </c>
      <c r="P437" t="s">
        <v>2976</v>
      </c>
    </row>
    <row r="438" spans="2:16">
      <c r="B438">
        <v>437</v>
      </c>
      <c r="C438" t="s">
        <v>1584</v>
      </c>
      <c r="D438" t="s">
        <v>1584</v>
      </c>
      <c r="E438">
        <v>437</v>
      </c>
      <c r="F438" t="s">
        <v>2969</v>
      </c>
      <c r="G438" t="s">
        <v>2977</v>
      </c>
      <c r="H438" t="s">
        <v>1108</v>
      </c>
      <c r="I438" t="s">
        <v>68</v>
      </c>
      <c r="J438" t="s">
        <v>2978</v>
      </c>
      <c r="K438" t="s">
        <v>2979</v>
      </c>
      <c r="L438" t="s">
        <v>57</v>
      </c>
      <c r="M438" t="s">
        <v>28</v>
      </c>
      <c r="N438" t="s">
        <v>38</v>
      </c>
      <c r="O438" t="s">
        <v>107</v>
      </c>
      <c r="P438" t="s">
        <v>2976</v>
      </c>
    </row>
    <row r="439" spans="2:16">
      <c r="B439">
        <v>438</v>
      </c>
      <c r="C439" t="s">
        <v>1584</v>
      </c>
      <c r="D439" t="s">
        <v>1584</v>
      </c>
      <c r="E439">
        <v>438</v>
      </c>
      <c r="F439" t="s">
        <v>2969</v>
      </c>
      <c r="G439" t="s">
        <v>2980</v>
      </c>
      <c r="H439" t="s">
        <v>617</v>
      </c>
      <c r="I439" t="s">
        <v>68</v>
      </c>
      <c r="J439" t="s">
        <v>2981</v>
      </c>
      <c r="K439" t="s">
        <v>2982</v>
      </c>
      <c r="L439" t="s">
        <v>1098</v>
      </c>
      <c r="M439" t="s">
        <v>142</v>
      </c>
      <c r="N439" t="s">
        <v>33</v>
      </c>
      <c r="O439" t="s">
        <v>107</v>
      </c>
      <c r="P439" t="s">
        <v>2976</v>
      </c>
    </row>
    <row r="440" spans="2:16">
      <c r="B440">
        <v>439</v>
      </c>
      <c r="C440" t="s">
        <v>1584</v>
      </c>
      <c r="D440" t="s">
        <v>1584</v>
      </c>
      <c r="E440">
        <v>439</v>
      </c>
      <c r="F440" t="s">
        <v>2969</v>
      </c>
      <c r="G440" t="s">
        <v>702</v>
      </c>
      <c r="H440" t="s">
        <v>2983</v>
      </c>
      <c r="I440" t="s">
        <v>26</v>
      </c>
      <c r="J440" t="s">
        <v>2984</v>
      </c>
      <c r="K440" t="s">
        <v>2985</v>
      </c>
      <c r="L440" t="s">
        <v>1076</v>
      </c>
      <c r="M440" t="s">
        <v>28</v>
      </c>
      <c r="N440" t="s">
        <v>38</v>
      </c>
      <c r="O440" t="s">
        <v>137</v>
      </c>
      <c r="P440" t="s">
        <v>2976</v>
      </c>
    </row>
    <row r="441" spans="2:16">
      <c r="B441">
        <v>440</v>
      </c>
      <c r="C441" t="s">
        <v>1584</v>
      </c>
      <c r="D441" t="s">
        <v>1584</v>
      </c>
      <c r="E441">
        <v>440</v>
      </c>
      <c r="F441" t="s">
        <v>2986</v>
      </c>
      <c r="G441" t="s">
        <v>1562</v>
      </c>
      <c r="H441" t="s">
        <v>503</v>
      </c>
      <c r="I441" t="s">
        <v>16</v>
      </c>
      <c r="J441" t="s">
        <v>2987</v>
      </c>
      <c r="K441" t="s">
        <v>2988</v>
      </c>
      <c r="L441" t="s">
        <v>799</v>
      </c>
      <c r="P441" t="s">
        <v>50</v>
      </c>
    </row>
    <row r="442" spans="2:16">
      <c r="B442">
        <v>441</v>
      </c>
      <c r="C442" t="s">
        <v>1584</v>
      </c>
      <c r="D442" t="s">
        <v>1584</v>
      </c>
      <c r="E442">
        <v>441</v>
      </c>
      <c r="F442" t="s">
        <v>2986</v>
      </c>
      <c r="G442" t="s">
        <v>2989</v>
      </c>
      <c r="H442" t="s">
        <v>967</v>
      </c>
      <c r="I442" t="s">
        <v>68</v>
      </c>
      <c r="J442" t="s">
        <v>2990</v>
      </c>
      <c r="K442" t="s">
        <v>2991</v>
      </c>
      <c r="L442" t="s">
        <v>23</v>
      </c>
      <c r="M442" t="s">
        <v>33</v>
      </c>
      <c r="N442" t="s">
        <v>36</v>
      </c>
      <c r="P442" t="s">
        <v>1109</v>
      </c>
    </row>
    <row r="443" spans="2:16">
      <c r="B443">
        <v>442</v>
      </c>
      <c r="C443" t="s">
        <v>1584</v>
      </c>
      <c r="D443" t="s">
        <v>1584</v>
      </c>
      <c r="E443">
        <v>442</v>
      </c>
      <c r="F443" t="s">
        <v>2986</v>
      </c>
      <c r="G443" t="s">
        <v>1105</v>
      </c>
      <c r="H443" t="s">
        <v>188</v>
      </c>
      <c r="I443" t="s">
        <v>68</v>
      </c>
      <c r="J443" t="s">
        <v>2992</v>
      </c>
      <c r="K443" t="s">
        <v>2993</v>
      </c>
      <c r="L443" t="s">
        <v>264</v>
      </c>
      <c r="M443" t="s">
        <v>389</v>
      </c>
      <c r="N443" t="s">
        <v>321</v>
      </c>
      <c r="O443" t="s">
        <v>36</v>
      </c>
      <c r="P443" t="s">
        <v>53</v>
      </c>
    </row>
    <row r="444" spans="2:16">
      <c r="B444">
        <v>443</v>
      </c>
      <c r="C444" t="s">
        <v>1584</v>
      </c>
      <c r="D444" t="s">
        <v>1584</v>
      </c>
      <c r="E444">
        <v>443</v>
      </c>
      <c r="F444" t="s">
        <v>2986</v>
      </c>
      <c r="G444" t="s">
        <v>2994</v>
      </c>
      <c r="H444" t="s">
        <v>428</v>
      </c>
      <c r="I444" t="s">
        <v>26</v>
      </c>
      <c r="J444" t="s">
        <v>2995</v>
      </c>
      <c r="K444" t="s">
        <v>2996</v>
      </c>
      <c r="L444" t="s">
        <v>23</v>
      </c>
      <c r="P444" t="s">
        <v>53</v>
      </c>
    </row>
    <row r="445" spans="2:16">
      <c r="B445">
        <v>444</v>
      </c>
      <c r="C445" t="s">
        <v>1584</v>
      </c>
      <c r="D445" t="s">
        <v>1584</v>
      </c>
      <c r="E445">
        <v>444</v>
      </c>
      <c r="F445" t="s">
        <v>2986</v>
      </c>
      <c r="G445" t="s">
        <v>2997</v>
      </c>
      <c r="I445" t="s">
        <v>68</v>
      </c>
      <c r="J445" t="s">
        <v>2998</v>
      </c>
      <c r="K445" t="s">
        <v>2999</v>
      </c>
      <c r="L445" t="s">
        <v>241</v>
      </c>
      <c r="P445" t="s">
        <v>53</v>
      </c>
    </row>
    <row r="446" spans="2:16">
      <c r="B446">
        <v>445</v>
      </c>
      <c r="C446" t="s">
        <v>1584</v>
      </c>
      <c r="D446" t="s">
        <v>1584</v>
      </c>
      <c r="E446">
        <v>445</v>
      </c>
      <c r="F446" t="s">
        <v>3000</v>
      </c>
      <c r="G446" t="s">
        <v>2621</v>
      </c>
      <c r="H446" t="s">
        <v>40</v>
      </c>
      <c r="I446" t="s">
        <v>140</v>
      </c>
      <c r="J446" t="s">
        <v>360</v>
      </c>
      <c r="K446" t="s">
        <v>3001</v>
      </c>
      <c r="L446" t="s">
        <v>378</v>
      </c>
      <c r="M446" t="s">
        <v>134</v>
      </c>
      <c r="N446" t="s">
        <v>33</v>
      </c>
      <c r="O446" t="s">
        <v>107</v>
      </c>
      <c r="P446" t="s">
        <v>871</v>
      </c>
    </row>
    <row r="447" spans="2:16">
      <c r="B447">
        <v>446</v>
      </c>
      <c r="C447" t="s">
        <v>1584</v>
      </c>
      <c r="D447" t="s">
        <v>1584</v>
      </c>
      <c r="E447">
        <v>446</v>
      </c>
      <c r="F447" t="s">
        <v>3000</v>
      </c>
      <c r="G447" t="s">
        <v>3002</v>
      </c>
      <c r="H447" t="s">
        <v>43</v>
      </c>
      <c r="I447" t="s">
        <v>68</v>
      </c>
      <c r="J447" t="s">
        <v>3003</v>
      </c>
      <c r="K447" t="s">
        <v>3004</v>
      </c>
      <c r="L447" t="s">
        <v>362</v>
      </c>
      <c r="M447" t="s">
        <v>134</v>
      </c>
      <c r="N447" t="s">
        <v>33</v>
      </c>
      <c r="O447" t="s">
        <v>107</v>
      </c>
      <c r="P447" t="s">
        <v>874</v>
      </c>
    </row>
    <row r="448" spans="2:16">
      <c r="B448">
        <v>447</v>
      </c>
      <c r="C448" t="s">
        <v>1584</v>
      </c>
      <c r="D448" t="s">
        <v>1584</v>
      </c>
      <c r="E448">
        <v>447</v>
      </c>
      <c r="F448" t="s">
        <v>3000</v>
      </c>
      <c r="G448" t="s">
        <v>3005</v>
      </c>
      <c r="H448" t="s">
        <v>225</v>
      </c>
      <c r="I448" t="s">
        <v>25</v>
      </c>
      <c r="J448" t="s">
        <v>3006</v>
      </c>
      <c r="K448" t="s">
        <v>3007</v>
      </c>
      <c r="L448" t="s">
        <v>610</v>
      </c>
      <c r="M448" t="s">
        <v>18</v>
      </c>
      <c r="N448" t="s">
        <v>38</v>
      </c>
      <c r="O448" t="s">
        <v>193</v>
      </c>
      <c r="P448" t="s">
        <v>878</v>
      </c>
    </row>
    <row r="449" spans="2:16">
      <c r="B449">
        <v>448</v>
      </c>
      <c r="C449" t="s">
        <v>1584</v>
      </c>
      <c r="D449" t="s">
        <v>1584</v>
      </c>
      <c r="E449">
        <v>448</v>
      </c>
      <c r="F449" t="s">
        <v>3000</v>
      </c>
      <c r="G449" t="s">
        <v>3008</v>
      </c>
      <c r="H449" t="s">
        <v>31</v>
      </c>
      <c r="I449" t="s">
        <v>68</v>
      </c>
      <c r="J449" t="s">
        <v>3009</v>
      </c>
      <c r="K449" t="s">
        <v>3010</v>
      </c>
      <c r="L449" t="s">
        <v>490</v>
      </c>
      <c r="M449" t="s">
        <v>134</v>
      </c>
      <c r="N449" t="s">
        <v>33</v>
      </c>
      <c r="O449" t="s">
        <v>107</v>
      </c>
      <c r="P449" t="s">
        <v>2825</v>
      </c>
    </row>
    <row r="450" spans="2:16">
      <c r="B450">
        <v>449</v>
      </c>
      <c r="C450" t="s">
        <v>1584</v>
      </c>
      <c r="D450" t="s">
        <v>1584</v>
      </c>
      <c r="E450">
        <v>449</v>
      </c>
      <c r="F450" t="s">
        <v>3000</v>
      </c>
      <c r="G450" t="s">
        <v>3011</v>
      </c>
      <c r="H450" t="s">
        <v>31</v>
      </c>
      <c r="I450" t="s">
        <v>25</v>
      </c>
      <c r="J450" t="s">
        <v>3012</v>
      </c>
      <c r="K450" t="s">
        <v>3013</v>
      </c>
      <c r="L450" t="s">
        <v>472</v>
      </c>
      <c r="M450" t="s">
        <v>86</v>
      </c>
      <c r="N450" t="s">
        <v>108</v>
      </c>
      <c r="O450" t="s">
        <v>100</v>
      </c>
      <c r="P450" t="s">
        <v>2825</v>
      </c>
    </row>
    <row r="451" spans="2:16">
      <c r="B451">
        <v>450</v>
      </c>
      <c r="C451" t="s">
        <v>1584</v>
      </c>
      <c r="D451" t="s">
        <v>1584</v>
      </c>
      <c r="E451">
        <v>450</v>
      </c>
      <c r="F451" t="s">
        <v>3014</v>
      </c>
      <c r="G451" t="s">
        <v>3015</v>
      </c>
      <c r="H451" t="s">
        <v>1519</v>
      </c>
      <c r="I451" t="s">
        <v>140</v>
      </c>
      <c r="J451" t="s">
        <v>3016</v>
      </c>
      <c r="K451" t="s">
        <v>3017</v>
      </c>
      <c r="L451" t="s">
        <v>419</v>
      </c>
      <c r="M451" t="s">
        <v>395</v>
      </c>
      <c r="N451" t="s">
        <v>107</v>
      </c>
      <c r="P451" t="s">
        <v>517</v>
      </c>
    </row>
    <row r="452" spans="2:16">
      <c r="B452">
        <v>451</v>
      </c>
      <c r="C452" t="s">
        <v>1584</v>
      </c>
      <c r="D452" t="s">
        <v>1584</v>
      </c>
      <c r="E452">
        <v>451</v>
      </c>
      <c r="F452" t="s">
        <v>3014</v>
      </c>
      <c r="G452" t="s">
        <v>3018</v>
      </c>
      <c r="H452" t="s">
        <v>149</v>
      </c>
      <c r="I452" t="s">
        <v>68</v>
      </c>
      <c r="J452" t="s">
        <v>3019</v>
      </c>
      <c r="K452" t="s">
        <v>3020</v>
      </c>
      <c r="L452" t="s">
        <v>191</v>
      </c>
      <c r="M452" t="s">
        <v>344</v>
      </c>
      <c r="N452" t="s">
        <v>107</v>
      </c>
      <c r="P452" t="s">
        <v>517</v>
      </c>
    </row>
    <row r="453" spans="2:16">
      <c r="B453">
        <v>452</v>
      </c>
      <c r="C453" t="s">
        <v>1584</v>
      </c>
      <c r="D453" t="s">
        <v>1584</v>
      </c>
      <c r="E453">
        <v>452</v>
      </c>
      <c r="F453" t="s">
        <v>3014</v>
      </c>
      <c r="G453" t="s">
        <v>3021</v>
      </c>
      <c r="H453" t="s">
        <v>149</v>
      </c>
      <c r="I453" t="s">
        <v>68</v>
      </c>
      <c r="J453" t="s">
        <v>3022</v>
      </c>
      <c r="K453" t="s">
        <v>3023</v>
      </c>
      <c r="L453" t="s">
        <v>98</v>
      </c>
      <c r="M453" t="s">
        <v>344</v>
      </c>
      <c r="N453" t="s">
        <v>107</v>
      </c>
      <c r="P453" t="s">
        <v>517</v>
      </c>
    </row>
    <row r="454" spans="2:16">
      <c r="B454">
        <v>453</v>
      </c>
      <c r="C454" t="s">
        <v>1584</v>
      </c>
      <c r="D454" t="s">
        <v>1584</v>
      </c>
      <c r="E454">
        <v>453</v>
      </c>
      <c r="F454" t="s">
        <v>3014</v>
      </c>
      <c r="G454" t="s">
        <v>3024</v>
      </c>
      <c r="H454" t="s">
        <v>1541</v>
      </c>
      <c r="I454" t="s">
        <v>68</v>
      </c>
      <c r="J454" t="s">
        <v>3025</v>
      </c>
      <c r="K454" t="s">
        <v>3026</v>
      </c>
      <c r="L454" t="s">
        <v>191</v>
      </c>
      <c r="M454" t="s">
        <v>395</v>
      </c>
      <c r="N454" t="s">
        <v>123</v>
      </c>
      <c r="P454" t="s">
        <v>517</v>
      </c>
    </row>
    <row r="455" spans="2:16">
      <c r="B455">
        <v>454</v>
      </c>
      <c r="C455" t="s">
        <v>1584</v>
      </c>
      <c r="D455" t="s">
        <v>1584</v>
      </c>
      <c r="E455">
        <v>454</v>
      </c>
      <c r="F455" t="s">
        <v>3014</v>
      </c>
      <c r="G455" t="s">
        <v>3027</v>
      </c>
      <c r="H455" t="s">
        <v>31</v>
      </c>
      <c r="I455" t="s">
        <v>26</v>
      </c>
      <c r="J455" t="s">
        <v>3028</v>
      </c>
      <c r="K455" t="s">
        <v>3029</v>
      </c>
      <c r="L455" t="s">
        <v>385</v>
      </c>
      <c r="M455" t="s">
        <v>318</v>
      </c>
      <c r="N455" t="s">
        <v>87</v>
      </c>
      <c r="P455" t="s">
        <v>452</v>
      </c>
    </row>
    <row r="456" spans="2:16">
      <c r="B456">
        <v>455</v>
      </c>
      <c r="C456" t="s">
        <v>1584</v>
      </c>
      <c r="D456" t="s">
        <v>1584</v>
      </c>
      <c r="E456">
        <v>455</v>
      </c>
      <c r="F456" t="s">
        <v>3030</v>
      </c>
      <c r="G456" t="s">
        <v>3031</v>
      </c>
      <c r="H456" t="s">
        <v>776</v>
      </c>
      <c r="I456" t="s">
        <v>80</v>
      </c>
      <c r="J456" t="s">
        <v>3032</v>
      </c>
      <c r="K456" t="s">
        <v>3033</v>
      </c>
      <c r="L456" t="s">
        <v>168</v>
      </c>
      <c r="M456" t="s">
        <v>89</v>
      </c>
      <c r="N456" t="s">
        <v>110</v>
      </c>
      <c r="O456" t="s">
        <v>111</v>
      </c>
      <c r="P456" t="s">
        <v>829</v>
      </c>
    </row>
    <row r="457" spans="2:16">
      <c r="B457">
        <v>456</v>
      </c>
      <c r="C457" t="s">
        <v>1584</v>
      </c>
      <c r="D457" t="s">
        <v>1584</v>
      </c>
      <c r="E457">
        <v>456</v>
      </c>
      <c r="F457" t="s">
        <v>3030</v>
      </c>
      <c r="G457" t="s">
        <v>3034</v>
      </c>
      <c r="H457" t="s">
        <v>43</v>
      </c>
      <c r="I457" t="s">
        <v>25</v>
      </c>
      <c r="J457" t="s">
        <v>3035</v>
      </c>
      <c r="K457" t="s">
        <v>3036</v>
      </c>
      <c r="L457" t="s">
        <v>201</v>
      </c>
      <c r="M457" t="s">
        <v>1352</v>
      </c>
      <c r="N457" t="s">
        <v>108</v>
      </c>
      <c r="O457" t="s">
        <v>116</v>
      </c>
      <c r="P457" t="s">
        <v>809</v>
      </c>
    </row>
    <row r="458" spans="2:16">
      <c r="B458">
        <v>457</v>
      </c>
      <c r="C458" t="s">
        <v>1584</v>
      </c>
      <c r="D458" t="s">
        <v>1584</v>
      </c>
      <c r="E458">
        <v>457</v>
      </c>
      <c r="F458" t="s">
        <v>3030</v>
      </c>
      <c r="G458" t="s">
        <v>3037</v>
      </c>
      <c r="H458" t="s">
        <v>40</v>
      </c>
      <c r="I458" t="s">
        <v>68</v>
      </c>
      <c r="J458" t="s">
        <v>326</v>
      </c>
      <c r="K458" t="s">
        <v>3038</v>
      </c>
      <c r="L458" t="s">
        <v>133</v>
      </c>
      <c r="M458" t="s">
        <v>134</v>
      </c>
      <c r="N458" t="s">
        <v>33</v>
      </c>
      <c r="O458" t="s">
        <v>107</v>
      </c>
      <c r="P458" t="s">
        <v>809</v>
      </c>
    </row>
    <row r="459" spans="2:16">
      <c r="B459">
        <v>458</v>
      </c>
      <c r="C459" t="s">
        <v>1584</v>
      </c>
      <c r="D459" t="s">
        <v>1584</v>
      </c>
      <c r="E459">
        <v>458</v>
      </c>
      <c r="F459" t="s">
        <v>3030</v>
      </c>
      <c r="G459" t="s">
        <v>3039</v>
      </c>
      <c r="H459" t="s">
        <v>348</v>
      </c>
      <c r="I459" t="s">
        <v>26</v>
      </c>
      <c r="J459" t="s">
        <v>3040</v>
      </c>
      <c r="K459" t="s">
        <v>3041</v>
      </c>
      <c r="L459" t="s">
        <v>168</v>
      </c>
      <c r="M459" t="s">
        <v>28</v>
      </c>
      <c r="N459" t="s">
        <v>38</v>
      </c>
      <c r="O459" t="s">
        <v>137</v>
      </c>
      <c r="P459" t="s">
        <v>774</v>
      </c>
    </row>
    <row r="460" spans="2:16">
      <c r="B460">
        <v>459</v>
      </c>
      <c r="C460" t="s">
        <v>1584</v>
      </c>
      <c r="D460" t="s">
        <v>1584</v>
      </c>
      <c r="E460">
        <v>459</v>
      </c>
      <c r="F460" t="s">
        <v>3030</v>
      </c>
      <c r="G460" t="s">
        <v>3042</v>
      </c>
      <c r="H460" t="s">
        <v>434</v>
      </c>
      <c r="I460" t="s">
        <v>25</v>
      </c>
      <c r="J460" t="s">
        <v>3043</v>
      </c>
      <c r="K460" t="s">
        <v>3044</v>
      </c>
      <c r="L460" t="s">
        <v>484</v>
      </c>
      <c r="M460" t="s">
        <v>45</v>
      </c>
      <c r="N460" t="s">
        <v>29</v>
      </c>
      <c r="O460" t="s">
        <v>30</v>
      </c>
      <c r="P460" t="s">
        <v>729</v>
      </c>
    </row>
    <row r="461" spans="2:16">
      <c r="B461">
        <v>460</v>
      </c>
      <c r="C461" t="s">
        <v>1584</v>
      </c>
      <c r="D461" t="s">
        <v>1584</v>
      </c>
      <c r="E461">
        <v>460</v>
      </c>
      <c r="F461" t="s">
        <v>3045</v>
      </c>
      <c r="G461" t="s">
        <v>3046</v>
      </c>
      <c r="H461" t="s">
        <v>238</v>
      </c>
      <c r="I461" t="s">
        <v>140</v>
      </c>
      <c r="J461" t="s">
        <v>398</v>
      </c>
      <c r="K461" t="s">
        <v>3047</v>
      </c>
      <c r="L461" t="s">
        <v>549</v>
      </c>
      <c r="M461" t="s">
        <v>142</v>
      </c>
      <c r="N461" t="s">
        <v>33</v>
      </c>
      <c r="O461" t="s">
        <v>107</v>
      </c>
      <c r="P461" t="s">
        <v>715</v>
      </c>
    </row>
    <row r="462" spans="2:16">
      <c r="B462">
        <v>461</v>
      </c>
      <c r="C462" t="s">
        <v>1584</v>
      </c>
      <c r="D462" t="s">
        <v>1584</v>
      </c>
      <c r="E462">
        <v>461</v>
      </c>
      <c r="F462" t="s">
        <v>3045</v>
      </c>
      <c r="G462" t="s">
        <v>3048</v>
      </c>
      <c r="H462" t="s">
        <v>203</v>
      </c>
      <c r="I462" t="s">
        <v>26</v>
      </c>
      <c r="J462" t="s">
        <v>1321</v>
      </c>
      <c r="K462" t="s">
        <v>3049</v>
      </c>
      <c r="L462" t="s">
        <v>490</v>
      </c>
      <c r="M462" t="s">
        <v>28</v>
      </c>
      <c r="N462" t="s">
        <v>33</v>
      </c>
      <c r="O462" t="s">
        <v>123</v>
      </c>
      <c r="P462" t="s">
        <v>703</v>
      </c>
    </row>
    <row r="463" spans="2:16">
      <c r="B463">
        <v>462</v>
      </c>
      <c r="C463" t="s">
        <v>1584</v>
      </c>
      <c r="D463" t="s">
        <v>1584</v>
      </c>
      <c r="E463">
        <v>462</v>
      </c>
      <c r="F463" t="s">
        <v>3045</v>
      </c>
      <c r="G463" t="s">
        <v>3050</v>
      </c>
      <c r="H463" t="s">
        <v>199</v>
      </c>
      <c r="I463" t="s">
        <v>68</v>
      </c>
      <c r="J463" t="s">
        <v>3051</v>
      </c>
      <c r="K463" t="s">
        <v>3052</v>
      </c>
      <c r="L463" t="s">
        <v>548</v>
      </c>
      <c r="M463" t="s">
        <v>134</v>
      </c>
      <c r="N463" t="s">
        <v>33</v>
      </c>
      <c r="O463" t="s">
        <v>36</v>
      </c>
      <c r="P463" t="s">
        <v>703</v>
      </c>
    </row>
    <row r="464" spans="2:16">
      <c r="B464">
        <v>463</v>
      </c>
      <c r="C464" t="s">
        <v>1584</v>
      </c>
      <c r="D464" t="s">
        <v>1584</v>
      </c>
      <c r="E464">
        <v>463</v>
      </c>
      <c r="F464" t="s">
        <v>3045</v>
      </c>
      <c r="G464" t="s">
        <v>3053</v>
      </c>
      <c r="H464" t="s">
        <v>688</v>
      </c>
      <c r="I464" t="s">
        <v>68</v>
      </c>
      <c r="J464" t="s">
        <v>3054</v>
      </c>
      <c r="K464" t="s">
        <v>3055</v>
      </c>
      <c r="L464" t="s">
        <v>551</v>
      </c>
      <c r="M464" t="s">
        <v>28</v>
      </c>
      <c r="N464" t="s">
        <v>33</v>
      </c>
      <c r="O464" t="s">
        <v>95</v>
      </c>
      <c r="P464" t="s">
        <v>667</v>
      </c>
    </row>
    <row r="465" spans="2:16">
      <c r="B465">
        <v>464</v>
      </c>
      <c r="C465" t="s">
        <v>1584</v>
      </c>
      <c r="D465" t="s">
        <v>1584</v>
      </c>
      <c r="E465">
        <v>464</v>
      </c>
      <c r="F465" t="s">
        <v>3045</v>
      </c>
      <c r="G465" t="s">
        <v>3056</v>
      </c>
      <c r="H465" t="s">
        <v>238</v>
      </c>
      <c r="I465" t="s">
        <v>68</v>
      </c>
      <c r="J465" t="s">
        <v>3057</v>
      </c>
      <c r="K465" t="s">
        <v>3058</v>
      </c>
      <c r="L465" t="s">
        <v>414</v>
      </c>
      <c r="M465" t="s">
        <v>99</v>
      </c>
      <c r="N465" t="s">
        <v>33</v>
      </c>
      <c r="O465" t="s">
        <v>107</v>
      </c>
      <c r="P465" t="s">
        <v>614</v>
      </c>
    </row>
    <row r="466" spans="2:16">
      <c r="B466">
        <v>465</v>
      </c>
      <c r="C466" t="s">
        <v>1584</v>
      </c>
      <c r="D466" t="s">
        <v>1584</v>
      </c>
      <c r="E466">
        <v>465</v>
      </c>
      <c r="F466" t="s">
        <v>3059</v>
      </c>
      <c r="G466" t="s">
        <v>2818</v>
      </c>
      <c r="I466" t="s">
        <v>80</v>
      </c>
      <c r="J466" t="s">
        <v>2819</v>
      </c>
      <c r="K466" t="s">
        <v>2820</v>
      </c>
      <c r="L466" t="s">
        <v>1098</v>
      </c>
      <c r="M466" t="s">
        <v>99</v>
      </c>
      <c r="N466" t="s">
        <v>38</v>
      </c>
      <c r="O466" t="s">
        <v>123</v>
      </c>
      <c r="P466" t="s">
        <v>1367</v>
      </c>
    </row>
    <row r="467" spans="2:16">
      <c r="B467">
        <v>466</v>
      </c>
      <c r="C467" t="s">
        <v>1584</v>
      </c>
      <c r="D467" t="s">
        <v>1584</v>
      </c>
      <c r="E467">
        <v>466</v>
      </c>
      <c r="F467" t="s">
        <v>3059</v>
      </c>
      <c r="G467" t="s">
        <v>2454</v>
      </c>
      <c r="H467" t="s">
        <v>534</v>
      </c>
      <c r="I467" t="s">
        <v>48</v>
      </c>
      <c r="J467" t="s">
        <v>2455</v>
      </c>
      <c r="K467" t="s">
        <v>2456</v>
      </c>
      <c r="L467" t="s">
        <v>499</v>
      </c>
      <c r="M467" t="s">
        <v>130</v>
      </c>
      <c r="N467" t="s">
        <v>119</v>
      </c>
      <c r="O467" t="s">
        <v>100</v>
      </c>
      <c r="P467" t="s">
        <v>1367</v>
      </c>
    </row>
    <row r="468" spans="2:16">
      <c r="B468">
        <v>467</v>
      </c>
      <c r="C468" t="s">
        <v>1584</v>
      </c>
      <c r="D468" t="s">
        <v>1584</v>
      </c>
      <c r="E468">
        <v>467</v>
      </c>
      <c r="F468" t="s">
        <v>3059</v>
      </c>
      <c r="G468" t="s">
        <v>2387</v>
      </c>
      <c r="H468" t="s">
        <v>43</v>
      </c>
      <c r="I468" t="s">
        <v>26</v>
      </c>
      <c r="J468" t="s">
        <v>2457</v>
      </c>
      <c r="K468" t="s">
        <v>2458</v>
      </c>
      <c r="L468" t="s">
        <v>590</v>
      </c>
      <c r="M468" t="s">
        <v>89</v>
      </c>
      <c r="N468" t="s">
        <v>338</v>
      </c>
      <c r="O468" t="s">
        <v>137</v>
      </c>
      <c r="P468" t="s">
        <v>1367</v>
      </c>
    </row>
    <row r="469" spans="2:16">
      <c r="B469">
        <v>468</v>
      </c>
      <c r="C469" t="s">
        <v>1584</v>
      </c>
      <c r="D469" t="s">
        <v>1584</v>
      </c>
      <c r="E469">
        <v>468</v>
      </c>
      <c r="F469" t="s">
        <v>3059</v>
      </c>
      <c r="G469" t="s">
        <v>2459</v>
      </c>
      <c r="H469" t="s">
        <v>2460</v>
      </c>
      <c r="I469" t="s">
        <v>68</v>
      </c>
      <c r="J469" t="s">
        <v>2461</v>
      </c>
      <c r="K469" t="s">
        <v>2462</v>
      </c>
      <c r="L469" t="s">
        <v>441</v>
      </c>
      <c r="M469" t="s">
        <v>134</v>
      </c>
      <c r="N469" t="s">
        <v>33</v>
      </c>
      <c r="O469" t="s">
        <v>107</v>
      </c>
      <c r="P469" t="s">
        <v>1367</v>
      </c>
    </row>
    <row r="470" spans="2:16">
      <c r="B470">
        <v>469</v>
      </c>
      <c r="C470" t="s">
        <v>1584</v>
      </c>
      <c r="D470" t="s">
        <v>1584</v>
      </c>
      <c r="E470">
        <v>469</v>
      </c>
      <c r="F470" t="s">
        <v>3059</v>
      </c>
      <c r="G470" t="s">
        <v>2463</v>
      </c>
      <c r="H470" t="s">
        <v>43</v>
      </c>
      <c r="I470" t="s">
        <v>25</v>
      </c>
      <c r="J470" t="s">
        <v>2464</v>
      </c>
      <c r="K470" t="s">
        <v>2465</v>
      </c>
      <c r="L470" t="s">
        <v>286</v>
      </c>
      <c r="M470" t="s">
        <v>99</v>
      </c>
      <c r="N470" t="s">
        <v>33</v>
      </c>
      <c r="O470" t="s">
        <v>137</v>
      </c>
      <c r="P470" t="s">
        <v>630</v>
      </c>
    </row>
    <row r="471" spans="2:16">
      <c r="B471">
        <v>470</v>
      </c>
      <c r="C471" t="s">
        <v>1584</v>
      </c>
      <c r="D471" t="s">
        <v>1584</v>
      </c>
      <c r="E471">
        <v>470</v>
      </c>
      <c r="F471" t="s">
        <v>3060</v>
      </c>
      <c r="G471" t="s">
        <v>2683</v>
      </c>
      <c r="H471" t="s">
        <v>993</v>
      </c>
      <c r="I471" t="s">
        <v>140</v>
      </c>
      <c r="J471" t="s">
        <v>3061</v>
      </c>
      <c r="K471" t="s">
        <v>3062</v>
      </c>
      <c r="L471" t="s">
        <v>276</v>
      </c>
      <c r="M471" t="s">
        <v>134</v>
      </c>
      <c r="N471" t="s">
        <v>33</v>
      </c>
      <c r="O471" t="s">
        <v>107</v>
      </c>
      <c r="P471" t="s">
        <v>455</v>
      </c>
    </row>
    <row r="472" spans="2:16">
      <c r="B472">
        <v>471</v>
      </c>
      <c r="C472" t="s">
        <v>1584</v>
      </c>
      <c r="D472" t="s">
        <v>1584</v>
      </c>
      <c r="E472">
        <v>471</v>
      </c>
      <c r="F472" t="s">
        <v>3060</v>
      </c>
      <c r="G472" t="s">
        <v>1068</v>
      </c>
      <c r="H472" t="s">
        <v>653</v>
      </c>
      <c r="I472" t="s">
        <v>68</v>
      </c>
      <c r="J472" t="s">
        <v>3063</v>
      </c>
      <c r="K472" t="s">
        <v>3064</v>
      </c>
      <c r="L472" t="s">
        <v>362</v>
      </c>
      <c r="M472" t="s">
        <v>134</v>
      </c>
      <c r="N472" t="s">
        <v>33</v>
      </c>
      <c r="O472" t="s">
        <v>107</v>
      </c>
      <c r="P472" t="s">
        <v>485</v>
      </c>
    </row>
    <row r="473" spans="2:16">
      <c r="B473">
        <v>472</v>
      </c>
      <c r="C473" t="s">
        <v>1584</v>
      </c>
      <c r="D473" t="s">
        <v>1584</v>
      </c>
      <c r="E473">
        <v>472</v>
      </c>
      <c r="F473" t="s">
        <v>3060</v>
      </c>
      <c r="G473" t="s">
        <v>3065</v>
      </c>
      <c r="H473" t="s">
        <v>43</v>
      </c>
      <c r="I473" t="s">
        <v>26</v>
      </c>
      <c r="J473" t="s">
        <v>3066</v>
      </c>
      <c r="K473" t="s">
        <v>3067</v>
      </c>
      <c r="L473" t="s">
        <v>276</v>
      </c>
      <c r="M473" t="s">
        <v>42</v>
      </c>
      <c r="N473" t="s">
        <v>29</v>
      </c>
      <c r="O473" t="s">
        <v>123</v>
      </c>
      <c r="P473" t="s">
        <v>627</v>
      </c>
    </row>
    <row r="474" spans="2:16">
      <c r="B474">
        <v>473</v>
      </c>
      <c r="C474" t="s">
        <v>1584</v>
      </c>
      <c r="D474" t="s">
        <v>1584</v>
      </c>
      <c r="E474">
        <v>473</v>
      </c>
      <c r="F474" t="s">
        <v>3060</v>
      </c>
      <c r="G474" t="s">
        <v>3068</v>
      </c>
      <c r="H474" t="s">
        <v>634</v>
      </c>
      <c r="I474" t="s">
        <v>26</v>
      </c>
      <c r="J474" t="s">
        <v>3069</v>
      </c>
      <c r="K474" t="s">
        <v>3070</v>
      </c>
      <c r="L474" t="s">
        <v>376</v>
      </c>
      <c r="M474" t="s">
        <v>28</v>
      </c>
      <c r="N474" t="s">
        <v>33</v>
      </c>
      <c r="O474" t="s">
        <v>95</v>
      </c>
      <c r="P474" t="s">
        <v>627</v>
      </c>
    </row>
    <row r="475" spans="2:16">
      <c r="B475">
        <v>474</v>
      </c>
      <c r="C475" t="s">
        <v>1584</v>
      </c>
      <c r="D475" t="s">
        <v>1584</v>
      </c>
      <c r="E475">
        <v>474</v>
      </c>
      <c r="F475" t="s">
        <v>3060</v>
      </c>
      <c r="G475" t="s">
        <v>3071</v>
      </c>
      <c r="H475" t="s">
        <v>438</v>
      </c>
      <c r="I475" t="s">
        <v>68</v>
      </c>
      <c r="J475" t="s">
        <v>3072</v>
      </c>
      <c r="K475" t="s">
        <v>3073</v>
      </c>
      <c r="L475" t="s">
        <v>112</v>
      </c>
      <c r="M475" t="s">
        <v>134</v>
      </c>
      <c r="N475" t="s">
        <v>33</v>
      </c>
      <c r="O475" t="s">
        <v>107</v>
      </c>
      <c r="P475" t="s">
        <v>539</v>
      </c>
    </row>
    <row r="476" spans="2:16">
      <c r="B476">
        <v>475</v>
      </c>
      <c r="C476" t="s">
        <v>1584</v>
      </c>
      <c r="D476" t="s">
        <v>1584</v>
      </c>
      <c r="E476">
        <v>475</v>
      </c>
      <c r="F476" t="s">
        <v>3074</v>
      </c>
      <c r="G476" t="s">
        <v>3018</v>
      </c>
      <c r="H476" t="s">
        <v>149</v>
      </c>
      <c r="I476" t="s">
        <v>140</v>
      </c>
      <c r="J476" t="s">
        <v>3019</v>
      </c>
      <c r="K476" t="s">
        <v>3020</v>
      </c>
      <c r="L476" t="s">
        <v>191</v>
      </c>
      <c r="M476" t="s">
        <v>344</v>
      </c>
      <c r="N476" t="s">
        <v>107</v>
      </c>
      <c r="P476" t="s">
        <v>517</v>
      </c>
    </row>
    <row r="477" spans="2:16">
      <c r="B477">
        <v>476</v>
      </c>
      <c r="C477" t="s">
        <v>1584</v>
      </c>
      <c r="D477" t="s">
        <v>1584</v>
      </c>
      <c r="E477">
        <v>476</v>
      </c>
      <c r="F477" t="s">
        <v>3074</v>
      </c>
      <c r="G477" t="s">
        <v>3021</v>
      </c>
      <c r="H477" t="s">
        <v>149</v>
      </c>
      <c r="I477" t="s">
        <v>68</v>
      </c>
      <c r="J477" t="s">
        <v>3022</v>
      </c>
      <c r="K477" t="s">
        <v>3023</v>
      </c>
      <c r="L477" t="s">
        <v>98</v>
      </c>
      <c r="M477" t="s">
        <v>344</v>
      </c>
      <c r="N477" t="s">
        <v>107</v>
      </c>
      <c r="P477" t="s">
        <v>517</v>
      </c>
    </row>
    <row r="478" spans="2:16">
      <c r="B478">
        <v>477</v>
      </c>
      <c r="C478" t="s">
        <v>1584</v>
      </c>
      <c r="D478" t="s">
        <v>1584</v>
      </c>
      <c r="E478">
        <v>477</v>
      </c>
      <c r="F478" t="s">
        <v>3074</v>
      </c>
      <c r="G478" t="s">
        <v>3024</v>
      </c>
      <c r="H478" t="s">
        <v>1541</v>
      </c>
      <c r="I478" t="s">
        <v>68</v>
      </c>
      <c r="J478" t="s">
        <v>3025</v>
      </c>
      <c r="K478" t="s">
        <v>3026</v>
      </c>
      <c r="L478" t="s">
        <v>191</v>
      </c>
      <c r="M478" t="s">
        <v>395</v>
      </c>
      <c r="N478" t="s">
        <v>123</v>
      </c>
      <c r="P478" t="s">
        <v>517</v>
      </c>
    </row>
    <row r="479" spans="2:16">
      <c r="B479">
        <v>478</v>
      </c>
      <c r="C479" t="s">
        <v>1584</v>
      </c>
      <c r="D479" t="s">
        <v>1584</v>
      </c>
      <c r="E479">
        <v>478</v>
      </c>
      <c r="F479" t="s">
        <v>3074</v>
      </c>
      <c r="G479" t="s">
        <v>3027</v>
      </c>
      <c r="H479" t="s">
        <v>31</v>
      </c>
      <c r="I479" t="s">
        <v>26</v>
      </c>
      <c r="J479" t="s">
        <v>3028</v>
      </c>
      <c r="K479" t="s">
        <v>3029</v>
      </c>
      <c r="L479" t="s">
        <v>385</v>
      </c>
      <c r="M479" t="s">
        <v>318</v>
      </c>
      <c r="N479" t="s">
        <v>87</v>
      </c>
      <c r="P479" t="s">
        <v>452</v>
      </c>
    </row>
    <row r="480" spans="2:16">
      <c r="B480">
        <v>479</v>
      </c>
      <c r="C480" t="s">
        <v>1584</v>
      </c>
      <c r="D480" t="s">
        <v>1584</v>
      </c>
      <c r="E480">
        <v>479</v>
      </c>
      <c r="F480" t="s">
        <v>3074</v>
      </c>
      <c r="G480" t="s">
        <v>3075</v>
      </c>
      <c r="H480" t="s">
        <v>115</v>
      </c>
      <c r="I480" t="s">
        <v>26</v>
      </c>
      <c r="J480" t="s">
        <v>3076</v>
      </c>
      <c r="K480" t="s">
        <v>3077</v>
      </c>
      <c r="L480" t="s">
        <v>419</v>
      </c>
      <c r="M480" t="s">
        <v>318</v>
      </c>
      <c r="N480" t="s">
        <v>109</v>
      </c>
      <c r="P480" t="s">
        <v>446</v>
      </c>
    </row>
    <row r="481" spans="2:16">
      <c r="B481">
        <v>480</v>
      </c>
      <c r="C481" t="s">
        <v>1584</v>
      </c>
      <c r="D481" t="s">
        <v>1584</v>
      </c>
      <c r="E481">
        <v>480</v>
      </c>
      <c r="F481" t="s">
        <v>3078</v>
      </c>
      <c r="G481" t="s">
        <v>3079</v>
      </c>
      <c r="H481" t="s">
        <v>3080</v>
      </c>
      <c r="I481" t="s">
        <v>140</v>
      </c>
      <c r="J481" t="s">
        <v>913</v>
      </c>
      <c r="K481" t="s">
        <v>3081</v>
      </c>
      <c r="L481" t="s">
        <v>464</v>
      </c>
      <c r="M481" t="s">
        <v>28</v>
      </c>
      <c r="N481" t="s">
        <v>33</v>
      </c>
      <c r="O481" t="s">
        <v>107</v>
      </c>
      <c r="P481" t="s">
        <v>1437</v>
      </c>
    </row>
    <row r="482" spans="2:16">
      <c r="B482">
        <v>481</v>
      </c>
      <c r="C482" t="s">
        <v>1584</v>
      </c>
      <c r="D482" t="s">
        <v>1584</v>
      </c>
      <c r="E482">
        <v>481</v>
      </c>
      <c r="F482" t="s">
        <v>3078</v>
      </c>
      <c r="G482" t="s">
        <v>3082</v>
      </c>
      <c r="H482" t="s">
        <v>1037</v>
      </c>
      <c r="I482" t="s">
        <v>68</v>
      </c>
      <c r="J482" t="s">
        <v>3083</v>
      </c>
      <c r="K482" t="s">
        <v>3084</v>
      </c>
      <c r="L482" t="s">
        <v>1052</v>
      </c>
      <c r="M482" t="s">
        <v>353</v>
      </c>
      <c r="N482" t="s">
        <v>29</v>
      </c>
      <c r="O482" t="s">
        <v>36</v>
      </c>
      <c r="P482" t="s">
        <v>1365</v>
      </c>
    </row>
    <row r="483" spans="2:16">
      <c r="B483">
        <v>482</v>
      </c>
      <c r="C483" t="s">
        <v>1584</v>
      </c>
      <c r="D483" t="s">
        <v>1584</v>
      </c>
      <c r="E483">
        <v>482</v>
      </c>
      <c r="F483" t="s">
        <v>3078</v>
      </c>
      <c r="G483" t="s">
        <v>3085</v>
      </c>
      <c r="H483" t="s">
        <v>40</v>
      </c>
      <c r="I483" t="s">
        <v>68</v>
      </c>
      <c r="J483" t="s">
        <v>3086</v>
      </c>
      <c r="K483" t="s">
        <v>3087</v>
      </c>
      <c r="L483" t="s">
        <v>762</v>
      </c>
      <c r="M483" t="s">
        <v>32</v>
      </c>
      <c r="N483" t="s">
        <v>33</v>
      </c>
      <c r="O483" t="s">
        <v>107</v>
      </c>
      <c r="P483" t="s">
        <v>1365</v>
      </c>
    </row>
    <row r="484" spans="2:16">
      <c r="B484">
        <v>483</v>
      </c>
      <c r="C484" t="s">
        <v>1584</v>
      </c>
      <c r="D484" t="s">
        <v>1584</v>
      </c>
      <c r="E484">
        <v>483</v>
      </c>
      <c r="F484" t="s">
        <v>3078</v>
      </c>
      <c r="G484" t="s">
        <v>3088</v>
      </c>
      <c r="H484" t="s">
        <v>21</v>
      </c>
      <c r="I484" t="s">
        <v>26</v>
      </c>
      <c r="J484" t="s">
        <v>3089</v>
      </c>
      <c r="K484" t="s">
        <v>3090</v>
      </c>
      <c r="L484" t="s">
        <v>244</v>
      </c>
      <c r="M484" t="s">
        <v>142</v>
      </c>
      <c r="N484" t="s">
        <v>29</v>
      </c>
      <c r="O484" t="s">
        <v>123</v>
      </c>
      <c r="P484" t="s">
        <v>1390</v>
      </c>
    </row>
    <row r="485" spans="2:16">
      <c r="B485">
        <v>484</v>
      </c>
      <c r="C485" t="s">
        <v>1584</v>
      </c>
      <c r="D485" t="s">
        <v>1584</v>
      </c>
      <c r="E485">
        <v>484</v>
      </c>
      <c r="F485" t="s">
        <v>3078</v>
      </c>
      <c r="G485" t="s">
        <v>3091</v>
      </c>
      <c r="H485" t="s">
        <v>1361</v>
      </c>
      <c r="I485" t="s">
        <v>68</v>
      </c>
      <c r="J485" t="s">
        <v>3092</v>
      </c>
      <c r="K485" t="s">
        <v>3093</v>
      </c>
      <c r="L485" t="s">
        <v>289</v>
      </c>
      <c r="M485" t="s">
        <v>28</v>
      </c>
      <c r="N485" t="s">
        <v>33</v>
      </c>
      <c r="O485" t="s">
        <v>123</v>
      </c>
      <c r="P485" t="s">
        <v>1390</v>
      </c>
    </row>
    <row r="486" spans="2:16">
      <c r="B486">
        <v>485</v>
      </c>
      <c r="C486" t="s">
        <v>1584</v>
      </c>
      <c r="D486" t="s">
        <v>1584</v>
      </c>
      <c r="E486">
        <v>485</v>
      </c>
      <c r="F486" t="s">
        <v>3094</v>
      </c>
      <c r="G486" t="s">
        <v>3095</v>
      </c>
      <c r="H486" t="s">
        <v>444</v>
      </c>
      <c r="I486" t="s">
        <v>80</v>
      </c>
      <c r="J486" t="s">
        <v>3096</v>
      </c>
      <c r="K486" t="s">
        <v>3097</v>
      </c>
      <c r="L486" t="s">
        <v>588</v>
      </c>
      <c r="P486" t="s">
        <v>1299</v>
      </c>
    </row>
    <row r="487" spans="2:16">
      <c r="B487">
        <v>486</v>
      </c>
      <c r="C487" t="s">
        <v>1584</v>
      </c>
      <c r="D487" t="s">
        <v>1584</v>
      </c>
      <c r="E487">
        <v>486</v>
      </c>
      <c r="F487" t="s">
        <v>3094</v>
      </c>
      <c r="G487" t="s">
        <v>3098</v>
      </c>
      <c r="H487" t="s">
        <v>787</v>
      </c>
      <c r="I487" t="s">
        <v>22</v>
      </c>
      <c r="J487" t="s">
        <v>3099</v>
      </c>
      <c r="K487" t="s">
        <v>3100</v>
      </c>
      <c r="L487" t="s">
        <v>295</v>
      </c>
      <c r="M487" t="s">
        <v>45</v>
      </c>
      <c r="N487" t="s">
        <v>151</v>
      </c>
      <c r="O487" t="s">
        <v>178</v>
      </c>
      <c r="P487" t="s">
        <v>1299</v>
      </c>
    </row>
    <row r="488" spans="2:16">
      <c r="B488">
        <v>487</v>
      </c>
      <c r="C488" t="s">
        <v>1584</v>
      </c>
      <c r="D488" t="s">
        <v>1584</v>
      </c>
      <c r="E488">
        <v>487</v>
      </c>
      <c r="F488" t="s">
        <v>3094</v>
      </c>
      <c r="G488" t="s">
        <v>3101</v>
      </c>
      <c r="H488" t="s">
        <v>3102</v>
      </c>
      <c r="I488" t="s">
        <v>68</v>
      </c>
      <c r="J488" t="s">
        <v>3103</v>
      </c>
      <c r="K488" t="s">
        <v>3104</v>
      </c>
      <c r="L488" t="s">
        <v>249</v>
      </c>
      <c r="M488" t="s">
        <v>142</v>
      </c>
      <c r="N488" t="s">
        <v>338</v>
      </c>
      <c r="O488" t="s">
        <v>107</v>
      </c>
      <c r="P488" t="s">
        <v>1299</v>
      </c>
    </row>
    <row r="489" spans="2:16">
      <c r="B489">
        <v>488</v>
      </c>
      <c r="C489" t="s">
        <v>1584</v>
      </c>
      <c r="D489" t="s">
        <v>1584</v>
      </c>
      <c r="E489">
        <v>488</v>
      </c>
      <c r="F489" t="s">
        <v>3094</v>
      </c>
      <c r="G489" t="s">
        <v>3105</v>
      </c>
      <c r="H489" t="s">
        <v>149</v>
      </c>
      <c r="I489" t="s">
        <v>26</v>
      </c>
      <c r="J489" t="s">
        <v>3106</v>
      </c>
      <c r="K489" t="s">
        <v>3107</v>
      </c>
      <c r="L489" t="s">
        <v>535</v>
      </c>
      <c r="M489" t="s">
        <v>28</v>
      </c>
      <c r="N489" t="s">
        <v>38</v>
      </c>
      <c r="O489" t="s">
        <v>107</v>
      </c>
      <c r="P489" t="s">
        <v>3108</v>
      </c>
    </row>
    <row r="490" spans="2:16">
      <c r="B490">
        <v>489</v>
      </c>
      <c r="C490" t="s">
        <v>1584</v>
      </c>
      <c r="D490" t="s">
        <v>1584</v>
      </c>
      <c r="E490">
        <v>489</v>
      </c>
      <c r="F490" t="s">
        <v>3094</v>
      </c>
      <c r="G490" t="s">
        <v>3109</v>
      </c>
      <c r="H490" t="s">
        <v>43</v>
      </c>
      <c r="I490" t="s">
        <v>26</v>
      </c>
      <c r="J490" t="s">
        <v>3110</v>
      </c>
      <c r="K490" t="s">
        <v>3111</v>
      </c>
      <c r="L490" t="s">
        <v>856</v>
      </c>
      <c r="M490" t="s">
        <v>32</v>
      </c>
      <c r="N490" t="s">
        <v>29</v>
      </c>
      <c r="O490" t="s">
        <v>137</v>
      </c>
      <c r="P490" t="s">
        <v>2739</v>
      </c>
    </row>
    <row r="491" spans="2:16">
      <c r="B491">
        <v>490</v>
      </c>
      <c r="C491" t="s">
        <v>1584</v>
      </c>
      <c r="D491" t="s">
        <v>1584</v>
      </c>
      <c r="E491">
        <v>490</v>
      </c>
      <c r="F491" t="s">
        <v>3112</v>
      </c>
      <c r="G491" t="s">
        <v>3113</v>
      </c>
      <c r="H491" t="s">
        <v>238</v>
      </c>
      <c r="I491" t="s">
        <v>16</v>
      </c>
      <c r="J491" t="s">
        <v>3114</v>
      </c>
      <c r="K491" t="s">
        <v>3115</v>
      </c>
      <c r="L491" t="s">
        <v>295</v>
      </c>
      <c r="M491" t="s">
        <v>42</v>
      </c>
      <c r="N491" t="s">
        <v>33</v>
      </c>
      <c r="O491" t="s">
        <v>95</v>
      </c>
      <c r="P491" t="s">
        <v>1340</v>
      </c>
    </row>
    <row r="492" spans="2:16">
      <c r="B492">
        <v>491</v>
      </c>
      <c r="C492" t="s">
        <v>1584</v>
      </c>
      <c r="D492" t="s">
        <v>1584</v>
      </c>
      <c r="E492">
        <v>491</v>
      </c>
      <c r="F492" t="s">
        <v>3112</v>
      </c>
      <c r="G492" t="s">
        <v>3116</v>
      </c>
      <c r="H492" t="s">
        <v>21</v>
      </c>
      <c r="I492" t="s">
        <v>68</v>
      </c>
      <c r="J492" t="s">
        <v>3117</v>
      </c>
      <c r="K492" t="s">
        <v>3118</v>
      </c>
      <c r="L492" t="s">
        <v>636</v>
      </c>
      <c r="M492" t="s">
        <v>395</v>
      </c>
      <c r="N492" t="s">
        <v>332</v>
      </c>
      <c r="P492" t="s">
        <v>1340</v>
      </c>
    </row>
    <row r="493" spans="2:16">
      <c r="B493">
        <v>492</v>
      </c>
      <c r="C493" t="s">
        <v>1584</v>
      </c>
      <c r="D493" t="s">
        <v>1584</v>
      </c>
      <c r="E493">
        <v>492</v>
      </c>
      <c r="F493" t="s">
        <v>3112</v>
      </c>
      <c r="G493" t="s">
        <v>3119</v>
      </c>
      <c r="H493" t="s">
        <v>540</v>
      </c>
      <c r="I493" t="s">
        <v>68</v>
      </c>
      <c r="J493" t="s">
        <v>3120</v>
      </c>
      <c r="K493" t="s">
        <v>3121</v>
      </c>
      <c r="L493" t="s">
        <v>295</v>
      </c>
      <c r="M493" t="s">
        <v>134</v>
      </c>
      <c r="N493" t="s">
        <v>33</v>
      </c>
      <c r="O493" t="s">
        <v>107</v>
      </c>
      <c r="P493" t="s">
        <v>1340</v>
      </c>
    </row>
    <row r="494" spans="2:16">
      <c r="B494">
        <v>493</v>
      </c>
      <c r="C494" t="s">
        <v>1584</v>
      </c>
      <c r="D494" t="s">
        <v>1584</v>
      </c>
      <c r="E494">
        <v>493</v>
      </c>
      <c r="F494" t="s">
        <v>3112</v>
      </c>
      <c r="G494" t="s">
        <v>3122</v>
      </c>
      <c r="H494" t="s">
        <v>31</v>
      </c>
      <c r="I494" t="s">
        <v>68</v>
      </c>
      <c r="J494" t="s">
        <v>3123</v>
      </c>
      <c r="K494" t="s">
        <v>3124</v>
      </c>
      <c r="L494" t="s">
        <v>856</v>
      </c>
      <c r="M494" t="s">
        <v>142</v>
      </c>
      <c r="N494" t="s">
        <v>33</v>
      </c>
      <c r="O494" t="s">
        <v>107</v>
      </c>
      <c r="P494" t="s">
        <v>1370</v>
      </c>
    </row>
    <row r="495" spans="2:16">
      <c r="B495">
        <v>494</v>
      </c>
      <c r="C495" t="s">
        <v>1584</v>
      </c>
      <c r="D495" t="s">
        <v>1584</v>
      </c>
      <c r="E495">
        <v>494</v>
      </c>
      <c r="F495" t="s">
        <v>3112</v>
      </c>
      <c r="G495" t="s">
        <v>3125</v>
      </c>
      <c r="H495" t="s">
        <v>487</v>
      </c>
      <c r="I495" t="s">
        <v>68</v>
      </c>
      <c r="J495" t="s">
        <v>3126</v>
      </c>
      <c r="K495" t="s">
        <v>3127</v>
      </c>
      <c r="L495" t="s">
        <v>249</v>
      </c>
      <c r="M495" t="s">
        <v>142</v>
      </c>
      <c r="N495" t="s">
        <v>33</v>
      </c>
      <c r="O495" t="s">
        <v>107</v>
      </c>
      <c r="P495" t="s">
        <v>1370</v>
      </c>
    </row>
    <row r="496" spans="2:16">
      <c r="B496">
        <v>495</v>
      </c>
      <c r="C496" t="s">
        <v>1584</v>
      </c>
      <c r="D496" t="s">
        <v>1584</v>
      </c>
      <c r="E496">
        <v>495</v>
      </c>
      <c r="F496" t="s">
        <v>3128</v>
      </c>
      <c r="G496" t="s">
        <v>3129</v>
      </c>
      <c r="H496" t="s">
        <v>346</v>
      </c>
      <c r="I496" t="s">
        <v>16</v>
      </c>
      <c r="J496" t="s">
        <v>3130</v>
      </c>
      <c r="K496" t="s">
        <v>3131</v>
      </c>
      <c r="L496" t="s">
        <v>519</v>
      </c>
      <c r="M496" t="s">
        <v>28</v>
      </c>
      <c r="N496" t="s">
        <v>29</v>
      </c>
      <c r="O496" t="s">
        <v>137</v>
      </c>
      <c r="P496" t="s">
        <v>3132</v>
      </c>
    </row>
    <row r="497" spans="2:16">
      <c r="B497">
        <v>496</v>
      </c>
      <c r="C497" t="s">
        <v>1584</v>
      </c>
      <c r="D497" t="s">
        <v>1584</v>
      </c>
      <c r="E497">
        <v>496</v>
      </c>
      <c r="F497" t="s">
        <v>3128</v>
      </c>
      <c r="G497" t="s">
        <v>3133</v>
      </c>
      <c r="H497" t="s">
        <v>62</v>
      </c>
      <c r="I497" t="s">
        <v>68</v>
      </c>
      <c r="J497" t="s">
        <v>3134</v>
      </c>
      <c r="K497" t="s">
        <v>3135</v>
      </c>
      <c r="L497" t="s">
        <v>812</v>
      </c>
      <c r="M497" t="s">
        <v>134</v>
      </c>
      <c r="N497" t="s">
        <v>33</v>
      </c>
      <c r="O497" t="s">
        <v>107</v>
      </c>
      <c r="P497" t="s">
        <v>1069</v>
      </c>
    </row>
    <row r="498" spans="2:16">
      <c r="B498">
        <v>497</v>
      </c>
      <c r="C498" t="s">
        <v>1584</v>
      </c>
      <c r="D498" t="s">
        <v>1584</v>
      </c>
      <c r="E498">
        <v>497</v>
      </c>
      <c r="F498" t="s">
        <v>3128</v>
      </c>
      <c r="G498" t="s">
        <v>3136</v>
      </c>
      <c r="H498" t="s">
        <v>1086</v>
      </c>
      <c r="I498" t="s">
        <v>68</v>
      </c>
      <c r="J498" t="s">
        <v>3137</v>
      </c>
      <c r="K498" t="s">
        <v>3138</v>
      </c>
      <c r="L498" t="s">
        <v>158</v>
      </c>
      <c r="M498" t="s">
        <v>353</v>
      </c>
      <c r="N498" t="s">
        <v>33</v>
      </c>
      <c r="O498" t="s">
        <v>95</v>
      </c>
      <c r="P498" t="s">
        <v>1053</v>
      </c>
    </row>
    <row r="499" spans="2:16">
      <c r="B499">
        <v>498</v>
      </c>
      <c r="C499" t="s">
        <v>1584</v>
      </c>
      <c r="D499" t="s">
        <v>1584</v>
      </c>
      <c r="E499">
        <v>498</v>
      </c>
      <c r="F499" t="s">
        <v>3128</v>
      </c>
      <c r="G499" t="s">
        <v>3139</v>
      </c>
      <c r="H499" t="s">
        <v>453</v>
      </c>
      <c r="I499" t="s">
        <v>68</v>
      </c>
      <c r="J499" t="s">
        <v>694</v>
      </c>
      <c r="K499" t="s">
        <v>3140</v>
      </c>
      <c r="L499" t="s">
        <v>529</v>
      </c>
      <c r="P499" t="s">
        <v>1054</v>
      </c>
    </row>
    <row r="500" spans="2:16">
      <c r="B500">
        <v>499</v>
      </c>
      <c r="C500" t="s">
        <v>1584</v>
      </c>
      <c r="D500" t="s">
        <v>1584</v>
      </c>
      <c r="E500">
        <v>499</v>
      </c>
      <c r="F500" t="s">
        <v>3128</v>
      </c>
      <c r="G500" t="s">
        <v>3141</v>
      </c>
      <c r="H500" t="s">
        <v>503</v>
      </c>
      <c r="I500" t="s">
        <v>68</v>
      </c>
      <c r="J500" t="s">
        <v>3142</v>
      </c>
      <c r="K500" t="s">
        <v>3143</v>
      </c>
      <c r="L500" t="s">
        <v>521</v>
      </c>
      <c r="M500" t="s">
        <v>142</v>
      </c>
      <c r="N500" t="s">
        <v>33</v>
      </c>
      <c r="O500" t="s">
        <v>107</v>
      </c>
      <c r="P500" t="s">
        <v>1067</v>
      </c>
    </row>
    <row r="501" spans="2:16">
      <c r="B501">
        <v>500</v>
      </c>
      <c r="C501" t="s">
        <v>1584</v>
      </c>
      <c r="D501" t="s">
        <v>1584</v>
      </c>
      <c r="E501">
        <v>500</v>
      </c>
      <c r="F501" t="s">
        <v>3144</v>
      </c>
      <c r="G501" t="s">
        <v>3145</v>
      </c>
      <c r="H501" t="s">
        <v>800</v>
      </c>
      <c r="I501" t="s">
        <v>140</v>
      </c>
      <c r="J501" t="s">
        <v>3146</v>
      </c>
      <c r="K501" t="s">
        <v>3147</v>
      </c>
      <c r="L501" t="s">
        <v>915</v>
      </c>
      <c r="M501" t="s">
        <v>134</v>
      </c>
      <c r="N501" t="s">
        <v>33</v>
      </c>
      <c r="O501" t="s">
        <v>107</v>
      </c>
      <c r="P501" t="s">
        <v>978</v>
      </c>
    </row>
    <row r="502" spans="2:16">
      <c r="B502">
        <v>501</v>
      </c>
      <c r="C502" t="s">
        <v>1584</v>
      </c>
      <c r="D502" t="s">
        <v>1584</v>
      </c>
      <c r="E502">
        <v>501</v>
      </c>
      <c r="F502" t="s">
        <v>3144</v>
      </c>
      <c r="G502" t="s">
        <v>3148</v>
      </c>
      <c r="H502" t="s">
        <v>3149</v>
      </c>
      <c r="I502" t="s">
        <v>68</v>
      </c>
      <c r="J502" t="s">
        <v>3150</v>
      </c>
      <c r="K502" t="s">
        <v>3151</v>
      </c>
      <c r="L502" t="s">
        <v>358</v>
      </c>
      <c r="M502" t="s">
        <v>134</v>
      </c>
      <c r="N502" t="s">
        <v>33</v>
      </c>
      <c r="O502" t="s">
        <v>107</v>
      </c>
      <c r="P502" t="s">
        <v>978</v>
      </c>
    </row>
    <row r="503" spans="2:16">
      <c r="B503">
        <v>502</v>
      </c>
      <c r="C503" t="s">
        <v>1584</v>
      </c>
      <c r="D503" t="s">
        <v>1584</v>
      </c>
      <c r="E503">
        <v>502</v>
      </c>
      <c r="F503" t="s">
        <v>3144</v>
      </c>
      <c r="G503" t="s">
        <v>3152</v>
      </c>
      <c r="H503" t="s">
        <v>3153</v>
      </c>
      <c r="I503" t="s">
        <v>68</v>
      </c>
      <c r="J503" t="s">
        <v>3154</v>
      </c>
      <c r="K503" t="s">
        <v>3155</v>
      </c>
      <c r="L503" t="s">
        <v>731</v>
      </c>
      <c r="M503" t="s">
        <v>142</v>
      </c>
      <c r="N503" t="s">
        <v>33</v>
      </c>
      <c r="O503" t="s">
        <v>123</v>
      </c>
      <c r="P503" t="s">
        <v>808</v>
      </c>
    </row>
    <row r="504" spans="2:16">
      <c r="B504">
        <v>503</v>
      </c>
      <c r="C504" t="s">
        <v>1584</v>
      </c>
      <c r="D504" t="s">
        <v>1584</v>
      </c>
      <c r="E504">
        <v>503</v>
      </c>
      <c r="F504" t="s">
        <v>3144</v>
      </c>
      <c r="G504" t="s">
        <v>3156</v>
      </c>
      <c r="H504" t="s">
        <v>556</v>
      </c>
      <c r="I504" t="s">
        <v>68</v>
      </c>
      <c r="J504" t="s">
        <v>3157</v>
      </c>
      <c r="K504" t="s">
        <v>3158</v>
      </c>
      <c r="L504" t="s">
        <v>731</v>
      </c>
      <c r="M504" t="s">
        <v>353</v>
      </c>
      <c r="N504" t="s">
        <v>33</v>
      </c>
      <c r="O504" t="s">
        <v>95</v>
      </c>
      <c r="P504" t="s">
        <v>808</v>
      </c>
    </row>
    <row r="505" spans="2:16">
      <c r="B505">
        <v>504</v>
      </c>
      <c r="C505" t="s">
        <v>1584</v>
      </c>
      <c r="D505" t="s">
        <v>1584</v>
      </c>
      <c r="E505">
        <v>504</v>
      </c>
      <c r="F505" t="s">
        <v>3144</v>
      </c>
      <c r="G505" t="s">
        <v>3159</v>
      </c>
      <c r="H505" t="s">
        <v>959</v>
      </c>
      <c r="I505" t="s">
        <v>68</v>
      </c>
      <c r="J505" t="s">
        <v>3160</v>
      </c>
      <c r="K505" t="s">
        <v>3161</v>
      </c>
      <c r="L505" t="s">
        <v>202</v>
      </c>
      <c r="M505" t="s">
        <v>94</v>
      </c>
      <c r="N505" t="s">
        <v>29</v>
      </c>
      <c r="O505" t="s">
        <v>123</v>
      </c>
      <c r="P505" t="s">
        <v>222</v>
      </c>
    </row>
    <row r="506" spans="2:16">
      <c r="B506">
        <v>505</v>
      </c>
      <c r="C506" t="s">
        <v>1584</v>
      </c>
      <c r="D506" t="s">
        <v>1584</v>
      </c>
      <c r="E506">
        <v>505</v>
      </c>
      <c r="F506" t="s">
        <v>3162</v>
      </c>
      <c r="G506" t="s">
        <v>3163</v>
      </c>
      <c r="H506" t="s">
        <v>599</v>
      </c>
      <c r="I506" t="s">
        <v>140</v>
      </c>
      <c r="J506" t="s">
        <v>577</v>
      </c>
      <c r="K506" t="s">
        <v>3164</v>
      </c>
      <c r="L506" t="s">
        <v>88</v>
      </c>
      <c r="M506" t="s">
        <v>134</v>
      </c>
      <c r="N506" t="s">
        <v>33</v>
      </c>
      <c r="O506" t="s">
        <v>107</v>
      </c>
      <c r="P506" t="s">
        <v>237</v>
      </c>
    </row>
    <row r="507" spans="2:16">
      <c r="B507">
        <v>506</v>
      </c>
      <c r="C507" t="s">
        <v>1584</v>
      </c>
      <c r="D507" t="s">
        <v>1584</v>
      </c>
      <c r="E507">
        <v>506</v>
      </c>
      <c r="F507" t="s">
        <v>3162</v>
      </c>
      <c r="G507" t="s">
        <v>3165</v>
      </c>
      <c r="H507" t="s">
        <v>434</v>
      </c>
      <c r="I507" t="s">
        <v>48</v>
      </c>
      <c r="J507" t="s">
        <v>422</v>
      </c>
      <c r="K507" t="s">
        <v>3166</v>
      </c>
      <c r="L507" t="s">
        <v>441</v>
      </c>
      <c r="M507" t="s">
        <v>89</v>
      </c>
      <c r="N507" t="s">
        <v>114</v>
      </c>
      <c r="O507" t="s">
        <v>147</v>
      </c>
      <c r="P507" t="s">
        <v>239</v>
      </c>
    </row>
    <row r="508" spans="2:16">
      <c r="B508">
        <v>507</v>
      </c>
      <c r="C508" t="s">
        <v>1584</v>
      </c>
      <c r="D508" t="s">
        <v>1584</v>
      </c>
      <c r="E508">
        <v>507</v>
      </c>
      <c r="F508" t="s">
        <v>3162</v>
      </c>
      <c r="G508" t="s">
        <v>3167</v>
      </c>
      <c r="H508" t="s">
        <v>1024</v>
      </c>
      <c r="I508" t="s">
        <v>68</v>
      </c>
      <c r="J508" t="s">
        <v>3168</v>
      </c>
      <c r="K508" t="s">
        <v>3169</v>
      </c>
      <c r="L508" t="s">
        <v>441</v>
      </c>
      <c r="M508" t="s">
        <v>28</v>
      </c>
      <c r="N508" t="s">
        <v>108</v>
      </c>
      <c r="O508" t="s">
        <v>137</v>
      </c>
      <c r="P508" t="s">
        <v>239</v>
      </c>
    </row>
    <row r="509" spans="2:16">
      <c r="B509">
        <v>508</v>
      </c>
      <c r="C509" t="s">
        <v>1584</v>
      </c>
      <c r="D509" t="s">
        <v>1584</v>
      </c>
      <c r="E509">
        <v>508</v>
      </c>
      <c r="F509" t="s">
        <v>3162</v>
      </c>
      <c r="G509" t="s">
        <v>3170</v>
      </c>
      <c r="I509" t="s">
        <v>68</v>
      </c>
      <c r="J509" t="s">
        <v>1522</v>
      </c>
      <c r="K509" t="s">
        <v>3171</v>
      </c>
      <c r="L509" t="s">
        <v>441</v>
      </c>
      <c r="P509" t="s">
        <v>505</v>
      </c>
    </row>
    <row r="510" spans="2:16">
      <c r="B510">
        <v>509</v>
      </c>
      <c r="C510" t="s">
        <v>1584</v>
      </c>
      <c r="D510" t="s">
        <v>1584</v>
      </c>
      <c r="E510">
        <v>509</v>
      </c>
      <c r="F510" t="s">
        <v>3162</v>
      </c>
      <c r="G510" t="s">
        <v>3172</v>
      </c>
      <c r="H510" t="s">
        <v>713</v>
      </c>
      <c r="I510" t="s">
        <v>68</v>
      </c>
      <c r="J510" t="s">
        <v>3173</v>
      </c>
      <c r="K510" t="s">
        <v>3174</v>
      </c>
      <c r="L510" t="s">
        <v>506</v>
      </c>
      <c r="M510" t="s">
        <v>28</v>
      </c>
      <c r="N510" t="s">
        <v>33</v>
      </c>
      <c r="O510" t="s">
        <v>36</v>
      </c>
      <c r="P510" t="s">
        <v>443</v>
      </c>
    </row>
    <row r="511" spans="2:16">
      <c r="B511">
        <v>510</v>
      </c>
      <c r="C511" t="s">
        <v>1584</v>
      </c>
      <c r="D511" t="s">
        <v>1584</v>
      </c>
      <c r="E511">
        <v>510</v>
      </c>
      <c r="F511" t="s">
        <v>3175</v>
      </c>
      <c r="G511" t="s">
        <v>2784</v>
      </c>
      <c r="H511" t="s">
        <v>34</v>
      </c>
      <c r="I511" t="s">
        <v>140</v>
      </c>
      <c r="J511" t="s">
        <v>3176</v>
      </c>
      <c r="K511" t="s">
        <v>3177</v>
      </c>
      <c r="L511" t="s">
        <v>464</v>
      </c>
      <c r="M511" t="s">
        <v>142</v>
      </c>
      <c r="N511" t="s">
        <v>33</v>
      </c>
      <c r="O511" t="s">
        <v>107</v>
      </c>
      <c r="P511" t="s">
        <v>554</v>
      </c>
    </row>
    <row r="512" spans="2:16">
      <c r="B512">
        <v>511</v>
      </c>
      <c r="C512" t="s">
        <v>1584</v>
      </c>
      <c r="D512" t="s">
        <v>1584</v>
      </c>
      <c r="E512">
        <v>511</v>
      </c>
      <c r="F512" t="s">
        <v>3175</v>
      </c>
      <c r="G512" t="s">
        <v>3178</v>
      </c>
      <c r="H512" t="s">
        <v>290</v>
      </c>
      <c r="I512" t="s">
        <v>68</v>
      </c>
      <c r="J512" t="s">
        <v>3179</v>
      </c>
      <c r="K512" t="s">
        <v>3180</v>
      </c>
      <c r="L512" t="s">
        <v>464</v>
      </c>
      <c r="M512" t="s">
        <v>142</v>
      </c>
      <c r="N512" t="s">
        <v>33</v>
      </c>
      <c r="O512" t="s">
        <v>107</v>
      </c>
      <c r="P512" t="s">
        <v>554</v>
      </c>
    </row>
    <row r="513" spans="2:16">
      <c r="B513">
        <v>512</v>
      </c>
      <c r="C513" t="s">
        <v>1584</v>
      </c>
      <c r="D513" t="s">
        <v>1584</v>
      </c>
      <c r="E513">
        <v>512</v>
      </c>
      <c r="F513" t="s">
        <v>3175</v>
      </c>
      <c r="G513" t="s">
        <v>3181</v>
      </c>
      <c r="H513" t="s">
        <v>21</v>
      </c>
      <c r="I513" t="s">
        <v>68</v>
      </c>
      <c r="J513" t="s">
        <v>3182</v>
      </c>
      <c r="K513" t="s">
        <v>3183</v>
      </c>
      <c r="L513" t="s">
        <v>302</v>
      </c>
      <c r="M513" t="s">
        <v>134</v>
      </c>
      <c r="N513" t="s">
        <v>33</v>
      </c>
      <c r="O513" t="s">
        <v>107</v>
      </c>
      <c r="P513" t="s">
        <v>554</v>
      </c>
    </row>
    <row r="514" spans="2:16">
      <c r="B514">
        <v>513</v>
      </c>
      <c r="C514" t="s">
        <v>1584</v>
      </c>
      <c r="D514" t="s">
        <v>1584</v>
      </c>
      <c r="E514">
        <v>513</v>
      </c>
      <c r="F514" t="s">
        <v>3175</v>
      </c>
      <c r="G514" t="s">
        <v>3184</v>
      </c>
      <c r="H514" t="s">
        <v>351</v>
      </c>
      <c r="I514" t="s">
        <v>68</v>
      </c>
      <c r="J514" t="s">
        <v>3185</v>
      </c>
      <c r="K514" t="s">
        <v>3186</v>
      </c>
      <c r="L514" t="s">
        <v>304</v>
      </c>
      <c r="M514" t="s">
        <v>134</v>
      </c>
      <c r="N514" t="s">
        <v>33</v>
      </c>
      <c r="O514" t="s">
        <v>107</v>
      </c>
      <c r="P514" t="s">
        <v>648</v>
      </c>
    </row>
    <row r="515" spans="2:16">
      <c r="B515">
        <v>514</v>
      </c>
      <c r="C515" t="s">
        <v>1584</v>
      </c>
      <c r="D515" t="s">
        <v>1584</v>
      </c>
      <c r="E515">
        <v>514</v>
      </c>
      <c r="F515" t="s">
        <v>3175</v>
      </c>
      <c r="G515" t="s">
        <v>649</v>
      </c>
      <c r="H515" t="s">
        <v>650</v>
      </c>
      <c r="I515" t="s">
        <v>68</v>
      </c>
      <c r="J515" t="s">
        <v>3187</v>
      </c>
      <c r="K515" t="s">
        <v>3188</v>
      </c>
      <c r="L515" t="s">
        <v>553</v>
      </c>
      <c r="M515" t="s">
        <v>142</v>
      </c>
      <c r="N515" t="s">
        <v>29</v>
      </c>
      <c r="O515" t="s">
        <v>123</v>
      </c>
      <c r="P515" t="s">
        <v>648</v>
      </c>
    </row>
    <row r="516" spans="2:16">
      <c r="B516">
        <v>515</v>
      </c>
      <c r="C516" t="s">
        <v>1584</v>
      </c>
      <c r="D516" t="s">
        <v>1584</v>
      </c>
      <c r="E516">
        <v>515</v>
      </c>
      <c r="F516" t="s">
        <v>3189</v>
      </c>
      <c r="G516" t="s">
        <v>3190</v>
      </c>
      <c r="H516" t="s">
        <v>149</v>
      </c>
      <c r="I516" t="s">
        <v>140</v>
      </c>
      <c r="J516" t="s">
        <v>3191</v>
      </c>
      <c r="K516" t="s">
        <v>3192</v>
      </c>
      <c r="L516" t="s">
        <v>437</v>
      </c>
      <c r="M516" t="s">
        <v>142</v>
      </c>
      <c r="N516" t="s">
        <v>338</v>
      </c>
      <c r="O516" t="s">
        <v>107</v>
      </c>
      <c r="P516" t="s">
        <v>1270</v>
      </c>
    </row>
    <row r="517" spans="2:16">
      <c r="B517">
        <v>516</v>
      </c>
      <c r="C517" t="s">
        <v>1584</v>
      </c>
      <c r="D517" t="s">
        <v>1584</v>
      </c>
      <c r="E517">
        <v>516</v>
      </c>
      <c r="F517" t="s">
        <v>3189</v>
      </c>
      <c r="G517" t="s">
        <v>3193</v>
      </c>
      <c r="H517" t="s">
        <v>3194</v>
      </c>
      <c r="I517" t="s">
        <v>68</v>
      </c>
      <c r="J517" t="s">
        <v>3195</v>
      </c>
      <c r="K517" t="s">
        <v>3196</v>
      </c>
      <c r="L517" t="s">
        <v>508</v>
      </c>
      <c r="M517" t="s">
        <v>134</v>
      </c>
      <c r="N517" t="s">
        <v>33</v>
      </c>
      <c r="O517" t="s">
        <v>107</v>
      </c>
      <c r="P517" t="s">
        <v>1271</v>
      </c>
    </row>
    <row r="518" spans="2:16">
      <c r="B518">
        <v>517</v>
      </c>
      <c r="C518" t="s">
        <v>1584</v>
      </c>
      <c r="D518" t="s">
        <v>1584</v>
      </c>
      <c r="E518">
        <v>517</v>
      </c>
      <c r="F518" t="s">
        <v>3189</v>
      </c>
      <c r="G518" t="s">
        <v>3197</v>
      </c>
      <c r="I518" t="s">
        <v>68</v>
      </c>
      <c r="J518" t="s">
        <v>3198</v>
      </c>
      <c r="K518" t="s">
        <v>3199</v>
      </c>
      <c r="L518" t="s">
        <v>437</v>
      </c>
      <c r="P518" t="s">
        <v>1283</v>
      </c>
    </row>
    <row r="519" spans="2:16">
      <c r="B519">
        <v>518</v>
      </c>
      <c r="C519" t="s">
        <v>1584</v>
      </c>
      <c r="D519" t="s">
        <v>1584</v>
      </c>
      <c r="E519">
        <v>518</v>
      </c>
      <c r="F519" t="s">
        <v>3189</v>
      </c>
      <c r="G519" t="s">
        <v>3200</v>
      </c>
      <c r="H519" t="s">
        <v>188</v>
      </c>
      <c r="I519" t="s">
        <v>68</v>
      </c>
      <c r="J519" t="s">
        <v>3201</v>
      </c>
      <c r="K519" t="s">
        <v>3202</v>
      </c>
      <c r="L519" t="s">
        <v>719</v>
      </c>
      <c r="M519" t="s">
        <v>134</v>
      </c>
      <c r="N519" t="s">
        <v>33</v>
      </c>
      <c r="O519" t="s">
        <v>107</v>
      </c>
      <c r="P519" t="s">
        <v>1283</v>
      </c>
    </row>
    <row r="520" spans="2:16">
      <c r="B520">
        <v>519</v>
      </c>
      <c r="C520" t="s">
        <v>1584</v>
      </c>
      <c r="D520" t="s">
        <v>1584</v>
      </c>
      <c r="E520">
        <v>519</v>
      </c>
      <c r="F520" t="s">
        <v>3189</v>
      </c>
      <c r="G520" t="s">
        <v>3203</v>
      </c>
      <c r="I520" t="s">
        <v>68</v>
      </c>
      <c r="J520" t="s">
        <v>3204</v>
      </c>
      <c r="K520" t="s">
        <v>3205</v>
      </c>
      <c r="L520" t="s">
        <v>143</v>
      </c>
      <c r="M520" t="s">
        <v>134</v>
      </c>
      <c r="N520" t="s">
        <v>33</v>
      </c>
      <c r="O520" t="s">
        <v>36</v>
      </c>
      <c r="P520" t="s">
        <v>1284</v>
      </c>
    </row>
    <row r="521" spans="2:16">
      <c r="B521">
        <v>520</v>
      </c>
      <c r="C521" t="s">
        <v>1584</v>
      </c>
      <c r="D521" t="s">
        <v>1584</v>
      </c>
      <c r="E521">
        <v>520</v>
      </c>
      <c r="F521" t="s">
        <v>3206</v>
      </c>
      <c r="G521" t="s">
        <v>3002</v>
      </c>
      <c r="H521" t="s">
        <v>43</v>
      </c>
      <c r="I521" t="s">
        <v>140</v>
      </c>
      <c r="J521" t="s">
        <v>3003</v>
      </c>
      <c r="K521" t="s">
        <v>3004</v>
      </c>
      <c r="L521" t="s">
        <v>362</v>
      </c>
      <c r="M521" t="s">
        <v>134</v>
      </c>
      <c r="N521" t="s">
        <v>33</v>
      </c>
      <c r="O521" t="s">
        <v>107</v>
      </c>
      <c r="P521" t="s">
        <v>874</v>
      </c>
    </row>
    <row r="522" spans="2:16">
      <c r="B522">
        <v>521</v>
      </c>
      <c r="C522" t="s">
        <v>1584</v>
      </c>
      <c r="D522" t="s">
        <v>1584</v>
      </c>
      <c r="E522">
        <v>521</v>
      </c>
      <c r="F522" t="s">
        <v>3206</v>
      </c>
      <c r="G522" t="s">
        <v>3005</v>
      </c>
      <c r="H522" t="s">
        <v>225</v>
      </c>
      <c r="I522" t="s">
        <v>25</v>
      </c>
      <c r="J522" t="s">
        <v>3006</v>
      </c>
      <c r="K522" t="s">
        <v>3007</v>
      </c>
      <c r="L522" t="s">
        <v>610</v>
      </c>
      <c r="M522" t="s">
        <v>18</v>
      </c>
      <c r="N522" t="s">
        <v>38</v>
      </c>
      <c r="O522" t="s">
        <v>193</v>
      </c>
      <c r="P522" t="s">
        <v>878</v>
      </c>
    </row>
    <row r="523" spans="2:16">
      <c r="B523">
        <v>522</v>
      </c>
      <c r="C523" t="s">
        <v>1584</v>
      </c>
      <c r="D523" t="s">
        <v>1584</v>
      </c>
      <c r="E523">
        <v>522</v>
      </c>
      <c r="F523" t="s">
        <v>3206</v>
      </c>
      <c r="G523" t="s">
        <v>3008</v>
      </c>
      <c r="H523" t="s">
        <v>31</v>
      </c>
      <c r="I523" t="s">
        <v>68</v>
      </c>
      <c r="J523" t="s">
        <v>3009</v>
      </c>
      <c r="K523" t="s">
        <v>3010</v>
      </c>
      <c r="L523" t="s">
        <v>490</v>
      </c>
      <c r="M523" t="s">
        <v>134</v>
      </c>
      <c r="N523" t="s">
        <v>33</v>
      </c>
      <c r="O523" t="s">
        <v>107</v>
      </c>
      <c r="P523" t="s">
        <v>2825</v>
      </c>
    </row>
    <row r="524" spans="2:16">
      <c r="B524">
        <v>523</v>
      </c>
      <c r="C524" t="s">
        <v>1584</v>
      </c>
      <c r="D524" t="s">
        <v>1584</v>
      </c>
      <c r="E524">
        <v>523</v>
      </c>
      <c r="F524" t="s">
        <v>3206</v>
      </c>
      <c r="G524" t="s">
        <v>3011</v>
      </c>
      <c r="H524" t="s">
        <v>31</v>
      </c>
      <c r="I524" t="s">
        <v>25</v>
      </c>
      <c r="J524" t="s">
        <v>3012</v>
      </c>
      <c r="K524" t="s">
        <v>3013</v>
      </c>
      <c r="L524" t="s">
        <v>472</v>
      </c>
      <c r="M524" t="s">
        <v>86</v>
      </c>
      <c r="N524" t="s">
        <v>108</v>
      </c>
      <c r="O524" t="s">
        <v>100</v>
      </c>
      <c r="P524" t="s">
        <v>2825</v>
      </c>
    </row>
    <row r="525" spans="2:16">
      <c r="B525">
        <v>524</v>
      </c>
      <c r="C525" t="s">
        <v>1584</v>
      </c>
      <c r="D525" t="s">
        <v>1584</v>
      </c>
      <c r="E525">
        <v>524</v>
      </c>
      <c r="F525" t="s">
        <v>3206</v>
      </c>
      <c r="G525" t="s">
        <v>3207</v>
      </c>
      <c r="H525" t="s">
        <v>21</v>
      </c>
      <c r="I525" t="s">
        <v>26</v>
      </c>
      <c r="J525" t="s">
        <v>3208</v>
      </c>
      <c r="K525" t="s">
        <v>3209</v>
      </c>
      <c r="L525" t="s">
        <v>486</v>
      </c>
      <c r="M525" t="s">
        <v>99</v>
      </c>
      <c r="N525" t="s">
        <v>33</v>
      </c>
      <c r="O525" t="s">
        <v>123</v>
      </c>
      <c r="P525" t="s">
        <v>2825</v>
      </c>
    </row>
    <row r="526" spans="2:16">
      <c r="B526">
        <v>525</v>
      </c>
      <c r="C526" t="s">
        <v>1584</v>
      </c>
      <c r="D526" t="s">
        <v>1584</v>
      </c>
      <c r="E526">
        <v>525</v>
      </c>
      <c r="F526" t="s">
        <v>3210</v>
      </c>
      <c r="G526" t="s">
        <v>3211</v>
      </c>
      <c r="H526" t="s">
        <v>3212</v>
      </c>
      <c r="I526" t="s">
        <v>80</v>
      </c>
      <c r="J526" t="s">
        <v>3213</v>
      </c>
      <c r="K526" t="s">
        <v>3214</v>
      </c>
      <c r="L526" t="s">
        <v>676</v>
      </c>
      <c r="M526" t="s">
        <v>18</v>
      </c>
      <c r="N526" t="s">
        <v>108</v>
      </c>
      <c r="O526" t="s">
        <v>116</v>
      </c>
      <c r="P526" t="s">
        <v>1124</v>
      </c>
    </row>
    <row r="527" spans="2:16">
      <c r="B527">
        <v>526</v>
      </c>
      <c r="C527" t="s">
        <v>1584</v>
      </c>
      <c r="D527" t="s">
        <v>1584</v>
      </c>
      <c r="E527">
        <v>526</v>
      </c>
      <c r="F527" t="s">
        <v>3210</v>
      </c>
      <c r="G527" t="s">
        <v>3215</v>
      </c>
      <c r="H527" t="s">
        <v>428</v>
      </c>
      <c r="I527" t="s">
        <v>68</v>
      </c>
      <c r="J527" t="s">
        <v>3216</v>
      </c>
      <c r="K527" t="s">
        <v>3217</v>
      </c>
      <c r="L527" t="s">
        <v>266</v>
      </c>
      <c r="M527" t="s">
        <v>28</v>
      </c>
      <c r="N527" t="s">
        <v>338</v>
      </c>
      <c r="O527" t="s">
        <v>107</v>
      </c>
      <c r="P527" t="s">
        <v>1125</v>
      </c>
    </row>
    <row r="528" spans="2:16">
      <c r="B528">
        <v>527</v>
      </c>
      <c r="C528" t="s">
        <v>1584</v>
      </c>
      <c r="D528" t="s">
        <v>1584</v>
      </c>
      <c r="E528">
        <v>527</v>
      </c>
      <c r="F528" t="s">
        <v>3210</v>
      </c>
      <c r="G528" t="s">
        <v>3218</v>
      </c>
      <c r="H528" t="s">
        <v>3219</v>
      </c>
      <c r="I528" t="s">
        <v>68</v>
      </c>
      <c r="J528" t="s">
        <v>3220</v>
      </c>
      <c r="K528" t="s">
        <v>3221</v>
      </c>
      <c r="L528" t="s">
        <v>328</v>
      </c>
      <c r="M528" t="s">
        <v>28</v>
      </c>
      <c r="N528" t="s">
        <v>33</v>
      </c>
      <c r="O528" t="s">
        <v>123</v>
      </c>
      <c r="P528" t="s">
        <v>1125</v>
      </c>
    </row>
    <row r="529" spans="2:16">
      <c r="B529">
        <v>528</v>
      </c>
      <c r="C529" t="s">
        <v>1584</v>
      </c>
      <c r="D529" t="s">
        <v>1584</v>
      </c>
      <c r="E529">
        <v>528</v>
      </c>
      <c r="F529" t="s">
        <v>3210</v>
      </c>
      <c r="G529" t="s">
        <v>1141</v>
      </c>
      <c r="H529" t="s">
        <v>43</v>
      </c>
      <c r="I529" t="s">
        <v>68</v>
      </c>
      <c r="J529" t="s">
        <v>3222</v>
      </c>
      <c r="K529" t="s">
        <v>3223</v>
      </c>
      <c r="L529" t="s">
        <v>676</v>
      </c>
      <c r="M529" t="s">
        <v>94</v>
      </c>
      <c r="N529" t="s">
        <v>33</v>
      </c>
      <c r="O529" t="s">
        <v>107</v>
      </c>
      <c r="P529" t="s">
        <v>1142</v>
      </c>
    </row>
    <row r="530" spans="2:16">
      <c r="B530">
        <v>529</v>
      </c>
      <c r="C530" t="s">
        <v>1584</v>
      </c>
      <c r="D530" t="s">
        <v>1584</v>
      </c>
      <c r="E530">
        <v>529</v>
      </c>
      <c r="F530" t="s">
        <v>3210</v>
      </c>
      <c r="G530" t="s">
        <v>3224</v>
      </c>
      <c r="H530" t="s">
        <v>267</v>
      </c>
      <c r="I530" t="s">
        <v>26</v>
      </c>
      <c r="J530" t="s">
        <v>3225</v>
      </c>
      <c r="K530" t="s">
        <v>3226</v>
      </c>
      <c r="L530" t="s">
        <v>285</v>
      </c>
      <c r="M530" t="s">
        <v>142</v>
      </c>
      <c r="N530" t="s">
        <v>33</v>
      </c>
      <c r="O530" t="s">
        <v>36</v>
      </c>
      <c r="P530" t="s">
        <v>1142</v>
      </c>
    </row>
    <row r="531" spans="2:16">
      <c r="B531">
        <v>530</v>
      </c>
      <c r="C531" t="s">
        <v>1584</v>
      </c>
      <c r="D531" t="s">
        <v>1584</v>
      </c>
      <c r="E531">
        <v>530</v>
      </c>
      <c r="F531" t="s">
        <v>3227</v>
      </c>
      <c r="G531" t="s">
        <v>3228</v>
      </c>
      <c r="H531" t="s">
        <v>210</v>
      </c>
      <c r="I531" t="s">
        <v>16</v>
      </c>
      <c r="J531" t="s">
        <v>3229</v>
      </c>
      <c r="K531" t="s">
        <v>3230</v>
      </c>
      <c r="L531" t="s">
        <v>749</v>
      </c>
      <c r="M531" t="s">
        <v>32</v>
      </c>
      <c r="N531" t="s">
        <v>38</v>
      </c>
      <c r="O531" t="s">
        <v>116</v>
      </c>
      <c r="P531" t="s">
        <v>864</v>
      </c>
    </row>
    <row r="532" spans="2:16">
      <c r="B532">
        <v>531</v>
      </c>
      <c r="C532" t="s">
        <v>1584</v>
      </c>
      <c r="D532" t="s">
        <v>1584</v>
      </c>
      <c r="E532">
        <v>531</v>
      </c>
      <c r="F532" t="s">
        <v>3227</v>
      </c>
      <c r="G532" t="s">
        <v>3231</v>
      </c>
      <c r="I532" t="s">
        <v>26</v>
      </c>
      <c r="J532" t="s">
        <v>3232</v>
      </c>
      <c r="K532" t="s">
        <v>3233</v>
      </c>
      <c r="L532" t="s">
        <v>381</v>
      </c>
      <c r="M532" t="s">
        <v>28</v>
      </c>
      <c r="N532" t="s">
        <v>33</v>
      </c>
      <c r="O532" t="s">
        <v>30</v>
      </c>
      <c r="P532" t="s">
        <v>868</v>
      </c>
    </row>
    <row r="533" spans="2:16">
      <c r="B533">
        <v>532</v>
      </c>
      <c r="C533" t="s">
        <v>1584</v>
      </c>
      <c r="D533" t="s">
        <v>1584</v>
      </c>
      <c r="E533">
        <v>532</v>
      </c>
      <c r="F533" t="s">
        <v>3227</v>
      </c>
      <c r="G533" t="s">
        <v>3234</v>
      </c>
      <c r="H533" t="s">
        <v>3235</v>
      </c>
      <c r="I533" t="s">
        <v>68</v>
      </c>
      <c r="J533" t="s">
        <v>3236</v>
      </c>
      <c r="K533" t="s">
        <v>3237</v>
      </c>
      <c r="L533" t="s">
        <v>542</v>
      </c>
      <c r="M533" t="s">
        <v>99</v>
      </c>
      <c r="N533" t="s">
        <v>33</v>
      </c>
      <c r="O533" t="s">
        <v>107</v>
      </c>
      <c r="P533" t="s">
        <v>868</v>
      </c>
    </row>
    <row r="534" spans="2:16">
      <c r="B534">
        <v>533</v>
      </c>
      <c r="C534" t="s">
        <v>1584</v>
      </c>
      <c r="D534" t="s">
        <v>1584</v>
      </c>
      <c r="E534">
        <v>533</v>
      </c>
      <c r="F534" t="s">
        <v>3227</v>
      </c>
      <c r="G534" t="s">
        <v>3238</v>
      </c>
      <c r="H534" t="s">
        <v>3239</v>
      </c>
      <c r="I534" t="s">
        <v>68</v>
      </c>
      <c r="J534" t="s">
        <v>785</v>
      </c>
      <c r="K534" t="s">
        <v>3240</v>
      </c>
      <c r="L534" t="s">
        <v>112</v>
      </c>
      <c r="M534" t="s">
        <v>134</v>
      </c>
      <c r="N534" t="s">
        <v>33</v>
      </c>
      <c r="O534" t="s">
        <v>107</v>
      </c>
      <c r="P534" t="s">
        <v>127</v>
      </c>
    </row>
    <row r="535" spans="2:16">
      <c r="B535">
        <v>534</v>
      </c>
      <c r="C535" t="s">
        <v>1584</v>
      </c>
      <c r="D535" t="s">
        <v>1584</v>
      </c>
      <c r="E535">
        <v>534</v>
      </c>
      <c r="F535" t="s">
        <v>3227</v>
      </c>
      <c r="G535" t="s">
        <v>3241</v>
      </c>
      <c r="H535" t="s">
        <v>238</v>
      </c>
      <c r="I535" t="s">
        <v>26</v>
      </c>
      <c r="J535" t="s">
        <v>3242</v>
      </c>
      <c r="K535" t="s">
        <v>3243</v>
      </c>
      <c r="L535" t="s">
        <v>103</v>
      </c>
      <c r="M535" t="s">
        <v>32</v>
      </c>
      <c r="N535" t="s">
        <v>33</v>
      </c>
      <c r="O535" t="s">
        <v>123</v>
      </c>
      <c r="P535" t="s">
        <v>885</v>
      </c>
    </row>
    <row r="536" spans="2:16">
      <c r="B536">
        <v>535</v>
      </c>
      <c r="C536" t="s">
        <v>1584</v>
      </c>
      <c r="D536" t="s">
        <v>1584</v>
      </c>
      <c r="E536">
        <v>535</v>
      </c>
      <c r="F536" t="s">
        <v>3244</v>
      </c>
      <c r="G536" t="s">
        <v>3245</v>
      </c>
      <c r="H536" t="s">
        <v>21</v>
      </c>
      <c r="I536" t="s">
        <v>140</v>
      </c>
      <c r="J536" t="s">
        <v>3246</v>
      </c>
      <c r="K536" t="s">
        <v>3247</v>
      </c>
      <c r="L536" t="s">
        <v>227</v>
      </c>
      <c r="M536" t="s">
        <v>134</v>
      </c>
      <c r="N536" t="s">
        <v>338</v>
      </c>
      <c r="O536" t="s">
        <v>123</v>
      </c>
      <c r="P536" t="s">
        <v>613</v>
      </c>
    </row>
    <row r="537" spans="2:16">
      <c r="B537">
        <v>536</v>
      </c>
      <c r="C537" t="s">
        <v>1584</v>
      </c>
      <c r="D537" t="s">
        <v>1584</v>
      </c>
      <c r="E537">
        <v>536</v>
      </c>
      <c r="F537" t="s">
        <v>3244</v>
      </c>
      <c r="G537" t="s">
        <v>3248</v>
      </c>
      <c r="H537" t="s">
        <v>503</v>
      </c>
      <c r="I537" t="s">
        <v>25</v>
      </c>
      <c r="J537" t="s">
        <v>3249</v>
      </c>
      <c r="K537" t="s">
        <v>3250</v>
      </c>
      <c r="L537" t="s">
        <v>158</v>
      </c>
      <c r="M537" t="s">
        <v>99</v>
      </c>
      <c r="N537" t="s">
        <v>33</v>
      </c>
      <c r="O537" t="s">
        <v>366</v>
      </c>
      <c r="P537" t="s">
        <v>664</v>
      </c>
    </row>
    <row r="538" spans="2:16">
      <c r="B538">
        <v>537</v>
      </c>
      <c r="C538" t="s">
        <v>1584</v>
      </c>
      <c r="D538" t="s">
        <v>1584</v>
      </c>
      <c r="E538">
        <v>537</v>
      </c>
      <c r="F538" t="s">
        <v>3244</v>
      </c>
      <c r="G538" t="s">
        <v>3251</v>
      </c>
      <c r="H538" t="s">
        <v>238</v>
      </c>
      <c r="I538" t="s">
        <v>25</v>
      </c>
      <c r="J538" t="s">
        <v>3252</v>
      </c>
      <c r="K538" t="s">
        <v>3253</v>
      </c>
      <c r="L538" t="s">
        <v>211</v>
      </c>
      <c r="P538" t="s">
        <v>224</v>
      </c>
    </row>
    <row r="539" spans="2:16">
      <c r="B539">
        <v>538</v>
      </c>
      <c r="C539" t="s">
        <v>1584</v>
      </c>
      <c r="D539" t="s">
        <v>1584</v>
      </c>
      <c r="E539">
        <v>538</v>
      </c>
      <c r="F539" t="s">
        <v>3244</v>
      </c>
      <c r="G539" t="s">
        <v>3254</v>
      </c>
      <c r="H539" t="s">
        <v>43</v>
      </c>
      <c r="I539" t="s">
        <v>25</v>
      </c>
      <c r="J539" t="s">
        <v>3255</v>
      </c>
      <c r="K539" t="s">
        <v>3256</v>
      </c>
      <c r="L539" t="s">
        <v>211</v>
      </c>
      <c r="M539" t="s">
        <v>32</v>
      </c>
      <c r="N539" t="s">
        <v>38</v>
      </c>
      <c r="O539" t="s">
        <v>193</v>
      </c>
      <c r="P539" t="s">
        <v>224</v>
      </c>
    </row>
    <row r="540" spans="2:16">
      <c r="B540">
        <v>539</v>
      </c>
      <c r="C540" t="s">
        <v>1584</v>
      </c>
      <c r="D540" t="s">
        <v>1584</v>
      </c>
      <c r="E540">
        <v>539</v>
      </c>
      <c r="F540" t="s">
        <v>3244</v>
      </c>
      <c r="G540" t="s">
        <v>3257</v>
      </c>
      <c r="H540" t="s">
        <v>254</v>
      </c>
      <c r="I540" t="s">
        <v>68</v>
      </c>
      <c r="J540" t="s">
        <v>3258</v>
      </c>
      <c r="K540" t="s">
        <v>3259</v>
      </c>
      <c r="L540" t="s">
        <v>228</v>
      </c>
      <c r="M540" t="s">
        <v>28</v>
      </c>
      <c r="N540" t="s">
        <v>33</v>
      </c>
      <c r="O540" t="s">
        <v>123</v>
      </c>
      <c r="P540" t="s">
        <v>3260</v>
      </c>
    </row>
    <row r="541" spans="2:16">
      <c r="B541">
        <v>540</v>
      </c>
      <c r="C541" t="s">
        <v>1584</v>
      </c>
      <c r="D541" t="s">
        <v>1584</v>
      </c>
      <c r="E541">
        <v>540</v>
      </c>
      <c r="F541" t="s">
        <v>3261</v>
      </c>
      <c r="G541" t="s">
        <v>3262</v>
      </c>
      <c r="H541" t="s">
        <v>352</v>
      </c>
      <c r="I541" t="s">
        <v>140</v>
      </c>
      <c r="J541" t="s">
        <v>3263</v>
      </c>
      <c r="K541" t="s">
        <v>3264</v>
      </c>
      <c r="L541" t="s">
        <v>451</v>
      </c>
      <c r="M541" t="s">
        <v>134</v>
      </c>
      <c r="N541" t="s">
        <v>33</v>
      </c>
      <c r="O541" t="s">
        <v>95</v>
      </c>
      <c r="P541" t="s">
        <v>768</v>
      </c>
    </row>
    <row r="542" spans="2:16">
      <c r="B542">
        <v>541</v>
      </c>
      <c r="C542" t="s">
        <v>1584</v>
      </c>
      <c r="D542" t="s">
        <v>1584</v>
      </c>
      <c r="E542">
        <v>541</v>
      </c>
      <c r="F542" t="s">
        <v>3261</v>
      </c>
      <c r="G542" t="s">
        <v>3265</v>
      </c>
      <c r="H542" t="s">
        <v>254</v>
      </c>
      <c r="I542" t="s">
        <v>25</v>
      </c>
      <c r="J542" t="s">
        <v>3266</v>
      </c>
      <c r="K542" t="s">
        <v>3267</v>
      </c>
      <c r="L542" t="s">
        <v>184</v>
      </c>
      <c r="M542" t="s">
        <v>82</v>
      </c>
      <c r="N542" t="s">
        <v>338</v>
      </c>
      <c r="O542" t="s">
        <v>299</v>
      </c>
      <c r="P542" t="s">
        <v>769</v>
      </c>
    </row>
    <row r="543" spans="2:16">
      <c r="B543">
        <v>542</v>
      </c>
      <c r="C543" t="s">
        <v>1584</v>
      </c>
      <c r="D543" t="s">
        <v>1584</v>
      </c>
      <c r="E543">
        <v>542</v>
      </c>
      <c r="F543" t="s">
        <v>3261</v>
      </c>
      <c r="G543" t="s">
        <v>3268</v>
      </c>
      <c r="H543" t="s">
        <v>3269</v>
      </c>
      <c r="I543" t="s">
        <v>68</v>
      </c>
      <c r="J543" t="s">
        <v>3270</v>
      </c>
      <c r="K543" t="s">
        <v>3271</v>
      </c>
      <c r="L543" t="s">
        <v>214</v>
      </c>
      <c r="M543" t="s">
        <v>134</v>
      </c>
      <c r="N543" t="s">
        <v>33</v>
      </c>
      <c r="O543" t="s">
        <v>107</v>
      </c>
      <c r="P543" t="s">
        <v>710</v>
      </c>
    </row>
    <row r="544" spans="2:16">
      <c r="B544">
        <v>543</v>
      </c>
      <c r="C544" t="s">
        <v>1584</v>
      </c>
      <c r="D544" t="s">
        <v>1584</v>
      </c>
      <c r="E544">
        <v>543</v>
      </c>
      <c r="F544" t="s">
        <v>3261</v>
      </c>
      <c r="G544" t="s">
        <v>3272</v>
      </c>
      <c r="H544" t="s">
        <v>34</v>
      </c>
      <c r="I544" t="s">
        <v>68</v>
      </c>
      <c r="J544" t="s">
        <v>3273</v>
      </c>
      <c r="K544" t="s">
        <v>3274</v>
      </c>
      <c r="L544" t="s">
        <v>709</v>
      </c>
      <c r="M544" t="s">
        <v>28</v>
      </c>
      <c r="N544" t="s">
        <v>338</v>
      </c>
      <c r="O544" t="s">
        <v>107</v>
      </c>
      <c r="P544" t="s">
        <v>708</v>
      </c>
    </row>
    <row r="545" spans="2:16">
      <c r="B545">
        <v>544</v>
      </c>
      <c r="C545" t="s">
        <v>1584</v>
      </c>
      <c r="D545" t="s">
        <v>1584</v>
      </c>
      <c r="E545">
        <v>544</v>
      </c>
      <c r="F545" t="s">
        <v>3261</v>
      </c>
      <c r="G545" t="s">
        <v>3275</v>
      </c>
      <c r="H545" t="s">
        <v>31</v>
      </c>
      <c r="I545" t="s">
        <v>68</v>
      </c>
      <c r="J545" t="s">
        <v>3276</v>
      </c>
      <c r="K545" t="s">
        <v>3277</v>
      </c>
      <c r="L545" t="s">
        <v>451</v>
      </c>
      <c r="M545" t="s">
        <v>142</v>
      </c>
      <c r="N545" t="s">
        <v>33</v>
      </c>
      <c r="O545" t="s">
        <v>107</v>
      </c>
      <c r="P545" t="s">
        <v>777</v>
      </c>
    </row>
    <row r="546" spans="2:16">
      <c r="B546">
        <v>545</v>
      </c>
      <c r="C546" t="s">
        <v>1584</v>
      </c>
      <c r="D546" t="s">
        <v>1584</v>
      </c>
      <c r="E546">
        <v>545</v>
      </c>
      <c r="F546" t="s">
        <v>3278</v>
      </c>
      <c r="G546" t="s">
        <v>3279</v>
      </c>
      <c r="H546" t="s">
        <v>3280</v>
      </c>
      <c r="I546" t="s">
        <v>16</v>
      </c>
      <c r="J546" t="s">
        <v>3281</v>
      </c>
      <c r="K546" t="s">
        <v>3282</v>
      </c>
      <c r="L546" t="s">
        <v>328</v>
      </c>
      <c r="M546" t="s">
        <v>142</v>
      </c>
      <c r="N546" t="s">
        <v>33</v>
      </c>
      <c r="O546" t="s">
        <v>107</v>
      </c>
      <c r="P546" t="s">
        <v>1540</v>
      </c>
    </row>
    <row r="547" spans="2:16">
      <c r="B547">
        <v>546</v>
      </c>
      <c r="C547" t="s">
        <v>1584</v>
      </c>
      <c r="D547" t="s">
        <v>1584</v>
      </c>
      <c r="E547">
        <v>546</v>
      </c>
      <c r="F547" t="s">
        <v>3278</v>
      </c>
      <c r="G547" t="s">
        <v>3283</v>
      </c>
      <c r="H547" t="s">
        <v>3284</v>
      </c>
      <c r="I547" t="s">
        <v>68</v>
      </c>
      <c r="J547" t="s">
        <v>738</v>
      </c>
      <c r="K547" t="s">
        <v>3285</v>
      </c>
      <c r="L547" t="s">
        <v>1000</v>
      </c>
      <c r="M547" t="s">
        <v>134</v>
      </c>
      <c r="N547" t="s">
        <v>33</v>
      </c>
      <c r="O547" t="s">
        <v>107</v>
      </c>
      <c r="P547" t="s">
        <v>1393</v>
      </c>
    </row>
    <row r="548" spans="2:16">
      <c r="B548">
        <v>547</v>
      </c>
      <c r="C548" t="s">
        <v>1584</v>
      </c>
      <c r="D548" t="s">
        <v>1584</v>
      </c>
      <c r="E548">
        <v>547</v>
      </c>
      <c r="F548" t="s">
        <v>3278</v>
      </c>
      <c r="G548" t="s">
        <v>3286</v>
      </c>
      <c r="H548" t="s">
        <v>989</v>
      </c>
      <c r="I548" t="s">
        <v>68</v>
      </c>
      <c r="J548" t="s">
        <v>3287</v>
      </c>
      <c r="K548" t="s">
        <v>3288</v>
      </c>
      <c r="L548" t="s">
        <v>856</v>
      </c>
      <c r="M548" t="s">
        <v>28</v>
      </c>
      <c r="N548" t="s">
        <v>338</v>
      </c>
      <c r="O548" t="s">
        <v>107</v>
      </c>
      <c r="P548" t="s">
        <v>180</v>
      </c>
    </row>
    <row r="549" spans="2:16">
      <c r="B549">
        <v>548</v>
      </c>
      <c r="C549" t="s">
        <v>1584</v>
      </c>
      <c r="D549" t="s">
        <v>1584</v>
      </c>
      <c r="E549">
        <v>548</v>
      </c>
      <c r="F549" t="s">
        <v>3278</v>
      </c>
      <c r="G549" t="s">
        <v>3289</v>
      </c>
      <c r="I549" t="s">
        <v>25</v>
      </c>
      <c r="J549" t="s">
        <v>3290</v>
      </c>
      <c r="K549" t="s">
        <v>3291</v>
      </c>
      <c r="L549" t="s">
        <v>999</v>
      </c>
      <c r="P549" t="s">
        <v>986</v>
      </c>
    </row>
    <row r="550" spans="2:16">
      <c r="B550">
        <v>549</v>
      </c>
      <c r="C550" t="s">
        <v>1584</v>
      </c>
      <c r="D550" t="s">
        <v>1584</v>
      </c>
      <c r="E550">
        <v>549</v>
      </c>
      <c r="F550" t="s">
        <v>3278</v>
      </c>
      <c r="G550" t="s">
        <v>3292</v>
      </c>
      <c r="H550" t="s">
        <v>238</v>
      </c>
      <c r="I550" t="s">
        <v>68</v>
      </c>
      <c r="J550" t="s">
        <v>3293</v>
      </c>
      <c r="K550" t="s">
        <v>3294</v>
      </c>
      <c r="L550" t="s">
        <v>179</v>
      </c>
      <c r="M550" t="s">
        <v>142</v>
      </c>
      <c r="N550" t="s">
        <v>33</v>
      </c>
      <c r="O550" t="s">
        <v>107</v>
      </c>
      <c r="P550" t="s">
        <v>1016</v>
      </c>
    </row>
    <row r="551" spans="2:16">
      <c r="B551">
        <v>550</v>
      </c>
      <c r="C551" t="s">
        <v>1584</v>
      </c>
      <c r="D551" t="s">
        <v>1584</v>
      </c>
      <c r="E551">
        <v>550</v>
      </c>
      <c r="F551" t="s">
        <v>3295</v>
      </c>
      <c r="G551" t="s">
        <v>3296</v>
      </c>
      <c r="H551" t="s">
        <v>474</v>
      </c>
      <c r="I551" t="s">
        <v>140</v>
      </c>
      <c r="J551" t="s">
        <v>1190</v>
      </c>
      <c r="K551" t="s">
        <v>3297</v>
      </c>
      <c r="L551" t="s">
        <v>264</v>
      </c>
      <c r="M551" t="s">
        <v>142</v>
      </c>
      <c r="N551" t="s">
        <v>33</v>
      </c>
      <c r="O551" t="s">
        <v>123</v>
      </c>
      <c r="P551" t="s">
        <v>1268</v>
      </c>
    </row>
    <row r="552" spans="2:16">
      <c r="B552">
        <v>551</v>
      </c>
      <c r="C552" t="s">
        <v>1584</v>
      </c>
      <c r="D552" t="s">
        <v>1584</v>
      </c>
      <c r="E552">
        <v>551</v>
      </c>
      <c r="F552" t="s">
        <v>3295</v>
      </c>
      <c r="G552" t="s">
        <v>3298</v>
      </c>
      <c r="H552" t="s">
        <v>434</v>
      </c>
      <c r="I552" t="s">
        <v>26</v>
      </c>
      <c r="J552" t="s">
        <v>3299</v>
      </c>
      <c r="K552" t="s">
        <v>3300</v>
      </c>
      <c r="L552" t="s">
        <v>435</v>
      </c>
      <c r="M552" t="s">
        <v>42</v>
      </c>
      <c r="N552" t="s">
        <v>33</v>
      </c>
      <c r="O552" t="s">
        <v>30</v>
      </c>
      <c r="P552" t="s">
        <v>1279</v>
      </c>
    </row>
    <row r="553" spans="2:16">
      <c r="B553">
        <v>552</v>
      </c>
      <c r="C553" t="s">
        <v>1584</v>
      </c>
      <c r="D553" t="s">
        <v>1584</v>
      </c>
      <c r="E553">
        <v>552</v>
      </c>
      <c r="F553" t="s">
        <v>3295</v>
      </c>
      <c r="G553" t="s">
        <v>3301</v>
      </c>
      <c r="H553" t="s">
        <v>356</v>
      </c>
      <c r="I553" t="s">
        <v>68</v>
      </c>
      <c r="J553" t="s">
        <v>3302</v>
      </c>
      <c r="K553" t="s">
        <v>3303</v>
      </c>
      <c r="L553" t="s">
        <v>329</v>
      </c>
      <c r="M553" t="s">
        <v>134</v>
      </c>
      <c r="N553" t="s">
        <v>33</v>
      </c>
      <c r="O553" t="s">
        <v>107</v>
      </c>
      <c r="P553" t="s">
        <v>1580</v>
      </c>
    </row>
    <row r="554" spans="2:16">
      <c r="B554">
        <v>553</v>
      </c>
      <c r="C554" t="s">
        <v>1584</v>
      </c>
      <c r="D554" t="s">
        <v>1584</v>
      </c>
      <c r="E554">
        <v>553</v>
      </c>
      <c r="F554" t="s">
        <v>3295</v>
      </c>
      <c r="G554" t="s">
        <v>3304</v>
      </c>
      <c r="H554" t="s">
        <v>40</v>
      </c>
      <c r="I554" t="s">
        <v>68</v>
      </c>
      <c r="J554" t="s">
        <v>3305</v>
      </c>
      <c r="K554" t="s">
        <v>3306</v>
      </c>
      <c r="L554" t="s">
        <v>726</v>
      </c>
      <c r="M554" t="s">
        <v>395</v>
      </c>
      <c r="N554" t="s">
        <v>332</v>
      </c>
      <c r="P554" t="s">
        <v>1580</v>
      </c>
    </row>
    <row r="555" spans="2:16">
      <c r="B555">
        <v>554</v>
      </c>
      <c r="C555" t="s">
        <v>1584</v>
      </c>
      <c r="D555" t="s">
        <v>1584</v>
      </c>
      <c r="E555">
        <v>554</v>
      </c>
      <c r="F555" t="s">
        <v>3295</v>
      </c>
      <c r="G555" t="s">
        <v>3307</v>
      </c>
      <c r="H555" t="s">
        <v>40</v>
      </c>
      <c r="I555" t="s">
        <v>68</v>
      </c>
      <c r="J555" t="s">
        <v>3308</v>
      </c>
      <c r="K555" t="s">
        <v>3309</v>
      </c>
      <c r="L555" t="s">
        <v>216</v>
      </c>
      <c r="M555" t="s">
        <v>28</v>
      </c>
      <c r="N555" t="s">
        <v>33</v>
      </c>
      <c r="O555" t="s">
        <v>107</v>
      </c>
      <c r="P555" t="s">
        <v>1580</v>
      </c>
    </row>
    <row r="556" spans="2:16">
      <c r="B556">
        <v>555</v>
      </c>
      <c r="C556" t="s">
        <v>1584</v>
      </c>
      <c r="D556" t="s">
        <v>1584</v>
      </c>
      <c r="E556">
        <v>555</v>
      </c>
      <c r="F556" t="s">
        <v>3310</v>
      </c>
      <c r="G556" t="s">
        <v>3311</v>
      </c>
      <c r="H556" t="s">
        <v>3312</v>
      </c>
      <c r="I556" t="s">
        <v>140</v>
      </c>
      <c r="J556" t="s">
        <v>3313</v>
      </c>
      <c r="K556" t="s">
        <v>3314</v>
      </c>
      <c r="L556" t="s">
        <v>279</v>
      </c>
      <c r="M556" t="s">
        <v>134</v>
      </c>
      <c r="N556" t="s">
        <v>33</v>
      </c>
      <c r="O556" t="s">
        <v>107</v>
      </c>
      <c r="P556" t="s">
        <v>3315</v>
      </c>
    </row>
    <row r="557" spans="2:16">
      <c r="B557">
        <v>556</v>
      </c>
      <c r="C557" t="s">
        <v>1584</v>
      </c>
      <c r="D557" t="s">
        <v>1584</v>
      </c>
      <c r="E557">
        <v>556</v>
      </c>
      <c r="F557" t="s">
        <v>3310</v>
      </c>
      <c r="G557" t="s">
        <v>3316</v>
      </c>
      <c r="H557" t="s">
        <v>284</v>
      </c>
      <c r="I557" t="s">
        <v>68</v>
      </c>
      <c r="J557" t="s">
        <v>3317</v>
      </c>
      <c r="K557" t="s">
        <v>3318</v>
      </c>
      <c r="L557" t="s">
        <v>805</v>
      </c>
      <c r="M557" t="s">
        <v>134</v>
      </c>
      <c r="N557" t="s">
        <v>33</v>
      </c>
      <c r="O557" t="s">
        <v>107</v>
      </c>
      <c r="P557" t="s">
        <v>1397</v>
      </c>
    </row>
    <row r="558" spans="2:16">
      <c r="B558">
        <v>557</v>
      </c>
      <c r="C558" t="s">
        <v>1584</v>
      </c>
      <c r="D558" t="s">
        <v>1584</v>
      </c>
      <c r="E558">
        <v>557</v>
      </c>
      <c r="F558" t="s">
        <v>3310</v>
      </c>
      <c r="G558" t="s">
        <v>1082</v>
      </c>
      <c r="H558" t="s">
        <v>3319</v>
      </c>
      <c r="I558" t="s">
        <v>26</v>
      </c>
      <c r="J558" t="s">
        <v>3320</v>
      </c>
      <c r="K558" t="s">
        <v>3321</v>
      </c>
      <c r="L558" t="s">
        <v>279</v>
      </c>
      <c r="P558" t="s">
        <v>3322</v>
      </c>
    </row>
    <row r="559" spans="2:16">
      <c r="B559">
        <v>558</v>
      </c>
      <c r="C559" t="s">
        <v>1584</v>
      </c>
      <c r="D559" t="s">
        <v>1584</v>
      </c>
      <c r="E559">
        <v>558</v>
      </c>
      <c r="F559" t="s">
        <v>3310</v>
      </c>
      <c r="G559" t="s">
        <v>3323</v>
      </c>
      <c r="H559" t="s">
        <v>149</v>
      </c>
      <c r="I559" t="s">
        <v>68</v>
      </c>
      <c r="J559" t="s">
        <v>3324</v>
      </c>
      <c r="K559" t="s">
        <v>3325</v>
      </c>
      <c r="L559" t="s">
        <v>57</v>
      </c>
      <c r="M559" t="s">
        <v>142</v>
      </c>
      <c r="N559" t="s">
        <v>338</v>
      </c>
      <c r="O559" t="s">
        <v>107</v>
      </c>
      <c r="P559" t="s">
        <v>1342</v>
      </c>
    </row>
    <row r="560" spans="2:16">
      <c r="B560">
        <v>559</v>
      </c>
      <c r="C560" t="s">
        <v>1584</v>
      </c>
      <c r="D560" t="s">
        <v>1584</v>
      </c>
      <c r="E560">
        <v>559</v>
      </c>
      <c r="F560" t="s">
        <v>3310</v>
      </c>
      <c r="G560" t="s">
        <v>3326</v>
      </c>
      <c r="H560" t="s">
        <v>182</v>
      </c>
      <c r="I560" t="s">
        <v>26</v>
      </c>
      <c r="J560" t="s">
        <v>3327</v>
      </c>
      <c r="K560" t="s">
        <v>3328</v>
      </c>
      <c r="L560" t="s">
        <v>257</v>
      </c>
      <c r="P560" t="s">
        <v>1342</v>
      </c>
    </row>
    <row r="561" spans="2:16">
      <c r="B561">
        <v>560</v>
      </c>
      <c r="C561" t="s">
        <v>1584</v>
      </c>
      <c r="D561" t="s">
        <v>1584</v>
      </c>
      <c r="E561">
        <v>560</v>
      </c>
      <c r="F561" t="s">
        <v>3329</v>
      </c>
      <c r="G561" t="s">
        <v>2939</v>
      </c>
      <c r="H561" t="s">
        <v>356</v>
      </c>
      <c r="I561" t="s">
        <v>16</v>
      </c>
      <c r="J561" t="s">
        <v>3330</v>
      </c>
      <c r="K561" t="s">
        <v>3331</v>
      </c>
      <c r="L561" t="s">
        <v>590</v>
      </c>
      <c r="M561" t="s">
        <v>75</v>
      </c>
      <c r="N561" t="s">
        <v>29</v>
      </c>
      <c r="O561" t="s">
        <v>107</v>
      </c>
      <c r="P561" t="s">
        <v>1348</v>
      </c>
    </row>
    <row r="562" spans="2:16">
      <c r="B562">
        <v>561</v>
      </c>
      <c r="C562" t="s">
        <v>1584</v>
      </c>
      <c r="D562" t="s">
        <v>1584</v>
      </c>
      <c r="E562">
        <v>561</v>
      </c>
      <c r="F562" t="s">
        <v>3329</v>
      </c>
      <c r="G562" t="s">
        <v>3332</v>
      </c>
      <c r="H562" t="s">
        <v>3333</v>
      </c>
      <c r="I562" t="s">
        <v>26</v>
      </c>
      <c r="J562" t="s">
        <v>3334</v>
      </c>
      <c r="K562" t="s">
        <v>3335</v>
      </c>
      <c r="L562" t="s">
        <v>295</v>
      </c>
      <c r="M562" t="s">
        <v>353</v>
      </c>
      <c r="N562" t="s">
        <v>33</v>
      </c>
      <c r="O562" t="s">
        <v>123</v>
      </c>
      <c r="P562" t="s">
        <v>1308</v>
      </c>
    </row>
    <row r="563" spans="2:16">
      <c r="B563">
        <v>562</v>
      </c>
      <c r="C563" t="s">
        <v>1584</v>
      </c>
      <c r="D563" t="s">
        <v>1584</v>
      </c>
      <c r="E563">
        <v>562</v>
      </c>
      <c r="F563" t="s">
        <v>3329</v>
      </c>
      <c r="G563" t="s">
        <v>3336</v>
      </c>
      <c r="H563" t="s">
        <v>3337</v>
      </c>
      <c r="I563" t="s">
        <v>68</v>
      </c>
      <c r="J563" t="s">
        <v>3338</v>
      </c>
      <c r="K563" t="s">
        <v>3339</v>
      </c>
      <c r="L563" t="s">
        <v>441</v>
      </c>
      <c r="M563" t="s">
        <v>134</v>
      </c>
      <c r="N563" t="s">
        <v>33</v>
      </c>
      <c r="O563" t="s">
        <v>107</v>
      </c>
      <c r="P563" t="s">
        <v>1310</v>
      </c>
    </row>
    <row r="564" spans="2:16">
      <c r="B564">
        <v>563</v>
      </c>
      <c r="C564" t="s">
        <v>1584</v>
      </c>
      <c r="D564" t="s">
        <v>1584</v>
      </c>
      <c r="E564">
        <v>563</v>
      </c>
      <c r="F564" t="s">
        <v>3329</v>
      </c>
      <c r="G564" t="s">
        <v>3340</v>
      </c>
      <c r="H564" t="s">
        <v>196</v>
      </c>
      <c r="I564" t="s">
        <v>68</v>
      </c>
      <c r="J564" t="s">
        <v>3341</v>
      </c>
      <c r="K564" t="s">
        <v>3342</v>
      </c>
      <c r="L564" t="s">
        <v>277</v>
      </c>
      <c r="M564" t="s">
        <v>134</v>
      </c>
      <c r="N564" t="s">
        <v>29</v>
      </c>
      <c r="O564" t="s">
        <v>36</v>
      </c>
      <c r="P564" t="s">
        <v>695</v>
      </c>
    </row>
    <row r="565" spans="2:16">
      <c r="B565">
        <v>564</v>
      </c>
      <c r="C565" t="s">
        <v>1584</v>
      </c>
      <c r="D565" t="s">
        <v>1584</v>
      </c>
      <c r="E565">
        <v>564</v>
      </c>
      <c r="F565" t="s">
        <v>3329</v>
      </c>
      <c r="G565" t="s">
        <v>3343</v>
      </c>
      <c r="H565" t="s">
        <v>3344</v>
      </c>
      <c r="I565" t="s">
        <v>26</v>
      </c>
      <c r="J565" t="s">
        <v>3345</v>
      </c>
      <c r="K565" t="s">
        <v>3346</v>
      </c>
      <c r="L565" t="s">
        <v>293</v>
      </c>
      <c r="M565" t="s">
        <v>42</v>
      </c>
      <c r="N565" t="s">
        <v>33</v>
      </c>
      <c r="O565" t="s">
        <v>30</v>
      </c>
      <c r="P565" t="s">
        <v>3347</v>
      </c>
    </row>
    <row r="566" spans="2:16">
      <c r="B566">
        <v>565</v>
      </c>
      <c r="C566" t="s">
        <v>1584</v>
      </c>
      <c r="D566" t="s">
        <v>1584</v>
      </c>
      <c r="E566">
        <v>565</v>
      </c>
      <c r="F566" t="s">
        <v>3348</v>
      </c>
      <c r="G566" t="s">
        <v>3349</v>
      </c>
      <c r="H566" t="s">
        <v>3350</v>
      </c>
      <c r="I566" t="s">
        <v>140</v>
      </c>
      <c r="J566" t="s">
        <v>3351</v>
      </c>
      <c r="K566" t="s">
        <v>3352</v>
      </c>
      <c r="L566" t="s">
        <v>676</v>
      </c>
      <c r="P566" t="s">
        <v>1186</v>
      </c>
    </row>
    <row r="567" spans="2:16">
      <c r="B567">
        <v>566</v>
      </c>
      <c r="C567" t="s">
        <v>1584</v>
      </c>
      <c r="D567" t="s">
        <v>1584</v>
      </c>
      <c r="E567">
        <v>566</v>
      </c>
      <c r="F567" t="s">
        <v>3348</v>
      </c>
      <c r="G567" t="s">
        <v>3353</v>
      </c>
      <c r="H567" t="s">
        <v>236</v>
      </c>
      <c r="I567" t="s">
        <v>26</v>
      </c>
      <c r="J567" t="s">
        <v>3354</v>
      </c>
      <c r="K567" t="s">
        <v>3355</v>
      </c>
      <c r="L567" t="s">
        <v>279</v>
      </c>
      <c r="M567" t="s">
        <v>99</v>
      </c>
      <c r="N567" t="s">
        <v>33</v>
      </c>
      <c r="O567" t="s">
        <v>137</v>
      </c>
      <c r="P567" t="s">
        <v>1186</v>
      </c>
    </row>
    <row r="568" spans="2:16">
      <c r="B568">
        <v>567</v>
      </c>
      <c r="C568" t="s">
        <v>1584</v>
      </c>
      <c r="D568" t="s">
        <v>1584</v>
      </c>
      <c r="E568">
        <v>567</v>
      </c>
      <c r="F568" t="s">
        <v>3348</v>
      </c>
      <c r="G568" t="s">
        <v>3356</v>
      </c>
      <c r="H568" t="s">
        <v>76</v>
      </c>
      <c r="I568" t="s">
        <v>22</v>
      </c>
      <c r="J568" t="s">
        <v>3357</v>
      </c>
      <c r="K568" t="s">
        <v>3358</v>
      </c>
      <c r="L568" t="s">
        <v>257</v>
      </c>
      <c r="P568" t="s">
        <v>815</v>
      </c>
    </row>
    <row r="569" spans="2:16">
      <c r="B569">
        <v>568</v>
      </c>
      <c r="C569" t="s">
        <v>1584</v>
      </c>
      <c r="D569" t="s">
        <v>1584</v>
      </c>
      <c r="E569">
        <v>568</v>
      </c>
      <c r="F569" t="s">
        <v>3348</v>
      </c>
      <c r="G569" t="s">
        <v>3359</v>
      </c>
      <c r="H569" t="s">
        <v>476</v>
      </c>
      <c r="I569" t="s">
        <v>68</v>
      </c>
      <c r="J569" t="s">
        <v>3360</v>
      </c>
      <c r="K569" t="s">
        <v>3361</v>
      </c>
      <c r="L569" t="s">
        <v>676</v>
      </c>
      <c r="P569" t="s">
        <v>838</v>
      </c>
    </row>
    <row r="570" spans="2:16">
      <c r="B570">
        <v>569</v>
      </c>
      <c r="C570" t="s">
        <v>1584</v>
      </c>
      <c r="D570" t="s">
        <v>1584</v>
      </c>
      <c r="E570">
        <v>569</v>
      </c>
      <c r="F570" t="s">
        <v>3348</v>
      </c>
      <c r="G570" t="s">
        <v>865</v>
      </c>
      <c r="H570" t="s">
        <v>43</v>
      </c>
      <c r="I570" t="s">
        <v>68</v>
      </c>
      <c r="J570" t="s">
        <v>3362</v>
      </c>
      <c r="K570" t="s">
        <v>3363</v>
      </c>
      <c r="L570" t="s">
        <v>856</v>
      </c>
      <c r="M570" t="s">
        <v>142</v>
      </c>
      <c r="N570" t="s">
        <v>33</v>
      </c>
      <c r="O570" t="s">
        <v>107</v>
      </c>
      <c r="P570" t="s">
        <v>838</v>
      </c>
    </row>
    <row r="571" spans="2:16">
      <c r="B571">
        <v>570</v>
      </c>
      <c r="C571" t="s">
        <v>1584</v>
      </c>
      <c r="D571" t="s">
        <v>1584</v>
      </c>
      <c r="E571">
        <v>570</v>
      </c>
      <c r="F571" t="s">
        <v>3364</v>
      </c>
      <c r="G571" t="s">
        <v>3365</v>
      </c>
      <c r="H571" t="s">
        <v>3366</v>
      </c>
      <c r="I571" t="s">
        <v>70</v>
      </c>
      <c r="J571" t="s">
        <v>3367</v>
      </c>
      <c r="K571" t="s">
        <v>3368</v>
      </c>
      <c r="L571" t="s">
        <v>1076</v>
      </c>
      <c r="M571" t="s">
        <v>28</v>
      </c>
      <c r="N571" t="s">
        <v>38</v>
      </c>
      <c r="O571" t="s">
        <v>137</v>
      </c>
      <c r="P571" t="s">
        <v>1174</v>
      </c>
    </row>
    <row r="572" spans="2:16">
      <c r="B572">
        <v>571</v>
      </c>
      <c r="C572" t="s">
        <v>1584</v>
      </c>
      <c r="D572" t="s">
        <v>1584</v>
      </c>
      <c r="E572">
        <v>571</v>
      </c>
      <c r="F572" t="s">
        <v>3364</v>
      </c>
      <c r="G572" t="s">
        <v>3369</v>
      </c>
      <c r="H572" t="s">
        <v>40</v>
      </c>
      <c r="I572" t="s">
        <v>68</v>
      </c>
      <c r="J572" t="s">
        <v>3370</v>
      </c>
      <c r="K572" t="s">
        <v>3371</v>
      </c>
      <c r="L572" t="s">
        <v>676</v>
      </c>
      <c r="M572" t="s">
        <v>142</v>
      </c>
      <c r="N572" t="s">
        <v>338</v>
      </c>
      <c r="O572" t="s">
        <v>107</v>
      </c>
      <c r="P572" t="s">
        <v>1569</v>
      </c>
    </row>
    <row r="573" spans="2:16">
      <c r="B573">
        <v>572</v>
      </c>
      <c r="C573" t="s">
        <v>1584</v>
      </c>
      <c r="D573" t="s">
        <v>1584</v>
      </c>
      <c r="E573">
        <v>572</v>
      </c>
      <c r="F573" t="s">
        <v>3364</v>
      </c>
      <c r="G573" t="s">
        <v>3372</v>
      </c>
      <c r="H573" t="s">
        <v>21</v>
      </c>
      <c r="I573" t="s">
        <v>25</v>
      </c>
      <c r="J573" t="s">
        <v>3373</v>
      </c>
      <c r="K573" t="s">
        <v>3374</v>
      </c>
      <c r="L573" t="s">
        <v>283</v>
      </c>
      <c r="M573" t="s">
        <v>89</v>
      </c>
      <c r="N573" t="s">
        <v>151</v>
      </c>
      <c r="O573" t="s">
        <v>116</v>
      </c>
      <c r="P573" t="s">
        <v>1569</v>
      </c>
    </row>
    <row r="574" spans="2:16">
      <c r="B574">
        <v>573</v>
      </c>
      <c r="C574" t="s">
        <v>1584</v>
      </c>
      <c r="D574" t="s">
        <v>1584</v>
      </c>
      <c r="E574">
        <v>573</v>
      </c>
      <c r="F574" t="s">
        <v>3364</v>
      </c>
      <c r="G574" t="s">
        <v>3375</v>
      </c>
      <c r="H574" t="s">
        <v>735</v>
      </c>
      <c r="I574" t="s">
        <v>68</v>
      </c>
      <c r="J574" t="s">
        <v>3376</v>
      </c>
      <c r="K574" t="s">
        <v>3377</v>
      </c>
      <c r="L574" t="s">
        <v>676</v>
      </c>
      <c r="M574" t="s">
        <v>28</v>
      </c>
      <c r="N574" t="s">
        <v>33</v>
      </c>
      <c r="O574" t="s">
        <v>107</v>
      </c>
      <c r="P574" t="s">
        <v>1569</v>
      </c>
    </row>
    <row r="575" spans="2:16">
      <c r="B575">
        <v>574</v>
      </c>
      <c r="C575" t="s">
        <v>1584</v>
      </c>
      <c r="D575" t="s">
        <v>1584</v>
      </c>
      <c r="E575">
        <v>574</v>
      </c>
      <c r="F575" t="s">
        <v>3364</v>
      </c>
      <c r="G575" t="s">
        <v>3378</v>
      </c>
      <c r="H575" t="s">
        <v>21</v>
      </c>
      <c r="I575" t="s">
        <v>48</v>
      </c>
      <c r="J575" t="s">
        <v>3379</v>
      </c>
      <c r="K575" t="s">
        <v>3380</v>
      </c>
      <c r="L575" t="s">
        <v>676</v>
      </c>
      <c r="M575" t="s">
        <v>99</v>
      </c>
      <c r="N575" t="s">
        <v>90</v>
      </c>
      <c r="O575" t="s">
        <v>116</v>
      </c>
      <c r="P575" t="s">
        <v>1569</v>
      </c>
    </row>
    <row r="576" spans="2:16">
      <c r="B576">
        <v>575</v>
      </c>
      <c r="C576" t="s">
        <v>1584</v>
      </c>
      <c r="D576" t="s">
        <v>1584</v>
      </c>
      <c r="E576">
        <v>575</v>
      </c>
      <c r="F576" t="s">
        <v>3381</v>
      </c>
      <c r="G576" t="s">
        <v>3382</v>
      </c>
      <c r="H576" t="s">
        <v>34</v>
      </c>
      <c r="I576" t="s">
        <v>80</v>
      </c>
      <c r="J576" t="s">
        <v>3383</v>
      </c>
      <c r="K576" t="s">
        <v>3384</v>
      </c>
      <c r="L576" t="s">
        <v>17</v>
      </c>
      <c r="M576" t="s">
        <v>3385</v>
      </c>
      <c r="N576" t="s">
        <v>367</v>
      </c>
      <c r="O576" t="s">
        <v>19</v>
      </c>
      <c r="P576" t="s">
        <v>56</v>
      </c>
    </row>
    <row r="577" spans="2:16">
      <c r="B577">
        <v>576</v>
      </c>
      <c r="C577" t="s">
        <v>1584</v>
      </c>
      <c r="D577" t="s">
        <v>1584</v>
      </c>
      <c r="E577">
        <v>576</v>
      </c>
      <c r="F577" t="s">
        <v>3381</v>
      </c>
      <c r="G577" t="s">
        <v>3386</v>
      </c>
      <c r="H577" t="s">
        <v>163</v>
      </c>
      <c r="I577" t="s">
        <v>68</v>
      </c>
      <c r="J577" t="s">
        <v>3387</v>
      </c>
      <c r="K577" t="s">
        <v>3388</v>
      </c>
      <c r="L577" t="s">
        <v>23</v>
      </c>
      <c r="P577" t="s">
        <v>84</v>
      </c>
    </row>
    <row r="578" spans="2:16">
      <c r="B578">
        <v>577</v>
      </c>
      <c r="C578" t="s">
        <v>1584</v>
      </c>
      <c r="D578" t="s">
        <v>1584</v>
      </c>
      <c r="E578">
        <v>577</v>
      </c>
      <c r="F578" t="s">
        <v>3381</v>
      </c>
      <c r="G578" t="s">
        <v>3389</v>
      </c>
      <c r="H578" t="s">
        <v>115</v>
      </c>
      <c r="I578" t="s">
        <v>25</v>
      </c>
      <c r="J578" t="s">
        <v>3390</v>
      </c>
      <c r="K578" t="s">
        <v>3391</v>
      </c>
      <c r="L578" t="s">
        <v>417</v>
      </c>
      <c r="M578" t="s">
        <v>1152</v>
      </c>
      <c r="N578" t="s">
        <v>19</v>
      </c>
      <c r="P578" t="s">
        <v>84</v>
      </c>
    </row>
    <row r="579" spans="2:16">
      <c r="B579">
        <v>578</v>
      </c>
      <c r="C579" t="s">
        <v>1584</v>
      </c>
      <c r="D579" t="s">
        <v>1584</v>
      </c>
      <c r="E579">
        <v>578</v>
      </c>
      <c r="F579" t="s">
        <v>3381</v>
      </c>
      <c r="G579" t="s">
        <v>3392</v>
      </c>
      <c r="H579" t="s">
        <v>155</v>
      </c>
      <c r="I579" t="s">
        <v>68</v>
      </c>
      <c r="J579" t="s">
        <v>326</v>
      </c>
      <c r="K579" t="s">
        <v>3393</v>
      </c>
      <c r="L579" t="s">
        <v>799</v>
      </c>
      <c r="M579" t="s">
        <v>353</v>
      </c>
      <c r="N579" t="s">
        <v>36</v>
      </c>
      <c r="P579" t="s">
        <v>84</v>
      </c>
    </row>
    <row r="580" spans="2:16">
      <c r="B580">
        <v>579</v>
      </c>
      <c r="C580" t="s">
        <v>1584</v>
      </c>
      <c r="D580" t="s">
        <v>1584</v>
      </c>
      <c r="E580">
        <v>579</v>
      </c>
      <c r="F580" t="s">
        <v>3381</v>
      </c>
      <c r="G580" t="s">
        <v>3394</v>
      </c>
      <c r="H580" t="s">
        <v>21</v>
      </c>
      <c r="I580" t="s">
        <v>68</v>
      </c>
      <c r="J580" t="s">
        <v>3395</v>
      </c>
      <c r="K580" t="s">
        <v>3396</v>
      </c>
      <c r="L580" t="s">
        <v>17</v>
      </c>
      <c r="M580" t="s">
        <v>389</v>
      </c>
      <c r="N580" t="s">
        <v>321</v>
      </c>
      <c r="O580" t="s">
        <v>36</v>
      </c>
      <c r="P580" t="s">
        <v>84</v>
      </c>
    </row>
    <row r="581" spans="2:16">
      <c r="B581">
        <v>580</v>
      </c>
      <c r="C581" t="s">
        <v>1584</v>
      </c>
      <c r="D581" t="s">
        <v>1584</v>
      </c>
      <c r="E581">
        <v>580</v>
      </c>
      <c r="F581" t="s">
        <v>3397</v>
      </c>
      <c r="G581" t="s">
        <v>3207</v>
      </c>
      <c r="H581" t="s">
        <v>21</v>
      </c>
      <c r="I581" t="s">
        <v>16</v>
      </c>
      <c r="J581" t="s">
        <v>3208</v>
      </c>
      <c r="K581" t="s">
        <v>3209</v>
      </c>
      <c r="L581" t="s">
        <v>486</v>
      </c>
      <c r="M581" t="s">
        <v>99</v>
      </c>
      <c r="N581" t="s">
        <v>33</v>
      </c>
      <c r="O581" t="s">
        <v>123</v>
      </c>
      <c r="P581" t="s">
        <v>2825</v>
      </c>
    </row>
    <row r="582" spans="2:16">
      <c r="B582">
        <v>581</v>
      </c>
      <c r="C582" t="s">
        <v>1584</v>
      </c>
      <c r="D582" t="s">
        <v>1584</v>
      </c>
      <c r="E582">
        <v>581</v>
      </c>
      <c r="F582" t="s">
        <v>3397</v>
      </c>
      <c r="G582" t="s">
        <v>2822</v>
      </c>
      <c r="H582" t="s">
        <v>2822</v>
      </c>
      <c r="I582" t="s">
        <v>25</v>
      </c>
      <c r="J582" t="s">
        <v>2823</v>
      </c>
      <c r="K582" t="s">
        <v>2824</v>
      </c>
      <c r="L582" t="s">
        <v>542</v>
      </c>
      <c r="M582" t="s">
        <v>89</v>
      </c>
      <c r="N582" t="s">
        <v>108</v>
      </c>
      <c r="O582" t="s">
        <v>87</v>
      </c>
      <c r="P582" t="s">
        <v>2825</v>
      </c>
    </row>
    <row r="583" spans="2:16">
      <c r="B583">
        <v>582</v>
      </c>
      <c r="C583" t="s">
        <v>1584</v>
      </c>
      <c r="D583" t="s">
        <v>1584</v>
      </c>
      <c r="E583">
        <v>582</v>
      </c>
      <c r="F583" t="s">
        <v>3397</v>
      </c>
      <c r="G583" t="s">
        <v>2826</v>
      </c>
      <c r="H583" t="s">
        <v>238</v>
      </c>
      <c r="I583" t="s">
        <v>26</v>
      </c>
      <c r="J583" t="s">
        <v>2827</v>
      </c>
      <c r="K583" t="s">
        <v>2828</v>
      </c>
      <c r="L583" t="s">
        <v>758</v>
      </c>
      <c r="M583" t="s">
        <v>42</v>
      </c>
      <c r="N583" t="s">
        <v>33</v>
      </c>
      <c r="O583" t="s">
        <v>123</v>
      </c>
      <c r="P583" t="s">
        <v>1457</v>
      </c>
    </row>
    <row r="584" spans="2:16">
      <c r="B584">
        <v>583</v>
      </c>
      <c r="C584" t="s">
        <v>1584</v>
      </c>
      <c r="D584" t="s">
        <v>1584</v>
      </c>
      <c r="E584">
        <v>583</v>
      </c>
      <c r="F584" t="s">
        <v>3397</v>
      </c>
      <c r="G584" t="s">
        <v>2829</v>
      </c>
      <c r="H584" t="s">
        <v>2830</v>
      </c>
      <c r="I584" t="s">
        <v>68</v>
      </c>
      <c r="J584" t="s">
        <v>913</v>
      </c>
      <c r="K584" t="s">
        <v>2831</v>
      </c>
      <c r="L584" t="s">
        <v>376</v>
      </c>
      <c r="M584" t="s">
        <v>142</v>
      </c>
      <c r="N584" t="s">
        <v>29</v>
      </c>
      <c r="O584" t="s">
        <v>107</v>
      </c>
      <c r="P584" t="s">
        <v>1457</v>
      </c>
    </row>
    <row r="585" spans="2:16">
      <c r="B585">
        <v>584</v>
      </c>
      <c r="C585" t="s">
        <v>1584</v>
      </c>
      <c r="D585" t="s">
        <v>1584</v>
      </c>
      <c r="E585">
        <v>584</v>
      </c>
      <c r="F585" t="s">
        <v>3397</v>
      </c>
      <c r="G585" t="s">
        <v>2832</v>
      </c>
      <c r="H585" t="s">
        <v>1004</v>
      </c>
      <c r="I585" t="s">
        <v>68</v>
      </c>
      <c r="J585" t="s">
        <v>2833</v>
      </c>
      <c r="K585" t="s">
        <v>2834</v>
      </c>
      <c r="L585" t="s">
        <v>375</v>
      </c>
      <c r="M585" t="s">
        <v>28</v>
      </c>
      <c r="N585" t="s">
        <v>29</v>
      </c>
      <c r="O585" t="s">
        <v>123</v>
      </c>
      <c r="P585" t="s">
        <v>1457</v>
      </c>
    </row>
    <row r="586" spans="2:16">
      <c r="B586">
        <v>585</v>
      </c>
      <c r="C586" t="s">
        <v>1584</v>
      </c>
      <c r="D586" t="s">
        <v>1584</v>
      </c>
      <c r="E586">
        <v>585</v>
      </c>
      <c r="F586" t="s">
        <v>3398</v>
      </c>
      <c r="G586" t="s">
        <v>1112</v>
      </c>
      <c r="H586" t="s">
        <v>310</v>
      </c>
      <c r="I586" t="s">
        <v>140</v>
      </c>
      <c r="J586" t="s">
        <v>3399</v>
      </c>
      <c r="K586" t="s">
        <v>3400</v>
      </c>
      <c r="L586" t="s">
        <v>381</v>
      </c>
      <c r="M586" t="s">
        <v>28</v>
      </c>
      <c r="N586" t="s">
        <v>29</v>
      </c>
      <c r="O586" t="s">
        <v>30</v>
      </c>
      <c r="P586" t="s">
        <v>862</v>
      </c>
    </row>
    <row r="587" spans="2:16">
      <c r="B587">
        <v>586</v>
      </c>
      <c r="C587" t="s">
        <v>1584</v>
      </c>
      <c r="D587" t="s">
        <v>1584</v>
      </c>
      <c r="E587">
        <v>586</v>
      </c>
      <c r="F587" t="s">
        <v>3398</v>
      </c>
      <c r="G587" t="s">
        <v>3401</v>
      </c>
      <c r="H587" t="s">
        <v>346</v>
      </c>
      <c r="I587" t="s">
        <v>26</v>
      </c>
      <c r="J587" t="s">
        <v>1265</v>
      </c>
      <c r="K587" t="s">
        <v>3402</v>
      </c>
      <c r="L587" t="s">
        <v>472</v>
      </c>
      <c r="M587" t="s">
        <v>99</v>
      </c>
      <c r="N587" t="s">
        <v>33</v>
      </c>
      <c r="O587" t="s">
        <v>137</v>
      </c>
      <c r="P587" t="s">
        <v>1303</v>
      </c>
    </row>
    <row r="588" spans="2:16">
      <c r="B588">
        <v>587</v>
      </c>
      <c r="C588" t="s">
        <v>1584</v>
      </c>
      <c r="D588" t="s">
        <v>1584</v>
      </c>
      <c r="E588">
        <v>587</v>
      </c>
      <c r="F588" t="s">
        <v>3398</v>
      </c>
      <c r="G588" t="s">
        <v>3403</v>
      </c>
      <c r="H588" t="s">
        <v>43</v>
      </c>
      <c r="I588" t="s">
        <v>26</v>
      </c>
      <c r="J588" t="s">
        <v>3404</v>
      </c>
      <c r="K588" t="s">
        <v>3405</v>
      </c>
      <c r="L588" t="s">
        <v>644</v>
      </c>
      <c r="P588" t="s">
        <v>1303</v>
      </c>
    </row>
    <row r="589" spans="2:16">
      <c r="B589">
        <v>588</v>
      </c>
      <c r="C589" t="s">
        <v>1584</v>
      </c>
      <c r="D589" t="s">
        <v>1584</v>
      </c>
      <c r="E589">
        <v>588</v>
      </c>
      <c r="F589" t="s">
        <v>3398</v>
      </c>
      <c r="G589" t="s">
        <v>3406</v>
      </c>
      <c r="H589" t="s">
        <v>352</v>
      </c>
      <c r="I589" t="s">
        <v>68</v>
      </c>
      <c r="J589" t="s">
        <v>3407</v>
      </c>
      <c r="K589" t="s">
        <v>3408</v>
      </c>
      <c r="L589" t="s">
        <v>380</v>
      </c>
      <c r="M589" t="s">
        <v>94</v>
      </c>
      <c r="N589" t="s">
        <v>33</v>
      </c>
      <c r="O589" t="s">
        <v>107</v>
      </c>
      <c r="P589" t="s">
        <v>863</v>
      </c>
    </row>
    <row r="590" spans="2:16">
      <c r="B590">
        <v>589</v>
      </c>
      <c r="C590" t="s">
        <v>1584</v>
      </c>
      <c r="D590" t="s">
        <v>1584</v>
      </c>
      <c r="E590">
        <v>589</v>
      </c>
      <c r="F590" t="s">
        <v>3398</v>
      </c>
      <c r="G590" t="s">
        <v>3409</v>
      </c>
      <c r="H590" t="s">
        <v>196</v>
      </c>
      <c r="I590" t="s">
        <v>25</v>
      </c>
      <c r="J590" t="s">
        <v>3410</v>
      </c>
      <c r="K590" t="s">
        <v>3411</v>
      </c>
      <c r="L590" t="s">
        <v>380</v>
      </c>
      <c r="M590" t="s">
        <v>32</v>
      </c>
      <c r="N590" t="s">
        <v>38</v>
      </c>
      <c r="O590" t="s">
        <v>87</v>
      </c>
      <c r="P590" t="s">
        <v>863</v>
      </c>
    </row>
    <row r="591" spans="2:16">
      <c r="B591">
        <v>590</v>
      </c>
      <c r="C591" t="s">
        <v>1584</v>
      </c>
      <c r="D591" t="s">
        <v>1584</v>
      </c>
      <c r="E591">
        <v>590</v>
      </c>
      <c r="F591" t="s">
        <v>3412</v>
      </c>
      <c r="G591" t="s">
        <v>3075</v>
      </c>
      <c r="H591" t="s">
        <v>115</v>
      </c>
      <c r="I591" t="s">
        <v>16</v>
      </c>
      <c r="J591" t="s">
        <v>3076</v>
      </c>
      <c r="K591" t="s">
        <v>3077</v>
      </c>
      <c r="L591" t="s">
        <v>419</v>
      </c>
      <c r="M591" t="s">
        <v>318</v>
      </c>
      <c r="N591" t="s">
        <v>109</v>
      </c>
      <c r="P591" t="s">
        <v>446</v>
      </c>
    </row>
    <row r="592" spans="2:16">
      <c r="B592">
        <v>591</v>
      </c>
      <c r="C592" t="s">
        <v>1584</v>
      </c>
      <c r="D592" t="s">
        <v>1584</v>
      </c>
      <c r="E592">
        <v>591</v>
      </c>
      <c r="F592" t="s">
        <v>3412</v>
      </c>
      <c r="G592" t="s">
        <v>2720</v>
      </c>
      <c r="H592" t="s">
        <v>160</v>
      </c>
      <c r="I592" t="s">
        <v>25</v>
      </c>
      <c r="J592" t="s">
        <v>2721</v>
      </c>
      <c r="K592" t="s">
        <v>2722</v>
      </c>
      <c r="L592" t="s">
        <v>602</v>
      </c>
      <c r="M592" t="s">
        <v>177</v>
      </c>
      <c r="N592" t="s">
        <v>193</v>
      </c>
      <c r="P592" t="s">
        <v>446</v>
      </c>
    </row>
    <row r="593" spans="2:16">
      <c r="B593">
        <v>592</v>
      </c>
      <c r="C593" t="s">
        <v>1584</v>
      </c>
      <c r="D593" t="s">
        <v>1584</v>
      </c>
      <c r="E593">
        <v>592</v>
      </c>
      <c r="F593" t="s">
        <v>3412</v>
      </c>
      <c r="G593" t="s">
        <v>2723</v>
      </c>
      <c r="H593" t="s">
        <v>188</v>
      </c>
      <c r="I593" t="s">
        <v>68</v>
      </c>
      <c r="J593" t="s">
        <v>2724</v>
      </c>
      <c r="K593" t="s">
        <v>2725</v>
      </c>
      <c r="L593" t="s">
        <v>445</v>
      </c>
      <c r="M593" t="s">
        <v>134</v>
      </c>
      <c r="N593" t="s">
        <v>33</v>
      </c>
      <c r="O593" t="s">
        <v>36</v>
      </c>
      <c r="P593" t="s">
        <v>510</v>
      </c>
    </row>
    <row r="594" spans="2:16">
      <c r="B594">
        <v>593</v>
      </c>
      <c r="C594" t="s">
        <v>1584</v>
      </c>
      <c r="D594" t="s">
        <v>1584</v>
      </c>
      <c r="E594">
        <v>593</v>
      </c>
      <c r="F594" t="s">
        <v>3412</v>
      </c>
      <c r="G594" t="s">
        <v>2726</v>
      </c>
      <c r="H594" t="s">
        <v>269</v>
      </c>
      <c r="I594" t="s">
        <v>68</v>
      </c>
      <c r="J594" t="s">
        <v>2727</v>
      </c>
      <c r="K594" t="s">
        <v>2728</v>
      </c>
      <c r="L594" t="s">
        <v>420</v>
      </c>
      <c r="M594" t="s">
        <v>395</v>
      </c>
      <c r="N594" t="s">
        <v>107</v>
      </c>
      <c r="P594" t="s">
        <v>510</v>
      </c>
    </row>
    <row r="595" spans="2:16">
      <c r="B595">
        <v>594</v>
      </c>
      <c r="C595" t="s">
        <v>1584</v>
      </c>
      <c r="D595" t="s">
        <v>1584</v>
      </c>
      <c r="E595">
        <v>594</v>
      </c>
      <c r="F595" t="s">
        <v>3412</v>
      </c>
      <c r="G595" t="s">
        <v>2729</v>
      </c>
      <c r="H595" t="s">
        <v>2730</v>
      </c>
      <c r="I595" t="s">
        <v>26</v>
      </c>
      <c r="J595" t="s">
        <v>2731</v>
      </c>
      <c r="K595" t="s">
        <v>2732</v>
      </c>
      <c r="L595" t="s">
        <v>98</v>
      </c>
      <c r="M595" t="s">
        <v>395</v>
      </c>
      <c r="N595" t="s">
        <v>123</v>
      </c>
      <c r="P595" t="s">
        <v>605</v>
      </c>
    </row>
    <row r="596" spans="2:16">
      <c r="B596">
        <v>595</v>
      </c>
      <c r="C596" t="s">
        <v>1584</v>
      </c>
      <c r="D596" t="s">
        <v>1584</v>
      </c>
      <c r="E596">
        <v>595</v>
      </c>
      <c r="F596" t="s">
        <v>3413</v>
      </c>
      <c r="G596" t="s">
        <v>3414</v>
      </c>
      <c r="H596" t="s">
        <v>3415</v>
      </c>
      <c r="I596" t="s">
        <v>140</v>
      </c>
      <c r="J596" t="s">
        <v>3416</v>
      </c>
      <c r="K596" t="s">
        <v>3417</v>
      </c>
      <c r="L596" t="s">
        <v>168</v>
      </c>
      <c r="M596" t="s">
        <v>134</v>
      </c>
      <c r="N596" t="s">
        <v>33</v>
      </c>
      <c r="O596" t="s">
        <v>107</v>
      </c>
      <c r="P596" t="s">
        <v>908</v>
      </c>
    </row>
    <row r="597" spans="2:16">
      <c r="B597">
        <v>596</v>
      </c>
      <c r="C597" t="s">
        <v>1584</v>
      </c>
      <c r="D597" t="s">
        <v>1584</v>
      </c>
      <c r="E597">
        <v>596</v>
      </c>
      <c r="F597" t="s">
        <v>3413</v>
      </c>
      <c r="G597" t="s">
        <v>3418</v>
      </c>
      <c r="H597" t="s">
        <v>21</v>
      </c>
      <c r="I597" t="s">
        <v>68</v>
      </c>
      <c r="J597" t="s">
        <v>3419</v>
      </c>
      <c r="K597" t="s">
        <v>3420</v>
      </c>
      <c r="L597" t="s">
        <v>167</v>
      </c>
      <c r="M597" t="s">
        <v>134</v>
      </c>
      <c r="N597" t="s">
        <v>33</v>
      </c>
      <c r="O597" t="s">
        <v>107</v>
      </c>
      <c r="P597" t="s">
        <v>910</v>
      </c>
    </row>
    <row r="598" spans="2:16">
      <c r="B598">
        <v>597</v>
      </c>
      <c r="C598" t="s">
        <v>1584</v>
      </c>
      <c r="D598" t="s">
        <v>1584</v>
      </c>
      <c r="E598">
        <v>597</v>
      </c>
      <c r="F598" t="s">
        <v>3413</v>
      </c>
      <c r="G598" t="s">
        <v>3421</v>
      </c>
      <c r="H598" t="s">
        <v>3422</v>
      </c>
      <c r="I598" t="s">
        <v>68</v>
      </c>
      <c r="J598" t="s">
        <v>3423</v>
      </c>
      <c r="K598" t="s">
        <v>3424</v>
      </c>
      <c r="L598" t="s">
        <v>223</v>
      </c>
      <c r="M598" t="s">
        <v>134</v>
      </c>
      <c r="N598" t="s">
        <v>33</v>
      </c>
      <c r="O598" t="s">
        <v>36</v>
      </c>
      <c r="P598" t="s">
        <v>841</v>
      </c>
    </row>
    <row r="599" spans="2:16">
      <c r="B599">
        <v>598</v>
      </c>
      <c r="C599" t="s">
        <v>1584</v>
      </c>
      <c r="D599" t="s">
        <v>1584</v>
      </c>
      <c r="E599">
        <v>598</v>
      </c>
      <c r="F599" t="s">
        <v>3413</v>
      </c>
      <c r="G599" t="s">
        <v>3425</v>
      </c>
      <c r="H599" t="s">
        <v>503</v>
      </c>
      <c r="I599" t="s">
        <v>68</v>
      </c>
      <c r="J599" t="s">
        <v>3426</v>
      </c>
      <c r="K599" t="s">
        <v>3427</v>
      </c>
      <c r="L599" t="s">
        <v>463</v>
      </c>
      <c r="M599" t="s">
        <v>28</v>
      </c>
      <c r="N599" t="s">
        <v>33</v>
      </c>
      <c r="O599" t="s">
        <v>107</v>
      </c>
      <c r="P599" t="s">
        <v>842</v>
      </c>
    </row>
    <row r="600" spans="2:16">
      <c r="B600">
        <v>599</v>
      </c>
      <c r="C600" t="s">
        <v>1584</v>
      </c>
      <c r="D600" t="s">
        <v>1584</v>
      </c>
      <c r="E600">
        <v>599</v>
      </c>
      <c r="F600" t="s">
        <v>3413</v>
      </c>
      <c r="G600" t="s">
        <v>3428</v>
      </c>
      <c r="H600" t="s">
        <v>434</v>
      </c>
      <c r="I600" t="s">
        <v>26</v>
      </c>
      <c r="J600" t="s">
        <v>3429</v>
      </c>
      <c r="K600" t="s">
        <v>3430</v>
      </c>
      <c r="L600" t="s">
        <v>602</v>
      </c>
      <c r="M600" t="s">
        <v>32</v>
      </c>
      <c r="N600" t="s">
        <v>33</v>
      </c>
      <c r="O600" t="s">
        <v>366</v>
      </c>
      <c r="P600" t="s">
        <v>842</v>
      </c>
    </row>
    <row r="601" spans="2:16">
      <c r="B601">
        <v>600</v>
      </c>
      <c r="C601" t="s">
        <v>1584</v>
      </c>
      <c r="D601" t="s">
        <v>1584</v>
      </c>
      <c r="E601">
        <v>600</v>
      </c>
      <c r="F601" t="s">
        <v>3431</v>
      </c>
      <c r="G601" t="s">
        <v>3432</v>
      </c>
      <c r="H601" t="s">
        <v>3433</v>
      </c>
      <c r="I601" t="s">
        <v>140</v>
      </c>
      <c r="J601" t="s">
        <v>3434</v>
      </c>
      <c r="K601" t="s">
        <v>3435</v>
      </c>
      <c r="L601" t="s">
        <v>378</v>
      </c>
      <c r="M601" t="s">
        <v>134</v>
      </c>
      <c r="N601" t="s">
        <v>33</v>
      </c>
      <c r="O601" t="s">
        <v>107</v>
      </c>
      <c r="P601" t="s">
        <v>1510</v>
      </c>
    </row>
    <row r="602" spans="2:16">
      <c r="B602">
        <v>601</v>
      </c>
      <c r="C602" t="s">
        <v>1584</v>
      </c>
      <c r="D602" t="s">
        <v>1584</v>
      </c>
      <c r="E602">
        <v>601</v>
      </c>
      <c r="F602" t="s">
        <v>3431</v>
      </c>
      <c r="G602" t="s">
        <v>3436</v>
      </c>
      <c r="H602" t="s">
        <v>34</v>
      </c>
      <c r="I602" t="s">
        <v>68</v>
      </c>
      <c r="J602" t="s">
        <v>3437</v>
      </c>
      <c r="K602" t="s">
        <v>3438</v>
      </c>
      <c r="L602" t="s">
        <v>377</v>
      </c>
      <c r="M602" t="s">
        <v>32</v>
      </c>
      <c r="N602" t="s">
        <v>33</v>
      </c>
      <c r="O602" t="s">
        <v>123</v>
      </c>
      <c r="P602" t="s">
        <v>1204</v>
      </c>
    </row>
    <row r="603" spans="2:16">
      <c r="B603">
        <v>602</v>
      </c>
      <c r="C603" t="s">
        <v>1584</v>
      </c>
      <c r="D603" t="s">
        <v>1584</v>
      </c>
      <c r="E603">
        <v>602</v>
      </c>
      <c r="F603" t="s">
        <v>3431</v>
      </c>
      <c r="G603" t="s">
        <v>3439</v>
      </c>
      <c r="H603" t="s">
        <v>238</v>
      </c>
      <c r="I603" t="s">
        <v>26</v>
      </c>
      <c r="J603" t="s">
        <v>3440</v>
      </c>
      <c r="K603" t="s">
        <v>3441</v>
      </c>
      <c r="L603" t="s">
        <v>549</v>
      </c>
      <c r="M603" t="s">
        <v>32</v>
      </c>
      <c r="N603" t="s">
        <v>38</v>
      </c>
      <c r="O603" t="s">
        <v>109</v>
      </c>
      <c r="P603" t="s">
        <v>1204</v>
      </c>
    </row>
    <row r="604" spans="2:16">
      <c r="B604">
        <v>603</v>
      </c>
      <c r="C604" t="s">
        <v>1584</v>
      </c>
      <c r="D604" t="s">
        <v>1584</v>
      </c>
      <c r="E604">
        <v>603</v>
      </c>
      <c r="F604" t="s">
        <v>3431</v>
      </c>
      <c r="G604" t="s">
        <v>3442</v>
      </c>
      <c r="H604" t="s">
        <v>166</v>
      </c>
      <c r="I604" t="s">
        <v>68</v>
      </c>
      <c r="J604" t="s">
        <v>3222</v>
      </c>
      <c r="K604" t="s">
        <v>3443</v>
      </c>
      <c r="L604" t="s">
        <v>413</v>
      </c>
      <c r="M604" t="s">
        <v>134</v>
      </c>
      <c r="N604" t="s">
        <v>33</v>
      </c>
      <c r="O604" t="s">
        <v>107</v>
      </c>
      <c r="P604" t="s">
        <v>1204</v>
      </c>
    </row>
    <row r="605" spans="2:16">
      <c r="B605">
        <v>604</v>
      </c>
      <c r="C605" t="s">
        <v>1584</v>
      </c>
      <c r="D605" t="s">
        <v>1584</v>
      </c>
      <c r="E605">
        <v>604</v>
      </c>
      <c r="F605" t="s">
        <v>3431</v>
      </c>
      <c r="G605" t="s">
        <v>3444</v>
      </c>
      <c r="H605" t="s">
        <v>238</v>
      </c>
      <c r="I605" t="s">
        <v>68</v>
      </c>
      <c r="J605" t="s">
        <v>3445</v>
      </c>
      <c r="K605" t="s">
        <v>3446</v>
      </c>
      <c r="L605" t="s">
        <v>490</v>
      </c>
      <c r="M605" t="s">
        <v>134</v>
      </c>
      <c r="N605" t="s">
        <v>33</v>
      </c>
      <c r="O605" t="s">
        <v>107</v>
      </c>
      <c r="P605" t="s">
        <v>1408</v>
      </c>
    </row>
    <row r="606" spans="2:16">
      <c r="B606">
        <v>605</v>
      </c>
      <c r="C606" t="s">
        <v>1584</v>
      </c>
      <c r="D606" t="s">
        <v>1584</v>
      </c>
      <c r="E606">
        <v>605</v>
      </c>
      <c r="F606" t="s">
        <v>3447</v>
      </c>
      <c r="G606" t="s">
        <v>3448</v>
      </c>
      <c r="H606" t="s">
        <v>653</v>
      </c>
      <c r="I606" t="s">
        <v>80</v>
      </c>
      <c r="J606" t="s">
        <v>3449</v>
      </c>
      <c r="K606" t="s">
        <v>3450</v>
      </c>
      <c r="L606" t="s">
        <v>129</v>
      </c>
      <c r="M606" t="s">
        <v>353</v>
      </c>
      <c r="N606" t="s">
        <v>108</v>
      </c>
      <c r="O606" t="s">
        <v>87</v>
      </c>
      <c r="P606" t="s">
        <v>583</v>
      </c>
    </row>
    <row r="607" spans="2:16">
      <c r="B607">
        <v>606</v>
      </c>
      <c r="C607" t="s">
        <v>1584</v>
      </c>
      <c r="D607" t="s">
        <v>1584</v>
      </c>
      <c r="E607">
        <v>606</v>
      </c>
      <c r="F607" t="s">
        <v>3447</v>
      </c>
      <c r="G607" t="s">
        <v>3451</v>
      </c>
      <c r="H607" t="s">
        <v>238</v>
      </c>
      <c r="I607" t="s">
        <v>68</v>
      </c>
      <c r="J607" t="s">
        <v>3452</v>
      </c>
      <c r="K607" t="s">
        <v>3453</v>
      </c>
      <c r="L607" t="s">
        <v>362</v>
      </c>
      <c r="M607" t="s">
        <v>134</v>
      </c>
      <c r="N607" t="s">
        <v>33</v>
      </c>
      <c r="O607" t="s">
        <v>107</v>
      </c>
      <c r="P607" t="s">
        <v>585</v>
      </c>
    </row>
    <row r="608" spans="2:16">
      <c r="B608">
        <v>607</v>
      </c>
      <c r="C608" t="s">
        <v>1584</v>
      </c>
      <c r="D608" t="s">
        <v>1584</v>
      </c>
      <c r="E608">
        <v>607</v>
      </c>
      <c r="F608" t="s">
        <v>3447</v>
      </c>
      <c r="G608" t="s">
        <v>3454</v>
      </c>
      <c r="H608" t="s">
        <v>40</v>
      </c>
      <c r="I608" t="s">
        <v>25</v>
      </c>
      <c r="J608" t="s">
        <v>3455</v>
      </c>
      <c r="K608" t="s">
        <v>3456</v>
      </c>
      <c r="L608" t="s">
        <v>486</v>
      </c>
      <c r="M608" t="s">
        <v>173</v>
      </c>
      <c r="N608" t="s">
        <v>19</v>
      </c>
      <c r="P608" t="s">
        <v>585</v>
      </c>
    </row>
    <row r="609" spans="2:16">
      <c r="B609">
        <v>608</v>
      </c>
      <c r="C609" t="s">
        <v>1584</v>
      </c>
      <c r="D609" t="s">
        <v>1584</v>
      </c>
      <c r="E609">
        <v>608</v>
      </c>
      <c r="F609" t="s">
        <v>3447</v>
      </c>
      <c r="G609" t="s">
        <v>632</v>
      </c>
      <c r="H609" t="s">
        <v>79</v>
      </c>
      <c r="I609" t="s">
        <v>26</v>
      </c>
      <c r="J609" t="s">
        <v>3457</v>
      </c>
      <c r="K609" t="s">
        <v>3458</v>
      </c>
      <c r="L609" t="s">
        <v>362</v>
      </c>
      <c r="M609" t="s">
        <v>99</v>
      </c>
      <c r="N609" t="s">
        <v>29</v>
      </c>
      <c r="O609" t="s">
        <v>107</v>
      </c>
      <c r="P609" t="s">
        <v>736</v>
      </c>
    </row>
    <row r="610" spans="2:16">
      <c r="B610">
        <v>609</v>
      </c>
      <c r="C610" t="s">
        <v>1584</v>
      </c>
      <c r="D610" t="s">
        <v>1584</v>
      </c>
      <c r="E610">
        <v>609</v>
      </c>
      <c r="F610" t="s">
        <v>3447</v>
      </c>
      <c r="G610" t="s">
        <v>544</v>
      </c>
      <c r="H610" t="s">
        <v>556</v>
      </c>
      <c r="I610" t="s">
        <v>68</v>
      </c>
      <c r="J610" t="s">
        <v>3459</v>
      </c>
      <c r="K610" t="s">
        <v>3460</v>
      </c>
      <c r="L610" t="s">
        <v>486</v>
      </c>
      <c r="M610" t="s">
        <v>142</v>
      </c>
      <c r="N610" t="s">
        <v>33</v>
      </c>
      <c r="O610" t="s">
        <v>107</v>
      </c>
      <c r="P610" t="s">
        <v>736</v>
      </c>
    </row>
    <row r="611" spans="2:16">
      <c r="B611">
        <v>610</v>
      </c>
      <c r="C611" t="s">
        <v>1584</v>
      </c>
      <c r="D611" t="s">
        <v>1584</v>
      </c>
      <c r="E611">
        <v>610</v>
      </c>
      <c r="F611" t="s">
        <v>3461</v>
      </c>
      <c r="G611" t="s">
        <v>3462</v>
      </c>
      <c r="H611" t="s">
        <v>356</v>
      </c>
      <c r="I611" t="s">
        <v>140</v>
      </c>
      <c r="J611" t="s">
        <v>3463</v>
      </c>
      <c r="K611" t="s">
        <v>3464</v>
      </c>
      <c r="L611" t="s">
        <v>381</v>
      </c>
      <c r="P611" t="s">
        <v>616</v>
      </c>
    </row>
    <row r="612" spans="2:16">
      <c r="B612">
        <v>611</v>
      </c>
      <c r="C612" t="s">
        <v>1584</v>
      </c>
      <c r="D612" t="s">
        <v>1584</v>
      </c>
      <c r="E612">
        <v>611</v>
      </c>
      <c r="F612" t="s">
        <v>3461</v>
      </c>
      <c r="G612" t="s">
        <v>3465</v>
      </c>
      <c r="H612" t="s">
        <v>40</v>
      </c>
      <c r="I612" t="s">
        <v>25</v>
      </c>
      <c r="J612" t="s">
        <v>3466</v>
      </c>
      <c r="K612" t="s">
        <v>3467</v>
      </c>
      <c r="L612" t="s">
        <v>276</v>
      </c>
      <c r="M612" t="s">
        <v>255</v>
      </c>
      <c r="N612" t="s">
        <v>38</v>
      </c>
      <c r="O612" t="s">
        <v>111</v>
      </c>
      <c r="P612" t="s">
        <v>618</v>
      </c>
    </row>
    <row r="613" spans="2:16">
      <c r="B613">
        <v>612</v>
      </c>
      <c r="C613" t="s">
        <v>1584</v>
      </c>
      <c r="D613" t="s">
        <v>1584</v>
      </c>
      <c r="E613">
        <v>612</v>
      </c>
      <c r="F613" t="s">
        <v>3461</v>
      </c>
      <c r="G613" t="s">
        <v>3468</v>
      </c>
      <c r="H613" t="s">
        <v>67</v>
      </c>
      <c r="I613" t="s">
        <v>68</v>
      </c>
      <c r="J613" t="s">
        <v>3469</v>
      </c>
      <c r="K613" t="s">
        <v>3470</v>
      </c>
      <c r="L613" t="s">
        <v>362</v>
      </c>
      <c r="M613" t="s">
        <v>142</v>
      </c>
      <c r="N613" t="s">
        <v>33</v>
      </c>
      <c r="O613" t="s">
        <v>107</v>
      </c>
      <c r="P613" t="s">
        <v>568</v>
      </c>
    </row>
    <row r="614" spans="2:16">
      <c r="B614">
        <v>613</v>
      </c>
      <c r="C614" t="s">
        <v>1584</v>
      </c>
      <c r="D614" t="s">
        <v>1584</v>
      </c>
      <c r="E614">
        <v>613</v>
      </c>
      <c r="F614" t="s">
        <v>3461</v>
      </c>
      <c r="G614" t="s">
        <v>3471</v>
      </c>
      <c r="H614" t="s">
        <v>1550</v>
      </c>
      <c r="I614" t="s">
        <v>26</v>
      </c>
      <c r="J614" t="s">
        <v>3472</v>
      </c>
      <c r="K614" t="s">
        <v>3473</v>
      </c>
      <c r="L614" t="s">
        <v>542</v>
      </c>
      <c r="M614" t="s">
        <v>99</v>
      </c>
      <c r="N614" t="s">
        <v>33</v>
      </c>
      <c r="O614" t="s">
        <v>87</v>
      </c>
      <c r="P614" t="s">
        <v>524</v>
      </c>
    </row>
    <row r="615" spans="2:16">
      <c r="B615">
        <v>614</v>
      </c>
      <c r="C615" t="s">
        <v>1584</v>
      </c>
      <c r="D615" t="s">
        <v>1584</v>
      </c>
      <c r="E615">
        <v>614</v>
      </c>
      <c r="F615" t="s">
        <v>3461</v>
      </c>
      <c r="G615" t="s">
        <v>3474</v>
      </c>
      <c r="H615" t="s">
        <v>356</v>
      </c>
      <c r="I615" t="s">
        <v>25</v>
      </c>
      <c r="J615" t="s">
        <v>3475</v>
      </c>
      <c r="K615" t="s">
        <v>3476</v>
      </c>
      <c r="L615" t="s">
        <v>276</v>
      </c>
      <c r="M615" t="s">
        <v>32</v>
      </c>
      <c r="N615" t="s">
        <v>38</v>
      </c>
      <c r="O615" t="s">
        <v>100</v>
      </c>
      <c r="P615" t="s">
        <v>455</v>
      </c>
    </row>
    <row r="616" spans="2:16">
      <c r="B616">
        <v>615</v>
      </c>
      <c r="C616" t="s">
        <v>1584</v>
      </c>
      <c r="D616" t="s">
        <v>1584</v>
      </c>
      <c r="E616">
        <v>615</v>
      </c>
      <c r="F616" t="s">
        <v>3477</v>
      </c>
      <c r="G616" t="s">
        <v>3478</v>
      </c>
      <c r="I616" t="s">
        <v>80</v>
      </c>
      <c r="J616" t="s">
        <v>3479</v>
      </c>
      <c r="K616" t="s">
        <v>3480</v>
      </c>
      <c r="L616" t="s">
        <v>1052</v>
      </c>
      <c r="M616" t="s">
        <v>99</v>
      </c>
      <c r="N616" t="s">
        <v>119</v>
      </c>
      <c r="O616" t="s">
        <v>19</v>
      </c>
      <c r="P616" t="s">
        <v>1436</v>
      </c>
    </row>
    <row r="617" spans="2:16">
      <c r="B617">
        <v>616</v>
      </c>
      <c r="C617" t="s">
        <v>1584</v>
      </c>
      <c r="D617" t="s">
        <v>1584</v>
      </c>
      <c r="E617">
        <v>616</v>
      </c>
      <c r="F617" t="s">
        <v>3477</v>
      </c>
      <c r="G617" t="s">
        <v>3481</v>
      </c>
      <c r="H617" t="s">
        <v>3482</v>
      </c>
      <c r="I617" t="s">
        <v>26</v>
      </c>
      <c r="J617" t="s">
        <v>3483</v>
      </c>
      <c r="K617" t="s">
        <v>3484</v>
      </c>
      <c r="L617" t="s">
        <v>240</v>
      </c>
      <c r="M617" t="s">
        <v>28</v>
      </c>
      <c r="N617" t="s">
        <v>29</v>
      </c>
      <c r="O617" t="s">
        <v>123</v>
      </c>
      <c r="P617" t="s">
        <v>1331</v>
      </c>
    </row>
    <row r="618" spans="2:16">
      <c r="B618">
        <v>617</v>
      </c>
      <c r="C618" t="s">
        <v>1584</v>
      </c>
      <c r="D618" t="s">
        <v>1584</v>
      </c>
      <c r="E618">
        <v>617</v>
      </c>
      <c r="F618" t="s">
        <v>3477</v>
      </c>
      <c r="G618" t="s">
        <v>3485</v>
      </c>
      <c r="H618" t="s">
        <v>882</v>
      </c>
      <c r="I618" t="s">
        <v>68</v>
      </c>
      <c r="J618" t="s">
        <v>3486</v>
      </c>
      <c r="K618" t="s">
        <v>3487</v>
      </c>
      <c r="L618" t="s">
        <v>437</v>
      </c>
      <c r="M618" t="s">
        <v>142</v>
      </c>
      <c r="N618" t="s">
        <v>33</v>
      </c>
      <c r="O618" t="s">
        <v>107</v>
      </c>
      <c r="P618" t="s">
        <v>1331</v>
      </c>
    </row>
    <row r="619" spans="2:16">
      <c r="B619">
        <v>618</v>
      </c>
      <c r="C619" t="s">
        <v>1584</v>
      </c>
      <c r="D619" t="s">
        <v>1584</v>
      </c>
      <c r="E619">
        <v>618</v>
      </c>
      <c r="F619" t="s">
        <v>3477</v>
      </c>
      <c r="G619" t="s">
        <v>3488</v>
      </c>
      <c r="I619" t="s">
        <v>26</v>
      </c>
      <c r="J619" t="s">
        <v>3489</v>
      </c>
      <c r="K619" t="s">
        <v>3490</v>
      </c>
      <c r="L619" t="s">
        <v>244</v>
      </c>
      <c r="M619" t="s">
        <v>28</v>
      </c>
      <c r="N619" t="s">
        <v>38</v>
      </c>
      <c r="O619" t="s">
        <v>95</v>
      </c>
      <c r="P619" t="s">
        <v>1331</v>
      </c>
    </row>
    <row r="620" spans="2:16">
      <c r="B620">
        <v>619</v>
      </c>
      <c r="C620" t="s">
        <v>1584</v>
      </c>
      <c r="D620" t="s">
        <v>1584</v>
      </c>
      <c r="E620">
        <v>619</v>
      </c>
      <c r="F620" t="s">
        <v>3477</v>
      </c>
      <c r="G620" t="s">
        <v>3491</v>
      </c>
      <c r="H620" t="s">
        <v>3492</v>
      </c>
      <c r="I620" t="s">
        <v>68</v>
      </c>
      <c r="J620" t="s">
        <v>3493</v>
      </c>
      <c r="K620" t="s">
        <v>3494</v>
      </c>
      <c r="L620" t="s">
        <v>240</v>
      </c>
      <c r="M620" t="s">
        <v>142</v>
      </c>
      <c r="N620" t="s">
        <v>33</v>
      </c>
      <c r="O620" t="s">
        <v>107</v>
      </c>
      <c r="P620" t="s">
        <v>1297</v>
      </c>
    </row>
    <row r="621" spans="2:16">
      <c r="B621">
        <v>620</v>
      </c>
      <c r="C621" t="s">
        <v>1584</v>
      </c>
      <c r="D621" t="s">
        <v>1584</v>
      </c>
      <c r="E621">
        <v>620</v>
      </c>
      <c r="F621" t="s">
        <v>3495</v>
      </c>
      <c r="G621" t="s">
        <v>3496</v>
      </c>
      <c r="I621" t="s">
        <v>16</v>
      </c>
      <c r="J621" t="s">
        <v>3497</v>
      </c>
      <c r="K621" t="s">
        <v>3498</v>
      </c>
      <c r="L621" t="s">
        <v>277</v>
      </c>
      <c r="M621" t="s">
        <v>42</v>
      </c>
      <c r="N621" t="s">
        <v>29</v>
      </c>
      <c r="O621" t="s">
        <v>36</v>
      </c>
      <c r="P621" t="s">
        <v>275</v>
      </c>
    </row>
    <row r="622" spans="2:16">
      <c r="B622">
        <v>621</v>
      </c>
      <c r="C622" t="s">
        <v>1584</v>
      </c>
      <c r="D622" t="s">
        <v>1584</v>
      </c>
      <c r="E622">
        <v>621</v>
      </c>
      <c r="F622" t="s">
        <v>3495</v>
      </c>
      <c r="G622" t="s">
        <v>3499</v>
      </c>
      <c r="H622" t="s">
        <v>34</v>
      </c>
      <c r="I622" t="s">
        <v>26</v>
      </c>
      <c r="J622" t="s">
        <v>3500</v>
      </c>
      <c r="K622" t="s">
        <v>3501</v>
      </c>
      <c r="L622" t="s">
        <v>231</v>
      </c>
      <c r="M622" t="s">
        <v>32</v>
      </c>
      <c r="N622" t="s">
        <v>234</v>
      </c>
      <c r="O622" t="s">
        <v>137</v>
      </c>
      <c r="P622" t="s">
        <v>1304</v>
      </c>
    </row>
    <row r="623" spans="2:16">
      <c r="B623">
        <v>622</v>
      </c>
      <c r="C623" t="s">
        <v>1584</v>
      </c>
      <c r="D623" t="s">
        <v>1584</v>
      </c>
      <c r="E623">
        <v>622</v>
      </c>
      <c r="F623" t="s">
        <v>3495</v>
      </c>
      <c r="G623" t="s">
        <v>3502</v>
      </c>
      <c r="H623" t="s">
        <v>21</v>
      </c>
      <c r="I623" t="s">
        <v>26</v>
      </c>
      <c r="J623" t="s">
        <v>3503</v>
      </c>
      <c r="K623" t="s">
        <v>3504</v>
      </c>
      <c r="L623" t="s">
        <v>231</v>
      </c>
      <c r="M623" t="s">
        <v>142</v>
      </c>
      <c r="N623" t="s">
        <v>33</v>
      </c>
      <c r="O623" t="s">
        <v>95</v>
      </c>
      <c r="P623" t="s">
        <v>1304</v>
      </c>
    </row>
    <row r="624" spans="2:16">
      <c r="B624">
        <v>623</v>
      </c>
      <c r="C624" t="s">
        <v>1584</v>
      </c>
      <c r="D624" t="s">
        <v>1584</v>
      </c>
      <c r="E624">
        <v>623</v>
      </c>
      <c r="F624" t="s">
        <v>3495</v>
      </c>
      <c r="G624" t="s">
        <v>3505</v>
      </c>
      <c r="I624" t="s">
        <v>25</v>
      </c>
      <c r="J624" t="s">
        <v>3506</v>
      </c>
      <c r="K624" t="s">
        <v>3507</v>
      </c>
      <c r="L624" t="s">
        <v>277</v>
      </c>
      <c r="M624" t="s">
        <v>82</v>
      </c>
      <c r="N624" t="s">
        <v>234</v>
      </c>
      <c r="O624" t="s">
        <v>19</v>
      </c>
      <c r="P624" t="s">
        <v>1304</v>
      </c>
    </row>
    <row r="625" spans="2:16">
      <c r="B625">
        <v>624</v>
      </c>
      <c r="C625" t="s">
        <v>1584</v>
      </c>
      <c r="D625" t="s">
        <v>1584</v>
      </c>
      <c r="E625">
        <v>624</v>
      </c>
      <c r="F625" t="s">
        <v>3495</v>
      </c>
      <c r="G625" t="s">
        <v>3508</v>
      </c>
      <c r="H625" t="s">
        <v>1418</v>
      </c>
      <c r="I625" t="s">
        <v>68</v>
      </c>
      <c r="J625" t="s">
        <v>3509</v>
      </c>
      <c r="K625" t="s">
        <v>3510</v>
      </c>
      <c r="L625" t="s">
        <v>295</v>
      </c>
      <c r="M625" t="s">
        <v>142</v>
      </c>
      <c r="N625" t="s">
        <v>33</v>
      </c>
      <c r="O625" t="s">
        <v>107</v>
      </c>
      <c r="P625" t="s">
        <v>1304</v>
      </c>
    </row>
    <row r="626" spans="2:16">
      <c r="B626">
        <v>625</v>
      </c>
      <c r="C626" t="s">
        <v>1584</v>
      </c>
      <c r="D626" t="s">
        <v>1584</v>
      </c>
      <c r="E626">
        <v>625</v>
      </c>
      <c r="F626" t="s">
        <v>3511</v>
      </c>
      <c r="G626" t="s">
        <v>3512</v>
      </c>
      <c r="H626" t="s">
        <v>34</v>
      </c>
      <c r="I626" t="s">
        <v>140</v>
      </c>
      <c r="J626" t="s">
        <v>1878</v>
      </c>
      <c r="K626" t="s">
        <v>3513</v>
      </c>
      <c r="L626" t="s">
        <v>835</v>
      </c>
      <c r="M626" t="s">
        <v>134</v>
      </c>
      <c r="N626" t="s">
        <v>33</v>
      </c>
      <c r="O626" t="s">
        <v>36</v>
      </c>
      <c r="P626" t="s">
        <v>1370</v>
      </c>
    </row>
    <row r="627" spans="2:16">
      <c r="B627">
        <v>626</v>
      </c>
      <c r="C627" t="s">
        <v>1584</v>
      </c>
      <c r="D627" t="s">
        <v>1584</v>
      </c>
      <c r="E627">
        <v>626</v>
      </c>
      <c r="F627" t="s">
        <v>3511</v>
      </c>
      <c r="G627" t="s">
        <v>3514</v>
      </c>
      <c r="H627" t="s">
        <v>479</v>
      </c>
      <c r="I627" t="s">
        <v>68</v>
      </c>
      <c r="J627" t="s">
        <v>3515</v>
      </c>
      <c r="K627" t="s">
        <v>3516</v>
      </c>
      <c r="L627" t="s">
        <v>274</v>
      </c>
      <c r="M627" t="s">
        <v>134</v>
      </c>
      <c r="N627" t="s">
        <v>33</v>
      </c>
      <c r="O627" t="s">
        <v>107</v>
      </c>
      <c r="P627" t="s">
        <v>1333</v>
      </c>
    </row>
    <row r="628" spans="2:16">
      <c r="B628">
        <v>627</v>
      </c>
      <c r="C628" t="s">
        <v>1584</v>
      </c>
      <c r="D628" t="s">
        <v>1584</v>
      </c>
      <c r="E628">
        <v>627</v>
      </c>
      <c r="F628" t="s">
        <v>3511</v>
      </c>
      <c r="G628" t="s">
        <v>3517</v>
      </c>
      <c r="H628" t="s">
        <v>3518</v>
      </c>
      <c r="I628" t="s">
        <v>68</v>
      </c>
      <c r="J628" t="s">
        <v>3519</v>
      </c>
      <c r="K628" t="s">
        <v>3520</v>
      </c>
      <c r="L628" t="s">
        <v>216</v>
      </c>
      <c r="M628" t="s">
        <v>28</v>
      </c>
      <c r="N628" t="s">
        <v>29</v>
      </c>
      <c r="O628" t="s">
        <v>123</v>
      </c>
      <c r="P628" t="s">
        <v>1333</v>
      </c>
    </row>
    <row r="629" spans="2:16">
      <c r="B629">
        <v>628</v>
      </c>
      <c r="C629" t="s">
        <v>1584</v>
      </c>
      <c r="D629" t="s">
        <v>1584</v>
      </c>
      <c r="E629">
        <v>628</v>
      </c>
      <c r="F629" t="s">
        <v>3511</v>
      </c>
      <c r="G629" t="s">
        <v>3521</v>
      </c>
      <c r="H629" t="s">
        <v>47</v>
      </c>
      <c r="I629" t="s">
        <v>26</v>
      </c>
      <c r="J629" t="s">
        <v>3522</v>
      </c>
      <c r="K629" t="s">
        <v>3523</v>
      </c>
      <c r="L629" t="s">
        <v>588</v>
      </c>
      <c r="M629" t="s">
        <v>353</v>
      </c>
      <c r="N629" t="s">
        <v>33</v>
      </c>
      <c r="O629" t="s">
        <v>107</v>
      </c>
      <c r="P629" t="s">
        <v>3524</v>
      </c>
    </row>
    <row r="630" spans="2:16">
      <c r="B630">
        <v>629</v>
      </c>
      <c r="C630" t="s">
        <v>1584</v>
      </c>
      <c r="D630" t="s">
        <v>1584</v>
      </c>
      <c r="E630">
        <v>629</v>
      </c>
      <c r="F630" t="s">
        <v>3511</v>
      </c>
      <c r="G630" t="s">
        <v>3525</v>
      </c>
      <c r="H630" t="s">
        <v>196</v>
      </c>
      <c r="I630" t="s">
        <v>26</v>
      </c>
      <c r="J630" t="s">
        <v>3526</v>
      </c>
      <c r="K630" t="s">
        <v>3527</v>
      </c>
      <c r="L630" t="s">
        <v>204</v>
      </c>
      <c r="M630" t="s">
        <v>32</v>
      </c>
      <c r="N630" t="s">
        <v>33</v>
      </c>
      <c r="O630" t="s">
        <v>36</v>
      </c>
      <c r="P630" t="s">
        <v>1059</v>
      </c>
    </row>
    <row r="631" spans="2:16">
      <c r="B631">
        <v>630</v>
      </c>
      <c r="C631" t="s">
        <v>1584</v>
      </c>
      <c r="D631" t="s">
        <v>1584</v>
      </c>
      <c r="E631">
        <v>630</v>
      </c>
      <c r="F631" t="s">
        <v>3528</v>
      </c>
      <c r="G631" t="s">
        <v>3529</v>
      </c>
      <c r="I631" t="s">
        <v>80</v>
      </c>
      <c r="J631" t="s">
        <v>3530</v>
      </c>
      <c r="K631" t="s">
        <v>3531</v>
      </c>
      <c r="L631" t="s">
        <v>194</v>
      </c>
      <c r="M631" t="s">
        <v>99</v>
      </c>
      <c r="N631" t="s">
        <v>38</v>
      </c>
      <c r="O631" t="s">
        <v>66</v>
      </c>
      <c r="P631" t="s">
        <v>925</v>
      </c>
    </row>
    <row r="632" spans="2:16">
      <c r="B632">
        <v>631</v>
      </c>
      <c r="C632" t="s">
        <v>1584</v>
      </c>
      <c r="D632" t="s">
        <v>1584</v>
      </c>
      <c r="E632">
        <v>631</v>
      </c>
      <c r="F632" t="s">
        <v>3528</v>
      </c>
      <c r="G632" t="s">
        <v>1450</v>
      </c>
      <c r="H632" t="s">
        <v>1451</v>
      </c>
      <c r="I632" t="s">
        <v>68</v>
      </c>
      <c r="J632" t="s">
        <v>3532</v>
      </c>
      <c r="K632" t="s">
        <v>3533</v>
      </c>
      <c r="L632" t="s">
        <v>226</v>
      </c>
      <c r="M632" t="s">
        <v>134</v>
      </c>
      <c r="N632" t="s">
        <v>33</v>
      </c>
      <c r="O632" t="s">
        <v>107</v>
      </c>
      <c r="P632" t="s">
        <v>209</v>
      </c>
    </row>
    <row r="633" spans="2:16">
      <c r="B633">
        <v>632</v>
      </c>
      <c r="C633" t="s">
        <v>1584</v>
      </c>
      <c r="D633" t="s">
        <v>1584</v>
      </c>
      <c r="E633">
        <v>632</v>
      </c>
      <c r="F633" t="s">
        <v>3528</v>
      </c>
      <c r="G633" t="s">
        <v>3534</v>
      </c>
      <c r="H633" t="s">
        <v>877</v>
      </c>
      <c r="I633" t="s">
        <v>26</v>
      </c>
      <c r="J633" t="s">
        <v>3535</v>
      </c>
      <c r="K633" t="s">
        <v>3536</v>
      </c>
      <c r="L633" t="s">
        <v>184</v>
      </c>
      <c r="M633" t="s">
        <v>99</v>
      </c>
      <c r="N633" t="s">
        <v>33</v>
      </c>
      <c r="O633" t="s">
        <v>95</v>
      </c>
      <c r="P633" t="s">
        <v>898</v>
      </c>
    </row>
    <row r="634" spans="2:16">
      <c r="B634">
        <v>633</v>
      </c>
      <c r="C634" t="s">
        <v>1584</v>
      </c>
      <c r="D634" t="s">
        <v>1584</v>
      </c>
      <c r="E634">
        <v>633</v>
      </c>
      <c r="F634" t="s">
        <v>3528</v>
      </c>
      <c r="G634" t="s">
        <v>3537</v>
      </c>
      <c r="H634" t="s">
        <v>196</v>
      </c>
      <c r="I634" t="s">
        <v>26</v>
      </c>
      <c r="J634" t="s">
        <v>1419</v>
      </c>
      <c r="K634" t="s">
        <v>3538</v>
      </c>
      <c r="L634" t="s">
        <v>516</v>
      </c>
      <c r="M634" t="s">
        <v>134</v>
      </c>
      <c r="N634" t="s">
        <v>38</v>
      </c>
      <c r="O634" t="s">
        <v>107</v>
      </c>
      <c r="P634" t="s">
        <v>898</v>
      </c>
    </row>
    <row r="635" spans="2:16">
      <c r="B635">
        <v>634</v>
      </c>
      <c r="C635" t="s">
        <v>1584</v>
      </c>
      <c r="D635" t="s">
        <v>1584</v>
      </c>
      <c r="E635">
        <v>634</v>
      </c>
      <c r="F635" t="s">
        <v>3528</v>
      </c>
      <c r="G635" t="s">
        <v>3539</v>
      </c>
      <c r="H635" t="s">
        <v>31</v>
      </c>
      <c r="I635" t="s">
        <v>26</v>
      </c>
      <c r="J635" t="s">
        <v>748</v>
      </c>
      <c r="K635" t="s">
        <v>3540</v>
      </c>
      <c r="L635" t="s">
        <v>519</v>
      </c>
      <c r="M635" t="s">
        <v>32</v>
      </c>
      <c r="N635" t="s">
        <v>29</v>
      </c>
      <c r="O635" t="s">
        <v>137</v>
      </c>
      <c r="P635" t="s">
        <v>887</v>
      </c>
    </row>
    <row r="636" spans="2:16">
      <c r="B636">
        <v>635</v>
      </c>
      <c r="C636" t="s">
        <v>1584</v>
      </c>
      <c r="D636" t="s">
        <v>1584</v>
      </c>
      <c r="E636">
        <v>635</v>
      </c>
      <c r="F636" t="s">
        <v>3541</v>
      </c>
      <c r="G636" t="s">
        <v>3542</v>
      </c>
      <c r="H636" t="s">
        <v>21</v>
      </c>
      <c r="I636" t="s">
        <v>140</v>
      </c>
      <c r="J636" t="s">
        <v>3543</v>
      </c>
      <c r="K636" t="s">
        <v>3544</v>
      </c>
      <c r="L636" t="s">
        <v>202</v>
      </c>
      <c r="P636" t="s">
        <v>222</v>
      </c>
    </row>
    <row r="637" spans="2:16">
      <c r="B637">
        <v>636</v>
      </c>
      <c r="C637" t="s">
        <v>1584</v>
      </c>
      <c r="D637" t="s">
        <v>1584</v>
      </c>
      <c r="E637">
        <v>636</v>
      </c>
      <c r="F637" t="s">
        <v>3541</v>
      </c>
      <c r="G637" t="s">
        <v>3545</v>
      </c>
      <c r="H637" t="s">
        <v>79</v>
      </c>
      <c r="I637" t="s">
        <v>68</v>
      </c>
      <c r="J637" t="s">
        <v>3546</v>
      </c>
      <c r="K637" t="s">
        <v>3547</v>
      </c>
      <c r="L637" t="s">
        <v>880</v>
      </c>
      <c r="M637" t="s">
        <v>134</v>
      </c>
      <c r="N637" t="s">
        <v>33</v>
      </c>
      <c r="O637" t="s">
        <v>123</v>
      </c>
      <c r="P637" t="s">
        <v>732</v>
      </c>
    </row>
    <row r="638" spans="2:16">
      <c r="B638">
        <v>637</v>
      </c>
      <c r="C638" t="s">
        <v>1584</v>
      </c>
      <c r="D638" t="s">
        <v>1584</v>
      </c>
      <c r="E638">
        <v>637</v>
      </c>
      <c r="F638" t="s">
        <v>3541</v>
      </c>
      <c r="G638" t="s">
        <v>3548</v>
      </c>
      <c r="H638" t="s">
        <v>21</v>
      </c>
      <c r="I638" t="s">
        <v>68</v>
      </c>
      <c r="J638" t="s">
        <v>3549</v>
      </c>
      <c r="K638" t="s">
        <v>3550</v>
      </c>
      <c r="L638" t="s">
        <v>202</v>
      </c>
      <c r="M638" t="s">
        <v>134</v>
      </c>
      <c r="N638" t="s">
        <v>33</v>
      </c>
      <c r="O638" t="s">
        <v>107</v>
      </c>
      <c r="P638" t="s">
        <v>718</v>
      </c>
    </row>
    <row r="639" spans="2:16">
      <c r="B639">
        <v>638</v>
      </c>
      <c r="C639" t="s">
        <v>1584</v>
      </c>
      <c r="D639" t="s">
        <v>1584</v>
      </c>
      <c r="E639">
        <v>638</v>
      </c>
      <c r="F639" t="s">
        <v>3541</v>
      </c>
      <c r="G639" t="s">
        <v>733</v>
      </c>
      <c r="H639" t="s">
        <v>415</v>
      </c>
      <c r="I639" t="s">
        <v>26</v>
      </c>
      <c r="J639" t="s">
        <v>3551</v>
      </c>
      <c r="K639" t="s">
        <v>3552</v>
      </c>
      <c r="L639" t="s">
        <v>202</v>
      </c>
      <c r="P639" t="s">
        <v>718</v>
      </c>
    </row>
    <row r="640" spans="2:16">
      <c r="B640">
        <v>639</v>
      </c>
      <c r="C640" t="s">
        <v>1584</v>
      </c>
      <c r="D640" t="s">
        <v>1584</v>
      </c>
      <c r="E640">
        <v>639</v>
      </c>
      <c r="F640" t="s">
        <v>3541</v>
      </c>
      <c r="G640" t="s">
        <v>3553</v>
      </c>
      <c r="H640" t="s">
        <v>3554</v>
      </c>
      <c r="I640" t="s">
        <v>68</v>
      </c>
      <c r="J640" t="s">
        <v>3555</v>
      </c>
      <c r="K640" t="s">
        <v>3556</v>
      </c>
      <c r="L640" t="s">
        <v>202</v>
      </c>
      <c r="M640" t="s">
        <v>28</v>
      </c>
      <c r="N640" t="s">
        <v>33</v>
      </c>
      <c r="O640" t="s">
        <v>36</v>
      </c>
      <c r="P640" t="s">
        <v>718</v>
      </c>
    </row>
    <row r="641" spans="2:16">
      <c r="B641">
        <v>640</v>
      </c>
      <c r="C641" t="s">
        <v>1584</v>
      </c>
      <c r="D641" t="s">
        <v>1584</v>
      </c>
      <c r="E641">
        <v>640</v>
      </c>
      <c r="F641" t="s">
        <v>3557</v>
      </c>
      <c r="G641" t="s">
        <v>3558</v>
      </c>
      <c r="H641" t="s">
        <v>196</v>
      </c>
      <c r="I641" t="s">
        <v>140</v>
      </c>
      <c r="J641" t="s">
        <v>3559</v>
      </c>
      <c r="K641" t="s">
        <v>3560</v>
      </c>
      <c r="L641" t="s">
        <v>216</v>
      </c>
      <c r="M641" t="s">
        <v>28</v>
      </c>
      <c r="N641" t="s">
        <v>33</v>
      </c>
      <c r="O641" t="s">
        <v>123</v>
      </c>
      <c r="P641" t="s">
        <v>761</v>
      </c>
    </row>
    <row r="642" spans="2:16">
      <c r="B642">
        <v>641</v>
      </c>
      <c r="C642" t="s">
        <v>1584</v>
      </c>
      <c r="D642" t="s">
        <v>1584</v>
      </c>
      <c r="E642">
        <v>641</v>
      </c>
      <c r="F642" t="s">
        <v>3557</v>
      </c>
      <c r="G642" t="s">
        <v>3561</v>
      </c>
      <c r="H642" t="s">
        <v>21</v>
      </c>
      <c r="I642" t="s">
        <v>68</v>
      </c>
      <c r="J642" t="s">
        <v>3562</v>
      </c>
      <c r="K642" t="s">
        <v>3563</v>
      </c>
      <c r="L642" t="s">
        <v>457</v>
      </c>
      <c r="M642" t="s">
        <v>142</v>
      </c>
      <c r="N642" t="s">
        <v>33</v>
      </c>
      <c r="O642" t="s">
        <v>123</v>
      </c>
      <c r="P642" t="s">
        <v>761</v>
      </c>
    </row>
    <row r="643" spans="2:16">
      <c r="B643">
        <v>642</v>
      </c>
      <c r="C643" t="s">
        <v>1584</v>
      </c>
      <c r="D643" t="s">
        <v>1584</v>
      </c>
      <c r="E643">
        <v>642</v>
      </c>
      <c r="F643" t="s">
        <v>3557</v>
      </c>
      <c r="G643" t="s">
        <v>3564</v>
      </c>
      <c r="H643" t="s">
        <v>238</v>
      </c>
      <c r="I643" t="s">
        <v>26</v>
      </c>
      <c r="J643" t="s">
        <v>3565</v>
      </c>
      <c r="K643" t="s">
        <v>3566</v>
      </c>
      <c r="L643" t="s">
        <v>441</v>
      </c>
      <c r="P643" t="s">
        <v>639</v>
      </c>
    </row>
    <row r="644" spans="2:16">
      <c r="B644">
        <v>643</v>
      </c>
      <c r="C644" t="s">
        <v>1584</v>
      </c>
      <c r="D644" t="s">
        <v>1584</v>
      </c>
      <c r="E644">
        <v>643</v>
      </c>
      <c r="F644" t="s">
        <v>3557</v>
      </c>
      <c r="G644" t="s">
        <v>3567</v>
      </c>
      <c r="H644" t="s">
        <v>3568</v>
      </c>
      <c r="I644" t="s">
        <v>26</v>
      </c>
      <c r="J644" t="s">
        <v>3569</v>
      </c>
      <c r="K644" t="s">
        <v>3570</v>
      </c>
      <c r="L644" t="s">
        <v>441</v>
      </c>
      <c r="M644" t="s">
        <v>94</v>
      </c>
      <c r="N644" t="s">
        <v>33</v>
      </c>
      <c r="O644" t="s">
        <v>107</v>
      </c>
      <c r="P644" t="s">
        <v>639</v>
      </c>
    </row>
    <row r="645" spans="2:16">
      <c r="B645">
        <v>644</v>
      </c>
      <c r="C645" t="s">
        <v>1584</v>
      </c>
      <c r="D645" t="s">
        <v>1584</v>
      </c>
      <c r="E645">
        <v>644</v>
      </c>
      <c r="F645" t="s">
        <v>3557</v>
      </c>
      <c r="G645" t="s">
        <v>3571</v>
      </c>
      <c r="H645" t="s">
        <v>3572</v>
      </c>
      <c r="I645" t="s">
        <v>68</v>
      </c>
      <c r="J645" t="s">
        <v>3573</v>
      </c>
      <c r="K645" t="s">
        <v>3574</v>
      </c>
      <c r="L645" t="s">
        <v>586</v>
      </c>
      <c r="M645" t="s">
        <v>142</v>
      </c>
      <c r="N645" t="s">
        <v>33</v>
      </c>
      <c r="O645" t="s">
        <v>107</v>
      </c>
      <c r="P645" t="s">
        <v>237</v>
      </c>
    </row>
    <row r="646" spans="2:16">
      <c r="B646">
        <v>645</v>
      </c>
      <c r="C646" t="s">
        <v>1584</v>
      </c>
      <c r="D646" t="s">
        <v>1584</v>
      </c>
      <c r="E646">
        <v>645</v>
      </c>
      <c r="F646" t="s">
        <v>3575</v>
      </c>
      <c r="G646" t="s">
        <v>3576</v>
      </c>
      <c r="H646" t="s">
        <v>21</v>
      </c>
      <c r="I646" t="s">
        <v>140</v>
      </c>
      <c r="J646" t="s">
        <v>3577</v>
      </c>
      <c r="K646" t="s">
        <v>3578</v>
      </c>
      <c r="L646" t="s">
        <v>464</v>
      </c>
      <c r="M646" t="s">
        <v>134</v>
      </c>
      <c r="N646" t="s">
        <v>33</v>
      </c>
      <c r="O646" t="s">
        <v>107</v>
      </c>
      <c r="P646" t="s">
        <v>648</v>
      </c>
    </row>
    <row r="647" spans="2:16">
      <c r="B647">
        <v>646</v>
      </c>
      <c r="C647" t="s">
        <v>1584</v>
      </c>
      <c r="D647" t="s">
        <v>1584</v>
      </c>
      <c r="E647">
        <v>646</v>
      </c>
      <c r="F647" t="s">
        <v>3575</v>
      </c>
      <c r="G647" t="s">
        <v>3579</v>
      </c>
      <c r="H647" t="s">
        <v>352</v>
      </c>
      <c r="I647" t="s">
        <v>68</v>
      </c>
      <c r="J647" t="s">
        <v>3580</v>
      </c>
      <c r="K647" t="s">
        <v>3581</v>
      </c>
      <c r="L647" t="s">
        <v>467</v>
      </c>
      <c r="M647" t="s">
        <v>134</v>
      </c>
      <c r="N647" t="s">
        <v>33</v>
      </c>
      <c r="O647" t="s">
        <v>107</v>
      </c>
      <c r="P647" t="s">
        <v>648</v>
      </c>
    </row>
    <row r="648" spans="2:16">
      <c r="B648">
        <v>647</v>
      </c>
      <c r="C648" t="s">
        <v>1584</v>
      </c>
      <c r="D648" t="s">
        <v>1584</v>
      </c>
      <c r="E648">
        <v>647</v>
      </c>
      <c r="F648" t="s">
        <v>3575</v>
      </c>
      <c r="G648" t="s">
        <v>3582</v>
      </c>
      <c r="H648" t="s">
        <v>316</v>
      </c>
      <c r="I648" t="s">
        <v>68</v>
      </c>
      <c r="J648" t="s">
        <v>3583</v>
      </c>
      <c r="K648" t="s">
        <v>3584</v>
      </c>
      <c r="L648" t="s">
        <v>304</v>
      </c>
      <c r="M648" t="s">
        <v>28</v>
      </c>
      <c r="N648" t="s">
        <v>33</v>
      </c>
      <c r="O648" t="s">
        <v>107</v>
      </c>
      <c r="P648" t="s">
        <v>648</v>
      </c>
    </row>
    <row r="649" spans="2:16">
      <c r="B649">
        <v>648</v>
      </c>
      <c r="C649" t="s">
        <v>1584</v>
      </c>
      <c r="D649" t="s">
        <v>1584</v>
      </c>
      <c r="E649">
        <v>648</v>
      </c>
      <c r="F649" t="s">
        <v>3575</v>
      </c>
      <c r="G649" t="s">
        <v>3585</v>
      </c>
      <c r="H649" t="s">
        <v>40</v>
      </c>
      <c r="I649" t="s">
        <v>25</v>
      </c>
      <c r="J649" t="s">
        <v>3586</v>
      </c>
      <c r="K649" t="s">
        <v>3587</v>
      </c>
      <c r="L649" t="s">
        <v>553</v>
      </c>
      <c r="M649" t="s">
        <v>82</v>
      </c>
      <c r="N649" t="s">
        <v>108</v>
      </c>
      <c r="O649" t="s">
        <v>87</v>
      </c>
      <c r="P649" t="s">
        <v>964</v>
      </c>
    </row>
    <row r="650" spans="2:16">
      <c r="B650">
        <v>649</v>
      </c>
      <c r="C650" t="s">
        <v>1584</v>
      </c>
      <c r="D650" t="s">
        <v>1584</v>
      </c>
      <c r="E650">
        <v>649</v>
      </c>
      <c r="F650" t="s">
        <v>3575</v>
      </c>
      <c r="G650" t="s">
        <v>3588</v>
      </c>
      <c r="H650" t="s">
        <v>160</v>
      </c>
      <c r="I650" t="s">
        <v>26</v>
      </c>
      <c r="J650" t="s">
        <v>3589</v>
      </c>
      <c r="K650" t="s">
        <v>3590</v>
      </c>
      <c r="L650" t="s">
        <v>304</v>
      </c>
      <c r="M650" t="s">
        <v>142</v>
      </c>
      <c r="N650" t="s">
        <v>33</v>
      </c>
      <c r="O650" t="s">
        <v>107</v>
      </c>
      <c r="P650" t="s">
        <v>964</v>
      </c>
    </row>
    <row r="651" spans="2:16">
      <c r="B651">
        <v>650</v>
      </c>
      <c r="C651" t="s">
        <v>1584</v>
      </c>
      <c r="D651" t="s">
        <v>1584</v>
      </c>
      <c r="E651">
        <v>650</v>
      </c>
      <c r="F651" t="s">
        <v>3591</v>
      </c>
      <c r="G651" t="s">
        <v>3592</v>
      </c>
      <c r="H651" t="s">
        <v>31</v>
      </c>
      <c r="I651" t="s">
        <v>140</v>
      </c>
      <c r="J651" t="s">
        <v>3593</v>
      </c>
      <c r="K651" t="s">
        <v>3594</v>
      </c>
      <c r="L651" t="s">
        <v>304</v>
      </c>
      <c r="M651" t="s">
        <v>94</v>
      </c>
      <c r="N651" t="s">
        <v>338</v>
      </c>
      <c r="O651" t="s">
        <v>107</v>
      </c>
      <c r="P651" t="s">
        <v>646</v>
      </c>
    </row>
    <row r="652" spans="2:16">
      <c r="B652">
        <v>651</v>
      </c>
      <c r="C652" t="s">
        <v>1584</v>
      </c>
      <c r="D652" t="s">
        <v>1584</v>
      </c>
      <c r="E652">
        <v>651</v>
      </c>
      <c r="F652" t="s">
        <v>3591</v>
      </c>
      <c r="G652" t="s">
        <v>3595</v>
      </c>
      <c r="H652" t="s">
        <v>3596</v>
      </c>
      <c r="I652" t="s">
        <v>68</v>
      </c>
      <c r="J652" t="s">
        <v>3597</v>
      </c>
      <c r="K652" t="s">
        <v>3598</v>
      </c>
      <c r="L652" t="s">
        <v>302</v>
      </c>
      <c r="M652" t="s">
        <v>134</v>
      </c>
      <c r="N652" t="s">
        <v>33</v>
      </c>
      <c r="O652" t="s">
        <v>107</v>
      </c>
      <c r="P652" t="s">
        <v>646</v>
      </c>
    </row>
    <row r="653" spans="2:16">
      <c r="B653">
        <v>652</v>
      </c>
      <c r="C653" t="s">
        <v>1584</v>
      </c>
      <c r="D653" t="s">
        <v>1584</v>
      </c>
      <c r="E653">
        <v>652</v>
      </c>
      <c r="F653" t="s">
        <v>3591</v>
      </c>
      <c r="G653" t="s">
        <v>3599</v>
      </c>
      <c r="H653" t="s">
        <v>1206</v>
      </c>
      <c r="I653" t="s">
        <v>68</v>
      </c>
      <c r="J653" t="s">
        <v>3600</v>
      </c>
      <c r="K653" t="s">
        <v>3601</v>
      </c>
      <c r="L653" t="s">
        <v>464</v>
      </c>
      <c r="M653" t="s">
        <v>142</v>
      </c>
      <c r="N653" t="s">
        <v>33</v>
      </c>
      <c r="O653" t="s">
        <v>107</v>
      </c>
      <c r="P653" t="s">
        <v>647</v>
      </c>
    </row>
    <row r="654" spans="2:16">
      <c r="B654">
        <v>653</v>
      </c>
      <c r="C654" t="s">
        <v>1584</v>
      </c>
      <c r="D654" t="s">
        <v>1584</v>
      </c>
      <c r="E654">
        <v>653</v>
      </c>
      <c r="F654" t="s">
        <v>3591</v>
      </c>
      <c r="G654" t="s">
        <v>3602</v>
      </c>
      <c r="I654" t="s">
        <v>68</v>
      </c>
      <c r="J654" t="s">
        <v>3603</v>
      </c>
      <c r="K654" t="s">
        <v>3604</v>
      </c>
      <c r="L654" t="s">
        <v>464</v>
      </c>
      <c r="M654" t="s">
        <v>134</v>
      </c>
      <c r="N654" t="s">
        <v>33</v>
      </c>
      <c r="O654" t="s">
        <v>107</v>
      </c>
      <c r="P654" t="s">
        <v>552</v>
      </c>
    </row>
    <row r="655" spans="2:16">
      <c r="B655">
        <v>654</v>
      </c>
      <c r="C655" t="s">
        <v>1584</v>
      </c>
      <c r="D655" t="s">
        <v>1584</v>
      </c>
      <c r="E655">
        <v>654</v>
      </c>
      <c r="F655" t="s">
        <v>3591</v>
      </c>
      <c r="G655" t="s">
        <v>3605</v>
      </c>
      <c r="H655" t="s">
        <v>21</v>
      </c>
      <c r="I655" t="s">
        <v>68</v>
      </c>
      <c r="J655" t="s">
        <v>1525</v>
      </c>
      <c r="K655" t="s">
        <v>3606</v>
      </c>
      <c r="L655" t="s">
        <v>464</v>
      </c>
      <c r="M655" t="s">
        <v>134</v>
      </c>
      <c r="N655" t="s">
        <v>33</v>
      </c>
      <c r="O655" t="s">
        <v>123</v>
      </c>
      <c r="P655" t="s">
        <v>554</v>
      </c>
    </row>
    <row r="656" spans="2:16">
      <c r="B656">
        <v>655</v>
      </c>
      <c r="C656" t="s">
        <v>1584</v>
      </c>
      <c r="D656" t="s">
        <v>1584</v>
      </c>
      <c r="E656">
        <v>655</v>
      </c>
      <c r="F656" t="s">
        <v>3607</v>
      </c>
      <c r="G656" t="s">
        <v>3608</v>
      </c>
      <c r="H656" t="s">
        <v>348</v>
      </c>
      <c r="I656" t="s">
        <v>140</v>
      </c>
      <c r="J656" t="s">
        <v>3609</v>
      </c>
      <c r="K656" t="s">
        <v>3610</v>
      </c>
      <c r="L656" t="s">
        <v>547</v>
      </c>
      <c r="M656" t="s">
        <v>134</v>
      </c>
      <c r="N656" t="s">
        <v>33</v>
      </c>
      <c r="O656" t="s">
        <v>107</v>
      </c>
      <c r="P656" t="s">
        <v>1284</v>
      </c>
    </row>
    <row r="657" spans="2:16">
      <c r="B657">
        <v>656</v>
      </c>
      <c r="C657" t="s">
        <v>1584</v>
      </c>
      <c r="D657" t="s">
        <v>1584</v>
      </c>
      <c r="E657">
        <v>656</v>
      </c>
      <c r="F657" t="s">
        <v>3607</v>
      </c>
      <c r="G657" t="s">
        <v>3611</v>
      </c>
      <c r="H657" t="s">
        <v>310</v>
      </c>
      <c r="I657" t="s">
        <v>68</v>
      </c>
      <c r="J657" t="s">
        <v>3612</v>
      </c>
      <c r="K657" t="s">
        <v>3613</v>
      </c>
      <c r="L657" t="s">
        <v>286</v>
      </c>
      <c r="M657" t="s">
        <v>142</v>
      </c>
      <c r="N657" t="s">
        <v>33</v>
      </c>
      <c r="O657" t="s">
        <v>107</v>
      </c>
      <c r="P657" t="s">
        <v>1285</v>
      </c>
    </row>
    <row r="658" spans="2:16">
      <c r="B658">
        <v>657</v>
      </c>
      <c r="C658" t="s">
        <v>1584</v>
      </c>
      <c r="D658" t="s">
        <v>1584</v>
      </c>
      <c r="E658">
        <v>657</v>
      </c>
      <c r="F658" t="s">
        <v>3607</v>
      </c>
      <c r="G658" t="s">
        <v>3614</v>
      </c>
      <c r="H658" t="s">
        <v>407</v>
      </c>
      <c r="I658" t="s">
        <v>26</v>
      </c>
      <c r="J658" t="s">
        <v>3615</v>
      </c>
      <c r="K658" t="s">
        <v>3616</v>
      </c>
      <c r="L658" t="s">
        <v>291</v>
      </c>
      <c r="M658" t="s">
        <v>94</v>
      </c>
      <c r="N658" t="s">
        <v>33</v>
      </c>
      <c r="O658" t="s">
        <v>123</v>
      </c>
      <c r="P658" t="s">
        <v>844</v>
      </c>
    </row>
    <row r="659" spans="2:16">
      <c r="B659">
        <v>658</v>
      </c>
      <c r="C659" t="s">
        <v>1584</v>
      </c>
      <c r="D659" t="s">
        <v>1584</v>
      </c>
      <c r="E659">
        <v>658</v>
      </c>
      <c r="F659" t="s">
        <v>3607</v>
      </c>
      <c r="G659" t="s">
        <v>3617</v>
      </c>
      <c r="H659" t="s">
        <v>3618</v>
      </c>
      <c r="I659" t="s">
        <v>68</v>
      </c>
      <c r="J659" t="s">
        <v>3619</v>
      </c>
      <c r="K659" t="s">
        <v>3620</v>
      </c>
      <c r="L659" t="s">
        <v>499</v>
      </c>
      <c r="M659" t="s">
        <v>353</v>
      </c>
      <c r="N659" t="s">
        <v>234</v>
      </c>
      <c r="O659" t="s">
        <v>107</v>
      </c>
      <c r="P659" t="s">
        <v>844</v>
      </c>
    </row>
    <row r="660" spans="2:16">
      <c r="B660">
        <v>659</v>
      </c>
      <c r="C660" t="s">
        <v>1584</v>
      </c>
      <c r="D660" t="s">
        <v>1584</v>
      </c>
      <c r="E660">
        <v>659</v>
      </c>
      <c r="F660" t="s">
        <v>3607</v>
      </c>
      <c r="G660" t="s">
        <v>3621</v>
      </c>
      <c r="H660" t="s">
        <v>538</v>
      </c>
      <c r="I660" t="s">
        <v>68</v>
      </c>
      <c r="J660" t="s">
        <v>918</v>
      </c>
      <c r="K660" t="s">
        <v>3622</v>
      </c>
      <c r="L660" t="s">
        <v>547</v>
      </c>
      <c r="M660" t="s">
        <v>134</v>
      </c>
      <c r="N660" t="s">
        <v>33</v>
      </c>
      <c r="O660" t="s">
        <v>107</v>
      </c>
      <c r="P660" t="s">
        <v>846</v>
      </c>
    </row>
    <row r="661" spans="2:16">
      <c r="B661">
        <v>660</v>
      </c>
      <c r="C661" t="s">
        <v>1584</v>
      </c>
      <c r="D661" t="s">
        <v>1584</v>
      </c>
      <c r="E661">
        <v>660</v>
      </c>
      <c r="F661" t="s">
        <v>3623</v>
      </c>
      <c r="G661" t="s">
        <v>3401</v>
      </c>
      <c r="H661" t="s">
        <v>346</v>
      </c>
      <c r="I661" t="s">
        <v>16</v>
      </c>
      <c r="J661" t="s">
        <v>1265</v>
      </c>
      <c r="K661" t="s">
        <v>3402</v>
      </c>
      <c r="L661" t="s">
        <v>472</v>
      </c>
      <c r="M661" t="s">
        <v>99</v>
      </c>
      <c r="N661" t="s">
        <v>33</v>
      </c>
      <c r="O661" t="s">
        <v>137</v>
      </c>
      <c r="P661" t="s">
        <v>1303</v>
      </c>
    </row>
    <row r="662" spans="2:16">
      <c r="B662">
        <v>661</v>
      </c>
      <c r="C662" t="s">
        <v>1584</v>
      </c>
      <c r="D662" t="s">
        <v>1584</v>
      </c>
      <c r="E662">
        <v>661</v>
      </c>
      <c r="F662" t="s">
        <v>3623</v>
      </c>
      <c r="G662" t="s">
        <v>3403</v>
      </c>
      <c r="H662" t="s">
        <v>43</v>
      </c>
      <c r="I662" t="s">
        <v>26</v>
      </c>
      <c r="J662" t="s">
        <v>3404</v>
      </c>
      <c r="K662" t="s">
        <v>3405</v>
      </c>
      <c r="L662" t="s">
        <v>644</v>
      </c>
      <c r="P662" t="s">
        <v>1303</v>
      </c>
    </row>
    <row r="663" spans="2:16">
      <c r="B663">
        <v>662</v>
      </c>
      <c r="C663" t="s">
        <v>1584</v>
      </c>
      <c r="D663" t="s">
        <v>1584</v>
      </c>
      <c r="E663">
        <v>662</v>
      </c>
      <c r="F663" t="s">
        <v>3623</v>
      </c>
      <c r="G663" t="s">
        <v>3406</v>
      </c>
      <c r="H663" t="s">
        <v>352</v>
      </c>
      <c r="I663" t="s">
        <v>68</v>
      </c>
      <c r="J663" t="s">
        <v>3407</v>
      </c>
      <c r="K663" t="s">
        <v>3408</v>
      </c>
      <c r="L663" t="s">
        <v>380</v>
      </c>
      <c r="M663" t="s">
        <v>94</v>
      </c>
      <c r="N663" t="s">
        <v>33</v>
      </c>
      <c r="O663" t="s">
        <v>107</v>
      </c>
      <c r="P663" t="s">
        <v>863</v>
      </c>
    </row>
    <row r="664" spans="2:16">
      <c r="B664">
        <v>663</v>
      </c>
      <c r="C664" t="s">
        <v>1584</v>
      </c>
      <c r="D664" t="s">
        <v>1584</v>
      </c>
      <c r="E664">
        <v>663</v>
      </c>
      <c r="F664" t="s">
        <v>3623</v>
      </c>
      <c r="G664" t="s">
        <v>3409</v>
      </c>
      <c r="H664" t="s">
        <v>196</v>
      </c>
      <c r="I664" t="s">
        <v>25</v>
      </c>
      <c r="J664" t="s">
        <v>3410</v>
      </c>
      <c r="K664" t="s">
        <v>3411</v>
      </c>
      <c r="L664" t="s">
        <v>380</v>
      </c>
      <c r="M664" t="s">
        <v>32</v>
      </c>
      <c r="N664" t="s">
        <v>38</v>
      </c>
      <c r="O664" t="s">
        <v>87</v>
      </c>
      <c r="P664" t="s">
        <v>863</v>
      </c>
    </row>
    <row r="665" spans="2:16">
      <c r="B665">
        <v>664</v>
      </c>
      <c r="C665" t="s">
        <v>1584</v>
      </c>
      <c r="D665" t="s">
        <v>1584</v>
      </c>
      <c r="E665">
        <v>664</v>
      </c>
      <c r="F665" t="s">
        <v>3623</v>
      </c>
      <c r="G665" t="s">
        <v>2621</v>
      </c>
      <c r="H665" t="s">
        <v>40</v>
      </c>
      <c r="I665" t="s">
        <v>68</v>
      </c>
      <c r="J665" t="s">
        <v>360</v>
      </c>
      <c r="K665" t="s">
        <v>3001</v>
      </c>
      <c r="L665" t="s">
        <v>378</v>
      </c>
      <c r="M665" t="s">
        <v>134</v>
      </c>
      <c r="N665" t="s">
        <v>33</v>
      </c>
      <c r="O665" t="s">
        <v>107</v>
      </c>
      <c r="P665" t="s">
        <v>871</v>
      </c>
    </row>
    <row r="666" spans="2:16">
      <c r="B666">
        <v>665</v>
      </c>
      <c r="C666" t="s">
        <v>1584</v>
      </c>
      <c r="D666" t="s">
        <v>1584</v>
      </c>
      <c r="E666">
        <v>665</v>
      </c>
      <c r="F666" t="s">
        <v>3624</v>
      </c>
      <c r="G666" t="s">
        <v>3625</v>
      </c>
      <c r="H666" t="s">
        <v>3626</v>
      </c>
      <c r="I666" t="s">
        <v>140</v>
      </c>
      <c r="J666" t="s">
        <v>3627</v>
      </c>
      <c r="K666" t="s">
        <v>3628</v>
      </c>
      <c r="L666" t="s">
        <v>279</v>
      </c>
      <c r="M666" t="s">
        <v>134</v>
      </c>
      <c r="N666" t="s">
        <v>33</v>
      </c>
      <c r="O666" t="s">
        <v>123</v>
      </c>
      <c r="P666" t="s">
        <v>1081</v>
      </c>
    </row>
    <row r="667" spans="2:16">
      <c r="B667">
        <v>666</v>
      </c>
      <c r="C667" t="s">
        <v>1584</v>
      </c>
      <c r="D667" t="s">
        <v>1584</v>
      </c>
      <c r="E667">
        <v>666</v>
      </c>
      <c r="F667" t="s">
        <v>3624</v>
      </c>
      <c r="G667" t="s">
        <v>3629</v>
      </c>
      <c r="I667" t="s">
        <v>68</v>
      </c>
      <c r="J667" t="s">
        <v>3630</v>
      </c>
      <c r="K667" t="s">
        <v>3631</v>
      </c>
      <c r="L667" t="s">
        <v>676</v>
      </c>
      <c r="P667" t="s">
        <v>300</v>
      </c>
    </row>
    <row r="668" spans="2:16">
      <c r="B668">
        <v>667</v>
      </c>
      <c r="C668" t="s">
        <v>1584</v>
      </c>
      <c r="D668" t="s">
        <v>1584</v>
      </c>
      <c r="E668">
        <v>667</v>
      </c>
      <c r="F668" t="s">
        <v>3624</v>
      </c>
      <c r="G668" t="s">
        <v>3632</v>
      </c>
      <c r="H668" t="s">
        <v>3633</v>
      </c>
      <c r="I668" t="s">
        <v>25</v>
      </c>
      <c r="J668" t="s">
        <v>3634</v>
      </c>
      <c r="K668" t="s">
        <v>3635</v>
      </c>
      <c r="L668" t="s">
        <v>181</v>
      </c>
      <c r="M668" t="s">
        <v>318</v>
      </c>
      <c r="N668" t="s">
        <v>902</v>
      </c>
      <c r="P668" t="s">
        <v>1078</v>
      </c>
    </row>
    <row r="669" spans="2:16">
      <c r="B669">
        <v>668</v>
      </c>
      <c r="C669" t="s">
        <v>1584</v>
      </c>
      <c r="D669" t="s">
        <v>1584</v>
      </c>
      <c r="E669">
        <v>668</v>
      </c>
      <c r="F669" t="s">
        <v>3624</v>
      </c>
      <c r="G669" t="s">
        <v>3636</v>
      </c>
      <c r="H669" t="s">
        <v>21</v>
      </c>
      <c r="I669" t="s">
        <v>25</v>
      </c>
      <c r="J669" t="s">
        <v>3637</v>
      </c>
      <c r="K669" t="s">
        <v>3638</v>
      </c>
      <c r="L669" t="s">
        <v>397</v>
      </c>
      <c r="M669" t="s">
        <v>99</v>
      </c>
      <c r="N669" t="s">
        <v>327</v>
      </c>
      <c r="O669" t="s">
        <v>193</v>
      </c>
      <c r="P669" t="s">
        <v>301</v>
      </c>
    </row>
    <row r="670" spans="2:16">
      <c r="B670">
        <v>669</v>
      </c>
      <c r="C670" t="s">
        <v>1584</v>
      </c>
      <c r="D670" t="s">
        <v>1584</v>
      </c>
      <c r="E670">
        <v>669</v>
      </c>
      <c r="F670" t="s">
        <v>3624</v>
      </c>
      <c r="G670" t="s">
        <v>1154</v>
      </c>
      <c r="H670" t="s">
        <v>34</v>
      </c>
      <c r="I670" t="s">
        <v>68</v>
      </c>
      <c r="J670" t="s">
        <v>3639</v>
      </c>
      <c r="K670" t="s">
        <v>3640</v>
      </c>
      <c r="L670" t="s">
        <v>283</v>
      </c>
      <c r="M670" t="s">
        <v>142</v>
      </c>
      <c r="N670" t="s">
        <v>327</v>
      </c>
      <c r="O670" t="s">
        <v>107</v>
      </c>
      <c r="P670" t="s">
        <v>301</v>
      </c>
    </row>
    <row r="671" spans="2:16">
      <c r="B671">
        <v>670</v>
      </c>
      <c r="C671" t="s">
        <v>1584</v>
      </c>
      <c r="D671" t="s">
        <v>1584</v>
      </c>
      <c r="E671">
        <v>670</v>
      </c>
      <c r="F671" t="s">
        <v>3641</v>
      </c>
      <c r="G671" t="s">
        <v>3642</v>
      </c>
      <c r="H671" t="s">
        <v>297</v>
      </c>
      <c r="I671" t="s">
        <v>140</v>
      </c>
      <c r="J671" t="s">
        <v>3643</v>
      </c>
      <c r="K671" t="s">
        <v>3644</v>
      </c>
      <c r="L671" t="s">
        <v>542</v>
      </c>
      <c r="M671" t="s">
        <v>28</v>
      </c>
      <c r="N671" t="s">
        <v>338</v>
      </c>
      <c r="O671" t="s">
        <v>137</v>
      </c>
      <c r="P671" t="s">
        <v>1074</v>
      </c>
    </row>
    <row r="672" spans="2:16">
      <c r="B672">
        <v>671</v>
      </c>
      <c r="C672" t="s">
        <v>1584</v>
      </c>
      <c r="D672" t="s">
        <v>1584</v>
      </c>
      <c r="E672">
        <v>671</v>
      </c>
      <c r="F672" t="s">
        <v>3641</v>
      </c>
      <c r="G672" t="s">
        <v>791</v>
      </c>
      <c r="H672" t="s">
        <v>1024</v>
      </c>
      <c r="I672" t="s">
        <v>68</v>
      </c>
      <c r="J672" t="s">
        <v>3645</v>
      </c>
      <c r="K672" t="s">
        <v>3646</v>
      </c>
      <c r="L672" t="s">
        <v>542</v>
      </c>
      <c r="M672" t="s">
        <v>134</v>
      </c>
      <c r="N672" t="s">
        <v>33</v>
      </c>
      <c r="O672" t="s">
        <v>107</v>
      </c>
      <c r="P672" t="s">
        <v>1074</v>
      </c>
    </row>
    <row r="673" spans="2:16">
      <c r="B673">
        <v>672</v>
      </c>
      <c r="C673" t="s">
        <v>1584</v>
      </c>
      <c r="D673" t="s">
        <v>1584</v>
      </c>
      <c r="E673">
        <v>672</v>
      </c>
      <c r="F673" t="s">
        <v>3641</v>
      </c>
      <c r="G673" t="s">
        <v>3647</v>
      </c>
      <c r="H673" t="s">
        <v>663</v>
      </c>
      <c r="I673" t="s">
        <v>68</v>
      </c>
      <c r="J673" t="s">
        <v>3648</v>
      </c>
      <c r="K673" t="s">
        <v>3649</v>
      </c>
      <c r="L673" t="s">
        <v>246</v>
      </c>
      <c r="M673" t="s">
        <v>353</v>
      </c>
      <c r="N673" t="s">
        <v>33</v>
      </c>
      <c r="O673" t="s">
        <v>36</v>
      </c>
      <c r="P673" t="s">
        <v>1072</v>
      </c>
    </row>
    <row r="674" spans="2:16">
      <c r="B674">
        <v>673</v>
      </c>
      <c r="C674" t="s">
        <v>1584</v>
      </c>
      <c r="D674" t="s">
        <v>1584</v>
      </c>
      <c r="E674">
        <v>673</v>
      </c>
      <c r="F674" t="s">
        <v>3641</v>
      </c>
      <c r="G674" t="s">
        <v>3650</v>
      </c>
      <c r="H674" t="s">
        <v>1088</v>
      </c>
      <c r="I674" t="s">
        <v>68</v>
      </c>
      <c r="J674" t="s">
        <v>3651</v>
      </c>
      <c r="K674" t="s">
        <v>3652</v>
      </c>
      <c r="L674" t="s">
        <v>125</v>
      </c>
      <c r="M674" t="s">
        <v>134</v>
      </c>
      <c r="N674" t="s">
        <v>33</v>
      </c>
      <c r="O674" t="s">
        <v>107</v>
      </c>
      <c r="P674" t="s">
        <v>1072</v>
      </c>
    </row>
    <row r="675" spans="2:16">
      <c r="B675">
        <v>674</v>
      </c>
      <c r="C675" t="s">
        <v>1584</v>
      </c>
      <c r="D675" t="s">
        <v>1584</v>
      </c>
      <c r="E675">
        <v>674</v>
      </c>
      <c r="F675" t="s">
        <v>3641</v>
      </c>
      <c r="G675" t="s">
        <v>3653</v>
      </c>
      <c r="H675" t="s">
        <v>434</v>
      </c>
      <c r="I675" t="s">
        <v>25</v>
      </c>
      <c r="J675" t="s">
        <v>3654</v>
      </c>
      <c r="K675" t="s">
        <v>3655</v>
      </c>
      <c r="L675" t="s">
        <v>526</v>
      </c>
      <c r="M675" t="s">
        <v>99</v>
      </c>
      <c r="N675" t="s">
        <v>33</v>
      </c>
      <c r="O675" t="s">
        <v>107</v>
      </c>
      <c r="P675" t="s">
        <v>1071</v>
      </c>
    </row>
    <row r="676" spans="2:16">
      <c r="B676">
        <v>675</v>
      </c>
      <c r="C676" t="s">
        <v>1584</v>
      </c>
      <c r="D676" t="s">
        <v>1584</v>
      </c>
      <c r="E676">
        <v>675</v>
      </c>
      <c r="F676" t="s">
        <v>3656</v>
      </c>
      <c r="G676" t="s">
        <v>3657</v>
      </c>
      <c r="H676" t="s">
        <v>578</v>
      </c>
      <c r="I676" t="s">
        <v>70</v>
      </c>
      <c r="J676" t="s">
        <v>3658</v>
      </c>
      <c r="K676" t="s">
        <v>3659</v>
      </c>
      <c r="L676" t="s">
        <v>689</v>
      </c>
      <c r="M676" t="s">
        <v>255</v>
      </c>
      <c r="N676" t="s">
        <v>38</v>
      </c>
      <c r="O676" t="s">
        <v>178</v>
      </c>
      <c r="P676" t="s">
        <v>3660</v>
      </c>
    </row>
    <row r="677" spans="2:16">
      <c r="B677">
        <v>676</v>
      </c>
      <c r="C677" t="s">
        <v>1584</v>
      </c>
      <c r="D677" t="s">
        <v>1584</v>
      </c>
      <c r="E677">
        <v>676</v>
      </c>
      <c r="F677" t="s">
        <v>3656</v>
      </c>
      <c r="G677" t="s">
        <v>3661</v>
      </c>
      <c r="H677" t="s">
        <v>538</v>
      </c>
      <c r="I677" t="s">
        <v>68</v>
      </c>
      <c r="J677" t="s">
        <v>3662</v>
      </c>
      <c r="K677" t="s">
        <v>3663</v>
      </c>
      <c r="L677" t="s">
        <v>689</v>
      </c>
      <c r="M677" t="s">
        <v>134</v>
      </c>
      <c r="N677" t="s">
        <v>33</v>
      </c>
      <c r="O677" t="s">
        <v>95</v>
      </c>
      <c r="P677" t="s">
        <v>3664</v>
      </c>
    </row>
    <row r="678" spans="2:16">
      <c r="B678">
        <v>677</v>
      </c>
      <c r="C678" t="s">
        <v>1584</v>
      </c>
      <c r="D678" t="s">
        <v>1584</v>
      </c>
      <c r="E678">
        <v>677</v>
      </c>
      <c r="F678" t="s">
        <v>3656</v>
      </c>
      <c r="G678" t="s">
        <v>3665</v>
      </c>
      <c r="H678" t="s">
        <v>43</v>
      </c>
      <c r="I678" t="s">
        <v>26</v>
      </c>
      <c r="J678" t="s">
        <v>3666</v>
      </c>
      <c r="K678" t="s">
        <v>3667</v>
      </c>
      <c r="L678" t="s">
        <v>707</v>
      </c>
      <c r="M678" t="s">
        <v>32</v>
      </c>
      <c r="N678" t="s">
        <v>338</v>
      </c>
      <c r="O678" t="s">
        <v>87</v>
      </c>
      <c r="P678" t="s">
        <v>3668</v>
      </c>
    </row>
    <row r="679" spans="2:16">
      <c r="B679">
        <v>678</v>
      </c>
      <c r="C679" t="s">
        <v>1584</v>
      </c>
      <c r="D679" t="s">
        <v>1584</v>
      </c>
      <c r="E679">
        <v>678</v>
      </c>
      <c r="F679" t="s">
        <v>3656</v>
      </c>
      <c r="G679" t="s">
        <v>3669</v>
      </c>
      <c r="H679" t="s">
        <v>753</v>
      </c>
      <c r="I679" t="s">
        <v>68</v>
      </c>
      <c r="J679" t="s">
        <v>3670</v>
      </c>
      <c r="K679" t="s">
        <v>3671</v>
      </c>
      <c r="L679" t="s">
        <v>481</v>
      </c>
      <c r="M679" t="s">
        <v>134</v>
      </c>
      <c r="N679" t="s">
        <v>33</v>
      </c>
      <c r="O679" t="s">
        <v>137</v>
      </c>
      <c r="P679" t="s">
        <v>3668</v>
      </c>
    </row>
    <row r="680" spans="2:16">
      <c r="B680">
        <v>679</v>
      </c>
      <c r="C680" t="s">
        <v>1584</v>
      </c>
      <c r="D680" t="s">
        <v>1584</v>
      </c>
      <c r="E680">
        <v>679</v>
      </c>
      <c r="F680" t="s">
        <v>3656</v>
      </c>
      <c r="G680" t="s">
        <v>3672</v>
      </c>
      <c r="H680" t="s">
        <v>207</v>
      </c>
      <c r="I680" t="s">
        <v>26</v>
      </c>
      <c r="J680" t="s">
        <v>3673</v>
      </c>
      <c r="K680" t="s">
        <v>3674</v>
      </c>
      <c r="L680" t="s">
        <v>226</v>
      </c>
      <c r="M680" t="s">
        <v>28</v>
      </c>
      <c r="N680" t="s">
        <v>338</v>
      </c>
      <c r="O680" t="s">
        <v>137</v>
      </c>
      <c r="P680" t="s">
        <v>3675</v>
      </c>
    </row>
    <row r="681" spans="2:16">
      <c r="B681">
        <v>680</v>
      </c>
      <c r="C681" t="s">
        <v>1584</v>
      </c>
      <c r="D681" t="s">
        <v>1584</v>
      </c>
      <c r="E681">
        <v>680</v>
      </c>
      <c r="F681" t="s">
        <v>3676</v>
      </c>
      <c r="G681" t="s">
        <v>3262</v>
      </c>
      <c r="H681" t="s">
        <v>352</v>
      </c>
      <c r="I681" t="s">
        <v>16</v>
      </c>
      <c r="J681" t="s">
        <v>3677</v>
      </c>
      <c r="K681" t="s">
        <v>3678</v>
      </c>
      <c r="L681" t="s">
        <v>464</v>
      </c>
      <c r="M681" t="s">
        <v>353</v>
      </c>
      <c r="N681" t="s">
        <v>33</v>
      </c>
      <c r="O681" t="s">
        <v>95</v>
      </c>
      <c r="P681" t="s">
        <v>3679</v>
      </c>
    </row>
    <row r="682" spans="2:16">
      <c r="B682">
        <v>681</v>
      </c>
      <c r="C682" t="s">
        <v>1584</v>
      </c>
      <c r="D682" t="s">
        <v>1584</v>
      </c>
      <c r="E682">
        <v>681</v>
      </c>
      <c r="F682" t="s">
        <v>3676</v>
      </c>
      <c r="G682" t="s">
        <v>3680</v>
      </c>
      <c r="H682" t="s">
        <v>356</v>
      </c>
      <c r="I682" t="s">
        <v>68</v>
      </c>
      <c r="J682" t="s">
        <v>3681</v>
      </c>
      <c r="K682" t="s">
        <v>3682</v>
      </c>
      <c r="L682" t="s">
        <v>295</v>
      </c>
      <c r="M682" t="s">
        <v>142</v>
      </c>
      <c r="N682" t="s">
        <v>33</v>
      </c>
      <c r="O682" t="s">
        <v>107</v>
      </c>
      <c r="P682" t="s">
        <v>1312</v>
      </c>
    </row>
    <row r="683" spans="2:16">
      <c r="B683">
        <v>682</v>
      </c>
      <c r="C683" t="s">
        <v>1584</v>
      </c>
      <c r="D683" t="s">
        <v>1584</v>
      </c>
      <c r="E683">
        <v>682</v>
      </c>
      <c r="F683" t="s">
        <v>3676</v>
      </c>
      <c r="G683" t="s">
        <v>3683</v>
      </c>
      <c r="H683" t="s">
        <v>537</v>
      </c>
      <c r="I683" t="s">
        <v>68</v>
      </c>
      <c r="J683" t="s">
        <v>3684</v>
      </c>
      <c r="K683" t="s">
        <v>3685</v>
      </c>
      <c r="L683" t="s">
        <v>547</v>
      </c>
      <c r="M683" t="s">
        <v>353</v>
      </c>
      <c r="N683" t="s">
        <v>33</v>
      </c>
      <c r="O683" t="s">
        <v>366</v>
      </c>
      <c r="P683" t="s">
        <v>1347</v>
      </c>
    </row>
    <row r="684" spans="2:16">
      <c r="B684">
        <v>683</v>
      </c>
      <c r="C684" t="s">
        <v>1584</v>
      </c>
      <c r="D684" t="s">
        <v>1584</v>
      </c>
      <c r="E684">
        <v>683</v>
      </c>
      <c r="F684" t="s">
        <v>3676</v>
      </c>
      <c r="G684" t="s">
        <v>3686</v>
      </c>
      <c r="H684" t="s">
        <v>21</v>
      </c>
      <c r="I684" t="s">
        <v>68</v>
      </c>
      <c r="J684" t="s">
        <v>3687</v>
      </c>
      <c r="K684" t="s">
        <v>3688</v>
      </c>
      <c r="L684" t="s">
        <v>557</v>
      </c>
      <c r="M684" t="s">
        <v>142</v>
      </c>
      <c r="N684" t="s">
        <v>33</v>
      </c>
      <c r="O684" t="s">
        <v>107</v>
      </c>
      <c r="P684" t="s">
        <v>1347</v>
      </c>
    </row>
    <row r="685" spans="2:16">
      <c r="B685">
        <v>684</v>
      </c>
      <c r="C685" t="s">
        <v>1584</v>
      </c>
      <c r="D685" t="s">
        <v>1584</v>
      </c>
      <c r="E685">
        <v>684</v>
      </c>
      <c r="F685" t="s">
        <v>3676</v>
      </c>
      <c r="G685" t="s">
        <v>3689</v>
      </c>
      <c r="H685" t="s">
        <v>3690</v>
      </c>
      <c r="I685" t="s">
        <v>26</v>
      </c>
      <c r="J685" t="s">
        <v>3691</v>
      </c>
      <c r="K685" t="s">
        <v>3692</v>
      </c>
      <c r="L685" t="s">
        <v>464</v>
      </c>
      <c r="M685" t="s">
        <v>142</v>
      </c>
      <c r="N685" t="s">
        <v>33</v>
      </c>
      <c r="O685" t="s">
        <v>95</v>
      </c>
      <c r="P685" t="s">
        <v>3693</v>
      </c>
    </row>
    <row r="686" spans="2:16">
      <c r="B686">
        <v>685</v>
      </c>
      <c r="C686" t="s">
        <v>1584</v>
      </c>
      <c r="D686" t="s">
        <v>1584</v>
      </c>
      <c r="E686">
        <v>685</v>
      </c>
      <c r="F686" t="s">
        <v>3694</v>
      </c>
      <c r="G686" t="s">
        <v>3539</v>
      </c>
      <c r="H686" t="s">
        <v>31</v>
      </c>
      <c r="I686" t="s">
        <v>16</v>
      </c>
      <c r="J686" t="s">
        <v>748</v>
      </c>
      <c r="K686" t="s">
        <v>3540</v>
      </c>
      <c r="L686" t="s">
        <v>519</v>
      </c>
      <c r="M686" t="s">
        <v>32</v>
      </c>
      <c r="N686" t="s">
        <v>29</v>
      </c>
      <c r="O686" t="s">
        <v>137</v>
      </c>
      <c r="P686" t="s">
        <v>887</v>
      </c>
    </row>
    <row r="687" spans="2:16">
      <c r="B687">
        <v>686</v>
      </c>
      <c r="C687" t="s">
        <v>1584</v>
      </c>
      <c r="D687" t="s">
        <v>1584</v>
      </c>
      <c r="E687">
        <v>686</v>
      </c>
      <c r="F687" t="s">
        <v>3694</v>
      </c>
      <c r="G687" t="s">
        <v>3695</v>
      </c>
      <c r="H687" t="s">
        <v>43</v>
      </c>
      <c r="I687" t="s">
        <v>48</v>
      </c>
      <c r="J687" t="s">
        <v>2249</v>
      </c>
      <c r="K687" t="s">
        <v>3696</v>
      </c>
      <c r="L687" t="s">
        <v>451</v>
      </c>
      <c r="M687" t="s">
        <v>49</v>
      </c>
      <c r="N687" t="s">
        <v>119</v>
      </c>
      <c r="O687" t="s">
        <v>271</v>
      </c>
      <c r="P687" t="s">
        <v>887</v>
      </c>
    </row>
    <row r="688" spans="2:16">
      <c r="B688">
        <v>687</v>
      </c>
      <c r="C688" t="s">
        <v>1584</v>
      </c>
      <c r="D688" t="s">
        <v>1584</v>
      </c>
      <c r="E688">
        <v>687</v>
      </c>
      <c r="F688" t="s">
        <v>3694</v>
      </c>
      <c r="G688" t="s">
        <v>3697</v>
      </c>
      <c r="H688" t="s">
        <v>67</v>
      </c>
      <c r="I688" t="s">
        <v>26</v>
      </c>
      <c r="J688" t="s">
        <v>3698</v>
      </c>
      <c r="K688" t="s">
        <v>3699</v>
      </c>
      <c r="L688" t="s">
        <v>519</v>
      </c>
      <c r="M688" t="s">
        <v>28</v>
      </c>
      <c r="N688" t="s">
        <v>33</v>
      </c>
      <c r="O688" t="s">
        <v>107</v>
      </c>
      <c r="P688" t="s">
        <v>840</v>
      </c>
    </row>
    <row r="689" spans="2:16">
      <c r="B689">
        <v>688</v>
      </c>
      <c r="C689" t="s">
        <v>1584</v>
      </c>
      <c r="D689" t="s">
        <v>1584</v>
      </c>
      <c r="E689">
        <v>688</v>
      </c>
      <c r="F689" t="s">
        <v>3694</v>
      </c>
      <c r="G689" t="s">
        <v>3700</v>
      </c>
      <c r="H689" t="s">
        <v>522</v>
      </c>
      <c r="I689" t="s">
        <v>25</v>
      </c>
      <c r="J689" t="s">
        <v>3701</v>
      </c>
      <c r="K689" t="s">
        <v>3702</v>
      </c>
      <c r="L689" t="s">
        <v>519</v>
      </c>
      <c r="M689" t="s">
        <v>99</v>
      </c>
      <c r="N689" t="s">
        <v>29</v>
      </c>
      <c r="O689" t="s">
        <v>123</v>
      </c>
      <c r="P689" t="s">
        <v>840</v>
      </c>
    </row>
    <row r="690" spans="2:16">
      <c r="B690">
        <v>689</v>
      </c>
      <c r="C690" t="s">
        <v>1584</v>
      </c>
      <c r="D690" t="s">
        <v>1584</v>
      </c>
      <c r="E690">
        <v>689</v>
      </c>
      <c r="F690" t="s">
        <v>3694</v>
      </c>
      <c r="G690" t="s">
        <v>3703</v>
      </c>
      <c r="H690" t="s">
        <v>1395</v>
      </c>
      <c r="I690" t="s">
        <v>68</v>
      </c>
      <c r="J690" t="s">
        <v>3704</v>
      </c>
      <c r="K690" t="s">
        <v>3705</v>
      </c>
      <c r="L690" t="s">
        <v>194</v>
      </c>
      <c r="M690" t="s">
        <v>134</v>
      </c>
      <c r="N690" t="s">
        <v>33</v>
      </c>
      <c r="O690" t="s">
        <v>36</v>
      </c>
      <c r="P690" t="s">
        <v>779</v>
      </c>
    </row>
    <row r="691" spans="2:16">
      <c r="B691">
        <v>690</v>
      </c>
      <c r="C691" t="s">
        <v>1584</v>
      </c>
      <c r="D691" t="s">
        <v>1584</v>
      </c>
      <c r="E691">
        <v>690</v>
      </c>
      <c r="F691" t="s">
        <v>3706</v>
      </c>
      <c r="G691" t="s">
        <v>3707</v>
      </c>
      <c r="H691" t="s">
        <v>626</v>
      </c>
      <c r="I691" t="s">
        <v>16</v>
      </c>
      <c r="J691" t="s">
        <v>1185</v>
      </c>
      <c r="K691" t="s">
        <v>3708</v>
      </c>
      <c r="L691" t="s">
        <v>153</v>
      </c>
      <c r="P691" t="s">
        <v>1328</v>
      </c>
    </row>
    <row r="692" spans="2:16">
      <c r="B692">
        <v>691</v>
      </c>
      <c r="C692" t="s">
        <v>1584</v>
      </c>
      <c r="D692" t="s">
        <v>1584</v>
      </c>
      <c r="E692">
        <v>691</v>
      </c>
      <c r="F692" t="s">
        <v>3706</v>
      </c>
      <c r="G692" t="s">
        <v>3709</v>
      </c>
      <c r="H692" t="s">
        <v>1205</v>
      </c>
      <c r="I692" t="s">
        <v>68</v>
      </c>
      <c r="J692" t="s">
        <v>3710</v>
      </c>
      <c r="K692" t="s">
        <v>3711</v>
      </c>
      <c r="L692" t="s">
        <v>153</v>
      </c>
      <c r="M692" t="s">
        <v>94</v>
      </c>
      <c r="N692" t="s">
        <v>33</v>
      </c>
      <c r="O692" t="s">
        <v>123</v>
      </c>
      <c r="P692" t="s">
        <v>1211</v>
      </c>
    </row>
    <row r="693" spans="2:16">
      <c r="B693">
        <v>692</v>
      </c>
      <c r="C693" t="s">
        <v>1584</v>
      </c>
      <c r="D693" t="s">
        <v>1584</v>
      </c>
      <c r="E693">
        <v>692</v>
      </c>
      <c r="F693" t="s">
        <v>3706</v>
      </c>
      <c r="G693" t="s">
        <v>3712</v>
      </c>
      <c r="H693" t="s">
        <v>190</v>
      </c>
      <c r="I693" t="s">
        <v>68</v>
      </c>
      <c r="J693" t="s">
        <v>3713</v>
      </c>
      <c r="K693" t="s">
        <v>3714</v>
      </c>
      <c r="L693" t="s">
        <v>179</v>
      </c>
      <c r="M693" t="s">
        <v>134</v>
      </c>
      <c r="N693" t="s">
        <v>33</v>
      </c>
      <c r="O693" t="s">
        <v>107</v>
      </c>
      <c r="P693" t="s">
        <v>1212</v>
      </c>
    </row>
    <row r="694" spans="2:16">
      <c r="B694">
        <v>693</v>
      </c>
      <c r="C694" t="s">
        <v>1584</v>
      </c>
      <c r="D694" t="s">
        <v>1584</v>
      </c>
      <c r="E694">
        <v>693</v>
      </c>
      <c r="F694" t="s">
        <v>3706</v>
      </c>
      <c r="G694" t="s">
        <v>3715</v>
      </c>
      <c r="H694" t="s">
        <v>238</v>
      </c>
      <c r="I694" t="s">
        <v>68</v>
      </c>
      <c r="J694" t="s">
        <v>1422</v>
      </c>
      <c r="K694" t="s">
        <v>3716</v>
      </c>
      <c r="L694" t="s">
        <v>279</v>
      </c>
      <c r="M694" t="s">
        <v>142</v>
      </c>
      <c r="N694" t="s">
        <v>33</v>
      </c>
      <c r="O694" t="s">
        <v>107</v>
      </c>
      <c r="P694" t="s">
        <v>1537</v>
      </c>
    </row>
    <row r="695" spans="2:16">
      <c r="B695">
        <v>694</v>
      </c>
      <c r="C695" t="s">
        <v>1584</v>
      </c>
      <c r="D695" t="s">
        <v>1584</v>
      </c>
      <c r="E695">
        <v>694</v>
      </c>
      <c r="F695" t="s">
        <v>3706</v>
      </c>
      <c r="G695" t="s">
        <v>3717</v>
      </c>
      <c r="H695" t="s">
        <v>196</v>
      </c>
      <c r="I695" t="s">
        <v>25</v>
      </c>
      <c r="J695" t="s">
        <v>422</v>
      </c>
      <c r="K695" t="s">
        <v>3718</v>
      </c>
      <c r="L695" t="s">
        <v>179</v>
      </c>
      <c r="M695" t="s">
        <v>49</v>
      </c>
      <c r="N695" t="s">
        <v>108</v>
      </c>
      <c r="O695" t="s">
        <v>137</v>
      </c>
      <c r="P695" t="s">
        <v>1540</v>
      </c>
    </row>
    <row r="696" spans="2:16">
      <c r="B696">
        <v>695</v>
      </c>
      <c r="C696" t="s">
        <v>1584</v>
      </c>
      <c r="D696" t="s">
        <v>1584</v>
      </c>
      <c r="E696">
        <v>695</v>
      </c>
      <c r="F696" t="s">
        <v>3719</v>
      </c>
      <c r="G696" t="s">
        <v>3720</v>
      </c>
      <c r="H696" t="s">
        <v>43</v>
      </c>
      <c r="I696" t="s">
        <v>140</v>
      </c>
      <c r="J696" t="s">
        <v>3721</v>
      </c>
      <c r="K696" t="s">
        <v>3722</v>
      </c>
      <c r="L696" t="s">
        <v>726</v>
      </c>
      <c r="M696" t="s">
        <v>28</v>
      </c>
      <c r="N696" t="s">
        <v>338</v>
      </c>
      <c r="O696" t="s">
        <v>107</v>
      </c>
      <c r="P696" t="s">
        <v>1280</v>
      </c>
    </row>
    <row r="697" spans="2:16">
      <c r="B697">
        <v>696</v>
      </c>
      <c r="C697" t="s">
        <v>1584</v>
      </c>
      <c r="D697" t="s">
        <v>1584</v>
      </c>
      <c r="E697">
        <v>696</v>
      </c>
      <c r="F697" t="s">
        <v>3719</v>
      </c>
      <c r="G697" t="s">
        <v>3723</v>
      </c>
      <c r="H697" t="s">
        <v>3724</v>
      </c>
      <c r="I697" t="s">
        <v>68</v>
      </c>
      <c r="J697" t="s">
        <v>3725</v>
      </c>
      <c r="K697" t="s">
        <v>3726</v>
      </c>
      <c r="L697" t="s">
        <v>745</v>
      </c>
      <c r="M697" t="s">
        <v>134</v>
      </c>
      <c r="N697" t="s">
        <v>29</v>
      </c>
      <c r="O697" t="s">
        <v>107</v>
      </c>
      <c r="P697" t="s">
        <v>1280</v>
      </c>
    </row>
    <row r="698" spans="2:16">
      <c r="B698">
        <v>697</v>
      </c>
      <c r="C698" t="s">
        <v>1584</v>
      </c>
      <c r="D698" t="s">
        <v>1584</v>
      </c>
      <c r="E698">
        <v>697</v>
      </c>
      <c r="F698" t="s">
        <v>3719</v>
      </c>
      <c r="G698" t="s">
        <v>3727</v>
      </c>
      <c r="H698" t="s">
        <v>673</v>
      </c>
      <c r="I698" t="s">
        <v>25</v>
      </c>
      <c r="J698" t="s">
        <v>3728</v>
      </c>
      <c r="K698" t="s">
        <v>3729</v>
      </c>
      <c r="L698" t="s">
        <v>57</v>
      </c>
      <c r="M698" t="s">
        <v>99</v>
      </c>
      <c r="N698" t="s">
        <v>33</v>
      </c>
      <c r="O698" t="s">
        <v>95</v>
      </c>
      <c r="P698" t="s">
        <v>1280</v>
      </c>
    </row>
    <row r="699" spans="2:16">
      <c r="B699">
        <v>698</v>
      </c>
      <c r="C699" t="s">
        <v>1584</v>
      </c>
      <c r="D699" t="s">
        <v>1584</v>
      </c>
      <c r="E699">
        <v>698</v>
      </c>
      <c r="F699" t="s">
        <v>3719</v>
      </c>
      <c r="G699" t="s">
        <v>3730</v>
      </c>
      <c r="H699" t="s">
        <v>369</v>
      </c>
      <c r="I699" t="s">
        <v>68</v>
      </c>
      <c r="J699" t="s">
        <v>3731</v>
      </c>
      <c r="K699" t="s">
        <v>3732</v>
      </c>
      <c r="L699" t="s">
        <v>546</v>
      </c>
      <c r="M699" t="s">
        <v>134</v>
      </c>
      <c r="N699" t="s">
        <v>33</v>
      </c>
      <c r="O699" t="s">
        <v>107</v>
      </c>
      <c r="P699" t="s">
        <v>1280</v>
      </c>
    </row>
    <row r="700" spans="2:16">
      <c r="B700">
        <v>699</v>
      </c>
      <c r="C700" t="s">
        <v>1584</v>
      </c>
      <c r="D700" t="s">
        <v>1584</v>
      </c>
      <c r="E700">
        <v>699</v>
      </c>
      <c r="F700" t="s">
        <v>3719</v>
      </c>
      <c r="G700" t="s">
        <v>3733</v>
      </c>
      <c r="H700" t="s">
        <v>238</v>
      </c>
      <c r="I700" t="s">
        <v>68</v>
      </c>
      <c r="J700" t="s">
        <v>3734</v>
      </c>
      <c r="K700" t="s">
        <v>3735</v>
      </c>
      <c r="L700" t="s">
        <v>57</v>
      </c>
      <c r="M700" t="s">
        <v>142</v>
      </c>
      <c r="N700" t="s">
        <v>33</v>
      </c>
      <c r="O700" t="s">
        <v>107</v>
      </c>
      <c r="P700" t="s">
        <v>1281</v>
      </c>
    </row>
    <row r="701" spans="2:16">
      <c r="B701">
        <v>700</v>
      </c>
      <c r="C701" t="s">
        <v>1584</v>
      </c>
      <c r="D701" t="s">
        <v>1584</v>
      </c>
      <c r="E701">
        <v>700</v>
      </c>
      <c r="F701" t="s">
        <v>3736</v>
      </c>
      <c r="G701" t="s">
        <v>3737</v>
      </c>
      <c r="H701" t="s">
        <v>43</v>
      </c>
      <c r="I701" t="s">
        <v>80</v>
      </c>
      <c r="J701" t="s">
        <v>3738</v>
      </c>
      <c r="K701" t="s">
        <v>3739</v>
      </c>
      <c r="L701" t="s">
        <v>148</v>
      </c>
      <c r="M701" t="s">
        <v>86</v>
      </c>
      <c r="N701" t="s">
        <v>114</v>
      </c>
      <c r="O701" t="s">
        <v>131</v>
      </c>
      <c r="P701" t="s">
        <v>3740</v>
      </c>
    </row>
    <row r="702" spans="2:16">
      <c r="B702">
        <v>701</v>
      </c>
      <c r="C702" t="s">
        <v>1584</v>
      </c>
      <c r="D702" t="s">
        <v>1584</v>
      </c>
      <c r="E702">
        <v>701</v>
      </c>
      <c r="F702" t="s">
        <v>3736</v>
      </c>
      <c r="G702" t="s">
        <v>3741</v>
      </c>
      <c r="I702" t="s">
        <v>26</v>
      </c>
      <c r="J702" t="s">
        <v>3742</v>
      </c>
      <c r="K702" t="s">
        <v>3743</v>
      </c>
      <c r="L702" t="s">
        <v>368</v>
      </c>
      <c r="M702" t="s">
        <v>134</v>
      </c>
      <c r="N702" t="s">
        <v>33</v>
      </c>
      <c r="O702" t="s">
        <v>19</v>
      </c>
      <c r="P702" t="s">
        <v>1363</v>
      </c>
    </row>
    <row r="703" spans="2:16">
      <c r="B703">
        <v>702</v>
      </c>
      <c r="C703" t="s">
        <v>1584</v>
      </c>
      <c r="D703" t="s">
        <v>1584</v>
      </c>
      <c r="E703">
        <v>702</v>
      </c>
      <c r="F703" t="s">
        <v>3736</v>
      </c>
      <c r="G703" t="s">
        <v>3744</v>
      </c>
      <c r="I703" t="s">
        <v>68</v>
      </c>
      <c r="J703" t="s">
        <v>3745</v>
      </c>
      <c r="K703" t="s">
        <v>3746</v>
      </c>
      <c r="L703" t="s">
        <v>368</v>
      </c>
      <c r="P703" t="s">
        <v>1195</v>
      </c>
    </row>
    <row r="704" spans="2:16">
      <c r="B704">
        <v>703</v>
      </c>
      <c r="C704" t="s">
        <v>1584</v>
      </c>
      <c r="D704" t="s">
        <v>1584</v>
      </c>
      <c r="E704">
        <v>703</v>
      </c>
      <c r="F704" t="s">
        <v>3736</v>
      </c>
      <c r="G704" t="s">
        <v>3747</v>
      </c>
      <c r="H704" t="s">
        <v>196</v>
      </c>
      <c r="I704" t="s">
        <v>26</v>
      </c>
      <c r="J704" t="s">
        <v>3748</v>
      </c>
      <c r="K704" t="s">
        <v>3749</v>
      </c>
      <c r="L704" t="s">
        <v>279</v>
      </c>
      <c r="M704" t="s">
        <v>28</v>
      </c>
      <c r="N704" t="s">
        <v>33</v>
      </c>
      <c r="O704" t="s">
        <v>123</v>
      </c>
      <c r="P704" t="s">
        <v>1396</v>
      </c>
    </row>
    <row r="705" spans="2:16">
      <c r="B705">
        <v>704</v>
      </c>
      <c r="C705" t="s">
        <v>1584</v>
      </c>
      <c r="D705" t="s">
        <v>1584</v>
      </c>
      <c r="E705">
        <v>704</v>
      </c>
      <c r="F705" t="s">
        <v>3736</v>
      </c>
      <c r="G705" t="s">
        <v>3750</v>
      </c>
      <c r="H705" t="s">
        <v>43</v>
      </c>
      <c r="I705" t="s">
        <v>26</v>
      </c>
      <c r="J705" t="s">
        <v>3751</v>
      </c>
      <c r="K705" t="s">
        <v>3752</v>
      </c>
      <c r="L705" t="s">
        <v>279</v>
      </c>
      <c r="M705" t="s">
        <v>28</v>
      </c>
      <c r="N705" t="s">
        <v>38</v>
      </c>
      <c r="O705" t="s">
        <v>137</v>
      </c>
      <c r="P705" t="s">
        <v>1396</v>
      </c>
    </row>
    <row r="706" spans="2:16">
      <c r="B706">
        <v>705</v>
      </c>
      <c r="C706" t="s">
        <v>1584</v>
      </c>
      <c r="D706" t="s">
        <v>1584</v>
      </c>
      <c r="E706">
        <v>705</v>
      </c>
      <c r="F706" t="s">
        <v>3753</v>
      </c>
      <c r="G706" t="s">
        <v>3754</v>
      </c>
      <c r="H706" t="s">
        <v>434</v>
      </c>
      <c r="I706" t="s">
        <v>80</v>
      </c>
      <c r="J706" t="s">
        <v>3755</v>
      </c>
      <c r="K706" t="s">
        <v>3756</v>
      </c>
      <c r="L706" t="s">
        <v>293</v>
      </c>
      <c r="M706" t="s">
        <v>32</v>
      </c>
      <c r="N706" t="s">
        <v>38</v>
      </c>
      <c r="O706" t="s">
        <v>30</v>
      </c>
      <c r="P706" t="s">
        <v>1063</v>
      </c>
    </row>
    <row r="707" spans="2:16">
      <c r="B707">
        <v>706</v>
      </c>
      <c r="C707" t="s">
        <v>1584</v>
      </c>
      <c r="D707" t="s">
        <v>1584</v>
      </c>
      <c r="E707">
        <v>706</v>
      </c>
      <c r="F707" t="s">
        <v>3753</v>
      </c>
      <c r="G707" t="s">
        <v>3757</v>
      </c>
      <c r="H707" t="s">
        <v>238</v>
      </c>
      <c r="I707" t="s">
        <v>25</v>
      </c>
      <c r="J707" t="s">
        <v>3758</v>
      </c>
      <c r="K707" t="s">
        <v>3759</v>
      </c>
      <c r="L707" t="s">
        <v>309</v>
      </c>
      <c r="M707" t="s">
        <v>99</v>
      </c>
      <c r="N707" t="s">
        <v>38</v>
      </c>
      <c r="O707" t="s">
        <v>137</v>
      </c>
      <c r="P707" t="s">
        <v>1307</v>
      </c>
    </row>
    <row r="708" spans="2:16">
      <c r="B708">
        <v>707</v>
      </c>
      <c r="C708" t="s">
        <v>1584</v>
      </c>
      <c r="D708" t="s">
        <v>1584</v>
      </c>
      <c r="E708">
        <v>707</v>
      </c>
      <c r="F708" t="s">
        <v>3753</v>
      </c>
      <c r="G708" t="s">
        <v>3760</v>
      </c>
      <c r="H708" t="s">
        <v>40</v>
      </c>
      <c r="I708" t="s">
        <v>68</v>
      </c>
      <c r="J708" t="s">
        <v>3761</v>
      </c>
      <c r="K708" t="s">
        <v>3762</v>
      </c>
      <c r="L708" t="s">
        <v>590</v>
      </c>
      <c r="M708" t="s">
        <v>134</v>
      </c>
      <c r="N708" t="s">
        <v>33</v>
      </c>
      <c r="O708" t="s">
        <v>107</v>
      </c>
      <c r="P708" t="s">
        <v>1307</v>
      </c>
    </row>
    <row r="709" spans="2:16">
      <c r="B709">
        <v>708</v>
      </c>
      <c r="C709" t="s">
        <v>1584</v>
      </c>
      <c r="D709" t="s">
        <v>1584</v>
      </c>
      <c r="E709">
        <v>708</v>
      </c>
      <c r="F709" t="s">
        <v>3753</v>
      </c>
      <c r="G709" t="s">
        <v>3763</v>
      </c>
      <c r="H709" t="s">
        <v>31</v>
      </c>
      <c r="I709" t="s">
        <v>68</v>
      </c>
      <c r="J709" t="s">
        <v>3764</v>
      </c>
      <c r="K709" t="s">
        <v>3765</v>
      </c>
      <c r="L709" t="s">
        <v>293</v>
      </c>
      <c r="M709" t="s">
        <v>142</v>
      </c>
      <c r="N709" t="s">
        <v>33</v>
      </c>
      <c r="O709" t="s">
        <v>36</v>
      </c>
      <c r="P709" t="s">
        <v>1411</v>
      </c>
    </row>
    <row r="710" spans="2:16">
      <c r="B710">
        <v>709</v>
      </c>
      <c r="C710" t="s">
        <v>1584</v>
      </c>
      <c r="D710" t="s">
        <v>1584</v>
      </c>
      <c r="E710">
        <v>709</v>
      </c>
      <c r="F710" t="s">
        <v>3753</v>
      </c>
      <c r="G710" t="s">
        <v>3766</v>
      </c>
      <c r="I710" t="s">
        <v>26</v>
      </c>
      <c r="J710" t="s">
        <v>621</v>
      </c>
      <c r="K710" t="s">
        <v>3767</v>
      </c>
      <c r="L710" t="s">
        <v>309</v>
      </c>
      <c r="M710" t="s">
        <v>99</v>
      </c>
      <c r="N710" t="s">
        <v>29</v>
      </c>
      <c r="O710" t="s">
        <v>107</v>
      </c>
      <c r="P710" t="s">
        <v>1357</v>
      </c>
    </row>
    <row r="711" spans="2:16">
      <c r="B711">
        <v>710</v>
      </c>
      <c r="C711" t="s">
        <v>1584</v>
      </c>
      <c r="D711" t="s">
        <v>1584</v>
      </c>
      <c r="E711">
        <v>710</v>
      </c>
      <c r="F711" t="s">
        <v>3768</v>
      </c>
      <c r="G711" t="s">
        <v>3769</v>
      </c>
      <c r="H711" t="s">
        <v>21</v>
      </c>
      <c r="I711" t="s">
        <v>140</v>
      </c>
      <c r="J711" t="s">
        <v>3770</v>
      </c>
      <c r="K711" t="s">
        <v>3771</v>
      </c>
      <c r="L711" t="s">
        <v>309</v>
      </c>
      <c r="M711" t="s">
        <v>28</v>
      </c>
      <c r="N711" t="s">
        <v>33</v>
      </c>
      <c r="O711" t="s">
        <v>107</v>
      </c>
      <c r="P711" t="s">
        <v>1073</v>
      </c>
    </row>
    <row r="712" spans="2:16">
      <c r="B712">
        <v>711</v>
      </c>
      <c r="C712" t="s">
        <v>1584</v>
      </c>
      <c r="D712" t="s">
        <v>1584</v>
      </c>
      <c r="E712">
        <v>711</v>
      </c>
      <c r="F712" t="s">
        <v>3768</v>
      </c>
      <c r="G712" t="s">
        <v>3772</v>
      </c>
      <c r="H712" t="s">
        <v>578</v>
      </c>
      <c r="I712" t="s">
        <v>68</v>
      </c>
      <c r="J712" t="s">
        <v>3773</v>
      </c>
      <c r="K712" t="s">
        <v>3774</v>
      </c>
      <c r="L712" t="s">
        <v>309</v>
      </c>
      <c r="M712" t="s">
        <v>94</v>
      </c>
      <c r="N712" t="s">
        <v>338</v>
      </c>
      <c r="O712" t="s">
        <v>107</v>
      </c>
      <c r="P712" t="s">
        <v>1075</v>
      </c>
    </row>
    <row r="713" spans="2:16">
      <c r="B713">
        <v>712</v>
      </c>
      <c r="C713" t="s">
        <v>1584</v>
      </c>
      <c r="D713" t="s">
        <v>1584</v>
      </c>
      <c r="E713">
        <v>712</v>
      </c>
      <c r="F713" t="s">
        <v>3768</v>
      </c>
      <c r="G713" t="s">
        <v>3775</v>
      </c>
      <c r="H713" t="s">
        <v>622</v>
      </c>
      <c r="I713" t="s">
        <v>68</v>
      </c>
      <c r="J713" t="s">
        <v>3776</v>
      </c>
      <c r="K713" t="s">
        <v>3777</v>
      </c>
      <c r="L713" t="s">
        <v>291</v>
      </c>
      <c r="M713" t="s">
        <v>28</v>
      </c>
      <c r="N713" t="s">
        <v>33</v>
      </c>
      <c r="O713" t="s">
        <v>109</v>
      </c>
      <c r="P713" t="s">
        <v>1075</v>
      </c>
    </row>
    <row r="714" spans="2:16">
      <c r="B714">
        <v>713</v>
      </c>
      <c r="C714" t="s">
        <v>1584</v>
      </c>
      <c r="D714" t="s">
        <v>1584</v>
      </c>
      <c r="E714">
        <v>713</v>
      </c>
      <c r="F714" t="s">
        <v>3768</v>
      </c>
      <c r="G714" t="s">
        <v>3778</v>
      </c>
      <c r="H714" t="s">
        <v>43</v>
      </c>
      <c r="I714" t="s">
        <v>68</v>
      </c>
      <c r="J714" t="s">
        <v>3779</v>
      </c>
      <c r="K714" t="s">
        <v>3780</v>
      </c>
      <c r="L714" t="s">
        <v>291</v>
      </c>
      <c r="P714" t="s">
        <v>1075</v>
      </c>
    </row>
    <row r="715" spans="2:16">
      <c r="B715">
        <v>714</v>
      </c>
      <c r="C715" t="s">
        <v>1584</v>
      </c>
      <c r="D715" t="s">
        <v>1584</v>
      </c>
      <c r="E715">
        <v>714</v>
      </c>
      <c r="F715" t="s">
        <v>3768</v>
      </c>
      <c r="G715" t="s">
        <v>3781</v>
      </c>
      <c r="H715" t="s">
        <v>31</v>
      </c>
      <c r="I715" t="s">
        <v>26</v>
      </c>
      <c r="J715" t="s">
        <v>3782</v>
      </c>
      <c r="K715" t="s">
        <v>3783</v>
      </c>
      <c r="L715" t="s">
        <v>304</v>
      </c>
      <c r="M715" t="s">
        <v>99</v>
      </c>
      <c r="N715" t="s">
        <v>38</v>
      </c>
      <c r="O715" t="s">
        <v>137</v>
      </c>
      <c r="P715" t="s">
        <v>1085</v>
      </c>
    </row>
    <row r="716" spans="2:16">
      <c r="B716">
        <v>715</v>
      </c>
      <c r="C716" t="s">
        <v>1584</v>
      </c>
      <c r="D716" t="s">
        <v>1584</v>
      </c>
      <c r="E716">
        <v>715</v>
      </c>
      <c r="F716" t="s">
        <v>3784</v>
      </c>
      <c r="G716" t="s">
        <v>3785</v>
      </c>
      <c r="H716" t="s">
        <v>3786</v>
      </c>
      <c r="I716" t="s">
        <v>140</v>
      </c>
      <c r="J716" t="s">
        <v>3787</v>
      </c>
      <c r="K716" t="s">
        <v>3788</v>
      </c>
      <c r="L716" t="s">
        <v>279</v>
      </c>
      <c r="M716" t="s">
        <v>142</v>
      </c>
      <c r="N716" t="s">
        <v>33</v>
      </c>
      <c r="O716" t="s">
        <v>107</v>
      </c>
      <c r="P716" t="s">
        <v>839</v>
      </c>
    </row>
    <row r="717" spans="2:16">
      <c r="B717">
        <v>716</v>
      </c>
      <c r="C717" t="s">
        <v>1584</v>
      </c>
      <c r="D717" t="s">
        <v>1584</v>
      </c>
      <c r="E717">
        <v>716</v>
      </c>
      <c r="F717" t="s">
        <v>3784</v>
      </c>
      <c r="G717" t="s">
        <v>3789</v>
      </c>
      <c r="I717" t="s">
        <v>68</v>
      </c>
      <c r="J717" t="s">
        <v>3790</v>
      </c>
      <c r="K717" t="s">
        <v>3791</v>
      </c>
      <c r="L717" t="s">
        <v>368</v>
      </c>
      <c r="P717" t="s">
        <v>3740</v>
      </c>
    </row>
    <row r="718" spans="2:16">
      <c r="B718">
        <v>717</v>
      </c>
      <c r="C718" t="s">
        <v>1584</v>
      </c>
      <c r="D718" t="s">
        <v>1584</v>
      </c>
      <c r="E718">
        <v>717</v>
      </c>
      <c r="F718" t="s">
        <v>3784</v>
      </c>
      <c r="G718" t="s">
        <v>3792</v>
      </c>
      <c r="H718" t="s">
        <v>776</v>
      </c>
      <c r="I718" t="s">
        <v>26</v>
      </c>
      <c r="J718" t="s">
        <v>3793</v>
      </c>
      <c r="K718" t="s">
        <v>3794</v>
      </c>
      <c r="L718" t="s">
        <v>257</v>
      </c>
      <c r="M718" t="s">
        <v>142</v>
      </c>
      <c r="N718" t="s">
        <v>33</v>
      </c>
      <c r="O718" t="s">
        <v>366</v>
      </c>
      <c r="P718" t="s">
        <v>3740</v>
      </c>
    </row>
    <row r="719" spans="2:16">
      <c r="B719">
        <v>718</v>
      </c>
      <c r="C719" t="s">
        <v>1584</v>
      </c>
      <c r="D719" t="s">
        <v>1584</v>
      </c>
      <c r="E719">
        <v>718</v>
      </c>
      <c r="F719" t="s">
        <v>3784</v>
      </c>
      <c r="G719" t="s">
        <v>3795</v>
      </c>
      <c r="H719" t="s">
        <v>3796</v>
      </c>
      <c r="I719" t="s">
        <v>68</v>
      </c>
      <c r="J719" t="s">
        <v>3797</v>
      </c>
      <c r="K719" t="s">
        <v>3798</v>
      </c>
      <c r="L719" t="s">
        <v>257</v>
      </c>
      <c r="P719" t="s">
        <v>3740</v>
      </c>
    </row>
    <row r="720" spans="2:16">
      <c r="B720">
        <v>719</v>
      </c>
      <c r="C720" t="s">
        <v>1584</v>
      </c>
      <c r="D720" t="s">
        <v>1584</v>
      </c>
      <c r="E720">
        <v>719</v>
      </c>
      <c r="F720" t="s">
        <v>3784</v>
      </c>
      <c r="G720" t="s">
        <v>3737</v>
      </c>
      <c r="H720" t="s">
        <v>43</v>
      </c>
      <c r="I720" t="s">
        <v>25</v>
      </c>
      <c r="J720" t="s">
        <v>3738</v>
      </c>
      <c r="K720" t="s">
        <v>3739</v>
      </c>
      <c r="L720" t="s">
        <v>148</v>
      </c>
      <c r="M720" t="s">
        <v>86</v>
      </c>
      <c r="N720" t="s">
        <v>114</v>
      </c>
      <c r="O720" t="s">
        <v>131</v>
      </c>
      <c r="P720" t="s">
        <v>3740</v>
      </c>
    </row>
    <row r="721" spans="2:16">
      <c r="B721">
        <v>720</v>
      </c>
      <c r="C721" t="s">
        <v>1584</v>
      </c>
      <c r="D721" t="s">
        <v>1584</v>
      </c>
      <c r="E721">
        <v>720</v>
      </c>
      <c r="F721" t="s">
        <v>3799</v>
      </c>
      <c r="G721" t="s">
        <v>1154</v>
      </c>
      <c r="H721" t="s">
        <v>34</v>
      </c>
      <c r="I721" t="s">
        <v>140</v>
      </c>
      <c r="J721" t="s">
        <v>3639</v>
      </c>
      <c r="K721" t="s">
        <v>3640</v>
      </c>
      <c r="L721" t="s">
        <v>283</v>
      </c>
      <c r="M721" t="s">
        <v>142</v>
      </c>
      <c r="N721" t="s">
        <v>327</v>
      </c>
      <c r="O721" t="s">
        <v>107</v>
      </c>
      <c r="P721" t="s">
        <v>301</v>
      </c>
    </row>
    <row r="722" spans="2:16">
      <c r="B722">
        <v>721</v>
      </c>
      <c r="C722" t="s">
        <v>1584</v>
      </c>
      <c r="D722" t="s">
        <v>1584</v>
      </c>
      <c r="E722">
        <v>721</v>
      </c>
      <c r="F722" t="s">
        <v>3799</v>
      </c>
      <c r="G722" t="s">
        <v>3800</v>
      </c>
      <c r="H722" t="s">
        <v>351</v>
      </c>
      <c r="I722" t="s">
        <v>26</v>
      </c>
      <c r="J722" t="s">
        <v>3801</v>
      </c>
      <c r="K722" t="s">
        <v>3802</v>
      </c>
      <c r="L722" t="s">
        <v>397</v>
      </c>
      <c r="M722" t="s">
        <v>94</v>
      </c>
      <c r="N722" t="s">
        <v>29</v>
      </c>
      <c r="O722" t="s">
        <v>95</v>
      </c>
      <c r="P722" t="s">
        <v>1077</v>
      </c>
    </row>
    <row r="723" spans="2:16">
      <c r="B723">
        <v>722</v>
      </c>
      <c r="C723" t="s">
        <v>1584</v>
      </c>
      <c r="D723" t="s">
        <v>1584</v>
      </c>
      <c r="E723">
        <v>722</v>
      </c>
      <c r="F723" t="s">
        <v>3799</v>
      </c>
      <c r="G723" t="s">
        <v>3803</v>
      </c>
      <c r="H723" t="s">
        <v>444</v>
      </c>
      <c r="I723" t="s">
        <v>26</v>
      </c>
      <c r="J723" t="s">
        <v>3804</v>
      </c>
      <c r="K723" t="s">
        <v>3805</v>
      </c>
      <c r="L723" t="s">
        <v>279</v>
      </c>
      <c r="M723" t="s">
        <v>28</v>
      </c>
      <c r="N723" t="s">
        <v>29</v>
      </c>
      <c r="O723" t="s">
        <v>137</v>
      </c>
      <c r="P723" t="s">
        <v>1077</v>
      </c>
    </row>
    <row r="724" spans="2:16">
      <c r="B724">
        <v>723</v>
      </c>
      <c r="C724" t="s">
        <v>1584</v>
      </c>
      <c r="D724" t="s">
        <v>1584</v>
      </c>
      <c r="E724">
        <v>723</v>
      </c>
      <c r="F724" t="s">
        <v>3799</v>
      </c>
      <c r="G724" t="s">
        <v>3806</v>
      </c>
      <c r="H724" t="s">
        <v>356</v>
      </c>
      <c r="I724" t="s">
        <v>68</v>
      </c>
      <c r="J724" t="s">
        <v>3807</v>
      </c>
      <c r="K724" t="s">
        <v>3808</v>
      </c>
      <c r="L724" t="s">
        <v>676</v>
      </c>
      <c r="P724" t="s">
        <v>280</v>
      </c>
    </row>
    <row r="725" spans="2:16">
      <c r="B725">
        <v>724</v>
      </c>
      <c r="C725" t="s">
        <v>1584</v>
      </c>
      <c r="D725" t="s">
        <v>1584</v>
      </c>
      <c r="E725">
        <v>724</v>
      </c>
      <c r="F725" t="s">
        <v>3799</v>
      </c>
      <c r="G725" t="s">
        <v>3809</v>
      </c>
      <c r="H725" t="s">
        <v>3810</v>
      </c>
      <c r="I725" t="s">
        <v>68</v>
      </c>
      <c r="J725" t="s">
        <v>3811</v>
      </c>
      <c r="K725" t="s">
        <v>3812</v>
      </c>
      <c r="L725" t="s">
        <v>676</v>
      </c>
      <c r="P725" t="s">
        <v>1341</v>
      </c>
    </row>
    <row r="726" spans="2:16">
      <c r="B726">
        <v>725</v>
      </c>
      <c r="C726" t="s">
        <v>1584</v>
      </c>
      <c r="D726" t="s">
        <v>1584</v>
      </c>
      <c r="E726">
        <v>725</v>
      </c>
      <c r="F726" t="s">
        <v>3813</v>
      </c>
      <c r="G726" t="s">
        <v>3814</v>
      </c>
      <c r="H726" t="s">
        <v>43</v>
      </c>
      <c r="I726" t="s">
        <v>140</v>
      </c>
      <c r="J726" t="s">
        <v>3815</v>
      </c>
      <c r="K726" t="s">
        <v>3816</v>
      </c>
      <c r="L726" t="s">
        <v>672</v>
      </c>
      <c r="P726" t="s">
        <v>1107</v>
      </c>
    </row>
    <row r="727" spans="2:16">
      <c r="B727">
        <v>726</v>
      </c>
      <c r="C727" t="s">
        <v>1584</v>
      </c>
      <c r="D727" t="s">
        <v>1584</v>
      </c>
      <c r="E727">
        <v>726</v>
      </c>
      <c r="F727" t="s">
        <v>3813</v>
      </c>
      <c r="G727" t="s">
        <v>3817</v>
      </c>
      <c r="H727" t="s">
        <v>904</v>
      </c>
      <c r="I727" t="s">
        <v>26</v>
      </c>
      <c r="J727" t="s">
        <v>3818</v>
      </c>
      <c r="K727" t="s">
        <v>3819</v>
      </c>
      <c r="L727" t="s">
        <v>17</v>
      </c>
      <c r="P727" t="s">
        <v>20</v>
      </c>
    </row>
    <row r="728" spans="2:16">
      <c r="B728">
        <v>727</v>
      </c>
      <c r="C728" t="s">
        <v>1584</v>
      </c>
      <c r="D728" t="s">
        <v>1584</v>
      </c>
      <c r="E728">
        <v>727</v>
      </c>
      <c r="F728" t="s">
        <v>3813</v>
      </c>
      <c r="G728" t="s">
        <v>3820</v>
      </c>
      <c r="H728" t="s">
        <v>489</v>
      </c>
      <c r="I728" t="s">
        <v>68</v>
      </c>
      <c r="J728" t="s">
        <v>3821</v>
      </c>
      <c r="K728" t="s">
        <v>3822</v>
      </c>
      <c r="L728" t="s">
        <v>546</v>
      </c>
      <c r="M728" t="s">
        <v>106</v>
      </c>
      <c r="N728" t="s">
        <v>78</v>
      </c>
      <c r="P728" t="s">
        <v>1115</v>
      </c>
    </row>
    <row r="729" spans="2:16">
      <c r="B729">
        <v>728</v>
      </c>
      <c r="C729" t="s">
        <v>1584</v>
      </c>
      <c r="D729" t="s">
        <v>1584</v>
      </c>
      <c r="E729">
        <v>728</v>
      </c>
      <c r="F729" t="s">
        <v>3813</v>
      </c>
      <c r="G729" t="s">
        <v>3823</v>
      </c>
      <c r="H729" t="s">
        <v>3824</v>
      </c>
      <c r="I729" t="s">
        <v>68</v>
      </c>
      <c r="J729" t="s">
        <v>683</v>
      </c>
      <c r="K729" t="s">
        <v>3825</v>
      </c>
      <c r="L729" t="s">
        <v>23</v>
      </c>
      <c r="M729" t="s">
        <v>106</v>
      </c>
      <c r="N729" t="s">
        <v>78</v>
      </c>
      <c r="P729" t="s">
        <v>1115</v>
      </c>
    </row>
    <row r="730" spans="2:16">
      <c r="B730">
        <v>729</v>
      </c>
      <c r="C730" t="s">
        <v>1584</v>
      </c>
      <c r="D730" t="s">
        <v>1584</v>
      </c>
      <c r="E730">
        <v>729</v>
      </c>
      <c r="F730" t="s">
        <v>3826</v>
      </c>
      <c r="G730" t="s">
        <v>3827</v>
      </c>
      <c r="H730" t="s">
        <v>3828</v>
      </c>
      <c r="I730" t="s">
        <v>140</v>
      </c>
      <c r="J730" t="s">
        <v>3829</v>
      </c>
      <c r="K730" t="s">
        <v>3830</v>
      </c>
      <c r="L730" t="s">
        <v>610</v>
      </c>
      <c r="M730" t="s">
        <v>134</v>
      </c>
      <c r="N730" t="s">
        <v>33</v>
      </c>
      <c r="O730" t="s">
        <v>107</v>
      </c>
      <c r="P730" t="s">
        <v>652</v>
      </c>
    </row>
    <row r="731" spans="2:16">
      <c r="B731">
        <v>730</v>
      </c>
      <c r="C731" t="s">
        <v>1584</v>
      </c>
      <c r="D731" t="s">
        <v>1584</v>
      </c>
      <c r="E731">
        <v>730</v>
      </c>
      <c r="F731" t="s">
        <v>3826</v>
      </c>
      <c r="G731" t="s">
        <v>3831</v>
      </c>
      <c r="H731" t="s">
        <v>238</v>
      </c>
      <c r="I731" t="s">
        <v>68</v>
      </c>
      <c r="J731" t="s">
        <v>3832</v>
      </c>
      <c r="K731" t="s">
        <v>3833</v>
      </c>
      <c r="L731" t="s">
        <v>383</v>
      </c>
      <c r="M731" t="s">
        <v>142</v>
      </c>
      <c r="N731" t="s">
        <v>33</v>
      </c>
      <c r="O731" t="s">
        <v>123</v>
      </c>
      <c r="P731" t="s">
        <v>654</v>
      </c>
    </row>
    <row r="732" spans="2:16">
      <c r="B732">
        <v>731</v>
      </c>
      <c r="C732" t="s">
        <v>1584</v>
      </c>
      <c r="D732" t="s">
        <v>1584</v>
      </c>
      <c r="E732">
        <v>731</v>
      </c>
      <c r="F732" t="s">
        <v>3826</v>
      </c>
      <c r="G732" t="s">
        <v>3834</v>
      </c>
      <c r="H732" t="s">
        <v>848</v>
      </c>
      <c r="I732" t="s">
        <v>26</v>
      </c>
      <c r="J732" t="s">
        <v>3835</v>
      </c>
      <c r="K732" t="s">
        <v>3836</v>
      </c>
      <c r="L732" t="s">
        <v>486</v>
      </c>
      <c r="M732" t="s">
        <v>28</v>
      </c>
      <c r="N732" t="s">
        <v>33</v>
      </c>
      <c r="O732" t="s">
        <v>95</v>
      </c>
      <c r="P732" t="s">
        <v>873</v>
      </c>
    </row>
    <row r="733" spans="2:16">
      <c r="B733">
        <v>732</v>
      </c>
      <c r="C733" t="s">
        <v>1584</v>
      </c>
      <c r="D733" t="s">
        <v>1584</v>
      </c>
      <c r="E733">
        <v>732</v>
      </c>
      <c r="F733" t="s">
        <v>3826</v>
      </c>
      <c r="G733" t="s">
        <v>1254</v>
      </c>
      <c r="H733" t="s">
        <v>196</v>
      </c>
      <c r="I733" t="s">
        <v>68</v>
      </c>
      <c r="J733" t="s">
        <v>3837</v>
      </c>
      <c r="K733" t="s">
        <v>3838</v>
      </c>
      <c r="L733" t="s">
        <v>472</v>
      </c>
      <c r="M733" t="s">
        <v>42</v>
      </c>
      <c r="N733" t="s">
        <v>33</v>
      </c>
      <c r="O733" t="s">
        <v>123</v>
      </c>
      <c r="P733" t="s">
        <v>862</v>
      </c>
    </row>
    <row r="734" spans="2:16">
      <c r="B734">
        <v>733</v>
      </c>
      <c r="C734" t="s">
        <v>1584</v>
      </c>
      <c r="D734" t="s">
        <v>1584</v>
      </c>
      <c r="E734">
        <v>733</v>
      </c>
      <c r="F734" t="s">
        <v>3826</v>
      </c>
      <c r="G734" t="s">
        <v>580</v>
      </c>
      <c r="H734" t="s">
        <v>428</v>
      </c>
      <c r="I734" t="s">
        <v>68</v>
      </c>
      <c r="J734" t="s">
        <v>3839</v>
      </c>
      <c r="K734" t="s">
        <v>3840</v>
      </c>
      <c r="L734" t="s">
        <v>472</v>
      </c>
      <c r="M734" t="s">
        <v>28</v>
      </c>
      <c r="N734" t="s">
        <v>338</v>
      </c>
      <c r="O734" t="s">
        <v>123</v>
      </c>
      <c r="P734" t="s">
        <v>862</v>
      </c>
    </row>
    <row r="735" spans="2:16">
      <c r="B735">
        <v>734</v>
      </c>
      <c r="C735" t="s">
        <v>1584</v>
      </c>
      <c r="D735" t="s">
        <v>1584</v>
      </c>
      <c r="E735">
        <v>734</v>
      </c>
      <c r="F735" t="s">
        <v>3841</v>
      </c>
      <c r="G735" t="s">
        <v>3842</v>
      </c>
      <c r="H735" t="s">
        <v>34</v>
      </c>
      <c r="I735" t="s">
        <v>16</v>
      </c>
      <c r="J735" t="s">
        <v>3843</v>
      </c>
      <c r="K735" t="s">
        <v>3844</v>
      </c>
      <c r="L735" t="s">
        <v>167</v>
      </c>
      <c r="M735" t="s">
        <v>142</v>
      </c>
      <c r="N735" t="s">
        <v>33</v>
      </c>
      <c r="O735" t="s">
        <v>95</v>
      </c>
      <c r="P735" t="s">
        <v>1533</v>
      </c>
    </row>
    <row r="736" spans="2:16">
      <c r="B736">
        <v>735</v>
      </c>
      <c r="C736" t="s">
        <v>1584</v>
      </c>
      <c r="D736" t="s">
        <v>1584</v>
      </c>
      <c r="E736">
        <v>735</v>
      </c>
      <c r="F736" t="s">
        <v>3841</v>
      </c>
      <c r="G736" t="s">
        <v>3845</v>
      </c>
      <c r="H736" t="s">
        <v>476</v>
      </c>
      <c r="I736" t="s">
        <v>68</v>
      </c>
      <c r="J736" t="s">
        <v>3846</v>
      </c>
      <c r="K736" t="s">
        <v>3847</v>
      </c>
      <c r="L736" t="s">
        <v>164</v>
      </c>
      <c r="M736" t="s">
        <v>134</v>
      </c>
      <c r="N736" t="s">
        <v>33</v>
      </c>
      <c r="O736" t="s">
        <v>107</v>
      </c>
      <c r="P736" t="s">
        <v>3848</v>
      </c>
    </row>
    <row r="737" spans="2:16">
      <c r="B737">
        <v>736</v>
      </c>
      <c r="C737" t="s">
        <v>1584</v>
      </c>
      <c r="D737" t="s">
        <v>1584</v>
      </c>
      <c r="E737">
        <v>736</v>
      </c>
      <c r="F737" t="s">
        <v>3841</v>
      </c>
      <c r="G737" t="s">
        <v>3849</v>
      </c>
      <c r="H737" t="s">
        <v>21</v>
      </c>
      <c r="I737" t="s">
        <v>68</v>
      </c>
      <c r="J737" t="s">
        <v>3850</v>
      </c>
      <c r="K737" t="s">
        <v>3851</v>
      </c>
      <c r="L737" t="s">
        <v>451</v>
      </c>
      <c r="M737" t="s">
        <v>142</v>
      </c>
      <c r="N737" t="s">
        <v>33</v>
      </c>
      <c r="O737" t="s">
        <v>107</v>
      </c>
      <c r="P737" t="s">
        <v>3848</v>
      </c>
    </row>
    <row r="738" spans="2:16">
      <c r="B738">
        <v>737</v>
      </c>
      <c r="C738" t="s">
        <v>1584</v>
      </c>
      <c r="D738" t="s">
        <v>1584</v>
      </c>
      <c r="E738">
        <v>737</v>
      </c>
      <c r="F738" t="s">
        <v>3841</v>
      </c>
      <c r="G738" t="s">
        <v>3852</v>
      </c>
      <c r="H738" t="s">
        <v>1121</v>
      </c>
      <c r="I738" t="s">
        <v>26</v>
      </c>
      <c r="J738" t="s">
        <v>3853</v>
      </c>
      <c r="K738" t="s">
        <v>3854</v>
      </c>
      <c r="L738" t="s">
        <v>481</v>
      </c>
      <c r="M738" t="s">
        <v>42</v>
      </c>
      <c r="N738" t="s">
        <v>33</v>
      </c>
      <c r="O738" t="s">
        <v>95</v>
      </c>
      <c r="P738" t="s">
        <v>926</v>
      </c>
    </row>
    <row r="739" spans="2:16">
      <c r="B739">
        <v>738</v>
      </c>
      <c r="C739" t="s">
        <v>1584</v>
      </c>
      <c r="D739" t="s">
        <v>1584</v>
      </c>
      <c r="E739">
        <v>738</v>
      </c>
      <c r="F739" t="s">
        <v>3841</v>
      </c>
      <c r="G739" t="s">
        <v>3855</v>
      </c>
      <c r="H739" t="s">
        <v>1129</v>
      </c>
      <c r="I739" t="s">
        <v>68</v>
      </c>
      <c r="J739" t="s">
        <v>3856</v>
      </c>
      <c r="K739" t="s">
        <v>3857</v>
      </c>
      <c r="L739" t="s">
        <v>164</v>
      </c>
      <c r="M739" t="s">
        <v>28</v>
      </c>
      <c r="N739" t="s">
        <v>29</v>
      </c>
      <c r="O739" t="s">
        <v>123</v>
      </c>
      <c r="P739" t="s">
        <v>897</v>
      </c>
    </row>
    <row r="740" spans="2:16">
      <c r="B740">
        <v>739</v>
      </c>
      <c r="C740" t="s">
        <v>1584</v>
      </c>
      <c r="D740" t="s">
        <v>1584</v>
      </c>
      <c r="E740">
        <v>739</v>
      </c>
      <c r="F740" t="s">
        <v>3858</v>
      </c>
      <c r="G740" t="s">
        <v>3859</v>
      </c>
      <c r="I740" t="s">
        <v>140</v>
      </c>
      <c r="J740" t="s">
        <v>3860</v>
      </c>
      <c r="K740" t="s">
        <v>3861</v>
      </c>
      <c r="L740" t="s">
        <v>747</v>
      </c>
      <c r="M740" t="s">
        <v>99</v>
      </c>
      <c r="N740" t="s">
        <v>33</v>
      </c>
      <c r="O740" t="s">
        <v>107</v>
      </c>
      <c r="P740" t="s">
        <v>832</v>
      </c>
    </row>
    <row r="741" spans="2:16">
      <c r="B741">
        <v>740</v>
      </c>
      <c r="C741" t="s">
        <v>1584</v>
      </c>
      <c r="D741" t="s">
        <v>1584</v>
      </c>
      <c r="E741">
        <v>740</v>
      </c>
      <c r="F741" t="s">
        <v>3858</v>
      </c>
      <c r="G741" t="s">
        <v>3862</v>
      </c>
      <c r="H741" t="s">
        <v>1153</v>
      </c>
      <c r="I741" t="s">
        <v>26</v>
      </c>
      <c r="J741" t="s">
        <v>3863</v>
      </c>
      <c r="K741" t="s">
        <v>3864</v>
      </c>
      <c r="L741" t="s">
        <v>378</v>
      </c>
      <c r="M741" t="s">
        <v>325</v>
      </c>
      <c r="P741" t="s">
        <v>833</v>
      </c>
    </row>
    <row r="742" spans="2:16">
      <c r="B742">
        <v>741</v>
      </c>
      <c r="C742" t="s">
        <v>1584</v>
      </c>
      <c r="D742" t="s">
        <v>1584</v>
      </c>
      <c r="E742">
        <v>741</v>
      </c>
      <c r="F742" t="s">
        <v>3858</v>
      </c>
      <c r="G742" t="s">
        <v>1508</v>
      </c>
      <c r="H742" t="s">
        <v>901</v>
      </c>
      <c r="I742" t="s">
        <v>26</v>
      </c>
      <c r="J742" t="s">
        <v>3865</v>
      </c>
      <c r="K742" t="s">
        <v>3866</v>
      </c>
      <c r="L742" t="s">
        <v>579</v>
      </c>
      <c r="M742" t="s">
        <v>28</v>
      </c>
      <c r="N742" t="s">
        <v>33</v>
      </c>
      <c r="O742" t="s">
        <v>30</v>
      </c>
      <c r="P742" t="s">
        <v>3867</v>
      </c>
    </row>
    <row r="743" spans="2:16">
      <c r="B743">
        <v>742</v>
      </c>
      <c r="C743" t="s">
        <v>1584</v>
      </c>
      <c r="D743" t="s">
        <v>1584</v>
      </c>
      <c r="E743">
        <v>742</v>
      </c>
      <c r="F743" t="s">
        <v>3858</v>
      </c>
      <c r="G743" t="s">
        <v>3868</v>
      </c>
      <c r="H743" t="s">
        <v>336</v>
      </c>
      <c r="I743" t="s">
        <v>68</v>
      </c>
      <c r="J743" t="s">
        <v>3869</v>
      </c>
      <c r="K743" t="s">
        <v>3870</v>
      </c>
      <c r="L743" t="s">
        <v>579</v>
      </c>
      <c r="M743" t="s">
        <v>134</v>
      </c>
      <c r="N743" t="s">
        <v>33</v>
      </c>
      <c r="O743" t="s">
        <v>36</v>
      </c>
      <c r="P743" t="s">
        <v>3871</v>
      </c>
    </row>
    <row r="744" spans="2:16">
      <c r="B744">
        <v>743</v>
      </c>
      <c r="C744" t="s">
        <v>1584</v>
      </c>
      <c r="D744" t="s">
        <v>1584</v>
      </c>
      <c r="E744">
        <v>743</v>
      </c>
      <c r="F744" t="s">
        <v>3858</v>
      </c>
      <c r="G744" t="s">
        <v>3872</v>
      </c>
      <c r="H744" t="s">
        <v>3873</v>
      </c>
      <c r="I744" t="s">
        <v>68</v>
      </c>
      <c r="J744" t="s">
        <v>3874</v>
      </c>
      <c r="K744" t="s">
        <v>3875</v>
      </c>
      <c r="L744" t="s">
        <v>668</v>
      </c>
      <c r="M744" t="s">
        <v>142</v>
      </c>
      <c r="N744" t="s">
        <v>33</v>
      </c>
      <c r="O744" t="s">
        <v>95</v>
      </c>
      <c r="P744" t="s">
        <v>3871</v>
      </c>
    </row>
    <row r="745" spans="2:16">
      <c r="B745">
        <v>744</v>
      </c>
      <c r="C745" t="s">
        <v>1584</v>
      </c>
      <c r="D745" t="s">
        <v>1584</v>
      </c>
      <c r="E745">
        <v>744</v>
      </c>
      <c r="F745" t="s">
        <v>3876</v>
      </c>
      <c r="G745" t="s">
        <v>3877</v>
      </c>
      <c r="H745" t="s">
        <v>818</v>
      </c>
      <c r="I745" t="s">
        <v>140</v>
      </c>
      <c r="J745" t="s">
        <v>3878</v>
      </c>
      <c r="K745" t="s">
        <v>3879</v>
      </c>
      <c r="L745" t="s">
        <v>276</v>
      </c>
      <c r="M745" t="s">
        <v>134</v>
      </c>
      <c r="N745" t="s">
        <v>33</v>
      </c>
      <c r="O745" t="s">
        <v>107</v>
      </c>
      <c r="P745" t="s">
        <v>132</v>
      </c>
    </row>
    <row r="746" spans="2:16">
      <c r="B746">
        <v>745</v>
      </c>
      <c r="C746" t="s">
        <v>1584</v>
      </c>
      <c r="D746" t="s">
        <v>1584</v>
      </c>
      <c r="E746">
        <v>745</v>
      </c>
      <c r="F746" t="s">
        <v>3876</v>
      </c>
      <c r="G746" t="s">
        <v>3880</v>
      </c>
      <c r="H746" t="s">
        <v>912</v>
      </c>
      <c r="I746" t="s">
        <v>68</v>
      </c>
      <c r="J746" t="s">
        <v>3881</v>
      </c>
      <c r="K746" t="s">
        <v>3882</v>
      </c>
      <c r="L746" t="s">
        <v>276</v>
      </c>
      <c r="M746" t="s">
        <v>28</v>
      </c>
      <c r="N746" t="s">
        <v>33</v>
      </c>
      <c r="O746" t="s">
        <v>123</v>
      </c>
      <c r="P746" t="s">
        <v>132</v>
      </c>
    </row>
    <row r="747" spans="2:16">
      <c r="B747">
        <v>746</v>
      </c>
      <c r="C747" t="s">
        <v>1584</v>
      </c>
      <c r="D747" t="s">
        <v>1584</v>
      </c>
      <c r="E747">
        <v>746</v>
      </c>
      <c r="F747" t="s">
        <v>3876</v>
      </c>
      <c r="G747" t="s">
        <v>3883</v>
      </c>
      <c r="H747" t="s">
        <v>3884</v>
      </c>
      <c r="I747" t="s">
        <v>68</v>
      </c>
      <c r="J747" t="s">
        <v>3885</v>
      </c>
      <c r="K747" t="s">
        <v>3886</v>
      </c>
      <c r="L747" t="s">
        <v>486</v>
      </c>
      <c r="M747" t="s">
        <v>134</v>
      </c>
      <c r="N747" t="s">
        <v>33</v>
      </c>
      <c r="O747" t="s">
        <v>107</v>
      </c>
      <c r="P747" t="s">
        <v>132</v>
      </c>
    </row>
    <row r="748" spans="2:16">
      <c r="B748">
        <v>747</v>
      </c>
      <c r="C748" t="s">
        <v>1584</v>
      </c>
      <c r="D748" t="s">
        <v>1584</v>
      </c>
      <c r="E748">
        <v>747</v>
      </c>
      <c r="F748" t="s">
        <v>3876</v>
      </c>
      <c r="G748" t="s">
        <v>3887</v>
      </c>
      <c r="H748" t="s">
        <v>428</v>
      </c>
      <c r="I748" t="s">
        <v>68</v>
      </c>
      <c r="J748" t="s">
        <v>3888</v>
      </c>
      <c r="K748" t="s">
        <v>3889</v>
      </c>
      <c r="L748" t="s">
        <v>128</v>
      </c>
      <c r="M748" t="s">
        <v>142</v>
      </c>
      <c r="N748" t="s">
        <v>33</v>
      </c>
      <c r="O748" t="s">
        <v>366</v>
      </c>
      <c r="P748" t="s">
        <v>813</v>
      </c>
    </row>
    <row r="749" spans="2:16">
      <c r="B749">
        <v>748</v>
      </c>
      <c r="C749" t="s">
        <v>1584</v>
      </c>
      <c r="D749" t="s">
        <v>1584</v>
      </c>
      <c r="E749">
        <v>748</v>
      </c>
      <c r="F749" t="s">
        <v>3876</v>
      </c>
      <c r="G749" t="s">
        <v>3890</v>
      </c>
      <c r="H749" t="s">
        <v>3891</v>
      </c>
      <c r="I749" t="s">
        <v>68</v>
      </c>
      <c r="J749" t="s">
        <v>641</v>
      </c>
      <c r="K749" t="s">
        <v>3892</v>
      </c>
      <c r="L749" t="s">
        <v>246</v>
      </c>
      <c r="P749" t="s">
        <v>813</v>
      </c>
    </row>
    <row r="750" spans="2:16">
      <c r="B750">
        <v>749</v>
      </c>
      <c r="C750" t="s">
        <v>1584</v>
      </c>
      <c r="D750" t="s">
        <v>1584</v>
      </c>
      <c r="E750">
        <v>749</v>
      </c>
      <c r="F750" t="s">
        <v>3893</v>
      </c>
      <c r="G750" t="s">
        <v>3647</v>
      </c>
      <c r="H750" t="s">
        <v>663</v>
      </c>
      <c r="I750" t="s">
        <v>140</v>
      </c>
      <c r="J750" t="s">
        <v>3648</v>
      </c>
      <c r="K750" t="s">
        <v>3649</v>
      </c>
      <c r="L750" t="s">
        <v>246</v>
      </c>
      <c r="M750" t="s">
        <v>353</v>
      </c>
      <c r="N750" t="s">
        <v>33</v>
      </c>
      <c r="O750" t="s">
        <v>36</v>
      </c>
      <c r="P750" t="s">
        <v>1072</v>
      </c>
    </row>
    <row r="751" spans="2:16">
      <c r="B751">
        <v>750</v>
      </c>
      <c r="C751" t="s">
        <v>1584</v>
      </c>
      <c r="D751" t="s">
        <v>1584</v>
      </c>
      <c r="E751">
        <v>750</v>
      </c>
      <c r="F751" t="s">
        <v>3893</v>
      </c>
      <c r="G751" t="s">
        <v>3650</v>
      </c>
      <c r="H751" t="s">
        <v>1088</v>
      </c>
      <c r="I751" t="s">
        <v>68</v>
      </c>
      <c r="J751" t="s">
        <v>3651</v>
      </c>
      <c r="K751" t="s">
        <v>3652</v>
      </c>
      <c r="L751" t="s">
        <v>125</v>
      </c>
      <c r="M751" t="s">
        <v>134</v>
      </c>
      <c r="N751" t="s">
        <v>33</v>
      </c>
      <c r="O751" t="s">
        <v>107</v>
      </c>
      <c r="P751" t="s">
        <v>1072</v>
      </c>
    </row>
    <row r="752" spans="2:16">
      <c r="B752">
        <v>751</v>
      </c>
      <c r="C752" t="s">
        <v>1584</v>
      </c>
      <c r="D752" t="s">
        <v>1584</v>
      </c>
      <c r="E752">
        <v>751</v>
      </c>
      <c r="F752" t="s">
        <v>3893</v>
      </c>
      <c r="G752" t="s">
        <v>3653</v>
      </c>
      <c r="H752" t="s">
        <v>434</v>
      </c>
      <c r="I752" t="s">
        <v>25</v>
      </c>
      <c r="J752" t="s">
        <v>3654</v>
      </c>
      <c r="K752" t="s">
        <v>3655</v>
      </c>
      <c r="L752" t="s">
        <v>526</v>
      </c>
      <c r="M752" t="s">
        <v>99</v>
      </c>
      <c r="N752" t="s">
        <v>33</v>
      </c>
      <c r="O752" t="s">
        <v>107</v>
      </c>
      <c r="P752" t="s">
        <v>1071</v>
      </c>
    </row>
    <row r="753" spans="2:16">
      <c r="B753">
        <v>752</v>
      </c>
      <c r="C753" t="s">
        <v>1584</v>
      </c>
      <c r="D753" t="s">
        <v>1584</v>
      </c>
      <c r="E753">
        <v>752</v>
      </c>
      <c r="F753" t="s">
        <v>3893</v>
      </c>
      <c r="G753" t="s">
        <v>3894</v>
      </c>
      <c r="H753" t="s">
        <v>31</v>
      </c>
      <c r="I753" t="s">
        <v>25</v>
      </c>
      <c r="J753" t="s">
        <v>3895</v>
      </c>
      <c r="K753" t="s">
        <v>3896</v>
      </c>
      <c r="L753" t="s">
        <v>276</v>
      </c>
      <c r="M753" t="s">
        <v>86</v>
      </c>
      <c r="N753" t="s">
        <v>33</v>
      </c>
      <c r="O753" t="s">
        <v>466</v>
      </c>
      <c r="P753" t="s">
        <v>696</v>
      </c>
    </row>
    <row r="754" spans="2:16">
      <c r="B754">
        <v>753</v>
      </c>
      <c r="C754" t="s">
        <v>1584</v>
      </c>
      <c r="D754" t="s">
        <v>1584</v>
      </c>
      <c r="E754">
        <v>753</v>
      </c>
      <c r="F754" t="s">
        <v>3893</v>
      </c>
      <c r="G754" t="s">
        <v>3897</v>
      </c>
      <c r="H754" t="s">
        <v>21</v>
      </c>
      <c r="I754" t="s">
        <v>68</v>
      </c>
      <c r="J754" t="s">
        <v>3898</v>
      </c>
      <c r="K754" t="s">
        <v>3899</v>
      </c>
      <c r="L754" t="s">
        <v>542</v>
      </c>
      <c r="M754" t="s">
        <v>134</v>
      </c>
      <c r="N754" t="s">
        <v>29</v>
      </c>
      <c r="O754" t="s">
        <v>123</v>
      </c>
      <c r="P754" t="s">
        <v>616</v>
      </c>
    </row>
    <row r="755" spans="2:16">
      <c r="B755">
        <v>754</v>
      </c>
      <c r="C755" t="s">
        <v>1584</v>
      </c>
      <c r="D755" t="s">
        <v>1584</v>
      </c>
      <c r="E755">
        <v>754</v>
      </c>
      <c r="F755" t="s">
        <v>3900</v>
      </c>
      <c r="G755" t="s">
        <v>3901</v>
      </c>
      <c r="H755" t="s">
        <v>3902</v>
      </c>
      <c r="I755" t="s">
        <v>140</v>
      </c>
      <c r="J755" t="s">
        <v>3903</v>
      </c>
      <c r="K755" t="s">
        <v>3904</v>
      </c>
      <c r="L755" t="s">
        <v>264</v>
      </c>
      <c r="M755" t="s">
        <v>42</v>
      </c>
      <c r="N755" t="s">
        <v>33</v>
      </c>
      <c r="O755" t="s">
        <v>107</v>
      </c>
      <c r="P755" t="s">
        <v>1296</v>
      </c>
    </row>
    <row r="756" spans="2:16">
      <c r="B756">
        <v>755</v>
      </c>
      <c r="C756" t="s">
        <v>1584</v>
      </c>
      <c r="D756" t="s">
        <v>1584</v>
      </c>
      <c r="E756">
        <v>755</v>
      </c>
      <c r="F756" t="s">
        <v>3900</v>
      </c>
      <c r="G756" t="s">
        <v>3905</v>
      </c>
      <c r="H756" t="s">
        <v>290</v>
      </c>
      <c r="I756" t="s">
        <v>68</v>
      </c>
      <c r="J756" t="s">
        <v>3906</v>
      </c>
      <c r="K756" t="s">
        <v>3907</v>
      </c>
      <c r="L756" t="s">
        <v>241</v>
      </c>
      <c r="M756" t="s">
        <v>134</v>
      </c>
      <c r="N756" t="s">
        <v>33</v>
      </c>
      <c r="O756" t="s">
        <v>107</v>
      </c>
      <c r="P756" t="s">
        <v>1296</v>
      </c>
    </row>
    <row r="757" spans="2:16">
      <c r="B757">
        <v>756</v>
      </c>
      <c r="C757" t="s">
        <v>1584</v>
      </c>
      <c r="D757" t="s">
        <v>1584</v>
      </c>
      <c r="E757">
        <v>756</v>
      </c>
      <c r="F757" t="s">
        <v>3900</v>
      </c>
      <c r="G757" t="s">
        <v>3908</v>
      </c>
      <c r="H757" t="s">
        <v>310</v>
      </c>
      <c r="I757" t="s">
        <v>25</v>
      </c>
      <c r="J757" t="s">
        <v>3909</v>
      </c>
      <c r="K757" t="s">
        <v>3910</v>
      </c>
      <c r="L757" t="s">
        <v>588</v>
      </c>
      <c r="M757" t="s">
        <v>99</v>
      </c>
      <c r="N757" t="s">
        <v>338</v>
      </c>
      <c r="O757" t="s">
        <v>109</v>
      </c>
      <c r="P757" t="s">
        <v>1436</v>
      </c>
    </row>
    <row r="758" spans="2:16">
      <c r="B758">
        <v>757</v>
      </c>
      <c r="C758" t="s">
        <v>1584</v>
      </c>
      <c r="D758" t="s">
        <v>1584</v>
      </c>
      <c r="E758">
        <v>757</v>
      </c>
      <c r="F758" t="s">
        <v>3900</v>
      </c>
      <c r="G758" t="s">
        <v>3911</v>
      </c>
      <c r="H758" t="s">
        <v>717</v>
      </c>
      <c r="I758" t="s">
        <v>68</v>
      </c>
      <c r="J758" t="s">
        <v>3912</v>
      </c>
      <c r="K758" t="s">
        <v>3913</v>
      </c>
      <c r="L758" t="s">
        <v>264</v>
      </c>
      <c r="M758" t="s">
        <v>28</v>
      </c>
      <c r="N758" t="s">
        <v>33</v>
      </c>
      <c r="O758" t="s">
        <v>123</v>
      </c>
      <c r="P758" t="s">
        <v>1436</v>
      </c>
    </row>
    <row r="759" spans="2:16">
      <c r="B759">
        <v>758</v>
      </c>
      <c r="C759" t="s">
        <v>1584</v>
      </c>
      <c r="D759" t="s">
        <v>1584</v>
      </c>
      <c r="E759">
        <v>758</v>
      </c>
      <c r="F759" t="s">
        <v>3900</v>
      </c>
      <c r="G759" t="s">
        <v>1435</v>
      </c>
      <c r="H759" t="s">
        <v>357</v>
      </c>
      <c r="I759" t="s">
        <v>68</v>
      </c>
      <c r="J759" t="s">
        <v>847</v>
      </c>
      <c r="K759" t="s">
        <v>3914</v>
      </c>
      <c r="L759" t="s">
        <v>435</v>
      </c>
      <c r="P759" t="s">
        <v>1436</v>
      </c>
    </row>
    <row r="760" spans="2:16">
      <c r="B760">
        <v>759</v>
      </c>
      <c r="C760" t="s">
        <v>1584</v>
      </c>
      <c r="D760" t="s">
        <v>1584</v>
      </c>
      <c r="E760">
        <v>759</v>
      </c>
      <c r="F760" t="s">
        <v>3915</v>
      </c>
      <c r="G760" t="s">
        <v>3916</v>
      </c>
      <c r="H760" t="s">
        <v>21</v>
      </c>
      <c r="I760" t="s">
        <v>140</v>
      </c>
      <c r="J760" t="s">
        <v>3917</v>
      </c>
      <c r="K760" t="s">
        <v>3918</v>
      </c>
      <c r="L760" t="s">
        <v>277</v>
      </c>
      <c r="M760" t="s">
        <v>134</v>
      </c>
      <c r="N760" t="s">
        <v>33</v>
      </c>
      <c r="O760" t="s">
        <v>36</v>
      </c>
      <c r="P760" t="s">
        <v>1144</v>
      </c>
    </row>
    <row r="761" spans="2:16">
      <c r="B761">
        <v>760</v>
      </c>
      <c r="C761" t="s">
        <v>1584</v>
      </c>
      <c r="D761" t="s">
        <v>1584</v>
      </c>
      <c r="E761">
        <v>760</v>
      </c>
      <c r="F761" t="s">
        <v>3915</v>
      </c>
      <c r="G761" t="s">
        <v>3919</v>
      </c>
      <c r="H761" t="s">
        <v>1121</v>
      </c>
      <c r="I761" t="s">
        <v>68</v>
      </c>
      <c r="J761" t="s">
        <v>3920</v>
      </c>
      <c r="K761" t="s">
        <v>3921</v>
      </c>
      <c r="L761" t="s">
        <v>731</v>
      </c>
      <c r="M761" t="s">
        <v>28</v>
      </c>
      <c r="N761" t="s">
        <v>29</v>
      </c>
      <c r="O761" t="s">
        <v>95</v>
      </c>
      <c r="P761" t="s">
        <v>1144</v>
      </c>
    </row>
    <row r="762" spans="2:16">
      <c r="B762">
        <v>761</v>
      </c>
      <c r="C762" t="s">
        <v>1584</v>
      </c>
      <c r="D762" t="s">
        <v>1584</v>
      </c>
      <c r="E762">
        <v>761</v>
      </c>
      <c r="F762" t="s">
        <v>3915</v>
      </c>
      <c r="G762" t="s">
        <v>3922</v>
      </c>
      <c r="H762" t="s">
        <v>102</v>
      </c>
      <c r="I762" t="s">
        <v>68</v>
      </c>
      <c r="J762" t="s">
        <v>3923</v>
      </c>
      <c r="K762" t="s">
        <v>3924</v>
      </c>
      <c r="L762" t="s">
        <v>588</v>
      </c>
      <c r="M762" t="s">
        <v>134</v>
      </c>
      <c r="N762" t="s">
        <v>33</v>
      </c>
      <c r="O762" t="s">
        <v>107</v>
      </c>
      <c r="P762" t="s">
        <v>1151</v>
      </c>
    </row>
    <row r="763" spans="2:16">
      <c r="B763">
        <v>762</v>
      </c>
      <c r="C763" t="s">
        <v>1584</v>
      </c>
      <c r="D763" t="s">
        <v>1584</v>
      </c>
      <c r="E763">
        <v>762</v>
      </c>
      <c r="F763" t="s">
        <v>3915</v>
      </c>
      <c r="G763" t="s">
        <v>3925</v>
      </c>
      <c r="H763" t="s">
        <v>40</v>
      </c>
      <c r="I763" t="s">
        <v>26</v>
      </c>
      <c r="J763" t="s">
        <v>3926</v>
      </c>
      <c r="K763" t="s">
        <v>3927</v>
      </c>
      <c r="L763" t="s">
        <v>588</v>
      </c>
      <c r="M763" t="s">
        <v>32</v>
      </c>
      <c r="N763" t="s">
        <v>29</v>
      </c>
      <c r="O763" t="s">
        <v>123</v>
      </c>
      <c r="P763" t="s">
        <v>1151</v>
      </c>
    </row>
    <row r="764" spans="2:16">
      <c r="B764">
        <v>763</v>
      </c>
      <c r="C764" t="s">
        <v>1584</v>
      </c>
      <c r="D764" t="s">
        <v>1584</v>
      </c>
      <c r="E764">
        <v>763</v>
      </c>
      <c r="F764" t="s">
        <v>3915</v>
      </c>
      <c r="G764" t="s">
        <v>3928</v>
      </c>
      <c r="H764" t="s">
        <v>21</v>
      </c>
      <c r="I764" t="s">
        <v>68</v>
      </c>
      <c r="J764" t="s">
        <v>3929</v>
      </c>
      <c r="K764" t="s">
        <v>3930</v>
      </c>
      <c r="L764" t="s">
        <v>441</v>
      </c>
      <c r="M764" t="s">
        <v>142</v>
      </c>
      <c r="N764" t="s">
        <v>33</v>
      </c>
      <c r="O764" t="s">
        <v>95</v>
      </c>
      <c r="P764" t="s">
        <v>275</v>
      </c>
    </row>
    <row r="765" spans="2:16">
      <c r="B765">
        <v>764</v>
      </c>
      <c r="C765" t="s">
        <v>1584</v>
      </c>
      <c r="D765" t="s">
        <v>1584</v>
      </c>
      <c r="E765">
        <v>764</v>
      </c>
      <c r="F765" t="s">
        <v>3931</v>
      </c>
      <c r="G765" t="s">
        <v>3695</v>
      </c>
      <c r="H765" t="s">
        <v>43</v>
      </c>
      <c r="I765" t="s">
        <v>70</v>
      </c>
      <c r="J765" t="s">
        <v>2249</v>
      </c>
      <c r="K765" t="s">
        <v>3696</v>
      </c>
      <c r="L765" t="s">
        <v>451</v>
      </c>
      <c r="M765" t="s">
        <v>49</v>
      </c>
      <c r="N765" t="s">
        <v>119</v>
      </c>
      <c r="O765" t="s">
        <v>271</v>
      </c>
      <c r="P765" t="s">
        <v>887</v>
      </c>
    </row>
    <row r="766" spans="2:16">
      <c r="B766">
        <v>765</v>
      </c>
      <c r="C766" t="s">
        <v>1584</v>
      </c>
      <c r="D766" t="s">
        <v>1584</v>
      </c>
      <c r="E766">
        <v>765</v>
      </c>
      <c r="F766" t="s">
        <v>3931</v>
      </c>
      <c r="G766" t="s">
        <v>3697</v>
      </c>
      <c r="H766" t="s">
        <v>67</v>
      </c>
      <c r="I766" t="s">
        <v>26</v>
      </c>
      <c r="J766" t="s">
        <v>3698</v>
      </c>
      <c r="K766" t="s">
        <v>3699</v>
      </c>
      <c r="L766" t="s">
        <v>519</v>
      </c>
      <c r="M766" t="s">
        <v>28</v>
      </c>
      <c r="N766" t="s">
        <v>33</v>
      </c>
      <c r="O766" t="s">
        <v>107</v>
      </c>
      <c r="P766" t="s">
        <v>840</v>
      </c>
    </row>
    <row r="767" spans="2:16">
      <c r="B767">
        <v>766</v>
      </c>
      <c r="C767" t="s">
        <v>1584</v>
      </c>
      <c r="D767" t="s">
        <v>1584</v>
      </c>
      <c r="E767">
        <v>766</v>
      </c>
      <c r="F767" t="s">
        <v>3931</v>
      </c>
      <c r="G767" t="s">
        <v>3700</v>
      </c>
      <c r="H767" t="s">
        <v>522</v>
      </c>
      <c r="I767" t="s">
        <v>25</v>
      </c>
      <c r="J767" t="s">
        <v>3701</v>
      </c>
      <c r="K767" t="s">
        <v>3702</v>
      </c>
      <c r="L767" t="s">
        <v>519</v>
      </c>
      <c r="M767" t="s">
        <v>99</v>
      </c>
      <c r="N767" t="s">
        <v>29</v>
      </c>
      <c r="O767" t="s">
        <v>123</v>
      </c>
      <c r="P767" t="s">
        <v>840</v>
      </c>
    </row>
    <row r="768" spans="2:16">
      <c r="B768">
        <v>767</v>
      </c>
      <c r="C768" t="s">
        <v>1584</v>
      </c>
      <c r="D768" t="s">
        <v>1584</v>
      </c>
      <c r="E768">
        <v>767</v>
      </c>
      <c r="F768" t="s">
        <v>3931</v>
      </c>
      <c r="G768" t="s">
        <v>3703</v>
      </c>
      <c r="H768" t="s">
        <v>1395</v>
      </c>
      <c r="I768" t="s">
        <v>68</v>
      </c>
      <c r="J768" t="s">
        <v>3704</v>
      </c>
      <c r="K768" t="s">
        <v>3705</v>
      </c>
      <c r="L768" t="s">
        <v>194</v>
      </c>
      <c r="M768" t="s">
        <v>134</v>
      </c>
      <c r="N768" t="s">
        <v>33</v>
      </c>
      <c r="O768" t="s">
        <v>36</v>
      </c>
      <c r="P768" t="s">
        <v>779</v>
      </c>
    </row>
    <row r="769" spans="2:16">
      <c r="B769">
        <v>768</v>
      </c>
      <c r="C769" t="s">
        <v>1584</v>
      </c>
      <c r="D769" t="s">
        <v>1584</v>
      </c>
      <c r="E769">
        <v>768</v>
      </c>
      <c r="F769" t="s">
        <v>3931</v>
      </c>
      <c r="G769" t="s">
        <v>3262</v>
      </c>
      <c r="H769" t="s">
        <v>352</v>
      </c>
      <c r="I769" t="s">
        <v>68</v>
      </c>
      <c r="J769" t="s">
        <v>3263</v>
      </c>
      <c r="K769" t="s">
        <v>3264</v>
      </c>
      <c r="L769" t="s">
        <v>451</v>
      </c>
      <c r="M769" t="s">
        <v>134</v>
      </c>
      <c r="N769" t="s">
        <v>33</v>
      </c>
      <c r="O769" t="s">
        <v>95</v>
      </c>
      <c r="P769" t="s">
        <v>768</v>
      </c>
    </row>
    <row r="770" spans="2:16">
      <c r="B770">
        <v>769</v>
      </c>
      <c r="C770" t="s">
        <v>1584</v>
      </c>
      <c r="D770" t="s">
        <v>1584</v>
      </c>
      <c r="E770">
        <v>769</v>
      </c>
      <c r="F770" t="s">
        <v>3932</v>
      </c>
      <c r="G770" t="s">
        <v>3933</v>
      </c>
      <c r="H770" t="s">
        <v>21</v>
      </c>
      <c r="I770" t="s">
        <v>80</v>
      </c>
      <c r="J770" t="s">
        <v>3934</v>
      </c>
      <c r="K770" t="s">
        <v>3935</v>
      </c>
      <c r="L770" t="s">
        <v>295</v>
      </c>
      <c r="M770" t="s">
        <v>99</v>
      </c>
      <c r="N770" t="s">
        <v>110</v>
      </c>
      <c r="O770" t="s">
        <v>299</v>
      </c>
      <c r="P770" t="s">
        <v>1059</v>
      </c>
    </row>
    <row r="771" spans="2:16">
      <c r="B771">
        <v>770</v>
      </c>
      <c r="C771" t="s">
        <v>1584</v>
      </c>
      <c r="D771" t="s">
        <v>1584</v>
      </c>
      <c r="E771">
        <v>770</v>
      </c>
      <c r="F771" t="s">
        <v>3932</v>
      </c>
      <c r="G771" t="s">
        <v>3936</v>
      </c>
      <c r="H771" t="s">
        <v>1167</v>
      </c>
      <c r="I771" t="s">
        <v>26</v>
      </c>
      <c r="J771" t="s">
        <v>3937</v>
      </c>
      <c r="K771" t="s">
        <v>3938</v>
      </c>
      <c r="L771" t="s">
        <v>472</v>
      </c>
      <c r="M771" t="s">
        <v>32</v>
      </c>
      <c r="N771" t="s">
        <v>29</v>
      </c>
      <c r="O771" t="s">
        <v>137</v>
      </c>
      <c r="P771" t="s">
        <v>1059</v>
      </c>
    </row>
    <row r="772" spans="2:16">
      <c r="B772">
        <v>771</v>
      </c>
      <c r="C772" t="s">
        <v>1584</v>
      </c>
      <c r="D772" t="s">
        <v>1584</v>
      </c>
      <c r="E772">
        <v>771</v>
      </c>
      <c r="F772" t="s">
        <v>3932</v>
      </c>
      <c r="G772" t="s">
        <v>3939</v>
      </c>
      <c r="H772" t="s">
        <v>267</v>
      </c>
      <c r="I772" t="s">
        <v>26</v>
      </c>
      <c r="J772" t="s">
        <v>3940</v>
      </c>
      <c r="K772" t="s">
        <v>3941</v>
      </c>
      <c r="L772" t="s">
        <v>588</v>
      </c>
      <c r="P772" t="s">
        <v>1055</v>
      </c>
    </row>
    <row r="773" spans="2:16">
      <c r="B773">
        <v>772</v>
      </c>
      <c r="C773" t="s">
        <v>1584</v>
      </c>
      <c r="D773" t="s">
        <v>1584</v>
      </c>
      <c r="E773">
        <v>772</v>
      </c>
      <c r="F773" t="s">
        <v>3932</v>
      </c>
      <c r="G773" t="s">
        <v>3942</v>
      </c>
      <c r="H773" t="s">
        <v>31</v>
      </c>
      <c r="I773" t="s">
        <v>26</v>
      </c>
      <c r="J773" t="s">
        <v>3943</v>
      </c>
      <c r="K773" t="s">
        <v>3944</v>
      </c>
      <c r="L773" t="s">
        <v>631</v>
      </c>
      <c r="M773" t="s">
        <v>142</v>
      </c>
      <c r="N773" t="s">
        <v>33</v>
      </c>
      <c r="O773" t="s">
        <v>107</v>
      </c>
      <c r="P773" t="s">
        <v>857</v>
      </c>
    </row>
    <row r="774" spans="2:16">
      <c r="B774">
        <v>773</v>
      </c>
      <c r="C774" t="s">
        <v>1584</v>
      </c>
      <c r="D774" t="s">
        <v>1584</v>
      </c>
      <c r="E774">
        <v>773</v>
      </c>
      <c r="F774" t="s">
        <v>3932</v>
      </c>
      <c r="G774" t="s">
        <v>3945</v>
      </c>
      <c r="H774" t="s">
        <v>578</v>
      </c>
      <c r="I774" t="s">
        <v>68</v>
      </c>
      <c r="J774" t="s">
        <v>3946</v>
      </c>
      <c r="K774" t="s">
        <v>3947</v>
      </c>
      <c r="L774" t="s">
        <v>635</v>
      </c>
      <c r="M774" t="s">
        <v>134</v>
      </c>
      <c r="N774" t="s">
        <v>33</v>
      </c>
      <c r="O774" t="s">
        <v>107</v>
      </c>
      <c r="P774" t="s">
        <v>858</v>
      </c>
    </row>
    <row r="775" spans="2:16">
      <c r="B775">
        <v>774</v>
      </c>
      <c r="C775" t="s">
        <v>1584</v>
      </c>
      <c r="D775" t="s">
        <v>1584</v>
      </c>
      <c r="E775">
        <v>774</v>
      </c>
      <c r="F775" t="s">
        <v>3948</v>
      </c>
      <c r="G775" t="s">
        <v>3949</v>
      </c>
      <c r="H775" t="s">
        <v>404</v>
      </c>
      <c r="I775" t="s">
        <v>16</v>
      </c>
      <c r="J775" t="s">
        <v>3950</v>
      </c>
      <c r="K775" t="s">
        <v>3951</v>
      </c>
      <c r="L775" t="s">
        <v>731</v>
      </c>
      <c r="M775" t="s">
        <v>142</v>
      </c>
      <c r="N775" t="s">
        <v>33</v>
      </c>
      <c r="O775" t="s">
        <v>123</v>
      </c>
      <c r="P775" t="s">
        <v>720</v>
      </c>
    </row>
    <row r="776" spans="2:16">
      <c r="B776">
        <v>775</v>
      </c>
      <c r="C776" t="s">
        <v>1584</v>
      </c>
      <c r="D776" t="s">
        <v>1584</v>
      </c>
      <c r="E776">
        <v>775</v>
      </c>
      <c r="F776" t="s">
        <v>3948</v>
      </c>
      <c r="G776" t="s">
        <v>3952</v>
      </c>
      <c r="H776" t="s">
        <v>238</v>
      </c>
      <c r="I776" t="s">
        <v>25</v>
      </c>
      <c r="J776" t="s">
        <v>3953</v>
      </c>
      <c r="K776" t="s">
        <v>3954</v>
      </c>
      <c r="L776" t="s">
        <v>731</v>
      </c>
      <c r="M776" t="s">
        <v>99</v>
      </c>
      <c r="N776" t="s">
        <v>110</v>
      </c>
      <c r="O776" t="s">
        <v>100</v>
      </c>
      <c r="P776" t="s">
        <v>734</v>
      </c>
    </row>
    <row r="777" spans="2:16">
      <c r="B777">
        <v>776</v>
      </c>
      <c r="C777" t="s">
        <v>1584</v>
      </c>
      <c r="D777" t="s">
        <v>1584</v>
      </c>
      <c r="E777">
        <v>776</v>
      </c>
      <c r="F777" t="s">
        <v>3948</v>
      </c>
      <c r="G777" t="s">
        <v>3955</v>
      </c>
      <c r="H777" t="s">
        <v>408</v>
      </c>
      <c r="I777" t="s">
        <v>68</v>
      </c>
      <c r="J777" t="s">
        <v>3956</v>
      </c>
      <c r="K777" t="s">
        <v>3957</v>
      </c>
      <c r="L777" t="s">
        <v>1005</v>
      </c>
      <c r="M777" t="s">
        <v>365</v>
      </c>
      <c r="N777" t="s">
        <v>33</v>
      </c>
      <c r="O777" t="s">
        <v>36</v>
      </c>
      <c r="P777" t="s">
        <v>734</v>
      </c>
    </row>
    <row r="778" spans="2:16">
      <c r="B778">
        <v>777</v>
      </c>
      <c r="C778" t="s">
        <v>1584</v>
      </c>
      <c r="D778" t="s">
        <v>1584</v>
      </c>
      <c r="E778">
        <v>777</v>
      </c>
      <c r="F778" t="s">
        <v>3948</v>
      </c>
      <c r="G778" t="s">
        <v>3958</v>
      </c>
      <c r="H778" t="s">
        <v>346</v>
      </c>
      <c r="I778" t="s">
        <v>22</v>
      </c>
      <c r="J778" t="s">
        <v>3959</v>
      </c>
      <c r="K778" t="s">
        <v>3960</v>
      </c>
      <c r="L778" t="s">
        <v>731</v>
      </c>
      <c r="M778" t="s">
        <v>130</v>
      </c>
      <c r="N778" t="s">
        <v>119</v>
      </c>
      <c r="O778" t="s">
        <v>253</v>
      </c>
      <c r="P778" t="s">
        <v>751</v>
      </c>
    </row>
    <row r="779" spans="2:16">
      <c r="B779">
        <v>778</v>
      </c>
      <c r="C779" t="s">
        <v>1584</v>
      </c>
      <c r="D779" t="s">
        <v>1584</v>
      </c>
      <c r="E779">
        <v>778</v>
      </c>
      <c r="F779" t="s">
        <v>3948</v>
      </c>
      <c r="G779" t="s">
        <v>3961</v>
      </c>
      <c r="H779" t="s">
        <v>410</v>
      </c>
      <c r="I779" t="s">
        <v>68</v>
      </c>
      <c r="J779" t="s">
        <v>3962</v>
      </c>
      <c r="K779" t="s">
        <v>3963</v>
      </c>
      <c r="L779" t="s">
        <v>202</v>
      </c>
      <c r="P779" t="s">
        <v>751</v>
      </c>
    </row>
    <row r="780" spans="2:16">
      <c r="B780">
        <v>779</v>
      </c>
      <c r="C780" t="s">
        <v>1584</v>
      </c>
      <c r="D780" t="s">
        <v>1584</v>
      </c>
      <c r="E780">
        <v>779</v>
      </c>
      <c r="F780" t="s">
        <v>3964</v>
      </c>
      <c r="G780" t="s">
        <v>3965</v>
      </c>
      <c r="H780" t="s">
        <v>21</v>
      </c>
      <c r="I780" t="s">
        <v>140</v>
      </c>
      <c r="J780" t="s">
        <v>837</v>
      </c>
      <c r="K780" t="s">
        <v>3966</v>
      </c>
      <c r="L780" t="s">
        <v>553</v>
      </c>
      <c r="P780" t="s">
        <v>961</v>
      </c>
    </row>
    <row r="781" spans="2:16">
      <c r="B781">
        <v>780</v>
      </c>
      <c r="C781" t="s">
        <v>1584</v>
      </c>
      <c r="D781" t="s">
        <v>1584</v>
      </c>
      <c r="E781">
        <v>780</v>
      </c>
      <c r="F781" t="s">
        <v>3964</v>
      </c>
      <c r="G781" t="s">
        <v>3967</v>
      </c>
      <c r="H781" t="s">
        <v>40</v>
      </c>
      <c r="I781" t="s">
        <v>26</v>
      </c>
      <c r="J781" t="s">
        <v>3968</v>
      </c>
      <c r="K781" t="s">
        <v>3969</v>
      </c>
      <c r="L781" t="s">
        <v>553</v>
      </c>
      <c r="M781" t="s">
        <v>134</v>
      </c>
      <c r="N781" t="s">
        <v>33</v>
      </c>
      <c r="O781" t="s">
        <v>107</v>
      </c>
      <c r="P781" t="s">
        <v>962</v>
      </c>
    </row>
    <row r="782" spans="2:16">
      <c r="B782">
        <v>781</v>
      </c>
      <c r="C782" t="s">
        <v>1584</v>
      </c>
      <c r="D782" t="s">
        <v>1584</v>
      </c>
      <c r="E782">
        <v>781</v>
      </c>
      <c r="F782" t="s">
        <v>3964</v>
      </c>
      <c r="G782" t="s">
        <v>3970</v>
      </c>
      <c r="H782" t="s">
        <v>21</v>
      </c>
      <c r="I782" t="s">
        <v>26</v>
      </c>
      <c r="J782" t="s">
        <v>3971</v>
      </c>
      <c r="K782" t="s">
        <v>3972</v>
      </c>
      <c r="L782" t="s">
        <v>303</v>
      </c>
      <c r="M782" t="s">
        <v>28</v>
      </c>
      <c r="N782" t="s">
        <v>38</v>
      </c>
      <c r="O782" t="s">
        <v>30</v>
      </c>
      <c r="P782" t="s">
        <v>962</v>
      </c>
    </row>
    <row r="783" spans="2:16">
      <c r="B783">
        <v>782</v>
      </c>
      <c r="C783" t="s">
        <v>1584</v>
      </c>
      <c r="D783" t="s">
        <v>1584</v>
      </c>
      <c r="E783">
        <v>782</v>
      </c>
      <c r="F783" t="s">
        <v>3964</v>
      </c>
      <c r="G783" t="s">
        <v>3973</v>
      </c>
      <c r="H783" t="s">
        <v>21</v>
      </c>
      <c r="I783" t="s">
        <v>26</v>
      </c>
      <c r="J783" t="s">
        <v>837</v>
      </c>
      <c r="K783" t="s">
        <v>3974</v>
      </c>
      <c r="L783" t="s">
        <v>302</v>
      </c>
      <c r="M783" t="s">
        <v>28</v>
      </c>
      <c r="N783" t="s">
        <v>38</v>
      </c>
      <c r="O783" t="s">
        <v>137</v>
      </c>
      <c r="P783" t="s">
        <v>968</v>
      </c>
    </row>
    <row r="784" spans="2:16">
      <c r="B784">
        <v>783</v>
      </c>
      <c r="C784" t="s">
        <v>1584</v>
      </c>
      <c r="D784" t="s">
        <v>1584</v>
      </c>
      <c r="E784">
        <v>783</v>
      </c>
      <c r="F784" t="s">
        <v>3964</v>
      </c>
      <c r="G784" t="s">
        <v>3975</v>
      </c>
      <c r="H784" t="s">
        <v>34</v>
      </c>
      <c r="I784" t="s">
        <v>68</v>
      </c>
      <c r="J784" t="s">
        <v>3976</v>
      </c>
      <c r="K784" t="s">
        <v>3977</v>
      </c>
      <c r="L784" t="s">
        <v>302</v>
      </c>
      <c r="M784" t="s">
        <v>28</v>
      </c>
      <c r="N784" t="s">
        <v>29</v>
      </c>
      <c r="O784" t="s">
        <v>107</v>
      </c>
      <c r="P784" t="s">
        <v>969</v>
      </c>
    </row>
    <row r="785" spans="2:16">
      <c r="B785">
        <v>784</v>
      </c>
      <c r="C785" t="s">
        <v>1584</v>
      </c>
      <c r="D785" t="s">
        <v>1584</v>
      </c>
      <c r="E785">
        <v>784</v>
      </c>
      <c r="F785" t="s">
        <v>3978</v>
      </c>
      <c r="G785" t="s">
        <v>3979</v>
      </c>
      <c r="H785" t="s">
        <v>21</v>
      </c>
      <c r="I785" t="s">
        <v>140</v>
      </c>
      <c r="J785" t="s">
        <v>3980</v>
      </c>
      <c r="K785" t="s">
        <v>3981</v>
      </c>
      <c r="L785" t="s">
        <v>88</v>
      </c>
      <c r="P785" t="s">
        <v>742</v>
      </c>
    </row>
    <row r="786" spans="2:16">
      <c r="B786">
        <v>785</v>
      </c>
      <c r="C786" t="s">
        <v>1584</v>
      </c>
      <c r="D786" t="s">
        <v>1584</v>
      </c>
      <c r="E786">
        <v>785</v>
      </c>
      <c r="F786" t="s">
        <v>3978</v>
      </c>
      <c r="G786" t="s">
        <v>3982</v>
      </c>
      <c r="H786" t="s">
        <v>714</v>
      </c>
      <c r="I786" t="s">
        <v>26</v>
      </c>
      <c r="J786" t="s">
        <v>2144</v>
      </c>
      <c r="K786" t="s">
        <v>3983</v>
      </c>
      <c r="L786" t="s">
        <v>229</v>
      </c>
      <c r="M786" t="s">
        <v>28</v>
      </c>
      <c r="N786" t="s">
        <v>234</v>
      </c>
      <c r="O786" t="s">
        <v>123</v>
      </c>
      <c r="P786" t="s">
        <v>742</v>
      </c>
    </row>
    <row r="787" spans="2:16">
      <c r="B787">
        <v>786</v>
      </c>
      <c r="C787" t="s">
        <v>1584</v>
      </c>
      <c r="D787" t="s">
        <v>1584</v>
      </c>
      <c r="E787">
        <v>786</v>
      </c>
      <c r="F787" t="s">
        <v>3978</v>
      </c>
      <c r="G787" t="s">
        <v>3984</v>
      </c>
      <c r="I787" t="s">
        <v>68</v>
      </c>
      <c r="J787" t="s">
        <v>3985</v>
      </c>
      <c r="K787" t="s">
        <v>3986</v>
      </c>
      <c r="L787" t="s">
        <v>250</v>
      </c>
      <c r="M787" t="s">
        <v>134</v>
      </c>
      <c r="N787" t="s">
        <v>33</v>
      </c>
      <c r="O787" t="s">
        <v>36</v>
      </c>
      <c r="P787" t="s">
        <v>743</v>
      </c>
    </row>
    <row r="788" spans="2:16">
      <c r="B788">
        <v>787</v>
      </c>
      <c r="C788" t="s">
        <v>1584</v>
      </c>
      <c r="D788" t="s">
        <v>1584</v>
      </c>
      <c r="E788">
        <v>787</v>
      </c>
      <c r="F788" t="s">
        <v>3978</v>
      </c>
      <c r="G788" t="s">
        <v>3987</v>
      </c>
      <c r="H788" t="s">
        <v>238</v>
      </c>
      <c r="I788" t="s">
        <v>68</v>
      </c>
      <c r="J788" t="s">
        <v>3988</v>
      </c>
      <c r="K788" t="s">
        <v>3989</v>
      </c>
      <c r="L788" t="s">
        <v>88</v>
      </c>
      <c r="M788" t="s">
        <v>134</v>
      </c>
      <c r="N788" t="s">
        <v>33</v>
      </c>
      <c r="O788" t="s">
        <v>111</v>
      </c>
      <c r="P788" t="s">
        <v>743</v>
      </c>
    </row>
    <row r="789" spans="2:16">
      <c r="B789">
        <v>788</v>
      </c>
      <c r="C789" t="s">
        <v>1584</v>
      </c>
      <c r="D789" t="s">
        <v>1584</v>
      </c>
      <c r="E789">
        <v>788</v>
      </c>
      <c r="F789" t="s">
        <v>3978</v>
      </c>
      <c r="G789" t="s">
        <v>3990</v>
      </c>
      <c r="H789" t="s">
        <v>43</v>
      </c>
      <c r="I789" t="s">
        <v>48</v>
      </c>
      <c r="J789" t="s">
        <v>3991</v>
      </c>
      <c r="K789" t="s">
        <v>3992</v>
      </c>
      <c r="L789" t="s">
        <v>441</v>
      </c>
      <c r="M789" t="s">
        <v>82</v>
      </c>
      <c r="N789" t="s">
        <v>83</v>
      </c>
      <c r="O789" t="s">
        <v>299</v>
      </c>
      <c r="P789" t="s">
        <v>743</v>
      </c>
    </row>
    <row r="790" spans="2:16">
      <c r="B790">
        <v>789</v>
      </c>
      <c r="C790" t="s">
        <v>1584</v>
      </c>
      <c r="D790" t="s">
        <v>1584</v>
      </c>
      <c r="E790">
        <v>789</v>
      </c>
      <c r="F790" t="s">
        <v>3993</v>
      </c>
      <c r="G790" t="s">
        <v>3994</v>
      </c>
      <c r="H790" t="s">
        <v>400</v>
      </c>
      <c r="I790" t="s">
        <v>140</v>
      </c>
      <c r="J790" t="s">
        <v>3995</v>
      </c>
      <c r="K790" t="s">
        <v>3996</v>
      </c>
      <c r="L790" t="s">
        <v>731</v>
      </c>
      <c r="M790" t="s">
        <v>94</v>
      </c>
      <c r="N790" t="s">
        <v>29</v>
      </c>
      <c r="O790" t="s">
        <v>107</v>
      </c>
      <c r="P790" t="s">
        <v>3997</v>
      </c>
    </row>
    <row r="791" spans="2:16">
      <c r="B791">
        <v>790</v>
      </c>
      <c r="C791" t="s">
        <v>1584</v>
      </c>
      <c r="D791" t="s">
        <v>1584</v>
      </c>
      <c r="E791">
        <v>790</v>
      </c>
      <c r="F791" t="s">
        <v>3993</v>
      </c>
      <c r="G791" t="s">
        <v>3998</v>
      </c>
      <c r="H791" t="s">
        <v>503</v>
      </c>
      <c r="I791" t="s">
        <v>68</v>
      </c>
      <c r="J791" t="s">
        <v>3999</v>
      </c>
      <c r="K791" t="s">
        <v>4000</v>
      </c>
      <c r="L791" t="s">
        <v>304</v>
      </c>
      <c r="P791" t="s">
        <v>3997</v>
      </c>
    </row>
    <row r="792" spans="2:16">
      <c r="B792">
        <v>791</v>
      </c>
      <c r="C792" t="s">
        <v>1584</v>
      </c>
      <c r="D792" t="s">
        <v>1584</v>
      </c>
      <c r="E792">
        <v>791</v>
      </c>
      <c r="F792" t="s">
        <v>3993</v>
      </c>
      <c r="G792" t="s">
        <v>4001</v>
      </c>
      <c r="H792" t="s">
        <v>21</v>
      </c>
      <c r="I792" t="s">
        <v>48</v>
      </c>
      <c r="J792" t="s">
        <v>4002</v>
      </c>
      <c r="K792" t="s">
        <v>4003</v>
      </c>
      <c r="L792" t="s">
        <v>557</v>
      </c>
      <c r="M792" t="s">
        <v>24</v>
      </c>
      <c r="P792" t="s">
        <v>1385</v>
      </c>
    </row>
    <row r="793" spans="2:16">
      <c r="B793">
        <v>792</v>
      </c>
      <c r="C793" t="s">
        <v>1584</v>
      </c>
      <c r="D793" t="s">
        <v>1584</v>
      </c>
      <c r="E793">
        <v>792</v>
      </c>
      <c r="F793" t="s">
        <v>3993</v>
      </c>
      <c r="G793" t="s">
        <v>4004</v>
      </c>
      <c r="H793" t="s">
        <v>4005</v>
      </c>
      <c r="I793" t="s">
        <v>48</v>
      </c>
      <c r="J793" t="s">
        <v>4006</v>
      </c>
      <c r="K793" t="s">
        <v>4007</v>
      </c>
      <c r="L793" t="s">
        <v>304</v>
      </c>
      <c r="M793" t="s">
        <v>130</v>
      </c>
      <c r="N793" t="s">
        <v>108</v>
      </c>
      <c r="O793" t="s">
        <v>100</v>
      </c>
      <c r="P793" t="s">
        <v>1385</v>
      </c>
    </row>
    <row r="794" spans="2:16">
      <c r="B794">
        <v>793</v>
      </c>
      <c r="C794" t="s">
        <v>1584</v>
      </c>
      <c r="D794" t="s">
        <v>1584</v>
      </c>
      <c r="E794">
        <v>793</v>
      </c>
      <c r="F794" t="s">
        <v>3993</v>
      </c>
      <c r="G794" t="s">
        <v>4008</v>
      </c>
      <c r="H794" t="s">
        <v>866</v>
      </c>
      <c r="I794" t="s">
        <v>68</v>
      </c>
      <c r="J794" t="s">
        <v>4009</v>
      </c>
      <c r="K794" t="s">
        <v>4010</v>
      </c>
      <c r="L794" t="s">
        <v>553</v>
      </c>
      <c r="M794" t="s">
        <v>28</v>
      </c>
      <c r="N794" t="s">
        <v>33</v>
      </c>
      <c r="O794" t="s">
        <v>107</v>
      </c>
      <c r="P794" t="s">
        <v>1385</v>
      </c>
    </row>
    <row r="795" spans="2:16">
      <c r="B795">
        <v>794</v>
      </c>
      <c r="C795" t="s">
        <v>1584</v>
      </c>
      <c r="D795" t="s">
        <v>1584</v>
      </c>
      <c r="E795">
        <v>794</v>
      </c>
      <c r="F795" t="s">
        <v>4011</v>
      </c>
      <c r="G795" t="s">
        <v>4012</v>
      </c>
      <c r="H795" t="s">
        <v>21</v>
      </c>
      <c r="I795" t="s">
        <v>140</v>
      </c>
      <c r="J795" t="s">
        <v>4013</v>
      </c>
      <c r="K795" t="s">
        <v>4014</v>
      </c>
      <c r="L795" t="s">
        <v>244</v>
      </c>
      <c r="M795" t="s">
        <v>134</v>
      </c>
      <c r="N795" t="s">
        <v>33</v>
      </c>
      <c r="O795" t="s">
        <v>107</v>
      </c>
      <c r="P795" t="s">
        <v>1286</v>
      </c>
    </row>
    <row r="796" spans="2:16">
      <c r="B796">
        <v>795</v>
      </c>
      <c r="C796" t="s">
        <v>1584</v>
      </c>
      <c r="D796" t="s">
        <v>1584</v>
      </c>
      <c r="E796">
        <v>795</v>
      </c>
      <c r="F796" t="s">
        <v>4011</v>
      </c>
      <c r="G796" t="s">
        <v>4015</v>
      </c>
      <c r="H796" t="s">
        <v>450</v>
      </c>
      <c r="I796" t="s">
        <v>68</v>
      </c>
      <c r="J796" t="s">
        <v>4016</v>
      </c>
      <c r="K796" t="s">
        <v>4017</v>
      </c>
      <c r="L796" t="s">
        <v>143</v>
      </c>
      <c r="M796" t="s">
        <v>28</v>
      </c>
      <c r="N796" t="s">
        <v>33</v>
      </c>
      <c r="O796" t="s">
        <v>36</v>
      </c>
      <c r="P796" t="s">
        <v>1286</v>
      </c>
    </row>
    <row r="797" spans="2:16">
      <c r="B797">
        <v>796</v>
      </c>
      <c r="C797" t="s">
        <v>1584</v>
      </c>
      <c r="D797" t="s">
        <v>1584</v>
      </c>
      <c r="E797">
        <v>796</v>
      </c>
      <c r="F797" t="s">
        <v>4011</v>
      </c>
      <c r="G797" t="s">
        <v>4018</v>
      </c>
      <c r="H797" t="s">
        <v>115</v>
      </c>
      <c r="I797" t="s">
        <v>68</v>
      </c>
      <c r="J797" t="s">
        <v>4019</v>
      </c>
      <c r="K797" t="s">
        <v>4020</v>
      </c>
      <c r="L797" t="s">
        <v>547</v>
      </c>
      <c r="M797" t="s">
        <v>134</v>
      </c>
      <c r="N797" t="s">
        <v>33</v>
      </c>
      <c r="O797" t="s">
        <v>123</v>
      </c>
      <c r="P797" t="s">
        <v>4021</v>
      </c>
    </row>
    <row r="798" spans="2:16">
      <c r="B798">
        <v>797</v>
      </c>
      <c r="C798" t="s">
        <v>1584</v>
      </c>
      <c r="D798" t="s">
        <v>1584</v>
      </c>
      <c r="E798">
        <v>797</v>
      </c>
      <c r="F798" t="s">
        <v>4011</v>
      </c>
      <c r="G798" t="s">
        <v>4022</v>
      </c>
      <c r="H798" t="s">
        <v>79</v>
      </c>
      <c r="I798" t="s">
        <v>26</v>
      </c>
      <c r="J798" t="s">
        <v>4023</v>
      </c>
      <c r="K798" t="s">
        <v>4024</v>
      </c>
      <c r="L798" t="s">
        <v>590</v>
      </c>
      <c r="M798" t="s">
        <v>32</v>
      </c>
      <c r="N798" t="s">
        <v>38</v>
      </c>
      <c r="O798" t="s">
        <v>137</v>
      </c>
      <c r="P798" t="s">
        <v>4021</v>
      </c>
    </row>
    <row r="799" spans="2:16">
      <c r="B799">
        <v>798</v>
      </c>
      <c r="C799" t="s">
        <v>1584</v>
      </c>
      <c r="D799" t="s">
        <v>1584</v>
      </c>
      <c r="E799">
        <v>798</v>
      </c>
      <c r="F799" t="s">
        <v>4011</v>
      </c>
      <c r="G799" t="s">
        <v>4025</v>
      </c>
      <c r="H799" t="s">
        <v>1432</v>
      </c>
      <c r="I799" t="s">
        <v>68</v>
      </c>
      <c r="J799" t="s">
        <v>4026</v>
      </c>
      <c r="K799" t="s">
        <v>4027</v>
      </c>
      <c r="L799" t="s">
        <v>547</v>
      </c>
      <c r="M799" t="s">
        <v>28</v>
      </c>
      <c r="N799" t="s">
        <v>33</v>
      </c>
      <c r="O799" t="s">
        <v>107</v>
      </c>
      <c r="P799" t="s">
        <v>4021</v>
      </c>
    </row>
    <row r="800" spans="2:16">
      <c r="B800">
        <v>799</v>
      </c>
      <c r="C800" t="s">
        <v>1584</v>
      </c>
      <c r="D800" t="s">
        <v>1584</v>
      </c>
      <c r="E800">
        <v>799</v>
      </c>
      <c r="F800" t="s">
        <v>4028</v>
      </c>
      <c r="G800" t="s">
        <v>3831</v>
      </c>
      <c r="H800" t="s">
        <v>238</v>
      </c>
      <c r="I800" t="s">
        <v>140</v>
      </c>
      <c r="J800" t="s">
        <v>3832</v>
      </c>
      <c r="K800" t="s">
        <v>3833</v>
      </c>
      <c r="L800" t="s">
        <v>383</v>
      </c>
      <c r="M800" t="s">
        <v>142</v>
      </c>
      <c r="N800" t="s">
        <v>33</v>
      </c>
      <c r="O800" t="s">
        <v>123</v>
      </c>
      <c r="P800" t="s">
        <v>654</v>
      </c>
    </row>
    <row r="801" spans="2:16">
      <c r="B801">
        <v>800</v>
      </c>
      <c r="C801" t="s">
        <v>1584</v>
      </c>
      <c r="D801" t="s">
        <v>1584</v>
      </c>
      <c r="E801">
        <v>800</v>
      </c>
      <c r="F801" t="s">
        <v>4028</v>
      </c>
      <c r="G801" t="s">
        <v>3834</v>
      </c>
      <c r="H801" t="s">
        <v>848</v>
      </c>
      <c r="I801" t="s">
        <v>26</v>
      </c>
      <c r="J801" t="s">
        <v>3835</v>
      </c>
      <c r="K801" t="s">
        <v>3836</v>
      </c>
      <c r="L801" t="s">
        <v>486</v>
      </c>
      <c r="M801" t="s">
        <v>28</v>
      </c>
      <c r="N801" t="s">
        <v>33</v>
      </c>
      <c r="O801" t="s">
        <v>95</v>
      </c>
      <c r="P801" t="s">
        <v>873</v>
      </c>
    </row>
    <row r="802" spans="2:16">
      <c r="B802">
        <v>801</v>
      </c>
      <c r="C802" t="s">
        <v>1584</v>
      </c>
      <c r="D802" t="s">
        <v>1584</v>
      </c>
      <c r="E802">
        <v>801</v>
      </c>
      <c r="F802" t="s">
        <v>4028</v>
      </c>
      <c r="G802" t="s">
        <v>1254</v>
      </c>
      <c r="H802" t="s">
        <v>196</v>
      </c>
      <c r="I802" t="s">
        <v>68</v>
      </c>
      <c r="J802" t="s">
        <v>3837</v>
      </c>
      <c r="K802" t="s">
        <v>3838</v>
      </c>
      <c r="L802" t="s">
        <v>472</v>
      </c>
      <c r="M802" t="s">
        <v>42</v>
      </c>
      <c r="N802" t="s">
        <v>33</v>
      </c>
      <c r="O802" t="s">
        <v>123</v>
      </c>
      <c r="P802" t="s">
        <v>862</v>
      </c>
    </row>
    <row r="803" spans="2:16">
      <c r="B803">
        <v>802</v>
      </c>
      <c r="C803" t="s">
        <v>1584</v>
      </c>
      <c r="D803" t="s">
        <v>1584</v>
      </c>
      <c r="E803">
        <v>802</v>
      </c>
      <c r="F803" t="s">
        <v>4028</v>
      </c>
      <c r="G803" t="s">
        <v>580</v>
      </c>
      <c r="H803" t="s">
        <v>428</v>
      </c>
      <c r="I803" t="s">
        <v>68</v>
      </c>
      <c r="J803" t="s">
        <v>3839</v>
      </c>
      <c r="K803" t="s">
        <v>3840</v>
      </c>
      <c r="L803" t="s">
        <v>472</v>
      </c>
      <c r="M803" t="s">
        <v>28</v>
      </c>
      <c r="N803" t="s">
        <v>338</v>
      </c>
      <c r="O803" t="s">
        <v>123</v>
      </c>
      <c r="P803" t="s">
        <v>862</v>
      </c>
    </row>
    <row r="804" spans="2:16">
      <c r="B804">
        <v>803</v>
      </c>
      <c r="C804" t="s">
        <v>1584</v>
      </c>
      <c r="D804" t="s">
        <v>1584</v>
      </c>
      <c r="E804">
        <v>803</v>
      </c>
      <c r="F804" t="s">
        <v>4028</v>
      </c>
      <c r="G804" t="s">
        <v>1112</v>
      </c>
      <c r="H804" t="s">
        <v>310</v>
      </c>
      <c r="I804" t="s">
        <v>68</v>
      </c>
      <c r="J804" t="s">
        <v>3399</v>
      </c>
      <c r="K804" t="s">
        <v>3400</v>
      </c>
      <c r="L804" t="s">
        <v>381</v>
      </c>
      <c r="M804" t="s">
        <v>28</v>
      </c>
      <c r="N804" t="s">
        <v>29</v>
      </c>
      <c r="O804" t="s">
        <v>30</v>
      </c>
      <c r="P804" t="s">
        <v>862</v>
      </c>
    </row>
    <row r="805" spans="2:16">
      <c r="B805">
        <v>804</v>
      </c>
      <c r="C805" t="s">
        <v>1584</v>
      </c>
      <c r="D805" t="s">
        <v>1584</v>
      </c>
      <c r="E805">
        <v>804</v>
      </c>
      <c r="F805" t="s">
        <v>4029</v>
      </c>
      <c r="G805" t="s">
        <v>3800</v>
      </c>
      <c r="H805" t="s">
        <v>351</v>
      </c>
      <c r="I805" t="s">
        <v>16</v>
      </c>
      <c r="J805" t="s">
        <v>3801</v>
      </c>
      <c r="K805" t="s">
        <v>3802</v>
      </c>
      <c r="L805" t="s">
        <v>397</v>
      </c>
      <c r="M805" t="s">
        <v>94</v>
      </c>
      <c r="N805" t="s">
        <v>29</v>
      </c>
      <c r="O805" t="s">
        <v>95</v>
      </c>
      <c r="P805" t="s">
        <v>1077</v>
      </c>
    </row>
    <row r="806" spans="2:16">
      <c r="B806">
        <v>805</v>
      </c>
      <c r="C806" t="s">
        <v>1584</v>
      </c>
      <c r="D806" t="s">
        <v>1584</v>
      </c>
      <c r="E806">
        <v>805</v>
      </c>
      <c r="F806" t="s">
        <v>4029</v>
      </c>
      <c r="G806" t="s">
        <v>3803</v>
      </c>
      <c r="H806" t="s">
        <v>444</v>
      </c>
      <c r="I806" t="s">
        <v>26</v>
      </c>
      <c r="J806" t="s">
        <v>3804</v>
      </c>
      <c r="K806" t="s">
        <v>3805</v>
      </c>
      <c r="L806" t="s">
        <v>279</v>
      </c>
      <c r="M806" t="s">
        <v>28</v>
      </c>
      <c r="N806" t="s">
        <v>29</v>
      </c>
      <c r="O806" t="s">
        <v>137</v>
      </c>
      <c r="P806" t="s">
        <v>1077</v>
      </c>
    </row>
    <row r="807" spans="2:16">
      <c r="B807">
        <v>806</v>
      </c>
      <c r="C807" t="s">
        <v>1584</v>
      </c>
      <c r="D807" t="s">
        <v>1584</v>
      </c>
      <c r="E807">
        <v>806</v>
      </c>
      <c r="F807" t="s">
        <v>4029</v>
      </c>
      <c r="G807" t="s">
        <v>3806</v>
      </c>
      <c r="H807" t="s">
        <v>356</v>
      </c>
      <c r="I807" t="s">
        <v>68</v>
      </c>
      <c r="J807" t="s">
        <v>3807</v>
      </c>
      <c r="K807" t="s">
        <v>3808</v>
      </c>
      <c r="L807" t="s">
        <v>676</v>
      </c>
      <c r="P807" t="s">
        <v>280</v>
      </c>
    </row>
    <row r="808" spans="2:16">
      <c r="B808">
        <v>807</v>
      </c>
      <c r="C808" t="s">
        <v>1584</v>
      </c>
      <c r="D808" t="s">
        <v>1584</v>
      </c>
      <c r="E808">
        <v>807</v>
      </c>
      <c r="F808" t="s">
        <v>4029</v>
      </c>
      <c r="G808" t="s">
        <v>3809</v>
      </c>
      <c r="H808" t="s">
        <v>3810</v>
      </c>
      <c r="I808" t="s">
        <v>68</v>
      </c>
      <c r="J808" t="s">
        <v>3811</v>
      </c>
      <c r="K808" t="s">
        <v>3812</v>
      </c>
      <c r="L808" t="s">
        <v>676</v>
      </c>
      <c r="P808" t="s">
        <v>1341</v>
      </c>
    </row>
    <row r="809" spans="2:16">
      <c r="B809">
        <v>808</v>
      </c>
      <c r="C809" t="s">
        <v>1584</v>
      </c>
      <c r="D809" t="s">
        <v>1584</v>
      </c>
      <c r="E809">
        <v>808</v>
      </c>
      <c r="F809" t="s">
        <v>4029</v>
      </c>
      <c r="G809" t="s">
        <v>3365</v>
      </c>
      <c r="H809" t="s">
        <v>3366</v>
      </c>
      <c r="I809" t="s">
        <v>48</v>
      </c>
      <c r="J809" t="s">
        <v>3367</v>
      </c>
      <c r="K809" t="s">
        <v>3368</v>
      </c>
      <c r="L809" t="s">
        <v>1076</v>
      </c>
      <c r="M809" t="s">
        <v>28</v>
      </c>
      <c r="N809" t="s">
        <v>38</v>
      </c>
      <c r="O809" t="s">
        <v>137</v>
      </c>
      <c r="P809" t="s">
        <v>1174</v>
      </c>
    </row>
    <row r="810" spans="2:16">
      <c r="B810">
        <v>809</v>
      </c>
      <c r="C810" t="s">
        <v>1584</v>
      </c>
      <c r="D810" t="s">
        <v>1584</v>
      </c>
      <c r="E810">
        <v>809</v>
      </c>
      <c r="F810" t="s">
        <v>4030</v>
      </c>
      <c r="G810" t="s">
        <v>3894</v>
      </c>
      <c r="H810" t="s">
        <v>31</v>
      </c>
      <c r="I810" t="s">
        <v>80</v>
      </c>
      <c r="J810" t="s">
        <v>3895</v>
      </c>
      <c r="K810" t="s">
        <v>3896</v>
      </c>
      <c r="L810" t="s">
        <v>276</v>
      </c>
      <c r="M810" t="s">
        <v>86</v>
      </c>
      <c r="N810" t="s">
        <v>33</v>
      </c>
      <c r="O810" t="s">
        <v>466</v>
      </c>
      <c r="P810" t="s">
        <v>696</v>
      </c>
    </row>
    <row r="811" spans="2:16">
      <c r="B811">
        <v>810</v>
      </c>
      <c r="C811" t="s">
        <v>1584</v>
      </c>
      <c r="D811" t="s">
        <v>1584</v>
      </c>
      <c r="E811">
        <v>810</v>
      </c>
      <c r="F811" t="s">
        <v>4030</v>
      </c>
      <c r="G811" t="s">
        <v>3897</v>
      </c>
      <c r="H811" t="s">
        <v>21</v>
      </c>
      <c r="I811" t="s">
        <v>68</v>
      </c>
      <c r="J811" t="s">
        <v>3898</v>
      </c>
      <c r="K811" t="s">
        <v>3899</v>
      </c>
      <c r="L811" t="s">
        <v>542</v>
      </c>
      <c r="M811" t="s">
        <v>134</v>
      </c>
      <c r="N811" t="s">
        <v>29</v>
      </c>
      <c r="O811" t="s">
        <v>123</v>
      </c>
      <c r="P811" t="s">
        <v>616</v>
      </c>
    </row>
    <row r="812" spans="2:16">
      <c r="B812">
        <v>811</v>
      </c>
      <c r="C812" t="s">
        <v>1584</v>
      </c>
      <c r="D812" t="s">
        <v>1584</v>
      </c>
      <c r="E812">
        <v>811</v>
      </c>
      <c r="F812" t="s">
        <v>4030</v>
      </c>
      <c r="G812" t="s">
        <v>3462</v>
      </c>
      <c r="H812" t="s">
        <v>356</v>
      </c>
      <c r="I812" t="s">
        <v>68</v>
      </c>
      <c r="J812" t="s">
        <v>3463</v>
      </c>
      <c r="K812" t="s">
        <v>3464</v>
      </c>
      <c r="L812" t="s">
        <v>381</v>
      </c>
      <c r="P812" t="s">
        <v>616</v>
      </c>
    </row>
    <row r="813" spans="2:16">
      <c r="B813">
        <v>812</v>
      </c>
      <c r="C813" t="s">
        <v>1584</v>
      </c>
      <c r="D813" t="s">
        <v>1584</v>
      </c>
      <c r="E813">
        <v>812</v>
      </c>
      <c r="F813" t="s">
        <v>4030</v>
      </c>
      <c r="G813" t="s">
        <v>3465</v>
      </c>
      <c r="H813" t="s">
        <v>40</v>
      </c>
      <c r="I813" t="s">
        <v>25</v>
      </c>
      <c r="J813" t="s">
        <v>3466</v>
      </c>
      <c r="K813" t="s">
        <v>3467</v>
      </c>
      <c r="L813" t="s">
        <v>276</v>
      </c>
      <c r="M813" t="s">
        <v>255</v>
      </c>
      <c r="N813" t="s">
        <v>38</v>
      </c>
      <c r="O813" t="s">
        <v>111</v>
      </c>
      <c r="P813" t="s">
        <v>618</v>
      </c>
    </row>
    <row r="814" spans="2:16">
      <c r="B814">
        <v>813</v>
      </c>
      <c r="C814" t="s">
        <v>1584</v>
      </c>
      <c r="D814" t="s">
        <v>1584</v>
      </c>
      <c r="E814">
        <v>813</v>
      </c>
      <c r="F814" t="s">
        <v>4030</v>
      </c>
      <c r="G814" t="s">
        <v>3468</v>
      </c>
      <c r="H814" t="s">
        <v>67</v>
      </c>
      <c r="I814" t="s">
        <v>68</v>
      </c>
      <c r="J814" t="s">
        <v>3469</v>
      </c>
      <c r="K814" t="s">
        <v>3470</v>
      </c>
      <c r="L814" t="s">
        <v>362</v>
      </c>
      <c r="M814" t="s">
        <v>142</v>
      </c>
      <c r="N814" t="s">
        <v>33</v>
      </c>
      <c r="O814" t="s">
        <v>107</v>
      </c>
      <c r="P814" t="s">
        <v>568</v>
      </c>
    </row>
    <row r="815" spans="2:16">
      <c r="B815">
        <v>814</v>
      </c>
      <c r="C815" t="s">
        <v>1584</v>
      </c>
      <c r="D815" t="s">
        <v>1584</v>
      </c>
      <c r="E815">
        <v>814</v>
      </c>
      <c r="F815" t="s">
        <v>4031</v>
      </c>
      <c r="G815" t="s">
        <v>1154</v>
      </c>
      <c r="H815" t="s">
        <v>34</v>
      </c>
      <c r="I815" t="s">
        <v>140</v>
      </c>
      <c r="J815" t="s">
        <v>4032</v>
      </c>
      <c r="K815" t="s">
        <v>4033</v>
      </c>
      <c r="L815" t="s">
        <v>122</v>
      </c>
      <c r="M815" t="s">
        <v>142</v>
      </c>
      <c r="N815" t="s">
        <v>327</v>
      </c>
      <c r="O815" t="s">
        <v>36</v>
      </c>
      <c r="P815" t="s">
        <v>138</v>
      </c>
    </row>
    <row r="816" spans="2:16">
      <c r="B816">
        <v>815</v>
      </c>
      <c r="C816" t="s">
        <v>1584</v>
      </c>
      <c r="D816" t="s">
        <v>1584</v>
      </c>
      <c r="E816">
        <v>815</v>
      </c>
      <c r="F816" t="s">
        <v>4031</v>
      </c>
      <c r="G816" t="s">
        <v>4034</v>
      </c>
      <c r="H816" t="s">
        <v>1518</v>
      </c>
      <c r="I816" t="s">
        <v>25</v>
      </c>
      <c r="J816" t="s">
        <v>4035</v>
      </c>
      <c r="K816" t="s">
        <v>4036</v>
      </c>
      <c r="L816" t="s">
        <v>105</v>
      </c>
      <c r="P816" t="s">
        <v>139</v>
      </c>
    </row>
    <row r="817" spans="2:16">
      <c r="B817">
        <v>816</v>
      </c>
      <c r="C817" t="s">
        <v>1584</v>
      </c>
      <c r="D817" t="s">
        <v>1584</v>
      </c>
      <c r="E817">
        <v>816</v>
      </c>
      <c r="F817" t="s">
        <v>4031</v>
      </c>
      <c r="G817" t="s">
        <v>4037</v>
      </c>
      <c r="H817" t="s">
        <v>238</v>
      </c>
      <c r="I817" t="s">
        <v>26</v>
      </c>
      <c r="J817" t="s">
        <v>4038</v>
      </c>
      <c r="K817" t="s">
        <v>4039</v>
      </c>
      <c r="L817" t="s">
        <v>105</v>
      </c>
      <c r="M817" t="s">
        <v>94</v>
      </c>
      <c r="N817" t="s">
        <v>338</v>
      </c>
      <c r="O817" t="s">
        <v>111</v>
      </c>
      <c r="P817" t="s">
        <v>1429</v>
      </c>
    </row>
    <row r="818" spans="2:16">
      <c r="B818">
        <v>817</v>
      </c>
      <c r="C818" t="s">
        <v>1584</v>
      </c>
      <c r="D818" t="s">
        <v>1584</v>
      </c>
      <c r="E818">
        <v>817</v>
      </c>
      <c r="F818" t="s">
        <v>4031</v>
      </c>
      <c r="G818" t="s">
        <v>4040</v>
      </c>
      <c r="I818" t="s">
        <v>68</v>
      </c>
      <c r="J818" t="s">
        <v>4041</v>
      </c>
      <c r="K818" t="s">
        <v>4042</v>
      </c>
      <c r="L818" t="s">
        <v>72</v>
      </c>
      <c r="M818" t="s">
        <v>353</v>
      </c>
      <c r="N818" t="s">
        <v>33</v>
      </c>
      <c r="O818" t="s">
        <v>107</v>
      </c>
      <c r="P818" t="s">
        <v>1323</v>
      </c>
    </row>
    <row r="819" spans="2:16">
      <c r="B819">
        <v>818</v>
      </c>
      <c r="C819" t="s">
        <v>1584</v>
      </c>
      <c r="D819" t="s">
        <v>1584</v>
      </c>
      <c r="E819">
        <v>818</v>
      </c>
      <c r="F819" t="s">
        <v>4031</v>
      </c>
      <c r="G819" t="s">
        <v>4043</v>
      </c>
      <c r="H819" t="s">
        <v>4044</v>
      </c>
      <c r="I819" t="s">
        <v>68</v>
      </c>
      <c r="J819" t="s">
        <v>4045</v>
      </c>
      <c r="K819" t="s">
        <v>4046</v>
      </c>
      <c r="L819" t="s">
        <v>122</v>
      </c>
      <c r="M819" t="s">
        <v>134</v>
      </c>
      <c r="N819" t="s">
        <v>29</v>
      </c>
      <c r="O819" t="s">
        <v>36</v>
      </c>
      <c r="P819" t="s">
        <v>1323</v>
      </c>
    </row>
    <row r="820" spans="2:16">
      <c r="B820">
        <v>819</v>
      </c>
      <c r="C820" t="s">
        <v>1584</v>
      </c>
      <c r="D820" t="s">
        <v>1584</v>
      </c>
      <c r="E820">
        <v>819</v>
      </c>
      <c r="F820" t="s">
        <v>4047</v>
      </c>
      <c r="G820" t="s">
        <v>4048</v>
      </c>
      <c r="H820" t="s">
        <v>4049</v>
      </c>
      <c r="I820" t="s">
        <v>140</v>
      </c>
      <c r="J820" t="s">
        <v>4050</v>
      </c>
      <c r="K820" t="s">
        <v>4051</v>
      </c>
      <c r="L820" t="s">
        <v>570</v>
      </c>
      <c r="M820" t="s">
        <v>134</v>
      </c>
      <c r="N820" t="s">
        <v>33</v>
      </c>
      <c r="O820" t="s">
        <v>107</v>
      </c>
      <c r="P820" t="s">
        <v>3675</v>
      </c>
    </row>
    <row r="821" spans="2:16">
      <c r="B821">
        <v>820</v>
      </c>
      <c r="C821" t="s">
        <v>1584</v>
      </c>
      <c r="D821" t="s">
        <v>1584</v>
      </c>
      <c r="E821">
        <v>820</v>
      </c>
      <c r="F821" t="s">
        <v>4047</v>
      </c>
      <c r="G821" t="s">
        <v>4052</v>
      </c>
      <c r="H821" t="s">
        <v>196</v>
      </c>
      <c r="I821" t="s">
        <v>25</v>
      </c>
      <c r="J821" t="s">
        <v>4053</v>
      </c>
      <c r="K821" t="s">
        <v>4054</v>
      </c>
      <c r="L821" t="s">
        <v>939</v>
      </c>
      <c r="M821" t="s">
        <v>354</v>
      </c>
      <c r="N821" t="s">
        <v>338</v>
      </c>
      <c r="O821" t="s">
        <v>109</v>
      </c>
      <c r="P821" t="s">
        <v>4055</v>
      </c>
    </row>
    <row r="822" spans="2:16">
      <c r="B822">
        <v>821</v>
      </c>
      <c r="C822" t="s">
        <v>1584</v>
      </c>
      <c r="D822" t="s">
        <v>1584</v>
      </c>
      <c r="E822">
        <v>821</v>
      </c>
      <c r="F822" t="s">
        <v>4047</v>
      </c>
      <c r="G822" t="s">
        <v>4056</v>
      </c>
      <c r="H822" t="s">
        <v>238</v>
      </c>
      <c r="I822" t="s">
        <v>48</v>
      </c>
      <c r="J822" t="s">
        <v>4057</v>
      </c>
      <c r="K822" t="s">
        <v>4058</v>
      </c>
      <c r="L822" t="s">
        <v>270</v>
      </c>
      <c r="M822" t="s">
        <v>86</v>
      </c>
      <c r="N822" t="s">
        <v>38</v>
      </c>
      <c r="O822" t="s">
        <v>147</v>
      </c>
      <c r="P822" t="s">
        <v>4059</v>
      </c>
    </row>
    <row r="823" spans="2:16">
      <c r="B823">
        <v>822</v>
      </c>
      <c r="C823" t="s">
        <v>1584</v>
      </c>
      <c r="D823" t="s">
        <v>1584</v>
      </c>
      <c r="E823">
        <v>822</v>
      </c>
      <c r="F823" t="s">
        <v>4047</v>
      </c>
      <c r="G823" t="s">
        <v>4060</v>
      </c>
      <c r="H823" t="s">
        <v>489</v>
      </c>
      <c r="I823" t="s">
        <v>25</v>
      </c>
      <c r="J823" t="s">
        <v>4061</v>
      </c>
      <c r="K823" t="s">
        <v>4062</v>
      </c>
      <c r="L823" t="s">
        <v>666</v>
      </c>
      <c r="M823" t="s">
        <v>32</v>
      </c>
      <c r="N823" t="s">
        <v>29</v>
      </c>
      <c r="O823" t="s">
        <v>116</v>
      </c>
      <c r="P823" t="s">
        <v>951</v>
      </c>
    </row>
    <row r="824" spans="2:16">
      <c r="B824">
        <v>823</v>
      </c>
      <c r="C824" t="s">
        <v>1584</v>
      </c>
      <c r="D824" t="s">
        <v>1584</v>
      </c>
      <c r="E824">
        <v>823</v>
      </c>
      <c r="F824" t="s">
        <v>4047</v>
      </c>
      <c r="G824" t="s">
        <v>4063</v>
      </c>
      <c r="H824" t="s">
        <v>693</v>
      </c>
      <c r="I824" t="s">
        <v>68</v>
      </c>
      <c r="J824" t="s">
        <v>4064</v>
      </c>
      <c r="K824" t="s">
        <v>4065</v>
      </c>
      <c r="L824" t="s">
        <v>739</v>
      </c>
      <c r="M824" t="s">
        <v>134</v>
      </c>
      <c r="N824" t="s">
        <v>33</v>
      </c>
      <c r="O824" t="s">
        <v>107</v>
      </c>
      <c r="P824" t="s">
        <v>928</v>
      </c>
    </row>
    <row r="825" spans="2:16">
      <c r="B825">
        <v>824</v>
      </c>
      <c r="C825" t="s">
        <v>1584</v>
      </c>
      <c r="D825" t="s">
        <v>1584</v>
      </c>
      <c r="E825">
        <v>824</v>
      </c>
      <c r="F825" t="s">
        <v>4066</v>
      </c>
      <c r="G825" t="s">
        <v>4067</v>
      </c>
      <c r="H825" t="s">
        <v>429</v>
      </c>
      <c r="I825" t="s">
        <v>16</v>
      </c>
      <c r="J825" t="s">
        <v>4068</v>
      </c>
      <c r="K825" t="s">
        <v>4069</v>
      </c>
      <c r="L825" t="s">
        <v>268</v>
      </c>
      <c r="M825" t="s">
        <v>42</v>
      </c>
      <c r="N825" t="s">
        <v>29</v>
      </c>
      <c r="O825" t="s">
        <v>123</v>
      </c>
      <c r="P825" t="s">
        <v>4070</v>
      </c>
    </row>
    <row r="826" spans="2:16">
      <c r="B826">
        <v>825</v>
      </c>
      <c r="C826" t="s">
        <v>1584</v>
      </c>
      <c r="D826" t="s">
        <v>1584</v>
      </c>
      <c r="E826">
        <v>825</v>
      </c>
      <c r="F826" t="s">
        <v>4066</v>
      </c>
      <c r="G826" t="s">
        <v>4071</v>
      </c>
      <c r="H826" t="s">
        <v>21</v>
      </c>
      <c r="I826" t="s">
        <v>68</v>
      </c>
      <c r="J826" t="s">
        <v>4072</v>
      </c>
      <c r="K826" t="s">
        <v>4073</v>
      </c>
      <c r="L826" t="s">
        <v>286</v>
      </c>
      <c r="M826" t="s">
        <v>134</v>
      </c>
      <c r="N826" t="s">
        <v>33</v>
      </c>
      <c r="O826" t="s">
        <v>95</v>
      </c>
      <c r="P826" t="s">
        <v>4074</v>
      </c>
    </row>
    <row r="827" spans="2:16">
      <c r="B827">
        <v>826</v>
      </c>
      <c r="C827" t="s">
        <v>1584</v>
      </c>
      <c r="D827" t="s">
        <v>1584</v>
      </c>
      <c r="E827">
        <v>826</v>
      </c>
      <c r="F827" t="s">
        <v>4066</v>
      </c>
      <c r="G827" t="s">
        <v>4075</v>
      </c>
      <c r="H827" t="s">
        <v>4076</v>
      </c>
      <c r="I827" t="s">
        <v>68</v>
      </c>
      <c r="J827" t="s">
        <v>4077</v>
      </c>
      <c r="K827" t="s">
        <v>4078</v>
      </c>
      <c r="L827" t="s">
        <v>467</v>
      </c>
      <c r="M827" t="s">
        <v>134</v>
      </c>
      <c r="N827" t="s">
        <v>33</v>
      </c>
      <c r="O827" t="s">
        <v>107</v>
      </c>
      <c r="P827" t="s">
        <v>4079</v>
      </c>
    </row>
    <row r="828" spans="2:16">
      <c r="B828">
        <v>827</v>
      </c>
      <c r="C828" t="s">
        <v>1584</v>
      </c>
      <c r="D828" t="s">
        <v>1584</v>
      </c>
      <c r="E828">
        <v>827</v>
      </c>
      <c r="F828" t="s">
        <v>4066</v>
      </c>
      <c r="G828" t="s">
        <v>4080</v>
      </c>
      <c r="H828" t="s">
        <v>4081</v>
      </c>
      <c r="I828" t="s">
        <v>68</v>
      </c>
      <c r="J828" t="s">
        <v>4082</v>
      </c>
      <c r="K828" t="s">
        <v>4083</v>
      </c>
      <c r="L828" t="s">
        <v>557</v>
      </c>
      <c r="M828" t="s">
        <v>134</v>
      </c>
      <c r="N828" t="s">
        <v>29</v>
      </c>
      <c r="O828" t="s">
        <v>123</v>
      </c>
      <c r="P828" t="s">
        <v>4079</v>
      </c>
    </row>
    <row r="829" spans="2:16">
      <c r="B829">
        <v>828</v>
      </c>
      <c r="C829" t="s">
        <v>1584</v>
      </c>
      <c r="D829" t="s">
        <v>1584</v>
      </c>
      <c r="E829">
        <v>828</v>
      </c>
      <c r="F829" t="s">
        <v>4066</v>
      </c>
      <c r="G829" t="s">
        <v>4084</v>
      </c>
      <c r="H829" t="s">
        <v>781</v>
      </c>
      <c r="I829" t="s">
        <v>26</v>
      </c>
      <c r="J829" t="s">
        <v>4085</v>
      </c>
      <c r="K829" t="s">
        <v>4086</v>
      </c>
      <c r="L829" t="s">
        <v>464</v>
      </c>
      <c r="M829" t="s">
        <v>134</v>
      </c>
      <c r="N829" t="s">
        <v>33</v>
      </c>
      <c r="O829" t="s">
        <v>107</v>
      </c>
      <c r="P829" t="s">
        <v>821</v>
      </c>
    </row>
    <row r="830" spans="2:16">
      <c r="B830">
        <v>829</v>
      </c>
      <c r="C830" t="s">
        <v>1584</v>
      </c>
      <c r="D830" t="s">
        <v>1584</v>
      </c>
      <c r="E830">
        <v>829</v>
      </c>
      <c r="F830" t="s">
        <v>4087</v>
      </c>
      <c r="G830" t="s">
        <v>788</v>
      </c>
      <c r="H830" t="s">
        <v>4088</v>
      </c>
      <c r="I830" t="s">
        <v>140</v>
      </c>
      <c r="J830" t="s">
        <v>760</v>
      </c>
      <c r="K830" t="s">
        <v>4089</v>
      </c>
      <c r="L830" t="s">
        <v>286</v>
      </c>
      <c r="M830" t="s">
        <v>142</v>
      </c>
      <c r="N830" t="s">
        <v>33</v>
      </c>
      <c r="O830" t="s">
        <v>107</v>
      </c>
      <c r="P830" t="s">
        <v>4090</v>
      </c>
    </row>
    <row r="831" spans="2:16">
      <c r="B831">
        <v>830</v>
      </c>
      <c r="C831" t="s">
        <v>1584</v>
      </c>
      <c r="D831" t="s">
        <v>1584</v>
      </c>
      <c r="E831">
        <v>830</v>
      </c>
      <c r="F831" t="s">
        <v>4087</v>
      </c>
      <c r="G831" t="s">
        <v>4091</v>
      </c>
      <c r="H831" t="s">
        <v>149</v>
      </c>
      <c r="I831" t="s">
        <v>68</v>
      </c>
      <c r="J831" t="s">
        <v>4092</v>
      </c>
      <c r="K831" t="s">
        <v>4093</v>
      </c>
      <c r="L831" t="s">
        <v>266</v>
      </c>
      <c r="M831" t="s">
        <v>134</v>
      </c>
      <c r="N831" t="s">
        <v>33</v>
      </c>
      <c r="O831" t="s">
        <v>107</v>
      </c>
      <c r="P831" t="s">
        <v>4090</v>
      </c>
    </row>
    <row r="832" spans="2:16">
      <c r="B832">
        <v>831</v>
      </c>
      <c r="C832" t="s">
        <v>1584</v>
      </c>
      <c r="D832" t="s">
        <v>1584</v>
      </c>
      <c r="E832">
        <v>831</v>
      </c>
      <c r="F832" t="s">
        <v>4087</v>
      </c>
      <c r="G832" t="s">
        <v>4094</v>
      </c>
      <c r="H832" t="s">
        <v>947</v>
      </c>
      <c r="I832" t="s">
        <v>68</v>
      </c>
      <c r="J832" t="s">
        <v>4095</v>
      </c>
      <c r="K832" t="s">
        <v>4096</v>
      </c>
      <c r="L832" t="s">
        <v>547</v>
      </c>
      <c r="M832" t="s">
        <v>142</v>
      </c>
      <c r="N832" t="s">
        <v>38</v>
      </c>
      <c r="O832" t="s">
        <v>123</v>
      </c>
      <c r="P832" t="s">
        <v>1344</v>
      </c>
    </row>
    <row r="833" spans="2:16">
      <c r="B833">
        <v>832</v>
      </c>
      <c r="C833" t="s">
        <v>1584</v>
      </c>
      <c r="D833" t="s">
        <v>1584</v>
      </c>
      <c r="E833">
        <v>832</v>
      </c>
      <c r="F833" t="s">
        <v>4087</v>
      </c>
      <c r="G833" t="s">
        <v>4097</v>
      </c>
      <c r="H833" t="s">
        <v>188</v>
      </c>
      <c r="I833" t="s">
        <v>68</v>
      </c>
      <c r="J833" t="s">
        <v>4098</v>
      </c>
      <c r="K833" t="s">
        <v>4099</v>
      </c>
      <c r="L833" t="s">
        <v>557</v>
      </c>
      <c r="M833" t="s">
        <v>28</v>
      </c>
      <c r="N833" t="s">
        <v>29</v>
      </c>
      <c r="O833" t="s">
        <v>107</v>
      </c>
      <c r="P833" t="s">
        <v>1313</v>
      </c>
    </row>
    <row r="834" spans="2:16">
      <c r="B834">
        <v>833</v>
      </c>
      <c r="C834" t="s">
        <v>1584</v>
      </c>
      <c r="D834" t="s">
        <v>1584</v>
      </c>
      <c r="E834">
        <v>833</v>
      </c>
      <c r="F834" t="s">
        <v>4087</v>
      </c>
      <c r="G834" t="s">
        <v>4100</v>
      </c>
      <c r="I834" t="s">
        <v>68</v>
      </c>
      <c r="J834" t="s">
        <v>1523</v>
      </c>
      <c r="K834" t="s">
        <v>4101</v>
      </c>
      <c r="L834" t="s">
        <v>432</v>
      </c>
      <c r="M834" t="s">
        <v>134</v>
      </c>
      <c r="N834" t="s">
        <v>33</v>
      </c>
      <c r="O834" t="s">
        <v>107</v>
      </c>
      <c r="P834" t="s">
        <v>1311</v>
      </c>
    </row>
    <row r="835" spans="2:16">
      <c r="B835">
        <v>834</v>
      </c>
      <c r="C835" t="s">
        <v>1584</v>
      </c>
      <c r="D835" t="s">
        <v>1584</v>
      </c>
      <c r="E835">
        <v>834</v>
      </c>
      <c r="F835" t="s">
        <v>4102</v>
      </c>
      <c r="G835" t="s">
        <v>4103</v>
      </c>
      <c r="H835" t="s">
        <v>831</v>
      </c>
      <c r="I835" t="s">
        <v>16</v>
      </c>
      <c r="J835" t="s">
        <v>4104</v>
      </c>
      <c r="K835" t="s">
        <v>4105</v>
      </c>
      <c r="L835" t="s">
        <v>179</v>
      </c>
      <c r="M835" t="s">
        <v>32</v>
      </c>
      <c r="N835" t="s">
        <v>33</v>
      </c>
      <c r="O835" t="s">
        <v>95</v>
      </c>
      <c r="P835" t="s">
        <v>4106</v>
      </c>
    </row>
    <row r="836" spans="2:16">
      <c r="B836">
        <v>835</v>
      </c>
      <c r="C836" t="s">
        <v>1584</v>
      </c>
      <c r="D836" t="s">
        <v>1584</v>
      </c>
      <c r="E836">
        <v>835</v>
      </c>
      <c r="F836" t="s">
        <v>4102</v>
      </c>
      <c r="G836" t="s">
        <v>4107</v>
      </c>
      <c r="H836" t="s">
        <v>43</v>
      </c>
      <c r="I836" t="s">
        <v>68</v>
      </c>
      <c r="J836" t="s">
        <v>1409</v>
      </c>
      <c r="K836" t="s">
        <v>4108</v>
      </c>
      <c r="L836" t="s">
        <v>153</v>
      </c>
      <c r="M836" t="s">
        <v>28</v>
      </c>
      <c r="N836" t="s">
        <v>33</v>
      </c>
      <c r="O836" t="s">
        <v>107</v>
      </c>
      <c r="P836" t="s">
        <v>1391</v>
      </c>
    </row>
    <row r="837" spans="2:16">
      <c r="B837">
        <v>836</v>
      </c>
      <c r="C837" t="s">
        <v>1584</v>
      </c>
      <c r="D837" t="s">
        <v>1584</v>
      </c>
      <c r="E837">
        <v>836</v>
      </c>
      <c r="F837" t="s">
        <v>4102</v>
      </c>
      <c r="G837" t="s">
        <v>4109</v>
      </c>
      <c r="H837" t="s">
        <v>1496</v>
      </c>
      <c r="I837" t="s">
        <v>68</v>
      </c>
      <c r="J837" t="s">
        <v>4110</v>
      </c>
      <c r="K837" t="s">
        <v>4111</v>
      </c>
      <c r="L837" t="s">
        <v>1000</v>
      </c>
      <c r="M837" t="s">
        <v>353</v>
      </c>
      <c r="N837" t="s">
        <v>33</v>
      </c>
      <c r="O837" t="s">
        <v>107</v>
      </c>
      <c r="P837" t="s">
        <v>1392</v>
      </c>
    </row>
    <row r="838" spans="2:16">
      <c r="B838">
        <v>837</v>
      </c>
      <c r="C838" t="s">
        <v>1584</v>
      </c>
      <c r="D838" t="s">
        <v>1584</v>
      </c>
      <c r="E838">
        <v>837</v>
      </c>
      <c r="F838" t="s">
        <v>4102</v>
      </c>
      <c r="G838" t="s">
        <v>4112</v>
      </c>
      <c r="H838" t="s">
        <v>576</v>
      </c>
      <c r="I838" t="s">
        <v>26</v>
      </c>
      <c r="J838" t="s">
        <v>4113</v>
      </c>
      <c r="K838" t="s">
        <v>4114</v>
      </c>
      <c r="L838" t="s">
        <v>590</v>
      </c>
      <c r="M838" t="s">
        <v>32</v>
      </c>
      <c r="N838" t="s">
        <v>338</v>
      </c>
      <c r="O838" t="s">
        <v>87</v>
      </c>
      <c r="P838" t="s">
        <v>1392</v>
      </c>
    </row>
    <row r="839" spans="2:16">
      <c r="B839">
        <v>838</v>
      </c>
      <c r="C839" t="s">
        <v>1584</v>
      </c>
      <c r="D839" t="s">
        <v>1584</v>
      </c>
      <c r="E839">
        <v>838</v>
      </c>
      <c r="F839" t="s">
        <v>4102</v>
      </c>
      <c r="G839" t="s">
        <v>4115</v>
      </c>
      <c r="H839" t="s">
        <v>43</v>
      </c>
      <c r="I839" t="s">
        <v>68</v>
      </c>
      <c r="J839" t="s">
        <v>4116</v>
      </c>
      <c r="K839" t="s">
        <v>4117</v>
      </c>
      <c r="L839" t="s">
        <v>145</v>
      </c>
      <c r="P839" t="s">
        <v>1392</v>
      </c>
    </row>
    <row r="840" spans="2:16">
      <c r="B840">
        <v>839</v>
      </c>
      <c r="C840" t="s">
        <v>1584</v>
      </c>
      <c r="D840" t="s">
        <v>1584</v>
      </c>
      <c r="E840">
        <v>839</v>
      </c>
      <c r="F840" t="s">
        <v>4118</v>
      </c>
      <c r="G840" t="s">
        <v>4119</v>
      </c>
      <c r="H840" t="s">
        <v>120</v>
      </c>
      <c r="I840" t="s">
        <v>44</v>
      </c>
      <c r="J840" t="s">
        <v>4120</v>
      </c>
      <c r="K840" t="s">
        <v>4121</v>
      </c>
      <c r="L840" t="s">
        <v>286</v>
      </c>
      <c r="M840" t="s">
        <v>86</v>
      </c>
      <c r="N840" t="s">
        <v>108</v>
      </c>
      <c r="O840" t="s">
        <v>271</v>
      </c>
      <c r="P840" t="s">
        <v>1281</v>
      </c>
    </row>
    <row r="841" spans="2:16">
      <c r="B841">
        <v>840</v>
      </c>
      <c r="C841" t="s">
        <v>1584</v>
      </c>
      <c r="D841" t="s">
        <v>1584</v>
      </c>
      <c r="E841">
        <v>840</v>
      </c>
      <c r="F841" t="s">
        <v>4118</v>
      </c>
      <c r="G841" t="s">
        <v>1544</v>
      </c>
      <c r="H841" t="s">
        <v>622</v>
      </c>
      <c r="I841" t="s">
        <v>26</v>
      </c>
      <c r="J841" t="s">
        <v>4122</v>
      </c>
      <c r="K841" t="s">
        <v>4123</v>
      </c>
      <c r="L841" t="s">
        <v>240</v>
      </c>
      <c r="M841" t="s">
        <v>99</v>
      </c>
      <c r="N841" t="s">
        <v>29</v>
      </c>
      <c r="O841" t="s">
        <v>95</v>
      </c>
      <c r="P841" t="s">
        <v>1295</v>
      </c>
    </row>
    <row r="842" spans="2:16">
      <c r="B842">
        <v>841</v>
      </c>
      <c r="C842" t="s">
        <v>1584</v>
      </c>
      <c r="D842" t="s">
        <v>1584</v>
      </c>
      <c r="E842">
        <v>841</v>
      </c>
      <c r="F842" t="s">
        <v>4118</v>
      </c>
      <c r="G842" t="s">
        <v>4124</v>
      </c>
      <c r="H842" t="s">
        <v>256</v>
      </c>
      <c r="I842" t="s">
        <v>68</v>
      </c>
      <c r="J842" t="s">
        <v>4125</v>
      </c>
      <c r="K842" t="s">
        <v>4126</v>
      </c>
      <c r="L842" t="s">
        <v>640</v>
      </c>
      <c r="M842" t="s">
        <v>353</v>
      </c>
      <c r="N842" t="s">
        <v>33</v>
      </c>
      <c r="O842" t="s">
        <v>137</v>
      </c>
      <c r="P842" t="s">
        <v>1295</v>
      </c>
    </row>
    <row r="843" spans="2:16">
      <c r="B843">
        <v>842</v>
      </c>
      <c r="C843" t="s">
        <v>1584</v>
      </c>
      <c r="D843" t="s">
        <v>1584</v>
      </c>
      <c r="E843">
        <v>842</v>
      </c>
      <c r="F843" t="s">
        <v>4118</v>
      </c>
      <c r="G843" t="s">
        <v>4127</v>
      </c>
      <c r="H843" t="s">
        <v>21</v>
      </c>
      <c r="I843" t="s">
        <v>26</v>
      </c>
      <c r="J843" t="s">
        <v>4128</v>
      </c>
      <c r="K843" t="s">
        <v>4129</v>
      </c>
      <c r="L843" t="s">
        <v>57</v>
      </c>
      <c r="M843" t="s">
        <v>28</v>
      </c>
      <c r="N843" t="s">
        <v>38</v>
      </c>
      <c r="O843" t="s">
        <v>366</v>
      </c>
      <c r="P843" t="s">
        <v>948</v>
      </c>
    </row>
    <row r="844" spans="2:16">
      <c r="B844">
        <v>843</v>
      </c>
      <c r="C844" t="s">
        <v>1584</v>
      </c>
      <c r="D844" t="s">
        <v>1584</v>
      </c>
      <c r="E844">
        <v>843</v>
      </c>
      <c r="F844" t="s">
        <v>4118</v>
      </c>
      <c r="G844" t="s">
        <v>4130</v>
      </c>
      <c r="H844" t="s">
        <v>1807</v>
      </c>
      <c r="I844" t="s">
        <v>68</v>
      </c>
      <c r="J844" t="s">
        <v>4131</v>
      </c>
      <c r="K844" t="s">
        <v>4132</v>
      </c>
      <c r="L844" t="s">
        <v>57</v>
      </c>
      <c r="M844" t="s">
        <v>142</v>
      </c>
      <c r="N844" t="s">
        <v>38</v>
      </c>
      <c r="O844" t="s">
        <v>123</v>
      </c>
      <c r="P844" t="s">
        <v>948</v>
      </c>
    </row>
    <row r="845" spans="2:16">
      <c r="B845">
        <v>844</v>
      </c>
      <c r="C845" t="s">
        <v>1584</v>
      </c>
      <c r="D845" t="s">
        <v>1584</v>
      </c>
      <c r="E845">
        <v>844</v>
      </c>
      <c r="F845" t="s">
        <v>4133</v>
      </c>
      <c r="G845" t="s">
        <v>4134</v>
      </c>
      <c r="H845" t="s">
        <v>267</v>
      </c>
      <c r="I845" t="s">
        <v>16</v>
      </c>
      <c r="J845" t="s">
        <v>4135</v>
      </c>
      <c r="K845" t="s">
        <v>4136</v>
      </c>
      <c r="L845" t="s">
        <v>731</v>
      </c>
      <c r="M845" t="s">
        <v>99</v>
      </c>
      <c r="N845" t="s">
        <v>338</v>
      </c>
      <c r="O845" t="s">
        <v>107</v>
      </c>
      <c r="P845" t="s">
        <v>1386</v>
      </c>
    </row>
    <row r="846" spans="2:16">
      <c r="B846">
        <v>845</v>
      </c>
      <c r="C846" t="s">
        <v>1584</v>
      </c>
      <c r="D846" t="s">
        <v>1584</v>
      </c>
      <c r="E846">
        <v>845</v>
      </c>
      <c r="F846" t="s">
        <v>4133</v>
      </c>
      <c r="G846" t="s">
        <v>4137</v>
      </c>
      <c r="H846" t="s">
        <v>238</v>
      </c>
      <c r="I846" t="s">
        <v>68</v>
      </c>
      <c r="J846" t="s">
        <v>4138</v>
      </c>
      <c r="K846" t="s">
        <v>4139</v>
      </c>
      <c r="L846" t="s">
        <v>309</v>
      </c>
      <c r="M846" t="s">
        <v>134</v>
      </c>
      <c r="N846" t="s">
        <v>33</v>
      </c>
      <c r="O846" t="s">
        <v>107</v>
      </c>
      <c r="P846" t="s">
        <v>1567</v>
      </c>
    </row>
    <row r="847" spans="2:16">
      <c r="B847">
        <v>846</v>
      </c>
      <c r="C847" t="s">
        <v>1584</v>
      </c>
      <c r="D847" t="s">
        <v>1584</v>
      </c>
      <c r="E847">
        <v>846</v>
      </c>
      <c r="F847" t="s">
        <v>4133</v>
      </c>
      <c r="G847" t="s">
        <v>4140</v>
      </c>
      <c r="H847" t="s">
        <v>638</v>
      </c>
      <c r="I847" t="s">
        <v>68</v>
      </c>
      <c r="J847" t="s">
        <v>4141</v>
      </c>
      <c r="K847" t="s">
        <v>4142</v>
      </c>
      <c r="L847" t="s">
        <v>309</v>
      </c>
      <c r="M847" t="s">
        <v>142</v>
      </c>
      <c r="N847" t="s">
        <v>33</v>
      </c>
      <c r="O847" t="s">
        <v>107</v>
      </c>
      <c r="P847" t="s">
        <v>1567</v>
      </c>
    </row>
    <row r="848" spans="2:16">
      <c r="B848">
        <v>847</v>
      </c>
      <c r="C848" t="s">
        <v>1584</v>
      </c>
      <c r="D848" t="s">
        <v>1584</v>
      </c>
      <c r="E848">
        <v>847</v>
      </c>
      <c r="F848" t="s">
        <v>4133</v>
      </c>
      <c r="G848" t="s">
        <v>4143</v>
      </c>
      <c r="H848" t="s">
        <v>4144</v>
      </c>
      <c r="I848" t="s">
        <v>26</v>
      </c>
      <c r="J848" t="s">
        <v>4145</v>
      </c>
      <c r="K848" t="s">
        <v>4146</v>
      </c>
      <c r="L848" t="s">
        <v>361</v>
      </c>
      <c r="M848" t="s">
        <v>28</v>
      </c>
      <c r="N848" t="s">
        <v>33</v>
      </c>
      <c r="O848" t="s">
        <v>95</v>
      </c>
      <c r="P848" t="s">
        <v>1305</v>
      </c>
    </row>
    <row r="849" spans="2:16">
      <c r="B849">
        <v>848</v>
      </c>
      <c r="C849" t="s">
        <v>1584</v>
      </c>
      <c r="D849" t="s">
        <v>1584</v>
      </c>
      <c r="E849">
        <v>848</v>
      </c>
      <c r="F849" t="s">
        <v>4133</v>
      </c>
      <c r="G849" t="s">
        <v>4147</v>
      </c>
      <c r="H849" t="s">
        <v>81</v>
      </c>
      <c r="I849" t="s">
        <v>68</v>
      </c>
      <c r="J849" t="s">
        <v>4148</v>
      </c>
      <c r="K849" t="s">
        <v>4149</v>
      </c>
      <c r="L849" t="s">
        <v>680</v>
      </c>
      <c r="M849" t="s">
        <v>94</v>
      </c>
      <c r="N849" t="s">
        <v>33</v>
      </c>
      <c r="O849" t="s">
        <v>109</v>
      </c>
      <c r="P849" t="s">
        <v>1305</v>
      </c>
    </row>
    <row r="850" spans="2:16">
      <c r="B850">
        <v>849</v>
      </c>
      <c r="C850" t="s">
        <v>1584</v>
      </c>
      <c r="D850" t="s">
        <v>1584</v>
      </c>
      <c r="E850">
        <v>849</v>
      </c>
      <c r="F850" t="s">
        <v>4150</v>
      </c>
      <c r="G850" t="s">
        <v>3769</v>
      </c>
      <c r="H850" t="s">
        <v>21</v>
      </c>
      <c r="I850" t="s">
        <v>140</v>
      </c>
      <c r="J850" t="s">
        <v>4151</v>
      </c>
      <c r="K850" t="s">
        <v>4152</v>
      </c>
      <c r="L850" t="s">
        <v>553</v>
      </c>
      <c r="M850" t="s">
        <v>28</v>
      </c>
      <c r="N850" t="s">
        <v>33</v>
      </c>
      <c r="O850" t="s">
        <v>123</v>
      </c>
      <c r="P850" t="s">
        <v>4153</v>
      </c>
    </row>
    <row r="851" spans="2:16">
      <c r="B851">
        <v>850</v>
      </c>
      <c r="C851" t="s">
        <v>1584</v>
      </c>
      <c r="D851" t="s">
        <v>1584</v>
      </c>
      <c r="E851">
        <v>850</v>
      </c>
      <c r="F851" t="s">
        <v>4150</v>
      </c>
      <c r="G851" t="s">
        <v>4154</v>
      </c>
      <c r="H851" t="s">
        <v>31</v>
      </c>
      <c r="I851" t="s">
        <v>26</v>
      </c>
      <c r="J851" t="s">
        <v>4155</v>
      </c>
      <c r="K851" t="s">
        <v>4156</v>
      </c>
      <c r="L851" t="s">
        <v>141</v>
      </c>
      <c r="P851" t="s">
        <v>1148</v>
      </c>
    </row>
    <row r="852" spans="2:16">
      <c r="B852">
        <v>851</v>
      </c>
      <c r="C852" t="s">
        <v>1584</v>
      </c>
      <c r="D852" t="s">
        <v>1584</v>
      </c>
      <c r="E852">
        <v>851</v>
      </c>
      <c r="F852" t="s">
        <v>4150</v>
      </c>
      <c r="G852" t="s">
        <v>4157</v>
      </c>
      <c r="H852" t="s">
        <v>804</v>
      </c>
      <c r="I852" t="s">
        <v>68</v>
      </c>
      <c r="J852" t="s">
        <v>4158</v>
      </c>
      <c r="K852" t="s">
        <v>4159</v>
      </c>
      <c r="L852" t="s">
        <v>402</v>
      </c>
      <c r="M852" t="s">
        <v>142</v>
      </c>
      <c r="N852" t="s">
        <v>29</v>
      </c>
      <c r="O852" t="s">
        <v>137</v>
      </c>
      <c r="P852" t="s">
        <v>152</v>
      </c>
    </row>
    <row r="853" spans="2:16">
      <c r="B853">
        <v>852</v>
      </c>
      <c r="C853" t="s">
        <v>1584</v>
      </c>
      <c r="D853" t="s">
        <v>1584</v>
      </c>
      <c r="E853">
        <v>852</v>
      </c>
      <c r="F853" t="s">
        <v>4150</v>
      </c>
      <c r="G853" t="s">
        <v>4160</v>
      </c>
      <c r="H853" t="s">
        <v>43</v>
      </c>
      <c r="I853" t="s">
        <v>68</v>
      </c>
      <c r="J853" t="s">
        <v>1422</v>
      </c>
      <c r="K853" t="s">
        <v>4161</v>
      </c>
      <c r="L853" t="s">
        <v>153</v>
      </c>
      <c r="M853" t="s">
        <v>134</v>
      </c>
      <c r="N853" t="s">
        <v>33</v>
      </c>
      <c r="O853" t="s">
        <v>107</v>
      </c>
      <c r="P853" t="s">
        <v>1134</v>
      </c>
    </row>
    <row r="854" spans="2:16">
      <c r="B854">
        <v>853</v>
      </c>
      <c r="C854" t="s">
        <v>1584</v>
      </c>
      <c r="D854" t="s">
        <v>1584</v>
      </c>
      <c r="E854">
        <v>853</v>
      </c>
      <c r="F854" t="s">
        <v>4150</v>
      </c>
      <c r="G854" t="s">
        <v>4162</v>
      </c>
      <c r="H854" t="s">
        <v>4163</v>
      </c>
      <c r="I854" t="s">
        <v>68</v>
      </c>
      <c r="J854" t="s">
        <v>4164</v>
      </c>
      <c r="K854" t="s">
        <v>4165</v>
      </c>
      <c r="L854" t="s">
        <v>334</v>
      </c>
      <c r="P854" t="s">
        <v>1119</v>
      </c>
    </row>
    <row r="855" spans="2:16">
      <c r="B855">
        <v>854</v>
      </c>
      <c r="C855" t="s">
        <v>1584</v>
      </c>
      <c r="D855" t="s">
        <v>1584</v>
      </c>
      <c r="E855">
        <v>854</v>
      </c>
      <c r="F855" t="s">
        <v>4166</v>
      </c>
      <c r="G855" t="s">
        <v>4167</v>
      </c>
      <c r="I855" t="s">
        <v>140</v>
      </c>
      <c r="J855" t="s">
        <v>4168</v>
      </c>
      <c r="K855" t="s">
        <v>4169</v>
      </c>
      <c r="L855" t="s">
        <v>303</v>
      </c>
      <c r="M855" t="s">
        <v>142</v>
      </c>
      <c r="N855" t="s">
        <v>338</v>
      </c>
      <c r="O855" t="s">
        <v>30</v>
      </c>
      <c r="P855" t="s">
        <v>308</v>
      </c>
    </row>
    <row r="856" spans="2:16">
      <c r="B856">
        <v>855</v>
      </c>
      <c r="C856" t="s">
        <v>1584</v>
      </c>
      <c r="D856" t="s">
        <v>1584</v>
      </c>
      <c r="E856">
        <v>855</v>
      </c>
      <c r="F856" t="s">
        <v>4166</v>
      </c>
      <c r="G856" t="s">
        <v>4170</v>
      </c>
      <c r="H856" t="s">
        <v>76</v>
      </c>
      <c r="I856" t="s">
        <v>26</v>
      </c>
      <c r="J856" t="s">
        <v>4171</v>
      </c>
      <c r="K856" t="s">
        <v>4172</v>
      </c>
      <c r="L856" t="s">
        <v>553</v>
      </c>
      <c r="M856" t="s">
        <v>42</v>
      </c>
      <c r="N856" t="s">
        <v>33</v>
      </c>
      <c r="O856" t="s">
        <v>123</v>
      </c>
      <c r="P856" t="s">
        <v>308</v>
      </c>
    </row>
    <row r="857" spans="2:16">
      <c r="B857">
        <v>856</v>
      </c>
      <c r="C857" t="s">
        <v>1584</v>
      </c>
      <c r="D857" t="s">
        <v>1584</v>
      </c>
      <c r="E857">
        <v>856</v>
      </c>
      <c r="F857" t="s">
        <v>4166</v>
      </c>
      <c r="G857" t="s">
        <v>1473</v>
      </c>
      <c r="H857" t="s">
        <v>267</v>
      </c>
      <c r="I857" t="s">
        <v>26</v>
      </c>
      <c r="J857" t="s">
        <v>1193</v>
      </c>
      <c r="K857" t="s">
        <v>4173</v>
      </c>
      <c r="L857" t="s">
        <v>304</v>
      </c>
      <c r="M857" t="s">
        <v>28</v>
      </c>
      <c r="N857" t="s">
        <v>38</v>
      </c>
      <c r="O857" t="s">
        <v>137</v>
      </c>
      <c r="P857" t="s">
        <v>308</v>
      </c>
    </row>
    <row r="858" spans="2:16">
      <c r="B858">
        <v>857</v>
      </c>
      <c r="C858" t="s">
        <v>1584</v>
      </c>
      <c r="D858" t="s">
        <v>1584</v>
      </c>
      <c r="E858">
        <v>857</v>
      </c>
      <c r="F858" t="s">
        <v>4166</v>
      </c>
      <c r="G858" t="s">
        <v>4174</v>
      </c>
      <c r="H858" t="s">
        <v>21</v>
      </c>
      <c r="I858" t="s">
        <v>68</v>
      </c>
      <c r="J858" t="s">
        <v>4175</v>
      </c>
      <c r="K858" t="s">
        <v>4176</v>
      </c>
      <c r="L858" t="s">
        <v>380</v>
      </c>
      <c r="M858" t="s">
        <v>134</v>
      </c>
      <c r="N858" t="s">
        <v>33</v>
      </c>
      <c r="O858" t="s">
        <v>107</v>
      </c>
      <c r="P858" t="s">
        <v>1079</v>
      </c>
    </row>
    <row r="859" spans="2:16">
      <c r="B859">
        <v>858</v>
      </c>
      <c r="C859" t="s">
        <v>1584</v>
      </c>
      <c r="D859" t="s">
        <v>1584</v>
      </c>
      <c r="E859">
        <v>858</v>
      </c>
      <c r="F859" t="s">
        <v>4166</v>
      </c>
      <c r="G859" t="s">
        <v>4177</v>
      </c>
      <c r="H859" t="s">
        <v>4178</v>
      </c>
      <c r="I859" t="s">
        <v>68</v>
      </c>
      <c r="J859" t="s">
        <v>4179</v>
      </c>
      <c r="K859" t="s">
        <v>4180</v>
      </c>
      <c r="L859" t="s">
        <v>309</v>
      </c>
      <c r="M859" t="s">
        <v>134</v>
      </c>
      <c r="N859" t="s">
        <v>33</v>
      </c>
      <c r="O859" t="s">
        <v>107</v>
      </c>
      <c r="P859" t="s">
        <v>1079</v>
      </c>
    </row>
    <row r="860" spans="2:16">
      <c r="B860">
        <v>859</v>
      </c>
      <c r="C860" t="s">
        <v>1584</v>
      </c>
      <c r="D860" t="s">
        <v>1584</v>
      </c>
      <c r="E860">
        <v>859</v>
      </c>
      <c r="F860" t="s">
        <v>4181</v>
      </c>
      <c r="G860" t="s">
        <v>4182</v>
      </c>
      <c r="H860" t="s">
        <v>21</v>
      </c>
      <c r="I860" t="s">
        <v>140</v>
      </c>
      <c r="J860" t="s">
        <v>4183</v>
      </c>
      <c r="K860" t="s">
        <v>4184</v>
      </c>
      <c r="L860" t="s">
        <v>122</v>
      </c>
      <c r="M860" t="s">
        <v>142</v>
      </c>
      <c r="N860" t="s">
        <v>33</v>
      </c>
      <c r="O860" t="s">
        <v>36</v>
      </c>
      <c r="P860" t="s">
        <v>1115</v>
      </c>
    </row>
    <row r="861" spans="2:16">
      <c r="B861">
        <v>860</v>
      </c>
      <c r="C861" t="s">
        <v>1584</v>
      </c>
      <c r="D861" t="s">
        <v>1584</v>
      </c>
      <c r="E861">
        <v>860</v>
      </c>
      <c r="F861" t="s">
        <v>4181</v>
      </c>
      <c r="G861" t="s">
        <v>4185</v>
      </c>
      <c r="H861" t="s">
        <v>496</v>
      </c>
      <c r="I861" t="s">
        <v>26</v>
      </c>
      <c r="J861" t="s">
        <v>4186</v>
      </c>
      <c r="K861" t="s">
        <v>4187</v>
      </c>
      <c r="L861" t="s">
        <v>17</v>
      </c>
      <c r="M861" t="s">
        <v>1320</v>
      </c>
      <c r="N861" t="s">
        <v>282</v>
      </c>
      <c r="P861" t="s">
        <v>1315</v>
      </c>
    </row>
    <row r="862" spans="2:16">
      <c r="B862">
        <v>861</v>
      </c>
      <c r="C862" t="s">
        <v>1584</v>
      </c>
      <c r="D862" t="s">
        <v>1584</v>
      </c>
      <c r="E862">
        <v>861</v>
      </c>
      <c r="F862" t="s">
        <v>4181</v>
      </c>
      <c r="G862" t="s">
        <v>4188</v>
      </c>
      <c r="I862" t="s">
        <v>25</v>
      </c>
      <c r="J862" t="s">
        <v>4189</v>
      </c>
      <c r="K862" t="s">
        <v>4190</v>
      </c>
      <c r="L862" t="s">
        <v>799</v>
      </c>
      <c r="P862" t="s">
        <v>1315</v>
      </c>
    </row>
    <row r="863" spans="2:16">
      <c r="B863">
        <v>862</v>
      </c>
      <c r="C863" t="s">
        <v>1584</v>
      </c>
      <c r="D863" t="s">
        <v>1584</v>
      </c>
      <c r="E863">
        <v>862</v>
      </c>
      <c r="F863" t="s">
        <v>4181</v>
      </c>
      <c r="G863" t="s">
        <v>4191</v>
      </c>
      <c r="H863" t="s">
        <v>4192</v>
      </c>
      <c r="I863" t="s">
        <v>68</v>
      </c>
      <c r="J863" t="s">
        <v>4193</v>
      </c>
      <c r="K863" t="s">
        <v>4194</v>
      </c>
      <c r="L863" t="s">
        <v>23</v>
      </c>
      <c r="P863" t="s">
        <v>1160</v>
      </c>
    </row>
    <row r="864" spans="2:16">
      <c r="B864">
        <v>863</v>
      </c>
      <c r="C864" t="s">
        <v>1584</v>
      </c>
      <c r="D864" t="s">
        <v>1584</v>
      </c>
      <c r="E864">
        <v>863</v>
      </c>
      <c r="F864" t="s">
        <v>4181</v>
      </c>
      <c r="G864" t="s">
        <v>4195</v>
      </c>
      <c r="H864" t="s">
        <v>4196</v>
      </c>
      <c r="I864" t="s">
        <v>68</v>
      </c>
      <c r="J864" t="s">
        <v>4197</v>
      </c>
      <c r="K864" t="s">
        <v>4198</v>
      </c>
      <c r="L864" t="s">
        <v>437</v>
      </c>
      <c r="M864" t="s">
        <v>28</v>
      </c>
      <c r="N864" t="s">
        <v>36</v>
      </c>
      <c r="P864" t="s">
        <v>1160</v>
      </c>
    </row>
    <row r="865" spans="2:16">
      <c r="B865">
        <v>864</v>
      </c>
      <c r="C865" t="s">
        <v>1584</v>
      </c>
      <c r="D865" t="s">
        <v>1584</v>
      </c>
      <c r="E865">
        <v>864</v>
      </c>
      <c r="F865" t="s">
        <v>4199</v>
      </c>
      <c r="G865" t="s">
        <v>4200</v>
      </c>
      <c r="H865" t="s">
        <v>489</v>
      </c>
      <c r="I865" t="s">
        <v>16</v>
      </c>
      <c r="J865" t="s">
        <v>4201</v>
      </c>
      <c r="K865" t="s">
        <v>4202</v>
      </c>
      <c r="L865" t="s">
        <v>494</v>
      </c>
      <c r="M865" t="s">
        <v>42</v>
      </c>
      <c r="N865" t="s">
        <v>29</v>
      </c>
      <c r="O865" t="s">
        <v>123</v>
      </c>
      <c r="P865" t="s">
        <v>1302</v>
      </c>
    </row>
    <row r="866" spans="2:16">
      <c r="B866">
        <v>865</v>
      </c>
      <c r="C866" t="s">
        <v>1584</v>
      </c>
      <c r="D866" t="s">
        <v>1584</v>
      </c>
      <c r="E866">
        <v>865</v>
      </c>
      <c r="F866" t="s">
        <v>4199</v>
      </c>
      <c r="G866" t="s">
        <v>971</v>
      </c>
      <c r="H866" t="s">
        <v>149</v>
      </c>
      <c r="I866" t="s">
        <v>68</v>
      </c>
      <c r="J866" t="s">
        <v>4203</v>
      </c>
      <c r="K866" t="s">
        <v>2640</v>
      </c>
      <c r="L866" t="s">
        <v>597</v>
      </c>
      <c r="M866" t="s">
        <v>28</v>
      </c>
      <c r="N866" t="s">
        <v>33</v>
      </c>
      <c r="O866" t="s">
        <v>65</v>
      </c>
      <c r="P866" t="s">
        <v>1302</v>
      </c>
    </row>
    <row r="867" spans="2:16">
      <c r="B867">
        <v>866</v>
      </c>
      <c r="C867" t="s">
        <v>1584</v>
      </c>
      <c r="D867" t="s">
        <v>1584</v>
      </c>
      <c r="E867">
        <v>866</v>
      </c>
      <c r="F867" t="s">
        <v>4199</v>
      </c>
      <c r="G867" t="s">
        <v>4204</v>
      </c>
      <c r="H867" t="s">
        <v>81</v>
      </c>
      <c r="I867" t="s">
        <v>68</v>
      </c>
      <c r="J867" t="s">
        <v>911</v>
      </c>
      <c r="K867" t="s">
        <v>4205</v>
      </c>
      <c r="L867" t="s">
        <v>758</v>
      </c>
      <c r="M867" t="s">
        <v>28</v>
      </c>
      <c r="N867" t="s">
        <v>33</v>
      </c>
      <c r="O867" t="s">
        <v>107</v>
      </c>
      <c r="P867" t="s">
        <v>1302</v>
      </c>
    </row>
    <row r="868" spans="2:16">
      <c r="B868">
        <v>867</v>
      </c>
      <c r="C868" t="s">
        <v>1584</v>
      </c>
      <c r="D868" t="s">
        <v>1584</v>
      </c>
      <c r="E868">
        <v>867</v>
      </c>
      <c r="F868" t="s">
        <v>4199</v>
      </c>
      <c r="G868" t="s">
        <v>4206</v>
      </c>
      <c r="H868" t="s">
        <v>21</v>
      </c>
      <c r="I868" t="s">
        <v>26</v>
      </c>
      <c r="J868" t="s">
        <v>4207</v>
      </c>
      <c r="K868" t="s">
        <v>4208</v>
      </c>
      <c r="L868" t="s">
        <v>764</v>
      </c>
      <c r="M868" t="s">
        <v>28</v>
      </c>
      <c r="N868" t="s">
        <v>33</v>
      </c>
      <c r="O868" t="s">
        <v>30</v>
      </c>
      <c r="P868" t="s">
        <v>1302</v>
      </c>
    </row>
    <row r="869" spans="2:16">
      <c r="B869">
        <v>868</v>
      </c>
      <c r="C869" t="s">
        <v>1584</v>
      </c>
      <c r="D869" t="s">
        <v>1584</v>
      </c>
      <c r="E869">
        <v>868</v>
      </c>
      <c r="F869" t="s">
        <v>4199</v>
      </c>
      <c r="G869" t="s">
        <v>4209</v>
      </c>
      <c r="H869" t="s">
        <v>31</v>
      </c>
      <c r="I869" t="s">
        <v>26</v>
      </c>
      <c r="J869" t="s">
        <v>4210</v>
      </c>
      <c r="K869" t="s">
        <v>4211</v>
      </c>
      <c r="L869" t="s">
        <v>413</v>
      </c>
      <c r="M869" t="s">
        <v>28</v>
      </c>
      <c r="N869" t="s">
        <v>29</v>
      </c>
      <c r="O869" t="s">
        <v>109</v>
      </c>
      <c r="P869" t="s">
        <v>1302</v>
      </c>
    </row>
    <row r="870" spans="2:16">
      <c r="B870">
        <v>869</v>
      </c>
      <c r="C870" t="s">
        <v>1584</v>
      </c>
      <c r="D870" t="s">
        <v>1584</v>
      </c>
      <c r="E870">
        <v>869</v>
      </c>
      <c r="F870" t="s">
        <v>4212</v>
      </c>
      <c r="G870" t="s">
        <v>4213</v>
      </c>
      <c r="H870" t="s">
        <v>290</v>
      </c>
      <c r="I870" t="s">
        <v>140</v>
      </c>
      <c r="J870" t="s">
        <v>4214</v>
      </c>
      <c r="K870" t="s">
        <v>4215</v>
      </c>
      <c r="L870" t="s">
        <v>413</v>
      </c>
      <c r="M870" t="s">
        <v>142</v>
      </c>
      <c r="N870" t="s">
        <v>33</v>
      </c>
      <c r="O870" t="s">
        <v>107</v>
      </c>
      <c r="P870" t="s">
        <v>1380</v>
      </c>
    </row>
    <row r="871" spans="2:16">
      <c r="B871">
        <v>870</v>
      </c>
      <c r="C871" t="s">
        <v>1584</v>
      </c>
      <c r="D871" t="s">
        <v>1584</v>
      </c>
      <c r="E871">
        <v>870</v>
      </c>
      <c r="F871" t="s">
        <v>4212</v>
      </c>
      <c r="G871" t="s">
        <v>1431</v>
      </c>
      <c r="H871" t="s">
        <v>21</v>
      </c>
      <c r="I871" t="s">
        <v>25</v>
      </c>
      <c r="J871" t="s">
        <v>4216</v>
      </c>
      <c r="K871" t="s">
        <v>4217</v>
      </c>
      <c r="L871" t="s">
        <v>118</v>
      </c>
      <c r="M871" t="s">
        <v>32</v>
      </c>
      <c r="N871" t="s">
        <v>234</v>
      </c>
      <c r="O871" t="s">
        <v>19</v>
      </c>
      <c r="P871" t="s">
        <v>1251</v>
      </c>
    </row>
    <row r="872" spans="2:16">
      <c r="B872">
        <v>871</v>
      </c>
      <c r="C872" t="s">
        <v>1584</v>
      </c>
      <c r="D872" t="s">
        <v>1584</v>
      </c>
      <c r="E872">
        <v>871</v>
      </c>
      <c r="F872" t="s">
        <v>4212</v>
      </c>
      <c r="G872" t="s">
        <v>4218</v>
      </c>
      <c r="H872" t="s">
        <v>43</v>
      </c>
      <c r="I872" t="s">
        <v>26</v>
      </c>
      <c r="J872" t="s">
        <v>4219</v>
      </c>
      <c r="K872" t="s">
        <v>4220</v>
      </c>
      <c r="L872" t="s">
        <v>747</v>
      </c>
      <c r="M872" t="s">
        <v>99</v>
      </c>
      <c r="N872" t="s">
        <v>33</v>
      </c>
      <c r="O872" t="s">
        <v>95</v>
      </c>
      <c r="P872" t="s">
        <v>4221</v>
      </c>
    </row>
    <row r="873" spans="2:16">
      <c r="B873">
        <v>872</v>
      </c>
      <c r="C873" t="s">
        <v>1584</v>
      </c>
      <c r="D873" t="s">
        <v>1584</v>
      </c>
      <c r="E873">
        <v>872</v>
      </c>
      <c r="F873" t="s">
        <v>4212</v>
      </c>
      <c r="G873" t="s">
        <v>1275</v>
      </c>
      <c r="H873" t="s">
        <v>238</v>
      </c>
      <c r="I873" t="s">
        <v>26</v>
      </c>
      <c r="J873" t="s">
        <v>4222</v>
      </c>
      <c r="K873" t="s">
        <v>4223</v>
      </c>
      <c r="L873" t="s">
        <v>413</v>
      </c>
      <c r="M873" t="s">
        <v>32</v>
      </c>
      <c r="N873" t="s">
        <v>29</v>
      </c>
      <c r="O873" t="s">
        <v>95</v>
      </c>
      <c r="P873" t="s">
        <v>810</v>
      </c>
    </row>
    <row r="874" spans="2:16">
      <c r="B874">
        <v>873</v>
      </c>
      <c r="C874" t="s">
        <v>1584</v>
      </c>
      <c r="D874" t="s">
        <v>1584</v>
      </c>
      <c r="E874">
        <v>873</v>
      </c>
      <c r="F874" t="s">
        <v>4212</v>
      </c>
      <c r="G874" t="s">
        <v>4224</v>
      </c>
      <c r="H874" t="s">
        <v>4225</v>
      </c>
      <c r="I874" t="s">
        <v>68</v>
      </c>
      <c r="J874" t="s">
        <v>4226</v>
      </c>
      <c r="K874" t="s">
        <v>4227</v>
      </c>
      <c r="L874" t="s">
        <v>747</v>
      </c>
      <c r="M874" t="s">
        <v>355</v>
      </c>
      <c r="N874" t="s">
        <v>349</v>
      </c>
      <c r="O874" t="s">
        <v>36</v>
      </c>
      <c r="P874" t="s">
        <v>832</v>
      </c>
    </row>
    <row r="875" spans="2:16">
      <c r="B875">
        <v>874</v>
      </c>
      <c r="C875" t="s">
        <v>1584</v>
      </c>
      <c r="D875" t="s">
        <v>1584</v>
      </c>
      <c r="E875">
        <v>874</v>
      </c>
      <c r="F875" t="s">
        <v>4228</v>
      </c>
      <c r="G875" t="s">
        <v>4229</v>
      </c>
      <c r="H875" t="s">
        <v>651</v>
      </c>
      <c r="I875" t="s">
        <v>16</v>
      </c>
      <c r="J875" t="s">
        <v>4230</v>
      </c>
      <c r="K875" t="s">
        <v>4231</v>
      </c>
      <c r="L875" t="s">
        <v>276</v>
      </c>
      <c r="M875" t="s">
        <v>28</v>
      </c>
      <c r="N875" t="s">
        <v>338</v>
      </c>
      <c r="O875" t="s">
        <v>123</v>
      </c>
      <c r="P875" t="s">
        <v>813</v>
      </c>
    </row>
    <row r="876" spans="2:16">
      <c r="B876">
        <v>875</v>
      </c>
      <c r="C876" t="s">
        <v>1584</v>
      </c>
      <c r="D876" t="s">
        <v>1584</v>
      </c>
      <c r="E876">
        <v>875</v>
      </c>
      <c r="F876" t="s">
        <v>4228</v>
      </c>
      <c r="G876" t="s">
        <v>4232</v>
      </c>
      <c r="H876" t="s">
        <v>581</v>
      </c>
      <c r="I876" t="s">
        <v>68</v>
      </c>
      <c r="J876" t="s">
        <v>4233</v>
      </c>
      <c r="K876" t="s">
        <v>4234</v>
      </c>
      <c r="L876" t="s">
        <v>376</v>
      </c>
      <c r="M876" t="s">
        <v>142</v>
      </c>
      <c r="N876" t="s">
        <v>338</v>
      </c>
      <c r="O876" t="s">
        <v>107</v>
      </c>
      <c r="P876" t="s">
        <v>813</v>
      </c>
    </row>
    <row r="877" spans="2:16">
      <c r="B877">
        <v>876</v>
      </c>
      <c r="C877" t="s">
        <v>1584</v>
      </c>
      <c r="D877" t="s">
        <v>1584</v>
      </c>
      <c r="E877">
        <v>876</v>
      </c>
      <c r="F877" t="s">
        <v>4228</v>
      </c>
      <c r="G877" t="s">
        <v>4235</v>
      </c>
      <c r="H877" t="s">
        <v>76</v>
      </c>
      <c r="I877" t="s">
        <v>68</v>
      </c>
      <c r="J877" t="s">
        <v>4236</v>
      </c>
      <c r="K877" t="s">
        <v>4237</v>
      </c>
      <c r="L877" t="s">
        <v>129</v>
      </c>
      <c r="M877" t="s">
        <v>142</v>
      </c>
      <c r="N877" t="s">
        <v>33</v>
      </c>
      <c r="O877" t="s">
        <v>107</v>
      </c>
      <c r="P877" t="s">
        <v>1104</v>
      </c>
    </row>
    <row r="878" spans="2:16">
      <c r="B878">
        <v>877</v>
      </c>
      <c r="C878" t="s">
        <v>1584</v>
      </c>
      <c r="D878" t="s">
        <v>1584</v>
      </c>
      <c r="E878">
        <v>877</v>
      </c>
      <c r="F878" t="s">
        <v>4228</v>
      </c>
      <c r="G878" t="s">
        <v>930</v>
      </c>
      <c r="H878" t="s">
        <v>393</v>
      </c>
      <c r="I878" t="s">
        <v>68</v>
      </c>
      <c r="J878" t="s">
        <v>4238</v>
      </c>
      <c r="K878" t="s">
        <v>4239</v>
      </c>
      <c r="L878" t="s">
        <v>490</v>
      </c>
      <c r="M878" t="s">
        <v>134</v>
      </c>
      <c r="N878" t="s">
        <v>33</v>
      </c>
      <c r="O878" t="s">
        <v>107</v>
      </c>
      <c r="P878" t="s">
        <v>1104</v>
      </c>
    </row>
    <row r="879" spans="2:16">
      <c r="B879">
        <v>878</v>
      </c>
      <c r="C879" t="s">
        <v>1584</v>
      </c>
      <c r="D879" t="s">
        <v>1584</v>
      </c>
      <c r="E879">
        <v>878</v>
      </c>
      <c r="F879" t="s">
        <v>4228</v>
      </c>
      <c r="G879" t="s">
        <v>4240</v>
      </c>
      <c r="H879" t="s">
        <v>238</v>
      </c>
      <c r="I879" t="s">
        <v>68</v>
      </c>
      <c r="J879" t="s">
        <v>4241</v>
      </c>
      <c r="K879" t="s">
        <v>4242</v>
      </c>
      <c r="L879" t="s">
        <v>413</v>
      </c>
      <c r="M879" t="s">
        <v>142</v>
      </c>
      <c r="N879" t="s">
        <v>33</v>
      </c>
      <c r="O879" t="s">
        <v>95</v>
      </c>
      <c r="P879" t="s">
        <v>136</v>
      </c>
    </row>
    <row r="880" spans="2:16">
      <c r="B880">
        <v>879</v>
      </c>
      <c r="C880" t="s">
        <v>1584</v>
      </c>
      <c r="D880" t="s">
        <v>1584</v>
      </c>
      <c r="E880">
        <v>879</v>
      </c>
      <c r="F880" t="s">
        <v>4243</v>
      </c>
      <c r="G880" t="s">
        <v>3883</v>
      </c>
      <c r="H880" t="s">
        <v>3884</v>
      </c>
      <c r="I880" t="s">
        <v>140</v>
      </c>
      <c r="J880" t="s">
        <v>4244</v>
      </c>
      <c r="K880" t="s">
        <v>4245</v>
      </c>
      <c r="L880" t="s">
        <v>274</v>
      </c>
      <c r="M880" t="s">
        <v>134</v>
      </c>
      <c r="N880" t="s">
        <v>33</v>
      </c>
      <c r="O880" t="s">
        <v>107</v>
      </c>
      <c r="P880" t="s">
        <v>294</v>
      </c>
    </row>
    <row r="881" spans="2:16">
      <c r="B881">
        <v>880</v>
      </c>
      <c r="C881" t="s">
        <v>1584</v>
      </c>
      <c r="D881" t="s">
        <v>1584</v>
      </c>
      <c r="E881">
        <v>880</v>
      </c>
      <c r="F881" t="s">
        <v>4243</v>
      </c>
      <c r="G881" t="s">
        <v>4246</v>
      </c>
      <c r="H881" t="s">
        <v>238</v>
      </c>
      <c r="I881" t="s">
        <v>68</v>
      </c>
      <c r="J881" t="s">
        <v>4247</v>
      </c>
      <c r="K881" t="s">
        <v>4248</v>
      </c>
      <c r="L881" t="s">
        <v>636</v>
      </c>
      <c r="M881" t="s">
        <v>106</v>
      </c>
      <c r="N881" t="s">
        <v>78</v>
      </c>
      <c r="P881" t="s">
        <v>1132</v>
      </c>
    </row>
    <row r="882" spans="2:16">
      <c r="B882">
        <v>881</v>
      </c>
      <c r="C882" t="s">
        <v>1584</v>
      </c>
      <c r="D882" t="s">
        <v>1584</v>
      </c>
      <c r="E882">
        <v>881</v>
      </c>
      <c r="F882" t="s">
        <v>4243</v>
      </c>
      <c r="G882" t="s">
        <v>3916</v>
      </c>
      <c r="H882" t="s">
        <v>21</v>
      </c>
      <c r="I882" t="s">
        <v>68</v>
      </c>
      <c r="J882" t="s">
        <v>3917</v>
      </c>
      <c r="K882" t="s">
        <v>3918</v>
      </c>
      <c r="L882" t="s">
        <v>277</v>
      </c>
      <c r="M882" t="s">
        <v>134</v>
      </c>
      <c r="N882" t="s">
        <v>33</v>
      </c>
      <c r="O882" t="s">
        <v>36</v>
      </c>
      <c r="P882" t="s">
        <v>1144</v>
      </c>
    </row>
    <row r="883" spans="2:16">
      <c r="B883">
        <v>882</v>
      </c>
      <c r="C883" t="s">
        <v>1584</v>
      </c>
      <c r="D883" t="s">
        <v>1584</v>
      </c>
      <c r="E883">
        <v>882</v>
      </c>
      <c r="F883" t="s">
        <v>4243</v>
      </c>
      <c r="G883" t="s">
        <v>3919</v>
      </c>
      <c r="H883" t="s">
        <v>1121</v>
      </c>
      <c r="I883" t="s">
        <v>68</v>
      </c>
      <c r="J883" t="s">
        <v>3920</v>
      </c>
      <c r="K883" t="s">
        <v>3921</v>
      </c>
      <c r="L883" t="s">
        <v>731</v>
      </c>
      <c r="M883" t="s">
        <v>28</v>
      </c>
      <c r="N883" t="s">
        <v>29</v>
      </c>
      <c r="O883" t="s">
        <v>95</v>
      </c>
      <c r="P883" t="s">
        <v>1144</v>
      </c>
    </row>
    <row r="884" spans="2:16">
      <c r="B884">
        <v>883</v>
      </c>
      <c r="C884" t="s">
        <v>1584</v>
      </c>
      <c r="D884" t="s">
        <v>1584</v>
      </c>
      <c r="E884">
        <v>883</v>
      </c>
      <c r="F884" t="s">
        <v>4243</v>
      </c>
      <c r="G884" t="s">
        <v>3922</v>
      </c>
      <c r="H884" t="s">
        <v>102</v>
      </c>
      <c r="I884" t="s">
        <v>68</v>
      </c>
      <c r="J884" t="s">
        <v>3923</v>
      </c>
      <c r="K884" t="s">
        <v>3924</v>
      </c>
      <c r="L884" t="s">
        <v>588</v>
      </c>
      <c r="M884" t="s">
        <v>134</v>
      </c>
      <c r="N884" t="s">
        <v>33</v>
      </c>
      <c r="O884" t="s">
        <v>107</v>
      </c>
      <c r="P884" t="s">
        <v>1151</v>
      </c>
    </row>
    <row r="885" spans="2:16">
      <c r="B885">
        <v>884</v>
      </c>
      <c r="C885" t="s">
        <v>1584</v>
      </c>
      <c r="D885" t="s">
        <v>1584</v>
      </c>
      <c r="E885">
        <v>884</v>
      </c>
      <c r="F885" t="s">
        <v>4249</v>
      </c>
      <c r="G885" t="s">
        <v>4127</v>
      </c>
      <c r="H885" t="s">
        <v>21</v>
      </c>
      <c r="I885" t="s">
        <v>16</v>
      </c>
      <c r="J885" t="s">
        <v>4128</v>
      </c>
      <c r="K885" t="s">
        <v>4129</v>
      </c>
      <c r="L885" t="s">
        <v>57</v>
      </c>
      <c r="M885" t="s">
        <v>28</v>
      </c>
      <c r="N885" t="s">
        <v>38</v>
      </c>
      <c r="O885" t="s">
        <v>366</v>
      </c>
      <c r="P885" t="s">
        <v>948</v>
      </c>
    </row>
    <row r="886" spans="2:16">
      <c r="B886">
        <v>885</v>
      </c>
      <c r="C886" t="s">
        <v>1584</v>
      </c>
      <c r="D886" t="s">
        <v>1584</v>
      </c>
      <c r="E886">
        <v>885</v>
      </c>
      <c r="F886" t="s">
        <v>4249</v>
      </c>
      <c r="G886" t="s">
        <v>4130</v>
      </c>
      <c r="H886" t="s">
        <v>1807</v>
      </c>
      <c r="I886" t="s">
        <v>68</v>
      </c>
      <c r="J886" t="s">
        <v>4131</v>
      </c>
      <c r="K886" t="s">
        <v>4132</v>
      </c>
      <c r="L886" t="s">
        <v>57</v>
      </c>
      <c r="M886" t="s">
        <v>142</v>
      </c>
      <c r="N886" t="s">
        <v>38</v>
      </c>
      <c r="O886" t="s">
        <v>123</v>
      </c>
      <c r="P886" t="s">
        <v>948</v>
      </c>
    </row>
    <row r="887" spans="2:16">
      <c r="B887">
        <v>886</v>
      </c>
      <c r="C887" t="s">
        <v>1584</v>
      </c>
      <c r="D887" t="s">
        <v>1584</v>
      </c>
      <c r="E887">
        <v>886</v>
      </c>
      <c r="F887" t="s">
        <v>4249</v>
      </c>
      <c r="G887" t="s">
        <v>4250</v>
      </c>
      <c r="H887" t="s">
        <v>538</v>
      </c>
      <c r="I887" t="s">
        <v>68</v>
      </c>
      <c r="J887" t="s">
        <v>806</v>
      </c>
      <c r="K887" t="s">
        <v>4251</v>
      </c>
      <c r="L887" t="s">
        <v>295</v>
      </c>
      <c r="M887" t="s">
        <v>142</v>
      </c>
      <c r="N887" t="s">
        <v>33</v>
      </c>
      <c r="O887" t="s">
        <v>107</v>
      </c>
      <c r="P887" t="s">
        <v>949</v>
      </c>
    </row>
    <row r="888" spans="2:16">
      <c r="B888">
        <v>887</v>
      </c>
      <c r="C888" t="s">
        <v>1584</v>
      </c>
      <c r="D888" t="s">
        <v>1584</v>
      </c>
      <c r="E888">
        <v>887</v>
      </c>
      <c r="F888" t="s">
        <v>4249</v>
      </c>
      <c r="G888" t="s">
        <v>4252</v>
      </c>
      <c r="H888" t="s">
        <v>196</v>
      </c>
      <c r="I888" t="s">
        <v>26</v>
      </c>
      <c r="J888" t="s">
        <v>1111</v>
      </c>
      <c r="K888" t="s">
        <v>4253</v>
      </c>
      <c r="L888" t="s">
        <v>264</v>
      </c>
      <c r="M888" t="s">
        <v>75</v>
      </c>
      <c r="N888" t="s">
        <v>108</v>
      </c>
      <c r="O888" t="s">
        <v>123</v>
      </c>
      <c r="P888" t="s">
        <v>1456</v>
      </c>
    </row>
    <row r="889" spans="2:16">
      <c r="B889">
        <v>888</v>
      </c>
      <c r="C889" t="s">
        <v>1584</v>
      </c>
      <c r="D889" t="s">
        <v>1584</v>
      </c>
      <c r="E889">
        <v>888</v>
      </c>
      <c r="F889" t="s">
        <v>4249</v>
      </c>
      <c r="G889" t="s">
        <v>4254</v>
      </c>
      <c r="H889" t="s">
        <v>888</v>
      </c>
      <c r="I889" t="s">
        <v>22</v>
      </c>
      <c r="J889" t="s">
        <v>4255</v>
      </c>
      <c r="K889" t="s">
        <v>4256</v>
      </c>
      <c r="L889" t="s">
        <v>240</v>
      </c>
      <c r="P889" t="s">
        <v>1389</v>
      </c>
    </row>
    <row r="890" spans="2:16">
      <c r="B890">
        <v>889</v>
      </c>
      <c r="C890" t="s">
        <v>1584</v>
      </c>
      <c r="D890" t="s">
        <v>1584</v>
      </c>
      <c r="E890">
        <v>889</v>
      </c>
      <c r="F890" t="s">
        <v>4257</v>
      </c>
      <c r="G890" t="s">
        <v>3901</v>
      </c>
      <c r="H890" t="s">
        <v>3902</v>
      </c>
      <c r="I890" t="s">
        <v>140</v>
      </c>
      <c r="J890" t="s">
        <v>436</v>
      </c>
      <c r="K890" t="s">
        <v>4258</v>
      </c>
      <c r="L890" t="s">
        <v>731</v>
      </c>
      <c r="M890" t="s">
        <v>134</v>
      </c>
      <c r="N890" t="s">
        <v>33</v>
      </c>
      <c r="O890" t="s">
        <v>107</v>
      </c>
      <c r="P890" t="s">
        <v>1118</v>
      </c>
    </row>
    <row r="891" spans="2:16">
      <c r="B891">
        <v>890</v>
      </c>
      <c r="C891" t="s">
        <v>1584</v>
      </c>
      <c r="D891" t="s">
        <v>1584</v>
      </c>
      <c r="E891">
        <v>890</v>
      </c>
      <c r="F891" t="s">
        <v>4257</v>
      </c>
      <c r="G891" t="s">
        <v>4259</v>
      </c>
      <c r="H891" t="s">
        <v>188</v>
      </c>
      <c r="I891" t="s">
        <v>26</v>
      </c>
      <c r="J891" t="s">
        <v>4260</v>
      </c>
      <c r="K891" t="s">
        <v>4261</v>
      </c>
      <c r="L891" t="s">
        <v>731</v>
      </c>
      <c r="M891" t="s">
        <v>32</v>
      </c>
      <c r="N891" t="s">
        <v>38</v>
      </c>
      <c r="O891" t="s">
        <v>109</v>
      </c>
      <c r="P891" t="s">
        <v>811</v>
      </c>
    </row>
    <row r="892" spans="2:16">
      <c r="B892">
        <v>891</v>
      </c>
      <c r="C892" t="s">
        <v>1584</v>
      </c>
      <c r="D892" t="s">
        <v>1584</v>
      </c>
      <c r="E892">
        <v>891</v>
      </c>
      <c r="F892" t="s">
        <v>4257</v>
      </c>
      <c r="G892" t="s">
        <v>4262</v>
      </c>
      <c r="H892" t="s">
        <v>149</v>
      </c>
      <c r="I892" t="s">
        <v>68</v>
      </c>
      <c r="J892" t="s">
        <v>1409</v>
      </c>
      <c r="K892" t="s">
        <v>4263</v>
      </c>
      <c r="L892" t="s">
        <v>245</v>
      </c>
      <c r="M892" t="s">
        <v>134</v>
      </c>
      <c r="N892" t="s">
        <v>33</v>
      </c>
      <c r="O892" t="s">
        <v>107</v>
      </c>
      <c r="P892" t="s">
        <v>811</v>
      </c>
    </row>
    <row r="893" spans="2:16">
      <c r="B893">
        <v>892</v>
      </c>
      <c r="C893" t="s">
        <v>1584</v>
      </c>
      <c r="D893" t="s">
        <v>1584</v>
      </c>
      <c r="E893">
        <v>892</v>
      </c>
      <c r="F893" t="s">
        <v>4257</v>
      </c>
      <c r="G893" t="s">
        <v>4264</v>
      </c>
      <c r="I893" t="s">
        <v>26</v>
      </c>
      <c r="J893" t="s">
        <v>4265</v>
      </c>
      <c r="K893" t="s">
        <v>4266</v>
      </c>
      <c r="L893" t="s">
        <v>380</v>
      </c>
      <c r="M893" t="s">
        <v>28</v>
      </c>
      <c r="N893" t="s">
        <v>33</v>
      </c>
      <c r="O893" t="s">
        <v>137</v>
      </c>
      <c r="P893" t="s">
        <v>811</v>
      </c>
    </row>
    <row r="894" spans="2:16">
      <c r="B894">
        <v>893</v>
      </c>
      <c r="C894" t="s">
        <v>1584</v>
      </c>
      <c r="D894" t="s">
        <v>1584</v>
      </c>
      <c r="E894">
        <v>893</v>
      </c>
      <c r="F894" t="s">
        <v>4257</v>
      </c>
      <c r="G894" t="s">
        <v>4267</v>
      </c>
      <c r="I894" t="s">
        <v>26</v>
      </c>
      <c r="J894" t="s">
        <v>1182</v>
      </c>
      <c r="K894" t="s">
        <v>4268</v>
      </c>
      <c r="L894" t="s">
        <v>719</v>
      </c>
      <c r="M894" t="s">
        <v>28</v>
      </c>
      <c r="N894" t="s">
        <v>33</v>
      </c>
      <c r="O894" t="s">
        <v>87</v>
      </c>
      <c r="P894" t="s">
        <v>790</v>
      </c>
    </row>
    <row r="895" spans="2:16">
      <c r="B895">
        <v>894</v>
      </c>
      <c r="C895" t="s">
        <v>1584</v>
      </c>
      <c r="D895" t="s">
        <v>1584</v>
      </c>
      <c r="E895">
        <v>894</v>
      </c>
      <c r="F895" t="s">
        <v>4269</v>
      </c>
      <c r="G895" t="s">
        <v>4270</v>
      </c>
      <c r="H895" t="s">
        <v>626</v>
      </c>
      <c r="I895" t="s">
        <v>16</v>
      </c>
      <c r="J895" t="s">
        <v>4271</v>
      </c>
      <c r="K895" t="s">
        <v>4272</v>
      </c>
      <c r="L895" t="s">
        <v>249</v>
      </c>
      <c r="M895" t="s">
        <v>75</v>
      </c>
      <c r="N895" t="s">
        <v>33</v>
      </c>
      <c r="O895" t="s">
        <v>95</v>
      </c>
      <c r="P895" t="s">
        <v>1126</v>
      </c>
    </row>
    <row r="896" spans="2:16">
      <c r="B896">
        <v>895</v>
      </c>
      <c r="C896" t="s">
        <v>1584</v>
      </c>
      <c r="D896" t="s">
        <v>1584</v>
      </c>
      <c r="E896">
        <v>895</v>
      </c>
      <c r="F896" t="s">
        <v>4269</v>
      </c>
      <c r="G896" t="s">
        <v>4273</v>
      </c>
      <c r="H896" t="s">
        <v>698</v>
      </c>
      <c r="I896" t="s">
        <v>68</v>
      </c>
      <c r="J896" t="s">
        <v>4274</v>
      </c>
      <c r="K896" t="s">
        <v>4275</v>
      </c>
      <c r="L896" t="s">
        <v>590</v>
      </c>
      <c r="M896" t="s">
        <v>142</v>
      </c>
      <c r="N896" t="s">
        <v>327</v>
      </c>
      <c r="O896" t="s">
        <v>107</v>
      </c>
      <c r="P896" t="s">
        <v>1126</v>
      </c>
    </row>
    <row r="897" spans="2:16">
      <c r="B897">
        <v>896</v>
      </c>
      <c r="C897" t="s">
        <v>1584</v>
      </c>
      <c r="D897" t="s">
        <v>1584</v>
      </c>
      <c r="E897">
        <v>896</v>
      </c>
      <c r="F897" t="s">
        <v>4269</v>
      </c>
      <c r="G897" t="s">
        <v>4276</v>
      </c>
      <c r="H897" t="s">
        <v>238</v>
      </c>
      <c r="I897" t="s">
        <v>26</v>
      </c>
      <c r="J897" t="s">
        <v>4277</v>
      </c>
      <c r="K897" t="s">
        <v>4278</v>
      </c>
      <c r="L897" t="s">
        <v>636</v>
      </c>
      <c r="M897" t="s">
        <v>353</v>
      </c>
      <c r="N897" t="s">
        <v>33</v>
      </c>
      <c r="O897" t="s">
        <v>95</v>
      </c>
      <c r="P897" t="s">
        <v>1120</v>
      </c>
    </row>
    <row r="898" spans="2:16">
      <c r="B898">
        <v>897</v>
      </c>
      <c r="C898" t="s">
        <v>1584</v>
      </c>
      <c r="D898" t="s">
        <v>1584</v>
      </c>
      <c r="E898">
        <v>897</v>
      </c>
      <c r="F898" t="s">
        <v>4269</v>
      </c>
      <c r="G898" t="s">
        <v>3883</v>
      </c>
      <c r="H898" t="s">
        <v>3884</v>
      </c>
      <c r="I898" t="s">
        <v>68</v>
      </c>
      <c r="J898" t="s">
        <v>4244</v>
      </c>
      <c r="K898" t="s">
        <v>4245</v>
      </c>
      <c r="L898" t="s">
        <v>274</v>
      </c>
      <c r="M898" t="s">
        <v>134</v>
      </c>
      <c r="N898" t="s">
        <v>33</v>
      </c>
      <c r="O898" t="s">
        <v>107</v>
      </c>
      <c r="P898" t="s">
        <v>294</v>
      </c>
    </row>
    <row r="899" spans="2:16">
      <c r="B899">
        <v>898</v>
      </c>
      <c r="C899" t="s">
        <v>1584</v>
      </c>
      <c r="D899" t="s">
        <v>1584</v>
      </c>
      <c r="E899">
        <v>898</v>
      </c>
      <c r="F899" t="s">
        <v>4269</v>
      </c>
      <c r="G899" t="s">
        <v>4246</v>
      </c>
      <c r="H899" t="s">
        <v>238</v>
      </c>
      <c r="I899" t="s">
        <v>68</v>
      </c>
      <c r="J899" t="s">
        <v>4247</v>
      </c>
      <c r="K899" t="s">
        <v>4248</v>
      </c>
      <c r="L899" t="s">
        <v>636</v>
      </c>
      <c r="M899" t="s">
        <v>106</v>
      </c>
      <c r="N899" t="s">
        <v>78</v>
      </c>
      <c r="P899" t="s">
        <v>1132</v>
      </c>
    </row>
    <row r="900" spans="2:16">
      <c r="B900">
        <v>899</v>
      </c>
      <c r="C900" t="s">
        <v>1584</v>
      </c>
      <c r="D900" t="s">
        <v>1584</v>
      </c>
      <c r="E900">
        <v>899</v>
      </c>
      <c r="F900" t="s">
        <v>4279</v>
      </c>
      <c r="G900" t="s">
        <v>859</v>
      </c>
      <c r="H900" t="s">
        <v>860</v>
      </c>
      <c r="I900" t="s">
        <v>140</v>
      </c>
      <c r="J900" t="s">
        <v>4280</v>
      </c>
      <c r="K900" t="s">
        <v>4281</v>
      </c>
      <c r="L900" t="s">
        <v>295</v>
      </c>
      <c r="M900" t="s">
        <v>134</v>
      </c>
      <c r="N900" t="s">
        <v>33</v>
      </c>
      <c r="O900" t="s">
        <v>107</v>
      </c>
      <c r="P900" t="s">
        <v>858</v>
      </c>
    </row>
    <row r="901" spans="2:16">
      <c r="B901">
        <v>900</v>
      </c>
      <c r="C901" t="s">
        <v>1584</v>
      </c>
      <c r="D901" t="s">
        <v>1584</v>
      </c>
      <c r="E901">
        <v>900</v>
      </c>
      <c r="F901" t="s">
        <v>4279</v>
      </c>
      <c r="G901" t="s">
        <v>1324</v>
      </c>
      <c r="H901" t="s">
        <v>330</v>
      </c>
      <c r="I901" t="s">
        <v>68</v>
      </c>
      <c r="J901" t="s">
        <v>4282</v>
      </c>
      <c r="K901" t="s">
        <v>4283</v>
      </c>
      <c r="L901" t="s">
        <v>249</v>
      </c>
      <c r="M901" t="s">
        <v>134</v>
      </c>
      <c r="N901" t="s">
        <v>33</v>
      </c>
      <c r="O901" t="s">
        <v>107</v>
      </c>
      <c r="P901" t="s">
        <v>1026</v>
      </c>
    </row>
    <row r="902" spans="2:16">
      <c r="B902">
        <v>901</v>
      </c>
      <c r="C902" t="s">
        <v>1584</v>
      </c>
      <c r="D902" t="s">
        <v>1584</v>
      </c>
      <c r="E902">
        <v>901</v>
      </c>
      <c r="F902" t="s">
        <v>4279</v>
      </c>
      <c r="G902" t="s">
        <v>4284</v>
      </c>
      <c r="H902" t="s">
        <v>34</v>
      </c>
      <c r="I902" t="s">
        <v>68</v>
      </c>
      <c r="J902" t="s">
        <v>4285</v>
      </c>
      <c r="K902" t="s">
        <v>4286</v>
      </c>
      <c r="L902" t="s">
        <v>511</v>
      </c>
      <c r="M902" t="s">
        <v>142</v>
      </c>
      <c r="N902" t="s">
        <v>33</v>
      </c>
      <c r="O902" t="s">
        <v>107</v>
      </c>
      <c r="P902" t="s">
        <v>1026</v>
      </c>
    </row>
    <row r="903" spans="2:16">
      <c r="B903">
        <v>902</v>
      </c>
      <c r="C903" t="s">
        <v>1584</v>
      </c>
      <c r="D903" t="s">
        <v>1584</v>
      </c>
      <c r="E903">
        <v>902</v>
      </c>
      <c r="F903" t="s">
        <v>4279</v>
      </c>
      <c r="G903" t="s">
        <v>4287</v>
      </c>
      <c r="H903" t="s">
        <v>40</v>
      </c>
      <c r="I903" t="s">
        <v>68</v>
      </c>
      <c r="J903" t="s">
        <v>4288</v>
      </c>
      <c r="K903" t="s">
        <v>4289</v>
      </c>
      <c r="L903" t="s">
        <v>249</v>
      </c>
      <c r="M903" t="s">
        <v>134</v>
      </c>
      <c r="N903" t="s">
        <v>33</v>
      </c>
      <c r="O903" t="s">
        <v>107</v>
      </c>
      <c r="P903" t="s">
        <v>1038</v>
      </c>
    </row>
    <row r="904" spans="2:16">
      <c r="B904">
        <v>903</v>
      </c>
      <c r="C904" t="s">
        <v>1584</v>
      </c>
      <c r="D904" t="s">
        <v>1584</v>
      </c>
      <c r="E904">
        <v>903</v>
      </c>
      <c r="F904" t="s">
        <v>4279</v>
      </c>
      <c r="G904" t="s">
        <v>870</v>
      </c>
      <c r="I904" t="s">
        <v>68</v>
      </c>
      <c r="J904" t="s">
        <v>4290</v>
      </c>
      <c r="K904" t="s">
        <v>4291</v>
      </c>
      <c r="L904" t="s">
        <v>295</v>
      </c>
      <c r="M904" t="s">
        <v>353</v>
      </c>
      <c r="N904" t="s">
        <v>33</v>
      </c>
      <c r="O904" t="s">
        <v>123</v>
      </c>
      <c r="P904" t="s">
        <v>1039</v>
      </c>
    </row>
    <row r="905" spans="2:16">
      <c r="B905">
        <v>904</v>
      </c>
      <c r="C905" t="s">
        <v>1584</v>
      </c>
      <c r="D905" t="s">
        <v>1584</v>
      </c>
      <c r="E905">
        <v>904</v>
      </c>
      <c r="F905" t="s">
        <v>4292</v>
      </c>
      <c r="G905" t="s">
        <v>4293</v>
      </c>
      <c r="H905" t="s">
        <v>4294</v>
      </c>
      <c r="I905" t="s">
        <v>140</v>
      </c>
      <c r="J905" t="s">
        <v>4295</v>
      </c>
      <c r="K905" t="s">
        <v>4296</v>
      </c>
      <c r="L905" t="s">
        <v>590</v>
      </c>
      <c r="P905" t="s">
        <v>292</v>
      </c>
    </row>
    <row r="906" spans="2:16">
      <c r="B906">
        <v>905</v>
      </c>
      <c r="C906" t="s">
        <v>1584</v>
      </c>
      <c r="D906" t="s">
        <v>1584</v>
      </c>
      <c r="E906">
        <v>905</v>
      </c>
      <c r="F906" t="s">
        <v>4292</v>
      </c>
      <c r="G906" t="s">
        <v>4297</v>
      </c>
      <c r="H906" t="s">
        <v>489</v>
      </c>
      <c r="I906" t="s">
        <v>68</v>
      </c>
      <c r="J906" t="s">
        <v>1322</v>
      </c>
      <c r="K906" t="s">
        <v>4298</v>
      </c>
      <c r="L906" t="s">
        <v>274</v>
      </c>
      <c r="M906" t="s">
        <v>134</v>
      </c>
      <c r="N906" t="s">
        <v>33</v>
      </c>
      <c r="O906" t="s">
        <v>107</v>
      </c>
      <c r="P906" t="s">
        <v>292</v>
      </c>
    </row>
    <row r="907" spans="2:16">
      <c r="B907">
        <v>906</v>
      </c>
      <c r="C907" t="s">
        <v>1584</v>
      </c>
      <c r="D907" t="s">
        <v>1584</v>
      </c>
      <c r="E907">
        <v>906</v>
      </c>
      <c r="F907" t="s">
        <v>4292</v>
      </c>
      <c r="G907" t="s">
        <v>4299</v>
      </c>
      <c r="H907" t="s">
        <v>4300</v>
      </c>
      <c r="I907" t="s">
        <v>68</v>
      </c>
      <c r="J907" t="s">
        <v>4301</v>
      </c>
      <c r="K907" t="s">
        <v>4302</v>
      </c>
      <c r="L907" t="s">
        <v>295</v>
      </c>
      <c r="M907" t="s">
        <v>142</v>
      </c>
      <c r="N907" t="s">
        <v>33</v>
      </c>
      <c r="O907" t="s">
        <v>107</v>
      </c>
      <c r="P907" t="s">
        <v>292</v>
      </c>
    </row>
    <row r="908" spans="2:16">
      <c r="B908">
        <v>907</v>
      </c>
      <c r="C908" t="s">
        <v>1584</v>
      </c>
      <c r="D908" t="s">
        <v>1584</v>
      </c>
      <c r="E908">
        <v>907</v>
      </c>
      <c r="F908" t="s">
        <v>4292</v>
      </c>
      <c r="G908" t="s">
        <v>4303</v>
      </c>
      <c r="H908" t="s">
        <v>316</v>
      </c>
      <c r="I908" t="s">
        <v>26</v>
      </c>
      <c r="J908" t="s">
        <v>4304</v>
      </c>
      <c r="K908" t="s">
        <v>4305</v>
      </c>
      <c r="L908" t="s">
        <v>590</v>
      </c>
      <c r="M908" t="s">
        <v>28</v>
      </c>
      <c r="N908" t="s">
        <v>33</v>
      </c>
      <c r="O908" t="s">
        <v>137</v>
      </c>
      <c r="P908" t="s">
        <v>292</v>
      </c>
    </row>
    <row r="909" spans="2:16">
      <c r="B909">
        <v>908</v>
      </c>
      <c r="C909" t="s">
        <v>1584</v>
      </c>
      <c r="D909" t="s">
        <v>1584</v>
      </c>
      <c r="E909">
        <v>908</v>
      </c>
      <c r="F909" t="s">
        <v>4292</v>
      </c>
      <c r="G909" t="s">
        <v>4306</v>
      </c>
      <c r="H909" t="s">
        <v>256</v>
      </c>
      <c r="I909" t="s">
        <v>26</v>
      </c>
      <c r="J909" t="s">
        <v>913</v>
      </c>
      <c r="K909" t="s">
        <v>4307</v>
      </c>
      <c r="L909" t="s">
        <v>125</v>
      </c>
      <c r="M909" t="s">
        <v>28</v>
      </c>
      <c r="N909" t="s">
        <v>327</v>
      </c>
      <c r="O909" t="s">
        <v>137</v>
      </c>
      <c r="P909" t="s">
        <v>1133</v>
      </c>
    </row>
    <row r="910" spans="2:16">
      <c r="B910">
        <v>909</v>
      </c>
      <c r="C910" t="s">
        <v>1584</v>
      </c>
      <c r="D910" t="s">
        <v>1584</v>
      </c>
      <c r="E910">
        <v>909</v>
      </c>
      <c r="F910" t="s">
        <v>4308</v>
      </c>
      <c r="G910" t="s">
        <v>4309</v>
      </c>
      <c r="H910" t="s">
        <v>336</v>
      </c>
      <c r="I910" t="s">
        <v>16</v>
      </c>
      <c r="J910" t="s">
        <v>4310</v>
      </c>
      <c r="K910" t="s">
        <v>4311</v>
      </c>
      <c r="L910" t="s">
        <v>204</v>
      </c>
      <c r="M910" t="s">
        <v>28</v>
      </c>
      <c r="N910" t="s">
        <v>29</v>
      </c>
      <c r="O910" t="s">
        <v>36</v>
      </c>
      <c r="P910" t="s">
        <v>775</v>
      </c>
    </row>
    <row r="911" spans="2:16">
      <c r="B911">
        <v>910</v>
      </c>
      <c r="C911" t="s">
        <v>1584</v>
      </c>
      <c r="D911" t="s">
        <v>1584</v>
      </c>
      <c r="E911">
        <v>910</v>
      </c>
      <c r="F911" t="s">
        <v>4308</v>
      </c>
      <c r="G911" t="s">
        <v>4312</v>
      </c>
      <c r="I911" t="s">
        <v>68</v>
      </c>
      <c r="J911" t="s">
        <v>4313</v>
      </c>
      <c r="K911" t="s">
        <v>4314</v>
      </c>
      <c r="L911" t="s">
        <v>719</v>
      </c>
      <c r="M911" t="s">
        <v>134</v>
      </c>
      <c r="N911" t="s">
        <v>33</v>
      </c>
      <c r="O911" t="s">
        <v>107</v>
      </c>
      <c r="P911" t="s">
        <v>775</v>
      </c>
    </row>
    <row r="912" spans="2:16">
      <c r="B912">
        <v>911</v>
      </c>
      <c r="C912" t="s">
        <v>1584</v>
      </c>
      <c r="D912" t="s">
        <v>1584</v>
      </c>
      <c r="E912">
        <v>911</v>
      </c>
      <c r="F912" t="s">
        <v>4308</v>
      </c>
      <c r="G912" t="s">
        <v>4315</v>
      </c>
      <c r="H912" t="s">
        <v>124</v>
      </c>
      <c r="I912" t="s">
        <v>26</v>
      </c>
      <c r="J912" t="s">
        <v>4316</v>
      </c>
      <c r="K912" t="s">
        <v>4317</v>
      </c>
      <c r="L912" t="s">
        <v>719</v>
      </c>
      <c r="M912" t="s">
        <v>28</v>
      </c>
      <c r="N912" t="s">
        <v>33</v>
      </c>
      <c r="O912" t="s">
        <v>123</v>
      </c>
      <c r="P912" t="s">
        <v>834</v>
      </c>
    </row>
    <row r="913" spans="2:16">
      <c r="B913">
        <v>912</v>
      </c>
      <c r="C913" t="s">
        <v>1584</v>
      </c>
      <c r="D913" t="s">
        <v>1584</v>
      </c>
      <c r="E913">
        <v>912</v>
      </c>
      <c r="F913" t="s">
        <v>4308</v>
      </c>
      <c r="G913" t="s">
        <v>4318</v>
      </c>
      <c r="H913" t="s">
        <v>899</v>
      </c>
      <c r="I913" t="s">
        <v>26</v>
      </c>
      <c r="J913" t="s">
        <v>4319</v>
      </c>
      <c r="K913" t="s">
        <v>4320</v>
      </c>
      <c r="L913" t="s">
        <v>206</v>
      </c>
      <c r="M913" t="s">
        <v>142</v>
      </c>
      <c r="N913" t="s">
        <v>74</v>
      </c>
      <c r="O913" t="s">
        <v>30</v>
      </c>
      <c r="P913" t="s">
        <v>4321</v>
      </c>
    </row>
    <row r="914" spans="2:16">
      <c r="B914">
        <v>913</v>
      </c>
      <c r="C914" t="s">
        <v>1584</v>
      </c>
      <c r="D914" t="s">
        <v>1584</v>
      </c>
      <c r="E914">
        <v>913</v>
      </c>
      <c r="F914" t="s">
        <v>4308</v>
      </c>
      <c r="G914" t="s">
        <v>1267</v>
      </c>
      <c r="H914" t="s">
        <v>225</v>
      </c>
      <c r="I914" t="s">
        <v>68</v>
      </c>
      <c r="J914" t="s">
        <v>4322</v>
      </c>
      <c r="K914" t="s">
        <v>4323</v>
      </c>
      <c r="L914" t="s">
        <v>206</v>
      </c>
      <c r="M914" t="s">
        <v>94</v>
      </c>
      <c r="N914" t="s">
        <v>33</v>
      </c>
      <c r="O914" t="s">
        <v>107</v>
      </c>
      <c r="P914" t="s">
        <v>4324</v>
      </c>
    </row>
    <row r="915" spans="2:16">
      <c r="B915">
        <v>914</v>
      </c>
      <c r="C915" t="s">
        <v>1584</v>
      </c>
      <c r="D915" t="s">
        <v>1584</v>
      </c>
      <c r="E915">
        <v>914</v>
      </c>
      <c r="F915" t="s">
        <v>4325</v>
      </c>
      <c r="G915" t="s">
        <v>624</v>
      </c>
      <c r="H915" t="s">
        <v>487</v>
      </c>
      <c r="I915" t="s">
        <v>140</v>
      </c>
      <c r="J915" t="s">
        <v>4326</v>
      </c>
      <c r="K915" t="s">
        <v>4327</v>
      </c>
      <c r="L915" t="s">
        <v>442</v>
      </c>
      <c r="M915" t="s">
        <v>388</v>
      </c>
      <c r="N915" t="s">
        <v>341</v>
      </c>
      <c r="O915" t="s">
        <v>333</v>
      </c>
      <c r="P915" t="s">
        <v>752</v>
      </c>
    </row>
    <row r="916" spans="2:16">
      <c r="B916">
        <v>915</v>
      </c>
      <c r="C916" t="s">
        <v>1584</v>
      </c>
      <c r="D916" t="s">
        <v>1584</v>
      </c>
      <c r="E916">
        <v>915</v>
      </c>
      <c r="F916" t="s">
        <v>4325</v>
      </c>
      <c r="G916" t="s">
        <v>4328</v>
      </c>
      <c r="H916" t="s">
        <v>43</v>
      </c>
      <c r="I916" t="s">
        <v>26</v>
      </c>
      <c r="J916" t="s">
        <v>4329</v>
      </c>
      <c r="K916" t="s">
        <v>4330</v>
      </c>
      <c r="L916" t="s">
        <v>731</v>
      </c>
      <c r="M916" t="s">
        <v>28</v>
      </c>
      <c r="N916" t="s">
        <v>33</v>
      </c>
      <c r="O916" t="s">
        <v>107</v>
      </c>
      <c r="P916" t="s">
        <v>752</v>
      </c>
    </row>
    <row r="917" spans="2:16">
      <c r="B917">
        <v>916</v>
      </c>
      <c r="C917" t="s">
        <v>1584</v>
      </c>
      <c r="D917" t="s">
        <v>1584</v>
      </c>
      <c r="E917">
        <v>916</v>
      </c>
      <c r="F917" t="s">
        <v>4325</v>
      </c>
      <c r="G917" t="s">
        <v>4331</v>
      </c>
      <c r="H917" t="s">
        <v>21</v>
      </c>
      <c r="I917" t="s">
        <v>68</v>
      </c>
      <c r="J917" t="s">
        <v>1007</v>
      </c>
      <c r="K917" t="s">
        <v>4332</v>
      </c>
      <c r="L917" t="s">
        <v>363</v>
      </c>
      <c r="M917" t="s">
        <v>134</v>
      </c>
      <c r="N917" t="s">
        <v>33</v>
      </c>
      <c r="O917" t="s">
        <v>107</v>
      </c>
      <c r="P917" t="s">
        <v>819</v>
      </c>
    </row>
    <row r="918" spans="2:16">
      <c r="B918">
        <v>917</v>
      </c>
      <c r="C918" t="s">
        <v>1584</v>
      </c>
      <c r="D918" t="s">
        <v>1584</v>
      </c>
      <c r="E918">
        <v>917</v>
      </c>
      <c r="F918" t="s">
        <v>4325</v>
      </c>
      <c r="G918" t="s">
        <v>4333</v>
      </c>
      <c r="H918" t="s">
        <v>238</v>
      </c>
      <c r="I918" t="s">
        <v>68</v>
      </c>
      <c r="J918" t="s">
        <v>4334</v>
      </c>
      <c r="K918" t="s">
        <v>4335</v>
      </c>
      <c r="L918" t="s">
        <v>202</v>
      </c>
      <c r="M918" t="s">
        <v>142</v>
      </c>
      <c r="N918" t="s">
        <v>33</v>
      </c>
      <c r="O918" t="s">
        <v>107</v>
      </c>
      <c r="P918" t="s">
        <v>816</v>
      </c>
    </row>
    <row r="919" spans="2:16">
      <c r="B919">
        <v>918</v>
      </c>
      <c r="C919" t="s">
        <v>1584</v>
      </c>
      <c r="D919" t="s">
        <v>1584</v>
      </c>
      <c r="E919">
        <v>918</v>
      </c>
      <c r="F919" t="s">
        <v>4325</v>
      </c>
      <c r="G919" t="s">
        <v>4336</v>
      </c>
      <c r="H919" t="s">
        <v>4337</v>
      </c>
      <c r="I919" t="s">
        <v>68</v>
      </c>
      <c r="J919" t="s">
        <v>1576</v>
      </c>
      <c r="K919" t="s">
        <v>4338</v>
      </c>
      <c r="L919" t="s">
        <v>731</v>
      </c>
      <c r="M919" t="s">
        <v>28</v>
      </c>
      <c r="N919" t="s">
        <v>33</v>
      </c>
      <c r="O919" t="s">
        <v>107</v>
      </c>
      <c r="P919" t="s">
        <v>817</v>
      </c>
    </row>
    <row r="920" spans="2:16">
      <c r="B920">
        <v>919</v>
      </c>
      <c r="C920" t="s">
        <v>1584</v>
      </c>
      <c r="D920" t="s">
        <v>1584</v>
      </c>
      <c r="E920">
        <v>919</v>
      </c>
      <c r="F920" t="s">
        <v>4339</v>
      </c>
      <c r="G920" t="s">
        <v>4340</v>
      </c>
      <c r="H920" t="s">
        <v>444</v>
      </c>
      <c r="I920" t="s">
        <v>16</v>
      </c>
      <c r="J920" t="s">
        <v>1509</v>
      </c>
      <c r="K920" t="s">
        <v>4341</v>
      </c>
      <c r="L920" t="s">
        <v>242</v>
      </c>
      <c r="M920" t="s">
        <v>142</v>
      </c>
      <c r="N920" t="s">
        <v>33</v>
      </c>
      <c r="O920" t="s">
        <v>107</v>
      </c>
      <c r="P920" t="s">
        <v>1039</v>
      </c>
    </row>
    <row r="921" spans="2:16">
      <c r="B921">
        <v>920</v>
      </c>
      <c r="C921" t="s">
        <v>1584</v>
      </c>
      <c r="D921" t="s">
        <v>1584</v>
      </c>
      <c r="E921">
        <v>920</v>
      </c>
      <c r="F921" t="s">
        <v>4339</v>
      </c>
      <c r="G921" t="s">
        <v>4342</v>
      </c>
      <c r="H921" t="s">
        <v>390</v>
      </c>
      <c r="I921" t="s">
        <v>26</v>
      </c>
      <c r="J921" t="s">
        <v>4343</v>
      </c>
      <c r="K921" t="s">
        <v>4344</v>
      </c>
      <c r="L921" t="s">
        <v>248</v>
      </c>
      <c r="P921" t="s">
        <v>1047</v>
      </c>
    </row>
    <row r="922" spans="2:16">
      <c r="B922">
        <v>921</v>
      </c>
      <c r="C922" t="s">
        <v>1584</v>
      </c>
      <c r="D922" t="s">
        <v>1584</v>
      </c>
      <c r="E922">
        <v>921</v>
      </c>
      <c r="F922" t="s">
        <v>4339</v>
      </c>
      <c r="G922" t="s">
        <v>4345</v>
      </c>
      <c r="H922" t="s">
        <v>21</v>
      </c>
      <c r="I922" t="s">
        <v>68</v>
      </c>
      <c r="J922" t="s">
        <v>4346</v>
      </c>
      <c r="K922" t="s">
        <v>4347</v>
      </c>
      <c r="L922" t="s">
        <v>508</v>
      </c>
      <c r="P922" t="s">
        <v>1048</v>
      </c>
    </row>
    <row r="923" spans="2:16">
      <c r="B923">
        <v>922</v>
      </c>
      <c r="C923" t="s">
        <v>1584</v>
      </c>
      <c r="D923" t="s">
        <v>1584</v>
      </c>
      <c r="E923">
        <v>922</v>
      </c>
      <c r="F923" t="s">
        <v>4339</v>
      </c>
      <c r="G923" t="s">
        <v>4348</v>
      </c>
      <c r="H923" t="s">
        <v>503</v>
      </c>
      <c r="I923" t="s">
        <v>26</v>
      </c>
      <c r="J923" t="s">
        <v>4349</v>
      </c>
      <c r="K923" t="s">
        <v>4350</v>
      </c>
      <c r="L923" t="s">
        <v>586</v>
      </c>
      <c r="M923" t="s">
        <v>142</v>
      </c>
      <c r="N923" t="s">
        <v>29</v>
      </c>
      <c r="O923" t="s">
        <v>123</v>
      </c>
      <c r="P923" t="s">
        <v>247</v>
      </c>
    </row>
    <row r="924" spans="2:16">
      <c r="B924">
        <v>923</v>
      </c>
      <c r="C924" t="s">
        <v>1584</v>
      </c>
      <c r="D924" t="s">
        <v>1584</v>
      </c>
      <c r="E924">
        <v>923</v>
      </c>
      <c r="F924" t="s">
        <v>4339</v>
      </c>
      <c r="G924" t="s">
        <v>4351</v>
      </c>
      <c r="H924" t="s">
        <v>79</v>
      </c>
      <c r="I924" t="s">
        <v>68</v>
      </c>
      <c r="J924" t="s">
        <v>1062</v>
      </c>
      <c r="K924" t="s">
        <v>4352</v>
      </c>
      <c r="L924" t="s">
        <v>731</v>
      </c>
      <c r="M924" t="s">
        <v>134</v>
      </c>
      <c r="N924" t="s">
        <v>33</v>
      </c>
      <c r="O924" t="s">
        <v>107</v>
      </c>
      <c r="P924" t="s">
        <v>1513</v>
      </c>
    </row>
    <row r="925" spans="2:16">
      <c r="B925">
        <v>924</v>
      </c>
      <c r="C925" t="s">
        <v>1584</v>
      </c>
      <c r="D925" t="s">
        <v>1584</v>
      </c>
      <c r="E925">
        <v>924</v>
      </c>
      <c r="F925" t="s">
        <v>4353</v>
      </c>
      <c r="G925" t="s">
        <v>4354</v>
      </c>
      <c r="H925" t="s">
        <v>79</v>
      </c>
      <c r="I925" t="s">
        <v>16</v>
      </c>
      <c r="J925" t="s">
        <v>4355</v>
      </c>
      <c r="K925" t="s">
        <v>4356</v>
      </c>
      <c r="L925" t="s">
        <v>383</v>
      </c>
      <c r="M925" t="s">
        <v>28</v>
      </c>
      <c r="N925" t="s">
        <v>327</v>
      </c>
      <c r="O925" t="s">
        <v>107</v>
      </c>
      <c r="P925" t="s">
        <v>4324</v>
      </c>
    </row>
    <row r="926" spans="2:16">
      <c r="B926">
        <v>925</v>
      </c>
      <c r="C926" t="s">
        <v>1584</v>
      </c>
      <c r="D926" t="s">
        <v>1584</v>
      </c>
      <c r="E926">
        <v>925</v>
      </c>
      <c r="F926" t="s">
        <v>4353</v>
      </c>
      <c r="G926" t="s">
        <v>4357</v>
      </c>
      <c r="H926" t="s">
        <v>629</v>
      </c>
      <c r="I926" t="s">
        <v>68</v>
      </c>
      <c r="J926" t="s">
        <v>1185</v>
      </c>
      <c r="K926" t="s">
        <v>4358</v>
      </c>
      <c r="L926" t="s">
        <v>719</v>
      </c>
      <c r="M926" t="s">
        <v>142</v>
      </c>
      <c r="N926" t="s">
        <v>33</v>
      </c>
      <c r="O926" t="s">
        <v>107</v>
      </c>
      <c r="P926" t="s">
        <v>1415</v>
      </c>
    </row>
    <row r="927" spans="2:16">
      <c r="B927">
        <v>926</v>
      </c>
      <c r="C927" t="s">
        <v>1584</v>
      </c>
      <c r="D927" t="s">
        <v>1584</v>
      </c>
      <c r="E927">
        <v>926</v>
      </c>
      <c r="F927" t="s">
        <v>4353</v>
      </c>
      <c r="G927" t="s">
        <v>4359</v>
      </c>
      <c r="H927" t="s">
        <v>346</v>
      </c>
      <c r="I927" t="s">
        <v>22</v>
      </c>
      <c r="J927" t="s">
        <v>4360</v>
      </c>
      <c r="K927" t="s">
        <v>4361</v>
      </c>
      <c r="L927" t="s">
        <v>276</v>
      </c>
      <c r="M927" t="s">
        <v>24</v>
      </c>
      <c r="P927" t="s">
        <v>855</v>
      </c>
    </row>
    <row r="928" spans="2:16">
      <c r="B928">
        <v>927</v>
      </c>
      <c r="C928" t="s">
        <v>1584</v>
      </c>
      <c r="D928" t="s">
        <v>1584</v>
      </c>
      <c r="E928">
        <v>927</v>
      </c>
      <c r="F928" t="s">
        <v>4353</v>
      </c>
      <c r="G928" t="s">
        <v>4362</v>
      </c>
      <c r="H928" t="s">
        <v>115</v>
      </c>
      <c r="I928" t="s">
        <v>26</v>
      </c>
      <c r="J928" t="s">
        <v>4363</v>
      </c>
      <c r="K928" t="s">
        <v>4364</v>
      </c>
      <c r="L928" t="s">
        <v>719</v>
      </c>
      <c r="P928" t="s">
        <v>823</v>
      </c>
    </row>
    <row r="929" spans="2:16">
      <c r="B929">
        <v>928</v>
      </c>
      <c r="C929" t="s">
        <v>1584</v>
      </c>
      <c r="D929" t="s">
        <v>1584</v>
      </c>
      <c r="E929">
        <v>928</v>
      </c>
      <c r="F929" t="s">
        <v>4353</v>
      </c>
      <c r="G929" t="s">
        <v>4365</v>
      </c>
      <c r="H929" t="s">
        <v>538</v>
      </c>
      <c r="I929" t="s">
        <v>26</v>
      </c>
      <c r="J929" t="s">
        <v>4366</v>
      </c>
      <c r="K929" t="s">
        <v>4367</v>
      </c>
      <c r="L929" t="s">
        <v>835</v>
      </c>
      <c r="M929" t="s">
        <v>28</v>
      </c>
      <c r="N929" t="s">
        <v>33</v>
      </c>
      <c r="O929" t="s">
        <v>30</v>
      </c>
      <c r="P929" t="s">
        <v>825</v>
      </c>
    </row>
    <row r="930" spans="2:16">
      <c r="B930">
        <v>929</v>
      </c>
      <c r="C930" t="s">
        <v>1584</v>
      </c>
      <c r="D930" t="s">
        <v>1584</v>
      </c>
      <c r="E930">
        <v>929</v>
      </c>
      <c r="F930" t="s">
        <v>4368</v>
      </c>
      <c r="G930" t="s">
        <v>3952</v>
      </c>
      <c r="H930" t="s">
        <v>238</v>
      </c>
      <c r="I930" t="s">
        <v>80</v>
      </c>
      <c r="J930" t="s">
        <v>3953</v>
      </c>
      <c r="K930" t="s">
        <v>3954</v>
      </c>
      <c r="L930" t="s">
        <v>731</v>
      </c>
      <c r="M930" t="s">
        <v>99</v>
      </c>
      <c r="N930" t="s">
        <v>110</v>
      </c>
      <c r="O930" t="s">
        <v>100</v>
      </c>
      <c r="P930" t="s">
        <v>734</v>
      </c>
    </row>
    <row r="931" spans="2:16">
      <c r="B931">
        <v>930</v>
      </c>
      <c r="C931" t="s">
        <v>1584</v>
      </c>
      <c r="D931" t="s">
        <v>1584</v>
      </c>
      <c r="E931">
        <v>930</v>
      </c>
      <c r="F931" t="s">
        <v>4368</v>
      </c>
      <c r="G931" t="s">
        <v>3955</v>
      </c>
      <c r="H931" t="s">
        <v>408</v>
      </c>
      <c r="I931" t="s">
        <v>68</v>
      </c>
      <c r="J931" t="s">
        <v>3956</v>
      </c>
      <c r="K931" t="s">
        <v>3957</v>
      </c>
      <c r="L931" t="s">
        <v>1005</v>
      </c>
      <c r="M931" t="s">
        <v>365</v>
      </c>
      <c r="N931" t="s">
        <v>33</v>
      </c>
      <c r="O931" t="s">
        <v>36</v>
      </c>
      <c r="P931" t="s">
        <v>734</v>
      </c>
    </row>
    <row r="932" spans="2:16">
      <c r="B932">
        <v>931</v>
      </c>
      <c r="C932" t="s">
        <v>1584</v>
      </c>
      <c r="D932" t="s">
        <v>1584</v>
      </c>
      <c r="E932">
        <v>931</v>
      </c>
      <c r="F932" t="s">
        <v>4368</v>
      </c>
      <c r="G932" t="s">
        <v>3958</v>
      </c>
      <c r="H932" t="s">
        <v>346</v>
      </c>
      <c r="I932" t="s">
        <v>22</v>
      </c>
      <c r="J932" t="s">
        <v>3959</v>
      </c>
      <c r="K932" t="s">
        <v>3960</v>
      </c>
      <c r="L932" t="s">
        <v>731</v>
      </c>
      <c r="M932" t="s">
        <v>130</v>
      </c>
      <c r="N932" t="s">
        <v>119</v>
      </c>
      <c r="O932" t="s">
        <v>253</v>
      </c>
      <c r="P932" t="s">
        <v>751</v>
      </c>
    </row>
    <row r="933" spans="2:16">
      <c r="B933">
        <v>932</v>
      </c>
      <c r="C933" t="s">
        <v>1584</v>
      </c>
      <c r="D933" t="s">
        <v>1584</v>
      </c>
      <c r="E933">
        <v>932</v>
      </c>
      <c r="F933" t="s">
        <v>4368</v>
      </c>
      <c r="G933" t="s">
        <v>3961</v>
      </c>
      <c r="H933" t="s">
        <v>410</v>
      </c>
      <c r="I933" t="s">
        <v>68</v>
      </c>
      <c r="J933" t="s">
        <v>3962</v>
      </c>
      <c r="K933" t="s">
        <v>3963</v>
      </c>
      <c r="L933" t="s">
        <v>202</v>
      </c>
      <c r="P933" t="s">
        <v>751</v>
      </c>
    </row>
    <row r="934" spans="2:16">
      <c r="B934">
        <v>933</v>
      </c>
      <c r="C934" t="s">
        <v>1584</v>
      </c>
      <c r="D934" t="s">
        <v>1584</v>
      </c>
      <c r="E934">
        <v>933</v>
      </c>
      <c r="F934" t="s">
        <v>4368</v>
      </c>
      <c r="G934" t="s">
        <v>4369</v>
      </c>
      <c r="H934" t="s">
        <v>196</v>
      </c>
      <c r="I934" t="s">
        <v>68</v>
      </c>
      <c r="J934" t="s">
        <v>4370</v>
      </c>
      <c r="K934" t="s">
        <v>4371</v>
      </c>
      <c r="L934" t="s">
        <v>125</v>
      </c>
      <c r="M934" t="s">
        <v>142</v>
      </c>
      <c r="N934" t="s">
        <v>33</v>
      </c>
      <c r="O934" t="s">
        <v>107</v>
      </c>
      <c r="P934" t="s">
        <v>752</v>
      </c>
    </row>
    <row r="935" spans="2:16">
      <c r="B935">
        <v>934</v>
      </c>
      <c r="C935" t="s">
        <v>1584</v>
      </c>
      <c r="D935" t="s">
        <v>1584</v>
      </c>
      <c r="E935">
        <v>934</v>
      </c>
      <c r="F935" t="s">
        <v>4372</v>
      </c>
      <c r="G935" t="s">
        <v>4373</v>
      </c>
      <c r="H935" t="s">
        <v>434</v>
      </c>
      <c r="I935" t="s">
        <v>16</v>
      </c>
      <c r="J935" t="s">
        <v>4374</v>
      </c>
      <c r="K935" t="s">
        <v>4375</v>
      </c>
      <c r="L935" t="s">
        <v>590</v>
      </c>
      <c r="M935" t="s">
        <v>28</v>
      </c>
      <c r="N935" t="s">
        <v>33</v>
      </c>
      <c r="O935" t="s">
        <v>107</v>
      </c>
      <c r="P935" t="s">
        <v>1345</v>
      </c>
    </row>
    <row r="936" spans="2:16">
      <c r="B936">
        <v>935</v>
      </c>
      <c r="C936" t="s">
        <v>1584</v>
      </c>
      <c r="D936" t="s">
        <v>1584</v>
      </c>
      <c r="E936">
        <v>935</v>
      </c>
      <c r="F936" t="s">
        <v>4372</v>
      </c>
      <c r="G936" t="s">
        <v>4376</v>
      </c>
      <c r="H936" t="s">
        <v>340</v>
      </c>
      <c r="I936" t="s">
        <v>68</v>
      </c>
      <c r="J936" t="s">
        <v>4377</v>
      </c>
      <c r="K936" t="s">
        <v>4378</v>
      </c>
      <c r="L936" t="s">
        <v>588</v>
      </c>
      <c r="M936" t="s">
        <v>94</v>
      </c>
      <c r="N936" t="s">
        <v>33</v>
      </c>
      <c r="O936" t="s">
        <v>107</v>
      </c>
      <c r="P936" t="s">
        <v>589</v>
      </c>
    </row>
    <row r="937" spans="2:16">
      <c r="B937">
        <v>936</v>
      </c>
      <c r="C937" t="s">
        <v>1584</v>
      </c>
      <c r="D937" t="s">
        <v>1584</v>
      </c>
      <c r="E937">
        <v>936</v>
      </c>
      <c r="F937" t="s">
        <v>4372</v>
      </c>
      <c r="G937" t="s">
        <v>4379</v>
      </c>
      <c r="H937" t="s">
        <v>21</v>
      </c>
      <c r="I937" t="s">
        <v>68</v>
      </c>
      <c r="J937" t="s">
        <v>4380</v>
      </c>
      <c r="K937" t="s">
        <v>4381</v>
      </c>
      <c r="L937" t="s">
        <v>586</v>
      </c>
      <c r="M937" t="s">
        <v>28</v>
      </c>
      <c r="N937" t="s">
        <v>38</v>
      </c>
      <c r="O937" t="s">
        <v>137</v>
      </c>
      <c r="P937" t="s">
        <v>4382</v>
      </c>
    </row>
    <row r="938" spans="2:16">
      <c r="B938">
        <v>937</v>
      </c>
      <c r="C938" t="s">
        <v>1584</v>
      </c>
      <c r="D938" t="s">
        <v>1584</v>
      </c>
      <c r="E938">
        <v>937</v>
      </c>
      <c r="F938" t="s">
        <v>4372</v>
      </c>
      <c r="G938" t="s">
        <v>4383</v>
      </c>
      <c r="H938" t="s">
        <v>923</v>
      </c>
      <c r="I938" t="s">
        <v>26</v>
      </c>
      <c r="J938" t="s">
        <v>4384</v>
      </c>
      <c r="K938" t="s">
        <v>4385</v>
      </c>
      <c r="L938" t="s">
        <v>680</v>
      </c>
      <c r="M938" t="s">
        <v>94</v>
      </c>
      <c r="N938" t="s">
        <v>33</v>
      </c>
      <c r="O938" t="s">
        <v>107</v>
      </c>
      <c r="P938" t="s">
        <v>4382</v>
      </c>
    </row>
    <row r="939" spans="2:16">
      <c r="B939">
        <v>938</v>
      </c>
      <c r="C939" t="s">
        <v>1584</v>
      </c>
      <c r="D939" t="s">
        <v>1584</v>
      </c>
      <c r="E939">
        <v>938</v>
      </c>
      <c r="F939" t="s">
        <v>4372</v>
      </c>
      <c r="G939" t="s">
        <v>4386</v>
      </c>
      <c r="H939" t="s">
        <v>931</v>
      </c>
      <c r="I939" t="s">
        <v>68</v>
      </c>
      <c r="J939" t="s">
        <v>4387</v>
      </c>
      <c r="K939" t="s">
        <v>4388</v>
      </c>
      <c r="L939" t="s">
        <v>295</v>
      </c>
      <c r="M939" t="s">
        <v>134</v>
      </c>
      <c r="N939" t="s">
        <v>33</v>
      </c>
      <c r="O939" t="s">
        <v>107</v>
      </c>
      <c r="P939" t="s">
        <v>4382</v>
      </c>
    </row>
    <row r="940" spans="2:16">
      <c r="B940">
        <v>939</v>
      </c>
      <c r="C940" t="s">
        <v>1584</v>
      </c>
      <c r="D940" t="s">
        <v>1584</v>
      </c>
      <c r="E940">
        <v>939</v>
      </c>
      <c r="F940" t="s">
        <v>4389</v>
      </c>
      <c r="G940" t="s">
        <v>4390</v>
      </c>
      <c r="H940" t="s">
        <v>4391</v>
      </c>
      <c r="I940" t="s">
        <v>16</v>
      </c>
      <c r="J940" t="s">
        <v>4392</v>
      </c>
      <c r="K940" t="s">
        <v>4393</v>
      </c>
      <c r="L940" t="s">
        <v>249</v>
      </c>
      <c r="M940" t="s">
        <v>142</v>
      </c>
      <c r="N940" t="s">
        <v>29</v>
      </c>
      <c r="O940" t="s">
        <v>123</v>
      </c>
      <c r="P940" t="s">
        <v>1287</v>
      </c>
    </row>
    <row r="941" spans="2:16">
      <c r="B941">
        <v>940</v>
      </c>
      <c r="C941" t="s">
        <v>1584</v>
      </c>
      <c r="D941" t="s">
        <v>1584</v>
      </c>
      <c r="E941">
        <v>940</v>
      </c>
      <c r="F941" t="s">
        <v>4389</v>
      </c>
      <c r="G941" t="s">
        <v>4394</v>
      </c>
      <c r="I941" t="s">
        <v>68</v>
      </c>
      <c r="J941" t="s">
        <v>4395</v>
      </c>
      <c r="K941" t="s">
        <v>4396</v>
      </c>
      <c r="L941" t="s">
        <v>216</v>
      </c>
      <c r="M941" t="s">
        <v>134</v>
      </c>
      <c r="N941" t="s">
        <v>33</v>
      </c>
      <c r="O941" t="s">
        <v>107</v>
      </c>
      <c r="P941" t="s">
        <v>1399</v>
      </c>
    </row>
    <row r="942" spans="2:16">
      <c r="B942">
        <v>941</v>
      </c>
      <c r="C942" t="s">
        <v>1584</v>
      </c>
      <c r="D942" t="s">
        <v>1584</v>
      </c>
      <c r="E942">
        <v>941</v>
      </c>
      <c r="F942" t="s">
        <v>4389</v>
      </c>
      <c r="G942" t="s">
        <v>4397</v>
      </c>
      <c r="H942" t="s">
        <v>569</v>
      </c>
      <c r="I942" t="s">
        <v>68</v>
      </c>
      <c r="J942" t="s">
        <v>694</v>
      </c>
      <c r="K942" t="s">
        <v>4398</v>
      </c>
      <c r="L942" t="s">
        <v>250</v>
      </c>
      <c r="M942" t="s">
        <v>75</v>
      </c>
      <c r="N942" t="s">
        <v>33</v>
      </c>
      <c r="O942" t="s">
        <v>36</v>
      </c>
      <c r="P942" t="s">
        <v>1504</v>
      </c>
    </row>
    <row r="943" spans="2:16">
      <c r="B943">
        <v>942</v>
      </c>
      <c r="C943" t="s">
        <v>1584</v>
      </c>
      <c r="D943" t="s">
        <v>1584</v>
      </c>
      <c r="E943">
        <v>942</v>
      </c>
      <c r="F943" t="s">
        <v>4389</v>
      </c>
      <c r="G943" t="s">
        <v>4399</v>
      </c>
      <c r="H943" t="s">
        <v>4400</v>
      </c>
      <c r="I943" t="s">
        <v>26</v>
      </c>
      <c r="J943" t="s">
        <v>4401</v>
      </c>
      <c r="K943" t="s">
        <v>4402</v>
      </c>
      <c r="L943" t="s">
        <v>85</v>
      </c>
      <c r="M943" t="s">
        <v>142</v>
      </c>
      <c r="N943" t="s">
        <v>33</v>
      </c>
      <c r="O943" t="s">
        <v>107</v>
      </c>
      <c r="P943" t="s">
        <v>1504</v>
      </c>
    </row>
    <row r="944" spans="2:16">
      <c r="B944">
        <v>943</v>
      </c>
      <c r="C944" t="s">
        <v>1584</v>
      </c>
      <c r="D944" t="s">
        <v>1584</v>
      </c>
      <c r="E944">
        <v>943</v>
      </c>
      <c r="F944" t="s">
        <v>4389</v>
      </c>
      <c r="G944" t="s">
        <v>4403</v>
      </c>
      <c r="H944" t="s">
        <v>593</v>
      </c>
      <c r="I944" t="s">
        <v>25</v>
      </c>
      <c r="J944" t="s">
        <v>4404</v>
      </c>
      <c r="K944" t="s">
        <v>4405</v>
      </c>
      <c r="L944" t="s">
        <v>535</v>
      </c>
      <c r="M944" t="s">
        <v>86</v>
      </c>
      <c r="N944" t="s">
        <v>108</v>
      </c>
      <c r="O944" t="s">
        <v>116</v>
      </c>
      <c r="P944" t="s">
        <v>1414</v>
      </c>
    </row>
    <row r="945" spans="2:16">
      <c r="B945">
        <v>944</v>
      </c>
      <c r="C945" t="s">
        <v>1584</v>
      </c>
      <c r="D945" t="s">
        <v>1584</v>
      </c>
      <c r="E945">
        <v>944</v>
      </c>
      <c r="F945" t="s">
        <v>4406</v>
      </c>
      <c r="G945" t="s">
        <v>4407</v>
      </c>
      <c r="H945" t="s">
        <v>21</v>
      </c>
      <c r="I945" t="s">
        <v>16</v>
      </c>
      <c r="J945" t="s">
        <v>4408</v>
      </c>
      <c r="K945" t="s">
        <v>4409</v>
      </c>
      <c r="L945" t="s">
        <v>749</v>
      </c>
      <c r="M945" t="s">
        <v>134</v>
      </c>
      <c r="N945" t="s">
        <v>29</v>
      </c>
      <c r="O945" t="s">
        <v>366</v>
      </c>
      <c r="P945" t="s">
        <v>1228</v>
      </c>
    </row>
    <row r="946" spans="2:16">
      <c r="B946">
        <v>945</v>
      </c>
      <c r="C946" t="s">
        <v>1584</v>
      </c>
      <c r="D946" t="s">
        <v>1584</v>
      </c>
      <c r="E946">
        <v>945</v>
      </c>
      <c r="F946" t="s">
        <v>4406</v>
      </c>
      <c r="G946" t="s">
        <v>4410</v>
      </c>
      <c r="H946" t="s">
        <v>76</v>
      </c>
      <c r="I946" t="s">
        <v>26</v>
      </c>
      <c r="J946" t="s">
        <v>4411</v>
      </c>
      <c r="K946" t="s">
        <v>4412</v>
      </c>
      <c r="L946" t="s">
        <v>385</v>
      </c>
      <c r="M946" t="s">
        <v>28</v>
      </c>
      <c r="N946" t="s">
        <v>29</v>
      </c>
      <c r="O946" t="s">
        <v>123</v>
      </c>
      <c r="P946" t="s">
        <v>4413</v>
      </c>
    </row>
    <row r="947" spans="2:16">
      <c r="B947">
        <v>946</v>
      </c>
      <c r="C947" t="s">
        <v>1584</v>
      </c>
      <c r="D947" t="s">
        <v>1584</v>
      </c>
      <c r="E947">
        <v>946</v>
      </c>
      <c r="F947" t="s">
        <v>4406</v>
      </c>
      <c r="G947" t="s">
        <v>4414</v>
      </c>
      <c r="H947" t="s">
        <v>771</v>
      </c>
      <c r="I947" t="s">
        <v>68</v>
      </c>
      <c r="J947" t="s">
        <v>4415</v>
      </c>
      <c r="K947" t="s">
        <v>4416</v>
      </c>
      <c r="L947" t="s">
        <v>490</v>
      </c>
      <c r="M947" t="s">
        <v>94</v>
      </c>
      <c r="N947" t="s">
        <v>29</v>
      </c>
      <c r="O947" t="s">
        <v>107</v>
      </c>
      <c r="P947" t="s">
        <v>4417</v>
      </c>
    </row>
    <row r="948" spans="2:16">
      <c r="B948">
        <v>947</v>
      </c>
      <c r="C948" t="s">
        <v>1584</v>
      </c>
      <c r="D948" t="s">
        <v>1584</v>
      </c>
      <c r="E948">
        <v>947</v>
      </c>
      <c r="F948" t="s">
        <v>4406</v>
      </c>
      <c r="G948" t="s">
        <v>4418</v>
      </c>
      <c r="H948" t="s">
        <v>831</v>
      </c>
      <c r="I948" t="s">
        <v>68</v>
      </c>
      <c r="J948" t="s">
        <v>4419</v>
      </c>
      <c r="K948" t="s">
        <v>4420</v>
      </c>
      <c r="L948" t="s">
        <v>414</v>
      </c>
      <c r="M948" t="s">
        <v>142</v>
      </c>
      <c r="N948" t="s">
        <v>33</v>
      </c>
      <c r="O948" t="s">
        <v>107</v>
      </c>
      <c r="P948" t="s">
        <v>1229</v>
      </c>
    </row>
    <row r="949" spans="2:16">
      <c r="B949">
        <v>948</v>
      </c>
      <c r="C949" t="s">
        <v>1584</v>
      </c>
      <c r="D949" t="s">
        <v>1584</v>
      </c>
      <c r="E949">
        <v>948</v>
      </c>
      <c r="F949" t="s">
        <v>4406</v>
      </c>
      <c r="G949" t="s">
        <v>4421</v>
      </c>
      <c r="H949" t="s">
        <v>4422</v>
      </c>
      <c r="I949" t="s">
        <v>68</v>
      </c>
      <c r="J949" t="s">
        <v>4423</v>
      </c>
      <c r="K949" t="s">
        <v>4424</v>
      </c>
      <c r="L949" t="s">
        <v>363</v>
      </c>
      <c r="M949" t="s">
        <v>28</v>
      </c>
      <c r="N949" t="s">
        <v>33</v>
      </c>
      <c r="O949" t="s">
        <v>95</v>
      </c>
      <c r="P949" t="s">
        <v>4425</v>
      </c>
    </row>
    <row r="950" spans="2:16">
      <c r="B950">
        <v>949</v>
      </c>
      <c r="C950" t="s">
        <v>1584</v>
      </c>
      <c r="D950" t="s">
        <v>1584</v>
      </c>
      <c r="E950">
        <v>949</v>
      </c>
      <c r="F950" t="s">
        <v>4426</v>
      </c>
      <c r="G950" t="s">
        <v>4427</v>
      </c>
      <c r="H950" t="s">
        <v>31</v>
      </c>
      <c r="I950" t="s">
        <v>140</v>
      </c>
      <c r="J950" t="s">
        <v>4428</v>
      </c>
      <c r="K950" t="s">
        <v>4429</v>
      </c>
      <c r="L950" t="s">
        <v>414</v>
      </c>
      <c r="M950" t="s">
        <v>32</v>
      </c>
      <c r="N950" t="s">
        <v>108</v>
      </c>
      <c r="O950" t="s">
        <v>466</v>
      </c>
      <c r="P950" t="s">
        <v>1247</v>
      </c>
    </row>
    <row r="951" spans="2:16">
      <c r="B951">
        <v>950</v>
      </c>
      <c r="C951" t="s">
        <v>1584</v>
      </c>
      <c r="D951" t="s">
        <v>1584</v>
      </c>
      <c r="E951">
        <v>950</v>
      </c>
      <c r="F951" t="s">
        <v>4426</v>
      </c>
      <c r="G951" t="s">
        <v>4430</v>
      </c>
      <c r="H951" t="s">
        <v>149</v>
      </c>
      <c r="I951" t="s">
        <v>68</v>
      </c>
      <c r="J951" t="s">
        <v>4431</v>
      </c>
      <c r="K951" t="s">
        <v>4432</v>
      </c>
      <c r="L951" t="s">
        <v>133</v>
      </c>
      <c r="M951" t="s">
        <v>134</v>
      </c>
      <c r="N951" t="s">
        <v>33</v>
      </c>
      <c r="O951" t="s">
        <v>107</v>
      </c>
      <c r="P951" t="s">
        <v>1248</v>
      </c>
    </row>
    <row r="952" spans="2:16">
      <c r="B952">
        <v>951</v>
      </c>
      <c r="C952" t="s">
        <v>1584</v>
      </c>
      <c r="D952" t="s">
        <v>1584</v>
      </c>
      <c r="E952">
        <v>951</v>
      </c>
      <c r="F952" t="s">
        <v>4426</v>
      </c>
      <c r="G952" t="s">
        <v>4433</v>
      </c>
      <c r="H952" t="s">
        <v>149</v>
      </c>
      <c r="I952" t="s">
        <v>68</v>
      </c>
      <c r="J952" t="s">
        <v>704</v>
      </c>
      <c r="K952" t="s">
        <v>4434</v>
      </c>
      <c r="L952" t="s">
        <v>363</v>
      </c>
      <c r="M952" t="s">
        <v>94</v>
      </c>
      <c r="N952" t="s">
        <v>33</v>
      </c>
      <c r="O952" t="s">
        <v>123</v>
      </c>
      <c r="P952" t="s">
        <v>1248</v>
      </c>
    </row>
    <row r="953" spans="2:16">
      <c r="B953">
        <v>952</v>
      </c>
      <c r="C953" t="s">
        <v>1584</v>
      </c>
      <c r="D953" t="s">
        <v>1584</v>
      </c>
      <c r="E953">
        <v>952</v>
      </c>
      <c r="F953" t="s">
        <v>4426</v>
      </c>
      <c r="G953" t="s">
        <v>4435</v>
      </c>
      <c r="H953" t="s">
        <v>434</v>
      </c>
      <c r="I953" t="s">
        <v>68</v>
      </c>
      <c r="J953" t="s">
        <v>711</v>
      </c>
      <c r="K953" t="s">
        <v>4436</v>
      </c>
      <c r="L953" t="s">
        <v>363</v>
      </c>
      <c r="M953" t="s">
        <v>142</v>
      </c>
      <c r="N953" t="s">
        <v>33</v>
      </c>
      <c r="O953" t="s">
        <v>107</v>
      </c>
      <c r="P953" t="s">
        <v>4437</v>
      </c>
    </row>
    <row r="954" spans="2:16">
      <c r="B954">
        <v>953</v>
      </c>
      <c r="C954" t="s">
        <v>1584</v>
      </c>
      <c r="D954" t="s">
        <v>1584</v>
      </c>
      <c r="E954">
        <v>953</v>
      </c>
      <c r="F954" t="s">
        <v>4426</v>
      </c>
      <c r="G954" t="s">
        <v>883</v>
      </c>
      <c r="H954" t="s">
        <v>34</v>
      </c>
      <c r="I954" t="s">
        <v>68</v>
      </c>
      <c r="J954" t="s">
        <v>4438</v>
      </c>
      <c r="K954" t="s">
        <v>4439</v>
      </c>
      <c r="L954" t="s">
        <v>490</v>
      </c>
      <c r="M954" t="s">
        <v>134</v>
      </c>
      <c r="N954" t="s">
        <v>33</v>
      </c>
      <c r="O954" t="s">
        <v>107</v>
      </c>
      <c r="P954" t="s">
        <v>4437</v>
      </c>
    </row>
    <row r="955" spans="2:16">
      <c r="B955">
        <v>954</v>
      </c>
      <c r="C955" t="s">
        <v>1584</v>
      </c>
      <c r="D955" t="s">
        <v>1584</v>
      </c>
      <c r="E955">
        <v>954</v>
      </c>
      <c r="F955" t="s">
        <v>4440</v>
      </c>
      <c r="G955" t="s">
        <v>4441</v>
      </c>
      <c r="H955" t="s">
        <v>4442</v>
      </c>
      <c r="I955" t="s">
        <v>16</v>
      </c>
      <c r="J955" t="s">
        <v>4443</v>
      </c>
      <c r="K955" t="s">
        <v>4444</v>
      </c>
      <c r="L955" t="s">
        <v>164</v>
      </c>
      <c r="M955" t="s">
        <v>32</v>
      </c>
      <c r="N955" t="s">
        <v>33</v>
      </c>
      <c r="O955" t="s">
        <v>107</v>
      </c>
      <c r="P955" t="s">
        <v>954</v>
      </c>
    </row>
    <row r="956" spans="2:16">
      <c r="B956">
        <v>955</v>
      </c>
      <c r="C956" t="s">
        <v>1584</v>
      </c>
      <c r="D956" t="s">
        <v>1584</v>
      </c>
      <c r="E956">
        <v>955</v>
      </c>
      <c r="F956" t="s">
        <v>4440</v>
      </c>
      <c r="G956" t="s">
        <v>4445</v>
      </c>
      <c r="H956" t="s">
        <v>4446</v>
      </c>
      <c r="I956" t="s">
        <v>25</v>
      </c>
      <c r="J956" t="s">
        <v>4447</v>
      </c>
      <c r="K956" t="s">
        <v>4448</v>
      </c>
      <c r="L956" t="s">
        <v>414</v>
      </c>
      <c r="M956" t="s">
        <v>89</v>
      </c>
      <c r="N956" t="s">
        <v>108</v>
      </c>
      <c r="O956" t="s">
        <v>146</v>
      </c>
      <c r="P956" t="s">
        <v>4449</v>
      </c>
    </row>
    <row r="957" spans="2:16">
      <c r="B957">
        <v>956</v>
      </c>
      <c r="C957" t="s">
        <v>1584</v>
      </c>
      <c r="D957" t="s">
        <v>1584</v>
      </c>
      <c r="E957">
        <v>956</v>
      </c>
      <c r="F957" t="s">
        <v>4440</v>
      </c>
      <c r="G957" t="s">
        <v>4450</v>
      </c>
      <c r="H957" t="s">
        <v>196</v>
      </c>
      <c r="I957" t="s">
        <v>26</v>
      </c>
      <c r="J957" t="s">
        <v>379</v>
      </c>
      <c r="K957" t="s">
        <v>4451</v>
      </c>
      <c r="L957" t="s">
        <v>414</v>
      </c>
      <c r="M957" t="s">
        <v>142</v>
      </c>
      <c r="N957" t="s">
        <v>33</v>
      </c>
      <c r="O957" t="s">
        <v>95</v>
      </c>
      <c r="P957" t="s">
        <v>1227</v>
      </c>
    </row>
    <row r="958" spans="2:16">
      <c r="B958">
        <v>957</v>
      </c>
      <c r="C958" t="s">
        <v>1584</v>
      </c>
      <c r="D958" t="s">
        <v>1584</v>
      </c>
      <c r="E958">
        <v>957</v>
      </c>
      <c r="F958" t="s">
        <v>4440</v>
      </c>
      <c r="G958" t="s">
        <v>4452</v>
      </c>
      <c r="H958" t="s">
        <v>4453</v>
      </c>
      <c r="I958" t="s">
        <v>68</v>
      </c>
      <c r="J958" t="s">
        <v>1425</v>
      </c>
      <c r="K958" t="s">
        <v>4454</v>
      </c>
      <c r="L958" t="s">
        <v>93</v>
      </c>
      <c r="M958" t="s">
        <v>134</v>
      </c>
      <c r="N958" t="s">
        <v>33</v>
      </c>
      <c r="O958" t="s">
        <v>107</v>
      </c>
      <c r="P958" t="s">
        <v>1227</v>
      </c>
    </row>
    <row r="959" spans="2:16">
      <c r="B959">
        <v>958</v>
      </c>
      <c r="C959" t="s">
        <v>1584</v>
      </c>
      <c r="D959" t="s">
        <v>1584</v>
      </c>
      <c r="E959">
        <v>958</v>
      </c>
      <c r="F959" t="s">
        <v>4440</v>
      </c>
      <c r="G959" t="s">
        <v>4455</v>
      </c>
      <c r="H959" t="s">
        <v>428</v>
      </c>
      <c r="I959" t="s">
        <v>26</v>
      </c>
      <c r="J959" t="s">
        <v>4456</v>
      </c>
      <c r="K959" t="s">
        <v>4457</v>
      </c>
      <c r="L959" t="s">
        <v>363</v>
      </c>
      <c r="M959" t="s">
        <v>89</v>
      </c>
      <c r="N959" t="s">
        <v>33</v>
      </c>
      <c r="O959" t="s">
        <v>109</v>
      </c>
      <c r="P959" t="s">
        <v>1227</v>
      </c>
    </row>
    <row r="960" spans="2:16">
      <c r="B960">
        <v>959</v>
      </c>
      <c r="C960" t="s">
        <v>1584</v>
      </c>
      <c r="D960" t="s">
        <v>1584</v>
      </c>
      <c r="E960">
        <v>959</v>
      </c>
      <c r="F960" t="s">
        <v>4458</v>
      </c>
      <c r="G960" t="s">
        <v>4459</v>
      </c>
      <c r="H960" t="s">
        <v>401</v>
      </c>
      <c r="I960" t="s">
        <v>140</v>
      </c>
      <c r="J960" t="s">
        <v>4460</v>
      </c>
      <c r="K960" t="s">
        <v>4461</v>
      </c>
      <c r="L960" t="s">
        <v>921</v>
      </c>
      <c r="M960" t="s">
        <v>94</v>
      </c>
      <c r="N960" t="s">
        <v>33</v>
      </c>
      <c r="O960" t="s">
        <v>123</v>
      </c>
      <c r="P960" t="s">
        <v>4462</v>
      </c>
    </row>
    <row r="961" spans="2:16">
      <c r="B961">
        <v>960</v>
      </c>
      <c r="C961" t="s">
        <v>1584</v>
      </c>
      <c r="D961" t="s">
        <v>1584</v>
      </c>
      <c r="E961">
        <v>960</v>
      </c>
      <c r="F961" t="s">
        <v>4458</v>
      </c>
      <c r="G961" t="s">
        <v>4463</v>
      </c>
      <c r="H961" t="s">
        <v>34</v>
      </c>
      <c r="I961" t="s">
        <v>68</v>
      </c>
      <c r="J961" t="s">
        <v>4464</v>
      </c>
      <c r="K961" t="s">
        <v>4465</v>
      </c>
      <c r="L961" t="s">
        <v>414</v>
      </c>
      <c r="M961" t="s">
        <v>134</v>
      </c>
      <c r="N961" t="s">
        <v>33</v>
      </c>
      <c r="O961" t="s">
        <v>107</v>
      </c>
      <c r="P961" t="s">
        <v>4462</v>
      </c>
    </row>
    <row r="962" spans="2:16">
      <c r="B962">
        <v>961</v>
      </c>
      <c r="C962" t="s">
        <v>1584</v>
      </c>
      <c r="D962" t="s">
        <v>1584</v>
      </c>
      <c r="E962">
        <v>961</v>
      </c>
      <c r="F962" t="s">
        <v>4458</v>
      </c>
      <c r="G962" t="s">
        <v>4466</v>
      </c>
      <c r="H962" t="s">
        <v>4467</v>
      </c>
      <c r="I962" t="s">
        <v>26</v>
      </c>
      <c r="J962" t="s">
        <v>4468</v>
      </c>
      <c r="K962" t="s">
        <v>4469</v>
      </c>
      <c r="L962" t="s">
        <v>595</v>
      </c>
      <c r="M962" t="s">
        <v>28</v>
      </c>
      <c r="N962" t="s">
        <v>33</v>
      </c>
      <c r="O962" t="s">
        <v>30</v>
      </c>
      <c r="P962" t="s">
        <v>4462</v>
      </c>
    </row>
    <row r="963" spans="2:16">
      <c r="B963">
        <v>962</v>
      </c>
      <c r="C963" t="s">
        <v>1584</v>
      </c>
      <c r="D963" t="s">
        <v>1584</v>
      </c>
      <c r="E963">
        <v>962</v>
      </c>
      <c r="F963" t="s">
        <v>4458</v>
      </c>
      <c r="G963" t="s">
        <v>4470</v>
      </c>
      <c r="H963" t="s">
        <v>4471</v>
      </c>
      <c r="I963" t="s">
        <v>26</v>
      </c>
      <c r="J963" t="s">
        <v>4472</v>
      </c>
      <c r="K963" t="s">
        <v>4473</v>
      </c>
      <c r="L963" t="s">
        <v>414</v>
      </c>
      <c r="M963" t="s">
        <v>32</v>
      </c>
      <c r="N963" t="s">
        <v>33</v>
      </c>
      <c r="O963" t="s">
        <v>107</v>
      </c>
      <c r="P963" t="s">
        <v>1230</v>
      </c>
    </row>
    <row r="964" spans="2:16">
      <c r="B964">
        <v>963</v>
      </c>
      <c r="C964" t="s">
        <v>1584</v>
      </c>
      <c r="D964" t="s">
        <v>1584</v>
      </c>
      <c r="E964">
        <v>963</v>
      </c>
      <c r="F964" t="s">
        <v>4458</v>
      </c>
      <c r="G964" t="s">
        <v>4474</v>
      </c>
      <c r="H964" t="s">
        <v>40</v>
      </c>
      <c r="I964" t="s">
        <v>68</v>
      </c>
      <c r="J964" t="s">
        <v>4475</v>
      </c>
      <c r="K964" t="s">
        <v>4476</v>
      </c>
      <c r="L964" t="s">
        <v>414</v>
      </c>
      <c r="M964" t="s">
        <v>28</v>
      </c>
      <c r="N964" t="s">
        <v>33</v>
      </c>
      <c r="O964" t="s">
        <v>107</v>
      </c>
      <c r="P964" t="s">
        <v>1231</v>
      </c>
    </row>
    <row r="965" spans="2:16">
      <c r="B965">
        <v>964</v>
      </c>
      <c r="C965" t="s">
        <v>1584</v>
      </c>
      <c r="D965" t="s">
        <v>1584</v>
      </c>
      <c r="E965">
        <v>964</v>
      </c>
      <c r="F965" t="s">
        <v>4477</v>
      </c>
      <c r="G965" t="s">
        <v>4466</v>
      </c>
      <c r="H965" t="s">
        <v>4467</v>
      </c>
      <c r="I965" t="s">
        <v>16</v>
      </c>
      <c r="J965" t="s">
        <v>4468</v>
      </c>
      <c r="K965" t="s">
        <v>4469</v>
      </c>
      <c r="L965" t="s">
        <v>595</v>
      </c>
      <c r="M965" t="s">
        <v>28</v>
      </c>
      <c r="N965" t="s">
        <v>33</v>
      </c>
      <c r="O965" t="s">
        <v>30</v>
      </c>
      <c r="P965" t="s">
        <v>4462</v>
      </c>
    </row>
    <row r="966" spans="2:16">
      <c r="B966">
        <v>965</v>
      </c>
      <c r="C966" t="s">
        <v>1584</v>
      </c>
      <c r="D966" t="s">
        <v>1584</v>
      </c>
      <c r="E966">
        <v>965</v>
      </c>
      <c r="F966" t="s">
        <v>4477</v>
      </c>
      <c r="G966" t="s">
        <v>4470</v>
      </c>
      <c r="H966" t="s">
        <v>4471</v>
      </c>
      <c r="I966" t="s">
        <v>26</v>
      </c>
      <c r="J966" t="s">
        <v>4472</v>
      </c>
      <c r="K966" t="s">
        <v>4473</v>
      </c>
      <c r="L966" t="s">
        <v>414</v>
      </c>
      <c r="M966" t="s">
        <v>32</v>
      </c>
      <c r="N966" t="s">
        <v>33</v>
      </c>
      <c r="O966" t="s">
        <v>107</v>
      </c>
      <c r="P966" t="s">
        <v>1230</v>
      </c>
    </row>
    <row r="967" spans="2:16">
      <c r="B967">
        <v>966</v>
      </c>
      <c r="C967" t="s">
        <v>1584</v>
      </c>
      <c r="D967" t="s">
        <v>1584</v>
      </c>
      <c r="E967">
        <v>966</v>
      </c>
      <c r="F967" t="s">
        <v>4477</v>
      </c>
      <c r="G967" t="s">
        <v>4474</v>
      </c>
      <c r="H967" t="s">
        <v>40</v>
      </c>
      <c r="I967" t="s">
        <v>68</v>
      </c>
      <c r="J967" t="s">
        <v>4475</v>
      </c>
      <c r="K967" t="s">
        <v>4476</v>
      </c>
      <c r="L967" t="s">
        <v>414</v>
      </c>
      <c r="M967" t="s">
        <v>28</v>
      </c>
      <c r="N967" t="s">
        <v>33</v>
      </c>
      <c r="O967" t="s">
        <v>107</v>
      </c>
      <c r="P967" t="s">
        <v>1231</v>
      </c>
    </row>
    <row r="968" spans="2:16">
      <c r="B968">
        <v>967</v>
      </c>
      <c r="C968" t="s">
        <v>1584</v>
      </c>
      <c r="D968" t="s">
        <v>1584</v>
      </c>
      <c r="E968">
        <v>967</v>
      </c>
      <c r="F968" t="s">
        <v>4477</v>
      </c>
      <c r="G968" t="s">
        <v>4478</v>
      </c>
      <c r="H968" t="s">
        <v>278</v>
      </c>
      <c r="I968" t="s">
        <v>68</v>
      </c>
      <c r="J968" t="s">
        <v>4479</v>
      </c>
      <c r="K968" t="s">
        <v>4480</v>
      </c>
      <c r="L968" t="s">
        <v>668</v>
      </c>
      <c r="M968" t="s">
        <v>28</v>
      </c>
      <c r="N968" t="s">
        <v>33</v>
      </c>
      <c r="O968" t="s">
        <v>107</v>
      </c>
      <c r="P968" t="s">
        <v>4481</v>
      </c>
    </row>
    <row r="969" spans="2:16">
      <c r="B969">
        <v>968</v>
      </c>
      <c r="C969" t="s">
        <v>1584</v>
      </c>
      <c r="D969" t="s">
        <v>1584</v>
      </c>
      <c r="E969">
        <v>968</v>
      </c>
      <c r="F969" t="s">
        <v>4477</v>
      </c>
      <c r="G969" t="s">
        <v>4482</v>
      </c>
      <c r="H969" t="s">
        <v>43</v>
      </c>
      <c r="I969" t="s">
        <v>68</v>
      </c>
      <c r="J969" t="s">
        <v>4483</v>
      </c>
      <c r="K969" t="s">
        <v>4484</v>
      </c>
      <c r="L969" t="s">
        <v>449</v>
      </c>
      <c r="M969" t="s">
        <v>94</v>
      </c>
      <c r="N969" t="s">
        <v>33</v>
      </c>
      <c r="O969" t="s">
        <v>36</v>
      </c>
      <c r="P969" t="s">
        <v>1247</v>
      </c>
    </row>
    <row r="970" spans="2:16">
      <c r="B970">
        <v>969</v>
      </c>
      <c r="C970" t="s">
        <v>1584</v>
      </c>
      <c r="D970" t="s">
        <v>1584</v>
      </c>
      <c r="E970">
        <v>969</v>
      </c>
      <c r="F970" t="s">
        <v>4485</v>
      </c>
      <c r="G970" t="s">
        <v>4486</v>
      </c>
      <c r="H970" t="s">
        <v>429</v>
      </c>
      <c r="I970" t="s">
        <v>16</v>
      </c>
      <c r="J970" t="s">
        <v>4487</v>
      </c>
      <c r="K970" t="s">
        <v>4488</v>
      </c>
      <c r="L970" t="s">
        <v>454</v>
      </c>
      <c r="M970" t="s">
        <v>365</v>
      </c>
      <c r="N970" t="s">
        <v>33</v>
      </c>
      <c r="O970" t="s">
        <v>95</v>
      </c>
      <c r="P970" t="s">
        <v>4489</v>
      </c>
    </row>
    <row r="971" spans="2:16">
      <c r="B971">
        <v>970</v>
      </c>
      <c r="C971" t="s">
        <v>1584</v>
      </c>
      <c r="D971" t="s">
        <v>1584</v>
      </c>
      <c r="E971">
        <v>970</v>
      </c>
      <c r="F971" t="s">
        <v>4485</v>
      </c>
      <c r="G971" t="s">
        <v>4490</v>
      </c>
      <c r="H971" t="s">
        <v>21</v>
      </c>
      <c r="I971" t="s">
        <v>26</v>
      </c>
      <c r="J971" t="s">
        <v>4491</v>
      </c>
      <c r="K971" t="s">
        <v>4492</v>
      </c>
      <c r="L971" t="s">
        <v>386</v>
      </c>
      <c r="M971" t="s">
        <v>99</v>
      </c>
      <c r="N971" t="s">
        <v>33</v>
      </c>
      <c r="O971" t="s">
        <v>366</v>
      </c>
      <c r="P971" t="s">
        <v>4493</v>
      </c>
    </row>
    <row r="972" spans="2:16">
      <c r="B972">
        <v>971</v>
      </c>
      <c r="C972" t="s">
        <v>1584</v>
      </c>
      <c r="D972" t="s">
        <v>1584</v>
      </c>
      <c r="E972">
        <v>971</v>
      </c>
      <c r="F972" t="s">
        <v>4485</v>
      </c>
      <c r="G972" t="s">
        <v>4494</v>
      </c>
      <c r="H972" t="s">
        <v>34</v>
      </c>
      <c r="I972" t="s">
        <v>26</v>
      </c>
      <c r="J972" t="s">
        <v>4495</v>
      </c>
      <c r="K972" t="s">
        <v>4496</v>
      </c>
      <c r="L972" t="s">
        <v>530</v>
      </c>
      <c r="M972" t="s">
        <v>28</v>
      </c>
      <c r="N972" t="s">
        <v>33</v>
      </c>
      <c r="O972" t="s">
        <v>107</v>
      </c>
      <c r="P972" t="s">
        <v>1249</v>
      </c>
    </row>
    <row r="973" spans="2:16">
      <c r="B973">
        <v>972</v>
      </c>
      <c r="C973" t="s">
        <v>1584</v>
      </c>
      <c r="D973" t="s">
        <v>1584</v>
      </c>
      <c r="E973">
        <v>972</v>
      </c>
      <c r="F973" t="s">
        <v>4485</v>
      </c>
      <c r="G973" t="s">
        <v>4497</v>
      </c>
      <c r="H973" t="s">
        <v>4498</v>
      </c>
      <c r="I973" t="s">
        <v>68</v>
      </c>
      <c r="J973" t="s">
        <v>4499</v>
      </c>
      <c r="K973" t="s">
        <v>4500</v>
      </c>
      <c r="L973" t="s">
        <v>602</v>
      </c>
      <c r="M973" t="s">
        <v>134</v>
      </c>
      <c r="N973" t="s">
        <v>33</v>
      </c>
      <c r="O973" t="s">
        <v>107</v>
      </c>
      <c r="P973" t="s">
        <v>1249</v>
      </c>
    </row>
    <row r="974" spans="2:16">
      <c r="B974">
        <v>973</v>
      </c>
      <c r="C974" t="s">
        <v>1584</v>
      </c>
      <c r="D974" t="s">
        <v>1584</v>
      </c>
      <c r="E974">
        <v>973</v>
      </c>
      <c r="F974" t="s">
        <v>4485</v>
      </c>
      <c r="G974" t="s">
        <v>4501</v>
      </c>
      <c r="H974" t="s">
        <v>238</v>
      </c>
      <c r="I974" t="s">
        <v>25</v>
      </c>
      <c r="J974" t="s">
        <v>4502</v>
      </c>
      <c r="K974" t="s">
        <v>4503</v>
      </c>
      <c r="L974" t="s">
        <v>530</v>
      </c>
      <c r="M974" t="s">
        <v>99</v>
      </c>
      <c r="N974" t="s">
        <v>38</v>
      </c>
      <c r="O974" t="s">
        <v>87</v>
      </c>
      <c r="P974" t="s">
        <v>1060</v>
      </c>
    </row>
    <row r="975" spans="2:16">
      <c r="B975">
        <v>974</v>
      </c>
      <c r="C975" t="s">
        <v>1584</v>
      </c>
      <c r="D975" t="s">
        <v>1584</v>
      </c>
      <c r="E975">
        <v>974</v>
      </c>
      <c r="F975" t="s">
        <v>4504</v>
      </c>
      <c r="G975" t="s">
        <v>4505</v>
      </c>
      <c r="H975" t="s">
        <v>592</v>
      </c>
      <c r="I975" t="s">
        <v>140</v>
      </c>
      <c r="J975" t="s">
        <v>4506</v>
      </c>
      <c r="K975" t="s">
        <v>4507</v>
      </c>
      <c r="L975" t="s">
        <v>921</v>
      </c>
      <c r="M975" t="s">
        <v>134</v>
      </c>
      <c r="N975" t="s">
        <v>33</v>
      </c>
      <c r="O975" t="s">
        <v>107</v>
      </c>
      <c r="P975" t="s">
        <v>943</v>
      </c>
    </row>
    <row r="976" spans="2:16">
      <c r="B976">
        <v>975</v>
      </c>
      <c r="C976" t="s">
        <v>1584</v>
      </c>
      <c r="D976" t="s">
        <v>1584</v>
      </c>
      <c r="E976">
        <v>975</v>
      </c>
      <c r="F976" t="s">
        <v>4504</v>
      </c>
      <c r="G976" t="s">
        <v>4508</v>
      </c>
      <c r="H976" t="s">
        <v>771</v>
      </c>
      <c r="I976" t="s">
        <v>26</v>
      </c>
      <c r="J976" t="s">
        <v>4509</v>
      </c>
      <c r="K976" t="s">
        <v>4510</v>
      </c>
      <c r="L976" t="s">
        <v>764</v>
      </c>
      <c r="M976" t="s">
        <v>99</v>
      </c>
      <c r="N976" t="s">
        <v>33</v>
      </c>
      <c r="O976" t="s">
        <v>36</v>
      </c>
      <c r="P976" t="s">
        <v>943</v>
      </c>
    </row>
    <row r="977" spans="2:16">
      <c r="B977">
        <v>976</v>
      </c>
      <c r="C977" t="s">
        <v>1584</v>
      </c>
      <c r="D977" t="s">
        <v>1584</v>
      </c>
      <c r="E977">
        <v>976</v>
      </c>
      <c r="F977" t="s">
        <v>4504</v>
      </c>
      <c r="G977" t="s">
        <v>4511</v>
      </c>
      <c r="H977" t="s">
        <v>188</v>
      </c>
      <c r="I977" t="s">
        <v>26</v>
      </c>
      <c r="J977" t="s">
        <v>4512</v>
      </c>
      <c r="K977" t="s">
        <v>4513</v>
      </c>
      <c r="L977" t="s">
        <v>668</v>
      </c>
      <c r="M977" t="s">
        <v>28</v>
      </c>
      <c r="N977" t="s">
        <v>38</v>
      </c>
      <c r="O977" t="s">
        <v>137</v>
      </c>
      <c r="P977" t="s">
        <v>943</v>
      </c>
    </row>
    <row r="978" spans="2:16">
      <c r="B978">
        <v>977</v>
      </c>
      <c r="C978" t="s">
        <v>1584</v>
      </c>
      <c r="D978" t="s">
        <v>1584</v>
      </c>
      <c r="E978">
        <v>977</v>
      </c>
      <c r="F978" t="s">
        <v>4504</v>
      </c>
      <c r="G978" t="s">
        <v>4514</v>
      </c>
      <c r="I978" t="s">
        <v>68</v>
      </c>
      <c r="J978" t="s">
        <v>394</v>
      </c>
      <c r="K978" t="s">
        <v>4515</v>
      </c>
      <c r="L978" t="s">
        <v>595</v>
      </c>
      <c r="M978" t="s">
        <v>134</v>
      </c>
      <c r="N978" t="s">
        <v>33</v>
      </c>
      <c r="O978" t="s">
        <v>36</v>
      </c>
      <c r="P978" t="s">
        <v>954</v>
      </c>
    </row>
    <row r="979" spans="2:16">
      <c r="B979">
        <v>978</v>
      </c>
      <c r="C979" t="s">
        <v>1584</v>
      </c>
      <c r="D979" t="s">
        <v>1584</v>
      </c>
      <c r="E979">
        <v>978</v>
      </c>
      <c r="F979" t="s">
        <v>4504</v>
      </c>
      <c r="G979" t="s">
        <v>4516</v>
      </c>
      <c r="H979" t="s">
        <v>730</v>
      </c>
      <c r="I979" t="s">
        <v>68</v>
      </c>
      <c r="J979" t="s">
        <v>4517</v>
      </c>
      <c r="K979" t="s">
        <v>4518</v>
      </c>
      <c r="L979" t="s">
        <v>490</v>
      </c>
      <c r="M979" t="s">
        <v>142</v>
      </c>
      <c r="N979" t="s">
        <v>338</v>
      </c>
      <c r="O979" t="s">
        <v>107</v>
      </c>
      <c r="P979" t="s">
        <v>954</v>
      </c>
    </row>
    <row r="980" spans="2:16">
      <c r="B980">
        <v>979</v>
      </c>
      <c r="C980" t="s">
        <v>1584</v>
      </c>
      <c r="D980" t="s">
        <v>1584</v>
      </c>
      <c r="E980">
        <v>979</v>
      </c>
      <c r="F980" t="s">
        <v>4519</v>
      </c>
      <c r="G980" t="s">
        <v>4478</v>
      </c>
      <c r="H980" t="s">
        <v>278</v>
      </c>
      <c r="I980" t="s">
        <v>140</v>
      </c>
      <c r="J980" t="s">
        <v>4479</v>
      </c>
      <c r="K980" t="s">
        <v>4480</v>
      </c>
      <c r="L980" t="s">
        <v>668</v>
      </c>
      <c r="M980" t="s">
        <v>28</v>
      </c>
      <c r="N980" t="s">
        <v>33</v>
      </c>
      <c r="O980" t="s">
        <v>107</v>
      </c>
      <c r="P980" t="s">
        <v>4481</v>
      </c>
    </row>
    <row r="981" spans="2:16">
      <c r="B981">
        <v>980</v>
      </c>
      <c r="C981" t="s">
        <v>1584</v>
      </c>
      <c r="D981" t="s">
        <v>1584</v>
      </c>
      <c r="E981">
        <v>980</v>
      </c>
      <c r="F981" t="s">
        <v>4519</v>
      </c>
      <c r="G981" t="s">
        <v>4482</v>
      </c>
      <c r="H981" t="s">
        <v>43</v>
      </c>
      <c r="I981" t="s">
        <v>68</v>
      </c>
      <c r="J981" t="s">
        <v>4483</v>
      </c>
      <c r="K981" t="s">
        <v>4484</v>
      </c>
      <c r="L981" t="s">
        <v>449</v>
      </c>
      <c r="M981" t="s">
        <v>94</v>
      </c>
      <c r="N981" t="s">
        <v>33</v>
      </c>
      <c r="O981" t="s">
        <v>36</v>
      </c>
      <c r="P981" t="s">
        <v>1247</v>
      </c>
    </row>
    <row r="982" spans="2:16">
      <c r="B982">
        <v>981</v>
      </c>
      <c r="C982" t="s">
        <v>1584</v>
      </c>
      <c r="D982" t="s">
        <v>1584</v>
      </c>
      <c r="E982">
        <v>981</v>
      </c>
      <c r="F982" t="s">
        <v>4519</v>
      </c>
      <c r="G982" t="s">
        <v>4427</v>
      </c>
      <c r="H982" t="s">
        <v>31</v>
      </c>
      <c r="I982" t="s">
        <v>68</v>
      </c>
      <c r="J982" t="s">
        <v>4428</v>
      </c>
      <c r="K982" t="s">
        <v>4429</v>
      </c>
      <c r="L982" t="s">
        <v>414</v>
      </c>
      <c r="M982" t="s">
        <v>32</v>
      </c>
      <c r="N982" t="s">
        <v>108</v>
      </c>
      <c r="O982" t="s">
        <v>466</v>
      </c>
      <c r="P982" t="s">
        <v>1247</v>
      </c>
    </row>
    <row r="983" spans="2:16">
      <c r="B983">
        <v>982</v>
      </c>
      <c r="C983" t="s">
        <v>1584</v>
      </c>
      <c r="D983" t="s">
        <v>1584</v>
      </c>
      <c r="E983">
        <v>982</v>
      </c>
      <c r="F983" t="s">
        <v>4519</v>
      </c>
      <c r="G983" t="s">
        <v>4430</v>
      </c>
      <c r="H983" t="s">
        <v>149</v>
      </c>
      <c r="I983" t="s">
        <v>68</v>
      </c>
      <c r="J983" t="s">
        <v>4431</v>
      </c>
      <c r="K983" t="s">
        <v>4432</v>
      </c>
      <c r="L983" t="s">
        <v>133</v>
      </c>
      <c r="M983" t="s">
        <v>134</v>
      </c>
      <c r="N983" t="s">
        <v>33</v>
      </c>
      <c r="O983" t="s">
        <v>107</v>
      </c>
      <c r="P983" t="s">
        <v>1248</v>
      </c>
    </row>
    <row r="984" spans="2:16">
      <c r="B984">
        <v>983</v>
      </c>
      <c r="C984" t="s">
        <v>1584</v>
      </c>
      <c r="D984" t="s">
        <v>1584</v>
      </c>
      <c r="E984">
        <v>983</v>
      </c>
      <c r="F984" t="s">
        <v>4519</v>
      </c>
      <c r="G984" t="s">
        <v>4433</v>
      </c>
      <c r="H984" t="s">
        <v>149</v>
      </c>
      <c r="I984" t="s">
        <v>68</v>
      </c>
      <c r="J984" t="s">
        <v>704</v>
      </c>
      <c r="K984" t="s">
        <v>4434</v>
      </c>
      <c r="L984" t="s">
        <v>363</v>
      </c>
      <c r="M984" t="s">
        <v>94</v>
      </c>
      <c r="N984" t="s">
        <v>33</v>
      </c>
      <c r="O984" t="s">
        <v>123</v>
      </c>
      <c r="P984" t="s">
        <v>1248</v>
      </c>
    </row>
    <row r="985" spans="2:16">
      <c r="B985">
        <v>984</v>
      </c>
      <c r="C985" t="s">
        <v>1584</v>
      </c>
      <c r="D985" t="s">
        <v>1584</v>
      </c>
      <c r="E985">
        <v>984</v>
      </c>
      <c r="F985" t="s">
        <v>4520</v>
      </c>
      <c r="G985" t="s">
        <v>4521</v>
      </c>
      <c r="H985" t="s">
        <v>1013</v>
      </c>
      <c r="I985" t="s">
        <v>140</v>
      </c>
      <c r="J985" t="s">
        <v>4522</v>
      </c>
      <c r="K985" t="s">
        <v>4523</v>
      </c>
      <c r="L985" t="s">
        <v>363</v>
      </c>
      <c r="M985" t="s">
        <v>134</v>
      </c>
      <c r="N985" t="s">
        <v>33</v>
      </c>
      <c r="O985" t="s">
        <v>107</v>
      </c>
      <c r="P985" t="s">
        <v>1042</v>
      </c>
    </row>
    <row r="986" spans="2:16">
      <c r="B986">
        <v>985</v>
      </c>
      <c r="C986" t="s">
        <v>1584</v>
      </c>
      <c r="D986" t="s">
        <v>1584</v>
      </c>
      <c r="E986">
        <v>985</v>
      </c>
      <c r="F986" t="s">
        <v>4520</v>
      </c>
      <c r="G986" t="s">
        <v>4524</v>
      </c>
      <c r="H986" t="s">
        <v>290</v>
      </c>
      <c r="I986" t="s">
        <v>68</v>
      </c>
      <c r="J986" t="s">
        <v>4525</v>
      </c>
      <c r="K986" t="s">
        <v>4526</v>
      </c>
      <c r="L986" t="s">
        <v>363</v>
      </c>
      <c r="M986" t="s">
        <v>134</v>
      </c>
      <c r="N986" t="s">
        <v>33</v>
      </c>
      <c r="O986" t="s">
        <v>107</v>
      </c>
      <c r="P986" t="s">
        <v>1032</v>
      </c>
    </row>
    <row r="987" spans="2:16">
      <c r="B987">
        <v>986</v>
      </c>
      <c r="C987" t="s">
        <v>1584</v>
      </c>
      <c r="D987" t="s">
        <v>1584</v>
      </c>
      <c r="E987">
        <v>986</v>
      </c>
      <c r="F987" t="s">
        <v>4520</v>
      </c>
      <c r="G987" t="s">
        <v>4527</v>
      </c>
      <c r="H987" t="s">
        <v>196</v>
      </c>
      <c r="I987" t="s">
        <v>68</v>
      </c>
      <c r="J987" t="s">
        <v>4528</v>
      </c>
      <c r="K987" t="s">
        <v>4529</v>
      </c>
      <c r="L987" t="s">
        <v>530</v>
      </c>
      <c r="M987" t="s">
        <v>142</v>
      </c>
      <c r="N987" t="s">
        <v>338</v>
      </c>
      <c r="O987" t="s">
        <v>107</v>
      </c>
      <c r="P987" t="s">
        <v>1028</v>
      </c>
    </row>
    <row r="988" spans="2:16">
      <c r="B988">
        <v>987</v>
      </c>
      <c r="C988" t="s">
        <v>1584</v>
      </c>
      <c r="D988" t="s">
        <v>1584</v>
      </c>
      <c r="E988">
        <v>987</v>
      </c>
      <c r="F988" t="s">
        <v>4520</v>
      </c>
      <c r="G988" t="s">
        <v>655</v>
      </c>
      <c r="H988" t="s">
        <v>493</v>
      </c>
      <c r="I988" t="s">
        <v>68</v>
      </c>
      <c r="J988" t="s">
        <v>4530</v>
      </c>
      <c r="K988" t="s">
        <v>4531</v>
      </c>
      <c r="L988" t="s">
        <v>405</v>
      </c>
      <c r="M988" t="s">
        <v>28</v>
      </c>
      <c r="N988" t="s">
        <v>29</v>
      </c>
      <c r="O988" t="s">
        <v>95</v>
      </c>
      <c r="P988" t="s">
        <v>1012</v>
      </c>
    </row>
    <row r="989" spans="2:16">
      <c r="B989">
        <v>988</v>
      </c>
      <c r="C989" t="s">
        <v>1584</v>
      </c>
      <c r="D989" t="s">
        <v>1584</v>
      </c>
      <c r="E989">
        <v>988</v>
      </c>
      <c r="F989" t="s">
        <v>4520</v>
      </c>
      <c r="G989" t="s">
        <v>4532</v>
      </c>
      <c r="H989" t="s">
        <v>297</v>
      </c>
      <c r="I989" t="s">
        <v>48</v>
      </c>
      <c r="J989" t="s">
        <v>4533</v>
      </c>
      <c r="K989" t="s">
        <v>4534</v>
      </c>
      <c r="L989" t="s">
        <v>530</v>
      </c>
      <c r="M989" t="s">
        <v>49</v>
      </c>
      <c r="N989" t="s">
        <v>83</v>
      </c>
      <c r="O989" t="s">
        <v>109</v>
      </c>
      <c r="P989" t="s">
        <v>994</v>
      </c>
    </row>
    <row r="990" spans="2:16">
      <c r="B990">
        <v>989</v>
      </c>
      <c r="C990" t="s">
        <v>1584</v>
      </c>
      <c r="D990" t="s">
        <v>1584</v>
      </c>
      <c r="E990">
        <v>989</v>
      </c>
      <c r="F990" t="s">
        <v>4535</v>
      </c>
      <c r="G990" t="s">
        <v>4536</v>
      </c>
      <c r="H990" t="s">
        <v>854</v>
      </c>
      <c r="I990" t="s">
        <v>140</v>
      </c>
      <c r="J990" t="s">
        <v>4537</v>
      </c>
      <c r="K990" t="s">
        <v>4538</v>
      </c>
      <c r="L990" t="s">
        <v>414</v>
      </c>
      <c r="M990" t="s">
        <v>142</v>
      </c>
      <c r="N990" t="s">
        <v>33</v>
      </c>
      <c r="O990" t="s">
        <v>107</v>
      </c>
      <c r="P990" t="s">
        <v>890</v>
      </c>
    </row>
    <row r="991" spans="2:16">
      <c r="B991">
        <v>990</v>
      </c>
      <c r="C991" t="s">
        <v>1584</v>
      </c>
      <c r="D991" t="s">
        <v>1584</v>
      </c>
      <c r="E991">
        <v>990</v>
      </c>
      <c r="F991" t="s">
        <v>4535</v>
      </c>
      <c r="G991" t="s">
        <v>4539</v>
      </c>
      <c r="H991" t="s">
        <v>21</v>
      </c>
      <c r="I991" t="s">
        <v>68</v>
      </c>
      <c r="J991" t="s">
        <v>4540</v>
      </c>
      <c r="K991" t="s">
        <v>4541</v>
      </c>
      <c r="L991" t="s">
        <v>567</v>
      </c>
      <c r="M991" t="s">
        <v>134</v>
      </c>
      <c r="N991" t="s">
        <v>33</v>
      </c>
      <c r="O991" t="s">
        <v>107</v>
      </c>
      <c r="P991" t="s">
        <v>890</v>
      </c>
    </row>
    <row r="992" spans="2:16">
      <c r="B992">
        <v>991</v>
      </c>
      <c r="C992" t="s">
        <v>1584</v>
      </c>
      <c r="D992" t="s">
        <v>1584</v>
      </c>
      <c r="E992">
        <v>991</v>
      </c>
      <c r="F992" t="s">
        <v>4535</v>
      </c>
      <c r="G992" t="s">
        <v>4542</v>
      </c>
      <c r="H992" t="s">
        <v>188</v>
      </c>
      <c r="I992" t="s">
        <v>68</v>
      </c>
      <c r="J992" t="s">
        <v>4543</v>
      </c>
      <c r="K992" t="s">
        <v>4544</v>
      </c>
      <c r="L992" t="s">
        <v>749</v>
      </c>
      <c r="M992" t="s">
        <v>321</v>
      </c>
      <c r="P992" t="s">
        <v>919</v>
      </c>
    </row>
    <row r="993" spans="2:16">
      <c r="B993">
        <v>992</v>
      </c>
      <c r="C993" t="s">
        <v>1584</v>
      </c>
      <c r="D993" t="s">
        <v>1584</v>
      </c>
      <c r="E993">
        <v>992</v>
      </c>
      <c r="F993" t="s">
        <v>4535</v>
      </c>
      <c r="G993" t="s">
        <v>4545</v>
      </c>
      <c r="H993" t="s">
        <v>4546</v>
      </c>
      <c r="I993" t="s">
        <v>68</v>
      </c>
      <c r="J993" t="s">
        <v>4547</v>
      </c>
      <c r="K993" t="s">
        <v>4548</v>
      </c>
      <c r="L993" t="s">
        <v>668</v>
      </c>
      <c r="M993" t="s">
        <v>344</v>
      </c>
      <c r="N993" t="s">
        <v>36</v>
      </c>
      <c r="P993" t="s">
        <v>919</v>
      </c>
    </row>
    <row r="994" spans="2:16">
      <c r="B994">
        <v>993</v>
      </c>
      <c r="C994" t="s">
        <v>1584</v>
      </c>
      <c r="D994" t="s">
        <v>1584</v>
      </c>
      <c r="E994">
        <v>993</v>
      </c>
      <c r="F994" t="s">
        <v>4535</v>
      </c>
      <c r="G994" t="s">
        <v>4549</v>
      </c>
      <c r="H994" t="s">
        <v>4550</v>
      </c>
      <c r="I994" t="s">
        <v>68</v>
      </c>
      <c r="J994" t="s">
        <v>379</v>
      </c>
      <c r="K994" t="s">
        <v>4551</v>
      </c>
      <c r="L994" t="s">
        <v>668</v>
      </c>
      <c r="M994" t="s">
        <v>28</v>
      </c>
      <c r="N994" t="s">
        <v>29</v>
      </c>
      <c r="O994" t="s">
        <v>95</v>
      </c>
      <c r="P994" t="s">
        <v>943</v>
      </c>
    </row>
    <row r="995" spans="2:16">
      <c r="B995">
        <v>994</v>
      </c>
      <c r="C995" t="s">
        <v>1584</v>
      </c>
      <c r="D995" t="s">
        <v>1584</v>
      </c>
      <c r="E995">
        <v>994</v>
      </c>
      <c r="F995" t="s">
        <v>4552</v>
      </c>
      <c r="G995" t="s">
        <v>1532</v>
      </c>
      <c r="H995" t="s">
        <v>444</v>
      </c>
      <c r="I995" t="s">
        <v>16</v>
      </c>
      <c r="J995" t="s">
        <v>4553</v>
      </c>
      <c r="K995" t="s">
        <v>4554</v>
      </c>
      <c r="L995" t="s">
        <v>386</v>
      </c>
      <c r="M995" t="s">
        <v>28</v>
      </c>
      <c r="N995" t="s">
        <v>33</v>
      </c>
      <c r="O995" t="s">
        <v>109</v>
      </c>
      <c r="P995" t="s">
        <v>995</v>
      </c>
    </row>
    <row r="996" spans="2:16">
      <c r="B996">
        <v>995</v>
      </c>
      <c r="C996" t="s">
        <v>1584</v>
      </c>
      <c r="D996" t="s">
        <v>1584</v>
      </c>
      <c r="E996">
        <v>995</v>
      </c>
      <c r="F996" t="s">
        <v>4552</v>
      </c>
      <c r="G996" t="s">
        <v>4555</v>
      </c>
      <c r="H996" t="s">
        <v>4556</v>
      </c>
      <c r="I996" t="s">
        <v>25</v>
      </c>
      <c r="J996" t="s">
        <v>4557</v>
      </c>
      <c r="K996" t="s">
        <v>4558</v>
      </c>
      <c r="L996" t="s">
        <v>530</v>
      </c>
      <c r="M996" t="s">
        <v>255</v>
      </c>
      <c r="N996" t="s">
        <v>110</v>
      </c>
      <c r="O996" t="s">
        <v>87</v>
      </c>
      <c r="P996" t="s">
        <v>1014</v>
      </c>
    </row>
    <row r="997" spans="2:16">
      <c r="B997">
        <v>996</v>
      </c>
      <c r="C997" t="s">
        <v>1584</v>
      </c>
      <c r="D997" t="s">
        <v>1584</v>
      </c>
      <c r="E997">
        <v>996</v>
      </c>
      <c r="F997" t="s">
        <v>4552</v>
      </c>
      <c r="G997" t="s">
        <v>4559</v>
      </c>
      <c r="H997" t="s">
        <v>196</v>
      </c>
      <c r="I997" t="s">
        <v>25</v>
      </c>
      <c r="J997" t="s">
        <v>4560</v>
      </c>
      <c r="K997" t="s">
        <v>4561</v>
      </c>
      <c r="L997" t="s">
        <v>530</v>
      </c>
      <c r="M997" t="s">
        <v>99</v>
      </c>
      <c r="N997" t="s">
        <v>90</v>
      </c>
      <c r="O997" t="s">
        <v>91</v>
      </c>
      <c r="P997" t="s">
        <v>1021</v>
      </c>
    </row>
    <row r="998" spans="2:16">
      <c r="B998">
        <v>997</v>
      </c>
      <c r="C998" t="s">
        <v>1584</v>
      </c>
      <c r="D998" t="s">
        <v>1584</v>
      </c>
      <c r="E998">
        <v>997</v>
      </c>
      <c r="F998" t="s">
        <v>4552</v>
      </c>
      <c r="G998" t="s">
        <v>4154</v>
      </c>
      <c r="H998" t="s">
        <v>31</v>
      </c>
      <c r="I998" t="s">
        <v>26</v>
      </c>
      <c r="J998" t="s">
        <v>4562</v>
      </c>
      <c r="K998" t="s">
        <v>4563</v>
      </c>
      <c r="L998" t="s">
        <v>1005</v>
      </c>
      <c r="M998" t="s">
        <v>94</v>
      </c>
      <c r="N998" t="s">
        <v>338</v>
      </c>
      <c r="O998" t="s">
        <v>30</v>
      </c>
      <c r="P998" t="s">
        <v>159</v>
      </c>
    </row>
    <row r="999" spans="2:16">
      <c r="B999">
        <v>998</v>
      </c>
      <c r="C999" t="s">
        <v>1584</v>
      </c>
      <c r="D999" t="s">
        <v>1584</v>
      </c>
      <c r="E999">
        <v>998</v>
      </c>
      <c r="F999" t="s">
        <v>4552</v>
      </c>
      <c r="G999" t="s">
        <v>4564</v>
      </c>
      <c r="H999" t="s">
        <v>4565</v>
      </c>
      <c r="I999" t="s">
        <v>68</v>
      </c>
      <c r="J999" t="s">
        <v>4566</v>
      </c>
      <c r="K999" t="s">
        <v>4567</v>
      </c>
      <c r="L999" t="s">
        <v>161</v>
      </c>
      <c r="M999" t="s">
        <v>94</v>
      </c>
      <c r="N999" t="s">
        <v>33</v>
      </c>
      <c r="O999" t="s">
        <v>123</v>
      </c>
      <c r="P999" t="s">
        <v>992</v>
      </c>
    </row>
    <row r="1000" spans="2:16">
      <c r="B1000">
        <v>999</v>
      </c>
      <c r="C1000" t="s">
        <v>1584</v>
      </c>
      <c r="D1000" t="s">
        <v>1584</v>
      </c>
      <c r="E1000">
        <v>999</v>
      </c>
      <c r="F1000" t="s">
        <v>4568</v>
      </c>
      <c r="G1000" t="s">
        <v>4154</v>
      </c>
      <c r="H1000" t="s">
        <v>31</v>
      </c>
      <c r="I1000" t="s">
        <v>16</v>
      </c>
      <c r="J1000" t="s">
        <v>4155</v>
      </c>
      <c r="K1000" t="s">
        <v>4156</v>
      </c>
      <c r="L1000" t="s">
        <v>141</v>
      </c>
      <c r="P1000" t="s">
        <v>1148</v>
      </c>
    </row>
    <row r="1001" spans="2:16">
      <c r="B1001">
        <v>1000</v>
      </c>
      <c r="C1001" t="s">
        <v>1584</v>
      </c>
      <c r="D1001" t="s">
        <v>1584</v>
      </c>
      <c r="E1001">
        <v>1000</v>
      </c>
      <c r="F1001" t="s">
        <v>4568</v>
      </c>
      <c r="G1001" t="s">
        <v>4157</v>
      </c>
      <c r="H1001" t="s">
        <v>804</v>
      </c>
      <c r="I1001" t="s">
        <v>68</v>
      </c>
      <c r="J1001" t="s">
        <v>4158</v>
      </c>
      <c r="K1001" t="s">
        <v>4159</v>
      </c>
      <c r="L1001" t="s">
        <v>402</v>
      </c>
      <c r="M1001" t="s">
        <v>142</v>
      </c>
      <c r="N1001" t="s">
        <v>29</v>
      </c>
      <c r="O1001" t="s">
        <v>137</v>
      </c>
      <c r="P1001" t="s">
        <v>152</v>
      </c>
    </row>
    <row r="1002" spans="2:16">
      <c r="B1002">
        <v>1001</v>
      </c>
      <c r="C1002" t="s">
        <v>1584</v>
      </c>
      <c r="D1002" t="s">
        <v>1584</v>
      </c>
      <c r="E1002">
        <v>1001</v>
      </c>
      <c r="F1002" t="s">
        <v>4568</v>
      </c>
      <c r="G1002" t="s">
        <v>4160</v>
      </c>
      <c r="H1002" t="s">
        <v>43</v>
      </c>
      <c r="I1002" t="s">
        <v>68</v>
      </c>
      <c r="J1002" t="s">
        <v>1422</v>
      </c>
      <c r="K1002" t="s">
        <v>4161</v>
      </c>
      <c r="L1002" t="s">
        <v>153</v>
      </c>
      <c r="M1002" t="s">
        <v>134</v>
      </c>
      <c r="N1002" t="s">
        <v>33</v>
      </c>
      <c r="O1002" t="s">
        <v>107</v>
      </c>
      <c r="P1002" t="s">
        <v>1134</v>
      </c>
    </row>
    <row r="1003" spans="2:16">
      <c r="B1003">
        <v>1002</v>
      </c>
      <c r="C1003" t="s">
        <v>1584</v>
      </c>
      <c r="D1003" t="s">
        <v>1584</v>
      </c>
      <c r="E1003">
        <v>1002</v>
      </c>
      <c r="F1003" t="s">
        <v>4568</v>
      </c>
      <c r="G1003" t="s">
        <v>4162</v>
      </c>
      <c r="H1003" t="s">
        <v>4163</v>
      </c>
      <c r="I1003" t="s">
        <v>68</v>
      </c>
      <c r="J1003" t="s">
        <v>4164</v>
      </c>
      <c r="K1003" t="s">
        <v>4165</v>
      </c>
      <c r="L1003" t="s">
        <v>334</v>
      </c>
      <c r="P1003" t="s">
        <v>1119</v>
      </c>
    </row>
    <row r="1004" spans="2:16">
      <c r="B1004">
        <v>1003</v>
      </c>
      <c r="C1004" t="s">
        <v>1584</v>
      </c>
      <c r="D1004" t="s">
        <v>1584</v>
      </c>
      <c r="E1004">
        <v>1003</v>
      </c>
      <c r="F1004" t="s">
        <v>4568</v>
      </c>
      <c r="G1004" t="s">
        <v>4569</v>
      </c>
      <c r="H1004" t="s">
        <v>4570</v>
      </c>
      <c r="I1004" t="s">
        <v>68</v>
      </c>
      <c r="J1004" t="s">
        <v>398</v>
      </c>
      <c r="K1004" t="s">
        <v>4571</v>
      </c>
      <c r="L1004" t="s">
        <v>672</v>
      </c>
      <c r="M1004" t="s">
        <v>134</v>
      </c>
      <c r="N1004" t="s">
        <v>33</v>
      </c>
      <c r="O1004" t="s">
        <v>36</v>
      </c>
      <c r="P1004" t="s">
        <v>1122</v>
      </c>
    </row>
    <row r="1005" spans="2:16">
      <c r="B1005">
        <v>1004</v>
      </c>
      <c r="C1005" t="s">
        <v>1584</v>
      </c>
      <c r="D1005" t="s">
        <v>1584</v>
      </c>
      <c r="E1005">
        <v>1004</v>
      </c>
      <c r="F1005" t="s">
        <v>4572</v>
      </c>
      <c r="G1005" t="s">
        <v>4573</v>
      </c>
      <c r="H1005" t="s">
        <v>196</v>
      </c>
      <c r="I1005" t="s">
        <v>16</v>
      </c>
      <c r="J1005" t="s">
        <v>4574</v>
      </c>
      <c r="K1005" t="s">
        <v>4575</v>
      </c>
      <c r="L1005" t="s">
        <v>133</v>
      </c>
      <c r="M1005" t="s">
        <v>94</v>
      </c>
      <c r="N1005" t="s">
        <v>29</v>
      </c>
      <c r="O1005" t="s">
        <v>109</v>
      </c>
      <c r="P1005" t="s">
        <v>1011</v>
      </c>
    </row>
    <row r="1006" spans="2:16">
      <c r="B1006">
        <v>1005</v>
      </c>
      <c r="C1006" t="s">
        <v>1584</v>
      </c>
      <c r="D1006" t="s">
        <v>1584</v>
      </c>
      <c r="E1006">
        <v>1005</v>
      </c>
      <c r="F1006" t="s">
        <v>4572</v>
      </c>
      <c r="G1006" t="s">
        <v>4576</v>
      </c>
      <c r="H1006" t="s">
        <v>267</v>
      </c>
      <c r="I1006" t="s">
        <v>25</v>
      </c>
      <c r="J1006" t="s">
        <v>4577</v>
      </c>
      <c r="K1006" t="s">
        <v>4578</v>
      </c>
      <c r="L1006" t="s">
        <v>200</v>
      </c>
      <c r="M1006" t="s">
        <v>28</v>
      </c>
      <c r="N1006" t="s">
        <v>338</v>
      </c>
      <c r="O1006" t="s">
        <v>366</v>
      </c>
      <c r="P1006" t="s">
        <v>1011</v>
      </c>
    </row>
    <row r="1007" spans="2:16">
      <c r="B1007">
        <v>1006</v>
      </c>
      <c r="C1007" t="s">
        <v>1584</v>
      </c>
      <c r="D1007" t="s">
        <v>1584</v>
      </c>
      <c r="E1007">
        <v>1006</v>
      </c>
      <c r="F1007" t="s">
        <v>4572</v>
      </c>
      <c r="G1007" t="s">
        <v>4579</v>
      </c>
      <c r="H1007" t="s">
        <v>43</v>
      </c>
      <c r="I1007" t="s">
        <v>26</v>
      </c>
      <c r="J1007" t="s">
        <v>4580</v>
      </c>
      <c r="K1007" t="s">
        <v>4581</v>
      </c>
      <c r="L1007" t="s">
        <v>201</v>
      </c>
      <c r="M1007" t="s">
        <v>32</v>
      </c>
      <c r="N1007" t="s">
        <v>33</v>
      </c>
      <c r="O1007" t="s">
        <v>123</v>
      </c>
      <c r="P1007" t="s">
        <v>1023</v>
      </c>
    </row>
    <row r="1008" spans="2:16">
      <c r="B1008">
        <v>1007</v>
      </c>
      <c r="C1008" t="s">
        <v>1584</v>
      </c>
      <c r="D1008" t="s">
        <v>1584</v>
      </c>
      <c r="E1008">
        <v>1007</v>
      </c>
      <c r="F1008" t="s">
        <v>4572</v>
      </c>
      <c r="G1008" t="s">
        <v>4582</v>
      </c>
      <c r="H1008" t="s">
        <v>43</v>
      </c>
      <c r="I1008" t="s">
        <v>68</v>
      </c>
      <c r="J1008" t="s">
        <v>4583</v>
      </c>
      <c r="K1008" t="s">
        <v>4584</v>
      </c>
      <c r="L1008" t="s">
        <v>1005</v>
      </c>
      <c r="M1008" t="s">
        <v>28</v>
      </c>
      <c r="N1008" t="s">
        <v>33</v>
      </c>
      <c r="O1008" t="s">
        <v>36</v>
      </c>
      <c r="P1008" t="s">
        <v>1036</v>
      </c>
    </row>
    <row r="1009" spans="2:16">
      <c r="B1009">
        <v>1008</v>
      </c>
      <c r="C1009" t="s">
        <v>1584</v>
      </c>
      <c r="D1009" t="s">
        <v>1584</v>
      </c>
      <c r="E1009">
        <v>1008</v>
      </c>
      <c r="F1009" t="s">
        <v>4572</v>
      </c>
      <c r="G1009" t="s">
        <v>4585</v>
      </c>
      <c r="H1009" t="s">
        <v>40</v>
      </c>
      <c r="I1009" t="s">
        <v>68</v>
      </c>
      <c r="J1009" t="s">
        <v>601</v>
      </c>
      <c r="K1009" t="s">
        <v>4586</v>
      </c>
      <c r="L1009" t="s">
        <v>764</v>
      </c>
      <c r="M1009" t="s">
        <v>134</v>
      </c>
      <c r="N1009" t="s">
        <v>33</v>
      </c>
      <c r="O1009" t="s">
        <v>36</v>
      </c>
      <c r="P1009" t="s">
        <v>1036</v>
      </c>
    </row>
    <row r="1010" spans="2:16">
      <c r="B1010">
        <v>1009</v>
      </c>
      <c r="C1010" t="s">
        <v>1584</v>
      </c>
      <c r="D1010" t="s">
        <v>1584</v>
      </c>
      <c r="E1010">
        <v>1009</v>
      </c>
      <c r="F1010" t="s">
        <v>4587</v>
      </c>
      <c r="G1010" t="s">
        <v>4588</v>
      </c>
      <c r="H1010" t="s">
        <v>120</v>
      </c>
      <c r="I1010" t="s">
        <v>16</v>
      </c>
      <c r="J1010" t="s">
        <v>4589</v>
      </c>
      <c r="K1010" t="s">
        <v>4590</v>
      </c>
      <c r="L1010" t="s">
        <v>853</v>
      </c>
      <c r="M1010" t="s">
        <v>28</v>
      </c>
      <c r="N1010" t="s">
        <v>338</v>
      </c>
      <c r="O1010" t="s">
        <v>36</v>
      </c>
      <c r="P1010" t="s">
        <v>154</v>
      </c>
    </row>
    <row r="1011" spans="2:16">
      <c r="B1011">
        <v>1010</v>
      </c>
      <c r="C1011" t="s">
        <v>1584</v>
      </c>
      <c r="D1011" t="s">
        <v>1584</v>
      </c>
      <c r="E1011">
        <v>1010</v>
      </c>
      <c r="F1011" t="s">
        <v>4587</v>
      </c>
      <c r="G1011" t="s">
        <v>4591</v>
      </c>
      <c r="I1011" t="s">
        <v>22</v>
      </c>
      <c r="J1011" t="s">
        <v>4592</v>
      </c>
      <c r="K1011" t="s">
        <v>4593</v>
      </c>
      <c r="L1011" t="s">
        <v>488</v>
      </c>
      <c r="P1011" t="s">
        <v>1127</v>
      </c>
    </row>
    <row r="1012" spans="2:16">
      <c r="B1012">
        <v>1011</v>
      </c>
      <c r="C1012" t="s">
        <v>1584</v>
      </c>
      <c r="D1012" t="s">
        <v>1584</v>
      </c>
      <c r="E1012">
        <v>1011</v>
      </c>
      <c r="F1012" t="s">
        <v>4587</v>
      </c>
      <c r="G1012" t="s">
        <v>4594</v>
      </c>
      <c r="H1012" t="s">
        <v>43</v>
      </c>
      <c r="I1012" t="s">
        <v>68</v>
      </c>
      <c r="J1012" t="s">
        <v>4595</v>
      </c>
      <c r="K1012" t="s">
        <v>4596</v>
      </c>
      <c r="L1012" t="s">
        <v>334</v>
      </c>
      <c r="M1012" t="s">
        <v>134</v>
      </c>
      <c r="N1012" t="s">
        <v>33</v>
      </c>
      <c r="O1012" t="s">
        <v>107</v>
      </c>
      <c r="P1012" t="s">
        <v>1127</v>
      </c>
    </row>
    <row r="1013" spans="2:16">
      <c r="B1013">
        <v>1012</v>
      </c>
      <c r="C1013" t="s">
        <v>1584</v>
      </c>
      <c r="D1013" t="s">
        <v>1584</v>
      </c>
      <c r="E1013">
        <v>1012</v>
      </c>
      <c r="F1013" t="s">
        <v>4587</v>
      </c>
      <c r="G1013" t="s">
        <v>1140</v>
      </c>
      <c r="H1013" t="s">
        <v>43</v>
      </c>
      <c r="I1013" t="s">
        <v>26</v>
      </c>
      <c r="J1013" t="s">
        <v>4597</v>
      </c>
      <c r="K1013" t="s">
        <v>4598</v>
      </c>
      <c r="L1013" t="s">
        <v>157</v>
      </c>
      <c r="M1013" t="s">
        <v>28</v>
      </c>
      <c r="N1013" t="s">
        <v>33</v>
      </c>
      <c r="O1013" t="s">
        <v>95</v>
      </c>
      <c r="P1013" t="s">
        <v>1136</v>
      </c>
    </row>
    <row r="1014" spans="2:16">
      <c r="B1014">
        <v>1013</v>
      </c>
      <c r="C1014" t="s">
        <v>1584</v>
      </c>
      <c r="D1014" t="s">
        <v>1584</v>
      </c>
      <c r="E1014">
        <v>1013</v>
      </c>
      <c r="F1014" t="s">
        <v>4587</v>
      </c>
      <c r="G1014" t="s">
        <v>1234</v>
      </c>
      <c r="H1014" t="s">
        <v>31</v>
      </c>
      <c r="I1014" t="s">
        <v>68</v>
      </c>
      <c r="J1014" t="s">
        <v>4599</v>
      </c>
      <c r="K1014" t="s">
        <v>4600</v>
      </c>
      <c r="L1014" t="s">
        <v>557</v>
      </c>
      <c r="P1014" t="s">
        <v>1083</v>
      </c>
    </row>
    <row r="1015" spans="2:16">
      <c r="B1015">
        <v>1014</v>
      </c>
      <c r="C1015" t="s">
        <v>1584</v>
      </c>
      <c r="D1015" t="s">
        <v>1584</v>
      </c>
      <c r="E1015">
        <v>1014</v>
      </c>
      <c r="F1015" t="s">
        <v>4601</v>
      </c>
      <c r="G1015" t="s">
        <v>4602</v>
      </c>
      <c r="H1015" t="s">
        <v>662</v>
      </c>
      <c r="I1015" t="s">
        <v>140</v>
      </c>
      <c r="J1015" t="s">
        <v>4603</v>
      </c>
      <c r="K1015" t="s">
        <v>4604</v>
      </c>
      <c r="L1015" t="s">
        <v>150</v>
      </c>
      <c r="M1015" t="s">
        <v>134</v>
      </c>
      <c r="N1015" t="s">
        <v>33</v>
      </c>
      <c r="O1015" t="s">
        <v>36</v>
      </c>
      <c r="P1015" t="s">
        <v>4605</v>
      </c>
    </row>
    <row r="1016" spans="2:16">
      <c r="B1016">
        <v>1015</v>
      </c>
      <c r="C1016" t="s">
        <v>1584</v>
      </c>
      <c r="D1016" t="s">
        <v>1584</v>
      </c>
      <c r="E1016">
        <v>1015</v>
      </c>
      <c r="F1016" t="s">
        <v>4601</v>
      </c>
      <c r="G1016" t="s">
        <v>4606</v>
      </c>
      <c r="H1016" t="s">
        <v>4607</v>
      </c>
      <c r="I1016" t="s">
        <v>68</v>
      </c>
      <c r="J1016" t="s">
        <v>4608</v>
      </c>
      <c r="K1016" t="s">
        <v>4609</v>
      </c>
      <c r="L1016" t="s">
        <v>153</v>
      </c>
      <c r="M1016" t="s">
        <v>142</v>
      </c>
      <c r="N1016" t="s">
        <v>33</v>
      </c>
      <c r="O1016" t="s">
        <v>107</v>
      </c>
      <c r="P1016" t="s">
        <v>4605</v>
      </c>
    </row>
    <row r="1017" spans="2:16">
      <c r="B1017">
        <v>1016</v>
      </c>
      <c r="C1017" t="s">
        <v>1584</v>
      </c>
      <c r="D1017" t="s">
        <v>1584</v>
      </c>
      <c r="E1017">
        <v>1016</v>
      </c>
      <c r="F1017" t="s">
        <v>4601</v>
      </c>
      <c r="G1017" t="s">
        <v>4610</v>
      </c>
      <c r="H1017" t="s">
        <v>351</v>
      </c>
      <c r="I1017" t="s">
        <v>68</v>
      </c>
      <c r="J1017" t="s">
        <v>780</v>
      </c>
      <c r="K1017" t="s">
        <v>4611</v>
      </c>
      <c r="L1017" t="s">
        <v>488</v>
      </c>
      <c r="M1017" t="s">
        <v>134</v>
      </c>
      <c r="N1017" t="s">
        <v>33</v>
      </c>
      <c r="O1017" t="s">
        <v>107</v>
      </c>
      <c r="P1017" t="s">
        <v>1405</v>
      </c>
    </row>
    <row r="1018" spans="2:16">
      <c r="B1018">
        <v>1017</v>
      </c>
      <c r="C1018" t="s">
        <v>1584</v>
      </c>
      <c r="D1018" t="s">
        <v>1584</v>
      </c>
      <c r="E1018">
        <v>1017</v>
      </c>
      <c r="F1018" t="s">
        <v>4601</v>
      </c>
      <c r="G1018" t="s">
        <v>4612</v>
      </c>
      <c r="H1018" t="s">
        <v>1051</v>
      </c>
      <c r="I1018" t="s">
        <v>68</v>
      </c>
      <c r="J1018" t="s">
        <v>4613</v>
      </c>
      <c r="K1018" t="s">
        <v>4614</v>
      </c>
      <c r="L1018" t="s">
        <v>144</v>
      </c>
      <c r="M1018" t="s">
        <v>142</v>
      </c>
      <c r="N1018" t="s">
        <v>33</v>
      </c>
      <c r="O1018" t="s">
        <v>107</v>
      </c>
      <c r="P1018" t="s">
        <v>4153</v>
      </c>
    </row>
    <row r="1019" spans="2:16">
      <c r="B1019">
        <v>1018</v>
      </c>
      <c r="C1019" t="s">
        <v>1584</v>
      </c>
      <c r="D1019" t="s">
        <v>1584</v>
      </c>
      <c r="E1019">
        <v>1018</v>
      </c>
      <c r="F1019" t="s">
        <v>4601</v>
      </c>
      <c r="G1019" t="s">
        <v>3769</v>
      </c>
      <c r="H1019" t="s">
        <v>21</v>
      </c>
      <c r="I1019" t="s">
        <v>68</v>
      </c>
      <c r="J1019" t="s">
        <v>4151</v>
      </c>
      <c r="K1019" t="s">
        <v>4152</v>
      </c>
      <c r="L1019" t="s">
        <v>553</v>
      </c>
      <c r="M1019" t="s">
        <v>28</v>
      </c>
      <c r="N1019" t="s">
        <v>33</v>
      </c>
      <c r="O1019" t="s">
        <v>123</v>
      </c>
      <c r="P1019" t="s">
        <v>4153</v>
      </c>
    </row>
    <row r="1020" spans="2:16">
      <c r="B1020">
        <v>1019</v>
      </c>
      <c r="C1020" t="s">
        <v>1584</v>
      </c>
      <c r="D1020" t="s">
        <v>1584</v>
      </c>
      <c r="E1020">
        <v>1019</v>
      </c>
      <c r="F1020" t="s">
        <v>4615</v>
      </c>
      <c r="G1020" t="s">
        <v>4616</v>
      </c>
      <c r="H1020" t="s">
        <v>351</v>
      </c>
      <c r="I1020" t="s">
        <v>140</v>
      </c>
      <c r="J1020" t="s">
        <v>4617</v>
      </c>
      <c r="K1020" t="s">
        <v>4618</v>
      </c>
      <c r="L1020" t="s">
        <v>689</v>
      </c>
      <c r="M1020" t="s">
        <v>134</v>
      </c>
      <c r="N1020" t="s">
        <v>33</v>
      </c>
      <c r="O1020" t="s">
        <v>95</v>
      </c>
      <c r="P1020" t="s">
        <v>162</v>
      </c>
    </row>
    <row r="1021" spans="2:16">
      <c r="B1021">
        <v>1020</v>
      </c>
      <c r="C1021" t="s">
        <v>1584</v>
      </c>
      <c r="D1021" t="s">
        <v>1584</v>
      </c>
      <c r="E1021">
        <v>1020</v>
      </c>
      <c r="F1021" t="s">
        <v>4615</v>
      </c>
      <c r="G1021" t="s">
        <v>4619</v>
      </c>
      <c r="H1021" t="s">
        <v>149</v>
      </c>
      <c r="I1021" t="s">
        <v>26</v>
      </c>
      <c r="J1021" t="s">
        <v>4620</v>
      </c>
      <c r="K1021" t="s">
        <v>4621</v>
      </c>
      <c r="L1021" t="s">
        <v>167</v>
      </c>
      <c r="M1021" t="s">
        <v>28</v>
      </c>
      <c r="N1021" t="s">
        <v>33</v>
      </c>
      <c r="O1021" t="s">
        <v>107</v>
      </c>
      <c r="P1021" t="s">
        <v>162</v>
      </c>
    </row>
    <row r="1022" spans="2:16">
      <c r="B1022">
        <v>1021</v>
      </c>
      <c r="C1022" t="s">
        <v>1584</v>
      </c>
      <c r="D1022" t="s">
        <v>1584</v>
      </c>
      <c r="E1022">
        <v>1021</v>
      </c>
      <c r="F1022" t="s">
        <v>4615</v>
      </c>
      <c r="G1022" t="s">
        <v>4622</v>
      </c>
      <c r="H1022" t="s">
        <v>310</v>
      </c>
      <c r="I1022" t="s">
        <v>26</v>
      </c>
      <c r="J1022" t="s">
        <v>4623</v>
      </c>
      <c r="K1022" t="s">
        <v>4624</v>
      </c>
      <c r="L1022" t="s">
        <v>176</v>
      </c>
      <c r="M1022" t="s">
        <v>28</v>
      </c>
      <c r="N1022" t="s">
        <v>338</v>
      </c>
      <c r="O1022" t="s">
        <v>95</v>
      </c>
      <c r="P1022" t="s">
        <v>1046</v>
      </c>
    </row>
    <row r="1023" spans="2:16">
      <c r="B1023">
        <v>1022</v>
      </c>
      <c r="C1023" t="s">
        <v>1584</v>
      </c>
      <c r="D1023" t="s">
        <v>1584</v>
      </c>
      <c r="E1023">
        <v>1022</v>
      </c>
      <c r="F1023" t="s">
        <v>4615</v>
      </c>
      <c r="G1023" t="s">
        <v>4625</v>
      </c>
      <c r="H1023" t="s">
        <v>782</v>
      </c>
      <c r="I1023" t="s">
        <v>68</v>
      </c>
      <c r="J1023" t="s">
        <v>4626</v>
      </c>
      <c r="K1023" t="s">
        <v>4627</v>
      </c>
      <c r="L1023" t="s">
        <v>164</v>
      </c>
      <c r="M1023" t="s">
        <v>134</v>
      </c>
      <c r="N1023" t="s">
        <v>33</v>
      </c>
      <c r="O1023" t="s">
        <v>107</v>
      </c>
      <c r="P1023" t="s">
        <v>165</v>
      </c>
    </row>
    <row r="1024" spans="2:16">
      <c r="B1024">
        <v>1023</v>
      </c>
      <c r="C1024" t="s">
        <v>1584</v>
      </c>
      <c r="D1024" t="s">
        <v>1584</v>
      </c>
      <c r="E1024">
        <v>1023</v>
      </c>
      <c r="F1024" t="s">
        <v>4615</v>
      </c>
      <c r="G1024" t="s">
        <v>4628</v>
      </c>
      <c r="H1024" t="s">
        <v>21</v>
      </c>
      <c r="I1024" t="s">
        <v>68</v>
      </c>
      <c r="J1024" t="s">
        <v>4629</v>
      </c>
      <c r="K1024" t="s">
        <v>4630</v>
      </c>
      <c r="L1024" t="s">
        <v>167</v>
      </c>
      <c r="M1024" t="s">
        <v>134</v>
      </c>
      <c r="N1024" t="s">
        <v>33</v>
      </c>
      <c r="O1024" t="s">
        <v>107</v>
      </c>
      <c r="P1024" t="s">
        <v>4631</v>
      </c>
    </row>
    <row r="1025" spans="2:16">
      <c r="B1025">
        <v>1024</v>
      </c>
      <c r="C1025" t="s">
        <v>1584</v>
      </c>
      <c r="D1025" t="s">
        <v>1584</v>
      </c>
      <c r="E1025">
        <v>1024</v>
      </c>
      <c r="F1025" t="s">
        <v>4632</v>
      </c>
      <c r="G1025" t="s">
        <v>4633</v>
      </c>
      <c r="H1025" t="s">
        <v>81</v>
      </c>
      <c r="I1025" t="s">
        <v>80</v>
      </c>
      <c r="J1025" t="s">
        <v>4634</v>
      </c>
      <c r="K1025" t="s">
        <v>4635</v>
      </c>
      <c r="L1025" t="s">
        <v>145</v>
      </c>
      <c r="P1025" t="s">
        <v>1080</v>
      </c>
    </row>
    <row r="1026" spans="2:16">
      <c r="B1026">
        <v>1025</v>
      </c>
      <c r="C1026" t="s">
        <v>1584</v>
      </c>
      <c r="D1026" t="s">
        <v>1584</v>
      </c>
      <c r="E1026">
        <v>1025</v>
      </c>
      <c r="F1026" t="s">
        <v>4632</v>
      </c>
      <c r="G1026" t="s">
        <v>4636</v>
      </c>
      <c r="H1026" t="s">
        <v>348</v>
      </c>
      <c r="I1026" t="s">
        <v>68</v>
      </c>
      <c r="J1026" t="s">
        <v>4637</v>
      </c>
      <c r="K1026" t="s">
        <v>4638</v>
      </c>
      <c r="L1026" t="s">
        <v>1128</v>
      </c>
      <c r="P1026" t="s">
        <v>1326</v>
      </c>
    </row>
    <row r="1027" spans="2:16">
      <c r="B1027">
        <v>1026</v>
      </c>
      <c r="C1027" t="s">
        <v>1584</v>
      </c>
      <c r="D1027" t="s">
        <v>1584</v>
      </c>
      <c r="E1027">
        <v>1026</v>
      </c>
      <c r="F1027" t="s">
        <v>4632</v>
      </c>
      <c r="G1027" t="s">
        <v>4639</v>
      </c>
      <c r="H1027" t="s">
        <v>149</v>
      </c>
      <c r="I1027" t="s">
        <v>68</v>
      </c>
      <c r="J1027" t="s">
        <v>4640</v>
      </c>
      <c r="K1027" t="s">
        <v>4641</v>
      </c>
      <c r="L1027" t="s">
        <v>179</v>
      </c>
      <c r="M1027" t="s">
        <v>344</v>
      </c>
      <c r="N1027" t="s">
        <v>332</v>
      </c>
      <c r="P1027" t="s">
        <v>1326</v>
      </c>
    </row>
    <row r="1028" spans="2:16">
      <c r="B1028">
        <v>1027</v>
      </c>
      <c r="C1028" t="s">
        <v>1584</v>
      </c>
      <c r="D1028" t="s">
        <v>1584</v>
      </c>
      <c r="E1028">
        <v>1027</v>
      </c>
      <c r="F1028" t="s">
        <v>4632</v>
      </c>
      <c r="G1028" t="s">
        <v>4642</v>
      </c>
      <c r="H1028" t="s">
        <v>889</v>
      </c>
      <c r="I1028" t="s">
        <v>68</v>
      </c>
      <c r="J1028" t="s">
        <v>4643</v>
      </c>
      <c r="K1028" t="s">
        <v>4644</v>
      </c>
      <c r="L1028" t="s">
        <v>179</v>
      </c>
      <c r="M1028" t="s">
        <v>28</v>
      </c>
      <c r="N1028" t="s">
        <v>33</v>
      </c>
      <c r="O1028" t="s">
        <v>107</v>
      </c>
      <c r="P1028" t="s">
        <v>1326</v>
      </c>
    </row>
    <row r="1029" spans="2:16">
      <c r="B1029">
        <v>1028</v>
      </c>
      <c r="C1029" t="s">
        <v>1584</v>
      </c>
      <c r="D1029" t="s">
        <v>1584</v>
      </c>
      <c r="E1029">
        <v>1028</v>
      </c>
      <c r="F1029" t="s">
        <v>4632</v>
      </c>
      <c r="G1029" t="s">
        <v>1542</v>
      </c>
      <c r="H1029" t="s">
        <v>1543</v>
      </c>
      <c r="I1029" t="s">
        <v>68</v>
      </c>
      <c r="J1029" t="s">
        <v>4645</v>
      </c>
      <c r="K1029" t="s">
        <v>4646</v>
      </c>
      <c r="L1029" t="s">
        <v>179</v>
      </c>
      <c r="P1029" t="s">
        <v>1538</v>
      </c>
    </row>
    <row r="1030" spans="2:16">
      <c r="B1030">
        <v>1029</v>
      </c>
      <c r="C1030" t="s">
        <v>1584</v>
      </c>
      <c r="D1030" t="s">
        <v>1584</v>
      </c>
      <c r="E1030">
        <v>1029</v>
      </c>
      <c r="F1030" t="s">
        <v>4647</v>
      </c>
      <c r="G1030" t="s">
        <v>4648</v>
      </c>
      <c r="H1030" t="s">
        <v>4649</v>
      </c>
      <c r="I1030" t="s">
        <v>140</v>
      </c>
      <c r="J1030" t="s">
        <v>4650</v>
      </c>
      <c r="K1030" t="s">
        <v>4651</v>
      </c>
      <c r="L1030" t="s">
        <v>391</v>
      </c>
      <c r="P1030" t="s">
        <v>4652</v>
      </c>
    </row>
    <row r="1031" spans="2:16">
      <c r="B1031">
        <v>1030</v>
      </c>
      <c r="C1031" t="s">
        <v>1584</v>
      </c>
      <c r="D1031" t="s">
        <v>1584</v>
      </c>
      <c r="E1031">
        <v>1030</v>
      </c>
      <c r="F1031" t="s">
        <v>4647</v>
      </c>
      <c r="G1031" t="s">
        <v>4653</v>
      </c>
      <c r="H1031" t="s">
        <v>34</v>
      </c>
      <c r="I1031" t="s">
        <v>68</v>
      </c>
      <c r="J1031" t="s">
        <v>4654</v>
      </c>
      <c r="K1031" t="s">
        <v>4655</v>
      </c>
      <c r="L1031" t="s">
        <v>397</v>
      </c>
      <c r="M1031" t="s">
        <v>142</v>
      </c>
      <c r="N1031" t="s">
        <v>33</v>
      </c>
      <c r="O1031" t="s">
        <v>107</v>
      </c>
      <c r="P1031" t="s">
        <v>1325</v>
      </c>
    </row>
    <row r="1032" spans="2:16">
      <c r="B1032">
        <v>1031</v>
      </c>
      <c r="C1032" t="s">
        <v>1584</v>
      </c>
      <c r="D1032" t="s">
        <v>1584</v>
      </c>
      <c r="E1032">
        <v>1031</v>
      </c>
      <c r="F1032" t="s">
        <v>4647</v>
      </c>
      <c r="G1032" t="s">
        <v>4656</v>
      </c>
      <c r="H1032" t="s">
        <v>4657</v>
      </c>
      <c r="I1032" t="s">
        <v>26</v>
      </c>
      <c r="J1032" t="s">
        <v>4658</v>
      </c>
      <c r="K1032" t="s">
        <v>4659</v>
      </c>
      <c r="L1032" t="s">
        <v>141</v>
      </c>
      <c r="M1032" t="s">
        <v>99</v>
      </c>
      <c r="N1032" t="s">
        <v>29</v>
      </c>
      <c r="O1032" t="s">
        <v>123</v>
      </c>
      <c r="P1032" t="s">
        <v>4660</v>
      </c>
    </row>
    <row r="1033" spans="2:16">
      <c r="B1033">
        <v>1032</v>
      </c>
      <c r="C1033" t="s">
        <v>1584</v>
      </c>
      <c r="D1033" t="s">
        <v>1584</v>
      </c>
      <c r="E1033">
        <v>1032</v>
      </c>
      <c r="F1033" t="s">
        <v>4647</v>
      </c>
      <c r="G1033" t="s">
        <v>4661</v>
      </c>
      <c r="H1033" t="s">
        <v>4662</v>
      </c>
      <c r="I1033" t="s">
        <v>68</v>
      </c>
      <c r="J1033" t="s">
        <v>4663</v>
      </c>
      <c r="K1033" t="s">
        <v>4664</v>
      </c>
      <c r="L1033" t="s">
        <v>145</v>
      </c>
      <c r="M1033" t="s">
        <v>134</v>
      </c>
      <c r="N1033" t="s">
        <v>33</v>
      </c>
      <c r="O1033" t="s">
        <v>107</v>
      </c>
      <c r="P1033" t="s">
        <v>4660</v>
      </c>
    </row>
    <row r="1034" spans="2:16">
      <c r="B1034">
        <v>1033</v>
      </c>
      <c r="C1034" t="s">
        <v>1584</v>
      </c>
      <c r="D1034" t="s">
        <v>1584</v>
      </c>
      <c r="E1034">
        <v>1033</v>
      </c>
      <c r="F1034" t="s">
        <v>4647</v>
      </c>
      <c r="G1034" t="s">
        <v>4665</v>
      </c>
      <c r="I1034" t="s">
        <v>26</v>
      </c>
      <c r="J1034" t="s">
        <v>4666</v>
      </c>
      <c r="K1034" t="s">
        <v>4667</v>
      </c>
      <c r="L1034" t="s">
        <v>391</v>
      </c>
      <c r="P1034" t="s">
        <v>4660</v>
      </c>
    </row>
    <row r="1035" spans="2:16">
      <c r="B1035">
        <v>1034</v>
      </c>
      <c r="C1035" t="s">
        <v>1584</v>
      </c>
      <c r="D1035" t="s">
        <v>1584</v>
      </c>
      <c r="E1035">
        <v>1034</v>
      </c>
      <c r="F1035" t="s">
        <v>4668</v>
      </c>
      <c r="G1035" t="s">
        <v>4669</v>
      </c>
      <c r="H1035" t="s">
        <v>503</v>
      </c>
      <c r="I1035" t="s">
        <v>140</v>
      </c>
      <c r="J1035" t="s">
        <v>4670</v>
      </c>
      <c r="K1035" t="s">
        <v>4671</v>
      </c>
      <c r="L1035" t="s">
        <v>167</v>
      </c>
      <c r="M1035" t="s">
        <v>134</v>
      </c>
      <c r="N1035" t="s">
        <v>33</v>
      </c>
      <c r="O1035" t="s">
        <v>107</v>
      </c>
      <c r="P1035" t="s">
        <v>4631</v>
      </c>
    </row>
    <row r="1036" spans="2:16">
      <c r="B1036">
        <v>1035</v>
      </c>
      <c r="C1036" t="s">
        <v>1584</v>
      </c>
      <c r="D1036" t="s">
        <v>1584</v>
      </c>
      <c r="E1036">
        <v>1035</v>
      </c>
      <c r="F1036" t="s">
        <v>4668</v>
      </c>
      <c r="G1036" t="s">
        <v>3842</v>
      </c>
      <c r="H1036" t="s">
        <v>34</v>
      </c>
      <c r="I1036" t="s">
        <v>26</v>
      </c>
      <c r="J1036" t="s">
        <v>3843</v>
      </c>
      <c r="K1036" t="s">
        <v>3844</v>
      </c>
      <c r="L1036" t="s">
        <v>167</v>
      </c>
      <c r="M1036" t="s">
        <v>142</v>
      </c>
      <c r="N1036" t="s">
        <v>33</v>
      </c>
      <c r="O1036" t="s">
        <v>95</v>
      </c>
      <c r="P1036" t="s">
        <v>1533</v>
      </c>
    </row>
    <row r="1037" spans="2:16">
      <c r="B1037">
        <v>1036</v>
      </c>
      <c r="C1037" t="s">
        <v>1584</v>
      </c>
      <c r="D1037" t="s">
        <v>1584</v>
      </c>
      <c r="E1037">
        <v>1036</v>
      </c>
      <c r="F1037" t="s">
        <v>4668</v>
      </c>
      <c r="G1037" t="s">
        <v>3845</v>
      </c>
      <c r="H1037" t="s">
        <v>476</v>
      </c>
      <c r="I1037" t="s">
        <v>68</v>
      </c>
      <c r="J1037" t="s">
        <v>3846</v>
      </c>
      <c r="K1037" t="s">
        <v>3847</v>
      </c>
      <c r="L1037" t="s">
        <v>164</v>
      </c>
      <c r="M1037" t="s">
        <v>134</v>
      </c>
      <c r="N1037" t="s">
        <v>33</v>
      </c>
      <c r="O1037" t="s">
        <v>107</v>
      </c>
      <c r="P1037" t="s">
        <v>3848</v>
      </c>
    </row>
    <row r="1038" spans="2:16">
      <c r="B1038">
        <v>1037</v>
      </c>
      <c r="C1038" t="s">
        <v>1584</v>
      </c>
      <c r="D1038" t="s">
        <v>1584</v>
      </c>
      <c r="E1038">
        <v>1037</v>
      </c>
      <c r="F1038" t="s">
        <v>4668</v>
      </c>
      <c r="G1038" t="s">
        <v>3849</v>
      </c>
      <c r="H1038" t="s">
        <v>21</v>
      </c>
      <c r="I1038" t="s">
        <v>68</v>
      </c>
      <c r="J1038" t="s">
        <v>3850</v>
      </c>
      <c r="K1038" t="s">
        <v>3851</v>
      </c>
      <c r="L1038" t="s">
        <v>451</v>
      </c>
      <c r="M1038" t="s">
        <v>142</v>
      </c>
      <c r="N1038" t="s">
        <v>33</v>
      </c>
      <c r="O1038" t="s">
        <v>107</v>
      </c>
      <c r="P1038" t="s">
        <v>3848</v>
      </c>
    </row>
    <row r="1039" spans="2:16">
      <c r="B1039">
        <v>1038</v>
      </c>
      <c r="C1039" t="s">
        <v>1584</v>
      </c>
      <c r="D1039" t="s">
        <v>1584</v>
      </c>
      <c r="E1039">
        <v>1038</v>
      </c>
      <c r="F1039" t="s">
        <v>4668</v>
      </c>
      <c r="G1039" t="s">
        <v>3852</v>
      </c>
      <c r="H1039" t="s">
        <v>1121</v>
      </c>
      <c r="I1039" t="s">
        <v>26</v>
      </c>
      <c r="J1039" t="s">
        <v>3853</v>
      </c>
      <c r="K1039" t="s">
        <v>3854</v>
      </c>
      <c r="L1039" t="s">
        <v>481</v>
      </c>
      <c r="M1039" t="s">
        <v>42</v>
      </c>
      <c r="N1039" t="s">
        <v>33</v>
      </c>
      <c r="O1039" t="s">
        <v>95</v>
      </c>
      <c r="P1039" t="s">
        <v>926</v>
      </c>
    </row>
    <row r="1040" spans="2:16">
      <c r="B1040">
        <v>1039</v>
      </c>
      <c r="C1040" t="s">
        <v>1584</v>
      </c>
      <c r="D1040" t="s">
        <v>1584</v>
      </c>
      <c r="E1040">
        <v>1039</v>
      </c>
      <c r="F1040" t="s">
        <v>4672</v>
      </c>
      <c r="G1040" t="s">
        <v>4673</v>
      </c>
      <c r="H1040" t="s">
        <v>31</v>
      </c>
      <c r="I1040" t="s">
        <v>140</v>
      </c>
      <c r="J1040" t="s">
        <v>4674</v>
      </c>
      <c r="K1040" t="s">
        <v>4675</v>
      </c>
      <c r="L1040" t="s">
        <v>1240</v>
      </c>
      <c r="M1040" t="s">
        <v>32</v>
      </c>
      <c r="N1040" t="s">
        <v>29</v>
      </c>
      <c r="O1040" t="s">
        <v>1277</v>
      </c>
      <c r="P1040" t="s">
        <v>4676</v>
      </c>
    </row>
    <row r="1041" spans="2:16">
      <c r="B1041">
        <v>1040</v>
      </c>
      <c r="C1041" t="s">
        <v>1584</v>
      </c>
      <c r="D1041" t="s">
        <v>1584</v>
      </c>
      <c r="E1041">
        <v>1040</v>
      </c>
      <c r="F1041" t="s">
        <v>4672</v>
      </c>
      <c r="G1041" t="s">
        <v>4677</v>
      </c>
      <c r="H1041" t="s">
        <v>330</v>
      </c>
      <c r="I1041" t="s">
        <v>25</v>
      </c>
      <c r="J1041" t="s">
        <v>1089</v>
      </c>
      <c r="K1041" t="s">
        <v>4678</v>
      </c>
      <c r="L1041" t="s">
        <v>1479</v>
      </c>
      <c r="M1041" t="s">
        <v>86</v>
      </c>
      <c r="N1041" t="s">
        <v>108</v>
      </c>
      <c r="O1041" t="s">
        <v>4679</v>
      </c>
      <c r="P1041" t="s">
        <v>4680</v>
      </c>
    </row>
    <row r="1042" spans="2:16">
      <c r="B1042">
        <v>1041</v>
      </c>
      <c r="C1042" t="s">
        <v>1584</v>
      </c>
      <c r="D1042" t="s">
        <v>1584</v>
      </c>
      <c r="E1042">
        <v>1041</v>
      </c>
      <c r="F1042" t="s">
        <v>4672</v>
      </c>
      <c r="G1042" t="s">
        <v>4681</v>
      </c>
      <c r="H1042" t="s">
        <v>4682</v>
      </c>
      <c r="I1042" t="s">
        <v>68</v>
      </c>
      <c r="J1042" t="s">
        <v>4683</v>
      </c>
      <c r="K1042" t="s">
        <v>4684</v>
      </c>
      <c r="L1042" t="s">
        <v>1551</v>
      </c>
      <c r="P1042" t="s">
        <v>4685</v>
      </c>
    </row>
    <row r="1043" spans="2:16">
      <c r="B1043">
        <v>1042</v>
      </c>
      <c r="C1043" t="s">
        <v>1584</v>
      </c>
      <c r="D1043" t="s">
        <v>1584</v>
      </c>
      <c r="E1043">
        <v>1042</v>
      </c>
      <c r="F1043" t="s">
        <v>4672</v>
      </c>
      <c r="G1043" t="s">
        <v>4686</v>
      </c>
      <c r="H1043" t="s">
        <v>225</v>
      </c>
      <c r="I1043" t="s">
        <v>26</v>
      </c>
      <c r="J1043" t="s">
        <v>4687</v>
      </c>
      <c r="K1043" t="s">
        <v>4688</v>
      </c>
      <c r="L1043" t="s">
        <v>1551</v>
      </c>
      <c r="M1043" t="s">
        <v>142</v>
      </c>
      <c r="N1043" t="s">
        <v>33</v>
      </c>
      <c r="O1043" t="s">
        <v>4689</v>
      </c>
      <c r="P1043" t="s">
        <v>4690</v>
      </c>
    </row>
    <row r="1044" spans="2:16">
      <c r="B1044">
        <v>1043</v>
      </c>
      <c r="C1044" t="s">
        <v>1584</v>
      </c>
      <c r="D1044" t="s">
        <v>1584</v>
      </c>
      <c r="E1044">
        <v>1043</v>
      </c>
      <c r="F1044" t="s">
        <v>4672</v>
      </c>
      <c r="G1044" t="s">
        <v>4691</v>
      </c>
      <c r="H1044" t="s">
        <v>4692</v>
      </c>
      <c r="I1044" t="s">
        <v>25</v>
      </c>
      <c r="J1044" t="s">
        <v>4693</v>
      </c>
      <c r="K1044" t="s">
        <v>4694</v>
      </c>
      <c r="L1044" t="s">
        <v>1243</v>
      </c>
      <c r="M1044" t="s">
        <v>89</v>
      </c>
      <c r="N1044" t="s">
        <v>38</v>
      </c>
      <c r="O1044" t="s">
        <v>1223</v>
      </c>
      <c r="P1044" t="s">
        <v>4695</v>
      </c>
    </row>
    <row r="1045" spans="2:16">
      <c r="B1045">
        <v>1044</v>
      </c>
      <c r="C1045" t="s">
        <v>1584</v>
      </c>
      <c r="D1045" t="s">
        <v>1584</v>
      </c>
      <c r="E1045">
        <v>1044</v>
      </c>
      <c r="F1045" t="s">
        <v>4696</v>
      </c>
      <c r="G1045" t="s">
        <v>4697</v>
      </c>
      <c r="H1045" t="s">
        <v>40</v>
      </c>
      <c r="I1045" t="s">
        <v>140</v>
      </c>
      <c r="J1045" t="s">
        <v>4698</v>
      </c>
      <c r="K1045" t="s">
        <v>4699</v>
      </c>
      <c r="L1045" t="s">
        <v>1220</v>
      </c>
      <c r="M1045" t="s">
        <v>28</v>
      </c>
      <c r="N1045" t="s">
        <v>33</v>
      </c>
      <c r="O1045" t="s">
        <v>1244</v>
      </c>
      <c r="P1045" t="s">
        <v>1554</v>
      </c>
    </row>
    <row r="1046" spans="2:16">
      <c r="B1046">
        <v>1045</v>
      </c>
      <c r="C1046" t="s">
        <v>1584</v>
      </c>
      <c r="D1046" t="s">
        <v>1584</v>
      </c>
      <c r="E1046">
        <v>1045</v>
      </c>
      <c r="F1046" t="s">
        <v>4696</v>
      </c>
      <c r="G1046" t="s">
        <v>4700</v>
      </c>
      <c r="H1046" t="s">
        <v>254</v>
      </c>
      <c r="I1046" t="s">
        <v>48</v>
      </c>
      <c r="J1046" t="s">
        <v>4701</v>
      </c>
      <c r="K1046" t="s">
        <v>4702</v>
      </c>
      <c r="L1046" t="s">
        <v>4703</v>
      </c>
      <c r="M1046" t="s">
        <v>89</v>
      </c>
      <c r="N1046" t="s">
        <v>483</v>
      </c>
      <c r="O1046" t="s">
        <v>4689</v>
      </c>
      <c r="P1046" t="s">
        <v>4704</v>
      </c>
    </row>
    <row r="1047" spans="2:16">
      <c r="B1047">
        <v>1046</v>
      </c>
      <c r="C1047" t="s">
        <v>1584</v>
      </c>
      <c r="D1047" t="s">
        <v>1584</v>
      </c>
      <c r="E1047">
        <v>1046</v>
      </c>
      <c r="F1047" t="s">
        <v>4696</v>
      </c>
      <c r="G1047" t="s">
        <v>4705</v>
      </c>
      <c r="H1047" t="s">
        <v>196</v>
      </c>
      <c r="I1047" t="s">
        <v>68</v>
      </c>
      <c r="J1047" t="s">
        <v>4706</v>
      </c>
      <c r="K1047" t="s">
        <v>4707</v>
      </c>
      <c r="L1047" t="s">
        <v>4708</v>
      </c>
      <c r="P1047" t="s">
        <v>4709</v>
      </c>
    </row>
    <row r="1048" spans="2:16">
      <c r="B1048">
        <v>1047</v>
      </c>
      <c r="C1048" t="s">
        <v>1584</v>
      </c>
      <c r="D1048" t="s">
        <v>1584</v>
      </c>
      <c r="E1048">
        <v>1047</v>
      </c>
      <c r="F1048" t="s">
        <v>4696</v>
      </c>
      <c r="G1048" t="s">
        <v>4710</v>
      </c>
      <c r="H1048" t="s">
        <v>34</v>
      </c>
      <c r="I1048" t="s">
        <v>68</v>
      </c>
      <c r="J1048" t="s">
        <v>4711</v>
      </c>
      <c r="K1048" t="s">
        <v>4712</v>
      </c>
      <c r="L1048" t="s">
        <v>4713</v>
      </c>
      <c r="M1048" t="s">
        <v>134</v>
      </c>
      <c r="N1048" t="s">
        <v>33</v>
      </c>
      <c r="O1048" t="s">
        <v>1244</v>
      </c>
      <c r="P1048" t="s">
        <v>1559</v>
      </c>
    </row>
    <row r="1049" spans="2:16">
      <c r="B1049">
        <v>1048</v>
      </c>
      <c r="C1049" t="s">
        <v>1584</v>
      </c>
      <c r="D1049" t="s">
        <v>1584</v>
      </c>
      <c r="E1049">
        <v>1048</v>
      </c>
      <c r="F1049" t="s">
        <v>4696</v>
      </c>
      <c r="G1049" t="s">
        <v>4714</v>
      </c>
      <c r="H1049" t="s">
        <v>21</v>
      </c>
      <c r="I1049" t="s">
        <v>68</v>
      </c>
      <c r="J1049" t="s">
        <v>826</v>
      </c>
      <c r="K1049" t="s">
        <v>4715</v>
      </c>
      <c r="L1049" t="s">
        <v>1553</v>
      </c>
      <c r="M1049" t="s">
        <v>134</v>
      </c>
      <c r="N1049" t="s">
        <v>33</v>
      </c>
      <c r="O1049" t="s">
        <v>1244</v>
      </c>
      <c r="P1049" t="s">
        <v>4716</v>
      </c>
    </row>
    <row r="1050" spans="2:16">
      <c r="B1050">
        <v>1049</v>
      </c>
      <c r="C1050" t="s">
        <v>1584</v>
      </c>
      <c r="D1050" t="s">
        <v>1584</v>
      </c>
      <c r="E1050">
        <v>1049</v>
      </c>
      <c r="F1050" t="s">
        <v>4717</v>
      </c>
      <c r="G1050" t="s">
        <v>4718</v>
      </c>
      <c r="H1050" t="s">
        <v>4719</v>
      </c>
      <c r="I1050" t="s">
        <v>140</v>
      </c>
      <c r="J1050" t="s">
        <v>4720</v>
      </c>
      <c r="K1050" t="s">
        <v>4721</v>
      </c>
      <c r="L1050" t="s">
        <v>1487</v>
      </c>
      <c r="M1050" t="s">
        <v>134</v>
      </c>
      <c r="N1050" t="s">
        <v>33</v>
      </c>
      <c r="O1050" t="s">
        <v>107</v>
      </c>
      <c r="P1050" t="s">
        <v>4722</v>
      </c>
    </row>
    <row r="1051" spans="2:16">
      <c r="B1051">
        <v>1050</v>
      </c>
      <c r="C1051" t="s">
        <v>1584</v>
      </c>
      <c r="D1051" t="s">
        <v>1584</v>
      </c>
      <c r="E1051">
        <v>1050</v>
      </c>
      <c r="F1051" t="s">
        <v>4717</v>
      </c>
      <c r="G1051" t="s">
        <v>4723</v>
      </c>
      <c r="H1051" t="s">
        <v>40</v>
      </c>
      <c r="I1051" t="s">
        <v>68</v>
      </c>
      <c r="J1051" t="s">
        <v>4724</v>
      </c>
      <c r="K1051" t="s">
        <v>4725</v>
      </c>
      <c r="L1051" t="s">
        <v>1487</v>
      </c>
      <c r="M1051" t="s">
        <v>134</v>
      </c>
      <c r="N1051" t="s">
        <v>338</v>
      </c>
      <c r="O1051" t="s">
        <v>107</v>
      </c>
      <c r="P1051" t="s">
        <v>1500</v>
      </c>
    </row>
    <row r="1052" spans="2:16">
      <c r="B1052">
        <v>1051</v>
      </c>
      <c r="C1052" t="s">
        <v>1584</v>
      </c>
      <c r="D1052" t="s">
        <v>1584</v>
      </c>
      <c r="E1052">
        <v>1051</v>
      </c>
      <c r="F1052" t="s">
        <v>4717</v>
      </c>
      <c r="G1052" t="s">
        <v>4726</v>
      </c>
      <c r="H1052" t="s">
        <v>4727</v>
      </c>
      <c r="I1052" t="s">
        <v>68</v>
      </c>
      <c r="J1052" t="s">
        <v>4728</v>
      </c>
      <c r="K1052" t="s">
        <v>4729</v>
      </c>
      <c r="L1052" t="s">
        <v>1487</v>
      </c>
      <c r="M1052" t="s">
        <v>134</v>
      </c>
      <c r="N1052" t="s">
        <v>33</v>
      </c>
      <c r="O1052" t="s">
        <v>107</v>
      </c>
      <c r="P1052" t="s">
        <v>4730</v>
      </c>
    </row>
    <row r="1053" spans="2:16">
      <c r="B1053">
        <v>1052</v>
      </c>
      <c r="C1053" t="s">
        <v>1584</v>
      </c>
      <c r="D1053" t="s">
        <v>1584</v>
      </c>
      <c r="E1053">
        <v>1052</v>
      </c>
      <c r="F1053" t="s">
        <v>4717</v>
      </c>
      <c r="G1053" t="s">
        <v>4731</v>
      </c>
      <c r="H1053" t="s">
        <v>682</v>
      </c>
      <c r="I1053" t="s">
        <v>68</v>
      </c>
      <c r="J1053" t="s">
        <v>4732</v>
      </c>
      <c r="K1053" t="s">
        <v>4733</v>
      </c>
      <c r="L1053" t="s">
        <v>4734</v>
      </c>
      <c r="M1053" t="s">
        <v>142</v>
      </c>
      <c r="N1053" t="s">
        <v>33</v>
      </c>
      <c r="O1053" t="s">
        <v>107</v>
      </c>
      <c r="P1053" t="s">
        <v>1394</v>
      </c>
    </row>
    <row r="1054" spans="2:16">
      <c r="B1054">
        <v>1053</v>
      </c>
      <c r="C1054" t="s">
        <v>1584</v>
      </c>
      <c r="D1054" t="s">
        <v>1584</v>
      </c>
      <c r="E1054">
        <v>1053</v>
      </c>
      <c r="F1054" t="s">
        <v>4717</v>
      </c>
      <c r="G1054" t="s">
        <v>4735</v>
      </c>
      <c r="H1054" t="s">
        <v>4736</v>
      </c>
      <c r="I1054" t="s">
        <v>68</v>
      </c>
      <c r="J1054" t="s">
        <v>4737</v>
      </c>
      <c r="K1054" t="s">
        <v>4738</v>
      </c>
      <c r="L1054" t="s">
        <v>1360</v>
      </c>
      <c r="M1054" t="s">
        <v>142</v>
      </c>
      <c r="N1054" t="s">
        <v>338</v>
      </c>
      <c r="O1054" t="s">
        <v>123</v>
      </c>
      <c r="P1054" t="s">
        <v>1375</v>
      </c>
    </row>
    <row r="1055" spans="2:16">
      <c r="B1055">
        <v>1054</v>
      </c>
      <c r="C1055" t="s">
        <v>1584</v>
      </c>
      <c r="D1055" t="s">
        <v>1584</v>
      </c>
      <c r="E1055">
        <v>1054</v>
      </c>
      <c r="F1055" t="s">
        <v>4739</v>
      </c>
      <c r="G1055" t="s">
        <v>1034</v>
      </c>
      <c r="H1055" t="s">
        <v>895</v>
      </c>
      <c r="I1055" t="s">
        <v>140</v>
      </c>
      <c r="J1055" t="s">
        <v>1523</v>
      </c>
      <c r="K1055" t="s">
        <v>4740</v>
      </c>
      <c r="L1055" t="s">
        <v>1487</v>
      </c>
      <c r="P1055" t="s">
        <v>1488</v>
      </c>
    </row>
    <row r="1056" spans="2:16">
      <c r="B1056">
        <v>1055</v>
      </c>
      <c r="C1056" t="s">
        <v>1584</v>
      </c>
      <c r="D1056" t="s">
        <v>1584</v>
      </c>
      <c r="E1056">
        <v>1055</v>
      </c>
      <c r="F1056" t="s">
        <v>4739</v>
      </c>
      <c r="G1056" t="s">
        <v>3700</v>
      </c>
      <c r="H1056" t="s">
        <v>522</v>
      </c>
      <c r="I1056" t="s">
        <v>26</v>
      </c>
      <c r="J1056" t="s">
        <v>4741</v>
      </c>
      <c r="K1056" t="s">
        <v>4742</v>
      </c>
      <c r="L1056" t="s">
        <v>4743</v>
      </c>
      <c r="M1056" t="s">
        <v>89</v>
      </c>
      <c r="N1056" t="s">
        <v>33</v>
      </c>
      <c r="O1056" t="s">
        <v>95</v>
      </c>
      <c r="P1056" t="s">
        <v>4744</v>
      </c>
    </row>
    <row r="1057" spans="2:16">
      <c r="B1057">
        <v>1056</v>
      </c>
      <c r="C1057" t="s">
        <v>1584</v>
      </c>
      <c r="D1057" t="s">
        <v>1584</v>
      </c>
      <c r="E1057">
        <v>1056</v>
      </c>
      <c r="F1057" t="s">
        <v>4739</v>
      </c>
      <c r="G1057" t="s">
        <v>4745</v>
      </c>
      <c r="H1057" t="s">
        <v>31</v>
      </c>
      <c r="I1057" t="s">
        <v>68</v>
      </c>
      <c r="J1057" t="s">
        <v>4746</v>
      </c>
      <c r="K1057" t="s">
        <v>4747</v>
      </c>
      <c r="L1057" t="s">
        <v>1216</v>
      </c>
      <c r="M1057" t="s">
        <v>134</v>
      </c>
      <c r="N1057" t="s">
        <v>33</v>
      </c>
      <c r="O1057" t="s">
        <v>107</v>
      </c>
      <c r="P1057" t="s">
        <v>4748</v>
      </c>
    </row>
    <row r="1058" spans="2:16">
      <c r="B1058">
        <v>1057</v>
      </c>
      <c r="C1058" t="s">
        <v>1584</v>
      </c>
      <c r="D1058" t="s">
        <v>1584</v>
      </c>
      <c r="E1058">
        <v>1057</v>
      </c>
      <c r="F1058" t="s">
        <v>4739</v>
      </c>
      <c r="G1058" t="s">
        <v>4749</v>
      </c>
      <c r="H1058" t="s">
        <v>43</v>
      </c>
      <c r="I1058" t="s">
        <v>26</v>
      </c>
      <c r="J1058" t="s">
        <v>4750</v>
      </c>
      <c r="K1058" t="s">
        <v>4751</v>
      </c>
      <c r="L1058" t="s">
        <v>1360</v>
      </c>
      <c r="M1058" t="s">
        <v>42</v>
      </c>
      <c r="N1058" t="s">
        <v>33</v>
      </c>
      <c r="O1058" t="s">
        <v>87</v>
      </c>
      <c r="P1058" t="s">
        <v>4752</v>
      </c>
    </row>
    <row r="1059" spans="2:16">
      <c r="B1059">
        <v>1058</v>
      </c>
      <c r="C1059" t="s">
        <v>1584</v>
      </c>
      <c r="D1059" t="s">
        <v>1584</v>
      </c>
      <c r="E1059">
        <v>1058</v>
      </c>
      <c r="F1059" t="s">
        <v>4739</v>
      </c>
      <c r="G1059" t="s">
        <v>4753</v>
      </c>
      <c r="H1059" t="s">
        <v>1534</v>
      </c>
      <c r="I1059" t="s">
        <v>68</v>
      </c>
      <c r="J1059" t="s">
        <v>4754</v>
      </c>
      <c r="K1059" t="s">
        <v>4755</v>
      </c>
      <c r="L1059" t="s">
        <v>1334</v>
      </c>
      <c r="M1059" t="s">
        <v>134</v>
      </c>
      <c r="N1059" t="s">
        <v>33</v>
      </c>
      <c r="O1059" t="s">
        <v>107</v>
      </c>
      <c r="P1059" t="s">
        <v>1497</v>
      </c>
    </row>
    <row r="1060" spans="2:16">
      <c r="B1060">
        <v>1059</v>
      </c>
      <c r="C1060" t="s">
        <v>1584</v>
      </c>
      <c r="D1060" t="s">
        <v>1584</v>
      </c>
      <c r="E1060">
        <v>1059</v>
      </c>
      <c r="F1060" t="s">
        <v>4756</v>
      </c>
      <c r="G1060" t="s">
        <v>4757</v>
      </c>
      <c r="H1060" t="s">
        <v>4758</v>
      </c>
      <c r="I1060" t="s">
        <v>140</v>
      </c>
      <c r="J1060" t="s">
        <v>4759</v>
      </c>
      <c r="K1060" t="s">
        <v>4760</v>
      </c>
      <c r="L1060" t="s">
        <v>590</v>
      </c>
      <c r="M1060" t="s">
        <v>28</v>
      </c>
      <c r="N1060" t="s">
        <v>29</v>
      </c>
      <c r="O1060" t="s">
        <v>137</v>
      </c>
      <c r="P1060" t="s">
        <v>1354</v>
      </c>
    </row>
    <row r="1061" spans="2:16">
      <c r="B1061">
        <v>1060</v>
      </c>
      <c r="C1061" t="s">
        <v>1584</v>
      </c>
      <c r="D1061" t="s">
        <v>1584</v>
      </c>
      <c r="E1061">
        <v>1060</v>
      </c>
      <c r="F1061" t="s">
        <v>4756</v>
      </c>
      <c r="G1061" t="s">
        <v>4761</v>
      </c>
      <c r="H1061" t="s">
        <v>429</v>
      </c>
      <c r="I1061" t="s">
        <v>68</v>
      </c>
      <c r="J1061" t="s">
        <v>4762</v>
      </c>
      <c r="K1061" t="s">
        <v>4763</v>
      </c>
      <c r="L1061" t="s">
        <v>672</v>
      </c>
      <c r="M1061" t="s">
        <v>28</v>
      </c>
      <c r="N1061" t="s">
        <v>33</v>
      </c>
      <c r="O1061" t="s">
        <v>36</v>
      </c>
      <c r="P1061" t="s">
        <v>1539</v>
      </c>
    </row>
    <row r="1062" spans="2:16">
      <c r="B1062">
        <v>1061</v>
      </c>
      <c r="C1062" t="s">
        <v>1584</v>
      </c>
      <c r="D1062" t="s">
        <v>1584</v>
      </c>
      <c r="E1062">
        <v>1061</v>
      </c>
      <c r="F1062" t="s">
        <v>4756</v>
      </c>
      <c r="G1062" t="s">
        <v>4764</v>
      </c>
      <c r="H1062" t="s">
        <v>4765</v>
      </c>
      <c r="I1062" t="s">
        <v>26</v>
      </c>
      <c r="J1062" t="s">
        <v>4766</v>
      </c>
      <c r="K1062" t="s">
        <v>4767</v>
      </c>
      <c r="L1062" t="s">
        <v>179</v>
      </c>
      <c r="M1062" t="s">
        <v>32</v>
      </c>
      <c r="N1062" t="s">
        <v>33</v>
      </c>
      <c r="O1062" t="s">
        <v>95</v>
      </c>
      <c r="P1062" t="s">
        <v>1539</v>
      </c>
    </row>
    <row r="1063" spans="2:16">
      <c r="B1063">
        <v>1062</v>
      </c>
      <c r="C1063" t="s">
        <v>1584</v>
      </c>
      <c r="D1063" t="s">
        <v>1584</v>
      </c>
      <c r="E1063">
        <v>1062</v>
      </c>
      <c r="F1063" t="s">
        <v>4756</v>
      </c>
      <c r="G1063" t="s">
        <v>4768</v>
      </c>
      <c r="H1063" t="s">
        <v>4769</v>
      </c>
      <c r="I1063" t="s">
        <v>68</v>
      </c>
      <c r="J1063" t="s">
        <v>4770</v>
      </c>
      <c r="K1063" t="s">
        <v>4771</v>
      </c>
      <c r="L1063" t="s">
        <v>1000</v>
      </c>
      <c r="M1063" t="s">
        <v>28</v>
      </c>
      <c r="N1063" t="s">
        <v>33</v>
      </c>
      <c r="O1063" t="s">
        <v>107</v>
      </c>
      <c r="P1063" t="s">
        <v>1351</v>
      </c>
    </row>
    <row r="1064" spans="2:16">
      <c r="B1064">
        <v>1063</v>
      </c>
      <c r="C1064" t="s">
        <v>1584</v>
      </c>
      <c r="D1064" t="s">
        <v>1584</v>
      </c>
      <c r="E1064">
        <v>1063</v>
      </c>
      <c r="F1064" t="s">
        <v>4756</v>
      </c>
      <c r="G1064" t="s">
        <v>4772</v>
      </c>
      <c r="H1064" t="s">
        <v>4773</v>
      </c>
      <c r="I1064" t="s">
        <v>22</v>
      </c>
      <c r="J1064" t="s">
        <v>4774</v>
      </c>
      <c r="K1064" t="s">
        <v>4775</v>
      </c>
      <c r="L1064" t="s">
        <v>1000</v>
      </c>
      <c r="M1064" t="s">
        <v>45</v>
      </c>
      <c r="N1064" t="s">
        <v>110</v>
      </c>
      <c r="O1064" t="s">
        <v>100</v>
      </c>
      <c r="P1064" t="s">
        <v>1351</v>
      </c>
    </row>
    <row r="1065" spans="2:16">
      <c r="B1065">
        <v>1064</v>
      </c>
      <c r="C1065" t="s">
        <v>1584</v>
      </c>
      <c r="D1065" t="s">
        <v>1584</v>
      </c>
      <c r="E1065">
        <v>1064</v>
      </c>
      <c r="F1065" t="s">
        <v>4776</v>
      </c>
      <c r="G1065" t="s">
        <v>4777</v>
      </c>
      <c r="H1065" t="s">
        <v>31</v>
      </c>
      <c r="I1065" t="s">
        <v>140</v>
      </c>
      <c r="J1065" t="s">
        <v>4778</v>
      </c>
      <c r="K1065" t="s">
        <v>4779</v>
      </c>
      <c r="L1065" t="s">
        <v>399</v>
      </c>
      <c r="P1065" t="s">
        <v>1454</v>
      </c>
    </row>
    <row r="1066" spans="2:16">
      <c r="B1066">
        <v>1065</v>
      </c>
      <c r="C1066" t="s">
        <v>1584</v>
      </c>
      <c r="D1066" t="s">
        <v>1584</v>
      </c>
      <c r="E1066">
        <v>1065</v>
      </c>
      <c r="F1066" t="s">
        <v>4776</v>
      </c>
      <c r="G1066" t="s">
        <v>4780</v>
      </c>
      <c r="H1066" t="s">
        <v>4781</v>
      </c>
      <c r="I1066" t="s">
        <v>68</v>
      </c>
      <c r="J1066" t="s">
        <v>1556</v>
      </c>
      <c r="K1066" t="s">
        <v>4782</v>
      </c>
      <c r="L1066" t="s">
        <v>1128</v>
      </c>
      <c r="M1066" t="s">
        <v>142</v>
      </c>
      <c r="N1066" t="s">
        <v>33</v>
      </c>
      <c r="O1066" t="s">
        <v>107</v>
      </c>
      <c r="P1066" t="s">
        <v>1387</v>
      </c>
    </row>
    <row r="1067" spans="2:16">
      <c r="B1067">
        <v>1066</v>
      </c>
      <c r="C1067" t="s">
        <v>1584</v>
      </c>
      <c r="D1067" t="s">
        <v>1584</v>
      </c>
      <c r="E1067">
        <v>1066</v>
      </c>
      <c r="F1067" t="s">
        <v>4776</v>
      </c>
      <c r="G1067" t="s">
        <v>4783</v>
      </c>
      <c r="H1067" t="s">
        <v>149</v>
      </c>
      <c r="I1067" t="s">
        <v>68</v>
      </c>
      <c r="J1067" t="s">
        <v>4784</v>
      </c>
      <c r="K1067" t="s">
        <v>4785</v>
      </c>
      <c r="L1067" t="s">
        <v>144</v>
      </c>
      <c r="M1067" t="s">
        <v>134</v>
      </c>
      <c r="N1067" t="s">
        <v>33</v>
      </c>
      <c r="O1067" t="s">
        <v>107</v>
      </c>
      <c r="P1067" t="s">
        <v>1215</v>
      </c>
    </row>
    <row r="1068" spans="2:16">
      <c r="B1068">
        <v>1067</v>
      </c>
      <c r="C1068" t="s">
        <v>1584</v>
      </c>
      <c r="D1068" t="s">
        <v>1584</v>
      </c>
      <c r="E1068">
        <v>1067</v>
      </c>
      <c r="F1068" t="s">
        <v>4776</v>
      </c>
      <c r="G1068" t="s">
        <v>4786</v>
      </c>
      <c r="H1068" t="s">
        <v>267</v>
      </c>
      <c r="I1068" t="s">
        <v>68</v>
      </c>
      <c r="J1068" t="s">
        <v>4787</v>
      </c>
      <c r="K1068" t="s">
        <v>4788</v>
      </c>
      <c r="L1068" t="s">
        <v>334</v>
      </c>
      <c r="M1068" t="s">
        <v>134</v>
      </c>
      <c r="N1068" t="s">
        <v>33</v>
      </c>
      <c r="O1068" t="s">
        <v>107</v>
      </c>
      <c r="P1068" t="s">
        <v>1215</v>
      </c>
    </row>
    <row r="1069" spans="2:16">
      <c r="B1069">
        <v>1068</v>
      </c>
      <c r="C1069" t="s">
        <v>1584</v>
      </c>
      <c r="D1069" t="s">
        <v>1584</v>
      </c>
      <c r="E1069">
        <v>1068</v>
      </c>
      <c r="F1069" t="s">
        <v>4776</v>
      </c>
      <c r="G1069" t="s">
        <v>4789</v>
      </c>
      <c r="H1069" t="s">
        <v>40</v>
      </c>
      <c r="I1069" t="s">
        <v>68</v>
      </c>
      <c r="J1069" t="s">
        <v>2905</v>
      </c>
      <c r="K1069" t="s">
        <v>4790</v>
      </c>
      <c r="L1069" t="s">
        <v>264</v>
      </c>
      <c r="M1069" t="s">
        <v>142</v>
      </c>
      <c r="N1069" t="s">
        <v>33</v>
      </c>
      <c r="O1069" t="s">
        <v>95</v>
      </c>
      <c r="P1069" t="s">
        <v>4652</v>
      </c>
    </row>
    <row r="1070" spans="2:16">
      <c r="B1070">
        <v>1069</v>
      </c>
      <c r="C1070" t="s">
        <v>1584</v>
      </c>
      <c r="D1070" t="s">
        <v>1584</v>
      </c>
      <c r="E1070">
        <v>1069</v>
      </c>
      <c r="F1070" t="s">
        <v>4791</v>
      </c>
      <c r="G1070" t="s">
        <v>4792</v>
      </c>
      <c r="H1070" t="s">
        <v>4793</v>
      </c>
      <c r="I1070" t="s">
        <v>16</v>
      </c>
      <c r="J1070" t="s">
        <v>4794</v>
      </c>
      <c r="K1070" t="s">
        <v>4795</v>
      </c>
      <c r="L1070" t="s">
        <v>1180</v>
      </c>
      <c r="M1070" t="s">
        <v>94</v>
      </c>
      <c r="N1070" t="s">
        <v>33</v>
      </c>
      <c r="O1070" t="s">
        <v>1244</v>
      </c>
      <c r="P1070" t="s">
        <v>4796</v>
      </c>
    </row>
    <row r="1071" spans="2:16">
      <c r="B1071">
        <v>1070</v>
      </c>
      <c r="C1071" t="s">
        <v>1584</v>
      </c>
      <c r="D1071" t="s">
        <v>1584</v>
      </c>
      <c r="E1071">
        <v>1070</v>
      </c>
      <c r="F1071" t="s">
        <v>4791</v>
      </c>
      <c r="G1071" t="s">
        <v>4797</v>
      </c>
      <c r="H1071" t="s">
        <v>4798</v>
      </c>
      <c r="I1071" t="s">
        <v>68</v>
      </c>
      <c r="J1071" t="s">
        <v>4799</v>
      </c>
      <c r="K1071" t="s">
        <v>4800</v>
      </c>
      <c r="L1071" t="s">
        <v>1512</v>
      </c>
      <c r="M1071" t="s">
        <v>134</v>
      </c>
      <c r="N1071" t="s">
        <v>33</v>
      </c>
      <c r="O1071" t="s">
        <v>1244</v>
      </c>
      <c r="P1071" t="s">
        <v>4801</v>
      </c>
    </row>
    <row r="1072" spans="2:16">
      <c r="B1072">
        <v>1071</v>
      </c>
      <c r="C1072" t="s">
        <v>1584</v>
      </c>
      <c r="D1072" t="s">
        <v>1584</v>
      </c>
      <c r="E1072">
        <v>1071</v>
      </c>
      <c r="F1072" t="s">
        <v>4791</v>
      </c>
      <c r="G1072" t="s">
        <v>4802</v>
      </c>
      <c r="H1072" t="s">
        <v>31</v>
      </c>
      <c r="I1072" t="s">
        <v>22</v>
      </c>
      <c r="J1072" t="s">
        <v>4803</v>
      </c>
      <c r="K1072" t="s">
        <v>4804</v>
      </c>
      <c r="L1072" t="s">
        <v>4805</v>
      </c>
      <c r="M1072" t="s">
        <v>45</v>
      </c>
      <c r="N1072" t="s">
        <v>71</v>
      </c>
      <c r="O1072" t="s">
        <v>1330</v>
      </c>
      <c r="P1072" t="s">
        <v>4806</v>
      </c>
    </row>
    <row r="1073" spans="2:16">
      <c r="B1073">
        <v>1072</v>
      </c>
      <c r="C1073" t="s">
        <v>1584</v>
      </c>
      <c r="D1073" t="s">
        <v>1584</v>
      </c>
      <c r="E1073">
        <v>1072</v>
      </c>
      <c r="F1073" t="s">
        <v>4791</v>
      </c>
      <c r="G1073" t="s">
        <v>4807</v>
      </c>
      <c r="H1073" t="s">
        <v>351</v>
      </c>
      <c r="I1073" t="s">
        <v>68</v>
      </c>
      <c r="J1073" t="s">
        <v>4808</v>
      </c>
      <c r="K1073" t="s">
        <v>4809</v>
      </c>
      <c r="L1073" t="s">
        <v>1241</v>
      </c>
      <c r="M1073" t="s">
        <v>134</v>
      </c>
      <c r="N1073" t="s">
        <v>338</v>
      </c>
      <c r="O1073" t="s">
        <v>1244</v>
      </c>
      <c r="P1073" t="s">
        <v>4810</v>
      </c>
    </row>
    <row r="1074" spans="2:16">
      <c r="B1074">
        <v>1073</v>
      </c>
      <c r="C1074" t="s">
        <v>1584</v>
      </c>
      <c r="D1074" t="s">
        <v>1584</v>
      </c>
      <c r="E1074">
        <v>1073</v>
      </c>
      <c r="F1074" t="s">
        <v>4791</v>
      </c>
      <c r="G1074" t="s">
        <v>4811</v>
      </c>
      <c r="H1074" t="s">
        <v>4812</v>
      </c>
      <c r="I1074" t="s">
        <v>22</v>
      </c>
      <c r="J1074" t="s">
        <v>4813</v>
      </c>
      <c r="K1074" t="s">
        <v>4814</v>
      </c>
      <c r="L1074" t="s">
        <v>1240</v>
      </c>
      <c r="M1074" t="s">
        <v>255</v>
      </c>
      <c r="N1074" t="s">
        <v>119</v>
      </c>
      <c r="O1074" t="s">
        <v>1330</v>
      </c>
      <c r="P1074" t="s">
        <v>4815</v>
      </c>
    </row>
    <row r="1075" spans="2:16">
      <c r="B1075">
        <v>1074</v>
      </c>
      <c r="C1075" t="s">
        <v>1584</v>
      </c>
      <c r="D1075" t="s">
        <v>1584</v>
      </c>
      <c r="E1075">
        <v>1074</v>
      </c>
      <c r="F1075" t="s">
        <v>4816</v>
      </c>
      <c r="G1075" t="s">
        <v>4817</v>
      </c>
      <c r="H1075" t="s">
        <v>1558</v>
      </c>
      <c r="I1075" t="s">
        <v>140</v>
      </c>
      <c r="J1075" t="s">
        <v>4818</v>
      </c>
      <c r="K1075" t="s">
        <v>4819</v>
      </c>
      <c r="L1075" t="s">
        <v>1359</v>
      </c>
      <c r="M1075" t="s">
        <v>28</v>
      </c>
      <c r="N1075" t="s">
        <v>33</v>
      </c>
      <c r="O1075" t="s">
        <v>366</v>
      </c>
      <c r="P1075" t="s">
        <v>4820</v>
      </c>
    </row>
    <row r="1076" spans="2:16">
      <c r="B1076">
        <v>1075</v>
      </c>
      <c r="C1076" t="s">
        <v>1584</v>
      </c>
      <c r="D1076" t="s">
        <v>1584</v>
      </c>
      <c r="E1076">
        <v>1075</v>
      </c>
      <c r="F1076" t="s">
        <v>4816</v>
      </c>
      <c r="G1076" t="s">
        <v>4821</v>
      </c>
      <c r="H1076" t="s">
        <v>1200</v>
      </c>
      <c r="I1076" t="s">
        <v>68</v>
      </c>
      <c r="J1076" t="s">
        <v>4822</v>
      </c>
      <c r="K1076" t="s">
        <v>4823</v>
      </c>
      <c r="L1076" t="s">
        <v>4824</v>
      </c>
      <c r="M1076" t="s">
        <v>353</v>
      </c>
      <c r="N1076" t="s">
        <v>338</v>
      </c>
      <c r="O1076" t="s">
        <v>107</v>
      </c>
      <c r="P1076" t="s">
        <v>1202</v>
      </c>
    </row>
    <row r="1077" spans="2:16">
      <c r="B1077">
        <v>1076</v>
      </c>
      <c r="C1077" t="s">
        <v>1584</v>
      </c>
      <c r="D1077" t="s">
        <v>1584</v>
      </c>
      <c r="E1077">
        <v>1076</v>
      </c>
      <c r="F1077" t="s">
        <v>4816</v>
      </c>
      <c r="G1077" t="s">
        <v>4825</v>
      </c>
      <c r="H1077" t="s">
        <v>31</v>
      </c>
      <c r="I1077" t="s">
        <v>68</v>
      </c>
      <c r="J1077" t="s">
        <v>1447</v>
      </c>
      <c r="K1077" t="s">
        <v>4826</v>
      </c>
      <c r="L1077" t="s">
        <v>1487</v>
      </c>
      <c r="M1077" t="s">
        <v>28</v>
      </c>
      <c r="N1077" t="s">
        <v>33</v>
      </c>
      <c r="O1077" t="s">
        <v>137</v>
      </c>
      <c r="P1077" t="s">
        <v>1202</v>
      </c>
    </row>
    <row r="1078" spans="2:16">
      <c r="B1078">
        <v>1077</v>
      </c>
      <c r="C1078" t="s">
        <v>1584</v>
      </c>
      <c r="D1078" t="s">
        <v>1584</v>
      </c>
      <c r="E1078">
        <v>1077</v>
      </c>
      <c r="F1078" t="s">
        <v>4816</v>
      </c>
      <c r="G1078" t="s">
        <v>4827</v>
      </c>
      <c r="H1078" t="s">
        <v>4828</v>
      </c>
      <c r="I1078" t="s">
        <v>68</v>
      </c>
      <c r="J1078" t="s">
        <v>4829</v>
      </c>
      <c r="K1078" t="s">
        <v>4830</v>
      </c>
      <c r="L1078" t="s">
        <v>4831</v>
      </c>
      <c r="M1078" t="s">
        <v>134</v>
      </c>
      <c r="N1078" t="s">
        <v>33</v>
      </c>
      <c r="O1078" t="s">
        <v>107</v>
      </c>
      <c r="P1078" t="s">
        <v>4832</v>
      </c>
    </row>
    <row r="1079" spans="2:16">
      <c r="B1079">
        <v>1078</v>
      </c>
      <c r="C1079" t="s">
        <v>1584</v>
      </c>
      <c r="D1079" t="s">
        <v>1584</v>
      </c>
      <c r="E1079">
        <v>1078</v>
      </c>
      <c r="F1079" t="s">
        <v>4816</v>
      </c>
      <c r="G1079" t="s">
        <v>4833</v>
      </c>
      <c r="H1079" t="s">
        <v>4834</v>
      </c>
      <c r="I1079" t="s">
        <v>68</v>
      </c>
      <c r="J1079" t="s">
        <v>4835</v>
      </c>
      <c r="K1079" t="s">
        <v>4836</v>
      </c>
      <c r="L1079" t="s">
        <v>1487</v>
      </c>
      <c r="M1079" t="s">
        <v>42</v>
      </c>
      <c r="N1079" t="s">
        <v>33</v>
      </c>
      <c r="O1079" t="s">
        <v>137</v>
      </c>
      <c r="P1079" t="s">
        <v>4837</v>
      </c>
    </row>
    <row r="1080" spans="2:16">
      <c r="B1080">
        <v>1079</v>
      </c>
      <c r="C1080" t="s">
        <v>1584</v>
      </c>
      <c r="D1080" t="s">
        <v>1584</v>
      </c>
      <c r="E1080">
        <v>1079</v>
      </c>
      <c r="F1080" t="s">
        <v>4838</v>
      </c>
      <c r="G1080" t="s">
        <v>4839</v>
      </c>
      <c r="H1080" t="s">
        <v>160</v>
      </c>
      <c r="I1080" t="s">
        <v>16</v>
      </c>
      <c r="J1080" t="s">
        <v>4840</v>
      </c>
      <c r="K1080" t="s">
        <v>4841</v>
      </c>
      <c r="L1080" t="s">
        <v>1183</v>
      </c>
      <c r="M1080" t="s">
        <v>28</v>
      </c>
      <c r="N1080" t="s">
        <v>33</v>
      </c>
      <c r="O1080" t="s">
        <v>123</v>
      </c>
      <c r="P1080" t="s">
        <v>574</v>
      </c>
    </row>
    <row r="1081" spans="2:16">
      <c r="B1081">
        <v>1080</v>
      </c>
      <c r="C1081" t="s">
        <v>1584</v>
      </c>
      <c r="D1081" t="s">
        <v>1584</v>
      </c>
      <c r="E1081">
        <v>1080</v>
      </c>
      <c r="F1081" t="s">
        <v>4838</v>
      </c>
      <c r="G1081" t="s">
        <v>4842</v>
      </c>
      <c r="H1081" t="s">
        <v>4843</v>
      </c>
      <c r="I1081" t="s">
        <v>68</v>
      </c>
      <c r="J1081" t="s">
        <v>4844</v>
      </c>
      <c r="K1081" t="s">
        <v>4845</v>
      </c>
      <c r="L1081" t="s">
        <v>1499</v>
      </c>
      <c r="M1081" t="s">
        <v>134</v>
      </c>
      <c r="N1081" t="s">
        <v>33</v>
      </c>
      <c r="O1081" t="s">
        <v>107</v>
      </c>
      <c r="P1081" t="s">
        <v>574</v>
      </c>
    </row>
    <row r="1082" spans="2:16">
      <c r="B1082">
        <v>1081</v>
      </c>
      <c r="C1082" t="s">
        <v>1584</v>
      </c>
      <c r="D1082" t="s">
        <v>1584</v>
      </c>
      <c r="E1082">
        <v>1081</v>
      </c>
      <c r="F1082" t="s">
        <v>4838</v>
      </c>
      <c r="G1082" t="s">
        <v>4846</v>
      </c>
      <c r="H1082" t="s">
        <v>21</v>
      </c>
      <c r="I1082" t="s">
        <v>68</v>
      </c>
      <c r="J1082" t="s">
        <v>4847</v>
      </c>
      <c r="K1082" t="s">
        <v>4848</v>
      </c>
      <c r="L1082" t="s">
        <v>527</v>
      </c>
      <c r="M1082" t="s">
        <v>134</v>
      </c>
      <c r="N1082" t="s">
        <v>33</v>
      </c>
      <c r="O1082" t="s">
        <v>107</v>
      </c>
      <c r="P1082" t="s">
        <v>1346</v>
      </c>
    </row>
    <row r="1083" spans="2:16">
      <c r="B1083">
        <v>1082</v>
      </c>
      <c r="C1083" t="s">
        <v>1584</v>
      </c>
      <c r="D1083" t="s">
        <v>1584</v>
      </c>
      <c r="E1083">
        <v>1082</v>
      </c>
      <c r="F1083" t="s">
        <v>4838</v>
      </c>
      <c r="G1083" t="s">
        <v>4849</v>
      </c>
      <c r="H1083" t="s">
        <v>782</v>
      </c>
      <c r="I1083" t="s">
        <v>68</v>
      </c>
      <c r="J1083" t="s">
        <v>4850</v>
      </c>
      <c r="K1083" t="s">
        <v>4851</v>
      </c>
      <c r="L1083" t="s">
        <v>1201</v>
      </c>
      <c r="M1083" t="s">
        <v>353</v>
      </c>
      <c r="N1083" t="s">
        <v>33</v>
      </c>
      <c r="O1083" t="s">
        <v>107</v>
      </c>
      <c r="P1083" t="s">
        <v>4852</v>
      </c>
    </row>
    <row r="1084" spans="2:16">
      <c r="B1084">
        <v>1083</v>
      </c>
      <c r="C1084" t="s">
        <v>1584</v>
      </c>
      <c r="D1084" t="s">
        <v>1584</v>
      </c>
      <c r="E1084">
        <v>1083</v>
      </c>
      <c r="F1084" t="s">
        <v>4838</v>
      </c>
      <c r="G1084" t="s">
        <v>4853</v>
      </c>
      <c r="H1084" t="s">
        <v>356</v>
      </c>
      <c r="I1084" t="s">
        <v>68</v>
      </c>
      <c r="J1084" t="s">
        <v>4854</v>
      </c>
      <c r="K1084" t="s">
        <v>4855</v>
      </c>
      <c r="L1084" t="s">
        <v>1191</v>
      </c>
      <c r="M1084" t="s">
        <v>134</v>
      </c>
      <c r="N1084" t="s">
        <v>33</v>
      </c>
      <c r="O1084" t="s">
        <v>107</v>
      </c>
      <c r="P1084" t="s">
        <v>4852</v>
      </c>
    </row>
    <row r="1085" spans="2:16">
      <c r="B1085">
        <v>1084</v>
      </c>
      <c r="C1085" t="s">
        <v>1584</v>
      </c>
      <c r="D1085" t="s">
        <v>1584</v>
      </c>
      <c r="E1085">
        <v>1084</v>
      </c>
      <c r="F1085" t="s">
        <v>4856</v>
      </c>
      <c r="G1085" t="s">
        <v>4857</v>
      </c>
      <c r="H1085" t="s">
        <v>4858</v>
      </c>
      <c r="I1085" t="s">
        <v>16</v>
      </c>
      <c r="J1085" t="s">
        <v>4859</v>
      </c>
      <c r="K1085" t="s">
        <v>4860</v>
      </c>
      <c r="L1085" t="s">
        <v>1216</v>
      </c>
      <c r="M1085" t="s">
        <v>28</v>
      </c>
      <c r="N1085" t="s">
        <v>33</v>
      </c>
      <c r="O1085" t="s">
        <v>95</v>
      </c>
      <c r="P1085" t="s">
        <v>1498</v>
      </c>
    </row>
    <row r="1086" spans="2:16">
      <c r="B1086">
        <v>1085</v>
      </c>
      <c r="C1086" t="s">
        <v>1584</v>
      </c>
      <c r="D1086" t="s">
        <v>1584</v>
      </c>
      <c r="E1086">
        <v>1085</v>
      </c>
      <c r="F1086" t="s">
        <v>4856</v>
      </c>
      <c r="G1086" t="s">
        <v>4861</v>
      </c>
      <c r="H1086" t="s">
        <v>34</v>
      </c>
      <c r="I1086" t="s">
        <v>26</v>
      </c>
      <c r="J1086" t="s">
        <v>4862</v>
      </c>
      <c r="K1086" t="s">
        <v>4863</v>
      </c>
      <c r="L1086" t="s">
        <v>1216</v>
      </c>
      <c r="M1086" t="s">
        <v>99</v>
      </c>
      <c r="N1086" t="s">
        <v>90</v>
      </c>
      <c r="O1086" t="s">
        <v>36</v>
      </c>
      <c r="P1086" t="s">
        <v>1506</v>
      </c>
    </row>
    <row r="1087" spans="2:16">
      <c r="B1087">
        <v>1086</v>
      </c>
      <c r="C1087" t="s">
        <v>1584</v>
      </c>
      <c r="D1087" t="s">
        <v>1584</v>
      </c>
      <c r="E1087">
        <v>1086</v>
      </c>
      <c r="F1087" t="s">
        <v>4856</v>
      </c>
      <c r="G1087" t="s">
        <v>4864</v>
      </c>
      <c r="H1087" t="s">
        <v>43</v>
      </c>
      <c r="I1087" t="s">
        <v>25</v>
      </c>
      <c r="J1087" t="s">
        <v>4865</v>
      </c>
      <c r="K1087" t="s">
        <v>4866</v>
      </c>
      <c r="L1087" t="s">
        <v>4867</v>
      </c>
      <c r="M1087" t="s">
        <v>86</v>
      </c>
      <c r="N1087" t="s">
        <v>38</v>
      </c>
      <c r="O1087" t="s">
        <v>19</v>
      </c>
      <c r="P1087" t="s">
        <v>4868</v>
      </c>
    </row>
    <row r="1088" spans="2:16">
      <c r="B1088">
        <v>1087</v>
      </c>
      <c r="C1088" t="s">
        <v>1584</v>
      </c>
      <c r="D1088" t="s">
        <v>1584</v>
      </c>
      <c r="E1088">
        <v>1087</v>
      </c>
      <c r="F1088" t="s">
        <v>4856</v>
      </c>
      <c r="G1088" t="s">
        <v>4869</v>
      </c>
      <c r="I1088" t="s">
        <v>68</v>
      </c>
      <c r="J1088" t="s">
        <v>4870</v>
      </c>
      <c r="K1088" t="s">
        <v>4871</v>
      </c>
      <c r="L1088" t="s">
        <v>4872</v>
      </c>
      <c r="M1088" t="s">
        <v>142</v>
      </c>
      <c r="N1088" t="s">
        <v>33</v>
      </c>
      <c r="O1088" t="s">
        <v>30</v>
      </c>
      <c r="P1088" t="s">
        <v>4873</v>
      </c>
    </row>
    <row r="1089" spans="2:16">
      <c r="B1089">
        <v>1088</v>
      </c>
      <c r="C1089" t="s">
        <v>1584</v>
      </c>
      <c r="D1089" t="s">
        <v>1584</v>
      </c>
      <c r="E1089">
        <v>1088</v>
      </c>
      <c r="F1089" t="s">
        <v>4856</v>
      </c>
      <c r="G1089" t="s">
        <v>4874</v>
      </c>
      <c r="H1089" t="s">
        <v>243</v>
      </c>
      <c r="I1089" t="s">
        <v>68</v>
      </c>
      <c r="J1089" t="s">
        <v>4875</v>
      </c>
      <c r="K1089" t="s">
        <v>4876</v>
      </c>
      <c r="L1089" t="s">
        <v>1216</v>
      </c>
      <c r="M1089" t="s">
        <v>134</v>
      </c>
      <c r="N1089" t="s">
        <v>33</v>
      </c>
      <c r="O1089" t="s">
        <v>36</v>
      </c>
      <c r="P1089" t="s">
        <v>4877</v>
      </c>
    </row>
    <row r="1090" spans="2:16">
      <c r="B1090">
        <v>1089</v>
      </c>
      <c r="C1090" t="s">
        <v>1584</v>
      </c>
      <c r="D1090" t="s">
        <v>1584</v>
      </c>
      <c r="E1090">
        <v>1089</v>
      </c>
      <c r="F1090" t="s">
        <v>4878</v>
      </c>
      <c r="G1090" t="s">
        <v>4821</v>
      </c>
      <c r="H1090" t="s">
        <v>1200</v>
      </c>
      <c r="I1090" t="s">
        <v>140</v>
      </c>
      <c r="J1090" t="s">
        <v>4822</v>
      </c>
      <c r="K1090" t="s">
        <v>4823</v>
      </c>
      <c r="L1090" t="s">
        <v>4824</v>
      </c>
      <c r="M1090" t="s">
        <v>353</v>
      </c>
      <c r="N1090" t="s">
        <v>338</v>
      </c>
      <c r="O1090" t="s">
        <v>107</v>
      </c>
      <c r="P1090" t="s">
        <v>1202</v>
      </c>
    </row>
    <row r="1091" spans="2:16">
      <c r="B1091">
        <v>1090</v>
      </c>
      <c r="C1091" t="s">
        <v>1584</v>
      </c>
      <c r="D1091" t="s">
        <v>1584</v>
      </c>
      <c r="E1091">
        <v>1090</v>
      </c>
      <c r="F1091" t="s">
        <v>4878</v>
      </c>
      <c r="G1091" t="s">
        <v>4825</v>
      </c>
      <c r="H1091" t="s">
        <v>31</v>
      </c>
      <c r="I1091" t="s">
        <v>68</v>
      </c>
      <c r="J1091" t="s">
        <v>1447</v>
      </c>
      <c r="K1091" t="s">
        <v>4826</v>
      </c>
      <c r="L1091" t="s">
        <v>1487</v>
      </c>
      <c r="M1091" t="s">
        <v>28</v>
      </c>
      <c r="N1091" t="s">
        <v>33</v>
      </c>
      <c r="O1091" t="s">
        <v>137</v>
      </c>
      <c r="P1091" t="s">
        <v>1202</v>
      </c>
    </row>
    <row r="1092" spans="2:16">
      <c r="B1092">
        <v>1091</v>
      </c>
      <c r="C1092" t="s">
        <v>1584</v>
      </c>
      <c r="D1092" t="s">
        <v>1584</v>
      </c>
      <c r="E1092">
        <v>1091</v>
      </c>
      <c r="F1092" t="s">
        <v>4878</v>
      </c>
      <c r="G1092" t="s">
        <v>4827</v>
      </c>
      <c r="H1092" t="s">
        <v>4828</v>
      </c>
      <c r="I1092" t="s">
        <v>68</v>
      </c>
      <c r="J1092" t="s">
        <v>4829</v>
      </c>
      <c r="K1092" t="s">
        <v>4830</v>
      </c>
      <c r="L1092" t="s">
        <v>4831</v>
      </c>
      <c r="M1092" t="s">
        <v>134</v>
      </c>
      <c r="N1092" t="s">
        <v>33</v>
      </c>
      <c r="O1092" t="s">
        <v>107</v>
      </c>
      <c r="P1092" t="s">
        <v>4832</v>
      </c>
    </row>
    <row r="1093" spans="2:16">
      <c r="B1093">
        <v>1092</v>
      </c>
      <c r="C1093" t="s">
        <v>1584</v>
      </c>
      <c r="D1093" t="s">
        <v>1584</v>
      </c>
      <c r="E1093">
        <v>1092</v>
      </c>
      <c r="F1093" t="s">
        <v>4878</v>
      </c>
      <c r="G1093" t="s">
        <v>4833</v>
      </c>
      <c r="H1093" t="s">
        <v>4834</v>
      </c>
      <c r="I1093" t="s">
        <v>68</v>
      </c>
      <c r="J1093" t="s">
        <v>4835</v>
      </c>
      <c r="K1093" t="s">
        <v>4836</v>
      </c>
      <c r="L1093" t="s">
        <v>1487</v>
      </c>
      <c r="M1093" t="s">
        <v>42</v>
      </c>
      <c r="N1093" t="s">
        <v>33</v>
      </c>
      <c r="O1093" t="s">
        <v>137</v>
      </c>
      <c r="P1093" t="s">
        <v>4837</v>
      </c>
    </row>
    <row r="1094" spans="2:16">
      <c r="B1094">
        <v>1093</v>
      </c>
      <c r="C1094" t="s">
        <v>1584</v>
      </c>
      <c r="D1094" t="s">
        <v>1584</v>
      </c>
      <c r="E1094">
        <v>1093</v>
      </c>
      <c r="F1094" t="s">
        <v>4878</v>
      </c>
      <c r="G1094" t="s">
        <v>4879</v>
      </c>
      <c r="H1094" t="s">
        <v>909</v>
      </c>
      <c r="I1094" t="s">
        <v>68</v>
      </c>
      <c r="J1094" t="s">
        <v>4880</v>
      </c>
      <c r="K1094" t="s">
        <v>4881</v>
      </c>
      <c r="L1094" t="s">
        <v>1238</v>
      </c>
      <c r="M1094" t="s">
        <v>134</v>
      </c>
      <c r="N1094" t="s">
        <v>33</v>
      </c>
      <c r="O1094" t="s">
        <v>107</v>
      </c>
      <c r="P1094" t="s">
        <v>4882</v>
      </c>
    </row>
    <row r="1095" spans="2:16">
      <c r="B1095">
        <v>1094</v>
      </c>
      <c r="C1095" t="s">
        <v>1584</v>
      </c>
      <c r="D1095" t="s">
        <v>1584</v>
      </c>
      <c r="E1095">
        <v>1094</v>
      </c>
      <c r="F1095" t="s">
        <v>4883</v>
      </c>
      <c r="G1095" t="s">
        <v>4884</v>
      </c>
      <c r="H1095" t="s">
        <v>2809</v>
      </c>
      <c r="I1095" t="s">
        <v>80</v>
      </c>
      <c r="J1095" t="s">
        <v>4885</v>
      </c>
      <c r="K1095" t="s">
        <v>4886</v>
      </c>
      <c r="L1095" t="s">
        <v>1517</v>
      </c>
      <c r="M1095" t="s">
        <v>99</v>
      </c>
      <c r="N1095" t="s">
        <v>108</v>
      </c>
      <c r="O1095" t="s">
        <v>1235</v>
      </c>
      <c r="P1095" t="s">
        <v>4887</v>
      </c>
    </row>
    <row r="1096" spans="2:16">
      <c r="B1096">
        <v>1095</v>
      </c>
      <c r="C1096" t="s">
        <v>1584</v>
      </c>
      <c r="D1096" t="s">
        <v>1584</v>
      </c>
      <c r="E1096">
        <v>1095</v>
      </c>
      <c r="F1096" t="s">
        <v>4883</v>
      </c>
      <c r="G1096" t="s">
        <v>4888</v>
      </c>
      <c r="H1096" t="s">
        <v>4889</v>
      </c>
      <c r="I1096" t="s">
        <v>26</v>
      </c>
      <c r="J1096" t="s">
        <v>4890</v>
      </c>
      <c r="K1096" t="s">
        <v>4891</v>
      </c>
      <c r="L1096" t="s">
        <v>1560</v>
      </c>
      <c r="M1096" t="s">
        <v>28</v>
      </c>
      <c r="N1096" t="s">
        <v>33</v>
      </c>
      <c r="O1096" t="s">
        <v>1263</v>
      </c>
      <c r="P1096" t="s">
        <v>4892</v>
      </c>
    </row>
    <row r="1097" spans="2:16">
      <c r="B1097">
        <v>1096</v>
      </c>
      <c r="C1097" t="s">
        <v>1584</v>
      </c>
      <c r="D1097" t="s">
        <v>1584</v>
      </c>
      <c r="E1097">
        <v>1096</v>
      </c>
      <c r="F1097" t="s">
        <v>4883</v>
      </c>
      <c r="G1097" t="s">
        <v>4893</v>
      </c>
      <c r="H1097" t="s">
        <v>651</v>
      </c>
      <c r="I1097" t="s">
        <v>68</v>
      </c>
      <c r="J1097" t="s">
        <v>424</v>
      </c>
      <c r="K1097" t="s">
        <v>4894</v>
      </c>
      <c r="L1097" t="s">
        <v>4895</v>
      </c>
      <c r="M1097" t="s">
        <v>94</v>
      </c>
      <c r="N1097" t="s">
        <v>33</v>
      </c>
      <c r="O1097" t="s">
        <v>1218</v>
      </c>
      <c r="P1097" t="s">
        <v>4896</v>
      </c>
    </row>
    <row r="1098" spans="2:16">
      <c r="B1098">
        <v>1097</v>
      </c>
      <c r="C1098" t="s">
        <v>1584</v>
      </c>
      <c r="D1098" t="s">
        <v>1584</v>
      </c>
      <c r="E1098">
        <v>1097</v>
      </c>
      <c r="F1098" t="s">
        <v>4883</v>
      </c>
      <c r="G1098" t="s">
        <v>4897</v>
      </c>
      <c r="H1098" t="s">
        <v>4898</v>
      </c>
      <c r="I1098" t="s">
        <v>48</v>
      </c>
      <c r="J1098" t="s">
        <v>4899</v>
      </c>
      <c r="K1098" t="s">
        <v>4900</v>
      </c>
      <c r="L1098" t="s">
        <v>1560</v>
      </c>
      <c r="M1098" t="s">
        <v>99</v>
      </c>
      <c r="N1098" t="s">
        <v>108</v>
      </c>
      <c r="O1098" t="s">
        <v>1274</v>
      </c>
      <c r="P1098" t="s">
        <v>4896</v>
      </c>
    </row>
    <row r="1099" spans="2:16">
      <c r="B1099">
        <v>1098</v>
      </c>
      <c r="C1099" t="s">
        <v>1584</v>
      </c>
      <c r="D1099" t="s">
        <v>1584</v>
      </c>
      <c r="E1099">
        <v>1098</v>
      </c>
      <c r="F1099" t="s">
        <v>4883</v>
      </c>
      <c r="G1099" t="s">
        <v>4901</v>
      </c>
      <c r="H1099" t="s">
        <v>4902</v>
      </c>
      <c r="I1099" t="s">
        <v>68</v>
      </c>
      <c r="J1099" t="s">
        <v>4903</v>
      </c>
      <c r="K1099" t="s">
        <v>4904</v>
      </c>
      <c r="L1099" t="s">
        <v>1517</v>
      </c>
      <c r="M1099" t="s">
        <v>134</v>
      </c>
      <c r="N1099" t="s">
        <v>33</v>
      </c>
      <c r="O1099" t="s">
        <v>1244</v>
      </c>
      <c r="P1099" t="s">
        <v>4905</v>
      </c>
    </row>
    <row r="1100" spans="2:16">
      <c r="B1100">
        <v>1099</v>
      </c>
      <c r="C1100" t="s">
        <v>1584</v>
      </c>
      <c r="D1100" t="s">
        <v>1584</v>
      </c>
      <c r="E1100">
        <v>1099</v>
      </c>
      <c r="F1100" t="s">
        <v>4906</v>
      </c>
      <c r="G1100" t="s">
        <v>4907</v>
      </c>
      <c r="I1100" t="s">
        <v>44</v>
      </c>
      <c r="J1100" t="s">
        <v>4908</v>
      </c>
      <c r="K1100" t="s">
        <v>4909</v>
      </c>
      <c r="L1100" t="s">
        <v>145</v>
      </c>
      <c r="P1100" t="s">
        <v>4910</v>
      </c>
    </row>
    <row r="1101" spans="2:16">
      <c r="B1101">
        <v>1100</v>
      </c>
      <c r="C1101" t="s">
        <v>1584</v>
      </c>
      <c r="D1101" t="s">
        <v>1584</v>
      </c>
      <c r="E1101">
        <v>1100</v>
      </c>
      <c r="F1101" t="s">
        <v>4906</v>
      </c>
      <c r="G1101" t="s">
        <v>4911</v>
      </c>
      <c r="H1101" t="s">
        <v>1475</v>
      </c>
      <c r="I1101" t="s">
        <v>68</v>
      </c>
      <c r="J1101" t="s">
        <v>4912</v>
      </c>
      <c r="K1101" t="s">
        <v>4913</v>
      </c>
      <c r="L1101" t="s">
        <v>672</v>
      </c>
      <c r="P1101" t="s">
        <v>4910</v>
      </c>
    </row>
    <row r="1102" spans="2:16">
      <c r="B1102">
        <v>1101</v>
      </c>
      <c r="C1102" t="s">
        <v>1584</v>
      </c>
      <c r="D1102" t="s">
        <v>1584</v>
      </c>
      <c r="E1102">
        <v>1101</v>
      </c>
      <c r="F1102" t="s">
        <v>4906</v>
      </c>
      <c r="G1102" t="s">
        <v>2523</v>
      </c>
      <c r="H1102" t="s">
        <v>496</v>
      </c>
      <c r="I1102" t="s">
        <v>68</v>
      </c>
      <c r="J1102" t="s">
        <v>4914</v>
      </c>
      <c r="K1102" t="s">
        <v>4915</v>
      </c>
      <c r="L1102" t="s">
        <v>399</v>
      </c>
      <c r="M1102" t="s">
        <v>142</v>
      </c>
      <c r="N1102" t="s">
        <v>33</v>
      </c>
      <c r="O1102" t="s">
        <v>107</v>
      </c>
      <c r="P1102" t="s">
        <v>1327</v>
      </c>
    </row>
    <row r="1103" spans="2:16">
      <c r="B1103">
        <v>1102</v>
      </c>
      <c r="C1103" t="s">
        <v>1584</v>
      </c>
      <c r="D1103" t="s">
        <v>1584</v>
      </c>
      <c r="E1103">
        <v>1102</v>
      </c>
      <c r="F1103" t="s">
        <v>4906</v>
      </c>
      <c r="G1103" t="s">
        <v>4916</v>
      </c>
      <c r="H1103" t="s">
        <v>4917</v>
      </c>
      <c r="I1103" t="s">
        <v>68</v>
      </c>
      <c r="J1103" t="s">
        <v>4918</v>
      </c>
      <c r="K1103" t="s">
        <v>4919</v>
      </c>
      <c r="L1103" t="s">
        <v>179</v>
      </c>
      <c r="M1103" t="s">
        <v>32</v>
      </c>
      <c r="N1103" t="s">
        <v>33</v>
      </c>
      <c r="O1103" t="s">
        <v>123</v>
      </c>
      <c r="P1103" t="s">
        <v>1233</v>
      </c>
    </row>
    <row r="1104" spans="2:16">
      <c r="B1104">
        <v>1103</v>
      </c>
      <c r="C1104" t="s">
        <v>1584</v>
      </c>
      <c r="D1104" t="s">
        <v>1584</v>
      </c>
      <c r="E1104">
        <v>1103</v>
      </c>
      <c r="F1104" t="s">
        <v>4906</v>
      </c>
      <c r="G1104" t="s">
        <v>4920</v>
      </c>
      <c r="H1104" t="s">
        <v>423</v>
      </c>
      <c r="I1104" t="s">
        <v>68</v>
      </c>
      <c r="J1104" t="s">
        <v>4921</v>
      </c>
      <c r="K1104" t="s">
        <v>4922</v>
      </c>
      <c r="L1104" t="s">
        <v>1000</v>
      </c>
      <c r="M1104" t="s">
        <v>353</v>
      </c>
      <c r="N1104" t="s">
        <v>33</v>
      </c>
      <c r="O1104" t="s">
        <v>107</v>
      </c>
      <c r="P1104" t="s">
        <v>1233</v>
      </c>
    </row>
    <row r="1105" spans="2:16">
      <c r="B1105">
        <v>1104</v>
      </c>
      <c r="C1105" t="s">
        <v>1584</v>
      </c>
      <c r="D1105" t="s">
        <v>1584</v>
      </c>
      <c r="E1105">
        <v>1104</v>
      </c>
      <c r="F1105" t="s">
        <v>4923</v>
      </c>
      <c r="G1105" t="s">
        <v>4924</v>
      </c>
      <c r="H1105" t="s">
        <v>352</v>
      </c>
      <c r="I1105" t="s">
        <v>140</v>
      </c>
      <c r="J1105" t="s">
        <v>4925</v>
      </c>
      <c r="K1105" t="s">
        <v>4926</v>
      </c>
      <c r="L1105" t="s">
        <v>144</v>
      </c>
      <c r="M1105" t="s">
        <v>142</v>
      </c>
      <c r="N1105" t="s">
        <v>33</v>
      </c>
      <c r="O1105" t="s">
        <v>107</v>
      </c>
      <c r="P1105" t="s">
        <v>1213</v>
      </c>
    </row>
    <row r="1106" spans="2:16">
      <c r="B1106">
        <v>1105</v>
      </c>
      <c r="C1106" t="s">
        <v>1584</v>
      </c>
      <c r="D1106" t="s">
        <v>1584</v>
      </c>
      <c r="E1106">
        <v>1105</v>
      </c>
      <c r="F1106" t="s">
        <v>4923</v>
      </c>
      <c r="G1106" t="s">
        <v>4927</v>
      </c>
      <c r="H1106" t="s">
        <v>43</v>
      </c>
      <c r="I1106" t="s">
        <v>25</v>
      </c>
      <c r="J1106" t="s">
        <v>4928</v>
      </c>
      <c r="K1106" t="s">
        <v>4929</v>
      </c>
      <c r="L1106" t="s">
        <v>391</v>
      </c>
      <c r="M1106" t="s">
        <v>86</v>
      </c>
      <c r="N1106" t="s">
        <v>338</v>
      </c>
      <c r="O1106" t="s">
        <v>299</v>
      </c>
      <c r="P1106" t="s">
        <v>1404</v>
      </c>
    </row>
    <row r="1107" spans="2:16">
      <c r="B1107">
        <v>1106</v>
      </c>
      <c r="C1107" t="s">
        <v>1584</v>
      </c>
      <c r="D1107" t="s">
        <v>1584</v>
      </c>
      <c r="E1107">
        <v>1106</v>
      </c>
      <c r="F1107" t="s">
        <v>4923</v>
      </c>
      <c r="G1107" t="s">
        <v>4930</v>
      </c>
      <c r="H1107" t="s">
        <v>40</v>
      </c>
      <c r="I1107" t="s">
        <v>26</v>
      </c>
      <c r="J1107" t="s">
        <v>4931</v>
      </c>
      <c r="K1107" t="s">
        <v>4932</v>
      </c>
      <c r="L1107" t="s">
        <v>334</v>
      </c>
      <c r="M1107" t="s">
        <v>28</v>
      </c>
      <c r="N1107" t="s">
        <v>29</v>
      </c>
      <c r="O1107" t="s">
        <v>107</v>
      </c>
      <c r="P1107" t="s">
        <v>4933</v>
      </c>
    </row>
    <row r="1108" spans="2:16">
      <c r="B1108">
        <v>1107</v>
      </c>
      <c r="C1108" t="s">
        <v>1584</v>
      </c>
      <c r="D1108" t="s">
        <v>1584</v>
      </c>
      <c r="E1108">
        <v>1107</v>
      </c>
      <c r="F1108" t="s">
        <v>4923</v>
      </c>
      <c r="G1108" t="s">
        <v>4934</v>
      </c>
      <c r="H1108" t="s">
        <v>4935</v>
      </c>
      <c r="I1108" t="s">
        <v>25</v>
      </c>
      <c r="J1108" t="s">
        <v>4936</v>
      </c>
      <c r="K1108" t="s">
        <v>4937</v>
      </c>
      <c r="L1108" t="s">
        <v>141</v>
      </c>
      <c r="M1108" t="s">
        <v>89</v>
      </c>
      <c r="N1108" t="s">
        <v>110</v>
      </c>
      <c r="O1108" t="s">
        <v>109</v>
      </c>
      <c r="P1108" t="s">
        <v>1214</v>
      </c>
    </row>
    <row r="1109" spans="2:16">
      <c r="B1109">
        <v>1108</v>
      </c>
      <c r="C1109" t="s">
        <v>1584</v>
      </c>
      <c r="D1109" t="s">
        <v>1584</v>
      </c>
      <c r="E1109">
        <v>1108</v>
      </c>
      <c r="F1109" t="s">
        <v>4923</v>
      </c>
      <c r="G1109" t="s">
        <v>4938</v>
      </c>
      <c r="H1109" t="s">
        <v>196</v>
      </c>
      <c r="I1109" t="s">
        <v>26</v>
      </c>
      <c r="J1109" t="s">
        <v>4939</v>
      </c>
      <c r="K1109" t="s">
        <v>4940</v>
      </c>
      <c r="L1109" t="s">
        <v>402</v>
      </c>
      <c r="M1109" t="s">
        <v>32</v>
      </c>
      <c r="N1109" t="s">
        <v>108</v>
      </c>
      <c r="O1109" t="s">
        <v>95</v>
      </c>
      <c r="P1109" t="s">
        <v>1453</v>
      </c>
    </row>
    <row r="1110" spans="2:16">
      <c r="B1110">
        <v>1109</v>
      </c>
      <c r="C1110" t="s">
        <v>1584</v>
      </c>
      <c r="D1110" t="s">
        <v>1584</v>
      </c>
      <c r="E1110">
        <v>1109</v>
      </c>
      <c r="F1110" t="s">
        <v>4941</v>
      </c>
      <c r="G1110" t="s">
        <v>575</v>
      </c>
      <c r="I1110" t="s">
        <v>80</v>
      </c>
      <c r="J1110" t="s">
        <v>4942</v>
      </c>
      <c r="K1110" t="s">
        <v>4943</v>
      </c>
      <c r="L1110" t="s">
        <v>1219</v>
      </c>
      <c r="M1110" t="s">
        <v>32</v>
      </c>
      <c r="N1110" t="s">
        <v>38</v>
      </c>
      <c r="O1110" t="s">
        <v>4944</v>
      </c>
      <c r="P1110" t="s">
        <v>1563</v>
      </c>
    </row>
    <row r="1111" spans="2:16">
      <c r="B1111">
        <v>1110</v>
      </c>
      <c r="C1111" t="s">
        <v>1584</v>
      </c>
      <c r="D1111" t="s">
        <v>1584</v>
      </c>
      <c r="E1111">
        <v>1110</v>
      </c>
      <c r="F1111" t="s">
        <v>4941</v>
      </c>
      <c r="G1111" t="s">
        <v>4945</v>
      </c>
      <c r="H1111" t="s">
        <v>21</v>
      </c>
      <c r="I1111" t="s">
        <v>26</v>
      </c>
      <c r="J1111" t="s">
        <v>4946</v>
      </c>
      <c r="K1111" t="s">
        <v>4947</v>
      </c>
      <c r="L1111" t="s">
        <v>4948</v>
      </c>
      <c r="P1111" t="s">
        <v>4949</v>
      </c>
    </row>
    <row r="1112" spans="2:16">
      <c r="B1112">
        <v>1111</v>
      </c>
      <c r="C1112" t="s">
        <v>1584</v>
      </c>
      <c r="D1112" t="s">
        <v>1584</v>
      </c>
      <c r="E1112">
        <v>1111</v>
      </c>
      <c r="F1112" t="s">
        <v>4941</v>
      </c>
      <c r="G1112" t="s">
        <v>4950</v>
      </c>
      <c r="H1112" t="s">
        <v>196</v>
      </c>
      <c r="I1112" t="s">
        <v>26</v>
      </c>
      <c r="J1112" t="s">
        <v>4951</v>
      </c>
      <c r="K1112" t="s">
        <v>4952</v>
      </c>
      <c r="L1112" t="s">
        <v>1516</v>
      </c>
      <c r="M1112" t="s">
        <v>28</v>
      </c>
      <c r="N1112" t="s">
        <v>38</v>
      </c>
      <c r="O1112" t="s">
        <v>1221</v>
      </c>
      <c r="P1112" t="s">
        <v>4953</v>
      </c>
    </row>
    <row r="1113" spans="2:16">
      <c r="B1113">
        <v>1112</v>
      </c>
      <c r="C1113" t="s">
        <v>1584</v>
      </c>
      <c r="D1113" t="s">
        <v>1584</v>
      </c>
      <c r="E1113">
        <v>1112</v>
      </c>
      <c r="F1113" t="s">
        <v>4941</v>
      </c>
      <c r="G1113" t="s">
        <v>4954</v>
      </c>
      <c r="H1113" t="s">
        <v>4955</v>
      </c>
      <c r="I1113" t="s">
        <v>48</v>
      </c>
      <c r="J1113" t="s">
        <v>4956</v>
      </c>
      <c r="K1113" t="s">
        <v>4957</v>
      </c>
      <c r="L1113" t="s">
        <v>4958</v>
      </c>
      <c r="M1113" t="s">
        <v>82</v>
      </c>
      <c r="N1113" t="s">
        <v>90</v>
      </c>
      <c r="O1113" t="s">
        <v>4679</v>
      </c>
      <c r="P1113" t="s">
        <v>4959</v>
      </c>
    </row>
    <row r="1114" spans="2:16">
      <c r="B1114">
        <v>1113</v>
      </c>
      <c r="C1114" t="s">
        <v>1584</v>
      </c>
      <c r="D1114" t="s">
        <v>1584</v>
      </c>
      <c r="E1114">
        <v>1113</v>
      </c>
      <c r="F1114" t="s">
        <v>4941</v>
      </c>
      <c r="G1114" t="s">
        <v>4960</v>
      </c>
      <c r="H1114" t="s">
        <v>4961</v>
      </c>
      <c r="I1114" t="s">
        <v>68</v>
      </c>
      <c r="J1114" t="s">
        <v>976</v>
      </c>
      <c r="K1114" t="s">
        <v>4962</v>
      </c>
      <c r="L1114" t="s">
        <v>4963</v>
      </c>
      <c r="M1114" t="s">
        <v>134</v>
      </c>
      <c r="N1114" t="s">
        <v>33</v>
      </c>
      <c r="O1114" t="s">
        <v>1244</v>
      </c>
      <c r="P1114" t="s">
        <v>4964</v>
      </c>
    </row>
    <row r="1115" spans="2:16">
      <c r="B1115">
        <v>1114</v>
      </c>
      <c r="C1115" t="s">
        <v>1584</v>
      </c>
      <c r="D1115" t="s">
        <v>1584</v>
      </c>
      <c r="E1115">
        <v>1114</v>
      </c>
      <c r="F1115" t="s">
        <v>4965</v>
      </c>
      <c r="G1115" t="s">
        <v>4966</v>
      </c>
      <c r="H1115" t="s">
        <v>238</v>
      </c>
      <c r="I1115" t="s">
        <v>16</v>
      </c>
      <c r="J1115" t="s">
        <v>4967</v>
      </c>
      <c r="K1115" t="s">
        <v>4968</v>
      </c>
      <c r="L1115" t="s">
        <v>1507</v>
      </c>
      <c r="M1115" t="s">
        <v>32</v>
      </c>
      <c r="N1115" t="s">
        <v>38</v>
      </c>
      <c r="O1115" t="s">
        <v>1383</v>
      </c>
      <c r="P1115" t="s">
        <v>4969</v>
      </c>
    </row>
    <row r="1116" spans="2:16">
      <c r="B1116">
        <v>1115</v>
      </c>
      <c r="C1116" t="s">
        <v>1584</v>
      </c>
      <c r="D1116" t="s">
        <v>1584</v>
      </c>
      <c r="E1116">
        <v>1115</v>
      </c>
      <c r="F1116" t="s">
        <v>4965</v>
      </c>
      <c r="G1116" t="s">
        <v>4970</v>
      </c>
      <c r="H1116" t="s">
        <v>1167</v>
      </c>
      <c r="I1116" t="s">
        <v>68</v>
      </c>
      <c r="J1116" t="s">
        <v>4971</v>
      </c>
      <c r="K1116" t="s">
        <v>4972</v>
      </c>
      <c r="L1116" t="s">
        <v>4973</v>
      </c>
      <c r="M1116" t="s">
        <v>142</v>
      </c>
      <c r="N1116" t="s">
        <v>33</v>
      </c>
      <c r="O1116" t="s">
        <v>1242</v>
      </c>
      <c r="P1116" t="s">
        <v>4974</v>
      </c>
    </row>
    <row r="1117" spans="2:16">
      <c r="B1117">
        <v>1116</v>
      </c>
      <c r="C1117" t="s">
        <v>1584</v>
      </c>
      <c r="D1117" t="s">
        <v>1584</v>
      </c>
      <c r="E1117">
        <v>1116</v>
      </c>
      <c r="F1117" t="s">
        <v>4965</v>
      </c>
      <c r="G1117" t="s">
        <v>4975</v>
      </c>
      <c r="H1117" t="s">
        <v>238</v>
      </c>
      <c r="I1117" t="s">
        <v>26</v>
      </c>
      <c r="J1117" t="s">
        <v>4976</v>
      </c>
      <c r="K1117" t="s">
        <v>4977</v>
      </c>
      <c r="P1117" t="s">
        <v>4978</v>
      </c>
    </row>
    <row r="1118" spans="2:16">
      <c r="B1118">
        <v>1117</v>
      </c>
      <c r="C1118" t="s">
        <v>1584</v>
      </c>
      <c r="D1118" t="s">
        <v>1584</v>
      </c>
      <c r="E1118">
        <v>1117</v>
      </c>
      <c r="F1118" t="s">
        <v>4965</v>
      </c>
      <c r="G1118" t="s">
        <v>4979</v>
      </c>
      <c r="H1118" t="s">
        <v>1135</v>
      </c>
      <c r="I1118" t="s">
        <v>68</v>
      </c>
      <c r="J1118" t="s">
        <v>797</v>
      </c>
      <c r="K1118" t="s">
        <v>4980</v>
      </c>
      <c r="L1118" t="s">
        <v>4981</v>
      </c>
      <c r="M1118" t="s">
        <v>134</v>
      </c>
      <c r="N1118" t="s">
        <v>33</v>
      </c>
      <c r="O1118" t="s">
        <v>1244</v>
      </c>
      <c r="P1118" t="s">
        <v>1239</v>
      </c>
    </row>
    <row r="1119" spans="2:16">
      <c r="B1119">
        <v>1118</v>
      </c>
      <c r="C1119" t="s">
        <v>1584</v>
      </c>
      <c r="D1119" t="s">
        <v>1584</v>
      </c>
      <c r="E1119">
        <v>1118</v>
      </c>
      <c r="F1119" t="s">
        <v>4965</v>
      </c>
      <c r="G1119" t="s">
        <v>4982</v>
      </c>
      <c r="H1119" t="s">
        <v>336</v>
      </c>
      <c r="I1119" t="s">
        <v>68</v>
      </c>
      <c r="J1119" t="s">
        <v>1006</v>
      </c>
      <c r="K1119" t="s">
        <v>4983</v>
      </c>
      <c r="L1119" t="s">
        <v>1241</v>
      </c>
      <c r="M1119" t="s">
        <v>134</v>
      </c>
      <c r="N1119" t="s">
        <v>33</v>
      </c>
      <c r="O1119" t="s">
        <v>1218</v>
      </c>
      <c r="P1119" t="s">
        <v>4984</v>
      </c>
    </row>
    <row r="1120" spans="2:16">
      <c r="B1120">
        <v>1119</v>
      </c>
      <c r="C1120" t="s">
        <v>1584</v>
      </c>
      <c r="D1120" t="s">
        <v>1584</v>
      </c>
      <c r="E1120">
        <v>1119</v>
      </c>
      <c r="F1120" t="s">
        <v>4985</v>
      </c>
      <c r="G1120" t="s">
        <v>4879</v>
      </c>
      <c r="H1120" t="s">
        <v>909</v>
      </c>
      <c r="I1120" t="s">
        <v>140</v>
      </c>
      <c r="J1120" t="s">
        <v>4880</v>
      </c>
      <c r="K1120" t="s">
        <v>4881</v>
      </c>
      <c r="L1120" t="s">
        <v>1238</v>
      </c>
      <c r="M1120" t="s">
        <v>134</v>
      </c>
      <c r="N1120" t="s">
        <v>33</v>
      </c>
      <c r="O1120" t="s">
        <v>107</v>
      </c>
      <c r="P1120" t="s">
        <v>4882</v>
      </c>
    </row>
    <row r="1121" spans="2:16">
      <c r="B1121">
        <v>1120</v>
      </c>
      <c r="C1121" t="s">
        <v>1584</v>
      </c>
      <c r="D1121" t="s">
        <v>1584</v>
      </c>
      <c r="E1121">
        <v>1120</v>
      </c>
      <c r="F1121" t="s">
        <v>4985</v>
      </c>
      <c r="G1121" t="s">
        <v>1034</v>
      </c>
      <c r="H1121" t="s">
        <v>895</v>
      </c>
      <c r="I1121" t="s">
        <v>68</v>
      </c>
      <c r="J1121" t="s">
        <v>1523</v>
      </c>
      <c r="K1121" t="s">
        <v>4740</v>
      </c>
      <c r="L1121" t="s">
        <v>1487</v>
      </c>
      <c r="P1121" t="s">
        <v>1488</v>
      </c>
    </row>
    <row r="1122" spans="2:16">
      <c r="B1122">
        <v>1121</v>
      </c>
      <c r="C1122" t="s">
        <v>1584</v>
      </c>
      <c r="D1122" t="s">
        <v>1584</v>
      </c>
      <c r="E1122">
        <v>1121</v>
      </c>
      <c r="F1122" t="s">
        <v>4985</v>
      </c>
      <c r="G1122" t="s">
        <v>3700</v>
      </c>
      <c r="H1122" t="s">
        <v>522</v>
      </c>
      <c r="I1122" t="s">
        <v>26</v>
      </c>
      <c r="J1122" t="s">
        <v>4741</v>
      </c>
      <c r="K1122" t="s">
        <v>4742</v>
      </c>
      <c r="L1122" t="s">
        <v>4743</v>
      </c>
      <c r="M1122" t="s">
        <v>89</v>
      </c>
      <c r="N1122" t="s">
        <v>33</v>
      </c>
      <c r="O1122" t="s">
        <v>95</v>
      </c>
      <c r="P1122" t="s">
        <v>4744</v>
      </c>
    </row>
    <row r="1123" spans="2:16">
      <c r="B1123">
        <v>1122</v>
      </c>
      <c r="C1123" t="s">
        <v>1584</v>
      </c>
      <c r="D1123" t="s">
        <v>1584</v>
      </c>
      <c r="E1123">
        <v>1122</v>
      </c>
      <c r="F1123" t="s">
        <v>4985</v>
      </c>
      <c r="G1123" t="s">
        <v>4745</v>
      </c>
      <c r="H1123" t="s">
        <v>31</v>
      </c>
      <c r="I1123" t="s">
        <v>68</v>
      </c>
      <c r="J1123" t="s">
        <v>4746</v>
      </c>
      <c r="K1123" t="s">
        <v>4747</v>
      </c>
      <c r="L1123" t="s">
        <v>1216</v>
      </c>
      <c r="M1123" t="s">
        <v>134</v>
      </c>
      <c r="N1123" t="s">
        <v>33</v>
      </c>
      <c r="O1123" t="s">
        <v>107</v>
      </c>
      <c r="P1123" t="s">
        <v>4748</v>
      </c>
    </row>
    <row r="1124" spans="2:16">
      <c r="B1124">
        <v>1123</v>
      </c>
      <c r="C1124" t="s">
        <v>1584</v>
      </c>
      <c r="D1124" t="s">
        <v>1584</v>
      </c>
      <c r="E1124">
        <v>1123</v>
      </c>
      <c r="F1124" t="s">
        <v>4985</v>
      </c>
      <c r="G1124" t="s">
        <v>4749</v>
      </c>
      <c r="H1124" t="s">
        <v>43</v>
      </c>
      <c r="I1124" t="s">
        <v>26</v>
      </c>
      <c r="J1124" t="s">
        <v>4750</v>
      </c>
      <c r="K1124" t="s">
        <v>4751</v>
      </c>
      <c r="L1124" t="s">
        <v>1360</v>
      </c>
      <c r="M1124" t="s">
        <v>42</v>
      </c>
      <c r="N1124" t="s">
        <v>33</v>
      </c>
      <c r="O1124" t="s">
        <v>87</v>
      </c>
      <c r="P1124" t="s">
        <v>4752</v>
      </c>
    </row>
    <row r="1125" spans="2:16">
      <c r="B1125">
        <v>1124</v>
      </c>
      <c r="C1125" t="s">
        <v>1584</v>
      </c>
      <c r="D1125" t="s">
        <v>1584</v>
      </c>
      <c r="E1125">
        <v>1124</v>
      </c>
      <c r="F1125" t="s">
        <v>4986</v>
      </c>
      <c r="G1125" t="s">
        <v>4987</v>
      </c>
      <c r="H1125" t="s">
        <v>4988</v>
      </c>
      <c r="I1125" t="s">
        <v>140</v>
      </c>
      <c r="J1125" t="s">
        <v>4989</v>
      </c>
      <c r="K1125" t="s">
        <v>4990</v>
      </c>
      <c r="L1125" t="s">
        <v>1515</v>
      </c>
      <c r="M1125" t="s">
        <v>28</v>
      </c>
      <c r="N1125" t="s">
        <v>33</v>
      </c>
      <c r="O1125" t="s">
        <v>36</v>
      </c>
      <c r="P1125" t="s">
        <v>4991</v>
      </c>
    </row>
    <row r="1126" spans="2:16">
      <c r="B1126">
        <v>1125</v>
      </c>
      <c r="C1126" t="s">
        <v>1584</v>
      </c>
      <c r="D1126" t="s">
        <v>1584</v>
      </c>
      <c r="E1126">
        <v>1125</v>
      </c>
      <c r="F1126" t="s">
        <v>4986</v>
      </c>
      <c r="G1126" t="s">
        <v>4992</v>
      </c>
      <c r="I1126" t="s">
        <v>68</v>
      </c>
      <c r="J1126" t="s">
        <v>4993</v>
      </c>
      <c r="K1126" t="s">
        <v>4994</v>
      </c>
      <c r="L1126" t="s">
        <v>1220</v>
      </c>
      <c r="P1126" t="s">
        <v>4991</v>
      </c>
    </row>
    <row r="1127" spans="2:16">
      <c r="B1127">
        <v>1126</v>
      </c>
      <c r="C1127" t="s">
        <v>1584</v>
      </c>
      <c r="D1127" t="s">
        <v>1584</v>
      </c>
      <c r="E1127">
        <v>1126</v>
      </c>
      <c r="F1127" t="s">
        <v>4986</v>
      </c>
      <c r="G1127" t="s">
        <v>4995</v>
      </c>
      <c r="H1127" t="s">
        <v>166</v>
      </c>
      <c r="I1127" t="s">
        <v>68</v>
      </c>
      <c r="J1127" t="s">
        <v>4996</v>
      </c>
      <c r="K1127" t="s">
        <v>4997</v>
      </c>
      <c r="L1127" t="s">
        <v>1217</v>
      </c>
      <c r="M1127" t="s">
        <v>134</v>
      </c>
      <c r="N1127" t="s">
        <v>33</v>
      </c>
      <c r="O1127" t="s">
        <v>36</v>
      </c>
      <c r="P1127" t="s">
        <v>1493</v>
      </c>
    </row>
    <row r="1128" spans="2:16">
      <c r="B1128">
        <v>1127</v>
      </c>
      <c r="C1128" t="s">
        <v>1584</v>
      </c>
      <c r="D1128" t="s">
        <v>1584</v>
      </c>
      <c r="E1128">
        <v>1127</v>
      </c>
      <c r="F1128" t="s">
        <v>4986</v>
      </c>
      <c r="G1128" t="s">
        <v>4998</v>
      </c>
      <c r="H1128" t="s">
        <v>1009</v>
      </c>
      <c r="I1128" t="s">
        <v>68</v>
      </c>
      <c r="J1128" t="s">
        <v>4999</v>
      </c>
      <c r="K1128" t="s">
        <v>5000</v>
      </c>
      <c r="L1128" t="s">
        <v>1236</v>
      </c>
      <c r="M1128" t="s">
        <v>32</v>
      </c>
      <c r="N1128" t="s">
        <v>33</v>
      </c>
      <c r="O1128" t="s">
        <v>36</v>
      </c>
      <c r="P1128" t="s">
        <v>5001</v>
      </c>
    </row>
    <row r="1129" spans="2:16">
      <c r="B1129">
        <v>1128</v>
      </c>
      <c r="C1129" t="s">
        <v>1584</v>
      </c>
      <c r="D1129" t="s">
        <v>1584</v>
      </c>
      <c r="E1129">
        <v>1128</v>
      </c>
      <c r="F1129" t="s">
        <v>4986</v>
      </c>
      <c r="G1129" t="s">
        <v>1468</v>
      </c>
      <c r="H1129" t="s">
        <v>34</v>
      </c>
      <c r="I1129" t="s">
        <v>68</v>
      </c>
      <c r="J1129" t="s">
        <v>5002</v>
      </c>
      <c r="K1129" t="s">
        <v>5003</v>
      </c>
      <c r="L1129" t="s">
        <v>1236</v>
      </c>
      <c r="M1129" t="s">
        <v>353</v>
      </c>
      <c r="N1129" t="s">
        <v>33</v>
      </c>
      <c r="O1129" t="s">
        <v>36</v>
      </c>
      <c r="P1129" t="s">
        <v>1494</v>
      </c>
    </row>
    <row r="1130" spans="2:16">
      <c r="B1130">
        <v>1129</v>
      </c>
      <c r="C1130" t="s">
        <v>1584</v>
      </c>
      <c r="D1130" t="s">
        <v>1584</v>
      </c>
      <c r="E1130">
        <v>1129</v>
      </c>
      <c r="F1130" t="s">
        <v>5004</v>
      </c>
      <c r="G1130" t="s">
        <v>5005</v>
      </c>
      <c r="H1130" t="s">
        <v>238</v>
      </c>
      <c r="I1130" t="s">
        <v>140</v>
      </c>
      <c r="J1130" t="s">
        <v>5006</v>
      </c>
      <c r="K1130" t="s">
        <v>5007</v>
      </c>
      <c r="L1130" t="s">
        <v>1336</v>
      </c>
      <c r="M1130" t="s">
        <v>142</v>
      </c>
      <c r="N1130" t="s">
        <v>33</v>
      </c>
      <c r="O1130" t="s">
        <v>107</v>
      </c>
      <c r="P1130" t="s">
        <v>1337</v>
      </c>
    </row>
    <row r="1131" spans="2:16">
      <c r="B1131">
        <v>1130</v>
      </c>
      <c r="C1131" t="s">
        <v>1584</v>
      </c>
      <c r="D1131" t="s">
        <v>1584</v>
      </c>
      <c r="E1131">
        <v>1130</v>
      </c>
      <c r="F1131" t="s">
        <v>5004</v>
      </c>
      <c r="G1131" t="s">
        <v>5008</v>
      </c>
      <c r="H1131" t="s">
        <v>34</v>
      </c>
      <c r="I1131" t="s">
        <v>26</v>
      </c>
      <c r="J1131" t="s">
        <v>5009</v>
      </c>
      <c r="K1131" t="s">
        <v>5010</v>
      </c>
      <c r="L1131" t="s">
        <v>529</v>
      </c>
      <c r="M1131" t="s">
        <v>142</v>
      </c>
      <c r="N1131" t="s">
        <v>38</v>
      </c>
      <c r="O1131" t="s">
        <v>111</v>
      </c>
      <c r="P1131" t="s">
        <v>1337</v>
      </c>
    </row>
    <row r="1132" spans="2:16">
      <c r="B1132">
        <v>1131</v>
      </c>
      <c r="C1132" t="s">
        <v>1584</v>
      </c>
      <c r="D1132" t="s">
        <v>1584</v>
      </c>
      <c r="E1132">
        <v>1131</v>
      </c>
      <c r="F1132" t="s">
        <v>5004</v>
      </c>
      <c r="G1132" t="s">
        <v>5011</v>
      </c>
      <c r="H1132" t="s">
        <v>617</v>
      </c>
      <c r="I1132" t="s">
        <v>26</v>
      </c>
      <c r="J1132" t="s">
        <v>5012</v>
      </c>
      <c r="K1132" t="s">
        <v>5013</v>
      </c>
      <c r="L1132" t="s">
        <v>273</v>
      </c>
      <c r="M1132" t="s">
        <v>28</v>
      </c>
      <c r="N1132" t="s">
        <v>33</v>
      </c>
      <c r="O1132" t="s">
        <v>137</v>
      </c>
      <c r="P1132" t="s">
        <v>5014</v>
      </c>
    </row>
    <row r="1133" spans="2:16">
      <c r="B1133">
        <v>1132</v>
      </c>
      <c r="C1133" t="s">
        <v>1584</v>
      </c>
      <c r="D1133" t="s">
        <v>1584</v>
      </c>
      <c r="E1133">
        <v>1132</v>
      </c>
      <c r="F1133" t="s">
        <v>5004</v>
      </c>
      <c r="G1133" t="s">
        <v>5015</v>
      </c>
      <c r="H1133" t="s">
        <v>267</v>
      </c>
      <c r="I1133" t="s">
        <v>48</v>
      </c>
      <c r="J1133" t="s">
        <v>5016</v>
      </c>
      <c r="K1133" t="s">
        <v>5017</v>
      </c>
      <c r="L1133" t="s">
        <v>1216</v>
      </c>
      <c r="M1133" t="s">
        <v>86</v>
      </c>
      <c r="N1133" t="s">
        <v>108</v>
      </c>
      <c r="O1133" t="s">
        <v>116</v>
      </c>
      <c r="P1133" t="s">
        <v>5018</v>
      </c>
    </row>
    <row r="1134" spans="2:16">
      <c r="B1134">
        <v>1133</v>
      </c>
      <c r="C1134" t="s">
        <v>1584</v>
      </c>
      <c r="D1134" t="s">
        <v>1584</v>
      </c>
      <c r="E1134">
        <v>1133</v>
      </c>
      <c r="F1134" t="s">
        <v>5004</v>
      </c>
      <c r="G1134" t="s">
        <v>5019</v>
      </c>
      <c r="H1134" t="s">
        <v>507</v>
      </c>
      <c r="I1134" t="s">
        <v>25</v>
      </c>
      <c r="J1134" t="s">
        <v>5020</v>
      </c>
      <c r="K1134" t="s">
        <v>5021</v>
      </c>
      <c r="L1134" t="s">
        <v>527</v>
      </c>
      <c r="M1134" t="s">
        <v>99</v>
      </c>
      <c r="N1134" t="s">
        <v>108</v>
      </c>
      <c r="O1134" t="s">
        <v>100</v>
      </c>
      <c r="P1134" t="s">
        <v>1358</v>
      </c>
    </row>
    <row r="1135" spans="2:16">
      <c r="B1135">
        <v>1134</v>
      </c>
      <c r="C1135" t="s">
        <v>1584</v>
      </c>
      <c r="D1135" t="s">
        <v>1584</v>
      </c>
      <c r="E1135">
        <v>1134</v>
      </c>
      <c r="F1135" t="s">
        <v>5022</v>
      </c>
      <c r="G1135" t="s">
        <v>5023</v>
      </c>
      <c r="H1135" t="s">
        <v>559</v>
      </c>
      <c r="I1135" t="s">
        <v>140</v>
      </c>
      <c r="J1135" t="s">
        <v>1321</v>
      </c>
      <c r="K1135" t="s">
        <v>5024</v>
      </c>
      <c r="L1135" t="s">
        <v>1264</v>
      </c>
      <c r="M1135" t="s">
        <v>142</v>
      </c>
      <c r="N1135" t="s">
        <v>33</v>
      </c>
      <c r="O1135" t="s">
        <v>1242</v>
      </c>
      <c r="P1135" t="s">
        <v>5025</v>
      </c>
    </row>
    <row r="1136" spans="2:16">
      <c r="B1136">
        <v>1135</v>
      </c>
      <c r="C1136" t="s">
        <v>1584</v>
      </c>
      <c r="D1136" t="s">
        <v>1584</v>
      </c>
      <c r="E1136">
        <v>1135</v>
      </c>
      <c r="F1136" t="s">
        <v>5022</v>
      </c>
      <c r="G1136" t="s">
        <v>5026</v>
      </c>
      <c r="H1136" t="s">
        <v>21</v>
      </c>
      <c r="I1136" t="s">
        <v>68</v>
      </c>
      <c r="J1136" t="s">
        <v>5027</v>
      </c>
      <c r="K1136" t="s">
        <v>5028</v>
      </c>
      <c r="L1136" t="s">
        <v>1501</v>
      </c>
      <c r="M1136" t="s">
        <v>134</v>
      </c>
      <c r="N1136" t="s">
        <v>33</v>
      </c>
      <c r="O1136" t="s">
        <v>1244</v>
      </c>
      <c r="P1136" t="s">
        <v>5029</v>
      </c>
    </row>
    <row r="1137" spans="2:16">
      <c r="B1137">
        <v>1136</v>
      </c>
      <c r="C1137" t="s">
        <v>1584</v>
      </c>
      <c r="D1137" t="s">
        <v>1584</v>
      </c>
      <c r="E1137">
        <v>1136</v>
      </c>
      <c r="F1137" t="s">
        <v>5022</v>
      </c>
      <c r="G1137" t="s">
        <v>5030</v>
      </c>
      <c r="H1137" t="s">
        <v>1432</v>
      </c>
      <c r="I1137" t="s">
        <v>68</v>
      </c>
      <c r="J1137" t="s">
        <v>5031</v>
      </c>
      <c r="K1137" t="s">
        <v>5032</v>
      </c>
      <c r="L1137" t="s">
        <v>4973</v>
      </c>
      <c r="M1137" t="s">
        <v>142</v>
      </c>
      <c r="N1137" t="s">
        <v>33</v>
      </c>
      <c r="O1137" t="s">
        <v>1244</v>
      </c>
      <c r="P1137" t="s">
        <v>5033</v>
      </c>
    </row>
    <row r="1138" spans="2:16">
      <c r="B1138">
        <v>1137</v>
      </c>
      <c r="C1138" t="s">
        <v>1584</v>
      </c>
      <c r="D1138" t="s">
        <v>1584</v>
      </c>
      <c r="E1138">
        <v>1137</v>
      </c>
      <c r="F1138" t="s">
        <v>5022</v>
      </c>
      <c r="G1138" t="s">
        <v>5034</v>
      </c>
      <c r="H1138" t="s">
        <v>5035</v>
      </c>
      <c r="I1138" t="s">
        <v>25</v>
      </c>
      <c r="J1138" t="s">
        <v>5036</v>
      </c>
      <c r="K1138" t="s">
        <v>5037</v>
      </c>
      <c r="L1138" t="s">
        <v>5038</v>
      </c>
      <c r="M1138" t="s">
        <v>353</v>
      </c>
      <c r="N1138" t="s">
        <v>33</v>
      </c>
      <c r="O1138" t="s">
        <v>1244</v>
      </c>
      <c r="P1138" t="s">
        <v>5039</v>
      </c>
    </row>
    <row r="1139" spans="2:16">
      <c r="B1139">
        <v>1138</v>
      </c>
      <c r="C1139" t="s">
        <v>1584</v>
      </c>
      <c r="D1139" t="s">
        <v>1584</v>
      </c>
      <c r="E1139">
        <v>1138</v>
      </c>
      <c r="F1139" t="s">
        <v>5022</v>
      </c>
      <c r="G1139" t="s">
        <v>5040</v>
      </c>
      <c r="H1139" t="s">
        <v>5040</v>
      </c>
      <c r="I1139" t="s">
        <v>68</v>
      </c>
      <c r="J1139" t="s">
        <v>5041</v>
      </c>
      <c r="K1139" t="s">
        <v>5042</v>
      </c>
      <c r="L1139" t="s">
        <v>5043</v>
      </c>
      <c r="M1139" t="s">
        <v>134</v>
      </c>
      <c r="N1139" t="s">
        <v>33</v>
      </c>
      <c r="O1139" t="s">
        <v>1244</v>
      </c>
      <c r="P1139" t="s">
        <v>5044</v>
      </c>
    </row>
    <row r="1140" spans="2:16">
      <c r="B1140">
        <v>1139</v>
      </c>
      <c r="C1140" t="s">
        <v>1584</v>
      </c>
      <c r="D1140" t="s">
        <v>1584</v>
      </c>
      <c r="E1140">
        <v>1139</v>
      </c>
      <c r="F1140" t="s">
        <v>5045</v>
      </c>
      <c r="G1140" t="s">
        <v>5046</v>
      </c>
      <c r="H1140" t="s">
        <v>973</v>
      </c>
      <c r="I1140" t="s">
        <v>80</v>
      </c>
      <c r="J1140" t="s">
        <v>5047</v>
      </c>
      <c r="K1140" t="s">
        <v>5048</v>
      </c>
      <c r="L1140" t="s">
        <v>4958</v>
      </c>
      <c r="M1140" t="s">
        <v>99</v>
      </c>
      <c r="N1140" t="s">
        <v>33</v>
      </c>
      <c r="O1140" t="s">
        <v>5049</v>
      </c>
      <c r="P1140" t="s">
        <v>5050</v>
      </c>
    </row>
    <row r="1141" spans="2:16">
      <c r="B1141">
        <v>1140</v>
      </c>
      <c r="C1141" t="s">
        <v>1584</v>
      </c>
      <c r="D1141" t="s">
        <v>1584</v>
      </c>
      <c r="E1141">
        <v>1140</v>
      </c>
      <c r="F1141" t="s">
        <v>5045</v>
      </c>
      <c r="G1141" t="s">
        <v>5051</v>
      </c>
      <c r="H1141" t="s">
        <v>1200</v>
      </c>
      <c r="I1141" t="s">
        <v>26</v>
      </c>
      <c r="J1141" t="s">
        <v>5052</v>
      </c>
      <c r="K1141" t="s">
        <v>5053</v>
      </c>
      <c r="L1141" t="s">
        <v>4958</v>
      </c>
      <c r="M1141" t="s">
        <v>142</v>
      </c>
      <c r="N1141" t="s">
        <v>33</v>
      </c>
      <c r="O1141" t="s">
        <v>1218</v>
      </c>
      <c r="P1141" t="s">
        <v>5054</v>
      </c>
    </row>
    <row r="1142" spans="2:16">
      <c r="B1142">
        <v>1141</v>
      </c>
      <c r="C1142" t="s">
        <v>1584</v>
      </c>
      <c r="D1142" t="s">
        <v>1584</v>
      </c>
      <c r="E1142">
        <v>1141</v>
      </c>
      <c r="F1142" t="s">
        <v>5045</v>
      </c>
      <c r="G1142" t="s">
        <v>5055</v>
      </c>
      <c r="H1142" t="s">
        <v>199</v>
      </c>
      <c r="I1142" t="s">
        <v>26</v>
      </c>
      <c r="J1142" t="s">
        <v>5056</v>
      </c>
      <c r="K1142" t="s">
        <v>5057</v>
      </c>
      <c r="L1142" t="s">
        <v>5058</v>
      </c>
      <c r="M1142" t="s">
        <v>142</v>
      </c>
      <c r="N1142" t="s">
        <v>327</v>
      </c>
      <c r="O1142" t="s">
        <v>1242</v>
      </c>
      <c r="P1142" t="s">
        <v>5059</v>
      </c>
    </row>
    <row r="1143" spans="2:16">
      <c r="B1143">
        <v>1142</v>
      </c>
      <c r="C1143" t="s">
        <v>1584</v>
      </c>
      <c r="D1143" t="s">
        <v>1584</v>
      </c>
      <c r="E1143">
        <v>1142</v>
      </c>
      <c r="F1143" t="s">
        <v>5045</v>
      </c>
      <c r="G1143" t="s">
        <v>5060</v>
      </c>
      <c r="H1143" t="s">
        <v>1169</v>
      </c>
      <c r="I1143" t="s">
        <v>68</v>
      </c>
      <c r="J1143" t="s">
        <v>1187</v>
      </c>
      <c r="K1143" t="s">
        <v>5061</v>
      </c>
      <c r="L1143" t="s">
        <v>5058</v>
      </c>
      <c r="M1143" t="s">
        <v>134</v>
      </c>
      <c r="N1143" t="s">
        <v>33</v>
      </c>
      <c r="O1143" t="s">
        <v>1244</v>
      </c>
      <c r="P1143" t="s">
        <v>5062</v>
      </c>
    </row>
    <row r="1144" spans="2:16">
      <c r="B1144">
        <v>1143</v>
      </c>
      <c r="C1144" t="s">
        <v>1584</v>
      </c>
      <c r="D1144" t="s">
        <v>1584</v>
      </c>
      <c r="E1144">
        <v>1143</v>
      </c>
      <c r="F1144" t="s">
        <v>5045</v>
      </c>
      <c r="G1144" t="s">
        <v>5063</v>
      </c>
      <c r="H1144" t="s">
        <v>31</v>
      </c>
      <c r="I1144" t="s">
        <v>68</v>
      </c>
      <c r="J1144" t="s">
        <v>5064</v>
      </c>
      <c r="K1144" t="s">
        <v>5065</v>
      </c>
      <c r="L1144" t="s">
        <v>5066</v>
      </c>
      <c r="M1144" t="s">
        <v>94</v>
      </c>
      <c r="N1144" t="s">
        <v>33</v>
      </c>
      <c r="O1144" t="s">
        <v>1244</v>
      </c>
      <c r="P1144" t="s">
        <v>5067</v>
      </c>
    </row>
    <row r="1145" spans="2:16">
      <c r="B1145">
        <v>1144</v>
      </c>
      <c r="C1145" t="s">
        <v>1584</v>
      </c>
      <c r="D1145" t="s">
        <v>1584</v>
      </c>
      <c r="E1145">
        <v>1144</v>
      </c>
      <c r="F1145" t="s">
        <v>5068</v>
      </c>
      <c r="G1145" t="s">
        <v>5069</v>
      </c>
      <c r="H1145" t="s">
        <v>686</v>
      </c>
      <c r="I1145" t="s">
        <v>16</v>
      </c>
      <c r="J1145" t="s">
        <v>5070</v>
      </c>
      <c r="K1145" t="s">
        <v>5071</v>
      </c>
      <c r="L1145" t="s">
        <v>1471</v>
      </c>
      <c r="M1145" t="s">
        <v>28</v>
      </c>
      <c r="N1145" t="s">
        <v>33</v>
      </c>
      <c r="O1145" t="s">
        <v>36</v>
      </c>
      <c r="P1145" t="s">
        <v>1482</v>
      </c>
    </row>
    <row r="1146" spans="2:16">
      <c r="B1146">
        <v>1145</v>
      </c>
      <c r="C1146" t="s">
        <v>1584</v>
      </c>
      <c r="D1146" t="s">
        <v>1584</v>
      </c>
      <c r="E1146">
        <v>1145</v>
      </c>
      <c r="F1146" t="s">
        <v>5068</v>
      </c>
      <c r="G1146" t="s">
        <v>1492</v>
      </c>
      <c r="H1146" t="s">
        <v>1181</v>
      </c>
      <c r="I1146" t="s">
        <v>68</v>
      </c>
      <c r="J1146" t="s">
        <v>5072</v>
      </c>
      <c r="K1146" t="s">
        <v>5073</v>
      </c>
      <c r="L1146" t="s">
        <v>1172</v>
      </c>
      <c r="M1146" t="s">
        <v>134</v>
      </c>
      <c r="N1146" t="s">
        <v>33</v>
      </c>
      <c r="O1146" t="s">
        <v>1244</v>
      </c>
      <c r="P1146" t="s">
        <v>5074</v>
      </c>
    </row>
    <row r="1147" spans="2:16">
      <c r="B1147">
        <v>1146</v>
      </c>
      <c r="C1147" t="s">
        <v>1584</v>
      </c>
      <c r="D1147" t="s">
        <v>1584</v>
      </c>
      <c r="E1147">
        <v>1146</v>
      </c>
      <c r="F1147" t="s">
        <v>5068</v>
      </c>
      <c r="G1147" t="s">
        <v>5075</v>
      </c>
      <c r="H1147" t="s">
        <v>901</v>
      </c>
      <c r="I1147" t="s">
        <v>68</v>
      </c>
      <c r="J1147" t="s">
        <v>1433</v>
      </c>
      <c r="K1147" t="s">
        <v>5076</v>
      </c>
      <c r="L1147" t="s">
        <v>1334</v>
      </c>
      <c r="M1147" t="s">
        <v>32</v>
      </c>
      <c r="N1147" t="s">
        <v>33</v>
      </c>
      <c r="O1147" t="s">
        <v>36</v>
      </c>
      <c r="P1147" t="s">
        <v>1237</v>
      </c>
    </row>
    <row r="1148" spans="2:16">
      <c r="B1148">
        <v>1147</v>
      </c>
      <c r="C1148" t="s">
        <v>1584</v>
      </c>
      <c r="D1148" t="s">
        <v>1584</v>
      </c>
      <c r="E1148">
        <v>1147</v>
      </c>
      <c r="F1148" t="s">
        <v>5068</v>
      </c>
      <c r="G1148" t="s">
        <v>5077</v>
      </c>
      <c r="H1148" t="s">
        <v>5078</v>
      </c>
      <c r="I1148" t="s">
        <v>68</v>
      </c>
      <c r="J1148" t="s">
        <v>5079</v>
      </c>
      <c r="K1148" t="s">
        <v>5080</v>
      </c>
      <c r="L1148" t="s">
        <v>1172</v>
      </c>
      <c r="M1148" t="s">
        <v>142</v>
      </c>
      <c r="N1148" t="s">
        <v>33</v>
      </c>
      <c r="O1148" t="s">
        <v>36</v>
      </c>
      <c r="P1148" t="s">
        <v>5081</v>
      </c>
    </row>
    <row r="1149" spans="2:16">
      <c r="B1149">
        <v>1148</v>
      </c>
      <c r="C1149" t="s">
        <v>1584</v>
      </c>
      <c r="D1149" t="s">
        <v>1584</v>
      </c>
      <c r="E1149">
        <v>1148</v>
      </c>
      <c r="F1149" t="s">
        <v>5068</v>
      </c>
      <c r="G1149" t="s">
        <v>5082</v>
      </c>
      <c r="H1149" t="s">
        <v>43</v>
      </c>
      <c r="I1149" t="s">
        <v>68</v>
      </c>
      <c r="J1149" t="s">
        <v>760</v>
      </c>
      <c r="K1149" t="s">
        <v>5083</v>
      </c>
      <c r="L1149" t="s">
        <v>1183</v>
      </c>
      <c r="P1149" t="s">
        <v>5081</v>
      </c>
    </row>
    <row r="1150" spans="2:16">
      <c r="B1150">
        <v>1149</v>
      </c>
      <c r="C1150" t="s">
        <v>1584</v>
      </c>
      <c r="D1150" t="s">
        <v>1584</v>
      </c>
      <c r="E1150">
        <v>1149</v>
      </c>
      <c r="F1150" t="s">
        <v>5084</v>
      </c>
      <c r="G1150" t="s">
        <v>5085</v>
      </c>
      <c r="H1150" t="s">
        <v>238</v>
      </c>
      <c r="I1150" t="s">
        <v>16</v>
      </c>
      <c r="J1150" t="s">
        <v>5086</v>
      </c>
      <c r="K1150" t="s">
        <v>5087</v>
      </c>
      <c r="L1150" t="s">
        <v>528</v>
      </c>
      <c r="M1150" t="s">
        <v>28</v>
      </c>
      <c r="N1150" t="s">
        <v>33</v>
      </c>
      <c r="O1150" t="s">
        <v>87</v>
      </c>
      <c r="P1150" t="s">
        <v>5088</v>
      </c>
    </row>
    <row r="1151" spans="2:16">
      <c r="B1151">
        <v>1150</v>
      </c>
      <c r="C1151" t="s">
        <v>1584</v>
      </c>
      <c r="D1151" t="s">
        <v>1584</v>
      </c>
      <c r="E1151">
        <v>1150</v>
      </c>
      <c r="F1151" t="s">
        <v>5084</v>
      </c>
      <c r="G1151" t="s">
        <v>5089</v>
      </c>
      <c r="H1151" t="s">
        <v>336</v>
      </c>
      <c r="I1151" t="s">
        <v>68</v>
      </c>
      <c r="J1151" t="s">
        <v>5090</v>
      </c>
      <c r="K1151" t="s">
        <v>5091</v>
      </c>
      <c r="L1151" t="s">
        <v>272</v>
      </c>
      <c r="P1151" t="s">
        <v>5092</v>
      </c>
    </row>
    <row r="1152" spans="2:16">
      <c r="B1152">
        <v>1151</v>
      </c>
      <c r="C1152" t="s">
        <v>1584</v>
      </c>
      <c r="D1152" t="s">
        <v>1584</v>
      </c>
      <c r="E1152">
        <v>1151</v>
      </c>
      <c r="F1152" t="s">
        <v>5084</v>
      </c>
      <c r="G1152" t="s">
        <v>5093</v>
      </c>
      <c r="H1152" t="s">
        <v>310</v>
      </c>
      <c r="I1152" t="s">
        <v>26</v>
      </c>
      <c r="J1152" t="s">
        <v>5094</v>
      </c>
      <c r="K1152" t="s">
        <v>5095</v>
      </c>
      <c r="L1152" t="s">
        <v>1201</v>
      </c>
      <c r="P1152" t="s">
        <v>5096</v>
      </c>
    </row>
    <row r="1153" spans="2:16">
      <c r="B1153">
        <v>1152</v>
      </c>
      <c r="C1153" t="s">
        <v>1584</v>
      </c>
      <c r="D1153" t="s">
        <v>1584</v>
      </c>
      <c r="E1153">
        <v>1152</v>
      </c>
      <c r="F1153" t="s">
        <v>5084</v>
      </c>
      <c r="G1153" t="s">
        <v>5097</v>
      </c>
      <c r="H1153" t="s">
        <v>5098</v>
      </c>
      <c r="I1153" t="s">
        <v>68</v>
      </c>
      <c r="J1153" t="s">
        <v>5099</v>
      </c>
      <c r="K1153" t="s">
        <v>5100</v>
      </c>
      <c r="L1153" t="s">
        <v>527</v>
      </c>
      <c r="P1153" t="s">
        <v>523</v>
      </c>
    </row>
    <row r="1154" spans="2:16">
      <c r="B1154">
        <v>1153</v>
      </c>
      <c r="C1154" t="s">
        <v>1584</v>
      </c>
      <c r="D1154" t="s">
        <v>1584</v>
      </c>
      <c r="E1154">
        <v>1153</v>
      </c>
      <c r="F1154" t="s">
        <v>5084</v>
      </c>
      <c r="G1154" t="s">
        <v>5101</v>
      </c>
      <c r="H1154" t="s">
        <v>5102</v>
      </c>
      <c r="I1154" t="s">
        <v>26</v>
      </c>
      <c r="J1154" t="s">
        <v>5103</v>
      </c>
      <c r="K1154" t="s">
        <v>5104</v>
      </c>
      <c r="L1154" t="s">
        <v>1515</v>
      </c>
      <c r="M1154" t="s">
        <v>28</v>
      </c>
      <c r="N1154" t="s">
        <v>234</v>
      </c>
      <c r="O1154" t="s">
        <v>137</v>
      </c>
      <c r="P1154" t="s">
        <v>1337</v>
      </c>
    </row>
    <row r="1155" spans="2:16">
      <c r="B1155">
        <v>1154</v>
      </c>
      <c r="C1155" t="s">
        <v>1584</v>
      </c>
      <c r="D1155" t="s">
        <v>1584</v>
      </c>
      <c r="E1155">
        <v>1154</v>
      </c>
      <c r="F1155" t="s">
        <v>5105</v>
      </c>
      <c r="G1155" t="s">
        <v>5106</v>
      </c>
      <c r="H1155" t="s">
        <v>34</v>
      </c>
      <c r="I1155" t="s">
        <v>140</v>
      </c>
      <c r="J1155" t="s">
        <v>5107</v>
      </c>
      <c r="K1155" t="s">
        <v>5108</v>
      </c>
      <c r="L1155" t="s">
        <v>1476</v>
      </c>
      <c r="M1155" t="s">
        <v>134</v>
      </c>
      <c r="N1155" t="s">
        <v>33</v>
      </c>
      <c r="O1155" t="s">
        <v>36</v>
      </c>
      <c r="P1155" t="s">
        <v>5109</v>
      </c>
    </row>
    <row r="1156" spans="2:16">
      <c r="B1156">
        <v>1155</v>
      </c>
      <c r="C1156" t="s">
        <v>1584</v>
      </c>
      <c r="D1156" t="s">
        <v>1584</v>
      </c>
      <c r="E1156">
        <v>1155</v>
      </c>
      <c r="F1156" t="s">
        <v>5105</v>
      </c>
      <c r="G1156" t="s">
        <v>5110</v>
      </c>
      <c r="H1156" t="s">
        <v>34</v>
      </c>
      <c r="I1156" t="s">
        <v>26</v>
      </c>
      <c r="J1156" t="s">
        <v>5111</v>
      </c>
      <c r="K1156" t="s">
        <v>5112</v>
      </c>
      <c r="L1156" t="s">
        <v>1334</v>
      </c>
      <c r="M1156" t="s">
        <v>134</v>
      </c>
      <c r="N1156" t="s">
        <v>33</v>
      </c>
      <c r="O1156" t="s">
        <v>30</v>
      </c>
      <c r="P1156" t="s">
        <v>5113</v>
      </c>
    </row>
    <row r="1157" spans="2:16">
      <c r="B1157">
        <v>1156</v>
      </c>
      <c r="C1157" t="s">
        <v>1584</v>
      </c>
      <c r="D1157" t="s">
        <v>1584</v>
      </c>
      <c r="E1157">
        <v>1156</v>
      </c>
      <c r="F1157" t="s">
        <v>5105</v>
      </c>
      <c r="G1157" t="s">
        <v>5114</v>
      </c>
      <c r="H1157" t="s">
        <v>166</v>
      </c>
      <c r="I1157" t="s">
        <v>25</v>
      </c>
      <c r="J1157" t="s">
        <v>5115</v>
      </c>
      <c r="K1157" t="s">
        <v>5116</v>
      </c>
      <c r="L1157" t="s">
        <v>1172</v>
      </c>
      <c r="M1157" t="s">
        <v>86</v>
      </c>
      <c r="N1157" t="s">
        <v>29</v>
      </c>
      <c r="O1157" t="s">
        <v>66</v>
      </c>
      <c r="P1157" t="s">
        <v>1483</v>
      </c>
    </row>
    <row r="1158" spans="2:16">
      <c r="B1158">
        <v>1157</v>
      </c>
      <c r="C1158" t="s">
        <v>1584</v>
      </c>
      <c r="D1158" t="s">
        <v>1584</v>
      </c>
      <c r="E1158">
        <v>1157</v>
      </c>
      <c r="F1158" t="s">
        <v>5105</v>
      </c>
      <c r="G1158" t="s">
        <v>5117</v>
      </c>
      <c r="H1158" t="s">
        <v>434</v>
      </c>
      <c r="I1158" t="s">
        <v>68</v>
      </c>
      <c r="J1158" t="s">
        <v>5118</v>
      </c>
      <c r="K1158" t="s">
        <v>5119</v>
      </c>
      <c r="L1158" t="s">
        <v>1217</v>
      </c>
      <c r="M1158" t="s">
        <v>134</v>
      </c>
      <c r="N1158" t="s">
        <v>33</v>
      </c>
      <c r="O1158" t="s">
        <v>36</v>
      </c>
      <c r="P1158" t="s">
        <v>5120</v>
      </c>
    </row>
    <row r="1159" spans="2:16">
      <c r="B1159">
        <v>1158</v>
      </c>
      <c r="C1159" t="s">
        <v>1584</v>
      </c>
      <c r="D1159" t="s">
        <v>1584</v>
      </c>
      <c r="E1159">
        <v>1158</v>
      </c>
      <c r="F1159" t="s">
        <v>5105</v>
      </c>
      <c r="G1159" t="s">
        <v>5121</v>
      </c>
      <c r="H1159" t="s">
        <v>284</v>
      </c>
      <c r="I1159" t="s">
        <v>48</v>
      </c>
      <c r="J1159" t="s">
        <v>5122</v>
      </c>
      <c r="K1159" t="s">
        <v>5123</v>
      </c>
      <c r="L1159" t="s">
        <v>1238</v>
      </c>
      <c r="M1159" t="s">
        <v>255</v>
      </c>
      <c r="N1159" t="s">
        <v>114</v>
      </c>
      <c r="O1159" t="s">
        <v>39</v>
      </c>
      <c r="P1159" t="s">
        <v>1377</v>
      </c>
    </row>
    <row r="1160" spans="2:16">
      <c r="B1160">
        <v>1159</v>
      </c>
      <c r="C1160" t="s">
        <v>1584</v>
      </c>
      <c r="D1160" t="s">
        <v>1584</v>
      </c>
      <c r="E1160">
        <v>1159</v>
      </c>
      <c r="F1160" t="s">
        <v>5124</v>
      </c>
      <c r="G1160" t="s">
        <v>5125</v>
      </c>
      <c r="H1160" t="s">
        <v>503</v>
      </c>
      <c r="I1160" t="s">
        <v>140</v>
      </c>
      <c r="J1160" t="s">
        <v>5126</v>
      </c>
      <c r="K1160" t="s">
        <v>5127</v>
      </c>
      <c r="L1160" t="s">
        <v>5128</v>
      </c>
      <c r="M1160" t="s">
        <v>134</v>
      </c>
      <c r="N1160" t="s">
        <v>33</v>
      </c>
      <c r="O1160" t="s">
        <v>1244</v>
      </c>
      <c r="P1160" t="s">
        <v>5129</v>
      </c>
    </row>
    <row r="1161" spans="2:16">
      <c r="B1161">
        <v>1160</v>
      </c>
      <c r="C1161" t="s">
        <v>1584</v>
      </c>
      <c r="D1161" t="s">
        <v>1584</v>
      </c>
      <c r="E1161">
        <v>1160</v>
      </c>
      <c r="F1161" t="s">
        <v>5124</v>
      </c>
      <c r="G1161" t="s">
        <v>5130</v>
      </c>
      <c r="H1161" t="s">
        <v>196</v>
      </c>
      <c r="I1161" t="s">
        <v>48</v>
      </c>
      <c r="J1161" t="s">
        <v>5131</v>
      </c>
      <c r="K1161" t="s">
        <v>5132</v>
      </c>
      <c r="L1161" t="s">
        <v>1574</v>
      </c>
      <c r="M1161" t="s">
        <v>49</v>
      </c>
      <c r="N1161" t="s">
        <v>110</v>
      </c>
      <c r="O1161" t="s">
        <v>1218</v>
      </c>
      <c r="P1161" t="s">
        <v>5133</v>
      </c>
    </row>
    <row r="1162" spans="2:16">
      <c r="B1162">
        <v>1161</v>
      </c>
      <c r="C1162" t="s">
        <v>1584</v>
      </c>
      <c r="D1162" t="s">
        <v>1584</v>
      </c>
      <c r="E1162">
        <v>1161</v>
      </c>
      <c r="F1162" t="s">
        <v>5124</v>
      </c>
      <c r="G1162" t="s">
        <v>5134</v>
      </c>
      <c r="H1162" t="s">
        <v>5134</v>
      </c>
      <c r="I1162" t="s">
        <v>68</v>
      </c>
      <c r="J1162" t="s">
        <v>5135</v>
      </c>
      <c r="K1162" t="s">
        <v>5136</v>
      </c>
      <c r="L1162" t="s">
        <v>1467</v>
      </c>
      <c r="M1162" t="s">
        <v>134</v>
      </c>
      <c r="N1162" t="s">
        <v>33</v>
      </c>
      <c r="O1162" t="s">
        <v>1244</v>
      </c>
      <c r="P1162" t="s">
        <v>5137</v>
      </c>
    </row>
    <row r="1163" spans="2:16">
      <c r="B1163">
        <v>1162</v>
      </c>
      <c r="C1163" t="s">
        <v>1584</v>
      </c>
      <c r="D1163" t="s">
        <v>1584</v>
      </c>
      <c r="E1163">
        <v>1162</v>
      </c>
      <c r="F1163" t="s">
        <v>5124</v>
      </c>
      <c r="G1163" t="s">
        <v>5138</v>
      </c>
      <c r="H1163" t="s">
        <v>2029</v>
      </c>
      <c r="I1163" t="s">
        <v>68</v>
      </c>
      <c r="J1163" t="s">
        <v>5139</v>
      </c>
      <c r="K1163" t="s">
        <v>5140</v>
      </c>
      <c r="L1163" t="s">
        <v>1467</v>
      </c>
      <c r="M1163" t="s">
        <v>32</v>
      </c>
      <c r="N1163" t="s">
        <v>33</v>
      </c>
      <c r="O1163" t="s">
        <v>1263</v>
      </c>
      <c r="P1163" t="s">
        <v>5141</v>
      </c>
    </row>
    <row r="1164" spans="2:16">
      <c r="B1164">
        <v>1163</v>
      </c>
      <c r="C1164" t="s">
        <v>1584</v>
      </c>
      <c r="D1164" t="s">
        <v>1584</v>
      </c>
      <c r="E1164">
        <v>1163</v>
      </c>
      <c r="F1164" t="s">
        <v>5124</v>
      </c>
      <c r="G1164" t="s">
        <v>5142</v>
      </c>
      <c r="H1164" t="s">
        <v>21</v>
      </c>
      <c r="I1164" t="s">
        <v>26</v>
      </c>
      <c r="J1164" t="s">
        <v>5143</v>
      </c>
      <c r="K1164" t="s">
        <v>5144</v>
      </c>
      <c r="L1164" t="s">
        <v>1272</v>
      </c>
      <c r="M1164" t="s">
        <v>142</v>
      </c>
      <c r="N1164" t="s">
        <v>33</v>
      </c>
      <c r="O1164" t="s">
        <v>1244</v>
      </c>
      <c r="P1164" t="s">
        <v>5145</v>
      </c>
    </row>
    <row r="1165" spans="2:16">
      <c r="B1165">
        <v>1164</v>
      </c>
      <c r="C1165" t="s">
        <v>1584</v>
      </c>
      <c r="D1165" t="s">
        <v>1584</v>
      </c>
      <c r="E1165">
        <v>1164</v>
      </c>
      <c r="F1165" t="s">
        <v>5146</v>
      </c>
      <c r="G1165" t="s">
        <v>5147</v>
      </c>
      <c r="H1165" t="s">
        <v>5148</v>
      </c>
      <c r="I1165" t="s">
        <v>140</v>
      </c>
      <c r="J1165" t="s">
        <v>5149</v>
      </c>
      <c r="K1165" t="s">
        <v>5150</v>
      </c>
      <c r="L1165" t="s">
        <v>1581</v>
      </c>
      <c r="M1165" t="s">
        <v>28</v>
      </c>
      <c r="N1165" t="s">
        <v>33</v>
      </c>
      <c r="O1165" t="s">
        <v>1242</v>
      </c>
      <c r="P1165" t="s">
        <v>5151</v>
      </c>
    </row>
    <row r="1166" spans="2:16">
      <c r="B1166">
        <v>1165</v>
      </c>
      <c r="C1166" t="s">
        <v>1584</v>
      </c>
      <c r="D1166" t="s">
        <v>1584</v>
      </c>
      <c r="E1166">
        <v>1165</v>
      </c>
      <c r="F1166" t="s">
        <v>5146</v>
      </c>
      <c r="G1166" t="s">
        <v>5152</v>
      </c>
      <c r="H1166" t="s">
        <v>522</v>
      </c>
      <c r="I1166" t="s">
        <v>68</v>
      </c>
      <c r="J1166" t="s">
        <v>5153</v>
      </c>
      <c r="K1166" t="s">
        <v>5154</v>
      </c>
      <c r="L1166" t="s">
        <v>5155</v>
      </c>
      <c r="M1166" t="s">
        <v>134</v>
      </c>
      <c r="N1166" t="s">
        <v>33</v>
      </c>
      <c r="O1166" t="s">
        <v>1244</v>
      </c>
      <c r="P1166" t="s">
        <v>1583</v>
      </c>
    </row>
    <row r="1167" spans="2:16">
      <c r="B1167">
        <v>1166</v>
      </c>
      <c r="C1167" t="s">
        <v>1584</v>
      </c>
      <c r="D1167" t="s">
        <v>1584</v>
      </c>
      <c r="E1167">
        <v>1166</v>
      </c>
      <c r="F1167" t="s">
        <v>5146</v>
      </c>
      <c r="G1167" t="s">
        <v>5156</v>
      </c>
      <c r="H1167" t="s">
        <v>47</v>
      </c>
      <c r="I1167" t="s">
        <v>68</v>
      </c>
      <c r="J1167" t="s">
        <v>5157</v>
      </c>
      <c r="K1167" t="s">
        <v>5158</v>
      </c>
      <c r="L1167" t="s">
        <v>1527</v>
      </c>
      <c r="M1167" t="s">
        <v>134</v>
      </c>
      <c r="N1167" t="s">
        <v>33</v>
      </c>
      <c r="O1167" t="s">
        <v>1244</v>
      </c>
      <c r="P1167" t="s">
        <v>5159</v>
      </c>
    </row>
    <row r="1168" spans="2:16">
      <c r="B1168">
        <v>1167</v>
      </c>
      <c r="C1168" t="s">
        <v>1584</v>
      </c>
      <c r="D1168" t="s">
        <v>1584</v>
      </c>
      <c r="E1168">
        <v>1167</v>
      </c>
      <c r="F1168" t="s">
        <v>5146</v>
      </c>
      <c r="G1168" t="s">
        <v>5160</v>
      </c>
      <c r="H1168" t="s">
        <v>5161</v>
      </c>
      <c r="I1168" t="s">
        <v>68</v>
      </c>
      <c r="J1168" t="s">
        <v>5162</v>
      </c>
      <c r="K1168" t="s">
        <v>5163</v>
      </c>
      <c r="L1168" t="s">
        <v>1582</v>
      </c>
      <c r="M1168" t="s">
        <v>28</v>
      </c>
      <c r="N1168" t="s">
        <v>33</v>
      </c>
      <c r="O1168" t="s">
        <v>1244</v>
      </c>
      <c r="P1168" t="s">
        <v>5164</v>
      </c>
    </row>
    <row r="1169" spans="2:16">
      <c r="B1169">
        <v>1168</v>
      </c>
      <c r="C1169" t="s">
        <v>1584</v>
      </c>
      <c r="D1169" t="s">
        <v>1584</v>
      </c>
      <c r="E1169">
        <v>1168</v>
      </c>
      <c r="F1169" t="s">
        <v>5146</v>
      </c>
      <c r="G1169" t="s">
        <v>5165</v>
      </c>
      <c r="H1169" t="s">
        <v>428</v>
      </c>
      <c r="I1169" t="s">
        <v>68</v>
      </c>
      <c r="J1169" t="s">
        <v>5166</v>
      </c>
      <c r="K1169" t="s">
        <v>5167</v>
      </c>
      <c r="P1169" t="s">
        <v>5168</v>
      </c>
    </row>
    <row r="1170" spans="2:16">
      <c r="B1170">
        <v>1169</v>
      </c>
      <c r="C1170" t="s">
        <v>1584</v>
      </c>
      <c r="D1170" t="s">
        <v>1584</v>
      </c>
      <c r="E1170">
        <v>1169</v>
      </c>
      <c r="F1170" t="s">
        <v>5169</v>
      </c>
      <c r="G1170" t="s">
        <v>5170</v>
      </c>
      <c r="H1170" t="s">
        <v>43</v>
      </c>
      <c r="I1170" t="s">
        <v>80</v>
      </c>
      <c r="J1170" t="s">
        <v>5171</v>
      </c>
      <c r="K1170" t="s">
        <v>5172</v>
      </c>
      <c r="L1170" t="s">
        <v>252</v>
      </c>
      <c r="M1170" t="s">
        <v>18</v>
      </c>
      <c r="N1170" t="s">
        <v>338</v>
      </c>
      <c r="O1170" t="s">
        <v>193</v>
      </c>
      <c r="P1170" t="s">
        <v>1044</v>
      </c>
    </row>
    <row r="1171" spans="2:16">
      <c r="B1171">
        <v>1170</v>
      </c>
      <c r="C1171" t="s">
        <v>1584</v>
      </c>
      <c r="D1171" t="s">
        <v>1584</v>
      </c>
      <c r="E1171">
        <v>1170</v>
      </c>
      <c r="F1171" t="s">
        <v>5169</v>
      </c>
      <c r="G1171" t="s">
        <v>5173</v>
      </c>
      <c r="H1171" t="s">
        <v>5174</v>
      </c>
      <c r="I1171" t="s">
        <v>68</v>
      </c>
      <c r="J1171" t="s">
        <v>5175</v>
      </c>
      <c r="K1171" t="s">
        <v>5176</v>
      </c>
      <c r="L1171" t="s">
        <v>4743</v>
      </c>
      <c r="M1171" t="s">
        <v>142</v>
      </c>
      <c r="N1171" t="s">
        <v>33</v>
      </c>
      <c r="O1171" t="s">
        <v>107</v>
      </c>
      <c r="P1171" t="s">
        <v>1056</v>
      </c>
    </row>
    <row r="1172" spans="2:16">
      <c r="B1172">
        <v>1171</v>
      </c>
      <c r="C1172" t="s">
        <v>1584</v>
      </c>
      <c r="D1172" t="s">
        <v>1584</v>
      </c>
      <c r="E1172">
        <v>1171</v>
      </c>
      <c r="F1172" t="s">
        <v>5169</v>
      </c>
      <c r="G1172" t="s">
        <v>5177</v>
      </c>
      <c r="H1172" t="s">
        <v>3828</v>
      </c>
      <c r="I1172" t="s">
        <v>26</v>
      </c>
      <c r="J1172" t="s">
        <v>5178</v>
      </c>
      <c r="K1172" t="s">
        <v>5179</v>
      </c>
      <c r="L1172" t="s">
        <v>270</v>
      </c>
      <c r="M1172" t="s">
        <v>353</v>
      </c>
      <c r="N1172" t="s">
        <v>33</v>
      </c>
      <c r="O1172" t="s">
        <v>137</v>
      </c>
      <c r="P1172" t="s">
        <v>5180</v>
      </c>
    </row>
    <row r="1173" spans="2:16">
      <c r="B1173">
        <v>1172</v>
      </c>
      <c r="C1173" t="s">
        <v>1584</v>
      </c>
      <c r="D1173" t="s">
        <v>1584</v>
      </c>
      <c r="E1173">
        <v>1172</v>
      </c>
      <c r="F1173" t="s">
        <v>5169</v>
      </c>
      <c r="G1173" t="s">
        <v>5181</v>
      </c>
      <c r="H1173" t="s">
        <v>43</v>
      </c>
      <c r="I1173" t="s">
        <v>68</v>
      </c>
      <c r="J1173" t="s">
        <v>5182</v>
      </c>
      <c r="K1173" t="s">
        <v>5183</v>
      </c>
      <c r="L1173" t="s">
        <v>270</v>
      </c>
      <c r="M1173" t="s">
        <v>142</v>
      </c>
      <c r="N1173" t="s">
        <v>33</v>
      </c>
      <c r="O1173" t="s">
        <v>107</v>
      </c>
      <c r="P1173" t="s">
        <v>5184</v>
      </c>
    </row>
    <row r="1174" spans="2:16">
      <c r="B1174">
        <v>1173</v>
      </c>
      <c r="C1174" t="s">
        <v>1584</v>
      </c>
      <c r="D1174" t="s">
        <v>1584</v>
      </c>
      <c r="E1174">
        <v>1173</v>
      </c>
      <c r="F1174" t="s">
        <v>5169</v>
      </c>
      <c r="G1174" t="s">
        <v>5185</v>
      </c>
      <c r="H1174" t="s">
        <v>5186</v>
      </c>
      <c r="I1174" t="s">
        <v>68</v>
      </c>
      <c r="J1174" t="s">
        <v>5187</v>
      </c>
      <c r="K1174" t="s">
        <v>5188</v>
      </c>
      <c r="L1174" t="s">
        <v>272</v>
      </c>
      <c r="M1174" t="s">
        <v>28</v>
      </c>
      <c r="N1174" t="s">
        <v>33</v>
      </c>
      <c r="O1174" t="s">
        <v>107</v>
      </c>
      <c r="P1174" t="s">
        <v>1413</v>
      </c>
    </row>
    <row r="1175" spans="2:16">
      <c r="B1175">
        <v>1174</v>
      </c>
      <c r="C1175" t="s">
        <v>1584</v>
      </c>
      <c r="D1175" t="s">
        <v>1584</v>
      </c>
      <c r="E1175">
        <v>1174</v>
      </c>
      <c r="F1175" t="s">
        <v>5189</v>
      </c>
      <c r="G1175" t="s">
        <v>5190</v>
      </c>
      <c r="H1175" t="s">
        <v>336</v>
      </c>
      <c r="I1175" t="s">
        <v>44</v>
      </c>
      <c r="J1175" t="s">
        <v>5191</v>
      </c>
      <c r="K1175" t="s">
        <v>5192</v>
      </c>
      <c r="L1175" t="s">
        <v>1472</v>
      </c>
      <c r="M1175" t="s">
        <v>45</v>
      </c>
      <c r="N1175" t="s">
        <v>83</v>
      </c>
      <c r="O1175" t="s">
        <v>1235</v>
      </c>
      <c r="P1175" t="s">
        <v>5193</v>
      </c>
    </row>
    <row r="1176" spans="2:16">
      <c r="B1176">
        <v>1175</v>
      </c>
      <c r="C1176" t="s">
        <v>1584</v>
      </c>
      <c r="D1176" t="s">
        <v>1584</v>
      </c>
      <c r="E1176">
        <v>1175</v>
      </c>
      <c r="F1176" t="s">
        <v>5189</v>
      </c>
      <c r="G1176" t="s">
        <v>5194</v>
      </c>
      <c r="H1176" t="s">
        <v>31</v>
      </c>
      <c r="I1176" t="s">
        <v>68</v>
      </c>
      <c r="J1176" t="s">
        <v>5195</v>
      </c>
      <c r="K1176" t="s">
        <v>5196</v>
      </c>
      <c r="L1176" t="s">
        <v>5197</v>
      </c>
      <c r="P1176" t="s">
        <v>5198</v>
      </c>
    </row>
    <row r="1177" spans="2:16">
      <c r="B1177">
        <v>1176</v>
      </c>
      <c r="C1177" t="s">
        <v>1584</v>
      </c>
      <c r="D1177" t="s">
        <v>1584</v>
      </c>
      <c r="E1177">
        <v>1176</v>
      </c>
      <c r="F1177" t="s">
        <v>5189</v>
      </c>
      <c r="G1177" t="s">
        <v>4052</v>
      </c>
      <c r="H1177" t="s">
        <v>196</v>
      </c>
      <c r="I1177" t="s">
        <v>26</v>
      </c>
      <c r="J1177" t="s">
        <v>5199</v>
      </c>
      <c r="K1177" t="s">
        <v>5200</v>
      </c>
      <c r="L1177" t="s">
        <v>1272</v>
      </c>
      <c r="M1177" t="s">
        <v>142</v>
      </c>
      <c r="N1177" t="s">
        <v>327</v>
      </c>
      <c r="O1177" t="s">
        <v>1277</v>
      </c>
      <c r="P1177" t="s">
        <v>5201</v>
      </c>
    </row>
    <row r="1178" spans="2:16">
      <c r="B1178">
        <v>1177</v>
      </c>
      <c r="C1178" t="s">
        <v>1584</v>
      </c>
      <c r="D1178" t="s">
        <v>1584</v>
      </c>
      <c r="E1178">
        <v>1177</v>
      </c>
      <c r="F1178" t="s">
        <v>5189</v>
      </c>
      <c r="G1178" t="s">
        <v>5202</v>
      </c>
      <c r="H1178" t="s">
        <v>346</v>
      </c>
      <c r="I1178" t="s">
        <v>26</v>
      </c>
      <c r="J1178" t="s">
        <v>5203</v>
      </c>
      <c r="K1178" t="s">
        <v>5204</v>
      </c>
      <c r="L1178" t="s">
        <v>1511</v>
      </c>
      <c r="M1178" t="s">
        <v>142</v>
      </c>
      <c r="N1178" t="s">
        <v>327</v>
      </c>
      <c r="O1178" t="s">
        <v>1383</v>
      </c>
      <c r="P1178" t="s">
        <v>5205</v>
      </c>
    </row>
    <row r="1179" spans="2:16">
      <c r="B1179">
        <v>1178</v>
      </c>
      <c r="C1179" t="s">
        <v>1584</v>
      </c>
      <c r="D1179" t="s">
        <v>1584</v>
      </c>
      <c r="E1179">
        <v>1178</v>
      </c>
      <c r="F1179" t="s">
        <v>5189</v>
      </c>
      <c r="G1179" t="s">
        <v>5206</v>
      </c>
      <c r="H1179" t="s">
        <v>196</v>
      </c>
      <c r="I1179" t="s">
        <v>25</v>
      </c>
      <c r="J1179" t="s">
        <v>5207</v>
      </c>
      <c r="K1179" t="s">
        <v>5208</v>
      </c>
      <c r="L1179" t="s">
        <v>5209</v>
      </c>
      <c r="M1179" t="s">
        <v>99</v>
      </c>
      <c r="N1179" t="s">
        <v>108</v>
      </c>
      <c r="O1179" t="s">
        <v>1223</v>
      </c>
      <c r="P1179" t="s">
        <v>5210</v>
      </c>
    </row>
    <row r="1180" spans="2:16">
      <c r="B1180">
        <v>1179</v>
      </c>
      <c r="C1180" t="s">
        <v>1584</v>
      </c>
      <c r="D1180" t="s">
        <v>1584</v>
      </c>
      <c r="E1180">
        <v>1179</v>
      </c>
      <c r="F1180" t="s">
        <v>5211</v>
      </c>
      <c r="G1180" t="s">
        <v>5212</v>
      </c>
      <c r="H1180" t="s">
        <v>692</v>
      </c>
      <c r="I1180" t="s">
        <v>70</v>
      </c>
      <c r="J1180" t="s">
        <v>5213</v>
      </c>
      <c r="K1180" t="s">
        <v>5214</v>
      </c>
      <c r="L1180" t="s">
        <v>1238</v>
      </c>
      <c r="M1180" t="s">
        <v>49</v>
      </c>
      <c r="N1180" t="s">
        <v>110</v>
      </c>
      <c r="O1180" t="s">
        <v>19</v>
      </c>
      <c r="P1180" t="s">
        <v>1466</v>
      </c>
    </row>
    <row r="1181" spans="2:16">
      <c r="B1181">
        <v>1180</v>
      </c>
      <c r="C1181" t="s">
        <v>1584</v>
      </c>
      <c r="D1181" t="s">
        <v>1584</v>
      </c>
      <c r="E1181">
        <v>1180</v>
      </c>
      <c r="F1181" t="s">
        <v>5211</v>
      </c>
      <c r="G1181" t="s">
        <v>5215</v>
      </c>
      <c r="H1181" t="s">
        <v>5216</v>
      </c>
      <c r="I1181" t="s">
        <v>48</v>
      </c>
      <c r="J1181" t="s">
        <v>5217</v>
      </c>
      <c r="K1181" t="s">
        <v>5218</v>
      </c>
      <c r="L1181" t="s">
        <v>1477</v>
      </c>
      <c r="M1181" t="s">
        <v>86</v>
      </c>
      <c r="N1181" t="s">
        <v>234</v>
      </c>
      <c r="O1181" t="s">
        <v>66</v>
      </c>
      <c r="P1181" t="s">
        <v>1466</v>
      </c>
    </row>
    <row r="1182" spans="2:16">
      <c r="B1182">
        <v>1181</v>
      </c>
      <c r="C1182" t="s">
        <v>1584</v>
      </c>
      <c r="D1182" t="s">
        <v>1584</v>
      </c>
      <c r="E1182">
        <v>1181</v>
      </c>
      <c r="F1182" t="s">
        <v>5211</v>
      </c>
      <c r="G1182" t="s">
        <v>5219</v>
      </c>
      <c r="H1182" t="s">
        <v>909</v>
      </c>
      <c r="I1182" t="s">
        <v>68</v>
      </c>
      <c r="J1182" t="s">
        <v>5220</v>
      </c>
      <c r="K1182" t="s">
        <v>5221</v>
      </c>
      <c r="L1182" t="s">
        <v>5222</v>
      </c>
      <c r="M1182" t="s">
        <v>134</v>
      </c>
      <c r="N1182" t="s">
        <v>33</v>
      </c>
      <c r="O1182" t="s">
        <v>36</v>
      </c>
      <c r="P1182" t="s">
        <v>5223</v>
      </c>
    </row>
    <row r="1183" spans="2:16">
      <c r="B1183">
        <v>1182</v>
      </c>
      <c r="C1183" t="s">
        <v>1584</v>
      </c>
      <c r="D1183" t="s">
        <v>1584</v>
      </c>
      <c r="E1183">
        <v>1182</v>
      </c>
      <c r="F1183" t="s">
        <v>5211</v>
      </c>
      <c r="G1183" t="s">
        <v>5224</v>
      </c>
      <c r="H1183" t="s">
        <v>267</v>
      </c>
      <c r="I1183" t="s">
        <v>68</v>
      </c>
      <c r="J1183" t="s">
        <v>5225</v>
      </c>
      <c r="K1183" t="s">
        <v>5226</v>
      </c>
      <c r="L1183" t="s">
        <v>1469</v>
      </c>
      <c r="M1183" t="s">
        <v>353</v>
      </c>
      <c r="N1183" t="s">
        <v>33</v>
      </c>
      <c r="O1183" t="s">
        <v>30</v>
      </c>
      <c r="P1183" t="s">
        <v>5227</v>
      </c>
    </row>
    <row r="1184" spans="2:16">
      <c r="B1184">
        <v>1183</v>
      </c>
      <c r="C1184" t="s">
        <v>1584</v>
      </c>
      <c r="D1184" t="s">
        <v>1584</v>
      </c>
      <c r="E1184">
        <v>1183</v>
      </c>
      <c r="F1184" t="s">
        <v>5211</v>
      </c>
      <c r="G1184" t="s">
        <v>520</v>
      </c>
      <c r="H1184" t="s">
        <v>196</v>
      </c>
      <c r="I1184" t="s">
        <v>26</v>
      </c>
      <c r="J1184" t="s">
        <v>5228</v>
      </c>
      <c r="K1184" t="s">
        <v>5229</v>
      </c>
      <c r="L1184" t="s">
        <v>1477</v>
      </c>
      <c r="M1184" t="s">
        <v>94</v>
      </c>
      <c r="N1184" t="s">
        <v>33</v>
      </c>
      <c r="O1184" t="s">
        <v>30</v>
      </c>
      <c r="P1184" t="s">
        <v>5230</v>
      </c>
    </row>
    <row r="1185" spans="2:16">
      <c r="B1185">
        <v>1184</v>
      </c>
      <c r="C1185" t="s">
        <v>1584</v>
      </c>
      <c r="D1185" t="s">
        <v>1584</v>
      </c>
      <c r="E1185">
        <v>1184</v>
      </c>
      <c r="F1185" t="s">
        <v>5231</v>
      </c>
      <c r="G1185" t="s">
        <v>5232</v>
      </c>
      <c r="H1185" t="s">
        <v>79</v>
      </c>
      <c r="I1185" t="s">
        <v>140</v>
      </c>
      <c r="J1185" t="s">
        <v>5233</v>
      </c>
      <c r="K1185" t="s">
        <v>5234</v>
      </c>
      <c r="L1185" t="s">
        <v>1526</v>
      </c>
      <c r="M1185" t="s">
        <v>142</v>
      </c>
      <c r="N1185" t="s">
        <v>321</v>
      </c>
      <c r="O1185" t="s">
        <v>36</v>
      </c>
      <c r="P1185" t="s">
        <v>1530</v>
      </c>
    </row>
    <row r="1186" spans="2:16">
      <c r="B1186">
        <v>1185</v>
      </c>
      <c r="C1186" t="s">
        <v>1584</v>
      </c>
      <c r="D1186" t="s">
        <v>1584</v>
      </c>
      <c r="E1186">
        <v>1185</v>
      </c>
      <c r="F1186" t="s">
        <v>5231</v>
      </c>
      <c r="G1186" t="s">
        <v>5235</v>
      </c>
      <c r="H1186" t="s">
        <v>434</v>
      </c>
      <c r="I1186" t="s">
        <v>25</v>
      </c>
      <c r="J1186" t="s">
        <v>5236</v>
      </c>
      <c r="K1186" t="s">
        <v>5237</v>
      </c>
      <c r="L1186" t="s">
        <v>5238</v>
      </c>
      <c r="M1186" t="s">
        <v>89</v>
      </c>
      <c r="N1186" t="s">
        <v>367</v>
      </c>
      <c r="O1186" t="s">
        <v>19</v>
      </c>
      <c r="P1186" t="s">
        <v>5239</v>
      </c>
    </row>
    <row r="1187" spans="2:16">
      <c r="B1187">
        <v>1186</v>
      </c>
      <c r="C1187" t="s">
        <v>1584</v>
      </c>
      <c r="D1187" t="s">
        <v>1584</v>
      </c>
      <c r="E1187">
        <v>1186</v>
      </c>
      <c r="F1187" t="s">
        <v>5231</v>
      </c>
      <c r="G1187" t="s">
        <v>5240</v>
      </c>
      <c r="H1187" t="s">
        <v>351</v>
      </c>
      <c r="I1187" t="s">
        <v>68</v>
      </c>
      <c r="J1187" t="s">
        <v>5241</v>
      </c>
      <c r="K1187" t="s">
        <v>5242</v>
      </c>
      <c r="L1187" t="s">
        <v>1529</v>
      </c>
      <c r="M1187" t="s">
        <v>134</v>
      </c>
      <c r="N1187" t="s">
        <v>321</v>
      </c>
      <c r="O1187" t="s">
        <v>36</v>
      </c>
      <c r="P1187" t="s">
        <v>5243</v>
      </c>
    </row>
    <row r="1188" spans="2:16">
      <c r="B1188">
        <v>1187</v>
      </c>
      <c r="C1188" t="s">
        <v>1584</v>
      </c>
      <c r="D1188" t="s">
        <v>1584</v>
      </c>
      <c r="E1188">
        <v>1187</v>
      </c>
      <c r="F1188" t="s">
        <v>5231</v>
      </c>
      <c r="G1188" t="s">
        <v>5244</v>
      </c>
      <c r="H1188" t="s">
        <v>750</v>
      </c>
      <c r="I1188" t="s">
        <v>68</v>
      </c>
      <c r="J1188" t="s">
        <v>5245</v>
      </c>
      <c r="K1188" t="s">
        <v>5246</v>
      </c>
      <c r="L1188" t="s">
        <v>5247</v>
      </c>
      <c r="M1188" t="s">
        <v>134</v>
      </c>
      <c r="N1188" t="s">
        <v>321</v>
      </c>
      <c r="O1188" t="s">
        <v>36</v>
      </c>
      <c r="P1188" t="s">
        <v>5248</v>
      </c>
    </row>
    <row r="1189" spans="2:16">
      <c r="B1189">
        <v>1188</v>
      </c>
      <c r="C1189" t="s">
        <v>1584</v>
      </c>
      <c r="D1189" t="s">
        <v>1584</v>
      </c>
      <c r="E1189">
        <v>1188</v>
      </c>
      <c r="F1189" t="s">
        <v>5231</v>
      </c>
      <c r="G1189" t="s">
        <v>5249</v>
      </c>
      <c r="H1189" t="s">
        <v>149</v>
      </c>
      <c r="I1189" t="s">
        <v>26</v>
      </c>
      <c r="J1189" t="s">
        <v>1062</v>
      </c>
      <c r="K1189" t="s">
        <v>5250</v>
      </c>
      <c r="L1189" t="s">
        <v>4708</v>
      </c>
      <c r="M1189" t="s">
        <v>28</v>
      </c>
      <c r="N1189" t="s">
        <v>74</v>
      </c>
      <c r="O1189" t="s">
        <v>30</v>
      </c>
      <c r="P1189" t="s">
        <v>5251</v>
      </c>
    </row>
    <row r="1190" spans="2:16">
      <c r="B1190">
        <v>1189</v>
      </c>
      <c r="C1190" t="s">
        <v>1584</v>
      </c>
      <c r="D1190" t="s">
        <v>1584</v>
      </c>
      <c r="E1190">
        <v>1189</v>
      </c>
      <c r="F1190" t="s">
        <v>5252</v>
      </c>
      <c r="G1190" t="s">
        <v>5253</v>
      </c>
      <c r="H1190" t="s">
        <v>149</v>
      </c>
      <c r="I1190" t="s">
        <v>80</v>
      </c>
      <c r="J1190" t="s">
        <v>5254</v>
      </c>
      <c r="K1190" t="s">
        <v>5255</v>
      </c>
      <c r="L1190" t="s">
        <v>518</v>
      </c>
      <c r="M1190" t="s">
        <v>255</v>
      </c>
      <c r="N1190" t="s">
        <v>573</v>
      </c>
      <c r="O1190" t="s">
        <v>100</v>
      </c>
      <c r="P1190" t="s">
        <v>1018</v>
      </c>
    </row>
    <row r="1191" spans="2:16">
      <c r="B1191">
        <v>1190</v>
      </c>
      <c r="C1191" t="s">
        <v>1584</v>
      </c>
      <c r="D1191" t="s">
        <v>1584</v>
      </c>
      <c r="E1191">
        <v>1190</v>
      </c>
      <c r="F1191" t="s">
        <v>5252</v>
      </c>
      <c r="G1191" t="s">
        <v>5256</v>
      </c>
      <c r="H1191" t="s">
        <v>43</v>
      </c>
      <c r="I1191" t="s">
        <v>68</v>
      </c>
      <c r="J1191" t="s">
        <v>5257</v>
      </c>
      <c r="K1191" t="s">
        <v>5258</v>
      </c>
      <c r="L1191" t="s">
        <v>615</v>
      </c>
      <c r="M1191" t="s">
        <v>94</v>
      </c>
      <c r="N1191" t="s">
        <v>33</v>
      </c>
      <c r="O1191" t="s">
        <v>107</v>
      </c>
      <c r="P1191" t="s">
        <v>1018</v>
      </c>
    </row>
    <row r="1192" spans="2:16">
      <c r="B1192">
        <v>1191</v>
      </c>
      <c r="C1192" t="s">
        <v>1584</v>
      </c>
      <c r="D1192" t="s">
        <v>1584</v>
      </c>
      <c r="E1192">
        <v>1191</v>
      </c>
      <c r="F1192" t="s">
        <v>5252</v>
      </c>
      <c r="G1192" t="s">
        <v>5259</v>
      </c>
      <c r="H1192" t="s">
        <v>671</v>
      </c>
      <c r="I1192" t="s">
        <v>26</v>
      </c>
      <c r="J1192" t="s">
        <v>1850</v>
      </c>
      <c r="K1192" t="s">
        <v>5260</v>
      </c>
      <c r="L1192" t="s">
        <v>518</v>
      </c>
      <c r="M1192" t="s">
        <v>28</v>
      </c>
      <c r="N1192" t="s">
        <v>38</v>
      </c>
      <c r="O1192" t="s">
        <v>137</v>
      </c>
      <c r="P1192" t="s">
        <v>1412</v>
      </c>
    </row>
    <row r="1193" spans="2:16">
      <c r="B1193">
        <v>1192</v>
      </c>
      <c r="C1193" t="s">
        <v>1584</v>
      </c>
      <c r="D1193" t="s">
        <v>1584</v>
      </c>
      <c r="E1193">
        <v>1192</v>
      </c>
      <c r="F1193" t="s">
        <v>5252</v>
      </c>
      <c r="G1193" t="s">
        <v>5261</v>
      </c>
      <c r="H1193" t="s">
        <v>21</v>
      </c>
      <c r="I1193" t="s">
        <v>68</v>
      </c>
      <c r="J1193" t="s">
        <v>394</v>
      </c>
      <c r="K1193" t="s">
        <v>5262</v>
      </c>
      <c r="L1193" t="s">
        <v>296</v>
      </c>
      <c r="M1193" t="s">
        <v>134</v>
      </c>
      <c r="N1193" t="s">
        <v>33</v>
      </c>
      <c r="O1193" t="s">
        <v>107</v>
      </c>
      <c r="P1193" t="s">
        <v>5263</v>
      </c>
    </row>
    <row r="1194" spans="2:16">
      <c r="B1194">
        <v>1193</v>
      </c>
      <c r="C1194" t="s">
        <v>1584</v>
      </c>
      <c r="D1194" t="s">
        <v>1584</v>
      </c>
      <c r="E1194">
        <v>1193</v>
      </c>
      <c r="F1194" t="s">
        <v>5252</v>
      </c>
      <c r="G1194" t="s">
        <v>5264</v>
      </c>
      <c r="H1194" t="s">
        <v>34</v>
      </c>
      <c r="I1194" t="s">
        <v>25</v>
      </c>
      <c r="J1194" t="s">
        <v>1321</v>
      </c>
      <c r="K1194" t="s">
        <v>5265</v>
      </c>
      <c r="L1194" t="s">
        <v>252</v>
      </c>
      <c r="M1194" t="s">
        <v>354</v>
      </c>
      <c r="N1194" t="s">
        <v>38</v>
      </c>
      <c r="O1194" t="s">
        <v>193</v>
      </c>
      <c r="P1194" t="s">
        <v>1035</v>
      </c>
    </row>
    <row r="1195" spans="2:16">
      <c r="B1195">
        <v>1194</v>
      </c>
      <c r="C1195" t="s">
        <v>1584</v>
      </c>
      <c r="D1195" t="s">
        <v>1584</v>
      </c>
      <c r="E1195">
        <v>1194</v>
      </c>
      <c r="F1195" t="s">
        <v>5266</v>
      </c>
      <c r="G1195" t="s">
        <v>4052</v>
      </c>
      <c r="H1195" t="s">
        <v>196</v>
      </c>
      <c r="I1195" t="s">
        <v>80</v>
      </c>
      <c r="J1195" t="s">
        <v>4053</v>
      </c>
      <c r="K1195" t="s">
        <v>4054</v>
      </c>
      <c r="L1195" t="s">
        <v>939</v>
      </c>
      <c r="M1195" t="s">
        <v>354</v>
      </c>
      <c r="N1195" t="s">
        <v>338</v>
      </c>
      <c r="O1195" t="s">
        <v>109</v>
      </c>
      <c r="P1195" t="s">
        <v>4055</v>
      </c>
    </row>
    <row r="1196" spans="2:16">
      <c r="B1196">
        <v>1195</v>
      </c>
      <c r="C1196" t="s">
        <v>1584</v>
      </c>
      <c r="D1196" t="s">
        <v>1584</v>
      </c>
      <c r="E1196">
        <v>1195</v>
      </c>
      <c r="F1196" t="s">
        <v>5266</v>
      </c>
      <c r="G1196" t="s">
        <v>4056</v>
      </c>
      <c r="H1196" t="s">
        <v>238</v>
      </c>
      <c r="I1196" t="s">
        <v>48</v>
      </c>
      <c r="J1196" t="s">
        <v>4057</v>
      </c>
      <c r="K1196" t="s">
        <v>4058</v>
      </c>
      <c r="L1196" t="s">
        <v>270</v>
      </c>
      <c r="M1196" t="s">
        <v>86</v>
      </c>
      <c r="N1196" t="s">
        <v>38</v>
      </c>
      <c r="O1196" t="s">
        <v>147</v>
      </c>
      <c r="P1196" t="s">
        <v>4059</v>
      </c>
    </row>
    <row r="1197" spans="2:16">
      <c r="B1197">
        <v>1196</v>
      </c>
      <c r="C1197" t="s">
        <v>1584</v>
      </c>
      <c r="D1197" t="s">
        <v>1584</v>
      </c>
      <c r="E1197">
        <v>1196</v>
      </c>
      <c r="F1197" t="s">
        <v>5266</v>
      </c>
      <c r="G1197" t="s">
        <v>4060</v>
      </c>
      <c r="H1197" t="s">
        <v>489</v>
      </c>
      <c r="I1197" t="s">
        <v>25</v>
      </c>
      <c r="J1197" t="s">
        <v>4061</v>
      </c>
      <c r="K1197" t="s">
        <v>4062</v>
      </c>
      <c r="L1197" t="s">
        <v>666</v>
      </c>
      <c r="M1197" t="s">
        <v>32</v>
      </c>
      <c r="N1197" t="s">
        <v>29</v>
      </c>
      <c r="O1197" t="s">
        <v>116</v>
      </c>
      <c r="P1197" t="s">
        <v>951</v>
      </c>
    </row>
    <row r="1198" spans="2:16">
      <c r="B1198">
        <v>1197</v>
      </c>
      <c r="C1198" t="s">
        <v>1584</v>
      </c>
      <c r="D1198" t="s">
        <v>1584</v>
      </c>
      <c r="E1198">
        <v>1197</v>
      </c>
      <c r="F1198" t="s">
        <v>5266</v>
      </c>
      <c r="G1198" t="s">
        <v>4063</v>
      </c>
      <c r="H1198" t="s">
        <v>693</v>
      </c>
      <c r="I1198" t="s">
        <v>68</v>
      </c>
      <c r="J1198" t="s">
        <v>4064</v>
      </c>
      <c r="K1198" t="s">
        <v>4065</v>
      </c>
      <c r="L1198" t="s">
        <v>739</v>
      </c>
      <c r="M1198" t="s">
        <v>134</v>
      </c>
      <c r="N1198" t="s">
        <v>33</v>
      </c>
      <c r="O1198" t="s">
        <v>107</v>
      </c>
      <c r="P1198" t="s">
        <v>928</v>
      </c>
    </row>
    <row r="1199" spans="2:16">
      <c r="B1199">
        <v>1198</v>
      </c>
      <c r="C1199" t="s">
        <v>1584</v>
      </c>
      <c r="D1199" t="s">
        <v>1584</v>
      </c>
      <c r="E1199">
        <v>1198</v>
      </c>
      <c r="F1199" t="s">
        <v>5266</v>
      </c>
      <c r="G1199" t="s">
        <v>5267</v>
      </c>
      <c r="H1199" t="s">
        <v>1465</v>
      </c>
      <c r="I1199" t="s">
        <v>68</v>
      </c>
      <c r="J1199" t="s">
        <v>5268</v>
      </c>
      <c r="K1199" t="s">
        <v>5269</v>
      </c>
      <c r="L1199" t="s">
        <v>739</v>
      </c>
      <c r="M1199" t="s">
        <v>142</v>
      </c>
      <c r="N1199" t="s">
        <v>33</v>
      </c>
      <c r="O1199" t="s">
        <v>123</v>
      </c>
      <c r="P1199" t="s">
        <v>929</v>
      </c>
    </row>
    <row r="1200" spans="2:16">
      <c r="B1200">
        <v>1199</v>
      </c>
      <c r="C1200" t="s">
        <v>1584</v>
      </c>
      <c r="D1200" t="s">
        <v>1584</v>
      </c>
      <c r="E1200">
        <v>1199</v>
      </c>
      <c r="F1200" t="s">
        <v>5270</v>
      </c>
      <c r="G1200" t="s">
        <v>5271</v>
      </c>
      <c r="H1200" t="s">
        <v>5272</v>
      </c>
      <c r="I1200" t="s">
        <v>140</v>
      </c>
      <c r="J1200" t="s">
        <v>5273</v>
      </c>
      <c r="K1200" t="s">
        <v>5274</v>
      </c>
      <c r="L1200" t="s">
        <v>1511</v>
      </c>
      <c r="M1200" t="s">
        <v>142</v>
      </c>
      <c r="N1200" t="s">
        <v>33</v>
      </c>
      <c r="O1200" t="s">
        <v>1244</v>
      </c>
      <c r="P1200" t="s">
        <v>5275</v>
      </c>
    </row>
    <row r="1201" spans="2:16">
      <c r="B1201">
        <v>1200</v>
      </c>
      <c r="C1201" t="s">
        <v>1584</v>
      </c>
      <c r="D1201" t="s">
        <v>1584</v>
      </c>
      <c r="E1201">
        <v>1200</v>
      </c>
      <c r="F1201" t="s">
        <v>5270</v>
      </c>
      <c r="G1201" t="s">
        <v>5276</v>
      </c>
      <c r="H1201" t="s">
        <v>336</v>
      </c>
      <c r="I1201" t="s">
        <v>25</v>
      </c>
      <c r="J1201" t="s">
        <v>5277</v>
      </c>
      <c r="K1201" t="s">
        <v>5278</v>
      </c>
      <c r="L1201" t="s">
        <v>1565</v>
      </c>
      <c r="M1201" t="s">
        <v>99</v>
      </c>
      <c r="N1201" t="s">
        <v>327</v>
      </c>
      <c r="O1201" t="s">
        <v>1277</v>
      </c>
      <c r="P1201" t="s">
        <v>5279</v>
      </c>
    </row>
    <row r="1202" spans="2:16">
      <c r="B1202">
        <v>1201</v>
      </c>
      <c r="C1202" t="s">
        <v>1584</v>
      </c>
      <c r="D1202" t="s">
        <v>1584</v>
      </c>
      <c r="E1202">
        <v>1201</v>
      </c>
      <c r="F1202" t="s">
        <v>5270</v>
      </c>
      <c r="G1202" t="s">
        <v>5280</v>
      </c>
      <c r="H1202" t="s">
        <v>5281</v>
      </c>
      <c r="I1202" t="s">
        <v>68</v>
      </c>
      <c r="J1202" t="s">
        <v>5282</v>
      </c>
      <c r="K1202" t="s">
        <v>5283</v>
      </c>
      <c r="L1202" t="s">
        <v>5284</v>
      </c>
      <c r="M1202" t="s">
        <v>355</v>
      </c>
      <c r="N1202" t="s">
        <v>1557</v>
      </c>
      <c r="O1202" t="s">
        <v>36</v>
      </c>
      <c r="P1202" t="s">
        <v>5285</v>
      </c>
    </row>
    <row r="1203" spans="2:16">
      <c r="B1203">
        <v>1202</v>
      </c>
      <c r="C1203" t="s">
        <v>1584</v>
      </c>
      <c r="D1203" t="s">
        <v>1584</v>
      </c>
      <c r="E1203">
        <v>1202</v>
      </c>
      <c r="F1203" t="s">
        <v>5270</v>
      </c>
      <c r="G1203" t="s">
        <v>5286</v>
      </c>
      <c r="H1203" t="s">
        <v>651</v>
      </c>
      <c r="I1203" t="s">
        <v>48</v>
      </c>
      <c r="J1203" t="s">
        <v>5287</v>
      </c>
      <c r="K1203" t="s">
        <v>5288</v>
      </c>
      <c r="L1203" t="s">
        <v>5284</v>
      </c>
      <c r="M1203" t="s">
        <v>49</v>
      </c>
      <c r="N1203" t="s">
        <v>90</v>
      </c>
      <c r="O1203" t="s">
        <v>1223</v>
      </c>
      <c r="P1203" t="s">
        <v>5289</v>
      </c>
    </row>
    <row r="1204" spans="2:16">
      <c r="B1204">
        <v>1203</v>
      </c>
      <c r="C1204" t="s">
        <v>1584</v>
      </c>
      <c r="D1204" t="s">
        <v>1584</v>
      </c>
      <c r="E1204">
        <v>1203</v>
      </c>
      <c r="F1204" t="s">
        <v>5270</v>
      </c>
      <c r="G1204" t="s">
        <v>5290</v>
      </c>
      <c r="H1204" t="s">
        <v>497</v>
      </c>
      <c r="I1204" t="s">
        <v>68</v>
      </c>
      <c r="J1204" t="s">
        <v>326</v>
      </c>
      <c r="K1204" t="s">
        <v>5291</v>
      </c>
      <c r="L1204" t="s">
        <v>1574</v>
      </c>
      <c r="M1204" t="s">
        <v>134</v>
      </c>
      <c r="N1204" t="s">
        <v>33</v>
      </c>
      <c r="O1204" t="s">
        <v>1244</v>
      </c>
      <c r="P1204" t="s">
        <v>5292</v>
      </c>
    </row>
    <row r="1205" spans="2:16">
      <c r="B1205">
        <v>1204</v>
      </c>
      <c r="C1205" t="s">
        <v>1584</v>
      </c>
      <c r="D1205" t="s">
        <v>1584</v>
      </c>
      <c r="E1205">
        <v>1204</v>
      </c>
      <c r="F1205" t="s">
        <v>5293</v>
      </c>
      <c r="G1205" t="s">
        <v>5294</v>
      </c>
      <c r="H1205" t="s">
        <v>522</v>
      </c>
      <c r="I1205" t="s">
        <v>140</v>
      </c>
      <c r="J1205" t="s">
        <v>5295</v>
      </c>
      <c r="K1205" t="s">
        <v>5296</v>
      </c>
      <c r="L1205" t="s">
        <v>1260</v>
      </c>
      <c r="M1205" t="s">
        <v>134</v>
      </c>
      <c r="N1205" t="s">
        <v>33</v>
      </c>
      <c r="O1205" t="s">
        <v>36</v>
      </c>
      <c r="P1205" t="s">
        <v>5297</v>
      </c>
    </row>
    <row r="1206" spans="2:16">
      <c r="B1206">
        <v>1205</v>
      </c>
      <c r="C1206" t="s">
        <v>1584</v>
      </c>
      <c r="D1206" t="s">
        <v>1584</v>
      </c>
      <c r="E1206">
        <v>1205</v>
      </c>
      <c r="F1206" t="s">
        <v>5293</v>
      </c>
      <c r="G1206" t="s">
        <v>5298</v>
      </c>
      <c r="H1206" t="s">
        <v>1531</v>
      </c>
      <c r="I1206" t="s">
        <v>68</v>
      </c>
      <c r="J1206" t="s">
        <v>5299</v>
      </c>
      <c r="K1206" t="s">
        <v>5300</v>
      </c>
      <c r="L1206" t="s">
        <v>5301</v>
      </c>
      <c r="M1206" t="s">
        <v>94</v>
      </c>
      <c r="N1206" t="s">
        <v>33</v>
      </c>
      <c r="O1206" t="s">
        <v>36</v>
      </c>
      <c r="P1206" t="s">
        <v>5302</v>
      </c>
    </row>
    <row r="1207" spans="2:16">
      <c r="B1207">
        <v>1206</v>
      </c>
      <c r="C1207" t="s">
        <v>1584</v>
      </c>
      <c r="D1207" t="s">
        <v>1584</v>
      </c>
      <c r="E1207">
        <v>1206</v>
      </c>
      <c r="F1207" t="s">
        <v>5293</v>
      </c>
      <c r="G1207" t="s">
        <v>5303</v>
      </c>
      <c r="H1207" t="s">
        <v>434</v>
      </c>
      <c r="I1207" t="s">
        <v>25</v>
      </c>
      <c r="J1207" t="s">
        <v>5304</v>
      </c>
      <c r="K1207" t="s">
        <v>5305</v>
      </c>
      <c r="L1207" t="s">
        <v>1294</v>
      </c>
      <c r="M1207" t="s">
        <v>99</v>
      </c>
      <c r="N1207" t="s">
        <v>29</v>
      </c>
      <c r="O1207" t="s">
        <v>66</v>
      </c>
      <c r="P1207" t="s">
        <v>5306</v>
      </c>
    </row>
    <row r="1208" spans="2:16">
      <c r="B1208">
        <v>1207</v>
      </c>
      <c r="C1208" t="s">
        <v>1584</v>
      </c>
      <c r="D1208" t="s">
        <v>1584</v>
      </c>
      <c r="E1208">
        <v>1207</v>
      </c>
      <c r="F1208" t="s">
        <v>5293</v>
      </c>
      <c r="G1208" t="s">
        <v>5307</v>
      </c>
      <c r="H1208" t="s">
        <v>102</v>
      </c>
      <c r="I1208" t="s">
        <v>68</v>
      </c>
      <c r="J1208" t="s">
        <v>5308</v>
      </c>
      <c r="K1208" t="s">
        <v>5309</v>
      </c>
      <c r="L1208" t="s">
        <v>1266</v>
      </c>
      <c r="M1208" t="s">
        <v>134</v>
      </c>
      <c r="N1208" t="s">
        <v>33</v>
      </c>
      <c r="O1208" t="s">
        <v>36</v>
      </c>
      <c r="P1208" t="s">
        <v>1438</v>
      </c>
    </row>
    <row r="1209" spans="2:16">
      <c r="B1209">
        <v>1208</v>
      </c>
      <c r="C1209" t="s">
        <v>1584</v>
      </c>
      <c r="D1209" t="s">
        <v>1584</v>
      </c>
      <c r="E1209">
        <v>1208</v>
      </c>
      <c r="F1209" t="s">
        <v>5293</v>
      </c>
      <c r="G1209" t="s">
        <v>5310</v>
      </c>
      <c r="H1209" t="s">
        <v>459</v>
      </c>
      <c r="I1209" t="s">
        <v>25</v>
      </c>
      <c r="J1209" t="s">
        <v>5311</v>
      </c>
      <c r="K1209" t="s">
        <v>5312</v>
      </c>
      <c r="L1209" t="s">
        <v>1459</v>
      </c>
      <c r="M1209" t="s">
        <v>86</v>
      </c>
      <c r="N1209" t="s">
        <v>338</v>
      </c>
      <c r="O1209" t="s">
        <v>66</v>
      </c>
      <c r="P1209" t="s">
        <v>5313</v>
      </c>
    </row>
    <row r="1210" spans="2:16">
      <c r="B1210">
        <v>1209</v>
      </c>
      <c r="C1210" t="s">
        <v>1584</v>
      </c>
      <c r="D1210" t="s">
        <v>1584</v>
      </c>
      <c r="E1210">
        <v>1209</v>
      </c>
      <c r="F1210" t="s">
        <v>5314</v>
      </c>
      <c r="G1210" t="s">
        <v>5315</v>
      </c>
      <c r="H1210" t="s">
        <v>651</v>
      </c>
      <c r="I1210" t="s">
        <v>16</v>
      </c>
      <c r="J1210" t="s">
        <v>5316</v>
      </c>
      <c r="K1210" t="s">
        <v>5317</v>
      </c>
      <c r="L1210" t="s">
        <v>518</v>
      </c>
      <c r="M1210" t="s">
        <v>58</v>
      </c>
      <c r="N1210" t="s">
        <v>392</v>
      </c>
      <c r="O1210" t="s">
        <v>30</v>
      </c>
      <c r="P1210" t="s">
        <v>1010</v>
      </c>
    </row>
    <row r="1211" spans="2:16">
      <c r="B1211">
        <v>1210</v>
      </c>
      <c r="C1211" t="s">
        <v>1584</v>
      </c>
      <c r="D1211" t="s">
        <v>1584</v>
      </c>
      <c r="E1211">
        <v>1210</v>
      </c>
      <c r="F1211" t="s">
        <v>5314</v>
      </c>
      <c r="G1211" t="s">
        <v>5318</v>
      </c>
      <c r="H1211" t="s">
        <v>721</v>
      </c>
      <c r="I1211" t="s">
        <v>25</v>
      </c>
      <c r="J1211" t="s">
        <v>5319</v>
      </c>
      <c r="K1211" t="s">
        <v>5320</v>
      </c>
      <c r="L1211" t="s">
        <v>518</v>
      </c>
      <c r="M1211" t="s">
        <v>89</v>
      </c>
      <c r="N1211" t="s">
        <v>38</v>
      </c>
      <c r="O1211" t="s">
        <v>87</v>
      </c>
      <c r="P1211" t="s">
        <v>1002</v>
      </c>
    </row>
    <row r="1212" spans="2:16">
      <c r="B1212">
        <v>1211</v>
      </c>
      <c r="C1212" t="s">
        <v>1584</v>
      </c>
      <c r="D1212" t="s">
        <v>1584</v>
      </c>
      <c r="E1212">
        <v>1211</v>
      </c>
      <c r="F1212" t="s">
        <v>5314</v>
      </c>
      <c r="G1212" t="s">
        <v>1033</v>
      </c>
      <c r="H1212" t="s">
        <v>188</v>
      </c>
      <c r="I1212" t="s">
        <v>26</v>
      </c>
      <c r="J1212" t="s">
        <v>5321</v>
      </c>
      <c r="K1212" t="s">
        <v>5322</v>
      </c>
      <c r="L1212" t="s">
        <v>571</v>
      </c>
      <c r="M1212" t="s">
        <v>28</v>
      </c>
      <c r="N1212" t="s">
        <v>338</v>
      </c>
      <c r="O1212" t="s">
        <v>193</v>
      </c>
      <c r="P1212" t="s">
        <v>1003</v>
      </c>
    </row>
    <row r="1213" spans="2:16">
      <c r="B1213">
        <v>1212</v>
      </c>
      <c r="C1213" t="s">
        <v>1584</v>
      </c>
      <c r="D1213" t="s">
        <v>1584</v>
      </c>
      <c r="E1213">
        <v>1212</v>
      </c>
      <c r="F1213" t="s">
        <v>5314</v>
      </c>
      <c r="G1213" t="s">
        <v>5323</v>
      </c>
      <c r="H1213" t="s">
        <v>188</v>
      </c>
      <c r="I1213" t="s">
        <v>68</v>
      </c>
      <c r="J1213" t="s">
        <v>5324</v>
      </c>
      <c r="K1213" t="s">
        <v>5325</v>
      </c>
      <c r="L1213" t="s">
        <v>1260</v>
      </c>
      <c r="M1213" t="s">
        <v>134</v>
      </c>
      <c r="N1213" t="s">
        <v>33</v>
      </c>
      <c r="O1213" t="s">
        <v>107</v>
      </c>
      <c r="P1213" t="s">
        <v>1001</v>
      </c>
    </row>
    <row r="1214" spans="2:16">
      <c r="B1214">
        <v>1213</v>
      </c>
      <c r="C1214" t="s">
        <v>1584</v>
      </c>
      <c r="D1214" t="s">
        <v>1584</v>
      </c>
      <c r="E1214">
        <v>1213</v>
      </c>
      <c r="F1214" t="s">
        <v>5314</v>
      </c>
      <c r="G1214" t="s">
        <v>5326</v>
      </c>
      <c r="H1214" t="s">
        <v>43</v>
      </c>
      <c r="I1214" t="s">
        <v>22</v>
      </c>
      <c r="J1214" t="s">
        <v>5327</v>
      </c>
      <c r="K1214" t="s">
        <v>5328</v>
      </c>
      <c r="L1214" t="s">
        <v>197</v>
      </c>
      <c r="M1214" t="s">
        <v>1319</v>
      </c>
      <c r="N1214" t="s">
        <v>938</v>
      </c>
      <c r="O1214" t="s">
        <v>1314</v>
      </c>
      <c r="P1214" t="s">
        <v>1388</v>
      </c>
    </row>
    <row r="1215" spans="2:16">
      <c r="B1215">
        <v>1214</v>
      </c>
      <c r="C1215" t="s">
        <v>1584</v>
      </c>
      <c r="D1215" t="s">
        <v>1584</v>
      </c>
      <c r="E1215">
        <v>1214</v>
      </c>
      <c r="F1215" t="s">
        <v>5329</v>
      </c>
      <c r="G1215" t="s">
        <v>5330</v>
      </c>
      <c r="H1215" t="s">
        <v>514</v>
      </c>
      <c r="I1215" t="s">
        <v>140</v>
      </c>
      <c r="J1215" t="s">
        <v>5331</v>
      </c>
      <c r="K1215" t="s">
        <v>5332</v>
      </c>
      <c r="L1215" t="s">
        <v>226</v>
      </c>
      <c r="M1215" t="s">
        <v>282</v>
      </c>
      <c r="P1215" t="s">
        <v>1536</v>
      </c>
    </row>
    <row r="1216" spans="2:16">
      <c r="B1216">
        <v>1215</v>
      </c>
      <c r="C1216" t="s">
        <v>1584</v>
      </c>
      <c r="D1216" t="s">
        <v>1584</v>
      </c>
      <c r="E1216">
        <v>1215</v>
      </c>
      <c r="F1216" t="s">
        <v>5329</v>
      </c>
      <c r="G1216" t="s">
        <v>5333</v>
      </c>
      <c r="H1216" t="s">
        <v>267</v>
      </c>
      <c r="I1216" t="s">
        <v>68</v>
      </c>
      <c r="J1216" t="s">
        <v>5334</v>
      </c>
      <c r="K1216" t="s">
        <v>5335</v>
      </c>
      <c r="L1216" t="s">
        <v>723</v>
      </c>
      <c r="M1216" t="s">
        <v>134</v>
      </c>
      <c r="N1216" t="s">
        <v>33</v>
      </c>
      <c r="O1216" t="s">
        <v>107</v>
      </c>
      <c r="P1216" t="s">
        <v>5336</v>
      </c>
    </row>
    <row r="1217" spans="2:16">
      <c r="B1217">
        <v>1216</v>
      </c>
      <c r="C1217" t="s">
        <v>1584</v>
      </c>
      <c r="D1217" t="s">
        <v>1584</v>
      </c>
      <c r="E1217">
        <v>1216</v>
      </c>
      <c r="F1217" t="s">
        <v>5329</v>
      </c>
      <c r="G1217" t="s">
        <v>5337</v>
      </c>
      <c r="H1217" t="s">
        <v>281</v>
      </c>
      <c r="I1217" t="s">
        <v>68</v>
      </c>
      <c r="J1217" t="s">
        <v>5338</v>
      </c>
      <c r="K1217" t="s">
        <v>5339</v>
      </c>
      <c r="L1217" t="s">
        <v>527</v>
      </c>
      <c r="M1217" t="s">
        <v>28</v>
      </c>
      <c r="N1217" t="s">
        <v>33</v>
      </c>
      <c r="O1217" t="s">
        <v>123</v>
      </c>
      <c r="P1217" t="s">
        <v>740</v>
      </c>
    </row>
    <row r="1218" spans="2:16">
      <c r="B1218">
        <v>1217</v>
      </c>
      <c r="C1218" t="s">
        <v>1584</v>
      </c>
      <c r="D1218" t="s">
        <v>1584</v>
      </c>
      <c r="E1218">
        <v>1217</v>
      </c>
      <c r="F1218" t="s">
        <v>5329</v>
      </c>
      <c r="G1218" t="s">
        <v>1460</v>
      </c>
      <c r="H1218" t="s">
        <v>1461</v>
      </c>
      <c r="I1218" t="s">
        <v>68</v>
      </c>
      <c r="J1218" t="s">
        <v>5340</v>
      </c>
      <c r="K1218" t="s">
        <v>5341</v>
      </c>
      <c r="L1218" t="s">
        <v>226</v>
      </c>
      <c r="M1218" t="s">
        <v>134</v>
      </c>
      <c r="N1218" t="s">
        <v>33</v>
      </c>
      <c r="O1218" t="s">
        <v>123</v>
      </c>
      <c r="P1218" t="s">
        <v>755</v>
      </c>
    </row>
    <row r="1219" spans="2:16">
      <c r="B1219">
        <v>1218</v>
      </c>
      <c r="C1219" t="s">
        <v>1584</v>
      </c>
      <c r="D1219" t="s">
        <v>1584</v>
      </c>
      <c r="E1219">
        <v>1218</v>
      </c>
      <c r="F1219" t="s">
        <v>5329</v>
      </c>
      <c r="G1219" t="s">
        <v>5342</v>
      </c>
      <c r="H1219" t="s">
        <v>267</v>
      </c>
      <c r="I1219" t="s">
        <v>68</v>
      </c>
      <c r="J1219" t="s">
        <v>5343</v>
      </c>
      <c r="K1219" t="s">
        <v>5344</v>
      </c>
      <c r="L1219" t="s">
        <v>226</v>
      </c>
      <c r="M1219" t="s">
        <v>28</v>
      </c>
      <c r="N1219" t="s">
        <v>33</v>
      </c>
      <c r="O1219" t="s">
        <v>107</v>
      </c>
      <c r="P1219" t="s">
        <v>796</v>
      </c>
    </row>
    <row r="1220" spans="2:16">
      <c r="B1220">
        <v>1219</v>
      </c>
      <c r="C1220" t="s">
        <v>1584</v>
      </c>
      <c r="D1220" t="s">
        <v>1584</v>
      </c>
      <c r="E1220">
        <v>1219</v>
      </c>
      <c r="F1220" t="s">
        <v>5345</v>
      </c>
      <c r="G1220" t="s">
        <v>5346</v>
      </c>
      <c r="H1220" t="s">
        <v>5347</v>
      </c>
      <c r="I1220" t="s">
        <v>16</v>
      </c>
      <c r="J1220" t="s">
        <v>5348</v>
      </c>
      <c r="K1220" t="s">
        <v>5349</v>
      </c>
      <c r="L1220" t="s">
        <v>5197</v>
      </c>
      <c r="P1220" t="s">
        <v>5350</v>
      </c>
    </row>
    <row r="1221" spans="2:16">
      <c r="B1221">
        <v>1220</v>
      </c>
      <c r="C1221" t="s">
        <v>1584</v>
      </c>
      <c r="D1221" t="s">
        <v>1584</v>
      </c>
      <c r="E1221">
        <v>1220</v>
      </c>
      <c r="F1221" t="s">
        <v>5345</v>
      </c>
      <c r="G1221" t="s">
        <v>5351</v>
      </c>
      <c r="H1221" t="s">
        <v>43</v>
      </c>
      <c r="I1221" t="s">
        <v>48</v>
      </c>
      <c r="J1221" t="s">
        <v>5352</v>
      </c>
      <c r="K1221" t="s">
        <v>5353</v>
      </c>
      <c r="L1221" t="s">
        <v>1259</v>
      </c>
      <c r="M1221" t="s">
        <v>18</v>
      </c>
      <c r="N1221" t="s">
        <v>90</v>
      </c>
      <c r="O1221" t="s">
        <v>4944</v>
      </c>
      <c r="P1221" t="s">
        <v>1575</v>
      </c>
    </row>
    <row r="1222" spans="2:16">
      <c r="B1222">
        <v>1221</v>
      </c>
      <c r="C1222" t="s">
        <v>1584</v>
      </c>
      <c r="D1222" t="s">
        <v>1584</v>
      </c>
      <c r="E1222">
        <v>1221</v>
      </c>
      <c r="F1222" t="s">
        <v>5345</v>
      </c>
      <c r="G1222" t="s">
        <v>5354</v>
      </c>
      <c r="H1222" t="s">
        <v>238</v>
      </c>
      <c r="I1222" t="s">
        <v>68</v>
      </c>
      <c r="J1222" t="s">
        <v>5355</v>
      </c>
      <c r="K1222" t="s">
        <v>5356</v>
      </c>
      <c r="L1222" t="s">
        <v>1382</v>
      </c>
      <c r="M1222" t="s">
        <v>94</v>
      </c>
      <c r="N1222" t="s">
        <v>29</v>
      </c>
      <c r="O1222" t="s">
        <v>1244</v>
      </c>
      <c r="P1222" t="s">
        <v>5357</v>
      </c>
    </row>
    <row r="1223" spans="2:16">
      <c r="B1223">
        <v>1222</v>
      </c>
      <c r="C1223" t="s">
        <v>1584</v>
      </c>
      <c r="D1223" t="s">
        <v>1584</v>
      </c>
      <c r="E1223">
        <v>1222</v>
      </c>
      <c r="F1223" t="s">
        <v>5345</v>
      </c>
      <c r="G1223" t="s">
        <v>5358</v>
      </c>
      <c r="H1223" t="s">
        <v>416</v>
      </c>
      <c r="I1223" t="s">
        <v>22</v>
      </c>
      <c r="J1223" t="s">
        <v>373</v>
      </c>
      <c r="K1223" t="s">
        <v>5359</v>
      </c>
      <c r="L1223" t="s">
        <v>5360</v>
      </c>
      <c r="M1223" t="s">
        <v>604</v>
      </c>
      <c r="N1223" t="s">
        <v>828</v>
      </c>
      <c r="O1223" t="s">
        <v>5361</v>
      </c>
      <c r="P1223" t="s">
        <v>5362</v>
      </c>
    </row>
    <row r="1224" spans="2:16">
      <c r="B1224">
        <v>1223</v>
      </c>
      <c r="C1224" t="s">
        <v>1584</v>
      </c>
      <c r="D1224" t="s">
        <v>1584</v>
      </c>
      <c r="E1224">
        <v>1223</v>
      </c>
      <c r="F1224" t="s">
        <v>5345</v>
      </c>
      <c r="G1224" t="s">
        <v>5363</v>
      </c>
      <c r="H1224" t="s">
        <v>556</v>
      </c>
      <c r="I1224" t="s">
        <v>68</v>
      </c>
      <c r="J1224" t="s">
        <v>1556</v>
      </c>
      <c r="K1224" t="s">
        <v>5364</v>
      </c>
      <c r="L1224" t="s">
        <v>5284</v>
      </c>
      <c r="M1224" t="s">
        <v>134</v>
      </c>
      <c r="N1224" t="s">
        <v>338</v>
      </c>
      <c r="O1224" t="s">
        <v>1244</v>
      </c>
      <c r="P1224" t="s">
        <v>1568</v>
      </c>
    </row>
    <row r="1225" spans="2:16">
      <c r="B1225">
        <v>1224</v>
      </c>
      <c r="C1225" t="s">
        <v>1584</v>
      </c>
      <c r="D1225" t="s">
        <v>1584</v>
      </c>
      <c r="E1225">
        <v>1224</v>
      </c>
      <c r="F1225" t="s">
        <v>5365</v>
      </c>
      <c r="G1225" t="s">
        <v>5366</v>
      </c>
      <c r="H1225" t="s">
        <v>267</v>
      </c>
      <c r="I1225" t="s">
        <v>140</v>
      </c>
      <c r="J1225" t="s">
        <v>5367</v>
      </c>
      <c r="K1225" t="s">
        <v>5368</v>
      </c>
      <c r="L1225" t="s">
        <v>5369</v>
      </c>
      <c r="M1225" t="s">
        <v>28</v>
      </c>
      <c r="N1225" t="s">
        <v>33</v>
      </c>
      <c r="O1225" t="s">
        <v>36</v>
      </c>
      <c r="P1225" t="s">
        <v>5370</v>
      </c>
    </row>
    <row r="1226" spans="2:16">
      <c r="B1226">
        <v>1225</v>
      </c>
      <c r="C1226" t="s">
        <v>1584</v>
      </c>
      <c r="D1226" t="s">
        <v>1584</v>
      </c>
      <c r="E1226">
        <v>1225</v>
      </c>
      <c r="F1226" t="s">
        <v>5365</v>
      </c>
      <c r="G1226" t="s">
        <v>5371</v>
      </c>
      <c r="H1226" t="s">
        <v>34</v>
      </c>
      <c r="I1226" t="s">
        <v>68</v>
      </c>
      <c r="J1226" t="s">
        <v>2778</v>
      </c>
      <c r="K1226" t="s">
        <v>5372</v>
      </c>
      <c r="L1226" t="s">
        <v>5369</v>
      </c>
      <c r="M1226" t="s">
        <v>142</v>
      </c>
      <c r="N1226" t="s">
        <v>33</v>
      </c>
      <c r="O1226" t="s">
        <v>36</v>
      </c>
      <c r="P1226" t="s">
        <v>5373</v>
      </c>
    </row>
    <row r="1227" spans="2:16">
      <c r="B1227">
        <v>1226</v>
      </c>
      <c r="C1227" t="s">
        <v>1584</v>
      </c>
      <c r="D1227" t="s">
        <v>1584</v>
      </c>
      <c r="E1227">
        <v>1226</v>
      </c>
      <c r="F1227" t="s">
        <v>5365</v>
      </c>
      <c r="G1227" t="s">
        <v>5374</v>
      </c>
      <c r="H1227" t="s">
        <v>1534</v>
      </c>
      <c r="I1227" t="s">
        <v>26</v>
      </c>
      <c r="J1227" t="s">
        <v>5375</v>
      </c>
      <c r="K1227" t="s">
        <v>5376</v>
      </c>
      <c r="L1227" t="s">
        <v>5377</v>
      </c>
      <c r="M1227" t="s">
        <v>142</v>
      </c>
      <c r="N1227" t="s">
        <v>29</v>
      </c>
      <c r="O1227" t="s">
        <v>30</v>
      </c>
      <c r="P1227" t="s">
        <v>1440</v>
      </c>
    </row>
    <row r="1228" spans="2:16">
      <c r="B1228">
        <v>1227</v>
      </c>
      <c r="C1228" t="s">
        <v>1584</v>
      </c>
      <c r="D1228" t="s">
        <v>1584</v>
      </c>
      <c r="E1228">
        <v>1227</v>
      </c>
      <c r="F1228" t="s">
        <v>5365</v>
      </c>
      <c r="G1228" t="s">
        <v>5378</v>
      </c>
      <c r="H1228" t="s">
        <v>5379</v>
      </c>
      <c r="I1228" t="s">
        <v>68</v>
      </c>
      <c r="J1228" t="s">
        <v>5380</v>
      </c>
      <c r="K1228" t="s">
        <v>5381</v>
      </c>
      <c r="L1228" t="s">
        <v>5301</v>
      </c>
      <c r="M1228" t="s">
        <v>134</v>
      </c>
      <c r="N1228" t="s">
        <v>33</v>
      </c>
      <c r="O1228" t="s">
        <v>36</v>
      </c>
      <c r="P1228" t="s">
        <v>1440</v>
      </c>
    </row>
    <row r="1229" spans="2:16">
      <c r="B1229">
        <v>1228</v>
      </c>
      <c r="C1229" t="s">
        <v>1584</v>
      </c>
      <c r="D1229" t="s">
        <v>1584</v>
      </c>
      <c r="E1229">
        <v>1228</v>
      </c>
      <c r="F1229" t="s">
        <v>5365</v>
      </c>
      <c r="G1229" t="s">
        <v>5382</v>
      </c>
      <c r="H1229" t="s">
        <v>5383</v>
      </c>
      <c r="I1229" t="s">
        <v>68</v>
      </c>
      <c r="J1229" t="s">
        <v>5384</v>
      </c>
      <c r="K1229" t="s">
        <v>5385</v>
      </c>
      <c r="L1229" t="s">
        <v>4867</v>
      </c>
      <c r="M1229" t="s">
        <v>353</v>
      </c>
      <c r="N1229" t="s">
        <v>33</v>
      </c>
      <c r="O1229" t="s">
        <v>36</v>
      </c>
      <c r="P1229" t="s">
        <v>1440</v>
      </c>
    </row>
    <row r="1230" spans="2:16">
      <c r="B1230">
        <v>1229</v>
      </c>
      <c r="C1230" t="s">
        <v>1584</v>
      </c>
      <c r="D1230" t="s">
        <v>1584</v>
      </c>
      <c r="E1230">
        <v>1229</v>
      </c>
      <c r="F1230" t="s">
        <v>5386</v>
      </c>
      <c r="G1230" t="s">
        <v>5387</v>
      </c>
      <c r="H1230" t="s">
        <v>1004</v>
      </c>
      <c r="I1230" t="s">
        <v>80</v>
      </c>
      <c r="J1230" t="s">
        <v>5388</v>
      </c>
      <c r="K1230" t="s">
        <v>5389</v>
      </c>
      <c r="L1230" t="s">
        <v>570</v>
      </c>
      <c r="M1230" t="s">
        <v>354</v>
      </c>
      <c r="N1230" t="s">
        <v>29</v>
      </c>
      <c r="O1230" t="s">
        <v>95</v>
      </c>
      <c r="P1230" t="s">
        <v>572</v>
      </c>
    </row>
    <row r="1231" spans="2:16">
      <c r="B1231">
        <v>1230</v>
      </c>
      <c r="C1231" t="s">
        <v>1584</v>
      </c>
      <c r="D1231" t="s">
        <v>1584</v>
      </c>
      <c r="E1231">
        <v>1230</v>
      </c>
      <c r="F1231" t="s">
        <v>5386</v>
      </c>
      <c r="G1231" t="s">
        <v>5390</v>
      </c>
      <c r="H1231" t="s">
        <v>310</v>
      </c>
      <c r="I1231" t="s">
        <v>26</v>
      </c>
      <c r="J1231" t="s">
        <v>5391</v>
      </c>
      <c r="K1231" t="s">
        <v>5392</v>
      </c>
      <c r="L1231" t="s">
        <v>521</v>
      </c>
      <c r="M1231" t="s">
        <v>28</v>
      </c>
      <c r="N1231" t="s">
        <v>29</v>
      </c>
      <c r="O1231" t="s">
        <v>137</v>
      </c>
      <c r="P1231" t="s">
        <v>623</v>
      </c>
    </row>
    <row r="1232" spans="2:16">
      <c r="B1232">
        <v>1231</v>
      </c>
      <c r="C1232" t="s">
        <v>1584</v>
      </c>
      <c r="D1232" t="s">
        <v>1584</v>
      </c>
      <c r="E1232">
        <v>1231</v>
      </c>
      <c r="F1232" t="s">
        <v>5386</v>
      </c>
      <c r="G1232" t="s">
        <v>5393</v>
      </c>
      <c r="H1232" t="s">
        <v>434</v>
      </c>
      <c r="I1232" t="s">
        <v>68</v>
      </c>
      <c r="J1232" t="s">
        <v>5394</v>
      </c>
      <c r="K1232" t="s">
        <v>5395</v>
      </c>
      <c r="L1232" t="s">
        <v>570</v>
      </c>
      <c r="M1232" t="s">
        <v>42</v>
      </c>
      <c r="N1232" t="s">
        <v>33</v>
      </c>
      <c r="O1232" t="s">
        <v>111</v>
      </c>
      <c r="P1232" t="s">
        <v>623</v>
      </c>
    </row>
    <row r="1233" spans="2:16">
      <c r="B1233">
        <v>1232</v>
      </c>
      <c r="C1233" t="s">
        <v>1584</v>
      </c>
      <c r="D1233" t="s">
        <v>1584</v>
      </c>
      <c r="E1233">
        <v>1232</v>
      </c>
      <c r="F1233" t="s">
        <v>5386</v>
      </c>
      <c r="G1233" t="s">
        <v>5396</v>
      </c>
      <c r="H1233" t="s">
        <v>5397</v>
      </c>
      <c r="I1233" t="s">
        <v>68</v>
      </c>
      <c r="J1233" t="s">
        <v>5398</v>
      </c>
      <c r="K1233" t="s">
        <v>5399</v>
      </c>
      <c r="L1233" t="s">
        <v>570</v>
      </c>
      <c r="M1233" t="s">
        <v>134</v>
      </c>
      <c r="N1233" t="s">
        <v>33</v>
      </c>
      <c r="O1233" t="s">
        <v>107</v>
      </c>
      <c r="P1233" t="s">
        <v>5400</v>
      </c>
    </row>
    <row r="1234" spans="2:16">
      <c r="B1234">
        <v>1233</v>
      </c>
      <c r="C1234" t="s">
        <v>1584</v>
      </c>
      <c r="D1234" t="s">
        <v>1584</v>
      </c>
      <c r="E1234">
        <v>1233</v>
      </c>
      <c r="F1234" t="s">
        <v>5386</v>
      </c>
      <c r="G1234" t="s">
        <v>5401</v>
      </c>
      <c r="H1234" t="s">
        <v>43</v>
      </c>
      <c r="I1234" t="s">
        <v>68</v>
      </c>
      <c r="J1234" t="s">
        <v>5402</v>
      </c>
      <c r="K1234" t="s">
        <v>5403</v>
      </c>
      <c r="L1234" t="s">
        <v>571</v>
      </c>
      <c r="M1234" t="s">
        <v>28</v>
      </c>
      <c r="N1234" t="s">
        <v>33</v>
      </c>
      <c r="O1234" t="s">
        <v>123</v>
      </c>
      <c r="P1234" t="s">
        <v>1020</v>
      </c>
    </row>
    <row r="1235" spans="2:16">
      <c r="B1235">
        <v>1234</v>
      </c>
      <c r="C1235" t="s">
        <v>1584</v>
      </c>
      <c r="D1235" t="s">
        <v>1584</v>
      </c>
      <c r="E1235">
        <v>1234</v>
      </c>
      <c r="F1235" t="s">
        <v>5404</v>
      </c>
      <c r="G1235" t="s">
        <v>5333</v>
      </c>
      <c r="H1235" t="s">
        <v>267</v>
      </c>
      <c r="I1235" t="s">
        <v>140</v>
      </c>
      <c r="J1235" t="s">
        <v>5405</v>
      </c>
      <c r="K1235" t="s">
        <v>5406</v>
      </c>
      <c r="L1235" t="s">
        <v>1480</v>
      </c>
      <c r="M1235" t="s">
        <v>142</v>
      </c>
      <c r="N1235" t="s">
        <v>33</v>
      </c>
      <c r="O1235" t="s">
        <v>5407</v>
      </c>
      <c r="P1235" t="s">
        <v>5408</v>
      </c>
    </row>
    <row r="1236" spans="2:16">
      <c r="B1236">
        <v>1235</v>
      </c>
      <c r="C1236" t="s">
        <v>1584</v>
      </c>
      <c r="D1236" t="s">
        <v>1584</v>
      </c>
      <c r="E1236">
        <v>1235</v>
      </c>
      <c r="F1236" t="s">
        <v>5404</v>
      </c>
      <c r="G1236" t="s">
        <v>5409</v>
      </c>
      <c r="I1236" t="s">
        <v>25</v>
      </c>
      <c r="J1236" t="s">
        <v>5410</v>
      </c>
      <c r="K1236" t="s">
        <v>5411</v>
      </c>
      <c r="L1236" t="s">
        <v>1291</v>
      </c>
      <c r="M1236" t="s">
        <v>86</v>
      </c>
      <c r="N1236" t="s">
        <v>33</v>
      </c>
      <c r="O1236" t="s">
        <v>1235</v>
      </c>
      <c r="P1236" t="s">
        <v>1490</v>
      </c>
    </row>
    <row r="1237" spans="2:16">
      <c r="B1237">
        <v>1236</v>
      </c>
      <c r="C1237" t="s">
        <v>1584</v>
      </c>
      <c r="D1237" t="s">
        <v>1584</v>
      </c>
      <c r="E1237">
        <v>1236</v>
      </c>
      <c r="F1237" t="s">
        <v>5404</v>
      </c>
      <c r="G1237" t="s">
        <v>5412</v>
      </c>
      <c r="H1237" t="s">
        <v>611</v>
      </c>
      <c r="I1237" t="s">
        <v>25</v>
      </c>
      <c r="J1237" t="s">
        <v>5413</v>
      </c>
      <c r="K1237" t="s">
        <v>5414</v>
      </c>
      <c r="L1237" t="s">
        <v>1381</v>
      </c>
      <c r="M1237" t="s">
        <v>32</v>
      </c>
      <c r="N1237" t="s">
        <v>33</v>
      </c>
      <c r="O1237" t="s">
        <v>1263</v>
      </c>
      <c r="P1237" t="s">
        <v>5415</v>
      </c>
    </row>
    <row r="1238" spans="2:16">
      <c r="B1238">
        <v>1237</v>
      </c>
      <c r="C1238" t="s">
        <v>1584</v>
      </c>
      <c r="D1238" t="s">
        <v>1584</v>
      </c>
      <c r="E1238">
        <v>1237</v>
      </c>
      <c r="F1238" t="s">
        <v>5404</v>
      </c>
      <c r="G1238" t="s">
        <v>5416</v>
      </c>
      <c r="H1238" t="s">
        <v>5417</v>
      </c>
      <c r="I1238" t="s">
        <v>68</v>
      </c>
      <c r="J1238" t="s">
        <v>5418</v>
      </c>
      <c r="K1238" t="s">
        <v>5419</v>
      </c>
      <c r="L1238" t="s">
        <v>5420</v>
      </c>
      <c r="M1238" t="s">
        <v>32</v>
      </c>
      <c r="N1238" t="s">
        <v>33</v>
      </c>
      <c r="O1238" t="s">
        <v>1244</v>
      </c>
      <c r="P1238" t="s">
        <v>1503</v>
      </c>
    </row>
    <row r="1239" spans="2:16">
      <c r="B1239">
        <v>1238</v>
      </c>
      <c r="C1239" t="s">
        <v>1584</v>
      </c>
      <c r="D1239" t="s">
        <v>1584</v>
      </c>
      <c r="E1239">
        <v>1238</v>
      </c>
      <c r="F1239" t="s">
        <v>5404</v>
      </c>
      <c r="G1239" t="s">
        <v>5421</v>
      </c>
      <c r="H1239" t="s">
        <v>5421</v>
      </c>
      <c r="I1239" t="s">
        <v>68</v>
      </c>
      <c r="J1239" t="s">
        <v>5422</v>
      </c>
      <c r="K1239" t="s">
        <v>5423</v>
      </c>
      <c r="L1239" t="s">
        <v>5420</v>
      </c>
      <c r="M1239" t="s">
        <v>134</v>
      </c>
      <c r="N1239" t="s">
        <v>33</v>
      </c>
      <c r="O1239" t="s">
        <v>1244</v>
      </c>
      <c r="P1239" t="s">
        <v>5424</v>
      </c>
    </row>
    <row r="1240" spans="2:16">
      <c r="B1240">
        <v>1239</v>
      </c>
      <c r="C1240" t="s">
        <v>1584</v>
      </c>
      <c r="D1240" t="s">
        <v>1584</v>
      </c>
      <c r="E1240">
        <v>1239</v>
      </c>
      <c r="F1240" t="s">
        <v>5425</v>
      </c>
      <c r="G1240" t="s">
        <v>5426</v>
      </c>
      <c r="H1240" t="s">
        <v>5427</v>
      </c>
      <c r="I1240" t="s">
        <v>140</v>
      </c>
      <c r="J1240" t="s">
        <v>5428</v>
      </c>
      <c r="K1240" t="s">
        <v>5429</v>
      </c>
      <c r="L1240" t="s">
        <v>252</v>
      </c>
      <c r="M1240" t="s">
        <v>134</v>
      </c>
      <c r="N1240" t="s">
        <v>33</v>
      </c>
      <c r="O1240" t="s">
        <v>107</v>
      </c>
      <c r="P1240" t="s">
        <v>1173</v>
      </c>
    </row>
    <row r="1241" spans="2:16">
      <c r="B1241">
        <v>1240</v>
      </c>
      <c r="C1241" t="s">
        <v>1584</v>
      </c>
      <c r="D1241" t="s">
        <v>1584</v>
      </c>
      <c r="E1241">
        <v>1240</v>
      </c>
      <c r="F1241" t="s">
        <v>5425</v>
      </c>
      <c r="G1241" t="s">
        <v>5430</v>
      </c>
      <c r="H1241" t="s">
        <v>43</v>
      </c>
      <c r="I1241" t="s">
        <v>68</v>
      </c>
      <c r="J1241" t="s">
        <v>5431</v>
      </c>
      <c r="K1241" t="s">
        <v>5432</v>
      </c>
      <c r="L1241" t="s">
        <v>571</v>
      </c>
      <c r="M1241" t="s">
        <v>82</v>
      </c>
      <c r="N1241" t="s">
        <v>33</v>
      </c>
      <c r="O1241" t="s">
        <v>123</v>
      </c>
      <c r="P1241" t="s">
        <v>699</v>
      </c>
    </row>
    <row r="1242" spans="2:16">
      <c r="B1242">
        <v>1241</v>
      </c>
      <c r="C1242" t="s">
        <v>1584</v>
      </c>
      <c r="D1242" t="s">
        <v>1584</v>
      </c>
      <c r="E1242">
        <v>1241</v>
      </c>
      <c r="F1242" t="s">
        <v>5425</v>
      </c>
      <c r="G1242" t="s">
        <v>5387</v>
      </c>
      <c r="H1242" t="s">
        <v>1004</v>
      </c>
      <c r="I1242" t="s">
        <v>25</v>
      </c>
      <c r="J1242" t="s">
        <v>5388</v>
      </c>
      <c r="K1242" t="s">
        <v>5389</v>
      </c>
      <c r="L1242" t="s">
        <v>570</v>
      </c>
      <c r="M1242" t="s">
        <v>354</v>
      </c>
      <c r="N1242" t="s">
        <v>29</v>
      </c>
      <c r="O1242" t="s">
        <v>95</v>
      </c>
      <c r="P1242" t="s">
        <v>572</v>
      </c>
    </row>
    <row r="1243" spans="2:16">
      <c r="B1243">
        <v>1242</v>
      </c>
      <c r="C1243" t="s">
        <v>1584</v>
      </c>
      <c r="D1243" t="s">
        <v>1584</v>
      </c>
      <c r="E1243">
        <v>1242</v>
      </c>
      <c r="F1243" t="s">
        <v>5425</v>
      </c>
      <c r="G1243" t="s">
        <v>5390</v>
      </c>
      <c r="H1243" t="s">
        <v>310</v>
      </c>
      <c r="I1243" t="s">
        <v>26</v>
      </c>
      <c r="J1243" t="s">
        <v>5391</v>
      </c>
      <c r="K1243" t="s">
        <v>5392</v>
      </c>
      <c r="L1243" t="s">
        <v>521</v>
      </c>
      <c r="M1243" t="s">
        <v>28</v>
      </c>
      <c r="N1243" t="s">
        <v>29</v>
      </c>
      <c r="O1243" t="s">
        <v>137</v>
      </c>
      <c r="P1243" t="s">
        <v>623</v>
      </c>
    </row>
    <row r="1244" spans="2:16">
      <c r="B1244">
        <v>1243</v>
      </c>
      <c r="C1244" t="s">
        <v>1584</v>
      </c>
      <c r="D1244" t="s">
        <v>1584</v>
      </c>
      <c r="E1244">
        <v>1243</v>
      </c>
      <c r="F1244" t="s">
        <v>5425</v>
      </c>
      <c r="G1244" t="s">
        <v>5393</v>
      </c>
      <c r="H1244" t="s">
        <v>434</v>
      </c>
      <c r="I1244" t="s">
        <v>68</v>
      </c>
      <c r="J1244" t="s">
        <v>5394</v>
      </c>
      <c r="K1244" t="s">
        <v>5395</v>
      </c>
      <c r="L1244" t="s">
        <v>570</v>
      </c>
      <c r="M1244" t="s">
        <v>42</v>
      </c>
      <c r="N1244" t="s">
        <v>33</v>
      </c>
      <c r="O1244" t="s">
        <v>111</v>
      </c>
      <c r="P1244" t="s">
        <v>623</v>
      </c>
    </row>
    <row r="1245" spans="2:16">
      <c r="B1245">
        <v>1244</v>
      </c>
      <c r="C1245" t="s">
        <v>1584</v>
      </c>
      <c r="D1245" t="s">
        <v>1584</v>
      </c>
      <c r="E1245">
        <v>1244</v>
      </c>
      <c r="F1245" t="s">
        <v>5433</v>
      </c>
      <c r="G1245" t="s">
        <v>5412</v>
      </c>
      <c r="H1245" t="s">
        <v>611</v>
      </c>
      <c r="I1245" t="s">
        <v>80</v>
      </c>
      <c r="J1245" t="s">
        <v>5413</v>
      </c>
      <c r="K1245" t="s">
        <v>5414</v>
      </c>
      <c r="L1245" t="s">
        <v>1381</v>
      </c>
      <c r="M1245" t="s">
        <v>32</v>
      </c>
      <c r="N1245" t="s">
        <v>33</v>
      </c>
      <c r="O1245" t="s">
        <v>1263</v>
      </c>
      <c r="P1245" t="s">
        <v>5415</v>
      </c>
    </row>
    <row r="1246" spans="2:16">
      <c r="B1246">
        <v>1245</v>
      </c>
      <c r="C1246" t="s">
        <v>1584</v>
      </c>
      <c r="D1246" t="s">
        <v>1584</v>
      </c>
      <c r="E1246">
        <v>1245</v>
      </c>
      <c r="F1246" t="s">
        <v>5433</v>
      </c>
      <c r="G1246" t="s">
        <v>5416</v>
      </c>
      <c r="H1246" t="s">
        <v>5417</v>
      </c>
      <c r="I1246" t="s">
        <v>68</v>
      </c>
      <c r="J1246" t="s">
        <v>5418</v>
      </c>
      <c r="K1246" t="s">
        <v>5419</v>
      </c>
      <c r="L1246" t="s">
        <v>5420</v>
      </c>
      <c r="M1246" t="s">
        <v>32</v>
      </c>
      <c r="N1246" t="s">
        <v>33</v>
      </c>
      <c r="O1246" t="s">
        <v>1244</v>
      </c>
      <c r="P1246" t="s">
        <v>1503</v>
      </c>
    </row>
    <row r="1247" spans="2:16">
      <c r="B1247">
        <v>1246</v>
      </c>
      <c r="C1247" t="s">
        <v>1584</v>
      </c>
      <c r="D1247" t="s">
        <v>1584</v>
      </c>
      <c r="E1247">
        <v>1246</v>
      </c>
      <c r="F1247" t="s">
        <v>5433</v>
      </c>
      <c r="G1247" t="s">
        <v>5421</v>
      </c>
      <c r="H1247" t="s">
        <v>5421</v>
      </c>
      <c r="I1247" t="s">
        <v>68</v>
      </c>
      <c r="J1247" t="s">
        <v>5422</v>
      </c>
      <c r="K1247" t="s">
        <v>5423</v>
      </c>
      <c r="L1247" t="s">
        <v>5420</v>
      </c>
      <c r="M1247" t="s">
        <v>134</v>
      </c>
      <c r="N1247" t="s">
        <v>33</v>
      </c>
      <c r="O1247" t="s">
        <v>1244</v>
      </c>
      <c r="P1247" t="s">
        <v>5424</v>
      </c>
    </row>
    <row r="1248" spans="2:16">
      <c r="B1248">
        <v>1247</v>
      </c>
      <c r="C1248" t="s">
        <v>1584</v>
      </c>
      <c r="D1248" t="s">
        <v>1584</v>
      </c>
      <c r="E1248">
        <v>1247</v>
      </c>
      <c r="F1248" t="s">
        <v>5433</v>
      </c>
      <c r="G1248" t="s">
        <v>5434</v>
      </c>
      <c r="H1248" t="s">
        <v>34</v>
      </c>
      <c r="I1248" t="s">
        <v>68</v>
      </c>
      <c r="J1248" t="s">
        <v>5435</v>
      </c>
      <c r="K1248" t="s">
        <v>5436</v>
      </c>
      <c r="L1248" t="s">
        <v>1502</v>
      </c>
      <c r="M1248" t="s">
        <v>134</v>
      </c>
      <c r="N1248" t="s">
        <v>33</v>
      </c>
      <c r="O1248" t="s">
        <v>1244</v>
      </c>
      <c r="P1248" t="s">
        <v>5437</v>
      </c>
    </row>
    <row r="1249" spans="2:16">
      <c r="B1249">
        <v>1248</v>
      </c>
      <c r="C1249" t="s">
        <v>1584</v>
      </c>
      <c r="D1249" t="s">
        <v>1584</v>
      </c>
      <c r="E1249">
        <v>1248</v>
      </c>
      <c r="F1249" t="s">
        <v>5433</v>
      </c>
      <c r="G1249" t="s">
        <v>5438</v>
      </c>
      <c r="H1249" t="s">
        <v>1091</v>
      </c>
      <c r="I1249" t="s">
        <v>26</v>
      </c>
      <c r="J1249" t="s">
        <v>5439</v>
      </c>
      <c r="K1249" t="s">
        <v>5440</v>
      </c>
      <c r="L1249" t="s">
        <v>1259</v>
      </c>
      <c r="M1249" t="s">
        <v>142</v>
      </c>
      <c r="N1249" t="s">
        <v>33</v>
      </c>
      <c r="O1249" t="s">
        <v>1244</v>
      </c>
      <c r="P1249" t="s">
        <v>5441</v>
      </c>
    </row>
    <row r="1250" spans="2:16">
      <c r="B1250">
        <v>1249</v>
      </c>
      <c r="C1250" t="s">
        <v>1584</v>
      </c>
      <c r="D1250" t="s">
        <v>1584</v>
      </c>
      <c r="E1250">
        <v>1249</v>
      </c>
      <c r="F1250" t="s">
        <v>5442</v>
      </c>
      <c r="G1250" t="s">
        <v>5443</v>
      </c>
      <c r="H1250" t="s">
        <v>31</v>
      </c>
      <c r="I1250" t="s">
        <v>16</v>
      </c>
      <c r="J1250" t="s">
        <v>5444</v>
      </c>
      <c r="K1250" t="s">
        <v>5445</v>
      </c>
      <c r="L1250" t="s">
        <v>5301</v>
      </c>
      <c r="M1250" t="s">
        <v>28</v>
      </c>
      <c r="N1250" t="s">
        <v>33</v>
      </c>
      <c r="O1250" t="s">
        <v>30</v>
      </c>
      <c r="P1250" t="s">
        <v>5446</v>
      </c>
    </row>
    <row r="1251" spans="2:16">
      <c r="B1251">
        <v>1250</v>
      </c>
      <c r="C1251" t="s">
        <v>1584</v>
      </c>
      <c r="D1251" t="s">
        <v>1584</v>
      </c>
      <c r="E1251">
        <v>1250</v>
      </c>
      <c r="F1251" t="s">
        <v>5442</v>
      </c>
      <c r="G1251" t="s">
        <v>5447</v>
      </c>
      <c r="H1251" t="s">
        <v>5448</v>
      </c>
      <c r="I1251" t="s">
        <v>48</v>
      </c>
      <c r="J1251" t="s">
        <v>5449</v>
      </c>
      <c r="K1251" t="s">
        <v>5450</v>
      </c>
      <c r="L1251" t="s">
        <v>5369</v>
      </c>
      <c r="M1251" t="s">
        <v>45</v>
      </c>
      <c r="N1251" t="s">
        <v>90</v>
      </c>
      <c r="O1251" t="s">
        <v>39</v>
      </c>
      <c r="P1251" t="s">
        <v>1441</v>
      </c>
    </row>
    <row r="1252" spans="2:16">
      <c r="B1252">
        <v>1251</v>
      </c>
      <c r="C1252" t="s">
        <v>1584</v>
      </c>
      <c r="D1252" t="s">
        <v>1584</v>
      </c>
      <c r="E1252">
        <v>1251</v>
      </c>
      <c r="F1252" t="s">
        <v>5442</v>
      </c>
      <c r="G1252" t="s">
        <v>5451</v>
      </c>
      <c r="H1252" t="s">
        <v>1022</v>
      </c>
      <c r="I1252" t="s">
        <v>68</v>
      </c>
      <c r="J1252" t="s">
        <v>5452</v>
      </c>
      <c r="K1252" t="s">
        <v>5453</v>
      </c>
      <c r="L1252" t="s">
        <v>1442</v>
      </c>
      <c r="M1252" t="s">
        <v>134</v>
      </c>
      <c r="N1252" t="s">
        <v>33</v>
      </c>
      <c r="O1252" t="s">
        <v>36</v>
      </c>
      <c r="P1252" t="s">
        <v>5454</v>
      </c>
    </row>
    <row r="1253" spans="2:16">
      <c r="B1253">
        <v>1252</v>
      </c>
      <c r="C1253" t="s">
        <v>1584</v>
      </c>
      <c r="D1253" t="s">
        <v>1584</v>
      </c>
      <c r="E1253">
        <v>1252</v>
      </c>
      <c r="F1253" t="s">
        <v>5442</v>
      </c>
      <c r="G1253" t="s">
        <v>5455</v>
      </c>
      <c r="H1253" t="s">
        <v>1135</v>
      </c>
      <c r="I1253" t="s">
        <v>68</v>
      </c>
      <c r="J1253" t="s">
        <v>5456</v>
      </c>
      <c r="K1253" t="s">
        <v>5457</v>
      </c>
      <c r="L1253" t="s">
        <v>5458</v>
      </c>
      <c r="M1253" t="s">
        <v>94</v>
      </c>
      <c r="N1253" t="s">
        <v>33</v>
      </c>
      <c r="O1253" t="s">
        <v>36</v>
      </c>
      <c r="P1253" t="s">
        <v>5459</v>
      </c>
    </row>
    <row r="1254" spans="2:16">
      <c r="B1254">
        <v>1253</v>
      </c>
      <c r="C1254" t="s">
        <v>1584</v>
      </c>
      <c r="D1254" t="s">
        <v>1584</v>
      </c>
      <c r="E1254">
        <v>1253</v>
      </c>
      <c r="F1254" t="s">
        <v>5442</v>
      </c>
      <c r="G1254" t="s">
        <v>5460</v>
      </c>
      <c r="H1254" t="s">
        <v>1045</v>
      </c>
      <c r="I1254" t="s">
        <v>68</v>
      </c>
      <c r="J1254" t="s">
        <v>5461</v>
      </c>
      <c r="K1254" t="s">
        <v>5462</v>
      </c>
      <c r="L1254" t="s">
        <v>1442</v>
      </c>
      <c r="M1254" t="s">
        <v>28</v>
      </c>
      <c r="N1254" t="s">
        <v>33</v>
      </c>
      <c r="O1254" t="s">
        <v>36</v>
      </c>
      <c r="P1254" t="s">
        <v>5463</v>
      </c>
    </row>
    <row r="1255" spans="2:16">
      <c r="B1255">
        <v>1254</v>
      </c>
      <c r="C1255" t="s">
        <v>1584</v>
      </c>
      <c r="D1255" t="s">
        <v>1584</v>
      </c>
      <c r="E1255">
        <v>1254</v>
      </c>
      <c r="F1255" t="s">
        <v>5464</v>
      </c>
      <c r="G1255" t="s">
        <v>5465</v>
      </c>
      <c r="H1255" t="s">
        <v>238</v>
      </c>
      <c r="I1255" t="s">
        <v>16</v>
      </c>
      <c r="J1255" t="s">
        <v>5466</v>
      </c>
      <c r="K1255" t="s">
        <v>5467</v>
      </c>
      <c r="L1255" t="s">
        <v>525</v>
      </c>
      <c r="M1255" t="s">
        <v>28</v>
      </c>
      <c r="N1255" t="s">
        <v>38</v>
      </c>
      <c r="O1255" t="s">
        <v>107</v>
      </c>
      <c r="P1255" t="s">
        <v>411</v>
      </c>
    </row>
    <row r="1256" spans="2:16">
      <c r="B1256">
        <v>1255</v>
      </c>
      <c r="C1256" t="s">
        <v>1584</v>
      </c>
      <c r="D1256" t="s">
        <v>1584</v>
      </c>
      <c r="E1256">
        <v>1255</v>
      </c>
      <c r="F1256" t="s">
        <v>5464</v>
      </c>
      <c r="G1256" t="s">
        <v>5468</v>
      </c>
      <c r="H1256" t="s">
        <v>67</v>
      </c>
      <c r="I1256" t="s">
        <v>26</v>
      </c>
      <c r="J1256" t="s">
        <v>5469</v>
      </c>
      <c r="K1256" t="s">
        <v>5470</v>
      </c>
      <c r="L1256" t="s">
        <v>118</v>
      </c>
      <c r="M1256" t="s">
        <v>142</v>
      </c>
      <c r="N1256" t="s">
        <v>33</v>
      </c>
      <c r="O1256" t="s">
        <v>36</v>
      </c>
      <c r="P1256" t="s">
        <v>411</v>
      </c>
    </row>
    <row r="1257" spans="2:16">
      <c r="B1257">
        <v>1256</v>
      </c>
      <c r="C1257" t="s">
        <v>1584</v>
      </c>
      <c r="D1257" t="s">
        <v>1584</v>
      </c>
      <c r="E1257">
        <v>1256</v>
      </c>
      <c r="F1257" t="s">
        <v>5464</v>
      </c>
      <c r="G1257" t="s">
        <v>5471</v>
      </c>
      <c r="H1257" t="s">
        <v>4758</v>
      </c>
      <c r="I1257" t="s">
        <v>68</v>
      </c>
      <c r="J1257" t="s">
        <v>5472</v>
      </c>
      <c r="K1257" t="s">
        <v>5473</v>
      </c>
      <c r="L1257" t="s">
        <v>413</v>
      </c>
      <c r="M1257" t="s">
        <v>134</v>
      </c>
      <c r="N1257" t="s">
        <v>33</v>
      </c>
      <c r="O1257" t="s">
        <v>107</v>
      </c>
      <c r="P1257" t="s">
        <v>462</v>
      </c>
    </row>
    <row r="1258" spans="2:16">
      <c r="B1258">
        <v>1257</v>
      </c>
      <c r="C1258" t="s">
        <v>1584</v>
      </c>
      <c r="D1258" t="s">
        <v>1584</v>
      </c>
      <c r="E1258">
        <v>1257</v>
      </c>
      <c r="F1258" t="s">
        <v>5464</v>
      </c>
      <c r="G1258" t="s">
        <v>5474</v>
      </c>
      <c r="H1258" t="s">
        <v>238</v>
      </c>
      <c r="I1258" t="s">
        <v>48</v>
      </c>
      <c r="J1258" t="s">
        <v>5475</v>
      </c>
      <c r="K1258" t="s">
        <v>5476</v>
      </c>
      <c r="L1258" t="s">
        <v>430</v>
      </c>
      <c r="M1258" t="s">
        <v>45</v>
      </c>
      <c r="N1258" t="s">
        <v>90</v>
      </c>
      <c r="O1258" t="s">
        <v>19</v>
      </c>
      <c r="P1258" t="s">
        <v>492</v>
      </c>
    </row>
    <row r="1259" spans="2:16">
      <c r="B1259">
        <v>1258</v>
      </c>
      <c r="C1259" t="s">
        <v>1584</v>
      </c>
      <c r="D1259" t="s">
        <v>1584</v>
      </c>
      <c r="E1259">
        <v>1258</v>
      </c>
      <c r="F1259" t="s">
        <v>5464</v>
      </c>
      <c r="G1259" t="s">
        <v>5477</v>
      </c>
      <c r="H1259" t="s">
        <v>351</v>
      </c>
      <c r="I1259" t="s">
        <v>68</v>
      </c>
      <c r="J1259" t="s">
        <v>5478</v>
      </c>
      <c r="K1259" t="s">
        <v>5479</v>
      </c>
      <c r="L1259" t="s">
        <v>362</v>
      </c>
      <c r="M1259" t="s">
        <v>142</v>
      </c>
      <c r="N1259" t="s">
        <v>33</v>
      </c>
      <c r="O1259" t="s">
        <v>107</v>
      </c>
      <c r="P1259" t="s">
        <v>492</v>
      </c>
    </row>
    <row r="1260" spans="2:16">
      <c r="B1260">
        <v>1259</v>
      </c>
      <c r="C1260" t="s">
        <v>1584</v>
      </c>
      <c r="D1260" t="s">
        <v>1584</v>
      </c>
      <c r="E1260">
        <v>1259</v>
      </c>
      <c r="F1260" t="s">
        <v>5480</v>
      </c>
      <c r="G1260" t="s">
        <v>5481</v>
      </c>
      <c r="H1260" t="s">
        <v>21</v>
      </c>
      <c r="I1260" t="s">
        <v>44</v>
      </c>
      <c r="J1260" t="s">
        <v>5482</v>
      </c>
      <c r="K1260" t="s">
        <v>5483</v>
      </c>
      <c r="L1260" t="s">
        <v>807</v>
      </c>
      <c r="M1260" t="s">
        <v>130</v>
      </c>
      <c r="N1260" t="s">
        <v>46</v>
      </c>
      <c r="O1260" t="s">
        <v>147</v>
      </c>
      <c r="P1260" t="s">
        <v>1401</v>
      </c>
    </row>
    <row r="1261" spans="2:16">
      <c r="B1261">
        <v>1260</v>
      </c>
      <c r="C1261" t="s">
        <v>1584</v>
      </c>
      <c r="D1261" t="s">
        <v>1584</v>
      </c>
      <c r="E1261">
        <v>1260</v>
      </c>
      <c r="F1261" t="s">
        <v>5480</v>
      </c>
      <c r="G1261" t="s">
        <v>5484</v>
      </c>
      <c r="H1261" t="s">
        <v>620</v>
      </c>
      <c r="I1261" t="s">
        <v>68</v>
      </c>
      <c r="J1261" t="s">
        <v>891</v>
      </c>
      <c r="K1261" t="s">
        <v>5485</v>
      </c>
      <c r="L1261" t="s">
        <v>361</v>
      </c>
      <c r="M1261" t="s">
        <v>134</v>
      </c>
      <c r="N1261" t="s">
        <v>33</v>
      </c>
      <c r="O1261" t="s">
        <v>107</v>
      </c>
      <c r="P1261" t="s">
        <v>642</v>
      </c>
    </row>
    <row r="1262" spans="2:16">
      <c r="B1262">
        <v>1261</v>
      </c>
      <c r="C1262" t="s">
        <v>1584</v>
      </c>
      <c r="D1262" t="s">
        <v>1584</v>
      </c>
      <c r="E1262">
        <v>1261</v>
      </c>
      <c r="F1262" t="s">
        <v>5480</v>
      </c>
      <c r="G1262" t="s">
        <v>5486</v>
      </c>
      <c r="H1262" t="s">
        <v>336</v>
      </c>
      <c r="I1262" t="s">
        <v>68</v>
      </c>
      <c r="J1262" t="s">
        <v>5487</v>
      </c>
      <c r="K1262" t="s">
        <v>5488</v>
      </c>
      <c r="L1262" t="s">
        <v>764</v>
      </c>
      <c r="M1262" t="s">
        <v>134</v>
      </c>
      <c r="N1262" t="s">
        <v>33</v>
      </c>
      <c r="O1262" t="s">
        <v>36</v>
      </c>
      <c r="P1262" t="s">
        <v>1495</v>
      </c>
    </row>
    <row r="1263" spans="2:16">
      <c r="B1263">
        <v>1262</v>
      </c>
      <c r="C1263" t="s">
        <v>1584</v>
      </c>
      <c r="D1263" t="s">
        <v>1584</v>
      </c>
      <c r="E1263">
        <v>1262</v>
      </c>
      <c r="F1263" t="s">
        <v>5480</v>
      </c>
      <c r="G1263" t="s">
        <v>5489</v>
      </c>
      <c r="H1263" t="s">
        <v>290</v>
      </c>
      <c r="I1263" t="s">
        <v>26</v>
      </c>
      <c r="J1263" t="s">
        <v>5490</v>
      </c>
      <c r="K1263" t="s">
        <v>5491</v>
      </c>
      <c r="L1263" t="s">
        <v>361</v>
      </c>
      <c r="M1263" t="s">
        <v>32</v>
      </c>
      <c r="N1263" t="s">
        <v>33</v>
      </c>
      <c r="O1263" t="s">
        <v>137</v>
      </c>
      <c r="P1263" t="s">
        <v>1495</v>
      </c>
    </row>
    <row r="1264" spans="2:16">
      <c r="B1264">
        <v>1263</v>
      </c>
      <c r="C1264" t="s">
        <v>1584</v>
      </c>
      <c r="D1264" t="s">
        <v>1584</v>
      </c>
      <c r="E1264">
        <v>1263</v>
      </c>
      <c r="F1264" t="s">
        <v>5480</v>
      </c>
      <c r="G1264" t="s">
        <v>5492</v>
      </c>
      <c r="H1264" t="s">
        <v>149</v>
      </c>
      <c r="I1264" t="s">
        <v>26</v>
      </c>
      <c r="J1264" t="s">
        <v>5493</v>
      </c>
      <c r="K1264" t="s">
        <v>5494</v>
      </c>
      <c r="L1264" t="s">
        <v>380</v>
      </c>
      <c r="M1264" t="s">
        <v>99</v>
      </c>
      <c r="N1264" t="s">
        <v>38</v>
      </c>
      <c r="O1264" t="s">
        <v>137</v>
      </c>
      <c r="P1264" t="s">
        <v>1495</v>
      </c>
    </row>
    <row r="1265" spans="2:16">
      <c r="B1265">
        <v>1264</v>
      </c>
      <c r="C1265" t="s">
        <v>1584</v>
      </c>
      <c r="D1265" t="s">
        <v>1584</v>
      </c>
      <c r="E1265">
        <v>1264</v>
      </c>
      <c r="F1265" t="s">
        <v>5495</v>
      </c>
      <c r="G1265" t="s">
        <v>5496</v>
      </c>
      <c r="H1265" t="s">
        <v>288</v>
      </c>
      <c r="I1265" t="s">
        <v>140</v>
      </c>
      <c r="J1265" t="s">
        <v>424</v>
      </c>
      <c r="K1265" t="s">
        <v>5497</v>
      </c>
      <c r="L1265" t="s">
        <v>758</v>
      </c>
      <c r="M1265" t="s">
        <v>32</v>
      </c>
      <c r="N1265" t="s">
        <v>327</v>
      </c>
      <c r="O1265" t="s">
        <v>95</v>
      </c>
      <c r="P1265" t="s">
        <v>1290</v>
      </c>
    </row>
    <row r="1266" spans="2:16">
      <c r="B1266">
        <v>1265</v>
      </c>
      <c r="C1266" t="s">
        <v>1584</v>
      </c>
      <c r="D1266" t="s">
        <v>1584</v>
      </c>
      <c r="E1266">
        <v>1265</v>
      </c>
      <c r="F1266" t="s">
        <v>5495</v>
      </c>
      <c r="G1266" t="s">
        <v>5498</v>
      </c>
      <c r="H1266" t="s">
        <v>407</v>
      </c>
      <c r="I1266" t="s">
        <v>26</v>
      </c>
      <c r="J1266" t="s">
        <v>5499</v>
      </c>
      <c r="K1266" t="s">
        <v>5500</v>
      </c>
      <c r="L1266" t="s">
        <v>494</v>
      </c>
      <c r="M1266" t="s">
        <v>99</v>
      </c>
      <c r="N1266" t="s">
        <v>33</v>
      </c>
      <c r="O1266" t="s">
        <v>95</v>
      </c>
      <c r="P1266" t="s">
        <v>1481</v>
      </c>
    </row>
    <row r="1267" spans="2:16">
      <c r="B1267">
        <v>1266</v>
      </c>
      <c r="C1267" t="s">
        <v>1584</v>
      </c>
      <c r="D1267" t="s">
        <v>1584</v>
      </c>
      <c r="E1267">
        <v>1266</v>
      </c>
      <c r="F1267" t="s">
        <v>5495</v>
      </c>
      <c r="G1267" t="s">
        <v>5501</v>
      </c>
      <c r="H1267" t="s">
        <v>406</v>
      </c>
      <c r="I1267" t="s">
        <v>26</v>
      </c>
      <c r="J1267" t="s">
        <v>5502</v>
      </c>
      <c r="K1267" t="s">
        <v>5503</v>
      </c>
      <c r="L1267" t="s">
        <v>125</v>
      </c>
      <c r="M1267" t="s">
        <v>99</v>
      </c>
      <c r="N1267" t="s">
        <v>33</v>
      </c>
      <c r="O1267" t="s">
        <v>123</v>
      </c>
      <c r="P1267" t="s">
        <v>1302</v>
      </c>
    </row>
    <row r="1268" spans="2:16">
      <c r="B1268">
        <v>1267</v>
      </c>
      <c r="C1268" t="s">
        <v>1584</v>
      </c>
      <c r="D1268" t="s">
        <v>1584</v>
      </c>
      <c r="E1268">
        <v>1267</v>
      </c>
      <c r="F1268" t="s">
        <v>5495</v>
      </c>
      <c r="G1268" t="s">
        <v>4200</v>
      </c>
      <c r="H1268" t="s">
        <v>489</v>
      </c>
      <c r="I1268" t="s">
        <v>26</v>
      </c>
      <c r="J1268" t="s">
        <v>4201</v>
      </c>
      <c r="K1268" t="s">
        <v>4202</v>
      </c>
      <c r="L1268" t="s">
        <v>494</v>
      </c>
      <c r="M1268" t="s">
        <v>42</v>
      </c>
      <c r="N1268" t="s">
        <v>29</v>
      </c>
      <c r="O1268" t="s">
        <v>123</v>
      </c>
      <c r="P1268" t="s">
        <v>1302</v>
      </c>
    </row>
    <row r="1269" spans="2:16">
      <c r="B1269">
        <v>1268</v>
      </c>
      <c r="C1269" t="s">
        <v>1584</v>
      </c>
      <c r="D1269" t="s">
        <v>1584</v>
      </c>
      <c r="E1269">
        <v>1268</v>
      </c>
      <c r="F1269" t="s">
        <v>5495</v>
      </c>
      <c r="G1269" t="s">
        <v>971</v>
      </c>
      <c r="H1269" t="s">
        <v>149</v>
      </c>
      <c r="I1269" t="s">
        <v>68</v>
      </c>
      <c r="J1269" t="s">
        <v>4203</v>
      </c>
      <c r="K1269" t="s">
        <v>2640</v>
      </c>
      <c r="L1269" t="s">
        <v>597</v>
      </c>
      <c r="M1269" t="s">
        <v>28</v>
      </c>
      <c r="N1269" t="s">
        <v>33</v>
      </c>
      <c r="O1269" t="s">
        <v>65</v>
      </c>
      <c r="P1269" t="s">
        <v>1302</v>
      </c>
    </row>
    <row r="1270" spans="2:16">
      <c r="B1270">
        <v>1269</v>
      </c>
      <c r="C1270" t="s">
        <v>1584</v>
      </c>
      <c r="D1270" t="s">
        <v>1584</v>
      </c>
      <c r="E1270">
        <v>1269</v>
      </c>
      <c r="F1270" t="s">
        <v>5504</v>
      </c>
      <c r="G1270" t="s">
        <v>5505</v>
      </c>
      <c r="H1270" t="s">
        <v>444</v>
      </c>
      <c r="I1270" t="s">
        <v>16</v>
      </c>
      <c r="J1270" t="s">
        <v>5506</v>
      </c>
      <c r="K1270" t="s">
        <v>5507</v>
      </c>
      <c r="L1270" t="s">
        <v>383</v>
      </c>
      <c r="M1270" t="s">
        <v>28</v>
      </c>
      <c r="N1270" t="s">
        <v>33</v>
      </c>
      <c r="O1270" t="s">
        <v>137</v>
      </c>
      <c r="P1270" t="s">
        <v>359</v>
      </c>
    </row>
    <row r="1271" spans="2:16">
      <c r="B1271">
        <v>1270</v>
      </c>
      <c r="C1271" t="s">
        <v>1584</v>
      </c>
      <c r="D1271" t="s">
        <v>1584</v>
      </c>
      <c r="E1271">
        <v>1270</v>
      </c>
      <c r="F1271" t="s">
        <v>5504</v>
      </c>
      <c r="G1271" t="s">
        <v>5508</v>
      </c>
      <c r="H1271" t="s">
        <v>115</v>
      </c>
      <c r="I1271" t="s">
        <v>68</v>
      </c>
      <c r="J1271" t="s">
        <v>5509</v>
      </c>
      <c r="K1271" t="s">
        <v>5510</v>
      </c>
      <c r="L1271" t="s">
        <v>170</v>
      </c>
      <c r="M1271" t="s">
        <v>142</v>
      </c>
      <c r="N1271" t="s">
        <v>33</v>
      </c>
      <c r="O1271" t="s">
        <v>366</v>
      </c>
      <c r="P1271" t="s">
        <v>409</v>
      </c>
    </row>
    <row r="1272" spans="2:16">
      <c r="B1272">
        <v>1271</v>
      </c>
      <c r="C1272" t="s">
        <v>1584</v>
      </c>
      <c r="D1272" t="s">
        <v>1584</v>
      </c>
      <c r="E1272">
        <v>1271</v>
      </c>
      <c r="F1272" t="s">
        <v>5504</v>
      </c>
      <c r="G1272" t="s">
        <v>5511</v>
      </c>
      <c r="H1272" t="s">
        <v>238</v>
      </c>
      <c r="I1272" t="s">
        <v>68</v>
      </c>
      <c r="J1272" t="s">
        <v>5512</v>
      </c>
      <c r="K1272" t="s">
        <v>5513</v>
      </c>
      <c r="L1272" t="s">
        <v>383</v>
      </c>
      <c r="M1272" t="s">
        <v>142</v>
      </c>
      <c r="N1272" t="s">
        <v>33</v>
      </c>
      <c r="O1272" t="s">
        <v>107</v>
      </c>
      <c r="P1272" t="s">
        <v>409</v>
      </c>
    </row>
    <row r="1273" spans="2:16">
      <c r="B1273">
        <v>1272</v>
      </c>
      <c r="C1273" t="s">
        <v>1584</v>
      </c>
      <c r="D1273" t="s">
        <v>1584</v>
      </c>
      <c r="E1273">
        <v>1272</v>
      </c>
      <c r="F1273" t="s">
        <v>5504</v>
      </c>
      <c r="G1273" t="s">
        <v>5514</v>
      </c>
      <c r="H1273" t="s">
        <v>21</v>
      </c>
      <c r="I1273" t="s">
        <v>68</v>
      </c>
      <c r="J1273" t="s">
        <v>5515</v>
      </c>
      <c r="K1273" t="s">
        <v>5516</v>
      </c>
      <c r="L1273" t="s">
        <v>358</v>
      </c>
      <c r="M1273" t="s">
        <v>142</v>
      </c>
      <c r="N1273" t="s">
        <v>338</v>
      </c>
      <c r="O1273" t="s">
        <v>107</v>
      </c>
      <c r="P1273" t="s">
        <v>411</v>
      </c>
    </row>
    <row r="1274" spans="2:16">
      <c r="B1274">
        <v>1273</v>
      </c>
      <c r="C1274" t="s">
        <v>1584</v>
      </c>
      <c r="D1274" t="s">
        <v>1584</v>
      </c>
      <c r="E1274">
        <v>1273</v>
      </c>
      <c r="F1274" t="s">
        <v>5504</v>
      </c>
      <c r="G1274" t="s">
        <v>5517</v>
      </c>
      <c r="H1274" t="s">
        <v>149</v>
      </c>
      <c r="I1274" t="s">
        <v>26</v>
      </c>
      <c r="J1274" t="s">
        <v>5518</v>
      </c>
      <c r="K1274" t="s">
        <v>5519</v>
      </c>
      <c r="L1274" t="s">
        <v>361</v>
      </c>
      <c r="M1274" t="s">
        <v>99</v>
      </c>
      <c r="N1274" t="s">
        <v>234</v>
      </c>
      <c r="O1274" t="s">
        <v>95</v>
      </c>
      <c r="P1274" t="s">
        <v>411</v>
      </c>
    </row>
    <row r="1275" spans="2:16">
      <c r="B1275">
        <v>1274</v>
      </c>
      <c r="C1275" t="s">
        <v>1584</v>
      </c>
      <c r="D1275" t="s">
        <v>1584</v>
      </c>
      <c r="E1275">
        <v>1274</v>
      </c>
      <c r="F1275" t="s">
        <v>5520</v>
      </c>
      <c r="G1275" t="s">
        <v>4204</v>
      </c>
      <c r="H1275" t="s">
        <v>81</v>
      </c>
      <c r="I1275" t="s">
        <v>140</v>
      </c>
      <c r="J1275" t="s">
        <v>911</v>
      </c>
      <c r="K1275" t="s">
        <v>4205</v>
      </c>
      <c r="L1275" t="s">
        <v>758</v>
      </c>
      <c r="M1275" t="s">
        <v>28</v>
      </c>
      <c r="N1275" t="s">
        <v>33</v>
      </c>
      <c r="O1275" t="s">
        <v>107</v>
      </c>
      <c r="P1275" t="s">
        <v>1302</v>
      </c>
    </row>
    <row r="1276" spans="2:16">
      <c r="B1276">
        <v>1275</v>
      </c>
      <c r="C1276" t="s">
        <v>1584</v>
      </c>
      <c r="D1276" t="s">
        <v>1584</v>
      </c>
      <c r="E1276">
        <v>1275</v>
      </c>
      <c r="F1276" t="s">
        <v>5520</v>
      </c>
      <c r="G1276" t="s">
        <v>4206</v>
      </c>
      <c r="H1276" t="s">
        <v>21</v>
      </c>
      <c r="I1276" t="s">
        <v>26</v>
      </c>
      <c r="J1276" t="s">
        <v>4207</v>
      </c>
      <c r="K1276" t="s">
        <v>4208</v>
      </c>
      <c r="L1276" t="s">
        <v>764</v>
      </c>
      <c r="M1276" t="s">
        <v>28</v>
      </c>
      <c r="N1276" t="s">
        <v>33</v>
      </c>
      <c r="O1276" t="s">
        <v>30</v>
      </c>
      <c r="P1276" t="s">
        <v>1302</v>
      </c>
    </row>
    <row r="1277" spans="2:16">
      <c r="B1277">
        <v>1276</v>
      </c>
      <c r="C1277" t="s">
        <v>1584</v>
      </c>
      <c r="D1277" t="s">
        <v>1584</v>
      </c>
      <c r="E1277">
        <v>1276</v>
      </c>
      <c r="F1277" t="s">
        <v>5520</v>
      </c>
      <c r="G1277" t="s">
        <v>4209</v>
      </c>
      <c r="H1277" t="s">
        <v>31</v>
      </c>
      <c r="I1277" t="s">
        <v>26</v>
      </c>
      <c r="J1277" t="s">
        <v>4210</v>
      </c>
      <c r="K1277" t="s">
        <v>4211</v>
      </c>
      <c r="L1277" t="s">
        <v>413</v>
      </c>
      <c r="M1277" t="s">
        <v>28</v>
      </c>
      <c r="N1277" t="s">
        <v>29</v>
      </c>
      <c r="O1277" t="s">
        <v>109</v>
      </c>
      <c r="P1277" t="s">
        <v>1302</v>
      </c>
    </row>
    <row r="1278" spans="2:16">
      <c r="B1278">
        <v>1277</v>
      </c>
      <c r="C1278" t="s">
        <v>1584</v>
      </c>
      <c r="D1278" t="s">
        <v>1584</v>
      </c>
      <c r="E1278">
        <v>1277</v>
      </c>
      <c r="F1278" t="s">
        <v>5520</v>
      </c>
      <c r="G1278" t="s">
        <v>3827</v>
      </c>
      <c r="H1278" t="s">
        <v>3828</v>
      </c>
      <c r="I1278" t="s">
        <v>68</v>
      </c>
      <c r="J1278" t="s">
        <v>3829</v>
      </c>
      <c r="K1278" t="s">
        <v>3830</v>
      </c>
      <c r="L1278" t="s">
        <v>610</v>
      </c>
      <c r="M1278" t="s">
        <v>134</v>
      </c>
      <c r="N1278" t="s">
        <v>33</v>
      </c>
      <c r="O1278" t="s">
        <v>107</v>
      </c>
      <c r="P1278" t="s">
        <v>652</v>
      </c>
    </row>
    <row r="1279" spans="2:16">
      <c r="B1279">
        <v>1278</v>
      </c>
      <c r="C1279" t="s">
        <v>1584</v>
      </c>
      <c r="D1279" t="s">
        <v>1584</v>
      </c>
      <c r="E1279">
        <v>1278</v>
      </c>
      <c r="F1279" t="s">
        <v>5520</v>
      </c>
      <c r="G1279" t="s">
        <v>3831</v>
      </c>
      <c r="H1279" t="s">
        <v>238</v>
      </c>
      <c r="I1279" t="s">
        <v>68</v>
      </c>
      <c r="J1279" t="s">
        <v>3832</v>
      </c>
      <c r="K1279" t="s">
        <v>3833</v>
      </c>
      <c r="L1279" t="s">
        <v>383</v>
      </c>
      <c r="M1279" t="s">
        <v>142</v>
      </c>
      <c r="N1279" t="s">
        <v>33</v>
      </c>
      <c r="O1279" t="s">
        <v>123</v>
      </c>
      <c r="P1279" t="s">
        <v>654</v>
      </c>
    </row>
    <row r="1280" spans="2:16">
      <c r="B1280">
        <v>1279</v>
      </c>
      <c r="C1280" t="s">
        <v>1584</v>
      </c>
      <c r="D1280" t="s">
        <v>1584</v>
      </c>
      <c r="E1280">
        <v>1279</v>
      </c>
      <c r="F1280" t="s">
        <v>5521</v>
      </c>
      <c r="G1280" t="s">
        <v>5522</v>
      </c>
      <c r="H1280" t="s">
        <v>444</v>
      </c>
      <c r="I1280" t="s">
        <v>140</v>
      </c>
      <c r="J1280" t="s">
        <v>372</v>
      </c>
      <c r="K1280" t="s">
        <v>5523</v>
      </c>
      <c r="L1280" t="s">
        <v>125</v>
      </c>
      <c r="M1280" t="s">
        <v>134</v>
      </c>
      <c r="N1280" t="s">
        <v>33</v>
      </c>
      <c r="O1280" t="s">
        <v>107</v>
      </c>
      <c r="P1280" t="s">
        <v>504</v>
      </c>
    </row>
    <row r="1281" spans="2:16">
      <c r="B1281">
        <v>1280</v>
      </c>
      <c r="C1281" t="s">
        <v>1584</v>
      </c>
      <c r="D1281" t="s">
        <v>1584</v>
      </c>
      <c r="E1281">
        <v>1280</v>
      </c>
      <c r="F1281" t="s">
        <v>5521</v>
      </c>
      <c r="G1281" t="s">
        <v>5524</v>
      </c>
      <c r="H1281" t="s">
        <v>907</v>
      </c>
      <c r="I1281" t="s">
        <v>26</v>
      </c>
      <c r="J1281" t="s">
        <v>5525</v>
      </c>
      <c r="K1281" t="s">
        <v>5526</v>
      </c>
      <c r="L1281" t="s">
        <v>85</v>
      </c>
      <c r="M1281" t="s">
        <v>32</v>
      </c>
      <c r="N1281" t="s">
        <v>33</v>
      </c>
      <c r="O1281" t="s">
        <v>107</v>
      </c>
      <c r="P1281" t="s">
        <v>96</v>
      </c>
    </row>
    <row r="1282" spans="2:16">
      <c r="B1282">
        <v>1281</v>
      </c>
      <c r="C1282" t="s">
        <v>1584</v>
      </c>
      <c r="D1282" t="s">
        <v>1584</v>
      </c>
      <c r="E1282">
        <v>1281</v>
      </c>
      <c r="F1282" t="s">
        <v>5521</v>
      </c>
      <c r="G1282" t="s">
        <v>5527</v>
      </c>
      <c r="H1282" t="s">
        <v>795</v>
      </c>
      <c r="I1282" t="s">
        <v>48</v>
      </c>
      <c r="J1282" t="s">
        <v>5528</v>
      </c>
      <c r="K1282" t="s">
        <v>5529</v>
      </c>
      <c r="L1282" t="s">
        <v>361</v>
      </c>
      <c r="M1282" t="s">
        <v>130</v>
      </c>
      <c r="N1282" t="s">
        <v>119</v>
      </c>
      <c r="O1282" t="s">
        <v>91</v>
      </c>
      <c r="P1282" t="s">
        <v>439</v>
      </c>
    </row>
    <row r="1283" spans="2:16">
      <c r="B1283">
        <v>1282</v>
      </c>
      <c r="C1283" t="s">
        <v>1584</v>
      </c>
      <c r="D1283" t="s">
        <v>1584</v>
      </c>
      <c r="E1283">
        <v>1282</v>
      </c>
      <c r="F1283" t="s">
        <v>5521</v>
      </c>
      <c r="G1283" t="s">
        <v>5530</v>
      </c>
      <c r="H1283" t="s">
        <v>5531</v>
      </c>
      <c r="I1283" t="s">
        <v>68</v>
      </c>
      <c r="J1283" t="s">
        <v>5532</v>
      </c>
      <c r="K1283" t="s">
        <v>5533</v>
      </c>
      <c r="L1283" t="s">
        <v>472</v>
      </c>
      <c r="M1283" t="s">
        <v>28</v>
      </c>
      <c r="N1283" t="s">
        <v>33</v>
      </c>
      <c r="O1283" t="s">
        <v>137</v>
      </c>
      <c r="P1283" t="s">
        <v>412</v>
      </c>
    </row>
    <row r="1284" spans="2:16">
      <c r="B1284">
        <v>1283</v>
      </c>
      <c r="C1284" t="s">
        <v>1584</v>
      </c>
      <c r="D1284" t="s">
        <v>1584</v>
      </c>
      <c r="E1284">
        <v>1283</v>
      </c>
      <c r="F1284" t="s">
        <v>5521</v>
      </c>
      <c r="G1284" t="s">
        <v>5534</v>
      </c>
      <c r="H1284" t="s">
        <v>196</v>
      </c>
      <c r="I1284" t="s">
        <v>26</v>
      </c>
      <c r="J1284" t="s">
        <v>5535</v>
      </c>
      <c r="K1284" t="s">
        <v>5536</v>
      </c>
      <c r="L1284" t="s">
        <v>383</v>
      </c>
      <c r="M1284" t="s">
        <v>134</v>
      </c>
      <c r="N1284" t="s">
        <v>33</v>
      </c>
      <c r="O1284" t="s">
        <v>107</v>
      </c>
      <c r="P1284" t="s">
        <v>382</v>
      </c>
    </row>
    <row r="1285" spans="2:16">
      <c r="B1285">
        <v>1284</v>
      </c>
      <c r="C1285" t="s">
        <v>1584</v>
      </c>
      <c r="D1285" t="s">
        <v>1584</v>
      </c>
      <c r="E1285">
        <v>1284</v>
      </c>
      <c r="F1285" t="s">
        <v>5537</v>
      </c>
      <c r="G1285" t="s">
        <v>5538</v>
      </c>
      <c r="H1285" t="s">
        <v>43</v>
      </c>
      <c r="I1285" t="s">
        <v>80</v>
      </c>
      <c r="J1285" t="s">
        <v>5539</v>
      </c>
      <c r="K1285" t="s">
        <v>5540</v>
      </c>
      <c r="L1285" t="s">
        <v>88</v>
      </c>
      <c r="M1285" t="s">
        <v>32</v>
      </c>
      <c r="N1285" t="s">
        <v>33</v>
      </c>
      <c r="O1285" t="s">
        <v>87</v>
      </c>
      <c r="P1285" t="s">
        <v>561</v>
      </c>
    </row>
    <row r="1286" spans="2:16">
      <c r="B1286">
        <v>1285</v>
      </c>
      <c r="C1286" t="s">
        <v>1584</v>
      </c>
      <c r="D1286" t="s">
        <v>1584</v>
      </c>
      <c r="E1286">
        <v>1285</v>
      </c>
      <c r="F1286" t="s">
        <v>5537</v>
      </c>
      <c r="G1286" t="s">
        <v>1162</v>
      </c>
      <c r="H1286" t="s">
        <v>196</v>
      </c>
      <c r="I1286" t="s">
        <v>26</v>
      </c>
      <c r="J1286" t="s">
        <v>5541</v>
      </c>
      <c r="K1286" t="s">
        <v>5542</v>
      </c>
      <c r="L1286" t="s">
        <v>219</v>
      </c>
      <c r="M1286" t="s">
        <v>99</v>
      </c>
      <c r="N1286" t="s">
        <v>29</v>
      </c>
      <c r="O1286" t="s">
        <v>137</v>
      </c>
      <c r="P1286" t="s">
        <v>561</v>
      </c>
    </row>
    <row r="1287" spans="2:16">
      <c r="B1287">
        <v>1286</v>
      </c>
      <c r="C1287" t="s">
        <v>1584</v>
      </c>
      <c r="D1287" t="s">
        <v>1584</v>
      </c>
      <c r="E1287">
        <v>1286</v>
      </c>
      <c r="F1287" t="s">
        <v>5537</v>
      </c>
      <c r="G1287" t="s">
        <v>5543</v>
      </c>
      <c r="H1287" t="s">
        <v>1505</v>
      </c>
      <c r="I1287" t="s">
        <v>68</v>
      </c>
      <c r="J1287" t="s">
        <v>5544</v>
      </c>
      <c r="K1287" t="s">
        <v>5545</v>
      </c>
      <c r="L1287" t="s">
        <v>85</v>
      </c>
      <c r="M1287" t="s">
        <v>142</v>
      </c>
      <c r="N1287" t="s">
        <v>33</v>
      </c>
      <c r="O1287" t="s">
        <v>107</v>
      </c>
      <c r="P1287" t="s">
        <v>561</v>
      </c>
    </row>
    <row r="1288" spans="2:16">
      <c r="B1288">
        <v>1287</v>
      </c>
      <c r="C1288" t="s">
        <v>1584</v>
      </c>
      <c r="D1288" t="s">
        <v>1584</v>
      </c>
      <c r="E1288">
        <v>1287</v>
      </c>
      <c r="F1288" t="s">
        <v>5537</v>
      </c>
      <c r="G1288" t="s">
        <v>5546</v>
      </c>
      <c r="H1288" t="s">
        <v>1096</v>
      </c>
      <c r="I1288" t="s">
        <v>25</v>
      </c>
      <c r="J1288" t="s">
        <v>5547</v>
      </c>
      <c r="K1288" t="s">
        <v>5548</v>
      </c>
      <c r="L1288" t="s">
        <v>440</v>
      </c>
      <c r="M1288" t="s">
        <v>99</v>
      </c>
      <c r="N1288" t="s">
        <v>119</v>
      </c>
      <c r="O1288" t="s">
        <v>109</v>
      </c>
      <c r="P1288" t="s">
        <v>541</v>
      </c>
    </row>
    <row r="1289" spans="2:16">
      <c r="B1289">
        <v>1288</v>
      </c>
      <c r="C1289" t="s">
        <v>1584</v>
      </c>
      <c r="D1289" t="s">
        <v>1584</v>
      </c>
      <c r="E1289">
        <v>1288</v>
      </c>
      <c r="F1289" t="s">
        <v>5537</v>
      </c>
      <c r="G1289" t="s">
        <v>5549</v>
      </c>
      <c r="H1289" t="s">
        <v>351</v>
      </c>
      <c r="I1289" t="s">
        <v>68</v>
      </c>
      <c r="J1289" t="s">
        <v>5550</v>
      </c>
      <c r="K1289" t="s">
        <v>5551</v>
      </c>
      <c r="L1289" t="s">
        <v>88</v>
      </c>
      <c r="P1289" t="s">
        <v>504</v>
      </c>
    </row>
    <row r="1290" spans="2:16">
      <c r="B1290">
        <v>1289</v>
      </c>
      <c r="C1290" t="s">
        <v>1584</v>
      </c>
      <c r="D1290" t="s">
        <v>1584</v>
      </c>
      <c r="E1290">
        <v>1289</v>
      </c>
      <c r="F1290" t="s">
        <v>5552</v>
      </c>
      <c r="G1290" t="s">
        <v>5553</v>
      </c>
      <c r="H1290" t="s">
        <v>5554</v>
      </c>
      <c r="I1290" t="s">
        <v>140</v>
      </c>
      <c r="J1290" t="s">
        <v>5555</v>
      </c>
      <c r="K1290" t="s">
        <v>5556</v>
      </c>
      <c r="L1290" t="s">
        <v>440</v>
      </c>
      <c r="M1290" t="s">
        <v>28</v>
      </c>
      <c r="N1290" t="s">
        <v>33</v>
      </c>
      <c r="O1290" t="s">
        <v>107</v>
      </c>
      <c r="P1290" t="s">
        <v>892</v>
      </c>
    </row>
    <row r="1291" spans="2:16">
      <c r="B1291">
        <v>1290</v>
      </c>
      <c r="C1291" t="s">
        <v>1584</v>
      </c>
      <c r="D1291" t="s">
        <v>1584</v>
      </c>
      <c r="E1291">
        <v>1290</v>
      </c>
      <c r="F1291" t="s">
        <v>5552</v>
      </c>
      <c r="G1291" t="s">
        <v>5557</v>
      </c>
      <c r="H1291" t="s">
        <v>21</v>
      </c>
      <c r="I1291" t="s">
        <v>25</v>
      </c>
      <c r="J1291" t="s">
        <v>5558</v>
      </c>
      <c r="K1291" t="s">
        <v>5559</v>
      </c>
      <c r="L1291" t="s">
        <v>440</v>
      </c>
      <c r="M1291" t="s">
        <v>42</v>
      </c>
      <c r="N1291" t="s">
        <v>38</v>
      </c>
      <c r="O1291" t="s">
        <v>100</v>
      </c>
      <c r="P1291" t="s">
        <v>886</v>
      </c>
    </row>
    <row r="1292" spans="2:16">
      <c r="B1292">
        <v>1291</v>
      </c>
      <c r="C1292" t="s">
        <v>1584</v>
      </c>
      <c r="D1292" t="s">
        <v>1584</v>
      </c>
      <c r="E1292">
        <v>1291</v>
      </c>
      <c r="F1292" t="s">
        <v>5552</v>
      </c>
      <c r="G1292" t="s">
        <v>5560</v>
      </c>
      <c r="H1292" t="s">
        <v>267</v>
      </c>
      <c r="I1292" t="s">
        <v>68</v>
      </c>
      <c r="J1292" t="s">
        <v>5561</v>
      </c>
      <c r="K1292" t="s">
        <v>5562</v>
      </c>
      <c r="L1292" t="s">
        <v>358</v>
      </c>
      <c r="M1292" t="s">
        <v>134</v>
      </c>
      <c r="N1292" t="s">
        <v>33</v>
      </c>
      <c r="O1292" t="s">
        <v>107</v>
      </c>
      <c r="P1292" t="s">
        <v>879</v>
      </c>
    </row>
    <row r="1293" spans="2:16">
      <c r="B1293">
        <v>1292</v>
      </c>
      <c r="C1293" t="s">
        <v>1584</v>
      </c>
      <c r="D1293" t="s">
        <v>1584</v>
      </c>
      <c r="E1293">
        <v>1292</v>
      </c>
      <c r="F1293" t="s">
        <v>5552</v>
      </c>
      <c r="G1293" t="s">
        <v>5563</v>
      </c>
      <c r="I1293" t="s">
        <v>25</v>
      </c>
      <c r="J1293" t="s">
        <v>5564</v>
      </c>
      <c r="K1293" t="s">
        <v>5565</v>
      </c>
      <c r="L1293" t="s">
        <v>376</v>
      </c>
      <c r="P1293" t="s">
        <v>879</v>
      </c>
    </row>
    <row r="1294" spans="2:16">
      <c r="B1294">
        <v>1293</v>
      </c>
      <c r="C1294" t="s">
        <v>1584</v>
      </c>
      <c r="D1294" t="s">
        <v>1584</v>
      </c>
      <c r="E1294">
        <v>1293</v>
      </c>
      <c r="F1294" t="s">
        <v>5552</v>
      </c>
      <c r="G1294" t="s">
        <v>5566</v>
      </c>
      <c r="H1294" t="s">
        <v>319</v>
      </c>
      <c r="I1294" t="s">
        <v>68</v>
      </c>
      <c r="J1294" t="s">
        <v>5567</v>
      </c>
      <c r="K1294" t="s">
        <v>5568</v>
      </c>
      <c r="L1294" t="s">
        <v>440</v>
      </c>
      <c r="M1294" t="s">
        <v>134</v>
      </c>
      <c r="N1294" t="s">
        <v>33</v>
      </c>
      <c r="O1294" t="s">
        <v>107</v>
      </c>
      <c r="P1294" t="s">
        <v>609</v>
      </c>
    </row>
    <row r="1295" spans="2:16">
      <c r="B1295">
        <v>1294</v>
      </c>
      <c r="C1295" t="s">
        <v>1584</v>
      </c>
      <c r="D1295" t="s">
        <v>1584</v>
      </c>
      <c r="E1295">
        <v>1294</v>
      </c>
      <c r="F1295" t="s">
        <v>5569</v>
      </c>
      <c r="G1295" t="s">
        <v>5570</v>
      </c>
      <c r="H1295" t="s">
        <v>21</v>
      </c>
      <c r="I1295" t="s">
        <v>140</v>
      </c>
      <c r="J1295" t="s">
        <v>5571</v>
      </c>
      <c r="K1295" t="s">
        <v>5572</v>
      </c>
      <c r="L1295" t="s">
        <v>246</v>
      </c>
      <c r="M1295" t="s">
        <v>142</v>
      </c>
      <c r="N1295" t="s">
        <v>33</v>
      </c>
      <c r="O1295" t="s">
        <v>36</v>
      </c>
      <c r="P1295" t="s">
        <v>1113</v>
      </c>
    </row>
    <row r="1296" spans="2:16">
      <c r="B1296">
        <v>1295</v>
      </c>
      <c r="C1296" t="s">
        <v>1584</v>
      </c>
      <c r="D1296" t="s">
        <v>1584</v>
      </c>
      <c r="E1296">
        <v>1295</v>
      </c>
      <c r="F1296" t="s">
        <v>5569</v>
      </c>
      <c r="G1296" t="s">
        <v>5573</v>
      </c>
      <c r="H1296" t="s">
        <v>34</v>
      </c>
      <c r="I1296" t="s">
        <v>26</v>
      </c>
      <c r="J1296" t="s">
        <v>5574</v>
      </c>
      <c r="K1296" t="s">
        <v>5575</v>
      </c>
      <c r="L1296" t="s">
        <v>246</v>
      </c>
      <c r="M1296" t="s">
        <v>28</v>
      </c>
      <c r="N1296" t="s">
        <v>33</v>
      </c>
      <c r="O1296" t="s">
        <v>30</v>
      </c>
      <c r="P1296" t="s">
        <v>1113</v>
      </c>
    </row>
    <row r="1297" spans="2:16">
      <c r="B1297">
        <v>1296</v>
      </c>
      <c r="C1297" t="s">
        <v>1584</v>
      </c>
      <c r="D1297" t="s">
        <v>1584</v>
      </c>
      <c r="E1297">
        <v>1296</v>
      </c>
      <c r="F1297" t="s">
        <v>5569</v>
      </c>
      <c r="G1297" t="s">
        <v>5576</v>
      </c>
      <c r="H1297" t="s">
        <v>62</v>
      </c>
      <c r="I1297" t="s">
        <v>26</v>
      </c>
      <c r="J1297" t="s">
        <v>5577</v>
      </c>
      <c r="K1297" t="s">
        <v>5578</v>
      </c>
      <c r="L1297" t="s">
        <v>376</v>
      </c>
      <c r="M1297" t="s">
        <v>28</v>
      </c>
      <c r="N1297" t="s">
        <v>38</v>
      </c>
      <c r="O1297" t="s">
        <v>137</v>
      </c>
      <c r="P1297" t="s">
        <v>1114</v>
      </c>
    </row>
    <row r="1298" spans="2:16">
      <c r="B1298">
        <v>1297</v>
      </c>
      <c r="C1298" t="s">
        <v>1584</v>
      </c>
      <c r="D1298" t="s">
        <v>1584</v>
      </c>
      <c r="E1298">
        <v>1297</v>
      </c>
      <c r="F1298" t="s">
        <v>5569</v>
      </c>
      <c r="G1298" t="s">
        <v>5579</v>
      </c>
      <c r="H1298" t="s">
        <v>356</v>
      </c>
      <c r="I1298" t="s">
        <v>26</v>
      </c>
      <c r="J1298" t="s">
        <v>5580</v>
      </c>
      <c r="K1298" t="s">
        <v>5581</v>
      </c>
      <c r="L1298" t="s">
        <v>246</v>
      </c>
      <c r="M1298" t="s">
        <v>28</v>
      </c>
      <c r="N1298" t="s">
        <v>33</v>
      </c>
      <c r="O1298" t="s">
        <v>36</v>
      </c>
      <c r="P1298" t="s">
        <v>1114</v>
      </c>
    </row>
    <row r="1299" spans="2:16">
      <c r="B1299">
        <v>1298</v>
      </c>
      <c r="C1299" t="s">
        <v>1584</v>
      </c>
      <c r="D1299" t="s">
        <v>1584</v>
      </c>
      <c r="E1299">
        <v>1298</v>
      </c>
      <c r="F1299" t="s">
        <v>5569</v>
      </c>
      <c r="G1299" t="s">
        <v>5582</v>
      </c>
      <c r="H1299" t="s">
        <v>5583</v>
      </c>
      <c r="I1299" t="s">
        <v>68</v>
      </c>
      <c r="J1299" t="s">
        <v>5584</v>
      </c>
      <c r="K1299" t="s">
        <v>5585</v>
      </c>
      <c r="L1299" t="s">
        <v>376</v>
      </c>
      <c r="M1299" t="s">
        <v>142</v>
      </c>
      <c r="N1299" t="s">
        <v>33</v>
      </c>
      <c r="O1299" t="s">
        <v>107</v>
      </c>
      <c r="P1299" t="s">
        <v>1116</v>
      </c>
    </row>
    <row r="1300" spans="2:16">
      <c r="B1300">
        <v>1299</v>
      </c>
      <c r="C1300" t="s">
        <v>1584</v>
      </c>
      <c r="D1300" t="s">
        <v>1584</v>
      </c>
      <c r="E1300">
        <v>1299</v>
      </c>
      <c r="F1300" t="s">
        <v>5586</v>
      </c>
      <c r="G1300" t="s">
        <v>930</v>
      </c>
      <c r="H1300" t="s">
        <v>393</v>
      </c>
      <c r="I1300" t="s">
        <v>140</v>
      </c>
      <c r="J1300" t="s">
        <v>4238</v>
      </c>
      <c r="K1300" t="s">
        <v>4239</v>
      </c>
      <c r="L1300" t="s">
        <v>490</v>
      </c>
      <c r="M1300" t="s">
        <v>134</v>
      </c>
      <c r="N1300" t="s">
        <v>33</v>
      </c>
      <c r="O1300" t="s">
        <v>107</v>
      </c>
      <c r="P1300" t="s">
        <v>1104</v>
      </c>
    </row>
    <row r="1301" spans="2:16">
      <c r="B1301">
        <v>1300</v>
      </c>
      <c r="C1301" t="s">
        <v>1584</v>
      </c>
      <c r="D1301" t="s">
        <v>1584</v>
      </c>
      <c r="E1301">
        <v>1300</v>
      </c>
      <c r="F1301" t="s">
        <v>5586</v>
      </c>
      <c r="G1301" t="s">
        <v>4240</v>
      </c>
      <c r="H1301" t="s">
        <v>238</v>
      </c>
      <c r="I1301" t="s">
        <v>68</v>
      </c>
      <c r="J1301" t="s">
        <v>4241</v>
      </c>
      <c r="K1301" t="s">
        <v>4242</v>
      </c>
      <c r="L1301" t="s">
        <v>413</v>
      </c>
      <c r="M1301" t="s">
        <v>142</v>
      </c>
      <c r="N1301" t="s">
        <v>33</v>
      </c>
      <c r="O1301" t="s">
        <v>95</v>
      </c>
      <c r="P1301" t="s">
        <v>136</v>
      </c>
    </row>
    <row r="1302" spans="2:16">
      <c r="B1302">
        <v>1301</v>
      </c>
      <c r="C1302" t="s">
        <v>1584</v>
      </c>
      <c r="D1302" t="s">
        <v>1584</v>
      </c>
      <c r="E1302">
        <v>1301</v>
      </c>
      <c r="F1302" t="s">
        <v>5586</v>
      </c>
      <c r="G1302" t="s">
        <v>5587</v>
      </c>
      <c r="H1302" t="s">
        <v>5588</v>
      </c>
      <c r="I1302" t="s">
        <v>26</v>
      </c>
      <c r="J1302" t="s">
        <v>5589</v>
      </c>
      <c r="K1302" t="s">
        <v>5590</v>
      </c>
      <c r="L1302" t="s">
        <v>376</v>
      </c>
      <c r="M1302" t="s">
        <v>28</v>
      </c>
      <c r="N1302" t="s">
        <v>338</v>
      </c>
      <c r="O1302" t="s">
        <v>123</v>
      </c>
      <c r="P1302" t="s">
        <v>136</v>
      </c>
    </row>
    <row r="1303" spans="2:16">
      <c r="B1303">
        <v>1302</v>
      </c>
      <c r="C1303" t="s">
        <v>1584</v>
      </c>
      <c r="D1303" t="s">
        <v>1584</v>
      </c>
      <c r="E1303">
        <v>1302</v>
      </c>
      <c r="F1303" t="s">
        <v>5586</v>
      </c>
      <c r="G1303" t="s">
        <v>5591</v>
      </c>
      <c r="H1303" t="s">
        <v>43</v>
      </c>
      <c r="I1303" t="s">
        <v>68</v>
      </c>
      <c r="J1303" t="s">
        <v>5592</v>
      </c>
      <c r="K1303" t="s">
        <v>5593</v>
      </c>
      <c r="L1303" t="s">
        <v>530</v>
      </c>
      <c r="M1303" t="s">
        <v>142</v>
      </c>
      <c r="N1303" t="s">
        <v>33</v>
      </c>
      <c r="O1303" t="s">
        <v>107</v>
      </c>
      <c r="P1303" t="s">
        <v>1113</v>
      </c>
    </row>
    <row r="1304" spans="2:16">
      <c r="B1304">
        <v>1303</v>
      </c>
      <c r="C1304" t="s">
        <v>1584</v>
      </c>
      <c r="D1304" t="s">
        <v>1584</v>
      </c>
      <c r="E1304">
        <v>1303</v>
      </c>
      <c r="F1304" t="s">
        <v>5586</v>
      </c>
      <c r="G1304" t="s">
        <v>5570</v>
      </c>
      <c r="H1304" t="s">
        <v>21</v>
      </c>
      <c r="I1304" t="s">
        <v>68</v>
      </c>
      <c r="J1304" t="s">
        <v>5571</v>
      </c>
      <c r="K1304" t="s">
        <v>5572</v>
      </c>
      <c r="L1304" t="s">
        <v>246</v>
      </c>
      <c r="M1304" t="s">
        <v>142</v>
      </c>
      <c r="N1304" t="s">
        <v>33</v>
      </c>
      <c r="O1304" t="s">
        <v>36</v>
      </c>
      <c r="P1304" t="s">
        <v>1113</v>
      </c>
    </row>
    <row r="1305" spans="2:16">
      <c r="B1305">
        <v>1304</v>
      </c>
      <c r="C1305" t="s">
        <v>1584</v>
      </c>
      <c r="D1305" t="s">
        <v>1584</v>
      </c>
      <c r="E1305">
        <v>1304</v>
      </c>
      <c r="F1305" t="s">
        <v>5594</v>
      </c>
      <c r="G1305" t="s">
        <v>5595</v>
      </c>
      <c r="H1305" t="s">
        <v>149</v>
      </c>
      <c r="I1305" t="s">
        <v>80</v>
      </c>
      <c r="J1305" t="s">
        <v>5596</v>
      </c>
      <c r="K1305" t="s">
        <v>5597</v>
      </c>
      <c r="L1305" t="s">
        <v>880</v>
      </c>
      <c r="M1305" t="s">
        <v>1155</v>
      </c>
      <c r="P1305" t="s">
        <v>934</v>
      </c>
    </row>
    <row r="1306" spans="2:16">
      <c r="B1306">
        <v>1305</v>
      </c>
      <c r="C1306" t="s">
        <v>1584</v>
      </c>
      <c r="D1306" t="s">
        <v>1584</v>
      </c>
      <c r="E1306">
        <v>1305</v>
      </c>
      <c r="F1306" t="s">
        <v>5594</v>
      </c>
      <c r="G1306" t="s">
        <v>5598</v>
      </c>
      <c r="H1306" t="s">
        <v>238</v>
      </c>
      <c r="I1306" t="s">
        <v>26</v>
      </c>
      <c r="J1306" t="s">
        <v>5599</v>
      </c>
      <c r="K1306" t="s">
        <v>5600</v>
      </c>
      <c r="L1306" t="s">
        <v>494</v>
      </c>
      <c r="P1306" t="s">
        <v>934</v>
      </c>
    </row>
    <row r="1307" spans="2:16">
      <c r="B1307">
        <v>1306</v>
      </c>
      <c r="C1307" t="s">
        <v>1584</v>
      </c>
      <c r="D1307" t="s">
        <v>1584</v>
      </c>
      <c r="E1307">
        <v>1306</v>
      </c>
      <c r="F1307" t="s">
        <v>5594</v>
      </c>
      <c r="G1307" t="s">
        <v>5601</v>
      </c>
      <c r="H1307" t="s">
        <v>428</v>
      </c>
      <c r="I1307" t="s">
        <v>48</v>
      </c>
      <c r="J1307" t="s">
        <v>5602</v>
      </c>
      <c r="K1307" t="s">
        <v>5603</v>
      </c>
      <c r="L1307" t="s">
        <v>358</v>
      </c>
      <c r="M1307" t="s">
        <v>45</v>
      </c>
      <c r="N1307" t="s">
        <v>119</v>
      </c>
      <c r="O1307" t="s">
        <v>131</v>
      </c>
      <c r="P1307" t="s">
        <v>934</v>
      </c>
    </row>
    <row r="1308" spans="2:16">
      <c r="B1308">
        <v>1307</v>
      </c>
      <c r="C1308" t="s">
        <v>1584</v>
      </c>
      <c r="D1308" t="s">
        <v>1584</v>
      </c>
      <c r="E1308">
        <v>1307</v>
      </c>
      <c r="F1308" t="s">
        <v>5594</v>
      </c>
      <c r="G1308" t="s">
        <v>5604</v>
      </c>
      <c r="I1308" t="s">
        <v>68</v>
      </c>
      <c r="J1308" t="s">
        <v>861</v>
      </c>
      <c r="K1308" t="s">
        <v>5605</v>
      </c>
      <c r="L1308" t="s">
        <v>766</v>
      </c>
      <c r="M1308" t="s">
        <v>142</v>
      </c>
      <c r="N1308" t="s">
        <v>33</v>
      </c>
      <c r="O1308" t="s">
        <v>36</v>
      </c>
      <c r="P1308" t="s">
        <v>903</v>
      </c>
    </row>
    <row r="1309" spans="2:16">
      <c r="B1309">
        <v>1308</v>
      </c>
      <c r="C1309" t="s">
        <v>1584</v>
      </c>
      <c r="D1309" t="s">
        <v>1584</v>
      </c>
      <c r="E1309">
        <v>1308</v>
      </c>
      <c r="F1309" t="s">
        <v>5594</v>
      </c>
      <c r="G1309" t="s">
        <v>5606</v>
      </c>
      <c r="H1309" t="s">
        <v>478</v>
      </c>
      <c r="I1309" t="s">
        <v>26</v>
      </c>
      <c r="J1309" t="s">
        <v>5607</v>
      </c>
      <c r="K1309" t="s">
        <v>5608</v>
      </c>
      <c r="L1309" t="s">
        <v>880</v>
      </c>
      <c r="P1309" t="s">
        <v>92</v>
      </c>
    </row>
    <row r="1310" spans="2:16">
      <c r="B1310">
        <v>1309</v>
      </c>
      <c r="C1310" t="s">
        <v>1584</v>
      </c>
      <c r="D1310" t="s">
        <v>1584</v>
      </c>
      <c r="E1310">
        <v>1309</v>
      </c>
      <c r="F1310" t="s">
        <v>5609</v>
      </c>
      <c r="G1310" t="s">
        <v>5610</v>
      </c>
      <c r="H1310" t="s">
        <v>196</v>
      </c>
      <c r="I1310" t="s">
        <v>140</v>
      </c>
      <c r="J1310" t="s">
        <v>872</v>
      </c>
      <c r="K1310" t="s">
        <v>5611</v>
      </c>
      <c r="L1310" t="s">
        <v>375</v>
      </c>
      <c r="M1310" t="s">
        <v>134</v>
      </c>
      <c r="N1310" t="s">
        <v>33</v>
      </c>
      <c r="O1310" t="s">
        <v>107</v>
      </c>
      <c r="P1310" t="s">
        <v>1116</v>
      </c>
    </row>
    <row r="1311" spans="2:16">
      <c r="B1311">
        <v>1310</v>
      </c>
      <c r="C1311" t="s">
        <v>1584</v>
      </c>
      <c r="D1311" t="s">
        <v>1584</v>
      </c>
      <c r="E1311">
        <v>1310</v>
      </c>
      <c r="F1311" t="s">
        <v>5609</v>
      </c>
      <c r="G1311" t="s">
        <v>5612</v>
      </c>
      <c r="I1311" t="s">
        <v>68</v>
      </c>
      <c r="J1311" t="s">
        <v>5613</v>
      </c>
      <c r="K1311" t="s">
        <v>5614</v>
      </c>
      <c r="L1311" t="s">
        <v>246</v>
      </c>
      <c r="P1311" t="s">
        <v>1116</v>
      </c>
    </row>
    <row r="1312" spans="2:16">
      <c r="B1312">
        <v>1311</v>
      </c>
      <c r="C1312" t="s">
        <v>1584</v>
      </c>
      <c r="D1312" t="s">
        <v>1584</v>
      </c>
      <c r="E1312">
        <v>1311</v>
      </c>
      <c r="F1312" t="s">
        <v>5609</v>
      </c>
      <c r="G1312" t="s">
        <v>5615</v>
      </c>
      <c r="H1312" t="s">
        <v>269</v>
      </c>
      <c r="I1312" t="s">
        <v>68</v>
      </c>
      <c r="J1312" t="s">
        <v>5616</v>
      </c>
      <c r="K1312" t="s">
        <v>5617</v>
      </c>
      <c r="L1312" t="s">
        <v>276</v>
      </c>
      <c r="M1312" t="s">
        <v>134</v>
      </c>
      <c r="N1312" t="s">
        <v>33</v>
      </c>
      <c r="O1312" t="s">
        <v>107</v>
      </c>
      <c r="P1312" t="s">
        <v>1116</v>
      </c>
    </row>
    <row r="1313" spans="2:16">
      <c r="B1313">
        <v>1312</v>
      </c>
      <c r="C1313" t="s">
        <v>1584</v>
      </c>
      <c r="D1313" t="s">
        <v>1584</v>
      </c>
      <c r="E1313">
        <v>1312</v>
      </c>
      <c r="F1313" t="s">
        <v>5609</v>
      </c>
      <c r="G1313" t="s">
        <v>5618</v>
      </c>
      <c r="H1313" t="s">
        <v>512</v>
      </c>
      <c r="I1313" t="s">
        <v>68</v>
      </c>
      <c r="J1313" t="s">
        <v>5619</v>
      </c>
      <c r="K1313" t="s">
        <v>5620</v>
      </c>
      <c r="L1313" t="s">
        <v>112</v>
      </c>
      <c r="M1313" t="s">
        <v>134</v>
      </c>
      <c r="N1313" t="s">
        <v>33</v>
      </c>
      <c r="O1313" t="s">
        <v>107</v>
      </c>
      <c r="P1313" t="s">
        <v>113</v>
      </c>
    </row>
    <row r="1314" spans="2:16">
      <c r="B1314">
        <v>1313</v>
      </c>
      <c r="C1314" t="s">
        <v>1584</v>
      </c>
      <c r="D1314" t="s">
        <v>1584</v>
      </c>
      <c r="E1314">
        <v>1313</v>
      </c>
      <c r="F1314" t="s">
        <v>5609</v>
      </c>
      <c r="G1314" t="s">
        <v>5621</v>
      </c>
      <c r="H1314" t="s">
        <v>43</v>
      </c>
      <c r="I1314" t="s">
        <v>26</v>
      </c>
      <c r="J1314" t="s">
        <v>5622</v>
      </c>
      <c r="K1314" t="s">
        <v>5623</v>
      </c>
      <c r="L1314" t="s">
        <v>112</v>
      </c>
      <c r="M1314" t="s">
        <v>42</v>
      </c>
      <c r="N1314" t="s">
        <v>338</v>
      </c>
      <c r="O1314" t="s">
        <v>107</v>
      </c>
      <c r="P1314" t="s">
        <v>426</v>
      </c>
    </row>
    <row r="1315" spans="2:16">
      <c r="B1315">
        <v>1314</v>
      </c>
      <c r="C1315" t="s">
        <v>1584</v>
      </c>
      <c r="D1315" t="s">
        <v>1584</v>
      </c>
      <c r="E1315">
        <v>1314</v>
      </c>
      <c r="F1315" t="s">
        <v>5624</v>
      </c>
      <c r="G1315" t="s">
        <v>4235</v>
      </c>
      <c r="H1315" t="s">
        <v>76</v>
      </c>
      <c r="I1315" t="s">
        <v>140</v>
      </c>
      <c r="J1315" t="s">
        <v>4236</v>
      </c>
      <c r="K1315" t="s">
        <v>4237</v>
      </c>
      <c r="L1315" t="s">
        <v>129</v>
      </c>
      <c r="M1315" t="s">
        <v>142</v>
      </c>
      <c r="N1315" t="s">
        <v>33</v>
      </c>
      <c r="O1315" t="s">
        <v>107</v>
      </c>
      <c r="P1315" t="s">
        <v>1104</v>
      </c>
    </row>
    <row r="1316" spans="2:16">
      <c r="B1316">
        <v>1315</v>
      </c>
      <c r="C1316" t="s">
        <v>1584</v>
      </c>
      <c r="D1316" t="s">
        <v>1584</v>
      </c>
      <c r="E1316">
        <v>1315</v>
      </c>
      <c r="F1316" t="s">
        <v>5624</v>
      </c>
      <c r="G1316" t="s">
        <v>930</v>
      </c>
      <c r="H1316" t="s">
        <v>393</v>
      </c>
      <c r="I1316" t="s">
        <v>68</v>
      </c>
      <c r="J1316" t="s">
        <v>4238</v>
      </c>
      <c r="K1316" t="s">
        <v>4239</v>
      </c>
      <c r="L1316" t="s">
        <v>490</v>
      </c>
      <c r="M1316" t="s">
        <v>134</v>
      </c>
      <c r="N1316" t="s">
        <v>33</v>
      </c>
      <c r="O1316" t="s">
        <v>107</v>
      </c>
      <c r="P1316" t="s">
        <v>1104</v>
      </c>
    </row>
    <row r="1317" spans="2:16">
      <c r="B1317">
        <v>1316</v>
      </c>
      <c r="C1317" t="s">
        <v>1584</v>
      </c>
      <c r="D1317" t="s">
        <v>1584</v>
      </c>
      <c r="E1317">
        <v>1316</v>
      </c>
      <c r="F1317" t="s">
        <v>5624</v>
      </c>
      <c r="G1317" t="s">
        <v>4240</v>
      </c>
      <c r="H1317" t="s">
        <v>238</v>
      </c>
      <c r="I1317" t="s">
        <v>68</v>
      </c>
      <c r="J1317" t="s">
        <v>4241</v>
      </c>
      <c r="K1317" t="s">
        <v>4242</v>
      </c>
      <c r="L1317" t="s">
        <v>413</v>
      </c>
      <c r="M1317" t="s">
        <v>142</v>
      </c>
      <c r="N1317" t="s">
        <v>33</v>
      </c>
      <c r="O1317" t="s">
        <v>95</v>
      </c>
      <c r="P1317" t="s">
        <v>136</v>
      </c>
    </row>
    <row r="1318" spans="2:16">
      <c r="B1318">
        <v>1317</v>
      </c>
      <c r="C1318" t="s">
        <v>1584</v>
      </c>
      <c r="D1318" t="s">
        <v>1584</v>
      </c>
      <c r="E1318">
        <v>1317</v>
      </c>
      <c r="F1318" t="s">
        <v>5624</v>
      </c>
      <c r="G1318" t="s">
        <v>5587</v>
      </c>
      <c r="H1318" t="s">
        <v>5588</v>
      </c>
      <c r="I1318" t="s">
        <v>26</v>
      </c>
      <c r="J1318" t="s">
        <v>5589</v>
      </c>
      <c r="K1318" t="s">
        <v>5590</v>
      </c>
      <c r="L1318" t="s">
        <v>376</v>
      </c>
      <c r="M1318" t="s">
        <v>28</v>
      </c>
      <c r="N1318" t="s">
        <v>338</v>
      </c>
      <c r="O1318" t="s">
        <v>123</v>
      </c>
      <c r="P1318" t="s">
        <v>136</v>
      </c>
    </row>
    <row r="1319" spans="2:16">
      <c r="B1319">
        <v>1318</v>
      </c>
      <c r="C1319" t="s">
        <v>1584</v>
      </c>
      <c r="D1319" t="s">
        <v>1584</v>
      </c>
      <c r="E1319">
        <v>1318</v>
      </c>
      <c r="F1319" t="s">
        <v>5624</v>
      </c>
      <c r="G1319" t="s">
        <v>5591</v>
      </c>
      <c r="H1319" t="s">
        <v>43</v>
      </c>
      <c r="I1319" t="s">
        <v>68</v>
      </c>
      <c r="J1319" t="s">
        <v>5592</v>
      </c>
      <c r="K1319" t="s">
        <v>5593</v>
      </c>
      <c r="L1319" t="s">
        <v>530</v>
      </c>
      <c r="M1319" t="s">
        <v>142</v>
      </c>
      <c r="N1319" t="s">
        <v>33</v>
      </c>
      <c r="O1319" t="s">
        <v>107</v>
      </c>
      <c r="P1319" t="s">
        <v>1113</v>
      </c>
    </row>
    <row r="1320" spans="2:16">
      <c r="B1320">
        <v>1319</v>
      </c>
      <c r="C1320" t="s">
        <v>1584</v>
      </c>
      <c r="D1320" t="s">
        <v>1584</v>
      </c>
      <c r="E1320">
        <v>1319</v>
      </c>
      <c r="F1320" t="s">
        <v>5625</v>
      </c>
      <c r="G1320" t="s">
        <v>5626</v>
      </c>
      <c r="H1320" t="s">
        <v>67</v>
      </c>
      <c r="I1320" t="s">
        <v>140</v>
      </c>
      <c r="J1320" t="s">
        <v>5627</v>
      </c>
      <c r="K1320" t="s">
        <v>5628</v>
      </c>
      <c r="L1320" t="s">
        <v>440</v>
      </c>
      <c r="M1320" t="s">
        <v>134</v>
      </c>
      <c r="N1320" t="s">
        <v>33</v>
      </c>
      <c r="O1320" t="s">
        <v>107</v>
      </c>
      <c r="P1320" t="s">
        <v>1257</v>
      </c>
    </row>
    <row r="1321" spans="2:16">
      <c r="B1321">
        <v>1320</v>
      </c>
      <c r="C1321" t="s">
        <v>1584</v>
      </c>
      <c r="D1321" t="s">
        <v>1584</v>
      </c>
      <c r="E1321">
        <v>1320</v>
      </c>
      <c r="F1321" t="s">
        <v>5625</v>
      </c>
      <c r="G1321" t="s">
        <v>5629</v>
      </c>
      <c r="H1321" t="s">
        <v>783</v>
      </c>
      <c r="I1321" t="s">
        <v>26</v>
      </c>
      <c r="J1321" t="s">
        <v>5630</v>
      </c>
      <c r="K1321" t="s">
        <v>5631</v>
      </c>
      <c r="L1321" t="s">
        <v>610</v>
      </c>
      <c r="M1321" t="s">
        <v>94</v>
      </c>
      <c r="N1321" t="s">
        <v>33</v>
      </c>
      <c r="O1321" t="s">
        <v>137</v>
      </c>
      <c r="P1321" t="s">
        <v>1258</v>
      </c>
    </row>
    <row r="1322" spans="2:16">
      <c r="B1322">
        <v>1321</v>
      </c>
      <c r="C1322" t="s">
        <v>1584</v>
      </c>
      <c r="D1322" t="s">
        <v>1584</v>
      </c>
      <c r="E1322">
        <v>1321</v>
      </c>
      <c r="F1322" t="s">
        <v>5625</v>
      </c>
      <c r="G1322" t="s">
        <v>5632</v>
      </c>
      <c r="H1322" t="s">
        <v>40</v>
      </c>
      <c r="I1322" t="s">
        <v>26</v>
      </c>
      <c r="J1322" t="s">
        <v>5633</v>
      </c>
      <c r="K1322" t="s">
        <v>5634</v>
      </c>
      <c r="L1322" t="s">
        <v>88</v>
      </c>
      <c r="M1322" t="s">
        <v>18</v>
      </c>
      <c r="N1322" t="s">
        <v>33</v>
      </c>
      <c r="O1322" t="s">
        <v>111</v>
      </c>
      <c r="P1322" t="s">
        <v>5635</v>
      </c>
    </row>
    <row r="1323" spans="2:16">
      <c r="B1323">
        <v>1322</v>
      </c>
      <c r="C1323" t="s">
        <v>1584</v>
      </c>
      <c r="D1323" t="s">
        <v>1584</v>
      </c>
      <c r="E1323">
        <v>1322</v>
      </c>
      <c r="F1323" t="s">
        <v>5625</v>
      </c>
      <c r="G1323" t="s">
        <v>5636</v>
      </c>
      <c r="H1323" t="s">
        <v>182</v>
      </c>
      <c r="I1323" t="s">
        <v>26</v>
      </c>
      <c r="J1323" t="s">
        <v>560</v>
      </c>
      <c r="K1323" t="s">
        <v>5637</v>
      </c>
      <c r="L1323" t="s">
        <v>88</v>
      </c>
      <c r="M1323" t="s">
        <v>134</v>
      </c>
      <c r="N1323" t="s">
        <v>33</v>
      </c>
      <c r="O1323" t="s">
        <v>111</v>
      </c>
      <c r="P1323" t="s">
        <v>1524</v>
      </c>
    </row>
    <row r="1324" spans="2:16">
      <c r="B1324">
        <v>1323</v>
      </c>
      <c r="C1324" t="s">
        <v>1584</v>
      </c>
      <c r="D1324" t="s">
        <v>1584</v>
      </c>
      <c r="E1324">
        <v>1323</v>
      </c>
      <c r="F1324" t="s">
        <v>5625</v>
      </c>
      <c r="G1324" t="s">
        <v>974</v>
      </c>
      <c r="H1324" t="s">
        <v>40</v>
      </c>
      <c r="I1324" t="s">
        <v>68</v>
      </c>
      <c r="J1324" t="s">
        <v>5638</v>
      </c>
      <c r="K1324" t="s">
        <v>5639</v>
      </c>
      <c r="L1324" t="s">
        <v>414</v>
      </c>
      <c r="M1324" t="s">
        <v>134</v>
      </c>
      <c r="N1324" t="s">
        <v>33</v>
      </c>
      <c r="O1324" t="s">
        <v>107</v>
      </c>
      <c r="P1324" t="s">
        <v>934</v>
      </c>
    </row>
    <row r="1325" spans="2:16">
      <c r="B1325">
        <v>1324</v>
      </c>
      <c r="C1325" t="s">
        <v>1584</v>
      </c>
      <c r="D1325" t="s">
        <v>1584</v>
      </c>
      <c r="E1325">
        <v>1324</v>
      </c>
      <c r="F1325" t="s">
        <v>5640</v>
      </c>
      <c r="G1325" t="s">
        <v>1065</v>
      </c>
      <c r="H1325" t="s">
        <v>43</v>
      </c>
      <c r="I1325" t="s">
        <v>140</v>
      </c>
      <c r="J1325" t="s">
        <v>5641</v>
      </c>
      <c r="K1325" t="s">
        <v>5642</v>
      </c>
      <c r="L1325" t="s">
        <v>376</v>
      </c>
      <c r="M1325" t="s">
        <v>28</v>
      </c>
      <c r="N1325" t="s">
        <v>33</v>
      </c>
      <c r="O1325" t="s">
        <v>107</v>
      </c>
      <c r="P1325" t="s">
        <v>426</v>
      </c>
    </row>
    <row r="1326" spans="2:16">
      <c r="B1326">
        <v>1325</v>
      </c>
      <c r="C1326" t="s">
        <v>1584</v>
      </c>
      <c r="D1326" t="s">
        <v>1584</v>
      </c>
      <c r="E1326">
        <v>1325</v>
      </c>
      <c r="F1326" t="s">
        <v>5640</v>
      </c>
      <c r="G1326" t="s">
        <v>5643</v>
      </c>
      <c r="H1326" t="s">
        <v>256</v>
      </c>
      <c r="I1326" t="s">
        <v>68</v>
      </c>
      <c r="J1326" t="s">
        <v>5644</v>
      </c>
      <c r="K1326" t="s">
        <v>5645</v>
      </c>
      <c r="L1326" t="s">
        <v>454</v>
      </c>
      <c r="M1326" t="s">
        <v>94</v>
      </c>
      <c r="N1326" t="s">
        <v>29</v>
      </c>
      <c r="O1326" t="s">
        <v>137</v>
      </c>
      <c r="P1326" t="s">
        <v>425</v>
      </c>
    </row>
    <row r="1327" spans="2:16">
      <c r="B1327">
        <v>1326</v>
      </c>
      <c r="C1327" t="s">
        <v>1584</v>
      </c>
      <c r="D1327" t="s">
        <v>1584</v>
      </c>
      <c r="E1327">
        <v>1326</v>
      </c>
      <c r="F1327" t="s">
        <v>5640</v>
      </c>
      <c r="G1327" t="s">
        <v>5646</v>
      </c>
      <c r="H1327" t="s">
        <v>34</v>
      </c>
      <c r="I1327" t="s">
        <v>68</v>
      </c>
      <c r="J1327" t="s">
        <v>3182</v>
      </c>
      <c r="K1327" t="s">
        <v>5647</v>
      </c>
      <c r="L1327" t="s">
        <v>112</v>
      </c>
      <c r="M1327" t="s">
        <v>134</v>
      </c>
      <c r="N1327" t="s">
        <v>33</v>
      </c>
      <c r="O1327" t="s">
        <v>107</v>
      </c>
      <c r="P1327" t="s">
        <v>460</v>
      </c>
    </row>
    <row r="1328" spans="2:16">
      <c r="B1328">
        <v>1327</v>
      </c>
      <c r="C1328" t="s">
        <v>1584</v>
      </c>
      <c r="D1328" t="s">
        <v>1584</v>
      </c>
      <c r="E1328">
        <v>1327</v>
      </c>
      <c r="F1328" t="s">
        <v>5640</v>
      </c>
      <c r="G1328" t="s">
        <v>5648</v>
      </c>
      <c r="H1328" t="s">
        <v>1167</v>
      </c>
      <c r="I1328" t="s">
        <v>68</v>
      </c>
      <c r="J1328" t="s">
        <v>5649</v>
      </c>
      <c r="K1328" t="s">
        <v>5650</v>
      </c>
      <c r="L1328" t="s">
        <v>112</v>
      </c>
      <c r="M1328" t="s">
        <v>142</v>
      </c>
      <c r="N1328" t="s">
        <v>33</v>
      </c>
      <c r="O1328" t="s">
        <v>107</v>
      </c>
      <c r="P1328" t="s">
        <v>491</v>
      </c>
    </row>
    <row r="1329" spans="2:16">
      <c r="B1329">
        <v>1328</v>
      </c>
      <c r="C1329" t="s">
        <v>1584</v>
      </c>
      <c r="D1329" t="s">
        <v>1584</v>
      </c>
      <c r="E1329">
        <v>1328</v>
      </c>
      <c r="F1329" t="s">
        <v>5640</v>
      </c>
      <c r="G1329" t="s">
        <v>881</v>
      </c>
      <c r="H1329" t="s">
        <v>203</v>
      </c>
      <c r="I1329" t="s">
        <v>68</v>
      </c>
      <c r="J1329" t="s">
        <v>5651</v>
      </c>
      <c r="K1329" t="s">
        <v>5652</v>
      </c>
      <c r="L1329" t="s">
        <v>668</v>
      </c>
      <c r="M1329" t="s">
        <v>32</v>
      </c>
      <c r="N1329" t="s">
        <v>29</v>
      </c>
      <c r="O1329" t="s">
        <v>123</v>
      </c>
      <c r="P1329" t="s">
        <v>532</v>
      </c>
    </row>
    <row r="1330" spans="2:16">
      <c r="B1330">
        <v>1329</v>
      </c>
      <c r="C1330" t="s">
        <v>1584</v>
      </c>
      <c r="D1330" t="s">
        <v>1584</v>
      </c>
      <c r="E1330">
        <v>1329</v>
      </c>
      <c r="F1330" t="s">
        <v>5653</v>
      </c>
      <c r="G1330" t="s">
        <v>5654</v>
      </c>
      <c r="H1330" t="s">
        <v>404</v>
      </c>
      <c r="I1330" t="s">
        <v>16</v>
      </c>
      <c r="J1330" t="s">
        <v>5655</v>
      </c>
      <c r="K1330" t="s">
        <v>5656</v>
      </c>
      <c r="L1330" t="s">
        <v>129</v>
      </c>
      <c r="M1330" t="s">
        <v>28</v>
      </c>
      <c r="N1330" t="s">
        <v>33</v>
      </c>
      <c r="O1330" t="s">
        <v>137</v>
      </c>
      <c r="P1330" t="s">
        <v>1232</v>
      </c>
    </row>
    <row r="1331" spans="2:16">
      <c r="B1331">
        <v>1330</v>
      </c>
      <c r="C1331" t="s">
        <v>1584</v>
      </c>
      <c r="D1331" t="s">
        <v>1584</v>
      </c>
      <c r="E1331">
        <v>1330</v>
      </c>
      <c r="F1331" t="s">
        <v>5653</v>
      </c>
      <c r="G1331" t="s">
        <v>5657</v>
      </c>
      <c r="H1331" t="s">
        <v>2534</v>
      </c>
      <c r="I1331" t="s">
        <v>68</v>
      </c>
      <c r="J1331" t="s">
        <v>722</v>
      </c>
      <c r="K1331" t="s">
        <v>5658</v>
      </c>
      <c r="L1331" t="s">
        <v>440</v>
      </c>
      <c r="M1331" t="s">
        <v>142</v>
      </c>
      <c r="N1331" t="s">
        <v>33</v>
      </c>
      <c r="O1331" t="s">
        <v>107</v>
      </c>
      <c r="P1331" t="s">
        <v>1378</v>
      </c>
    </row>
    <row r="1332" spans="2:16">
      <c r="B1332">
        <v>1331</v>
      </c>
      <c r="C1332" t="s">
        <v>1584</v>
      </c>
      <c r="D1332" t="s">
        <v>1584</v>
      </c>
      <c r="E1332">
        <v>1331</v>
      </c>
      <c r="F1332" t="s">
        <v>5653</v>
      </c>
      <c r="G1332" t="s">
        <v>5659</v>
      </c>
      <c r="H1332" t="s">
        <v>31</v>
      </c>
      <c r="I1332" t="s">
        <v>25</v>
      </c>
      <c r="J1332" t="s">
        <v>5660</v>
      </c>
      <c r="K1332" t="s">
        <v>5661</v>
      </c>
      <c r="L1332" t="s">
        <v>766</v>
      </c>
      <c r="M1332" t="s">
        <v>99</v>
      </c>
      <c r="N1332" t="s">
        <v>38</v>
      </c>
      <c r="O1332" t="s">
        <v>30</v>
      </c>
      <c r="P1332" t="s">
        <v>1255</v>
      </c>
    </row>
    <row r="1333" spans="2:16">
      <c r="B1333">
        <v>1332</v>
      </c>
      <c r="C1333" t="s">
        <v>1584</v>
      </c>
      <c r="D1333" t="s">
        <v>1584</v>
      </c>
      <c r="E1333">
        <v>1332</v>
      </c>
      <c r="F1333" t="s">
        <v>5653</v>
      </c>
      <c r="G1333" t="s">
        <v>5662</v>
      </c>
      <c r="H1333" t="s">
        <v>507</v>
      </c>
      <c r="I1333" t="s">
        <v>68</v>
      </c>
      <c r="J1333" t="s">
        <v>5663</v>
      </c>
      <c r="K1333" t="s">
        <v>5664</v>
      </c>
      <c r="L1333" t="s">
        <v>542</v>
      </c>
      <c r="P1333" t="s">
        <v>1256</v>
      </c>
    </row>
    <row r="1334" spans="2:16">
      <c r="B1334">
        <v>1333</v>
      </c>
      <c r="C1334" t="s">
        <v>1584</v>
      </c>
      <c r="D1334" t="s">
        <v>1584</v>
      </c>
      <c r="E1334">
        <v>1333</v>
      </c>
      <c r="F1334" t="s">
        <v>5653</v>
      </c>
      <c r="G1334" t="s">
        <v>5665</v>
      </c>
      <c r="H1334" t="s">
        <v>188</v>
      </c>
      <c r="I1334" t="s">
        <v>68</v>
      </c>
      <c r="J1334" t="s">
        <v>5666</v>
      </c>
      <c r="K1334" t="s">
        <v>5667</v>
      </c>
      <c r="L1334" t="s">
        <v>168</v>
      </c>
      <c r="M1334" t="s">
        <v>134</v>
      </c>
      <c r="N1334" t="s">
        <v>33</v>
      </c>
      <c r="O1334" t="s">
        <v>107</v>
      </c>
      <c r="P1334" t="s">
        <v>5668</v>
      </c>
    </row>
    <row r="1335" spans="2:16">
      <c r="B1335">
        <v>1334</v>
      </c>
      <c r="C1335" t="s">
        <v>1584</v>
      </c>
      <c r="D1335" t="s">
        <v>1584</v>
      </c>
      <c r="E1335">
        <v>1334</v>
      </c>
      <c r="F1335" t="s">
        <v>5669</v>
      </c>
      <c r="G1335" t="s">
        <v>5670</v>
      </c>
      <c r="H1335" t="s">
        <v>43</v>
      </c>
      <c r="I1335" t="s">
        <v>140</v>
      </c>
      <c r="J1335" t="s">
        <v>5671</v>
      </c>
      <c r="K1335" t="s">
        <v>5672</v>
      </c>
      <c r="L1335" t="s">
        <v>118</v>
      </c>
      <c r="M1335" t="s">
        <v>134</v>
      </c>
      <c r="N1335" t="s">
        <v>33</v>
      </c>
      <c r="O1335" t="s">
        <v>36</v>
      </c>
      <c r="P1335" t="s">
        <v>1250</v>
      </c>
    </row>
    <row r="1336" spans="2:16">
      <c r="B1336">
        <v>1335</v>
      </c>
      <c r="C1336" t="s">
        <v>1584</v>
      </c>
      <c r="D1336" t="s">
        <v>1584</v>
      </c>
      <c r="E1336">
        <v>1335</v>
      </c>
      <c r="F1336" t="s">
        <v>5669</v>
      </c>
      <c r="G1336" t="s">
        <v>5673</v>
      </c>
      <c r="I1336" t="s">
        <v>68</v>
      </c>
      <c r="J1336" t="s">
        <v>5674</v>
      </c>
      <c r="K1336" t="s">
        <v>5675</v>
      </c>
      <c r="L1336" t="s">
        <v>548</v>
      </c>
      <c r="M1336" t="s">
        <v>28</v>
      </c>
      <c r="N1336" t="s">
        <v>33</v>
      </c>
      <c r="O1336" t="s">
        <v>36</v>
      </c>
      <c r="P1336" t="s">
        <v>1484</v>
      </c>
    </row>
    <row r="1337" spans="2:16">
      <c r="B1337">
        <v>1336</v>
      </c>
      <c r="C1337" t="s">
        <v>1584</v>
      </c>
      <c r="D1337" t="s">
        <v>1584</v>
      </c>
      <c r="E1337">
        <v>1336</v>
      </c>
      <c r="F1337" t="s">
        <v>5669</v>
      </c>
      <c r="G1337" t="s">
        <v>5676</v>
      </c>
      <c r="H1337" t="s">
        <v>21</v>
      </c>
      <c r="I1337" t="s">
        <v>68</v>
      </c>
      <c r="J1337" t="s">
        <v>5677</v>
      </c>
      <c r="K1337" t="s">
        <v>5678</v>
      </c>
      <c r="L1337" t="s">
        <v>118</v>
      </c>
      <c r="M1337" t="s">
        <v>142</v>
      </c>
      <c r="N1337" t="s">
        <v>338</v>
      </c>
      <c r="O1337" t="s">
        <v>36</v>
      </c>
      <c r="P1337" t="s">
        <v>1380</v>
      </c>
    </row>
    <row r="1338" spans="2:16">
      <c r="B1338">
        <v>1337</v>
      </c>
      <c r="C1338" t="s">
        <v>1584</v>
      </c>
      <c r="D1338" t="s">
        <v>1584</v>
      </c>
      <c r="E1338">
        <v>1337</v>
      </c>
      <c r="F1338" t="s">
        <v>5669</v>
      </c>
      <c r="G1338" t="s">
        <v>5679</v>
      </c>
      <c r="H1338" t="s">
        <v>5680</v>
      </c>
      <c r="I1338" t="s">
        <v>25</v>
      </c>
      <c r="J1338" t="s">
        <v>5681</v>
      </c>
      <c r="K1338" t="s">
        <v>5682</v>
      </c>
      <c r="L1338" t="s">
        <v>414</v>
      </c>
      <c r="M1338" t="s">
        <v>86</v>
      </c>
      <c r="N1338" t="s">
        <v>38</v>
      </c>
      <c r="O1338" t="s">
        <v>66</v>
      </c>
      <c r="P1338" t="s">
        <v>1380</v>
      </c>
    </row>
    <row r="1339" spans="2:16">
      <c r="B1339">
        <v>1338</v>
      </c>
      <c r="C1339" t="s">
        <v>1584</v>
      </c>
      <c r="D1339" t="s">
        <v>1584</v>
      </c>
      <c r="E1339">
        <v>1338</v>
      </c>
      <c r="F1339" t="s">
        <v>5669</v>
      </c>
      <c r="G1339" t="s">
        <v>5683</v>
      </c>
      <c r="H1339" t="s">
        <v>40</v>
      </c>
      <c r="I1339" t="s">
        <v>68</v>
      </c>
      <c r="J1339" t="s">
        <v>5684</v>
      </c>
      <c r="K1339" t="s">
        <v>5685</v>
      </c>
      <c r="L1339" t="s">
        <v>579</v>
      </c>
      <c r="M1339" t="s">
        <v>134</v>
      </c>
      <c r="N1339" t="s">
        <v>33</v>
      </c>
      <c r="O1339" t="s">
        <v>36</v>
      </c>
      <c r="P1339" t="s">
        <v>1380</v>
      </c>
    </row>
    <row r="1340" spans="2:16">
      <c r="B1340">
        <v>1339</v>
      </c>
      <c r="C1340" t="s">
        <v>1584</v>
      </c>
      <c r="D1340" t="s">
        <v>1584</v>
      </c>
      <c r="E1340">
        <v>1339</v>
      </c>
      <c r="F1340" t="s">
        <v>5686</v>
      </c>
      <c r="G1340" t="s">
        <v>5687</v>
      </c>
      <c r="H1340" t="s">
        <v>160</v>
      </c>
      <c r="I1340" t="s">
        <v>140</v>
      </c>
      <c r="J1340" t="s">
        <v>387</v>
      </c>
      <c r="K1340" t="s">
        <v>5688</v>
      </c>
      <c r="L1340" t="s">
        <v>129</v>
      </c>
      <c r="M1340" t="s">
        <v>142</v>
      </c>
      <c r="N1340" t="s">
        <v>338</v>
      </c>
      <c r="O1340" t="s">
        <v>107</v>
      </c>
      <c r="P1340" t="s">
        <v>1555</v>
      </c>
    </row>
    <row r="1341" spans="2:16">
      <c r="B1341">
        <v>1340</v>
      </c>
      <c r="C1341" t="s">
        <v>1584</v>
      </c>
      <c r="D1341" t="s">
        <v>1584</v>
      </c>
      <c r="E1341">
        <v>1340</v>
      </c>
      <c r="F1341" t="s">
        <v>5686</v>
      </c>
      <c r="G1341" t="s">
        <v>5689</v>
      </c>
      <c r="H1341" t="s">
        <v>267</v>
      </c>
      <c r="I1341" t="s">
        <v>68</v>
      </c>
      <c r="J1341" t="s">
        <v>5690</v>
      </c>
      <c r="K1341" t="s">
        <v>5691</v>
      </c>
      <c r="L1341" t="s">
        <v>835</v>
      </c>
      <c r="M1341" t="s">
        <v>134</v>
      </c>
      <c r="N1341" t="s">
        <v>33</v>
      </c>
      <c r="O1341" t="s">
        <v>36</v>
      </c>
      <c r="P1341" t="s">
        <v>1356</v>
      </c>
    </row>
    <row r="1342" spans="2:16">
      <c r="B1342">
        <v>1341</v>
      </c>
      <c r="C1342" t="s">
        <v>1584</v>
      </c>
      <c r="D1342" t="s">
        <v>1584</v>
      </c>
      <c r="E1342">
        <v>1341</v>
      </c>
      <c r="F1342" t="s">
        <v>5686</v>
      </c>
      <c r="G1342" t="s">
        <v>5692</v>
      </c>
      <c r="H1342" t="s">
        <v>256</v>
      </c>
      <c r="I1342" t="s">
        <v>68</v>
      </c>
      <c r="J1342" t="s">
        <v>5693</v>
      </c>
      <c r="K1342" t="s">
        <v>5694</v>
      </c>
      <c r="L1342" t="s">
        <v>125</v>
      </c>
      <c r="M1342" t="s">
        <v>134</v>
      </c>
      <c r="N1342" t="s">
        <v>33</v>
      </c>
      <c r="O1342" t="s">
        <v>107</v>
      </c>
      <c r="P1342" t="s">
        <v>633</v>
      </c>
    </row>
    <row r="1343" spans="2:16">
      <c r="B1343">
        <v>1342</v>
      </c>
      <c r="C1343" t="s">
        <v>1584</v>
      </c>
      <c r="D1343" t="s">
        <v>1584</v>
      </c>
      <c r="E1343">
        <v>1342</v>
      </c>
      <c r="F1343" t="s">
        <v>5686</v>
      </c>
      <c r="G1343" t="s">
        <v>5695</v>
      </c>
      <c r="H1343" t="s">
        <v>238</v>
      </c>
      <c r="I1343" t="s">
        <v>26</v>
      </c>
      <c r="J1343" t="s">
        <v>5696</v>
      </c>
      <c r="K1343" t="s">
        <v>5697</v>
      </c>
      <c r="L1343" t="s">
        <v>85</v>
      </c>
      <c r="M1343" t="s">
        <v>142</v>
      </c>
      <c r="N1343" t="s">
        <v>33</v>
      </c>
      <c r="O1343" t="s">
        <v>111</v>
      </c>
      <c r="P1343" t="s">
        <v>1232</v>
      </c>
    </row>
    <row r="1344" spans="2:16">
      <c r="B1344">
        <v>1343</v>
      </c>
      <c r="C1344" t="s">
        <v>1584</v>
      </c>
      <c r="D1344" t="s">
        <v>1584</v>
      </c>
      <c r="E1344">
        <v>1343</v>
      </c>
      <c r="F1344" t="s">
        <v>5686</v>
      </c>
      <c r="G1344" t="s">
        <v>5698</v>
      </c>
      <c r="H1344" t="s">
        <v>628</v>
      </c>
      <c r="I1344" t="s">
        <v>68</v>
      </c>
      <c r="J1344" t="s">
        <v>2693</v>
      </c>
      <c r="K1344" t="s">
        <v>5699</v>
      </c>
      <c r="L1344" t="s">
        <v>88</v>
      </c>
      <c r="M1344" t="s">
        <v>134</v>
      </c>
      <c r="N1344" t="s">
        <v>33</v>
      </c>
      <c r="O1344" t="s">
        <v>123</v>
      </c>
      <c r="P1344" t="s">
        <v>1232</v>
      </c>
    </row>
    <row r="1345" spans="2:16">
      <c r="B1345">
        <v>1344</v>
      </c>
      <c r="C1345" t="s">
        <v>1584</v>
      </c>
      <c r="D1345" t="s">
        <v>1584</v>
      </c>
      <c r="E1345">
        <v>1344</v>
      </c>
      <c r="F1345" t="s">
        <v>5700</v>
      </c>
      <c r="G1345" t="s">
        <v>5701</v>
      </c>
      <c r="H1345" t="s">
        <v>496</v>
      </c>
      <c r="I1345" t="s">
        <v>140</v>
      </c>
      <c r="J1345" t="s">
        <v>5702</v>
      </c>
      <c r="K1345" t="s">
        <v>5703</v>
      </c>
      <c r="L1345" t="s">
        <v>216</v>
      </c>
      <c r="M1345" t="s">
        <v>134</v>
      </c>
      <c r="N1345" t="s">
        <v>338</v>
      </c>
      <c r="O1345" t="s">
        <v>107</v>
      </c>
      <c r="P1345" t="s">
        <v>1097</v>
      </c>
    </row>
    <row r="1346" spans="2:16">
      <c r="B1346">
        <v>1345</v>
      </c>
      <c r="C1346" t="s">
        <v>1584</v>
      </c>
      <c r="D1346" t="s">
        <v>1584</v>
      </c>
      <c r="E1346">
        <v>1345</v>
      </c>
      <c r="F1346" t="s">
        <v>5700</v>
      </c>
      <c r="G1346" t="s">
        <v>1099</v>
      </c>
      <c r="H1346" t="s">
        <v>79</v>
      </c>
      <c r="I1346" t="s">
        <v>68</v>
      </c>
      <c r="J1346" t="s">
        <v>5704</v>
      </c>
      <c r="K1346" t="s">
        <v>5705</v>
      </c>
      <c r="L1346" t="s">
        <v>378</v>
      </c>
      <c r="M1346" t="s">
        <v>134</v>
      </c>
      <c r="N1346" t="s">
        <v>338</v>
      </c>
      <c r="O1346" t="s">
        <v>107</v>
      </c>
      <c r="P1346" t="s">
        <v>1100</v>
      </c>
    </row>
    <row r="1347" spans="2:16">
      <c r="B1347">
        <v>1346</v>
      </c>
      <c r="C1347" t="s">
        <v>1584</v>
      </c>
      <c r="D1347" t="s">
        <v>1584</v>
      </c>
      <c r="E1347">
        <v>1346</v>
      </c>
      <c r="F1347" t="s">
        <v>5700</v>
      </c>
      <c r="G1347" t="s">
        <v>5706</v>
      </c>
      <c r="H1347" t="s">
        <v>356</v>
      </c>
      <c r="I1347" t="s">
        <v>68</v>
      </c>
      <c r="J1347" t="s">
        <v>5707</v>
      </c>
      <c r="K1347" t="s">
        <v>5708</v>
      </c>
      <c r="L1347" t="s">
        <v>586</v>
      </c>
      <c r="M1347" t="s">
        <v>28</v>
      </c>
      <c r="N1347" t="s">
        <v>33</v>
      </c>
      <c r="O1347" t="s">
        <v>111</v>
      </c>
      <c r="P1347" t="s">
        <v>1100</v>
      </c>
    </row>
    <row r="1348" spans="2:16">
      <c r="B1348">
        <v>1347</v>
      </c>
      <c r="C1348" t="s">
        <v>1584</v>
      </c>
      <c r="D1348" t="s">
        <v>1584</v>
      </c>
      <c r="E1348">
        <v>1347</v>
      </c>
      <c r="F1348" t="s">
        <v>5700</v>
      </c>
      <c r="G1348" t="s">
        <v>5709</v>
      </c>
      <c r="I1348" t="s">
        <v>68</v>
      </c>
      <c r="J1348" t="s">
        <v>5710</v>
      </c>
      <c r="K1348" t="s">
        <v>5711</v>
      </c>
      <c r="L1348" t="s">
        <v>586</v>
      </c>
      <c r="M1348" t="s">
        <v>134</v>
      </c>
      <c r="N1348" t="s">
        <v>33</v>
      </c>
      <c r="O1348" t="s">
        <v>107</v>
      </c>
      <c r="P1348" t="s">
        <v>803</v>
      </c>
    </row>
    <row r="1349" spans="2:16">
      <c r="B1349">
        <v>1348</v>
      </c>
      <c r="C1349" t="s">
        <v>1584</v>
      </c>
      <c r="D1349" t="s">
        <v>1584</v>
      </c>
      <c r="E1349">
        <v>1348</v>
      </c>
      <c r="F1349" t="s">
        <v>5700</v>
      </c>
      <c r="G1349" t="s">
        <v>5712</v>
      </c>
      <c r="H1349" t="s">
        <v>31</v>
      </c>
      <c r="I1349" t="s">
        <v>26</v>
      </c>
      <c r="J1349" t="s">
        <v>5713</v>
      </c>
      <c r="K1349" t="s">
        <v>5714</v>
      </c>
      <c r="L1349" t="s">
        <v>535</v>
      </c>
      <c r="M1349" t="s">
        <v>99</v>
      </c>
      <c r="N1349" t="s">
        <v>29</v>
      </c>
      <c r="O1349" t="s">
        <v>87</v>
      </c>
      <c r="P1349" t="s">
        <v>803</v>
      </c>
    </row>
    <row r="1350" spans="2:16">
      <c r="B1350">
        <v>1349</v>
      </c>
      <c r="C1350" t="s">
        <v>1584</v>
      </c>
      <c r="D1350" t="s">
        <v>1584</v>
      </c>
      <c r="E1350">
        <v>1349</v>
      </c>
      <c r="F1350" t="s">
        <v>5715</v>
      </c>
      <c r="G1350" t="s">
        <v>5716</v>
      </c>
      <c r="H1350" t="s">
        <v>21</v>
      </c>
      <c r="I1350" t="s">
        <v>16</v>
      </c>
      <c r="J1350" t="s">
        <v>5717</v>
      </c>
      <c r="K1350" t="s">
        <v>5718</v>
      </c>
      <c r="L1350" t="s">
        <v>535</v>
      </c>
      <c r="M1350" t="s">
        <v>77</v>
      </c>
      <c r="N1350" t="s">
        <v>282</v>
      </c>
      <c r="P1350" t="s">
        <v>1095</v>
      </c>
    </row>
    <row r="1351" spans="2:16">
      <c r="B1351">
        <v>1350</v>
      </c>
      <c r="C1351" t="s">
        <v>1584</v>
      </c>
      <c r="D1351" t="s">
        <v>1584</v>
      </c>
      <c r="E1351">
        <v>1350</v>
      </c>
      <c r="F1351" t="s">
        <v>5715</v>
      </c>
      <c r="G1351" t="s">
        <v>5719</v>
      </c>
      <c r="H1351" t="s">
        <v>21</v>
      </c>
      <c r="I1351" t="s">
        <v>26</v>
      </c>
      <c r="J1351" t="s">
        <v>5720</v>
      </c>
      <c r="K1351" t="s">
        <v>5721</v>
      </c>
      <c r="L1351" t="s">
        <v>441</v>
      </c>
      <c r="M1351" t="s">
        <v>94</v>
      </c>
      <c r="N1351" t="s">
        <v>33</v>
      </c>
      <c r="O1351" t="s">
        <v>107</v>
      </c>
      <c r="P1351" t="s">
        <v>1093</v>
      </c>
    </row>
    <row r="1352" spans="2:16">
      <c r="B1352">
        <v>1351</v>
      </c>
      <c r="C1352" t="s">
        <v>1584</v>
      </c>
      <c r="D1352" t="s">
        <v>1584</v>
      </c>
      <c r="E1352">
        <v>1351</v>
      </c>
      <c r="F1352" t="s">
        <v>5715</v>
      </c>
      <c r="G1352" t="s">
        <v>5722</v>
      </c>
      <c r="H1352" t="s">
        <v>238</v>
      </c>
      <c r="I1352" t="s">
        <v>68</v>
      </c>
      <c r="J1352" t="s">
        <v>5723</v>
      </c>
      <c r="K1352" t="s">
        <v>5724</v>
      </c>
      <c r="L1352" t="s">
        <v>216</v>
      </c>
      <c r="M1352" t="s">
        <v>142</v>
      </c>
      <c r="N1352" t="s">
        <v>33</v>
      </c>
      <c r="O1352" t="s">
        <v>107</v>
      </c>
      <c r="P1352" t="s">
        <v>1093</v>
      </c>
    </row>
    <row r="1353" spans="2:16">
      <c r="B1353">
        <v>1352</v>
      </c>
      <c r="C1353" t="s">
        <v>1584</v>
      </c>
      <c r="D1353" t="s">
        <v>1584</v>
      </c>
      <c r="E1353">
        <v>1352</v>
      </c>
      <c r="F1353" t="s">
        <v>5715</v>
      </c>
      <c r="G1353" t="s">
        <v>5725</v>
      </c>
      <c r="H1353" t="s">
        <v>1361</v>
      </c>
      <c r="I1353" t="s">
        <v>68</v>
      </c>
      <c r="J1353" t="s">
        <v>5726</v>
      </c>
      <c r="K1353" t="s">
        <v>5727</v>
      </c>
      <c r="L1353" t="s">
        <v>440</v>
      </c>
      <c r="M1353" t="s">
        <v>142</v>
      </c>
      <c r="N1353" t="s">
        <v>29</v>
      </c>
      <c r="O1353" t="s">
        <v>137</v>
      </c>
      <c r="P1353" t="s">
        <v>1093</v>
      </c>
    </row>
    <row r="1354" spans="2:16">
      <c r="B1354">
        <v>1353</v>
      </c>
      <c r="C1354" t="s">
        <v>1584</v>
      </c>
      <c r="D1354" t="s">
        <v>1584</v>
      </c>
      <c r="E1354">
        <v>1353</v>
      </c>
      <c r="F1354" t="s">
        <v>5715</v>
      </c>
      <c r="G1354" t="s">
        <v>5728</v>
      </c>
      <c r="H1354" t="s">
        <v>43</v>
      </c>
      <c r="I1354" t="s">
        <v>68</v>
      </c>
      <c r="J1354" t="s">
        <v>5729</v>
      </c>
      <c r="K1354" t="s">
        <v>5730</v>
      </c>
      <c r="L1354" t="s">
        <v>441</v>
      </c>
      <c r="M1354" t="s">
        <v>142</v>
      </c>
      <c r="N1354" t="s">
        <v>33</v>
      </c>
      <c r="O1354" t="s">
        <v>123</v>
      </c>
      <c r="P1354" t="s">
        <v>1090</v>
      </c>
    </row>
    <row r="1355" spans="2:16">
      <c r="B1355">
        <v>1354</v>
      </c>
      <c r="C1355" t="s">
        <v>1584</v>
      </c>
      <c r="D1355" t="s">
        <v>1584</v>
      </c>
      <c r="E1355">
        <v>1354</v>
      </c>
      <c r="F1355" t="s">
        <v>5731</v>
      </c>
      <c r="G1355" t="s">
        <v>5732</v>
      </c>
      <c r="H1355" t="s">
        <v>196</v>
      </c>
      <c r="I1355" t="s">
        <v>140</v>
      </c>
      <c r="J1355" t="s">
        <v>5733</v>
      </c>
      <c r="K1355" t="s">
        <v>5734</v>
      </c>
      <c r="L1355" t="s">
        <v>276</v>
      </c>
      <c r="M1355" t="s">
        <v>28</v>
      </c>
      <c r="N1355" t="s">
        <v>33</v>
      </c>
      <c r="O1355" t="s">
        <v>107</v>
      </c>
      <c r="P1355" t="s">
        <v>803</v>
      </c>
    </row>
    <row r="1356" spans="2:16">
      <c r="B1356">
        <v>1355</v>
      </c>
      <c r="C1356" t="s">
        <v>1584</v>
      </c>
      <c r="D1356" t="s">
        <v>1584</v>
      </c>
      <c r="E1356">
        <v>1355</v>
      </c>
      <c r="F1356" t="s">
        <v>5731</v>
      </c>
      <c r="G1356" t="s">
        <v>5735</v>
      </c>
      <c r="H1356" t="s">
        <v>256</v>
      </c>
      <c r="I1356" t="s">
        <v>25</v>
      </c>
      <c r="J1356" t="s">
        <v>5736</v>
      </c>
      <c r="K1356" t="s">
        <v>5737</v>
      </c>
      <c r="L1356" t="s">
        <v>216</v>
      </c>
      <c r="M1356" t="s">
        <v>89</v>
      </c>
      <c r="N1356" t="s">
        <v>108</v>
      </c>
      <c r="O1356" t="s">
        <v>109</v>
      </c>
      <c r="P1356" t="s">
        <v>803</v>
      </c>
    </row>
    <row r="1357" spans="2:16">
      <c r="B1357">
        <v>1356</v>
      </c>
      <c r="C1357" t="s">
        <v>1584</v>
      </c>
      <c r="D1357" t="s">
        <v>1584</v>
      </c>
      <c r="E1357">
        <v>1356</v>
      </c>
      <c r="F1357" t="s">
        <v>5731</v>
      </c>
      <c r="G1357" t="s">
        <v>5738</v>
      </c>
      <c r="H1357" t="s">
        <v>824</v>
      </c>
      <c r="I1357" t="s">
        <v>68</v>
      </c>
      <c r="J1357" t="s">
        <v>778</v>
      </c>
      <c r="K1357" t="s">
        <v>5739</v>
      </c>
      <c r="L1357" t="s">
        <v>508</v>
      </c>
      <c r="M1357" t="s">
        <v>28</v>
      </c>
      <c r="N1357" t="s">
        <v>33</v>
      </c>
      <c r="O1357" t="s">
        <v>95</v>
      </c>
      <c r="P1357" t="s">
        <v>784</v>
      </c>
    </row>
    <row r="1358" spans="2:16">
      <c r="B1358">
        <v>1357</v>
      </c>
      <c r="C1358" t="s">
        <v>1584</v>
      </c>
      <c r="D1358" t="s">
        <v>1584</v>
      </c>
      <c r="E1358">
        <v>1357</v>
      </c>
      <c r="F1358" t="s">
        <v>5731</v>
      </c>
      <c r="G1358" t="s">
        <v>5740</v>
      </c>
      <c r="H1358" t="s">
        <v>34</v>
      </c>
      <c r="I1358" t="s">
        <v>26</v>
      </c>
      <c r="J1358" t="s">
        <v>5741</v>
      </c>
      <c r="K1358" t="s">
        <v>5742</v>
      </c>
      <c r="L1358" t="s">
        <v>242</v>
      </c>
      <c r="M1358" t="s">
        <v>32</v>
      </c>
      <c r="N1358" t="s">
        <v>110</v>
      </c>
      <c r="O1358" t="s">
        <v>123</v>
      </c>
      <c r="P1358" t="s">
        <v>784</v>
      </c>
    </row>
    <row r="1359" spans="2:16">
      <c r="B1359">
        <v>1358</v>
      </c>
      <c r="C1359" t="s">
        <v>1584</v>
      </c>
      <c r="D1359" t="s">
        <v>1584</v>
      </c>
      <c r="E1359">
        <v>1358</v>
      </c>
      <c r="F1359" t="s">
        <v>5731</v>
      </c>
      <c r="G1359" t="s">
        <v>5743</v>
      </c>
      <c r="H1359" t="s">
        <v>149</v>
      </c>
      <c r="I1359" t="s">
        <v>26</v>
      </c>
      <c r="J1359" t="s">
        <v>5744</v>
      </c>
      <c r="K1359" t="s">
        <v>5745</v>
      </c>
      <c r="L1359" t="s">
        <v>475</v>
      </c>
      <c r="M1359" t="s">
        <v>28</v>
      </c>
      <c r="N1359" t="s">
        <v>234</v>
      </c>
      <c r="O1359" t="s">
        <v>137</v>
      </c>
      <c r="P1359" t="s">
        <v>772</v>
      </c>
    </row>
    <row r="1360" spans="2:16">
      <c r="B1360">
        <v>1359</v>
      </c>
      <c r="C1360" t="s">
        <v>1584</v>
      </c>
      <c r="D1360" t="s">
        <v>1584</v>
      </c>
      <c r="E1360">
        <v>1359</v>
      </c>
      <c r="F1360" t="s">
        <v>5746</v>
      </c>
      <c r="G1360" t="s">
        <v>5747</v>
      </c>
      <c r="H1360" t="s">
        <v>238</v>
      </c>
      <c r="I1360" t="s">
        <v>80</v>
      </c>
      <c r="J1360" t="s">
        <v>5748</v>
      </c>
      <c r="K1360" t="s">
        <v>5749</v>
      </c>
      <c r="L1360" t="s">
        <v>231</v>
      </c>
      <c r="M1360" t="s">
        <v>86</v>
      </c>
      <c r="N1360" t="s">
        <v>38</v>
      </c>
      <c r="O1360" t="s">
        <v>109</v>
      </c>
      <c r="P1360" t="s">
        <v>230</v>
      </c>
    </row>
    <row r="1361" spans="2:16">
      <c r="B1361">
        <v>1360</v>
      </c>
      <c r="C1361" t="s">
        <v>1584</v>
      </c>
      <c r="D1361" t="s">
        <v>1584</v>
      </c>
      <c r="E1361">
        <v>1360</v>
      </c>
      <c r="F1361" t="s">
        <v>5746</v>
      </c>
      <c r="G1361" t="s">
        <v>5750</v>
      </c>
      <c r="H1361" t="s">
        <v>737</v>
      </c>
      <c r="I1361" t="s">
        <v>26</v>
      </c>
      <c r="J1361" t="s">
        <v>5751</v>
      </c>
      <c r="K1361" t="s">
        <v>5752</v>
      </c>
      <c r="L1361" t="s">
        <v>586</v>
      </c>
      <c r="M1361" t="s">
        <v>353</v>
      </c>
      <c r="N1361" t="s">
        <v>29</v>
      </c>
      <c r="O1361" t="s">
        <v>137</v>
      </c>
      <c r="P1361" t="s">
        <v>232</v>
      </c>
    </row>
    <row r="1362" spans="2:16">
      <c r="B1362">
        <v>1361</v>
      </c>
      <c r="C1362" t="s">
        <v>1584</v>
      </c>
      <c r="D1362" t="s">
        <v>1584</v>
      </c>
      <c r="E1362">
        <v>1361</v>
      </c>
      <c r="F1362" t="s">
        <v>5746</v>
      </c>
      <c r="G1362" t="s">
        <v>5753</v>
      </c>
      <c r="H1362" t="s">
        <v>5754</v>
      </c>
      <c r="I1362" t="s">
        <v>68</v>
      </c>
      <c r="J1362" t="s">
        <v>1850</v>
      </c>
      <c r="K1362" t="s">
        <v>5755</v>
      </c>
      <c r="L1362" t="s">
        <v>229</v>
      </c>
      <c r="M1362" t="s">
        <v>28</v>
      </c>
      <c r="N1362" t="s">
        <v>33</v>
      </c>
      <c r="O1362" t="s">
        <v>107</v>
      </c>
      <c r="P1362" t="s">
        <v>1156</v>
      </c>
    </row>
    <row r="1363" spans="2:16">
      <c r="B1363">
        <v>1362</v>
      </c>
      <c r="C1363" t="s">
        <v>1584</v>
      </c>
      <c r="D1363" t="s">
        <v>1584</v>
      </c>
      <c r="E1363">
        <v>1362</v>
      </c>
      <c r="F1363" t="s">
        <v>5746</v>
      </c>
      <c r="G1363" t="s">
        <v>5756</v>
      </c>
      <c r="H1363" t="s">
        <v>21</v>
      </c>
      <c r="I1363" t="s">
        <v>68</v>
      </c>
      <c r="J1363" t="s">
        <v>5757</v>
      </c>
      <c r="K1363" t="s">
        <v>5758</v>
      </c>
      <c r="L1363" t="s">
        <v>229</v>
      </c>
      <c r="M1363" t="s">
        <v>134</v>
      </c>
      <c r="N1363" t="s">
        <v>338</v>
      </c>
      <c r="O1363" t="s">
        <v>107</v>
      </c>
      <c r="P1363" t="s">
        <v>1156</v>
      </c>
    </row>
    <row r="1364" spans="2:16">
      <c r="B1364">
        <v>1363</v>
      </c>
      <c r="C1364" t="s">
        <v>1584</v>
      </c>
      <c r="D1364" t="s">
        <v>1584</v>
      </c>
      <c r="E1364">
        <v>1363</v>
      </c>
      <c r="F1364" t="s">
        <v>5746</v>
      </c>
      <c r="G1364" t="s">
        <v>5759</v>
      </c>
      <c r="H1364" t="s">
        <v>1019</v>
      </c>
      <c r="I1364" t="s">
        <v>26</v>
      </c>
      <c r="J1364" t="s">
        <v>5760</v>
      </c>
      <c r="K1364" t="s">
        <v>5761</v>
      </c>
      <c r="L1364" t="s">
        <v>231</v>
      </c>
      <c r="M1364" t="s">
        <v>32</v>
      </c>
      <c r="N1364" t="s">
        <v>110</v>
      </c>
      <c r="O1364" t="s">
        <v>109</v>
      </c>
      <c r="P1364" t="s">
        <v>235</v>
      </c>
    </row>
    <row r="1365" spans="2:16">
      <c r="B1365">
        <v>1364</v>
      </c>
      <c r="C1365" t="s">
        <v>1584</v>
      </c>
      <c r="D1365" t="s">
        <v>1584</v>
      </c>
      <c r="E1365">
        <v>1364</v>
      </c>
      <c r="F1365" t="s">
        <v>5762</v>
      </c>
      <c r="G1365" t="s">
        <v>5763</v>
      </c>
      <c r="H1365" t="s">
        <v>97</v>
      </c>
      <c r="I1365" t="s">
        <v>140</v>
      </c>
      <c r="J1365" t="s">
        <v>957</v>
      </c>
      <c r="K1365" t="s">
        <v>5764</v>
      </c>
      <c r="L1365" t="s">
        <v>747</v>
      </c>
      <c r="M1365" t="s">
        <v>353</v>
      </c>
      <c r="N1365" t="s">
        <v>33</v>
      </c>
      <c r="O1365" t="s">
        <v>107</v>
      </c>
      <c r="P1365" t="s">
        <v>759</v>
      </c>
    </row>
    <row r="1366" spans="2:16">
      <c r="B1366">
        <v>1365</v>
      </c>
      <c r="C1366" t="s">
        <v>1584</v>
      </c>
      <c r="D1366" t="s">
        <v>1584</v>
      </c>
      <c r="E1366">
        <v>1365</v>
      </c>
      <c r="F1366" t="s">
        <v>5762</v>
      </c>
      <c r="G1366" t="s">
        <v>5765</v>
      </c>
      <c r="H1366" t="s">
        <v>21</v>
      </c>
      <c r="I1366" t="s">
        <v>26</v>
      </c>
      <c r="J1366" t="s">
        <v>5766</v>
      </c>
      <c r="K1366" t="s">
        <v>5767</v>
      </c>
      <c r="L1366" t="s">
        <v>118</v>
      </c>
      <c r="M1366" t="s">
        <v>28</v>
      </c>
      <c r="N1366" t="s">
        <v>33</v>
      </c>
      <c r="O1366" t="s">
        <v>30</v>
      </c>
      <c r="P1366" t="s">
        <v>742</v>
      </c>
    </row>
    <row r="1367" spans="2:16">
      <c r="B1367">
        <v>1366</v>
      </c>
      <c r="C1367" t="s">
        <v>1584</v>
      </c>
      <c r="D1367" t="s">
        <v>1584</v>
      </c>
      <c r="E1367">
        <v>1366</v>
      </c>
      <c r="F1367" t="s">
        <v>5762</v>
      </c>
      <c r="G1367" t="s">
        <v>3979</v>
      </c>
      <c r="H1367" t="s">
        <v>21</v>
      </c>
      <c r="I1367" t="s">
        <v>68</v>
      </c>
      <c r="J1367" t="s">
        <v>3980</v>
      </c>
      <c r="K1367" t="s">
        <v>3981</v>
      </c>
      <c r="L1367" t="s">
        <v>88</v>
      </c>
      <c r="P1367" t="s">
        <v>742</v>
      </c>
    </row>
    <row r="1368" spans="2:16">
      <c r="B1368">
        <v>1367</v>
      </c>
      <c r="C1368" t="s">
        <v>1584</v>
      </c>
      <c r="D1368" t="s">
        <v>1584</v>
      </c>
      <c r="E1368">
        <v>1367</v>
      </c>
      <c r="F1368" t="s">
        <v>5762</v>
      </c>
      <c r="G1368" t="s">
        <v>3982</v>
      </c>
      <c r="H1368" t="s">
        <v>714</v>
      </c>
      <c r="I1368" t="s">
        <v>26</v>
      </c>
      <c r="J1368" t="s">
        <v>2144</v>
      </c>
      <c r="K1368" t="s">
        <v>3983</v>
      </c>
      <c r="L1368" t="s">
        <v>229</v>
      </c>
      <c r="M1368" t="s">
        <v>28</v>
      </c>
      <c r="N1368" t="s">
        <v>234</v>
      </c>
      <c r="O1368" t="s">
        <v>123</v>
      </c>
      <c r="P1368" t="s">
        <v>742</v>
      </c>
    </row>
    <row r="1369" spans="2:16">
      <c r="B1369">
        <v>1368</v>
      </c>
      <c r="C1369" t="s">
        <v>1584</v>
      </c>
      <c r="D1369" t="s">
        <v>1584</v>
      </c>
      <c r="E1369">
        <v>1368</v>
      </c>
      <c r="F1369" t="s">
        <v>5762</v>
      </c>
      <c r="G1369" t="s">
        <v>3984</v>
      </c>
      <c r="I1369" t="s">
        <v>68</v>
      </c>
      <c r="J1369" t="s">
        <v>3985</v>
      </c>
      <c r="K1369" t="s">
        <v>3986</v>
      </c>
      <c r="L1369" t="s">
        <v>250</v>
      </c>
      <c r="M1369" t="s">
        <v>134</v>
      </c>
      <c r="N1369" t="s">
        <v>33</v>
      </c>
      <c r="O1369" t="s">
        <v>36</v>
      </c>
      <c r="P1369" t="s">
        <v>743</v>
      </c>
    </row>
    <row r="1370" spans="2:16">
      <c r="B1370">
        <v>1369</v>
      </c>
      <c r="C1370" t="s">
        <v>1584</v>
      </c>
      <c r="D1370" t="s">
        <v>1584</v>
      </c>
      <c r="E1370">
        <v>1369</v>
      </c>
      <c r="F1370" t="s">
        <v>5768</v>
      </c>
      <c r="G1370" t="s">
        <v>5769</v>
      </c>
      <c r="H1370" t="s">
        <v>444</v>
      </c>
      <c r="I1370" t="s">
        <v>140</v>
      </c>
      <c r="J1370" t="s">
        <v>5770</v>
      </c>
      <c r="K1370" t="s">
        <v>5771</v>
      </c>
      <c r="L1370" t="s">
        <v>125</v>
      </c>
      <c r="M1370" t="s">
        <v>142</v>
      </c>
      <c r="N1370" t="s">
        <v>33</v>
      </c>
      <c r="O1370" t="s">
        <v>107</v>
      </c>
      <c r="P1370" t="s">
        <v>1146</v>
      </c>
    </row>
    <row r="1371" spans="2:16">
      <c r="B1371">
        <v>1370</v>
      </c>
      <c r="C1371" t="s">
        <v>1584</v>
      </c>
      <c r="D1371" t="s">
        <v>1584</v>
      </c>
      <c r="E1371">
        <v>1370</v>
      </c>
      <c r="F1371" t="s">
        <v>5768</v>
      </c>
      <c r="G1371" t="s">
        <v>5772</v>
      </c>
      <c r="H1371" t="s">
        <v>267</v>
      </c>
      <c r="I1371" t="s">
        <v>68</v>
      </c>
      <c r="J1371" t="s">
        <v>5773</v>
      </c>
      <c r="K1371" t="s">
        <v>5774</v>
      </c>
      <c r="L1371" t="s">
        <v>250</v>
      </c>
      <c r="M1371" t="s">
        <v>28</v>
      </c>
      <c r="N1371" t="s">
        <v>33</v>
      </c>
      <c r="O1371" t="s">
        <v>36</v>
      </c>
      <c r="P1371" t="s">
        <v>1373</v>
      </c>
    </row>
    <row r="1372" spans="2:16">
      <c r="B1372">
        <v>1371</v>
      </c>
      <c r="C1372" t="s">
        <v>1584</v>
      </c>
      <c r="D1372" t="s">
        <v>1584</v>
      </c>
      <c r="E1372">
        <v>1371</v>
      </c>
      <c r="F1372" t="s">
        <v>5768</v>
      </c>
      <c r="G1372" t="s">
        <v>5775</v>
      </c>
      <c r="H1372" t="s">
        <v>267</v>
      </c>
      <c r="I1372" t="s">
        <v>26</v>
      </c>
      <c r="J1372" t="s">
        <v>5776</v>
      </c>
      <c r="K1372" t="s">
        <v>5777</v>
      </c>
      <c r="L1372" t="s">
        <v>441</v>
      </c>
      <c r="M1372" t="s">
        <v>365</v>
      </c>
      <c r="N1372" t="s">
        <v>33</v>
      </c>
      <c r="O1372" t="s">
        <v>107</v>
      </c>
      <c r="P1372" t="s">
        <v>1137</v>
      </c>
    </row>
    <row r="1373" spans="2:16">
      <c r="B1373">
        <v>1372</v>
      </c>
      <c r="C1373" t="s">
        <v>1584</v>
      </c>
      <c r="D1373" t="s">
        <v>1584</v>
      </c>
      <c r="E1373">
        <v>1372</v>
      </c>
      <c r="F1373" t="s">
        <v>5768</v>
      </c>
      <c r="G1373" t="s">
        <v>5778</v>
      </c>
      <c r="H1373" t="s">
        <v>534</v>
      </c>
      <c r="I1373" t="s">
        <v>26</v>
      </c>
      <c r="J1373" t="s">
        <v>5779</v>
      </c>
      <c r="K1373" t="s">
        <v>5780</v>
      </c>
      <c r="L1373" t="s">
        <v>231</v>
      </c>
      <c r="M1373" t="s">
        <v>134</v>
      </c>
      <c r="N1373" t="s">
        <v>33</v>
      </c>
      <c r="O1373" t="s">
        <v>95</v>
      </c>
      <c r="P1373" t="s">
        <v>1131</v>
      </c>
    </row>
    <row r="1374" spans="2:16">
      <c r="B1374">
        <v>1373</v>
      </c>
      <c r="C1374" t="s">
        <v>1584</v>
      </c>
      <c r="D1374" t="s">
        <v>1584</v>
      </c>
      <c r="E1374">
        <v>1373</v>
      </c>
      <c r="F1374" t="s">
        <v>5768</v>
      </c>
      <c r="G1374" t="s">
        <v>5781</v>
      </c>
      <c r="H1374" t="s">
        <v>5782</v>
      </c>
      <c r="I1374" t="s">
        <v>68</v>
      </c>
      <c r="J1374" t="s">
        <v>5783</v>
      </c>
      <c r="K1374" t="s">
        <v>5784</v>
      </c>
      <c r="L1374" t="s">
        <v>231</v>
      </c>
      <c r="M1374" t="s">
        <v>28</v>
      </c>
      <c r="N1374" t="s">
        <v>33</v>
      </c>
      <c r="O1374" t="s">
        <v>107</v>
      </c>
      <c r="P1374" t="s">
        <v>230</v>
      </c>
    </row>
    <row r="1375" spans="2:16">
      <c r="B1375">
        <v>1374</v>
      </c>
      <c r="C1375" t="s">
        <v>1584</v>
      </c>
      <c r="D1375" t="s">
        <v>1584</v>
      </c>
      <c r="E1375">
        <v>1374</v>
      </c>
      <c r="F1375" t="s">
        <v>5785</v>
      </c>
      <c r="G1375" t="s">
        <v>3987</v>
      </c>
      <c r="H1375" t="s">
        <v>238</v>
      </c>
      <c r="I1375" t="s">
        <v>140</v>
      </c>
      <c r="J1375" t="s">
        <v>3988</v>
      </c>
      <c r="K1375" t="s">
        <v>3989</v>
      </c>
      <c r="L1375" t="s">
        <v>88</v>
      </c>
      <c r="M1375" t="s">
        <v>134</v>
      </c>
      <c r="N1375" t="s">
        <v>33</v>
      </c>
      <c r="O1375" t="s">
        <v>111</v>
      </c>
      <c r="P1375" t="s">
        <v>743</v>
      </c>
    </row>
    <row r="1376" spans="2:16">
      <c r="B1376">
        <v>1375</v>
      </c>
      <c r="C1376" t="s">
        <v>1584</v>
      </c>
      <c r="D1376" t="s">
        <v>1584</v>
      </c>
      <c r="E1376">
        <v>1375</v>
      </c>
      <c r="F1376" t="s">
        <v>5785</v>
      </c>
      <c r="G1376" t="s">
        <v>3990</v>
      </c>
      <c r="H1376" t="s">
        <v>43</v>
      </c>
      <c r="I1376" t="s">
        <v>48</v>
      </c>
      <c r="J1376" t="s">
        <v>3991</v>
      </c>
      <c r="K1376" t="s">
        <v>3992</v>
      </c>
      <c r="L1376" t="s">
        <v>441</v>
      </c>
      <c r="M1376" t="s">
        <v>82</v>
      </c>
      <c r="N1376" t="s">
        <v>83</v>
      </c>
      <c r="O1376" t="s">
        <v>299</v>
      </c>
      <c r="P1376" t="s">
        <v>743</v>
      </c>
    </row>
    <row r="1377" spans="2:16">
      <c r="B1377">
        <v>1376</v>
      </c>
      <c r="C1377" t="s">
        <v>1584</v>
      </c>
      <c r="D1377" t="s">
        <v>1584</v>
      </c>
      <c r="E1377">
        <v>1376</v>
      </c>
      <c r="F1377" t="s">
        <v>5785</v>
      </c>
      <c r="G1377" t="s">
        <v>3558</v>
      </c>
      <c r="H1377" t="s">
        <v>196</v>
      </c>
      <c r="I1377" t="s">
        <v>68</v>
      </c>
      <c r="J1377" t="s">
        <v>3559</v>
      </c>
      <c r="K1377" t="s">
        <v>3560</v>
      </c>
      <c r="L1377" t="s">
        <v>216</v>
      </c>
      <c r="M1377" t="s">
        <v>28</v>
      </c>
      <c r="N1377" t="s">
        <v>33</v>
      </c>
      <c r="O1377" t="s">
        <v>123</v>
      </c>
      <c r="P1377" t="s">
        <v>761</v>
      </c>
    </row>
    <row r="1378" spans="2:16">
      <c r="B1378">
        <v>1377</v>
      </c>
      <c r="C1378" t="s">
        <v>1584</v>
      </c>
      <c r="D1378" t="s">
        <v>1584</v>
      </c>
      <c r="E1378">
        <v>1377</v>
      </c>
      <c r="F1378" t="s">
        <v>5785</v>
      </c>
      <c r="G1378" t="s">
        <v>3561</v>
      </c>
      <c r="H1378" t="s">
        <v>21</v>
      </c>
      <c r="I1378" t="s">
        <v>68</v>
      </c>
      <c r="J1378" t="s">
        <v>3562</v>
      </c>
      <c r="K1378" t="s">
        <v>3563</v>
      </c>
      <c r="L1378" t="s">
        <v>457</v>
      </c>
      <c r="M1378" t="s">
        <v>142</v>
      </c>
      <c r="N1378" t="s">
        <v>33</v>
      </c>
      <c r="O1378" t="s">
        <v>123</v>
      </c>
      <c r="P1378" t="s">
        <v>761</v>
      </c>
    </row>
    <row r="1379" spans="2:16">
      <c r="B1379">
        <v>1378</v>
      </c>
      <c r="C1379" t="s">
        <v>1584</v>
      </c>
      <c r="D1379" t="s">
        <v>1584</v>
      </c>
      <c r="E1379">
        <v>1378</v>
      </c>
      <c r="F1379" t="s">
        <v>5785</v>
      </c>
      <c r="G1379" t="s">
        <v>3564</v>
      </c>
      <c r="H1379" t="s">
        <v>238</v>
      </c>
      <c r="I1379" t="s">
        <v>26</v>
      </c>
      <c r="J1379" t="s">
        <v>3565</v>
      </c>
      <c r="K1379" t="s">
        <v>3566</v>
      </c>
      <c r="L1379" t="s">
        <v>441</v>
      </c>
      <c r="P1379" t="s">
        <v>639</v>
      </c>
    </row>
    <row r="1380" spans="2:16">
      <c r="B1380">
        <v>1379</v>
      </c>
      <c r="C1380" t="s">
        <v>1584</v>
      </c>
      <c r="D1380" t="s">
        <v>1584</v>
      </c>
      <c r="E1380">
        <v>1379</v>
      </c>
      <c r="F1380" t="s">
        <v>5786</v>
      </c>
      <c r="G1380" t="s">
        <v>5787</v>
      </c>
      <c r="H1380" t="s">
        <v>203</v>
      </c>
      <c r="I1380" t="s">
        <v>140</v>
      </c>
      <c r="J1380" t="s">
        <v>5788</v>
      </c>
      <c r="K1380" t="s">
        <v>5789</v>
      </c>
      <c r="L1380" t="s">
        <v>216</v>
      </c>
      <c r="M1380" t="s">
        <v>134</v>
      </c>
      <c r="N1380" t="s">
        <v>33</v>
      </c>
      <c r="O1380" t="s">
        <v>107</v>
      </c>
      <c r="P1380" t="s">
        <v>587</v>
      </c>
    </row>
    <row r="1381" spans="2:16">
      <c r="B1381">
        <v>1380</v>
      </c>
      <c r="C1381" t="s">
        <v>1584</v>
      </c>
      <c r="D1381" t="s">
        <v>1584</v>
      </c>
      <c r="E1381">
        <v>1380</v>
      </c>
      <c r="F1381" t="s">
        <v>5786</v>
      </c>
      <c r="G1381" t="s">
        <v>5790</v>
      </c>
      <c r="H1381" t="s">
        <v>5791</v>
      </c>
      <c r="I1381" t="s">
        <v>26</v>
      </c>
      <c r="J1381" t="s">
        <v>5792</v>
      </c>
      <c r="K1381" t="s">
        <v>5793</v>
      </c>
      <c r="L1381" t="s">
        <v>249</v>
      </c>
      <c r="M1381" t="s">
        <v>32</v>
      </c>
      <c r="N1381" t="s">
        <v>33</v>
      </c>
      <c r="O1381" t="s">
        <v>123</v>
      </c>
      <c r="P1381" t="s">
        <v>587</v>
      </c>
    </row>
    <row r="1382" spans="2:16">
      <c r="B1382">
        <v>1381</v>
      </c>
      <c r="C1382" t="s">
        <v>1584</v>
      </c>
      <c r="D1382" t="s">
        <v>1584</v>
      </c>
      <c r="E1382">
        <v>1381</v>
      </c>
      <c r="F1382" t="s">
        <v>5786</v>
      </c>
      <c r="G1382" t="s">
        <v>5794</v>
      </c>
      <c r="H1382" t="s">
        <v>1181</v>
      </c>
      <c r="I1382" t="s">
        <v>68</v>
      </c>
      <c r="J1382" t="s">
        <v>5795</v>
      </c>
      <c r="K1382" t="s">
        <v>5796</v>
      </c>
      <c r="L1382" t="s">
        <v>229</v>
      </c>
      <c r="M1382" t="s">
        <v>142</v>
      </c>
      <c r="N1382" t="s">
        <v>33</v>
      </c>
      <c r="O1382" t="s">
        <v>107</v>
      </c>
      <c r="P1382" t="s">
        <v>587</v>
      </c>
    </row>
    <row r="1383" spans="2:16">
      <c r="B1383">
        <v>1382</v>
      </c>
      <c r="C1383" t="s">
        <v>1584</v>
      </c>
      <c r="D1383" t="s">
        <v>1584</v>
      </c>
      <c r="E1383">
        <v>1382</v>
      </c>
      <c r="F1383" t="s">
        <v>5786</v>
      </c>
      <c r="G1383" t="s">
        <v>5797</v>
      </c>
      <c r="H1383" t="s">
        <v>503</v>
      </c>
      <c r="I1383" t="s">
        <v>26</v>
      </c>
      <c r="J1383" t="s">
        <v>5798</v>
      </c>
      <c r="K1383" t="s">
        <v>5799</v>
      </c>
      <c r="L1383" t="s">
        <v>242</v>
      </c>
      <c r="M1383" t="s">
        <v>42</v>
      </c>
      <c r="N1383" t="s">
        <v>29</v>
      </c>
      <c r="O1383" t="s">
        <v>123</v>
      </c>
      <c r="P1383" t="s">
        <v>251</v>
      </c>
    </row>
    <row r="1384" spans="2:16">
      <c r="B1384">
        <v>1383</v>
      </c>
      <c r="C1384" t="s">
        <v>1584</v>
      </c>
      <c r="D1384" t="s">
        <v>1584</v>
      </c>
      <c r="E1384">
        <v>1383</v>
      </c>
      <c r="F1384" t="s">
        <v>5786</v>
      </c>
      <c r="G1384" t="s">
        <v>5800</v>
      </c>
      <c r="H1384" t="s">
        <v>205</v>
      </c>
      <c r="I1384" t="s">
        <v>68</v>
      </c>
      <c r="J1384" t="s">
        <v>5801</v>
      </c>
      <c r="K1384" t="s">
        <v>5802</v>
      </c>
      <c r="L1384" t="s">
        <v>231</v>
      </c>
      <c r="M1384" t="s">
        <v>134</v>
      </c>
      <c r="N1384" t="s">
        <v>33</v>
      </c>
      <c r="O1384" t="s">
        <v>107</v>
      </c>
      <c r="P1384" t="s">
        <v>1146</v>
      </c>
    </row>
    <row r="1385" spans="2:16">
      <c r="B1385">
        <v>1384</v>
      </c>
      <c r="C1385" t="s">
        <v>1584</v>
      </c>
      <c r="D1385" t="s">
        <v>1584</v>
      </c>
      <c r="E1385">
        <v>1384</v>
      </c>
      <c r="F1385" t="s">
        <v>5803</v>
      </c>
      <c r="G1385" t="s">
        <v>5804</v>
      </c>
      <c r="H1385" t="s">
        <v>196</v>
      </c>
      <c r="I1385" t="s">
        <v>140</v>
      </c>
      <c r="J1385" t="s">
        <v>5805</v>
      </c>
      <c r="K1385" t="s">
        <v>5806</v>
      </c>
      <c r="L1385" t="s">
        <v>249</v>
      </c>
      <c r="M1385" t="s">
        <v>28</v>
      </c>
      <c r="N1385" t="s">
        <v>33</v>
      </c>
      <c r="O1385" t="s">
        <v>123</v>
      </c>
      <c r="P1385" t="s">
        <v>1289</v>
      </c>
    </row>
    <row r="1386" spans="2:16">
      <c r="B1386">
        <v>1385</v>
      </c>
      <c r="C1386" t="s">
        <v>1584</v>
      </c>
      <c r="D1386" t="s">
        <v>1584</v>
      </c>
      <c r="E1386">
        <v>1385</v>
      </c>
      <c r="F1386" t="s">
        <v>5803</v>
      </c>
      <c r="G1386" t="s">
        <v>5807</v>
      </c>
      <c r="H1386" t="s">
        <v>5808</v>
      </c>
      <c r="I1386" t="s">
        <v>68</v>
      </c>
      <c r="J1386" t="s">
        <v>727</v>
      </c>
      <c r="K1386" t="s">
        <v>5809</v>
      </c>
      <c r="L1386" t="s">
        <v>248</v>
      </c>
      <c r="M1386" t="s">
        <v>28</v>
      </c>
      <c r="N1386" t="s">
        <v>33</v>
      </c>
      <c r="O1386" t="s">
        <v>107</v>
      </c>
      <c r="P1386" t="s">
        <v>5810</v>
      </c>
    </row>
    <row r="1387" spans="2:16">
      <c r="B1387">
        <v>1386</v>
      </c>
      <c r="C1387" t="s">
        <v>1584</v>
      </c>
      <c r="D1387" t="s">
        <v>1584</v>
      </c>
      <c r="E1387">
        <v>1386</v>
      </c>
      <c r="F1387" t="s">
        <v>5803</v>
      </c>
      <c r="G1387" t="s">
        <v>5811</v>
      </c>
      <c r="H1387" t="s">
        <v>5812</v>
      </c>
      <c r="I1387" t="s">
        <v>68</v>
      </c>
      <c r="J1387" t="s">
        <v>5813</v>
      </c>
      <c r="K1387" t="s">
        <v>5814</v>
      </c>
      <c r="L1387" t="s">
        <v>586</v>
      </c>
      <c r="M1387" t="s">
        <v>134</v>
      </c>
      <c r="N1387" t="s">
        <v>33</v>
      </c>
      <c r="O1387" t="s">
        <v>107</v>
      </c>
      <c r="P1387" t="s">
        <v>5815</v>
      </c>
    </row>
    <row r="1388" spans="2:16">
      <c r="B1388">
        <v>1387</v>
      </c>
      <c r="C1388" t="s">
        <v>1584</v>
      </c>
      <c r="D1388" t="s">
        <v>1584</v>
      </c>
      <c r="E1388">
        <v>1387</v>
      </c>
      <c r="F1388" t="s">
        <v>5803</v>
      </c>
      <c r="G1388" t="s">
        <v>5816</v>
      </c>
      <c r="H1388" t="s">
        <v>854</v>
      </c>
      <c r="I1388" t="s">
        <v>68</v>
      </c>
      <c r="J1388" t="s">
        <v>5817</v>
      </c>
      <c r="K1388" t="s">
        <v>5818</v>
      </c>
      <c r="L1388" t="s">
        <v>249</v>
      </c>
      <c r="M1388" t="s">
        <v>134</v>
      </c>
      <c r="N1388" t="s">
        <v>33</v>
      </c>
      <c r="O1388" t="s">
        <v>107</v>
      </c>
      <c r="P1388" t="s">
        <v>1372</v>
      </c>
    </row>
    <row r="1389" spans="2:16">
      <c r="B1389">
        <v>1388</v>
      </c>
      <c r="C1389" t="s">
        <v>1584</v>
      </c>
      <c r="D1389" t="s">
        <v>1584</v>
      </c>
      <c r="E1389">
        <v>1388</v>
      </c>
      <c r="F1389" t="s">
        <v>5803</v>
      </c>
      <c r="G1389" t="s">
        <v>5819</v>
      </c>
      <c r="H1389" t="s">
        <v>894</v>
      </c>
      <c r="I1389" t="s">
        <v>68</v>
      </c>
      <c r="J1389" t="s">
        <v>913</v>
      </c>
      <c r="K1389" t="s">
        <v>5820</v>
      </c>
      <c r="L1389" t="s">
        <v>231</v>
      </c>
      <c r="M1389" t="s">
        <v>134</v>
      </c>
      <c r="N1389" t="s">
        <v>33</v>
      </c>
      <c r="O1389" t="s">
        <v>107</v>
      </c>
      <c r="P1389" t="s">
        <v>587</v>
      </c>
    </row>
    <row r="1390" spans="2:16">
      <c r="B1390">
        <v>1389</v>
      </c>
      <c r="C1390" t="s">
        <v>1584</v>
      </c>
      <c r="D1390" t="s">
        <v>1584</v>
      </c>
      <c r="E1390">
        <v>1389</v>
      </c>
      <c r="F1390" t="s">
        <v>5821</v>
      </c>
      <c r="G1390" t="s">
        <v>5822</v>
      </c>
      <c r="H1390" t="s">
        <v>428</v>
      </c>
      <c r="I1390" t="s">
        <v>16</v>
      </c>
      <c r="J1390" t="s">
        <v>5823</v>
      </c>
      <c r="K1390" t="s">
        <v>5824</v>
      </c>
      <c r="L1390" t="s">
        <v>591</v>
      </c>
      <c r="M1390" t="s">
        <v>28</v>
      </c>
      <c r="N1390" t="s">
        <v>33</v>
      </c>
      <c r="O1390" t="s">
        <v>123</v>
      </c>
      <c r="P1390" t="s">
        <v>674</v>
      </c>
    </row>
    <row r="1391" spans="2:16">
      <c r="B1391">
        <v>1390</v>
      </c>
      <c r="C1391" t="s">
        <v>1584</v>
      </c>
      <c r="D1391" t="s">
        <v>1584</v>
      </c>
      <c r="E1391">
        <v>1390</v>
      </c>
      <c r="F1391" t="s">
        <v>5821</v>
      </c>
      <c r="G1391" t="s">
        <v>5825</v>
      </c>
      <c r="H1391" t="s">
        <v>31</v>
      </c>
      <c r="I1391" t="s">
        <v>68</v>
      </c>
      <c r="J1391" t="s">
        <v>763</v>
      </c>
      <c r="K1391" t="s">
        <v>5826</v>
      </c>
      <c r="L1391" t="s">
        <v>216</v>
      </c>
      <c r="M1391" t="s">
        <v>28</v>
      </c>
      <c r="N1391" t="s">
        <v>29</v>
      </c>
      <c r="O1391" t="s">
        <v>107</v>
      </c>
      <c r="P1391" t="s">
        <v>675</v>
      </c>
    </row>
    <row r="1392" spans="2:16">
      <c r="B1392">
        <v>1391</v>
      </c>
      <c r="C1392" t="s">
        <v>1584</v>
      </c>
      <c r="D1392" t="s">
        <v>1584</v>
      </c>
      <c r="E1392">
        <v>1391</v>
      </c>
      <c r="F1392" t="s">
        <v>5821</v>
      </c>
      <c r="G1392" t="s">
        <v>5827</v>
      </c>
      <c r="H1392" t="s">
        <v>906</v>
      </c>
      <c r="I1392" t="s">
        <v>68</v>
      </c>
      <c r="J1392" t="s">
        <v>5828</v>
      </c>
      <c r="K1392" t="s">
        <v>5829</v>
      </c>
      <c r="L1392" t="s">
        <v>249</v>
      </c>
      <c r="M1392" t="s">
        <v>134</v>
      </c>
      <c r="N1392" t="s">
        <v>33</v>
      </c>
      <c r="O1392" t="s">
        <v>107</v>
      </c>
      <c r="P1392" t="s">
        <v>5830</v>
      </c>
    </row>
    <row r="1393" spans="2:16">
      <c r="B1393">
        <v>1392</v>
      </c>
      <c r="C1393" t="s">
        <v>1584</v>
      </c>
      <c r="D1393" t="s">
        <v>1584</v>
      </c>
      <c r="E1393">
        <v>1392</v>
      </c>
      <c r="F1393" t="s">
        <v>5821</v>
      </c>
      <c r="G1393" t="s">
        <v>5831</v>
      </c>
      <c r="H1393" t="s">
        <v>512</v>
      </c>
      <c r="I1393" t="s">
        <v>68</v>
      </c>
      <c r="J1393" t="s">
        <v>5832</v>
      </c>
      <c r="K1393" t="s">
        <v>5833</v>
      </c>
      <c r="L1393" t="s">
        <v>362</v>
      </c>
      <c r="M1393" t="s">
        <v>344</v>
      </c>
      <c r="N1393" t="s">
        <v>332</v>
      </c>
      <c r="P1393" t="s">
        <v>5830</v>
      </c>
    </row>
    <row r="1394" spans="2:16">
      <c r="B1394">
        <v>1393</v>
      </c>
      <c r="C1394" t="s">
        <v>1584</v>
      </c>
      <c r="D1394" t="s">
        <v>1584</v>
      </c>
      <c r="E1394">
        <v>1393</v>
      </c>
      <c r="F1394" t="s">
        <v>5821</v>
      </c>
      <c r="G1394" t="s">
        <v>5834</v>
      </c>
      <c r="H1394" t="s">
        <v>76</v>
      </c>
      <c r="I1394" t="s">
        <v>68</v>
      </c>
      <c r="J1394" t="s">
        <v>5835</v>
      </c>
      <c r="K1394" t="s">
        <v>5836</v>
      </c>
      <c r="L1394" t="s">
        <v>383</v>
      </c>
      <c r="M1394" t="s">
        <v>142</v>
      </c>
      <c r="N1394" t="s">
        <v>29</v>
      </c>
      <c r="O1394" t="s">
        <v>95</v>
      </c>
      <c r="P1394" t="s">
        <v>1289</v>
      </c>
    </row>
    <row r="1395" spans="2:16">
      <c r="B1395">
        <v>1394</v>
      </c>
      <c r="C1395" t="s">
        <v>1584</v>
      </c>
      <c r="D1395" t="s">
        <v>1584</v>
      </c>
      <c r="E1395">
        <v>1394</v>
      </c>
      <c r="F1395" t="s">
        <v>5837</v>
      </c>
      <c r="G1395" t="s">
        <v>5838</v>
      </c>
      <c r="H1395" t="s">
        <v>5839</v>
      </c>
      <c r="I1395" t="s">
        <v>140</v>
      </c>
      <c r="J1395" t="s">
        <v>5840</v>
      </c>
      <c r="K1395" t="s">
        <v>5841</v>
      </c>
      <c r="L1395" t="s">
        <v>1261</v>
      </c>
      <c r="M1395" t="s">
        <v>134</v>
      </c>
      <c r="N1395" t="s">
        <v>33</v>
      </c>
      <c r="O1395" t="s">
        <v>36</v>
      </c>
      <c r="P1395" t="s">
        <v>5842</v>
      </c>
    </row>
    <row r="1396" spans="2:16">
      <c r="B1396">
        <v>1395</v>
      </c>
      <c r="C1396" t="s">
        <v>1584</v>
      </c>
      <c r="D1396" t="s">
        <v>1584</v>
      </c>
      <c r="E1396">
        <v>1395</v>
      </c>
      <c r="F1396" t="s">
        <v>5837</v>
      </c>
      <c r="G1396" t="s">
        <v>1222</v>
      </c>
      <c r="H1396" t="s">
        <v>76</v>
      </c>
      <c r="I1396" t="s">
        <v>68</v>
      </c>
      <c r="J1396" t="s">
        <v>5843</v>
      </c>
      <c r="K1396" t="s">
        <v>5844</v>
      </c>
      <c r="L1396" t="s">
        <v>1262</v>
      </c>
      <c r="M1396" t="s">
        <v>134</v>
      </c>
      <c r="N1396" t="s">
        <v>33</v>
      </c>
      <c r="O1396" t="s">
        <v>36</v>
      </c>
      <c r="P1396" t="s">
        <v>5845</v>
      </c>
    </row>
    <row r="1397" spans="2:16">
      <c r="B1397">
        <v>1396</v>
      </c>
      <c r="C1397" t="s">
        <v>1584</v>
      </c>
      <c r="D1397" t="s">
        <v>1584</v>
      </c>
      <c r="E1397">
        <v>1396</v>
      </c>
      <c r="F1397" t="s">
        <v>5837</v>
      </c>
      <c r="G1397" t="s">
        <v>5846</v>
      </c>
      <c r="H1397" t="s">
        <v>482</v>
      </c>
      <c r="I1397" t="s">
        <v>68</v>
      </c>
      <c r="J1397" t="s">
        <v>5847</v>
      </c>
      <c r="K1397" t="s">
        <v>5848</v>
      </c>
      <c r="L1397" t="s">
        <v>5849</v>
      </c>
      <c r="M1397" t="s">
        <v>134</v>
      </c>
      <c r="N1397" t="s">
        <v>33</v>
      </c>
      <c r="O1397" t="s">
        <v>36</v>
      </c>
      <c r="P1397" t="s">
        <v>5850</v>
      </c>
    </row>
    <row r="1398" spans="2:16">
      <c r="B1398">
        <v>1397</v>
      </c>
      <c r="C1398" t="s">
        <v>1584</v>
      </c>
      <c r="D1398" t="s">
        <v>1584</v>
      </c>
      <c r="E1398">
        <v>1397</v>
      </c>
      <c r="F1398" t="s">
        <v>5837</v>
      </c>
      <c r="G1398" t="s">
        <v>5851</v>
      </c>
      <c r="H1398" t="s">
        <v>310</v>
      </c>
      <c r="I1398" t="s">
        <v>26</v>
      </c>
      <c r="J1398" t="s">
        <v>5852</v>
      </c>
      <c r="K1398" t="s">
        <v>5853</v>
      </c>
      <c r="L1398" t="s">
        <v>5420</v>
      </c>
      <c r="M1398" t="s">
        <v>32</v>
      </c>
      <c r="N1398" t="s">
        <v>29</v>
      </c>
      <c r="O1398" t="s">
        <v>1263</v>
      </c>
      <c r="P1398" t="s">
        <v>5854</v>
      </c>
    </row>
    <row r="1399" spans="2:16">
      <c r="B1399">
        <v>1398</v>
      </c>
      <c r="C1399" t="s">
        <v>1584</v>
      </c>
      <c r="D1399" t="s">
        <v>1584</v>
      </c>
      <c r="E1399">
        <v>1398</v>
      </c>
      <c r="F1399" t="s">
        <v>5837</v>
      </c>
      <c r="G1399" t="s">
        <v>5855</v>
      </c>
      <c r="H1399" t="s">
        <v>210</v>
      </c>
      <c r="I1399" t="s">
        <v>26</v>
      </c>
      <c r="J1399" t="s">
        <v>5856</v>
      </c>
      <c r="K1399" t="s">
        <v>5857</v>
      </c>
      <c r="L1399" t="s">
        <v>5858</v>
      </c>
      <c r="M1399" t="s">
        <v>89</v>
      </c>
      <c r="N1399" t="s">
        <v>90</v>
      </c>
      <c r="O1399" t="s">
        <v>19</v>
      </c>
      <c r="P1399" t="s">
        <v>1292</v>
      </c>
    </row>
    <row r="1400" spans="2:16">
      <c r="B1400">
        <v>1399</v>
      </c>
      <c r="C1400" t="s">
        <v>1584</v>
      </c>
      <c r="D1400" t="s">
        <v>1584</v>
      </c>
      <c r="E1400">
        <v>1399</v>
      </c>
      <c r="F1400" t="s">
        <v>5859</v>
      </c>
      <c r="G1400" t="s">
        <v>4399</v>
      </c>
      <c r="H1400" t="s">
        <v>4400</v>
      </c>
      <c r="I1400" t="s">
        <v>16</v>
      </c>
      <c r="J1400" t="s">
        <v>4401</v>
      </c>
      <c r="K1400" t="s">
        <v>4402</v>
      </c>
      <c r="L1400" t="s">
        <v>85</v>
      </c>
      <c r="M1400" t="s">
        <v>142</v>
      </c>
      <c r="N1400" t="s">
        <v>33</v>
      </c>
      <c r="O1400" t="s">
        <v>107</v>
      </c>
      <c r="P1400" t="s">
        <v>1504</v>
      </c>
    </row>
    <row r="1401" spans="2:16">
      <c r="B1401">
        <v>1400</v>
      </c>
      <c r="C1401" t="s">
        <v>1584</v>
      </c>
      <c r="D1401" t="s">
        <v>1584</v>
      </c>
      <c r="E1401">
        <v>1400</v>
      </c>
      <c r="F1401" t="s">
        <v>5859</v>
      </c>
      <c r="G1401" t="s">
        <v>4403</v>
      </c>
      <c r="H1401" t="s">
        <v>593</v>
      </c>
      <c r="I1401" t="s">
        <v>25</v>
      </c>
      <c r="J1401" t="s">
        <v>4404</v>
      </c>
      <c r="K1401" t="s">
        <v>4405</v>
      </c>
      <c r="L1401" t="s">
        <v>535</v>
      </c>
      <c r="M1401" t="s">
        <v>86</v>
      </c>
      <c r="N1401" t="s">
        <v>108</v>
      </c>
      <c r="O1401" t="s">
        <v>116</v>
      </c>
      <c r="P1401" t="s">
        <v>1414</v>
      </c>
    </row>
    <row r="1402" spans="2:16">
      <c r="B1402">
        <v>1401</v>
      </c>
      <c r="C1402" t="s">
        <v>1584</v>
      </c>
      <c r="D1402" t="s">
        <v>1584</v>
      </c>
      <c r="E1402">
        <v>1401</v>
      </c>
      <c r="F1402" t="s">
        <v>5859</v>
      </c>
      <c r="G1402" t="s">
        <v>5860</v>
      </c>
      <c r="H1402" t="s">
        <v>5861</v>
      </c>
      <c r="I1402" t="s">
        <v>26</v>
      </c>
      <c r="J1402" t="s">
        <v>5862</v>
      </c>
      <c r="K1402" t="s">
        <v>5863</v>
      </c>
      <c r="L1402" t="s">
        <v>231</v>
      </c>
      <c r="M1402" t="s">
        <v>142</v>
      </c>
      <c r="N1402" t="s">
        <v>33</v>
      </c>
      <c r="O1402" t="s">
        <v>95</v>
      </c>
      <c r="P1402" t="s">
        <v>1288</v>
      </c>
    </row>
    <row r="1403" spans="2:16">
      <c r="B1403">
        <v>1402</v>
      </c>
      <c r="C1403" t="s">
        <v>1584</v>
      </c>
      <c r="D1403" t="s">
        <v>1584</v>
      </c>
      <c r="E1403">
        <v>1402</v>
      </c>
      <c r="F1403" t="s">
        <v>5859</v>
      </c>
      <c r="G1403" t="s">
        <v>5864</v>
      </c>
      <c r="H1403" t="s">
        <v>54</v>
      </c>
      <c r="I1403" t="s">
        <v>26</v>
      </c>
      <c r="J1403" t="s">
        <v>5865</v>
      </c>
      <c r="K1403" t="s">
        <v>5866</v>
      </c>
      <c r="L1403" t="s">
        <v>249</v>
      </c>
      <c r="M1403" t="s">
        <v>142</v>
      </c>
      <c r="N1403" t="s">
        <v>33</v>
      </c>
      <c r="O1403" t="s">
        <v>137</v>
      </c>
      <c r="P1403" t="s">
        <v>1288</v>
      </c>
    </row>
    <row r="1404" spans="2:16">
      <c r="B1404">
        <v>1403</v>
      </c>
      <c r="C1404" t="s">
        <v>1584</v>
      </c>
      <c r="D1404" t="s">
        <v>1584</v>
      </c>
      <c r="E1404">
        <v>1403</v>
      </c>
      <c r="F1404" t="s">
        <v>5859</v>
      </c>
      <c r="G1404" t="s">
        <v>5867</v>
      </c>
      <c r="H1404" t="s">
        <v>845</v>
      </c>
      <c r="I1404" t="s">
        <v>68</v>
      </c>
      <c r="J1404" t="s">
        <v>5868</v>
      </c>
      <c r="K1404" t="s">
        <v>5869</v>
      </c>
      <c r="L1404" t="s">
        <v>249</v>
      </c>
      <c r="M1404" t="s">
        <v>134</v>
      </c>
      <c r="N1404" t="s">
        <v>33</v>
      </c>
      <c r="O1404" t="s">
        <v>107</v>
      </c>
      <c r="P1404" t="s">
        <v>1371</v>
      </c>
    </row>
    <row r="1405" spans="2:16">
      <c r="B1405">
        <v>1404</v>
      </c>
      <c r="C1405" t="s">
        <v>1584</v>
      </c>
      <c r="D1405" t="s">
        <v>1584</v>
      </c>
      <c r="E1405">
        <v>1404</v>
      </c>
      <c r="F1405" t="s">
        <v>5870</v>
      </c>
      <c r="G1405" t="s">
        <v>5871</v>
      </c>
      <c r="H1405" t="s">
        <v>5872</v>
      </c>
      <c r="I1405" t="s">
        <v>140</v>
      </c>
      <c r="J1405" t="s">
        <v>5873</v>
      </c>
      <c r="K1405" t="s">
        <v>5874</v>
      </c>
      <c r="L1405" t="s">
        <v>1439</v>
      </c>
      <c r="M1405" t="s">
        <v>134</v>
      </c>
      <c r="N1405" t="s">
        <v>33</v>
      </c>
      <c r="O1405" t="s">
        <v>36</v>
      </c>
      <c r="P1405" t="s">
        <v>5875</v>
      </c>
    </row>
    <row r="1406" spans="2:16">
      <c r="B1406">
        <v>1405</v>
      </c>
      <c r="C1406" t="s">
        <v>1584</v>
      </c>
      <c r="D1406" t="s">
        <v>1584</v>
      </c>
      <c r="E1406">
        <v>1405</v>
      </c>
      <c r="F1406" t="s">
        <v>5870</v>
      </c>
      <c r="G1406" t="s">
        <v>5876</v>
      </c>
      <c r="H1406" t="s">
        <v>310</v>
      </c>
      <c r="I1406" t="s">
        <v>68</v>
      </c>
      <c r="J1406" t="s">
        <v>5877</v>
      </c>
      <c r="K1406" t="s">
        <v>5878</v>
      </c>
      <c r="L1406" t="s">
        <v>5238</v>
      </c>
      <c r="M1406" t="s">
        <v>355</v>
      </c>
      <c r="N1406" t="s">
        <v>1557</v>
      </c>
      <c r="O1406" t="s">
        <v>36</v>
      </c>
      <c r="P1406" t="s">
        <v>1273</v>
      </c>
    </row>
    <row r="1407" spans="2:16">
      <c r="B1407">
        <v>1406</v>
      </c>
      <c r="C1407" t="s">
        <v>1584</v>
      </c>
      <c r="D1407" t="s">
        <v>1584</v>
      </c>
      <c r="E1407">
        <v>1406</v>
      </c>
      <c r="F1407" t="s">
        <v>5870</v>
      </c>
      <c r="G1407" t="s">
        <v>5879</v>
      </c>
      <c r="H1407" t="s">
        <v>281</v>
      </c>
      <c r="I1407" t="s">
        <v>68</v>
      </c>
      <c r="J1407" t="s">
        <v>5880</v>
      </c>
      <c r="K1407" t="s">
        <v>5881</v>
      </c>
      <c r="L1407" t="s">
        <v>1276</v>
      </c>
      <c r="P1407" t="s">
        <v>1464</v>
      </c>
    </row>
    <row r="1408" spans="2:16">
      <c r="B1408">
        <v>1407</v>
      </c>
      <c r="C1408" t="s">
        <v>1584</v>
      </c>
      <c r="D1408" t="s">
        <v>1584</v>
      </c>
      <c r="E1408">
        <v>1407</v>
      </c>
      <c r="F1408" t="s">
        <v>5870</v>
      </c>
      <c r="G1408" t="s">
        <v>5882</v>
      </c>
      <c r="H1408" t="s">
        <v>160</v>
      </c>
      <c r="I1408" t="s">
        <v>68</v>
      </c>
      <c r="J1408" t="s">
        <v>5883</v>
      </c>
      <c r="K1408" t="s">
        <v>5884</v>
      </c>
      <c r="L1408" t="s">
        <v>1276</v>
      </c>
      <c r="M1408" t="s">
        <v>134</v>
      </c>
      <c r="N1408" t="s">
        <v>33</v>
      </c>
      <c r="O1408" t="s">
        <v>1263</v>
      </c>
      <c r="P1408" t="s">
        <v>1464</v>
      </c>
    </row>
    <row r="1409" spans="2:16">
      <c r="B1409">
        <v>1408</v>
      </c>
      <c r="C1409" t="s">
        <v>1584</v>
      </c>
      <c r="D1409" t="s">
        <v>1584</v>
      </c>
      <c r="E1409">
        <v>1408</v>
      </c>
      <c r="F1409" t="s">
        <v>5870</v>
      </c>
      <c r="G1409" t="s">
        <v>5885</v>
      </c>
      <c r="H1409" t="s">
        <v>692</v>
      </c>
      <c r="I1409" t="s">
        <v>26</v>
      </c>
      <c r="J1409" t="s">
        <v>5886</v>
      </c>
      <c r="K1409" t="s">
        <v>5887</v>
      </c>
      <c r="L1409" t="s">
        <v>1293</v>
      </c>
      <c r="M1409" t="s">
        <v>28</v>
      </c>
      <c r="N1409" t="s">
        <v>38</v>
      </c>
      <c r="O1409" t="s">
        <v>1221</v>
      </c>
      <c r="P1409" t="s">
        <v>5888</v>
      </c>
    </row>
    <row r="1410" spans="2:16">
      <c r="B1410">
        <v>1409</v>
      </c>
      <c r="C1410" t="s">
        <v>1584</v>
      </c>
      <c r="D1410" t="s">
        <v>1584</v>
      </c>
      <c r="E1410">
        <v>1409</v>
      </c>
      <c r="F1410" t="s">
        <v>5889</v>
      </c>
      <c r="G1410" t="s">
        <v>5890</v>
      </c>
      <c r="H1410" t="s">
        <v>5680</v>
      </c>
      <c r="I1410" t="s">
        <v>140</v>
      </c>
      <c r="J1410" t="s">
        <v>1570</v>
      </c>
      <c r="K1410" t="s">
        <v>5891</v>
      </c>
      <c r="L1410" t="s">
        <v>553</v>
      </c>
      <c r="M1410" t="s">
        <v>142</v>
      </c>
      <c r="N1410" t="s">
        <v>33</v>
      </c>
      <c r="O1410" t="s">
        <v>107</v>
      </c>
      <c r="P1410" t="s">
        <v>952</v>
      </c>
    </row>
    <row r="1411" spans="2:16">
      <c r="B1411">
        <v>1410</v>
      </c>
      <c r="C1411" t="s">
        <v>1584</v>
      </c>
      <c r="D1411" t="s">
        <v>1584</v>
      </c>
      <c r="E1411">
        <v>1410</v>
      </c>
      <c r="F1411" t="s">
        <v>5889</v>
      </c>
      <c r="G1411" t="s">
        <v>1207</v>
      </c>
      <c r="H1411" t="s">
        <v>620</v>
      </c>
      <c r="I1411" t="s">
        <v>26</v>
      </c>
      <c r="J1411" t="s">
        <v>5892</v>
      </c>
      <c r="K1411" t="s">
        <v>5893</v>
      </c>
      <c r="L1411" t="s">
        <v>557</v>
      </c>
      <c r="M1411" t="s">
        <v>32</v>
      </c>
      <c r="N1411" t="s">
        <v>338</v>
      </c>
      <c r="O1411" t="s">
        <v>95</v>
      </c>
      <c r="P1411" t="s">
        <v>5894</v>
      </c>
    </row>
    <row r="1412" spans="2:16">
      <c r="B1412">
        <v>1411</v>
      </c>
      <c r="C1412" t="s">
        <v>1584</v>
      </c>
      <c r="D1412" t="s">
        <v>1584</v>
      </c>
      <c r="E1412">
        <v>1411</v>
      </c>
      <c r="F1412" t="s">
        <v>5889</v>
      </c>
      <c r="G1412" t="s">
        <v>5895</v>
      </c>
      <c r="H1412" t="s">
        <v>40</v>
      </c>
      <c r="I1412" t="s">
        <v>68</v>
      </c>
      <c r="J1412" t="s">
        <v>1621</v>
      </c>
      <c r="K1412" t="s">
        <v>5896</v>
      </c>
      <c r="L1412" t="s">
        <v>464</v>
      </c>
      <c r="M1412" t="s">
        <v>134</v>
      </c>
      <c r="N1412" t="s">
        <v>33</v>
      </c>
      <c r="O1412" t="s">
        <v>107</v>
      </c>
      <c r="P1412" t="s">
        <v>608</v>
      </c>
    </row>
    <row r="1413" spans="2:16">
      <c r="B1413">
        <v>1412</v>
      </c>
      <c r="C1413" t="s">
        <v>1584</v>
      </c>
      <c r="D1413" t="s">
        <v>1584</v>
      </c>
      <c r="E1413">
        <v>1412</v>
      </c>
      <c r="F1413" t="s">
        <v>5889</v>
      </c>
      <c r="G1413" t="s">
        <v>5897</v>
      </c>
      <c r="H1413" t="s">
        <v>5898</v>
      </c>
      <c r="I1413" t="s">
        <v>68</v>
      </c>
      <c r="J1413" t="s">
        <v>326</v>
      </c>
      <c r="K1413" t="s">
        <v>5899</v>
      </c>
      <c r="L1413" t="s">
        <v>464</v>
      </c>
      <c r="M1413" t="s">
        <v>134</v>
      </c>
      <c r="N1413" t="s">
        <v>33</v>
      </c>
      <c r="O1413" t="s">
        <v>107</v>
      </c>
      <c r="P1413" t="s">
        <v>608</v>
      </c>
    </row>
    <row r="1414" spans="2:16">
      <c r="B1414">
        <v>1413</v>
      </c>
      <c r="C1414" t="s">
        <v>1584</v>
      </c>
      <c r="D1414" t="s">
        <v>1584</v>
      </c>
      <c r="E1414">
        <v>1413</v>
      </c>
      <c r="F1414" t="s">
        <v>5889</v>
      </c>
      <c r="G1414" t="s">
        <v>5900</v>
      </c>
      <c r="I1414" t="s">
        <v>68</v>
      </c>
      <c r="J1414" t="s">
        <v>5901</v>
      </c>
      <c r="K1414" t="s">
        <v>5902</v>
      </c>
      <c r="L1414" t="s">
        <v>287</v>
      </c>
      <c r="M1414" t="s">
        <v>28</v>
      </c>
      <c r="N1414" t="s">
        <v>338</v>
      </c>
      <c r="O1414" t="s">
        <v>36</v>
      </c>
      <c r="P1414" t="s">
        <v>555</v>
      </c>
    </row>
    <row r="1415" spans="2:16">
      <c r="B1415">
        <v>1414</v>
      </c>
      <c r="C1415" t="s">
        <v>1584</v>
      </c>
      <c r="D1415" t="s">
        <v>1584</v>
      </c>
      <c r="E1415">
        <v>1414</v>
      </c>
      <c r="F1415" t="s">
        <v>5903</v>
      </c>
      <c r="G1415" t="s">
        <v>5904</v>
      </c>
      <c r="H1415" t="s">
        <v>115</v>
      </c>
      <c r="I1415" t="s">
        <v>140</v>
      </c>
      <c r="J1415" t="s">
        <v>5905</v>
      </c>
      <c r="K1415" t="s">
        <v>5906</v>
      </c>
      <c r="L1415" t="s">
        <v>5907</v>
      </c>
      <c r="M1415" t="s">
        <v>134</v>
      </c>
      <c r="N1415" t="s">
        <v>33</v>
      </c>
      <c r="O1415" t="s">
        <v>36</v>
      </c>
      <c r="P1415" t="s">
        <v>5908</v>
      </c>
    </row>
    <row r="1416" spans="2:16">
      <c r="B1416">
        <v>1415</v>
      </c>
      <c r="C1416" t="s">
        <v>1584</v>
      </c>
      <c r="D1416" t="s">
        <v>1584</v>
      </c>
      <c r="E1416">
        <v>1415</v>
      </c>
      <c r="F1416" t="s">
        <v>5903</v>
      </c>
      <c r="G1416" t="s">
        <v>5909</v>
      </c>
      <c r="H1416" t="s">
        <v>225</v>
      </c>
      <c r="I1416" t="s">
        <v>68</v>
      </c>
      <c r="J1416" t="s">
        <v>5910</v>
      </c>
      <c r="K1416" t="s">
        <v>5911</v>
      </c>
      <c r="L1416" t="s">
        <v>5858</v>
      </c>
      <c r="M1416" t="s">
        <v>134</v>
      </c>
      <c r="N1416" t="s">
        <v>33</v>
      </c>
      <c r="O1416" t="s">
        <v>36</v>
      </c>
      <c r="P1416" t="s">
        <v>1470</v>
      </c>
    </row>
    <row r="1417" spans="2:16">
      <c r="B1417">
        <v>1416</v>
      </c>
      <c r="C1417" t="s">
        <v>1584</v>
      </c>
      <c r="D1417" t="s">
        <v>1584</v>
      </c>
      <c r="E1417">
        <v>1416</v>
      </c>
      <c r="F1417" t="s">
        <v>5903</v>
      </c>
      <c r="G1417" t="s">
        <v>5912</v>
      </c>
      <c r="H1417" t="s">
        <v>493</v>
      </c>
      <c r="I1417" t="s">
        <v>68</v>
      </c>
      <c r="J1417" t="s">
        <v>5913</v>
      </c>
      <c r="K1417" t="s">
        <v>5914</v>
      </c>
      <c r="L1417" t="s">
        <v>1293</v>
      </c>
      <c r="M1417" t="s">
        <v>142</v>
      </c>
      <c r="N1417" t="s">
        <v>338</v>
      </c>
      <c r="O1417" t="s">
        <v>36</v>
      </c>
      <c r="P1417" t="s">
        <v>1470</v>
      </c>
    </row>
    <row r="1418" spans="2:16">
      <c r="B1418">
        <v>1417</v>
      </c>
      <c r="C1418" t="s">
        <v>1584</v>
      </c>
      <c r="D1418" t="s">
        <v>1584</v>
      </c>
      <c r="E1418">
        <v>1417</v>
      </c>
      <c r="F1418" t="s">
        <v>5903</v>
      </c>
      <c r="G1418" t="s">
        <v>5915</v>
      </c>
      <c r="H1418" t="s">
        <v>1430</v>
      </c>
      <c r="I1418" t="s">
        <v>68</v>
      </c>
      <c r="J1418" t="s">
        <v>5916</v>
      </c>
      <c r="K1418" t="s">
        <v>5917</v>
      </c>
      <c r="L1418" t="s">
        <v>1471</v>
      </c>
      <c r="M1418" t="s">
        <v>28</v>
      </c>
      <c r="N1418" t="s">
        <v>33</v>
      </c>
      <c r="O1418" t="s">
        <v>36</v>
      </c>
      <c r="P1418" t="s">
        <v>5918</v>
      </c>
    </row>
    <row r="1419" spans="2:16">
      <c r="B1419">
        <v>1418</v>
      </c>
      <c r="C1419" t="s">
        <v>1584</v>
      </c>
      <c r="D1419" t="s">
        <v>1584</v>
      </c>
      <c r="E1419">
        <v>1418</v>
      </c>
      <c r="F1419" t="s">
        <v>5903</v>
      </c>
      <c r="G1419" t="s">
        <v>1474</v>
      </c>
      <c r="H1419" t="s">
        <v>503</v>
      </c>
      <c r="I1419" t="s">
        <v>68</v>
      </c>
      <c r="J1419" t="s">
        <v>5919</v>
      </c>
      <c r="K1419" t="s">
        <v>5920</v>
      </c>
      <c r="L1419" t="s">
        <v>4872</v>
      </c>
      <c r="M1419" t="s">
        <v>134</v>
      </c>
      <c r="N1419" t="s">
        <v>33</v>
      </c>
      <c r="O1419" t="s">
        <v>1244</v>
      </c>
      <c r="P1419" t="s">
        <v>5921</v>
      </c>
    </row>
    <row r="1420" spans="2:16">
      <c r="B1420">
        <v>1419</v>
      </c>
      <c r="C1420" t="s">
        <v>1584</v>
      </c>
      <c r="D1420" t="s">
        <v>1584</v>
      </c>
      <c r="E1420">
        <v>1419</v>
      </c>
      <c r="F1420" t="s">
        <v>5922</v>
      </c>
      <c r="G1420" t="s">
        <v>5923</v>
      </c>
      <c r="H1420" t="s">
        <v>5924</v>
      </c>
      <c r="I1420" t="s">
        <v>140</v>
      </c>
      <c r="J1420" t="s">
        <v>3302</v>
      </c>
      <c r="K1420" t="s">
        <v>5925</v>
      </c>
      <c r="L1420" t="s">
        <v>1278</v>
      </c>
      <c r="M1420" t="s">
        <v>28</v>
      </c>
      <c r="N1420" t="s">
        <v>33</v>
      </c>
      <c r="O1420" t="s">
        <v>36</v>
      </c>
      <c r="P1420" t="s">
        <v>1443</v>
      </c>
    </row>
    <row r="1421" spans="2:16">
      <c r="B1421">
        <v>1420</v>
      </c>
      <c r="C1421" t="s">
        <v>1584</v>
      </c>
      <c r="D1421" t="s">
        <v>1584</v>
      </c>
      <c r="E1421">
        <v>1420</v>
      </c>
      <c r="F1421" t="s">
        <v>5922</v>
      </c>
      <c r="G1421" t="s">
        <v>5926</v>
      </c>
      <c r="H1421" t="s">
        <v>5927</v>
      </c>
      <c r="I1421" t="s">
        <v>68</v>
      </c>
      <c r="J1421" t="s">
        <v>5928</v>
      </c>
      <c r="K1421" t="s">
        <v>5929</v>
      </c>
      <c r="L1421" t="s">
        <v>1402</v>
      </c>
      <c r="P1421" t="s">
        <v>5930</v>
      </c>
    </row>
    <row r="1422" spans="2:16">
      <c r="B1422">
        <v>1421</v>
      </c>
      <c r="C1422" t="s">
        <v>1584</v>
      </c>
      <c r="D1422" t="s">
        <v>1584</v>
      </c>
      <c r="E1422">
        <v>1421</v>
      </c>
      <c r="F1422" t="s">
        <v>5922</v>
      </c>
      <c r="G1422" t="s">
        <v>5931</v>
      </c>
      <c r="H1422" t="s">
        <v>771</v>
      </c>
      <c r="I1422" t="s">
        <v>25</v>
      </c>
      <c r="J1422" t="s">
        <v>5932</v>
      </c>
      <c r="K1422" t="s">
        <v>5933</v>
      </c>
      <c r="L1422" t="s">
        <v>1439</v>
      </c>
      <c r="M1422" t="s">
        <v>99</v>
      </c>
      <c r="N1422" t="s">
        <v>33</v>
      </c>
      <c r="O1422" t="s">
        <v>19</v>
      </c>
      <c r="P1422" t="s">
        <v>1462</v>
      </c>
    </row>
    <row r="1423" spans="2:16">
      <c r="B1423">
        <v>1422</v>
      </c>
      <c r="C1423" t="s">
        <v>1584</v>
      </c>
      <c r="D1423" t="s">
        <v>1584</v>
      </c>
      <c r="E1423">
        <v>1422</v>
      </c>
      <c r="F1423" t="s">
        <v>5922</v>
      </c>
      <c r="G1423" t="s">
        <v>5934</v>
      </c>
      <c r="H1423" t="s">
        <v>34</v>
      </c>
      <c r="I1423" t="s">
        <v>68</v>
      </c>
      <c r="J1423" t="s">
        <v>5935</v>
      </c>
      <c r="K1423" t="s">
        <v>5936</v>
      </c>
      <c r="L1423" t="s">
        <v>1264</v>
      </c>
      <c r="M1423" t="s">
        <v>134</v>
      </c>
      <c r="N1423" t="s">
        <v>33</v>
      </c>
      <c r="O1423" t="s">
        <v>1244</v>
      </c>
      <c r="P1423" t="s">
        <v>5937</v>
      </c>
    </row>
    <row r="1424" spans="2:16">
      <c r="B1424">
        <v>1423</v>
      </c>
      <c r="C1424" t="s">
        <v>1584</v>
      </c>
      <c r="D1424" t="s">
        <v>1584</v>
      </c>
      <c r="E1424">
        <v>1423</v>
      </c>
      <c r="F1424" t="s">
        <v>5922</v>
      </c>
      <c r="G1424" t="s">
        <v>5938</v>
      </c>
      <c r="H1424" t="s">
        <v>310</v>
      </c>
      <c r="I1424" t="s">
        <v>68</v>
      </c>
      <c r="J1424" t="s">
        <v>5939</v>
      </c>
      <c r="K1424" t="s">
        <v>5940</v>
      </c>
      <c r="L1424" t="s">
        <v>5420</v>
      </c>
      <c r="M1424" t="s">
        <v>134</v>
      </c>
      <c r="N1424" t="s">
        <v>33</v>
      </c>
      <c r="O1424" t="s">
        <v>1244</v>
      </c>
      <c r="P1424" t="s">
        <v>1463</v>
      </c>
    </row>
    <row r="1425" spans="2:16">
      <c r="B1425">
        <v>1424</v>
      </c>
      <c r="C1425" t="s">
        <v>1584</v>
      </c>
      <c r="D1425" t="s">
        <v>1584</v>
      </c>
      <c r="E1425">
        <v>1424</v>
      </c>
      <c r="F1425" t="s">
        <v>5941</v>
      </c>
      <c r="G1425" t="s">
        <v>5942</v>
      </c>
      <c r="H1425" t="s">
        <v>1070</v>
      </c>
      <c r="I1425" t="s">
        <v>140</v>
      </c>
      <c r="J1425" t="s">
        <v>5943</v>
      </c>
      <c r="K1425" t="s">
        <v>5944</v>
      </c>
      <c r="L1425" t="s">
        <v>553</v>
      </c>
      <c r="M1425" t="s">
        <v>142</v>
      </c>
      <c r="N1425" t="s">
        <v>338</v>
      </c>
      <c r="O1425" t="s">
        <v>137</v>
      </c>
      <c r="P1425" t="s">
        <v>555</v>
      </c>
    </row>
    <row r="1426" spans="2:16">
      <c r="B1426">
        <v>1425</v>
      </c>
      <c r="C1426" t="s">
        <v>1584</v>
      </c>
      <c r="D1426" t="s">
        <v>1584</v>
      </c>
      <c r="E1426">
        <v>1425</v>
      </c>
      <c r="F1426" t="s">
        <v>5941</v>
      </c>
      <c r="G1426" t="s">
        <v>5945</v>
      </c>
      <c r="H1426" t="s">
        <v>4163</v>
      </c>
      <c r="I1426" t="s">
        <v>68</v>
      </c>
      <c r="J1426" t="s">
        <v>5946</v>
      </c>
      <c r="K1426" t="s">
        <v>5947</v>
      </c>
      <c r="L1426" t="s">
        <v>302</v>
      </c>
      <c r="M1426" t="s">
        <v>142</v>
      </c>
      <c r="N1426" t="s">
        <v>33</v>
      </c>
      <c r="O1426" t="s">
        <v>107</v>
      </c>
      <c r="P1426" t="s">
        <v>305</v>
      </c>
    </row>
    <row r="1427" spans="2:16">
      <c r="B1427">
        <v>1426</v>
      </c>
      <c r="C1427" t="s">
        <v>1584</v>
      </c>
      <c r="D1427" t="s">
        <v>1584</v>
      </c>
      <c r="E1427">
        <v>1426</v>
      </c>
      <c r="F1427" t="s">
        <v>5941</v>
      </c>
      <c r="G1427" t="s">
        <v>5948</v>
      </c>
      <c r="H1427" t="s">
        <v>5949</v>
      </c>
      <c r="I1427" t="s">
        <v>68</v>
      </c>
      <c r="J1427" t="s">
        <v>5950</v>
      </c>
      <c r="K1427" t="s">
        <v>5951</v>
      </c>
      <c r="L1427" t="s">
        <v>464</v>
      </c>
      <c r="M1427" t="s">
        <v>353</v>
      </c>
      <c r="N1427" t="s">
        <v>33</v>
      </c>
      <c r="O1427" t="s">
        <v>123</v>
      </c>
      <c r="P1427" t="s">
        <v>558</v>
      </c>
    </row>
    <row r="1428" spans="2:16">
      <c r="B1428">
        <v>1427</v>
      </c>
      <c r="C1428" t="s">
        <v>1584</v>
      </c>
      <c r="D1428" t="s">
        <v>1584</v>
      </c>
      <c r="E1428">
        <v>1427</v>
      </c>
      <c r="F1428" t="s">
        <v>5941</v>
      </c>
      <c r="G1428" t="s">
        <v>5952</v>
      </c>
      <c r="H1428" t="s">
        <v>1181</v>
      </c>
      <c r="I1428" t="s">
        <v>26</v>
      </c>
      <c r="J1428" t="s">
        <v>5953</v>
      </c>
      <c r="K1428" t="s">
        <v>5954</v>
      </c>
      <c r="L1428" t="s">
        <v>293</v>
      </c>
      <c r="M1428" t="s">
        <v>28</v>
      </c>
      <c r="N1428" t="s">
        <v>38</v>
      </c>
      <c r="O1428" t="s">
        <v>30</v>
      </c>
      <c r="P1428" t="s">
        <v>306</v>
      </c>
    </row>
    <row r="1429" spans="2:16">
      <c r="B1429">
        <v>1428</v>
      </c>
      <c r="C1429" t="s">
        <v>1584</v>
      </c>
      <c r="D1429" t="s">
        <v>1584</v>
      </c>
      <c r="E1429">
        <v>1428</v>
      </c>
      <c r="F1429" t="s">
        <v>5941</v>
      </c>
      <c r="G1429" t="s">
        <v>685</v>
      </c>
      <c r="H1429" t="s">
        <v>556</v>
      </c>
      <c r="I1429" t="s">
        <v>68</v>
      </c>
      <c r="J1429" t="s">
        <v>5955</v>
      </c>
      <c r="K1429" t="s">
        <v>5956</v>
      </c>
      <c r="L1429" t="s">
        <v>304</v>
      </c>
      <c r="M1429" t="s">
        <v>142</v>
      </c>
      <c r="N1429" t="s">
        <v>33</v>
      </c>
      <c r="O1429" t="s">
        <v>107</v>
      </c>
      <c r="P1429" t="s">
        <v>659</v>
      </c>
    </row>
    <row r="1430" spans="2:16">
      <c r="B1430">
        <v>1429</v>
      </c>
      <c r="C1430" t="s">
        <v>1584</v>
      </c>
      <c r="D1430" t="s">
        <v>1584</v>
      </c>
      <c r="E1430">
        <v>1429</v>
      </c>
      <c r="F1430" t="s">
        <v>5957</v>
      </c>
      <c r="G1430" t="s">
        <v>5958</v>
      </c>
      <c r="H1430" t="s">
        <v>207</v>
      </c>
      <c r="I1430" t="s">
        <v>140</v>
      </c>
      <c r="J1430" t="s">
        <v>5959</v>
      </c>
      <c r="K1430" t="s">
        <v>5960</v>
      </c>
      <c r="L1430" t="s">
        <v>557</v>
      </c>
      <c r="M1430" t="s">
        <v>28</v>
      </c>
      <c r="N1430" t="s">
        <v>33</v>
      </c>
      <c r="O1430" t="s">
        <v>107</v>
      </c>
      <c r="P1430" t="s">
        <v>914</v>
      </c>
    </row>
    <row r="1431" spans="2:16">
      <c r="B1431">
        <v>1430</v>
      </c>
      <c r="C1431" t="s">
        <v>1584</v>
      </c>
      <c r="D1431" t="s">
        <v>1584</v>
      </c>
      <c r="E1431">
        <v>1430</v>
      </c>
      <c r="F1431" t="s">
        <v>5957</v>
      </c>
      <c r="G1431" t="s">
        <v>5948</v>
      </c>
      <c r="H1431" t="s">
        <v>5949</v>
      </c>
      <c r="I1431" t="s">
        <v>68</v>
      </c>
      <c r="J1431" t="s">
        <v>5961</v>
      </c>
      <c r="K1431" t="s">
        <v>5951</v>
      </c>
      <c r="L1431" t="s">
        <v>464</v>
      </c>
      <c r="M1431" t="s">
        <v>353</v>
      </c>
      <c r="N1431" t="s">
        <v>33</v>
      </c>
      <c r="O1431" t="s">
        <v>123</v>
      </c>
      <c r="P1431" t="s">
        <v>940</v>
      </c>
    </row>
    <row r="1432" spans="2:16">
      <c r="B1432">
        <v>1431</v>
      </c>
      <c r="C1432" t="s">
        <v>1584</v>
      </c>
      <c r="D1432" t="s">
        <v>1584</v>
      </c>
      <c r="E1432">
        <v>1431</v>
      </c>
      <c r="F1432" t="s">
        <v>5957</v>
      </c>
      <c r="G1432" t="s">
        <v>5962</v>
      </c>
      <c r="H1432" t="s">
        <v>40</v>
      </c>
      <c r="I1432" t="s">
        <v>68</v>
      </c>
      <c r="J1432" t="s">
        <v>5963</v>
      </c>
      <c r="K1432" t="s">
        <v>5964</v>
      </c>
      <c r="L1432" t="s">
        <v>553</v>
      </c>
      <c r="M1432" t="s">
        <v>134</v>
      </c>
      <c r="N1432" t="s">
        <v>33</v>
      </c>
      <c r="O1432" t="s">
        <v>107</v>
      </c>
      <c r="P1432" t="s">
        <v>940</v>
      </c>
    </row>
    <row r="1433" spans="2:16">
      <c r="B1433">
        <v>1432</v>
      </c>
      <c r="C1433" t="s">
        <v>1584</v>
      </c>
      <c r="D1433" t="s">
        <v>1584</v>
      </c>
      <c r="E1433">
        <v>1432</v>
      </c>
      <c r="F1433" t="s">
        <v>5957</v>
      </c>
      <c r="G1433" t="s">
        <v>5965</v>
      </c>
      <c r="H1433" t="s">
        <v>1024</v>
      </c>
      <c r="I1433" t="s">
        <v>68</v>
      </c>
      <c r="J1433" t="s">
        <v>5966</v>
      </c>
      <c r="K1433" t="s">
        <v>5967</v>
      </c>
      <c r="L1433" t="s">
        <v>467</v>
      </c>
      <c r="M1433" t="s">
        <v>353</v>
      </c>
      <c r="N1433" t="s">
        <v>33</v>
      </c>
      <c r="O1433" t="s">
        <v>107</v>
      </c>
      <c r="P1433" t="s">
        <v>940</v>
      </c>
    </row>
    <row r="1434" spans="2:16">
      <c r="B1434">
        <v>1433</v>
      </c>
      <c r="C1434" t="s">
        <v>1584</v>
      </c>
      <c r="D1434" t="s">
        <v>1584</v>
      </c>
      <c r="E1434">
        <v>1433</v>
      </c>
      <c r="F1434" t="s">
        <v>5957</v>
      </c>
      <c r="G1434" t="s">
        <v>5968</v>
      </c>
      <c r="H1434" t="s">
        <v>188</v>
      </c>
      <c r="I1434" t="s">
        <v>26</v>
      </c>
      <c r="J1434" t="s">
        <v>5969</v>
      </c>
      <c r="K1434" t="s">
        <v>5970</v>
      </c>
      <c r="L1434" t="s">
        <v>553</v>
      </c>
      <c r="M1434" t="s">
        <v>28</v>
      </c>
      <c r="N1434" t="s">
        <v>33</v>
      </c>
      <c r="O1434" t="s">
        <v>123</v>
      </c>
      <c r="P1434" t="s">
        <v>952</v>
      </c>
    </row>
    <row r="1435" spans="2:16">
      <c r="B1435">
        <v>1434</v>
      </c>
      <c r="C1435" t="s">
        <v>1584</v>
      </c>
      <c r="D1435" t="s">
        <v>1584</v>
      </c>
      <c r="E1435">
        <v>1434</v>
      </c>
      <c r="F1435" t="s">
        <v>5971</v>
      </c>
      <c r="G1435" t="s">
        <v>5972</v>
      </c>
      <c r="H1435" t="s">
        <v>471</v>
      </c>
      <c r="I1435" t="s">
        <v>16</v>
      </c>
      <c r="J1435" t="s">
        <v>5973</v>
      </c>
      <c r="K1435" t="s">
        <v>5974</v>
      </c>
      <c r="L1435" t="s">
        <v>1552</v>
      </c>
      <c r="M1435" t="s">
        <v>142</v>
      </c>
      <c r="N1435" t="s">
        <v>29</v>
      </c>
      <c r="O1435" t="s">
        <v>1221</v>
      </c>
      <c r="P1435" t="s">
        <v>5975</v>
      </c>
    </row>
    <row r="1436" spans="2:16">
      <c r="B1436">
        <v>1435</v>
      </c>
      <c r="C1436" t="s">
        <v>1584</v>
      </c>
      <c r="D1436" t="s">
        <v>1584</v>
      </c>
      <c r="E1436">
        <v>1435</v>
      </c>
      <c r="F1436" t="s">
        <v>5971</v>
      </c>
      <c r="G1436" t="s">
        <v>5976</v>
      </c>
      <c r="H1436" t="s">
        <v>493</v>
      </c>
      <c r="I1436" t="s">
        <v>68</v>
      </c>
      <c r="J1436" t="s">
        <v>1041</v>
      </c>
      <c r="K1436" t="s">
        <v>5977</v>
      </c>
      <c r="L1436" t="s">
        <v>1489</v>
      </c>
      <c r="M1436" t="s">
        <v>142</v>
      </c>
      <c r="N1436" t="s">
        <v>338</v>
      </c>
      <c r="O1436" t="s">
        <v>36</v>
      </c>
      <c r="P1436" t="s">
        <v>5978</v>
      </c>
    </row>
    <row r="1437" spans="2:16">
      <c r="B1437">
        <v>1436</v>
      </c>
      <c r="C1437" t="s">
        <v>1584</v>
      </c>
      <c r="D1437" t="s">
        <v>1584</v>
      </c>
      <c r="E1437">
        <v>1436</v>
      </c>
      <c r="F1437" t="s">
        <v>5971</v>
      </c>
      <c r="G1437" t="s">
        <v>5979</v>
      </c>
      <c r="H1437" t="s">
        <v>34</v>
      </c>
      <c r="I1437" t="s">
        <v>22</v>
      </c>
      <c r="J1437" t="s">
        <v>5980</v>
      </c>
      <c r="K1437" t="s">
        <v>5981</v>
      </c>
      <c r="L1437" t="s">
        <v>5982</v>
      </c>
      <c r="M1437" t="s">
        <v>45</v>
      </c>
      <c r="N1437" t="s">
        <v>29</v>
      </c>
      <c r="O1437" t="s">
        <v>1561</v>
      </c>
      <c r="P1437" t="s">
        <v>5983</v>
      </c>
    </row>
    <row r="1438" spans="2:16">
      <c r="B1438">
        <v>1437</v>
      </c>
      <c r="C1438" t="s">
        <v>1584</v>
      </c>
      <c r="D1438" t="s">
        <v>1584</v>
      </c>
      <c r="E1438">
        <v>1437</v>
      </c>
      <c r="F1438" t="s">
        <v>5971</v>
      </c>
      <c r="G1438" t="s">
        <v>5984</v>
      </c>
      <c r="H1438" t="s">
        <v>225</v>
      </c>
      <c r="I1438" t="s">
        <v>68</v>
      </c>
      <c r="J1438" t="s">
        <v>5985</v>
      </c>
      <c r="K1438" t="s">
        <v>5986</v>
      </c>
      <c r="L1438" t="s">
        <v>5987</v>
      </c>
      <c r="M1438" t="s">
        <v>353</v>
      </c>
      <c r="N1438" t="s">
        <v>33</v>
      </c>
      <c r="O1438" t="s">
        <v>1242</v>
      </c>
      <c r="P1438" t="s">
        <v>5988</v>
      </c>
    </row>
    <row r="1439" spans="2:16">
      <c r="B1439">
        <v>1438</v>
      </c>
      <c r="C1439" t="s">
        <v>1584</v>
      </c>
      <c r="D1439" t="s">
        <v>1584</v>
      </c>
      <c r="E1439">
        <v>1438</v>
      </c>
      <c r="F1439" t="s">
        <v>5971</v>
      </c>
      <c r="G1439" t="s">
        <v>5333</v>
      </c>
      <c r="H1439" t="s">
        <v>267</v>
      </c>
      <c r="I1439" t="s">
        <v>68</v>
      </c>
      <c r="J1439" t="s">
        <v>5405</v>
      </c>
      <c r="K1439" t="s">
        <v>5406</v>
      </c>
      <c r="L1439" t="s">
        <v>1480</v>
      </c>
      <c r="M1439" t="s">
        <v>142</v>
      </c>
      <c r="N1439" t="s">
        <v>33</v>
      </c>
      <c r="O1439" t="s">
        <v>5407</v>
      </c>
      <c r="P1439" t="s">
        <v>5408</v>
      </c>
    </row>
    <row r="1440" spans="2:16">
      <c r="B1440">
        <v>1439</v>
      </c>
      <c r="C1440" t="s">
        <v>1584</v>
      </c>
      <c r="D1440" t="s">
        <v>1584</v>
      </c>
      <c r="E1440">
        <v>1439</v>
      </c>
      <c r="F1440" t="s">
        <v>5989</v>
      </c>
      <c r="G1440" t="s">
        <v>5447</v>
      </c>
      <c r="H1440" t="s">
        <v>5448</v>
      </c>
      <c r="I1440" t="s">
        <v>70</v>
      </c>
      <c r="J1440" t="s">
        <v>5449</v>
      </c>
      <c r="K1440" t="s">
        <v>5450</v>
      </c>
      <c r="L1440" t="s">
        <v>5369</v>
      </c>
      <c r="M1440" t="s">
        <v>45</v>
      </c>
      <c r="N1440" t="s">
        <v>90</v>
      </c>
      <c r="O1440" t="s">
        <v>39</v>
      </c>
      <c r="P1440" t="s">
        <v>1441</v>
      </c>
    </row>
    <row r="1441" spans="2:16">
      <c r="B1441">
        <v>1440</v>
      </c>
      <c r="C1441" t="s">
        <v>1584</v>
      </c>
      <c r="D1441" t="s">
        <v>1584</v>
      </c>
      <c r="E1441">
        <v>1440</v>
      </c>
      <c r="F1441" t="s">
        <v>5989</v>
      </c>
      <c r="G1441" t="s">
        <v>5451</v>
      </c>
      <c r="H1441" t="s">
        <v>1022</v>
      </c>
      <c r="I1441" t="s">
        <v>68</v>
      </c>
      <c r="J1441" t="s">
        <v>5452</v>
      </c>
      <c r="K1441" t="s">
        <v>5453</v>
      </c>
      <c r="L1441" t="s">
        <v>1442</v>
      </c>
      <c r="M1441" t="s">
        <v>134</v>
      </c>
      <c r="N1441" t="s">
        <v>33</v>
      </c>
      <c r="O1441" t="s">
        <v>36</v>
      </c>
      <c r="P1441" t="s">
        <v>5454</v>
      </c>
    </row>
    <row r="1442" spans="2:16">
      <c r="B1442">
        <v>1441</v>
      </c>
      <c r="C1442" t="s">
        <v>1584</v>
      </c>
      <c r="D1442" t="s">
        <v>1584</v>
      </c>
      <c r="E1442">
        <v>1441</v>
      </c>
      <c r="F1442" t="s">
        <v>5989</v>
      </c>
      <c r="G1442" t="s">
        <v>5455</v>
      </c>
      <c r="H1442" t="s">
        <v>1135</v>
      </c>
      <c r="I1442" t="s">
        <v>68</v>
      </c>
      <c r="J1442" t="s">
        <v>5456</v>
      </c>
      <c r="K1442" t="s">
        <v>5457</v>
      </c>
      <c r="L1442" t="s">
        <v>5458</v>
      </c>
      <c r="M1442" t="s">
        <v>94</v>
      </c>
      <c r="N1442" t="s">
        <v>33</v>
      </c>
      <c r="O1442" t="s">
        <v>36</v>
      </c>
      <c r="P1442" t="s">
        <v>5459</v>
      </c>
    </row>
    <row r="1443" spans="2:16">
      <c r="B1443">
        <v>1442</v>
      </c>
      <c r="C1443" t="s">
        <v>1584</v>
      </c>
      <c r="D1443" t="s">
        <v>1584</v>
      </c>
      <c r="E1443">
        <v>1442</v>
      </c>
      <c r="F1443" t="s">
        <v>5989</v>
      </c>
      <c r="G1443" t="s">
        <v>5460</v>
      </c>
      <c r="H1443" t="s">
        <v>1045</v>
      </c>
      <c r="I1443" t="s">
        <v>68</v>
      </c>
      <c r="J1443" t="s">
        <v>5461</v>
      </c>
      <c r="K1443" t="s">
        <v>5462</v>
      </c>
      <c r="L1443" t="s">
        <v>1442</v>
      </c>
      <c r="M1443" t="s">
        <v>28</v>
      </c>
      <c r="N1443" t="s">
        <v>33</v>
      </c>
      <c r="O1443" t="s">
        <v>36</v>
      </c>
      <c r="P1443" t="s">
        <v>5463</v>
      </c>
    </row>
    <row r="1444" spans="2:16">
      <c r="B1444">
        <v>1443</v>
      </c>
      <c r="C1444" t="s">
        <v>1584</v>
      </c>
      <c r="D1444" t="s">
        <v>1584</v>
      </c>
      <c r="E1444">
        <v>1443</v>
      </c>
      <c r="F1444" t="s">
        <v>5989</v>
      </c>
      <c r="G1444" t="s">
        <v>5990</v>
      </c>
      <c r="H1444" t="s">
        <v>43</v>
      </c>
      <c r="I1444" t="s">
        <v>68</v>
      </c>
      <c r="J1444" t="s">
        <v>5991</v>
      </c>
      <c r="K1444" t="s">
        <v>5992</v>
      </c>
      <c r="L1444" t="s">
        <v>1442</v>
      </c>
      <c r="M1444" t="s">
        <v>142</v>
      </c>
      <c r="N1444" t="s">
        <v>33</v>
      </c>
      <c r="O1444" t="s">
        <v>36</v>
      </c>
      <c r="P1444" t="s">
        <v>5993</v>
      </c>
    </row>
    <row r="1445" spans="2:16">
      <c r="B1445">
        <v>1444</v>
      </c>
      <c r="C1445" t="s">
        <v>1584</v>
      </c>
      <c r="D1445" t="s">
        <v>1584</v>
      </c>
      <c r="E1445">
        <v>1444</v>
      </c>
      <c r="F1445" t="s">
        <v>5994</v>
      </c>
      <c r="G1445" t="s">
        <v>5995</v>
      </c>
      <c r="H1445" t="s">
        <v>40</v>
      </c>
      <c r="I1445" t="s">
        <v>70</v>
      </c>
      <c r="J1445" t="s">
        <v>5996</v>
      </c>
      <c r="K1445" t="s">
        <v>5997</v>
      </c>
      <c r="L1445" t="s">
        <v>464</v>
      </c>
      <c r="M1445" t="s">
        <v>86</v>
      </c>
      <c r="N1445" t="s">
        <v>33</v>
      </c>
      <c r="O1445" t="s">
        <v>253</v>
      </c>
      <c r="P1445" t="s">
        <v>687</v>
      </c>
    </row>
    <row r="1446" spans="2:16">
      <c r="B1446">
        <v>1445</v>
      </c>
      <c r="C1446" t="s">
        <v>1584</v>
      </c>
      <c r="D1446" t="s">
        <v>1584</v>
      </c>
      <c r="E1446">
        <v>1445</v>
      </c>
      <c r="F1446" t="s">
        <v>5994</v>
      </c>
      <c r="G1446" t="s">
        <v>5998</v>
      </c>
      <c r="H1446" t="s">
        <v>21</v>
      </c>
      <c r="I1446" t="s">
        <v>68</v>
      </c>
      <c r="J1446" t="s">
        <v>5999</v>
      </c>
      <c r="K1446" t="s">
        <v>6000</v>
      </c>
      <c r="L1446" t="s">
        <v>464</v>
      </c>
      <c r="M1446" t="s">
        <v>142</v>
      </c>
      <c r="N1446" t="s">
        <v>33</v>
      </c>
      <c r="O1446" t="s">
        <v>107</v>
      </c>
      <c r="P1446" t="s">
        <v>687</v>
      </c>
    </row>
    <row r="1447" spans="2:16">
      <c r="B1447">
        <v>1446</v>
      </c>
      <c r="C1447" t="s">
        <v>1584</v>
      </c>
      <c r="D1447" t="s">
        <v>1584</v>
      </c>
      <c r="E1447">
        <v>1446</v>
      </c>
      <c r="F1447" t="s">
        <v>5994</v>
      </c>
      <c r="G1447" t="s">
        <v>6001</v>
      </c>
      <c r="H1447" t="s">
        <v>543</v>
      </c>
      <c r="I1447" t="s">
        <v>25</v>
      </c>
      <c r="J1447" t="s">
        <v>6002</v>
      </c>
      <c r="K1447" t="s">
        <v>6003</v>
      </c>
      <c r="L1447" t="s">
        <v>464</v>
      </c>
      <c r="P1447" t="s">
        <v>3997</v>
      </c>
    </row>
    <row r="1448" spans="2:16">
      <c r="B1448">
        <v>1447</v>
      </c>
      <c r="C1448" t="s">
        <v>1584</v>
      </c>
      <c r="D1448" t="s">
        <v>1584</v>
      </c>
      <c r="E1448">
        <v>1447</v>
      </c>
      <c r="F1448" t="s">
        <v>5994</v>
      </c>
      <c r="G1448" t="s">
        <v>6004</v>
      </c>
      <c r="H1448" t="s">
        <v>1123</v>
      </c>
      <c r="I1448" t="s">
        <v>48</v>
      </c>
      <c r="J1448" t="s">
        <v>6005</v>
      </c>
      <c r="K1448" t="s">
        <v>6006</v>
      </c>
      <c r="L1448" t="s">
        <v>307</v>
      </c>
      <c r="M1448" t="s">
        <v>45</v>
      </c>
      <c r="N1448" t="s">
        <v>371</v>
      </c>
      <c r="O1448" t="s">
        <v>116</v>
      </c>
      <c r="P1448" t="s">
        <v>3997</v>
      </c>
    </row>
    <row r="1449" spans="2:16">
      <c r="B1449">
        <v>1448</v>
      </c>
      <c r="C1449" t="s">
        <v>1584</v>
      </c>
      <c r="D1449" t="s">
        <v>1584</v>
      </c>
      <c r="E1449">
        <v>1448</v>
      </c>
      <c r="F1449" t="s">
        <v>5994</v>
      </c>
      <c r="G1449" t="s">
        <v>6007</v>
      </c>
      <c r="H1449" t="s">
        <v>267</v>
      </c>
      <c r="I1449" t="s">
        <v>68</v>
      </c>
      <c r="J1449" t="s">
        <v>6008</v>
      </c>
      <c r="K1449" t="s">
        <v>6009</v>
      </c>
      <c r="L1449" t="s">
        <v>309</v>
      </c>
      <c r="M1449" t="s">
        <v>142</v>
      </c>
      <c r="N1449" t="s">
        <v>338</v>
      </c>
      <c r="O1449" t="s">
        <v>107</v>
      </c>
      <c r="P1449" t="s">
        <v>3997</v>
      </c>
    </row>
    <row r="1450" spans="2:16">
      <c r="B1450">
        <v>1449</v>
      </c>
      <c r="C1450" t="s">
        <v>1584</v>
      </c>
      <c r="D1450" t="s">
        <v>1584</v>
      </c>
      <c r="E1450">
        <v>1449</v>
      </c>
      <c r="F1450" t="s">
        <v>6010</v>
      </c>
      <c r="G1450" t="s">
        <v>5948</v>
      </c>
      <c r="H1450" t="s">
        <v>5949</v>
      </c>
      <c r="I1450" t="s">
        <v>140</v>
      </c>
      <c r="J1450" t="s">
        <v>5961</v>
      </c>
      <c r="K1450" t="s">
        <v>5951</v>
      </c>
      <c r="L1450" t="s">
        <v>464</v>
      </c>
      <c r="M1450" t="s">
        <v>353</v>
      </c>
      <c r="N1450" t="s">
        <v>33</v>
      </c>
      <c r="O1450" t="s">
        <v>123</v>
      </c>
      <c r="P1450" t="s">
        <v>940</v>
      </c>
    </row>
    <row r="1451" spans="2:16">
      <c r="B1451">
        <v>1450</v>
      </c>
      <c r="C1451" t="s">
        <v>1584</v>
      </c>
      <c r="D1451" t="s">
        <v>1584</v>
      </c>
      <c r="E1451">
        <v>1450</v>
      </c>
      <c r="F1451" t="s">
        <v>6010</v>
      </c>
      <c r="G1451" t="s">
        <v>5962</v>
      </c>
      <c r="H1451" t="s">
        <v>40</v>
      </c>
      <c r="I1451" t="s">
        <v>68</v>
      </c>
      <c r="J1451" t="s">
        <v>5963</v>
      </c>
      <c r="K1451" t="s">
        <v>5964</v>
      </c>
      <c r="L1451" t="s">
        <v>553</v>
      </c>
      <c r="M1451" t="s">
        <v>134</v>
      </c>
      <c r="N1451" t="s">
        <v>33</v>
      </c>
      <c r="O1451" t="s">
        <v>107</v>
      </c>
      <c r="P1451" t="s">
        <v>940</v>
      </c>
    </row>
    <row r="1452" spans="2:16">
      <c r="B1452">
        <v>1451</v>
      </c>
      <c r="C1452" t="s">
        <v>1584</v>
      </c>
      <c r="D1452" t="s">
        <v>1584</v>
      </c>
      <c r="E1452">
        <v>1451</v>
      </c>
      <c r="F1452" t="s">
        <v>6010</v>
      </c>
      <c r="G1452" t="s">
        <v>5965</v>
      </c>
      <c r="H1452" t="s">
        <v>1024</v>
      </c>
      <c r="I1452" t="s">
        <v>68</v>
      </c>
      <c r="J1452" t="s">
        <v>5966</v>
      </c>
      <c r="K1452" t="s">
        <v>5967</v>
      </c>
      <c r="L1452" t="s">
        <v>467</v>
      </c>
      <c r="M1452" t="s">
        <v>353</v>
      </c>
      <c r="N1452" t="s">
        <v>33</v>
      </c>
      <c r="O1452" t="s">
        <v>107</v>
      </c>
      <c r="P1452" t="s">
        <v>940</v>
      </c>
    </row>
    <row r="1453" spans="2:16">
      <c r="B1453">
        <v>1452</v>
      </c>
      <c r="C1453" t="s">
        <v>1584</v>
      </c>
      <c r="D1453" t="s">
        <v>1584</v>
      </c>
      <c r="E1453">
        <v>1452</v>
      </c>
      <c r="F1453" t="s">
        <v>6010</v>
      </c>
      <c r="G1453" t="s">
        <v>5968</v>
      </c>
      <c r="H1453" t="s">
        <v>188</v>
      </c>
      <c r="I1453" t="s">
        <v>26</v>
      </c>
      <c r="J1453" t="s">
        <v>5969</v>
      </c>
      <c r="K1453" t="s">
        <v>5970</v>
      </c>
      <c r="L1453" t="s">
        <v>553</v>
      </c>
      <c r="M1453" t="s">
        <v>28</v>
      </c>
      <c r="N1453" t="s">
        <v>33</v>
      </c>
      <c r="O1453" t="s">
        <v>123</v>
      </c>
      <c r="P1453" t="s">
        <v>952</v>
      </c>
    </row>
    <row r="1454" spans="2:16">
      <c r="B1454">
        <v>1453</v>
      </c>
      <c r="C1454" t="s">
        <v>1584</v>
      </c>
      <c r="D1454" t="s">
        <v>1584</v>
      </c>
      <c r="E1454">
        <v>1453</v>
      </c>
      <c r="F1454" t="s">
        <v>6010</v>
      </c>
      <c r="G1454" t="s">
        <v>5890</v>
      </c>
      <c r="H1454" t="s">
        <v>5680</v>
      </c>
      <c r="I1454" t="s">
        <v>68</v>
      </c>
      <c r="J1454" t="s">
        <v>1570</v>
      </c>
      <c r="K1454" t="s">
        <v>5891</v>
      </c>
      <c r="L1454" t="s">
        <v>553</v>
      </c>
      <c r="M1454" t="s">
        <v>142</v>
      </c>
      <c r="N1454" t="s">
        <v>33</v>
      </c>
      <c r="O1454" t="s">
        <v>107</v>
      </c>
      <c r="P1454" t="s">
        <v>952</v>
      </c>
    </row>
    <row r="1455" spans="2:16">
      <c r="B1455">
        <v>1454</v>
      </c>
      <c r="C1455" t="s">
        <v>1584</v>
      </c>
      <c r="D1455" t="s">
        <v>1584</v>
      </c>
      <c r="E1455">
        <v>1454</v>
      </c>
      <c r="F1455" t="s">
        <v>6011</v>
      </c>
      <c r="G1455" t="s">
        <v>6012</v>
      </c>
      <c r="H1455" t="s">
        <v>238</v>
      </c>
      <c r="I1455" t="s">
        <v>16</v>
      </c>
      <c r="J1455" t="s">
        <v>6013</v>
      </c>
      <c r="K1455" t="s">
        <v>6014</v>
      </c>
      <c r="L1455" t="s">
        <v>557</v>
      </c>
      <c r="M1455" t="s">
        <v>32</v>
      </c>
      <c r="N1455" t="s">
        <v>38</v>
      </c>
      <c r="O1455" t="s">
        <v>137</v>
      </c>
      <c r="P1455" t="s">
        <v>821</v>
      </c>
    </row>
    <row r="1456" spans="2:16">
      <c r="B1456">
        <v>1455</v>
      </c>
      <c r="C1456" t="s">
        <v>1584</v>
      </c>
      <c r="D1456" t="s">
        <v>1584</v>
      </c>
      <c r="E1456">
        <v>1455</v>
      </c>
      <c r="F1456" t="s">
        <v>6011</v>
      </c>
      <c r="G1456" t="s">
        <v>6015</v>
      </c>
      <c r="H1456" t="s">
        <v>503</v>
      </c>
      <c r="I1456" t="s">
        <v>68</v>
      </c>
      <c r="J1456" t="s">
        <v>6016</v>
      </c>
      <c r="K1456" t="s">
        <v>6017</v>
      </c>
      <c r="L1456" t="s">
        <v>915</v>
      </c>
      <c r="M1456" t="s">
        <v>134</v>
      </c>
      <c r="N1456" t="s">
        <v>33</v>
      </c>
      <c r="O1456" t="s">
        <v>107</v>
      </c>
      <c r="P1456" t="s">
        <v>822</v>
      </c>
    </row>
    <row r="1457" spans="2:16">
      <c r="B1457">
        <v>1456</v>
      </c>
      <c r="C1457" t="s">
        <v>1584</v>
      </c>
      <c r="D1457" t="s">
        <v>1584</v>
      </c>
      <c r="E1457">
        <v>1456</v>
      </c>
      <c r="F1457" t="s">
        <v>6011</v>
      </c>
      <c r="G1457" t="s">
        <v>6018</v>
      </c>
      <c r="H1457" t="s">
        <v>431</v>
      </c>
      <c r="I1457" t="s">
        <v>26</v>
      </c>
      <c r="J1457" t="s">
        <v>6019</v>
      </c>
      <c r="K1457" t="s">
        <v>6020</v>
      </c>
      <c r="L1457" t="s">
        <v>469</v>
      </c>
      <c r="M1457" t="s">
        <v>28</v>
      </c>
      <c r="N1457" t="s">
        <v>33</v>
      </c>
      <c r="O1457" t="s">
        <v>123</v>
      </c>
      <c r="P1457" t="s">
        <v>849</v>
      </c>
    </row>
    <row r="1458" spans="2:16">
      <c r="B1458">
        <v>1457</v>
      </c>
      <c r="C1458" t="s">
        <v>1584</v>
      </c>
      <c r="D1458" t="s">
        <v>1584</v>
      </c>
      <c r="E1458">
        <v>1457</v>
      </c>
      <c r="F1458" t="s">
        <v>6011</v>
      </c>
      <c r="G1458" t="s">
        <v>6021</v>
      </c>
      <c r="H1458" t="s">
        <v>1301</v>
      </c>
      <c r="I1458" t="s">
        <v>68</v>
      </c>
      <c r="J1458" t="s">
        <v>6022</v>
      </c>
      <c r="K1458" t="s">
        <v>6023</v>
      </c>
      <c r="L1458" t="s">
        <v>309</v>
      </c>
      <c r="M1458" t="s">
        <v>142</v>
      </c>
      <c r="N1458" t="s">
        <v>33</v>
      </c>
      <c r="O1458" t="s">
        <v>107</v>
      </c>
      <c r="P1458" t="s">
        <v>849</v>
      </c>
    </row>
    <row r="1459" spans="2:16">
      <c r="B1459">
        <v>1458</v>
      </c>
      <c r="C1459" t="s">
        <v>1584</v>
      </c>
      <c r="D1459" t="s">
        <v>1584</v>
      </c>
      <c r="E1459">
        <v>1458</v>
      </c>
      <c r="F1459" t="s">
        <v>6011</v>
      </c>
      <c r="G1459" t="s">
        <v>6024</v>
      </c>
      <c r="H1459" t="s">
        <v>21</v>
      </c>
      <c r="I1459" t="s">
        <v>68</v>
      </c>
      <c r="J1459" t="s">
        <v>6025</v>
      </c>
      <c r="K1459" t="s">
        <v>6026</v>
      </c>
      <c r="L1459" t="s">
        <v>464</v>
      </c>
      <c r="M1459" t="s">
        <v>134</v>
      </c>
      <c r="N1459" t="s">
        <v>33</v>
      </c>
      <c r="O1459" t="s">
        <v>107</v>
      </c>
      <c r="P1459" t="s">
        <v>914</v>
      </c>
    </row>
    <row r="1460" spans="2:16">
      <c r="B1460">
        <v>1459</v>
      </c>
      <c r="C1460" t="s">
        <v>1584</v>
      </c>
      <c r="D1460" t="s">
        <v>1584</v>
      </c>
      <c r="E1460">
        <v>1459</v>
      </c>
      <c r="F1460" t="s">
        <v>6027</v>
      </c>
      <c r="G1460" t="s">
        <v>5409</v>
      </c>
      <c r="I1460" t="s">
        <v>80</v>
      </c>
      <c r="J1460" t="s">
        <v>5410</v>
      </c>
      <c r="K1460" t="s">
        <v>5411</v>
      </c>
      <c r="L1460" t="s">
        <v>1291</v>
      </c>
      <c r="M1460" t="s">
        <v>86</v>
      </c>
      <c r="N1460" t="s">
        <v>33</v>
      </c>
      <c r="O1460" t="s">
        <v>1235</v>
      </c>
      <c r="P1460" t="s">
        <v>1490</v>
      </c>
    </row>
    <row r="1461" spans="2:16">
      <c r="B1461">
        <v>1460</v>
      </c>
      <c r="C1461" t="s">
        <v>1584</v>
      </c>
      <c r="D1461" t="s">
        <v>1584</v>
      </c>
      <c r="E1461">
        <v>1460</v>
      </c>
      <c r="F1461" t="s">
        <v>6027</v>
      </c>
      <c r="G1461" t="s">
        <v>5412</v>
      </c>
      <c r="H1461" t="s">
        <v>611</v>
      </c>
      <c r="I1461" t="s">
        <v>25</v>
      </c>
      <c r="J1461" t="s">
        <v>5413</v>
      </c>
      <c r="K1461" t="s">
        <v>5414</v>
      </c>
      <c r="L1461" t="s">
        <v>1381</v>
      </c>
      <c r="M1461" t="s">
        <v>32</v>
      </c>
      <c r="N1461" t="s">
        <v>33</v>
      </c>
      <c r="O1461" t="s">
        <v>1263</v>
      </c>
      <c r="P1461" t="s">
        <v>5415</v>
      </c>
    </row>
    <row r="1462" spans="2:16">
      <c r="B1462">
        <v>1461</v>
      </c>
      <c r="C1462" t="s">
        <v>1584</v>
      </c>
      <c r="D1462" t="s">
        <v>1584</v>
      </c>
      <c r="E1462">
        <v>1461</v>
      </c>
      <c r="F1462" t="s">
        <v>6027</v>
      </c>
      <c r="G1462" t="s">
        <v>5416</v>
      </c>
      <c r="H1462" t="s">
        <v>5417</v>
      </c>
      <c r="I1462" t="s">
        <v>68</v>
      </c>
      <c r="J1462" t="s">
        <v>5418</v>
      </c>
      <c r="K1462" t="s">
        <v>5419</v>
      </c>
      <c r="L1462" t="s">
        <v>5420</v>
      </c>
      <c r="M1462" t="s">
        <v>32</v>
      </c>
      <c r="N1462" t="s">
        <v>33</v>
      </c>
      <c r="O1462" t="s">
        <v>1244</v>
      </c>
      <c r="P1462" t="s">
        <v>1503</v>
      </c>
    </row>
    <row r="1463" spans="2:16">
      <c r="B1463">
        <v>1462</v>
      </c>
      <c r="C1463" t="s">
        <v>1584</v>
      </c>
      <c r="D1463" t="s">
        <v>1584</v>
      </c>
      <c r="E1463">
        <v>1462</v>
      </c>
      <c r="F1463" t="s">
        <v>6027</v>
      </c>
      <c r="G1463" t="s">
        <v>5421</v>
      </c>
      <c r="H1463" t="s">
        <v>5421</v>
      </c>
      <c r="I1463" t="s">
        <v>68</v>
      </c>
      <c r="J1463" t="s">
        <v>5422</v>
      </c>
      <c r="K1463" t="s">
        <v>5423</v>
      </c>
      <c r="L1463" t="s">
        <v>5420</v>
      </c>
      <c r="M1463" t="s">
        <v>134</v>
      </c>
      <c r="N1463" t="s">
        <v>33</v>
      </c>
      <c r="O1463" t="s">
        <v>1244</v>
      </c>
      <c r="P1463" t="s">
        <v>5424</v>
      </c>
    </row>
    <row r="1464" spans="2:16">
      <c r="B1464">
        <v>1463</v>
      </c>
      <c r="C1464" t="s">
        <v>1584</v>
      </c>
      <c r="D1464" t="s">
        <v>1584</v>
      </c>
      <c r="E1464">
        <v>1463</v>
      </c>
      <c r="F1464" t="s">
        <v>6027</v>
      </c>
      <c r="G1464" t="s">
        <v>5434</v>
      </c>
      <c r="H1464" t="s">
        <v>34</v>
      </c>
      <c r="I1464" t="s">
        <v>68</v>
      </c>
      <c r="J1464" t="s">
        <v>5435</v>
      </c>
      <c r="K1464" t="s">
        <v>5436</v>
      </c>
      <c r="L1464" t="s">
        <v>1502</v>
      </c>
      <c r="M1464" t="s">
        <v>134</v>
      </c>
      <c r="N1464" t="s">
        <v>33</v>
      </c>
      <c r="O1464" t="s">
        <v>1244</v>
      </c>
      <c r="P1464" t="s">
        <v>5437</v>
      </c>
    </row>
    <row r="1465" spans="2:16">
      <c r="B1465">
        <v>1464</v>
      </c>
      <c r="C1465" t="s">
        <v>1584</v>
      </c>
      <c r="D1465" t="s">
        <v>1584</v>
      </c>
      <c r="E1465">
        <v>1464</v>
      </c>
      <c r="F1465" t="s">
        <v>6028</v>
      </c>
      <c r="G1465" t="s">
        <v>6015</v>
      </c>
      <c r="H1465" t="s">
        <v>503</v>
      </c>
      <c r="I1465" t="s">
        <v>140</v>
      </c>
      <c r="J1465" t="s">
        <v>6016</v>
      </c>
      <c r="K1465" t="s">
        <v>6017</v>
      </c>
      <c r="L1465" t="s">
        <v>915</v>
      </c>
      <c r="M1465" t="s">
        <v>134</v>
      </c>
      <c r="N1465" t="s">
        <v>33</v>
      </c>
      <c r="O1465" t="s">
        <v>107</v>
      </c>
      <c r="P1465" t="s">
        <v>822</v>
      </c>
    </row>
    <row r="1466" spans="2:16">
      <c r="B1466">
        <v>1465</v>
      </c>
      <c r="C1466" t="s">
        <v>1584</v>
      </c>
      <c r="D1466" t="s">
        <v>1584</v>
      </c>
      <c r="E1466">
        <v>1465</v>
      </c>
      <c r="F1466" t="s">
        <v>6028</v>
      </c>
      <c r="G1466" t="s">
        <v>6018</v>
      </c>
      <c r="H1466" t="s">
        <v>431</v>
      </c>
      <c r="I1466" t="s">
        <v>26</v>
      </c>
      <c r="J1466" t="s">
        <v>6019</v>
      </c>
      <c r="K1466" t="s">
        <v>6020</v>
      </c>
      <c r="L1466" t="s">
        <v>469</v>
      </c>
      <c r="M1466" t="s">
        <v>28</v>
      </c>
      <c r="N1466" t="s">
        <v>33</v>
      </c>
      <c r="O1466" t="s">
        <v>123</v>
      </c>
      <c r="P1466" t="s">
        <v>849</v>
      </c>
    </row>
    <row r="1467" spans="2:16">
      <c r="B1467">
        <v>1466</v>
      </c>
      <c r="C1467" t="s">
        <v>1584</v>
      </c>
      <c r="D1467" t="s">
        <v>1584</v>
      </c>
      <c r="E1467">
        <v>1466</v>
      </c>
      <c r="F1467" t="s">
        <v>6028</v>
      </c>
      <c r="G1467" t="s">
        <v>6021</v>
      </c>
      <c r="H1467" t="s">
        <v>1301</v>
      </c>
      <c r="I1467" t="s">
        <v>68</v>
      </c>
      <c r="J1467" t="s">
        <v>6022</v>
      </c>
      <c r="K1467" t="s">
        <v>6023</v>
      </c>
      <c r="L1467" t="s">
        <v>309</v>
      </c>
      <c r="M1467" t="s">
        <v>142</v>
      </c>
      <c r="N1467" t="s">
        <v>33</v>
      </c>
      <c r="O1467" t="s">
        <v>107</v>
      </c>
      <c r="P1467" t="s">
        <v>849</v>
      </c>
    </row>
    <row r="1468" spans="2:16">
      <c r="B1468">
        <v>1467</v>
      </c>
      <c r="C1468" t="s">
        <v>1584</v>
      </c>
      <c r="D1468" t="s">
        <v>1584</v>
      </c>
      <c r="E1468">
        <v>1467</v>
      </c>
      <c r="F1468" t="s">
        <v>6028</v>
      </c>
      <c r="G1468" t="s">
        <v>6024</v>
      </c>
      <c r="H1468" t="s">
        <v>21</v>
      </c>
      <c r="I1468" t="s">
        <v>68</v>
      </c>
      <c r="J1468" t="s">
        <v>6025</v>
      </c>
      <c r="K1468" t="s">
        <v>6026</v>
      </c>
      <c r="L1468" t="s">
        <v>464</v>
      </c>
      <c r="M1468" t="s">
        <v>134</v>
      </c>
      <c r="N1468" t="s">
        <v>33</v>
      </c>
      <c r="O1468" t="s">
        <v>107</v>
      </c>
      <c r="P1468" t="s">
        <v>914</v>
      </c>
    </row>
    <row r="1469" spans="2:16">
      <c r="B1469">
        <v>1468</v>
      </c>
      <c r="C1469" t="s">
        <v>1584</v>
      </c>
      <c r="D1469" t="s">
        <v>1584</v>
      </c>
      <c r="E1469">
        <v>1468</v>
      </c>
      <c r="F1469" t="s">
        <v>6028</v>
      </c>
      <c r="G1469" t="s">
        <v>5958</v>
      </c>
      <c r="H1469" t="s">
        <v>207</v>
      </c>
      <c r="I1469" t="s">
        <v>68</v>
      </c>
      <c r="J1469" t="s">
        <v>5959</v>
      </c>
      <c r="K1469" t="s">
        <v>5960</v>
      </c>
      <c r="L1469" t="s">
        <v>557</v>
      </c>
      <c r="M1469" t="s">
        <v>28</v>
      </c>
      <c r="N1469" t="s">
        <v>33</v>
      </c>
      <c r="O1469" t="s">
        <v>107</v>
      </c>
      <c r="P1469" t="s">
        <v>914</v>
      </c>
    </row>
    <row r="1470" spans="2:16">
      <c r="B1470">
        <v>1469</v>
      </c>
      <c r="C1470" t="s">
        <v>1584</v>
      </c>
      <c r="D1470" t="s">
        <v>1584</v>
      </c>
      <c r="E1470">
        <v>1469</v>
      </c>
      <c r="F1470" t="s">
        <v>6029</v>
      </c>
      <c r="G1470" t="s">
        <v>4075</v>
      </c>
      <c r="H1470" t="s">
        <v>4076</v>
      </c>
      <c r="I1470" t="s">
        <v>140</v>
      </c>
      <c r="J1470" t="s">
        <v>4077</v>
      </c>
      <c r="K1470" t="s">
        <v>4078</v>
      </c>
      <c r="L1470" t="s">
        <v>467</v>
      </c>
      <c r="M1470" t="s">
        <v>134</v>
      </c>
      <c r="N1470" t="s">
        <v>33</v>
      </c>
      <c r="O1470" t="s">
        <v>107</v>
      </c>
      <c r="P1470" t="s">
        <v>4079</v>
      </c>
    </row>
    <row r="1471" spans="2:16">
      <c r="B1471">
        <v>1470</v>
      </c>
      <c r="C1471" t="s">
        <v>1584</v>
      </c>
      <c r="D1471" t="s">
        <v>1584</v>
      </c>
      <c r="E1471">
        <v>1470</v>
      </c>
      <c r="F1471" t="s">
        <v>6029</v>
      </c>
      <c r="G1471" t="s">
        <v>4080</v>
      </c>
      <c r="H1471" t="s">
        <v>4081</v>
      </c>
      <c r="I1471" t="s">
        <v>68</v>
      </c>
      <c r="J1471" t="s">
        <v>4082</v>
      </c>
      <c r="K1471" t="s">
        <v>4083</v>
      </c>
      <c r="L1471" t="s">
        <v>557</v>
      </c>
      <c r="M1471" t="s">
        <v>134</v>
      </c>
      <c r="N1471" t="s">
        <v>29</v>
      </c>
      <c r="O1471" t="s">
        <v>123</v>
      </c>
      <c r="P1471" t="s">
        <v>4079</v>
      </c>
    </row>
    <row r="1472" spans="2:16">
      <c r="B1472">
        <v>1471</v>
      </c>
      <c r="C1472" t="s">
        <v>1584</v>
      </c>
      <c r="D1472" t="s">
        <v>1584</v>
      </c>
      <c r="E1472">
        <v>1471</v>
      </c>
      <c r="F1472" t="s">
        <v>6029</v>
      </c>
      <c r="G1472" t="s">
        <v>4084</v>
      </c>
      <c r="H1472" t="s">
        <v>781</v>
      </c>
      <c r="I1472" t="s">
        <v>26</v>
      </c>
      <c r="J1472" t="s">
        <v>4085</v>
      </c>
      <c r="K1472" t="s">
        <v>4086</v>
      </c>
      <c r="L1472" t="s">
        <v>464</v>
      </c>
      <c r="M1472" t="s">
        <v>134</v>
      </c>
      <c r="N1472" t="s">
        <v>33</v>
      </c>
      <c r="O1472" t="s">
        <v>107</v>
      </c>
      <c r="P1472" t="s">
        <v>821</v>
      </c>
    </row>
    <row r="1473" spans="2:16">
      <c r="B1473">
        <v>1472</v>
      </c>
      <c r="C1473" t="s">
        <v>1584</v>
      </c>
      <c r="D1473" t="s">
        <v>1584</v>
      </c>
      <c r="E1473">
        <v>1472</v>
      </c>
      <c r="F1473" t="s">
        <v>6029</v>
      </c>
      <c r="G1473" t="s">
        <v>6030</v>
      </c>
      <c r="H1473" t="s">
        <v>267</v>
      </c>
      <c r="I1473" t="s">
        <v>68</v>
      </c>
      <c r="J1473" t="s">
        <v>6031</v>
      </c>
      <c r="K1473" t="s">
        <v>6032</v>
      </c>
      <c r="L1473" t="s">
        <v>557</v>
      </c>
      <c r="P1473" t="s">
        <v>821</v>
      </c>
    </row>
    <row r="1474" spans="2:16">
      <c r="B1474">
        <v>1473</v>
      </c>
      <c r="C1474" t="s">
        <v>1584</v>
      </c>
      <c r="D1474" t="s">
        <v>1584</v>
      </c>
      <c r="E1474">
        <v>1473</v>
      </c>
      <c r="F1474" t="s">
        <v>6029</v>
      </c>
      <c r="G1474" t="s">
        <v>6033</v>
      </c>
      <c r="H1474" t="s">
        <v>512</v>
      </c>
      <c r="I1474" t="s">
        <v>68</v>
      </c>
      <c r="J1474" t="s">
        <v>6034</v>
      </c>
      <c r="K1474" t="s">
        <v>6035</v>
      </c>
      <c r="L1474" t="s">
        <v>467</v>
      </c>
      <c r="M1474" t="s">
        <v>142</v>
      </c>
      <c r="N1474" t="s">
        <v>33</v>
      </c>
      <c r="O1474" t="s">
        <v>123</v>
      </c>
      <c r="P1474" t="s">
        <v>821</v>
      </c>
    </row>
    <row r="1475" spans="2:16">
      <c r="B1475">
        <v>1474</v>
      </c>
      <c r="C1475" t="s">
        <v>1584</v>
      </c>
      <c r="D1475" t="s">
        <v>1584</v>
      </c>
      <c r="E1475">
        <v>1474</v>
      </c>
      <c r="F1475" t="s">
        <v>6036</v>
      </c>
      <c r="G1475" t="s">
        <v>5438</v>
      </c>
      <c r="H1475" t="s">
        <v>1091</v>
      </c>
      <c r="I1475" t="s">
        <v>16</v>
      </c>
      <c r="J1475" t="s">
        <v>5439</v>
      </c>
      <c r="K1475" t="s">
        <v>5440</v>
      </c>
      <c r="L1475" t="s">
        <v>1259</v>
      </c>
      <c r="M1475" t="s">
        <v>142</v>
      </c>
      <c r="N1475" t="s">
        <v>33</v>
      </c>
      <c r="O1475" t="s">
        <v>1244</v>
      </c>
      <c r="P1475" t="s">
        <v>5441</v>
      </c>
    </row>
    <row r="1476" spans="2:16">
      <c r="B1476">
        <v>1475</v>
      </c>
      <c r="C1476" t="s">
        <v>1584</v>
      </c>
      <c r="D1476" t="s">
        <v>1584</v>
      </c>
      <c r="E1476">
        <v>1475</v>
      </c>
      <c r="F1476" t="s">
        <v>6036</v>
      </c>
      <c r="G1476" t="s">
        <v>5346</v>
      </c>
      <c r="H1476" t="s">
        <v>5347</v>
      </c>
      <c r="I1476" t="s">
        <v>26</v>
      </c>
      <c r="J1476" t="s">
        <v>5348</v>
      </c>
      <c r="K1476" t="s">
        <v>5349</v>
      </c>
      <c r="L1476" t="s">
        <v>5197</v>
      </c>
      <c r="P1476" t="s">
        <v>5350</v>
      </c>
    </row>
    <row r="1477" spans="2:16">
      <c r="B1477">
        <v>1476</v>
      </c>
      <c r="C1477" t="s">
        <v>1584</v>
      </c>
      <c r="D1477" t="s">
        <v>1584</v>
      </c>
      <c r="E1477">
        <v>1476</v>
      </c>
      <c r="F1477" t="s">
        <v>6036</v>
      </c>
      <c r="G1477" t="s">
        <v>5351</v>
      </c>
      <c r="H1477" t="s">
        <v>43</v>
      </c>
      <c r="I1477" t="s">
        <v>48</v>
      </c>
      <c r="J1477" t="s">
        <v>5352</v>
      </c>
      <c r="K1477" t="s">
        <v>5353</v>
      </c>
      <c r="L1477" t="s">
        <v>1259</v>
      </c>
      <c r="M1477" t="s">
        <v>18</v>
      </c>
      <c r="N1477" t="s">
        <v>90</v>
      </c>
      <c r="O1477" t="s">
        <v>4944</v>
      </c>
      <c r="P1477" t="s">
        <v>1575</v>
      </c>
    </row>
    <row r="1478" spans="2:16">
      <c r="B1478">
        <v>1477</v>
      </c>
      <c r="C1478" t="s">
        <v>1584</v>
      </c>
      <c r="D1478" t="s">
        <v>1584</v>
      </c>
      <c r="E1478">
        <v>1477</v>
      </c>
      <c r="F1478" t="s">
        <v>6036</v>
      </c>
      <c r="G1478" t="s">
        <v>5354</v>
      </c>
      <c r="H1478" t="s">
        <v>238</v>
      </c>
      <c r="I1478" t="s">
        <v>68</v>
      </c>
      <c r="J1478" t="s">
        <v>5355</v>
      </c>
      <c r="K1478" t="s">
        <v>5356</v>
      </c>
      <c r="L1478" t="s">
        <v>1382</v>
      </c>
      <c r="M1478" t="s">
        <v>94</v>
      </c>
      <c r="N1478" t="s">
        <v>29</v>
      </c>
      <c r="O1478" t="s">
        <v>1244</v>
      </c>
      <c r="P1478" t="s">
        <v>5357</v>
      </c>
    </row>
    <row r="1479" spans="2:16">
      <c r="B1479">
        <v>1478</v>
      </c>
      <c r="C1479" t="s">
        <v>1584</v>
      </c>
      <c r="D1479" t="s">
        <v>1584</v>
      </c>
      <c r="E1479">
        <v>1478</v>
      </c>
      <c r="F1479" t="s">
        <v>6036</v>
      </c>
      <c r="G1479" t="s">
        <v>5358</v>
      </c>
      <c r="H1479" t="s">
        <v>416</v>
      </c>
      <c r="I1479" t="s">
        <v>22</v>
      </c>
      <c r="J1479" t="s">
        <v>373</v>
      </c>
      <c r="K1479" t="s">
        <v>5359</v>
      </c>
      <c r="L1479" t="s">
        <v>5360</v>
      </c>
      <c r="M1479" t="s">
        <v>604</v>
      </c>
      <c r="N1479" t="s">
        <v>828</v>
      </c>
      <c r="O1479" t="s">
        <v>5361</v>
      </c>
      <c r="P1479" t="s">
        <v>5362</v>
      </c>
    </row>
    <row r="1480" spans="2:16">
      <c r="B1480">
        <v>1479</v>
      </c>
      <c r="C1480" t="s">
        <v>1584</v>
      </c>
      <c r="D1480" t="s">
        <v>1584</v>
      </c>
      <c r="E1480">
        <v>1479</v>
      </c>
      <c r="F1480" t="s">
        <v>6037</v>
      </c>
      <c r="G1480" t="s">
        <v>4080</v>
      </c>
      <c r="H1480" t="s">
        <v>4081</v>
      </c>
      <c r="I1480" t="s">
        <v>140</v>
      </c>
      <c r="J1480" t="s">
        <v>4082</v>
      </c>
      <c r="K1480" t="s">
        <v>4083</v>
      </c>
      <c r="L1480" t="s">
        <v>557</v>
      </c>
      <c r="M1480" t="s">
        <v>134</v>
      </c>
      <c r="N1480" t="s">
        <v>29</v>
      </c>
      <c r="O1480" t="s">
        <v>123</v>
      </c>
      <c r="P1480" t="s">
        <v>4079</v>
      </c>
    </row>
    <row r="1481" spans="2:16">
      <c r="B1481">
        <v>1480</v>
      </c>
      <c r="C1481" t="s">
        <v>1584</v>
      </c>
      <c r="D1481" t="s">
        <v>1584</v>
      </c>
      <c r="E1481">
        <v>1480</v>
      </c>
      <c r="F1481" t="s">
        <v>6037</v>
      </c>
      <c r="G1481" t="s">
        <v>4084</v>
      </c>
      <c r="H1481" t="s">
        <v>781</v>
      </c>
      <c r="I1481" t="s">
        <v>26</v>
      </c>
      <c r="J1481" t="s">
        <v>4085</v>
      </c>
      <c r="K1481" t="s">
        <v>4086</v>
      </c>
      <c r="L1481" t="s">
        <v>464</v>
      </c>
      <c r="M1481" t="s">
        <v>134</v>
      </c>
      <c r="N1481" t="s">
        <v>33</v>
      </c>
      <c r="O1481" t="s">
        <v>107</v>
      </c>
      <c r="P1481" t="s">
        <v>821</v>
      </c>
    </row>
    <row r="1482" spans="2:16">
      <c r="B1482">
        <v>1481</v>
      </c>
      <c r="C1482" t="s">
        <v>1584</v>
      </c>
      <c r="D1482" t="s">
        <v>1584</v>
      </c>
      <c r="E1482">
        <v>1481</v>
      </c>
      <c r="F1482" t="s">
        <v>6037</v>
      </c>
      <c r="G1482" t="s">
        <v>6030</v>
      </c>
      <c r="H1482" t="s">
        <v>267</v>
      </c>
      <c r="I1482" t="s">
        <v>68</v>
      </c>
      <c r="J1482" t="s">
        <v>6031</v>
      </c>
      <c r="K1482" t="s">
        <v>6032</v>
      </c>
      <c r="L1482" t="s">
        <v>557</v>
      </c>
      <c r="P1482" t="s">
        <v>821</v>
      </c>
    </row>
    <row r="1483" spans="2:16">
      <c r="B1483">
        <v>1482</v>
      </c>
      <c r="C1483" t="s">
        <v>1584</v>
      </c>
      <c r="D1483" t="s">
        <v>1584</v>
      </c>
      <c r="E1483">
        <v>1482</v>
      </c>
      <c r="F1483" t="s">
        <v>6037</v>
      </c>
      <c r="G1483" t="s">
        <v>6033</v>
      </c>
      <c r="H1483" t="s">
        <v>512</v>
      </c>
      <c r="I1483" t="s">
        <v>68</v>
      </c>
      <c r="J1483" t="s">
        <v>6034</v>
      </c>
      <c r="K1483" t="s">
        <v>6035</v>
      </c>
      <c r="L1483" t="s">
        <v>467</v>
      </c>
      <c r="M1483" t="s">
        <v>142</v>
      </c>
      <c r="N1483" t="s">
        <v>33</v>
      </c>
      <c r="O1483" t="s">
        <v>123</v>
      </c>
      <c r="P1483" t="s">
        <v>821</v>
      </c>
    </row>
    <row r="1484" spans="2:16">
      <c r="B1484">
        <v>1483</v>
      </c>
      <c r="C1484" t="s">
        <v>1584</v>
      </c>
      <c r="D1484" t="s">
        <v>1584</v>
      </c>
      <c r="E1484">
        <v>1483</v>
      </c>
      <c r="F1484" t="s">
        <v>6037</v>
      </c>
      <c r="G1484" t="s">
        <v>6012</v>
      </c>
      <c r="H1484" t="s">
        <v>238</v>
      </c>
      <c r="I1484" t="s">
        <v>26</v>
      </c>
      <c r="J1484" t="s">
        <v>6013</v>
      </c>
      <c r="K1484" t="s">
        <v>6014</v>
      </c>
      <c r="L1484" t="s">
        <v>557</v>
      </c>
      <c r="M1484" t="s">
        <v>32</v>
      </c>
      <c r="N1484" t="s">
        <v>38</v>
      </c>
      <c r="O1484" t="s">
        <v>137</v>
      </c>
      <c r="P1484" t="s">
        <v>821</v>
      </c>
    </row>
    <row r="1485" spans="2:16">
      <c r="B1485">
        <v>1484</v>
      </c>
      <c r="C1485" t="s">
        <v>1584</v>
      </c>
      <c r="D1485" t="s">
        <v>1584</v>
      </c>
      <c r="E1485">
        <v>1484</v>
      </c>
      <c r="F1485" t="s">
        <v>6038</v>
      </c>
      <c r="G1485" t="s">
        <v>875</v>
      </c>
      <c r="H1485" t="s">
        <v>876</v>
      </c>
      <c r="I1485" t="s">
        <v>140</v>
      </c>
      <c r="J1485" t="s">
        <v>6039</v>
      </c>
      <c r="K1485" t="s">
        <v>6040</v>
      </c>
      <c r="L1485" t="s">
        <v>547</v>
      </c>
      <c r="M1485" t="s">
        <v>28</v>
      </c>
      <c r="N1485" t="s">
        <v>33</v>
      </c>
      <c r="O1485" t="s">
        <v>123</v>
      </c>
      <c r="P1485" t="s">
        <v>1362</v>
      </c>
    </row>
    <row r="1486" spans="2:16">
      <c r="B1486">
        <v>1485</v>
      </c>
      <c r="C1486" t="s">
        <v>1584</v>
      </c>
      <c r="D1486" t="s">
        <v>1584</v>
      </c>
      <c r="E1486">
        <v>1485</v>
      </c>
      <c r="F1486" t="s">
        <v>6038</v>
      </c>
      <c r="G1486" t="s">
        <v>6041</v>
      </c>
      <c r="H1486" t="s">
        <v>6042</v>
      </c>
      <c r="I1486" t="s">
        <v>25</v>
      </c>
      <c r="J1486" t="s">
        <v>6043</v>
      </c>
      <c r="K1486" t="s">
        <v>6044</v>
      </c>
      <c r="L1486" t="s">
        <v>286</v>
      </c>
      <c r="M1486" t="s">
        <v>99</v>
      </c>
      <c r="N1486" t="s">
        <v>29</v>
      </c>
      <c r="O1486" t="s">
        <v>95</v>
      </c>
      <c r="P1486" t="s">
        <v>1362</v>
      </c>
    </row>
    <row r="1487" spans="2:16">
      <c r="B1487">
        <v>1486</v>
      </c>
      <c r="C1487" t="s">
        <v>1584</v>
      </c>
      <c r="D1487" t="s">
        <v>1584</v>
      </c>
      <c r="E1487">
        <v>1486</v>
      </c>
      <c r="F1487" t="s">
        <v>6038</v>
      </c>
      <c r="G1487" t="s">
        <v>6045</v>
      </c>
      <c r="H1487" t="s">
        <v>6046</v>
      </c>
      <c r="I1487" t="s">
        <v>68</v>
      </c>
      <c r="J1487" t="s">
        <v>6047</v>
      </c>
      <c r="K1487" t="s">
        <v>6048</v>
      </c>
      <c r="L1487" t="s">
        <v>432</v>
      </c>
      <c r="P1487" t="s">
        <v>6049</v>
      </c>
    </row>
    <row r="1488" spans="2:16">
      <c r="B1488">
        <v>1487</v>
      </c>
      <c r="C1488" t="s">
        <v>1584</v>
      </c>
      <c r="D1488" t="s">
        <v>1584</v>
      </c>
      <c r="E1488">
        <v>1487</v>
      </c>
      <c r="F1488" t="s">
        <v>6038</v>
      </c>
      <c r="G1488" t="s">
        <v>6050</v>
      </c>
      <c r="H1488" t="s">
        <v>47</v>
      </c>
      <c r="I1488" t="s">
        <v>26</v>
      </c>
      <c r="J1488" t="s">
        <v>6051</v>
      </c>
      <c r="K1488" t="s">
        <v>6052</v>
      </c>
      <c r="L1488" t="s">
        <v>557</v>
      </c>
      <c r="M1488" t="s">
        <v>42</v>
      </c>
      <c r="N1488" t="s">
        <v>38</v>
      </c>
      <c r="O1488" t="s">
        <v>137</v>
      </c>
      <c r="P1488" t="s">
        <v>6049</v>
      </c>
    </row>
    <row r="1489" spans="2:16">
      <c r="B1489">
        <v>1488</v>
      </c>
      <c r="C1489" t="s">
        <v>1584</v>
      </c>
      <c r="D1489" t="s">
        <v>1584</v>
      </c>
      <c r="E1489">
        <v>1488</v>
      </c>
      <c r="F1489" t="s">
        <v>6038</v>
      </c>
      <c r="G1489" t="s">
        <v>6053</v>
      </c>
      <c r="H1489" t="s">
        <v>238</v>
      </c>
      <c r="I1489" t="s">
        <v>25</v>
      </c>
      <c r="J1489" t="s">
        <v>6054</v>
      </c>
      <c r="K1489" t="s">
        <v>6055</v>
      </c>
      <c r="L1489" t="s">
        <v>286</v>
      </c>
      <c r="M1489" t="s">
        <v>99</v>
      </c>
      <c r="N1489" t="s">
        <v>38</v>
      </c>
      <c r="O1489" t="s">
        <v>100</v>
      </c>
      <c r="P1489" t="s">
        <v>6049</v>
      </c>
    </row>
    <row r="1490" spans="2:16">
      <c r="B1490">
        <v>1489</v>
      </c>
      <c r="C1490" t="s">
        <v>1584</v>
      </c>
      <c r="D1490" t="s">
        <v>1584</v>
      </c>
      <c r="E1490">
        <v>1489</v>
      </c>
      <c r="F1490" t="s">
        <v>6056</v>
      </c>
      <c r="G1490" t="s">
        <v>6057</v>
      </c>
      <c r="H1490" t="s">
        <v>6058</v>
      </c>
      <c r="I1490" t="s">
        <v>140</v>
      </c>
      <c r="J1490" t="s">
        <v>6059</v>
      </c>
      <c r="K1490" t="s">
        <v>6060</v>
      </c>
      <c r="L1490" t="s">
        <v>432</v>
      </c>
      <c r="M1490" t="s">
        <v>32</v>
      </c>
      <c r="N1490" t="s">
        <v>338</v>
      </c>
      <c r="O1490" t="s">
        <v>111</v>
      </c>
      <c r="P1490" t="s">
        <v>1298</v>
      </c>
    </row>
    <row r="1491" spans="2:16">
      <c r="B1491">
        <v>1490</v>
      </c>
      <c r="C1491" t="s">
        <v>1584</v>
      </c>
      <c r="D1491" t="s">
        <v>1584</v>
      </c>
      <c r="E1491">
        <v>1490</v>
      </c>
      <c r="F1491" t="s">
        <v>6056</v>
      </c>
      <c r="G1491" t="s">
        <v>1084</v>
      </c>
      <c r="H1491" t="s">
        <v>238</v>
      </c>
      <c r="I1491" t="s">
        <v>68</v>
      </c>
      <c r="J1491" t="s">
        <v>6061</v>
      </c>
      <c r="K1491" t="s">
        <v>6062</v>
      </c>
      <c r="L1491" t="s">
        <v>547</v>
      </c>
      <c r="M1491" t="s">
        <v>33</v>
      </c>
      <c r="P1491" t="s">
        <v>1298</v>
      </c>
    </row>
    <row r="1492" spans="2:16">
      <c r="B1492">
        <v>1491</v>
      </c>
      <c r="C1492" t="s">
        <v>1584</v>
      </c>
      <c r="D1492" t="s">
        <v>1584</v>
      </c>
      <c r="E1492">
        <v>1491</v>
      </c>
      <c r="F1492" t="s">
        <v>6056</v>
      </c>
      <c r="G1492" t="s">
        <v>6063</v>
      </c>
      <c r="H1492" t="s">
        <v>43</v>
      </c>
      <c r="I1492" t="s">
        <v>68</v>
      </c>
      <c r="J1492" t="s">
        <v>6064</v>
      </c>
      <c r="K1492" t="s">
        <v>6065</v>
      </c>
      <c r="L1492" t="s">
        <v>557</v>
      </c>
      <c r="M1492" t="s">
        <v>142</v>
      </c>
      <c r="N1492" t="s">
        <v>33</v>
      </c>
      <c r="O1492" t="s">
        <v>107</v>
      </c>
      <c r="P1492" t="s">
        <v>1343</v>
      </c>
    </row>
    <row r="1493" spans="2:16">
      <c r="B1493">
        <v>1492</v>
      </c>
      <c r="C1493" t="s">
        <v>1584</v>
      </c>
      <c r="D1493" t="s">
        <v>1584</v>
      </c>
      <c r="E1493">
        <v>1492</v>
      </c>
      <c r="F1493" t="s">
        <v>6056</v>
      </c>
      <c r="G1493" t="s">
        <v>6066</v>
      </c>
      <c r="H1493" t="s">
        <v>6067</v>
      </c>
      <c r="I1493" t="s">
        <v>26</v>
      </c>
      <c r="J1493" t="s">
        <v>6068</v>
      </c>
      <c r="K1493" t="s">
        <v>6069</v>
      </c>
      <c r="L1493" t="s">
        <v>432</v>
      </c>
      <c r="M1493" t="s">
        <v>28</v>
      </c>
      <c r="N1493" t="s">
        <v>29</v>
      </c>
      <c r="O1493" t="s">
        <v>95</v>
      </c>
      <c r="P1493" t="s">
        <v>1343</v>
      </c>
    </row>
    <row r="1494" spans="2:16">
      <c r="B1494">
        <v>1493</v>
      </c>
      <c r="C1494" t="s">
        <v>1584</v>
      </c>
      <c r="D1494" t="s">
        <v>1584</v>
      </c>
      <c r="E1494">
        <v>1493</v>
      </c>
      <c r="F1494" t="s">
        <v>6056</v>
      </c>
      <c r="G1494" t="s">
        <v>6070</v>
      </c>
      <c r="H1494" t="s">
        <v>1103</v>
      </c>
      <c r="I1494" t="s">
        <v>68</v>
      </c>
      <c r="J1494" t="s">
        <v>6071</v>
      </c>
      <c r="K1494" t="s">
        <v>6072</v>
      </c>
      <c r="L1494" t="s">
        <v>553</v>
      </c>
      <c r="M1494" t="s">
        <v>134</v>
      </c>
      <c r="N1494" t="s">
        <v>33</v>
      </c>
      <c r="O1494" t="s">
        <v>107</v>
      </c>
      <c r="P1494" t="s">
        <v>6073</v>
      </c>
    </row>
    <row r="1495" spans="2:16">
      <c r="B1495">
        <v>1494</v>
      </c>
      <c r="C1495" t="s">
        <v>1584</v>
      </c>
      <c r="D1495" t="s">
        <v>1584</v>
      </c>
      <c r="E1495">
        <v>1494</v>
      </c>
      <c r="F1495" t="s">
        <v>6074</v>
      </c>
      <c r="G1495" t="s">
        <v>6075</v>
      </c>
      <c r="H1495" t="s">
        <v>6076</v>
      </c>
      <c r="I1495" t="s">
        <v>80</v>
      </c>
      <c r="J1495" t="s">
        <v>6077</v>
      </c>
      <c r="K1495" t="s">
        <v>6078</v>
      </c>
      <c r="L1495" t="s">
        <v>719</v>
      </c>
      <c r="M1495" t="s">
        <v>99</v>
      </c>
      <c r="N1495" t="s">
        <v>114</v>
      </c>
      <c r="O1495" t="s">
        <v>100</v>
      </c>
      <c r="P1495" t="s">
        <v>6049</v>
      </c>
    </row>
    <row r="1496" spans="2:16">
      <c r="B1496">
        <v>1495</v>
      </c>
      <c r="C1496" t="s">
        <v>1584</v>
      </c>
      <c r="D1496" t="s">
        <v>1584</v>
      </c>
      <c r="E1496">
        <v>1495</v>
      </c>
      <c r="F1496" t="s">
        <v>6074</v>
      </c>
      <c r="G1496" t="s">
        <v>6079</v>
      </c>
      <c r="H1496" t="s">
        <v>6080</v>
      </c>
      <c r="I1496" t="s">
        <v>68</v>
      </c>
      <c r="J1496" t="s">
        <v>6081</v>
      </c>
      <c r="K1496" t="s">
        <v>6082</v>
      </c>
      <c r="L1496" t="s">
        <v>442</v>
      </c>
      <c r="M1496" t="s">
        <v>142</v>
      </c>
      <c r="N1496" t="s">
        <v>33</v>
      </c>
      <c r="O1496" t="s">
        <v>107</v>
      </c>
      <c r="P1496" t="s">
        <v>6049</v>
      </c>
    </row>
    <row r="1497" spans="2:16">
      <c r="B1497">
        <v>1496</v>
      </c>
      <c r="C1497" t="s">
        <v>1584</v>
      </c>
      <c r="D1497" t="s">
        <v>1584</v>
      </c>
      <c r="E1497">
        <v>1496</v>
      </c>
      <c r="F1497" t="s">
        <v>6074</v>
      </c>
      <c r="G1497" t="s">
        <v>6083</v>
      </c>
      <c r="H1497" t="s">
        <v>6084</v>
      </c>
      <c r="I1497" t="s">
        <v>68</v>
      </c>
      <c r="J1497" t="s">
        <v>6085</v>
      </c>
      <c r="K1497" t="s">
        <v>6086</v>
      </c>
      <c r="L1497" t="s">
        <v>547</v>
      </c>
      <c r="M1497" t="s">
        <v>355</v>
      </c>
      <c r="N1497" t="s">
        <v>349</v>
      </c>
      <c r="O1497" t="s">
        <v>36</v>
      </c>
      <c r="P1497" t="s">
        <v>6049</v>
      </c>
    </row>
    <row r="1498" spans="2:16">
      <c r="B1498">
        <v>1497</v>
      </c>
      <c r="C1498" t="s">
        <v>1584</v>
      </c>
      <c r="D1498" t="s">
        <v>1584</v>
      </c>
      <c r="E1498">
        <v>1497</v>
      </c>
      <c r="F1498" t="s">
        <v>6074</v>
      </c>
      <c r="G1498" t="s">
        <v>6087</v>
      </c>
      <c r="H1498" t="s">
        <v>1485</v>
      </c>
      <c r="I1498" t="s">
        <v>68</v>
      </c>
      <c r="J1498" t="s">
        <v>1143</v>
      </c>
      <c r="K1498" t="s">
        <v>6088</v>
      </c>
      <c r="L1498" t="s">
        <v>547</v>
      </c>
      <c r="M1498" t="s">
        <v>142</v>
      </c>
      <c r="N1498" t="s">
        <v>33</v>
      </c>
      <c r="O1498" t="s">
        <v>107</v>
      </c>
      <c r="P1498" t="s">
        <v>1384</v>
      </c>
    </row>
    <row r="1499" spans="2:16">
      <c r="B1499">
        <v>1498</v>
      </c>
      <c r="C1499" t="s">
        <v>1584</v>
      </c>
      <c r="D1499" t="s">
        <v>1584</v>
      </c>
      <c r="E1499">
        <v>1498</v>
      </c>
      <c r="F1499" t="s">
        <v>6074</v>
      </c>
      <c r="G1499" t="s">
        <v>6089</v>
      </c>
      <c r="H1499" t="s">
        <v>6090</v>
      </c>
      <c r="I1499" t="s">
        <v>68</v>
      </c>
      <c r="J1499" t="s">
        <v>6091</v>
      </c>
      <c r="K1499" t="s">
        <v>6092</v>
      </c>
      <c r="L1499" t="s">
        <v>631</v>
      </c>
      <c r="M1499" t="s">
        <v>28</v>
      </c>
      <c r="N1499" t="s">
        <v>33</v>
      </c>
      <c r="O1499" t="s">
        <v>107</v>
      </c>
      <c r="P1499" t="s">
        <v>1384</v>
      </c>
    </row>
    <row r="1500" spans="2:16">
      <c r="B1500">
        <v>1499</v>
      </c>
      <c r="C1500" t="s">
        <v>1584</v>
      </c>
      <c r="D1500" t="s">
        <v>1584</v>
      </c>
      <c r="E1500">
        <v>1499</v>
      </c>
      <c r="F1500" t="s">
        <v>6093</v>
      </c>
      <c r="G1500" t="s">
        <v>4015</v>
      </c>
      <c r="H1500" t="s">
        <v>450</v>
      </c>
      <c r="I1500" t="s">
        <v>140</v>
      </c>
      <c r="J1500" t="s">
        <v>4016</v>
      </c>
      <c r="K1500" t="s">
        <v>4017</v>
      </c>
      <c r="L1500" t="s">
        <v>143</v>
      </c>
      <c r="M1500" t="s">
        <v>28</v>
      </c>
      <c r="N1500" t="s">
        <v>33</v>
      </c>
      <c r="O1500" t="s">
        <v>36</v>
      </c>
      <c r="P1500" t="s">
        <v>1286</v>
      </c>
    </row>
    <row r="1501" spans="2:16">
      <c r="B1501">
        <v>1500</v>
      </c>
      <c r="C1501" t="s">
        <v>1584</v>
      </c>
      <c r="D1501" t="s">
        <v>1584</v>
      </c>
      <c r="E1501">
        <v>1500</v>
      </c>
      <c r="F1501" t="s">
        <v>6093</v>
      </c>
      <c r="G1501" t="s">
        <v>4018</v>
      </c>
      <c r="H1501" t="s">
        <v>115</v>
      </c>
      <c r="I1501" t="s">
        <v>68</v>
      </c>
      <c r="J1501" t="s">
        <v>4019</v>
      </c>
      <c r="K1501" t="s">
        <v>4020</v>
      </c>
      <c r="L1501" t="s">
        <v>547</v>
      </c>
      <c r="M1501" t="s">
        <v>134</v>
      </c>
      <c r="N1501" t="s">
        <v>33</v>
      </c>
      <c r="O1501" t="s">
        <v>123</v>
      </c>
      <c r="P1501" t="s">
        <v>4021</v>
      </c>
    </row>
    <row r="1502" spans="2:16">
      <c r="B1502">
        <v>1501</v>
      </c>
      <c r="C1502" t="s">
        <v>1584</v>
      </c>
      <c r="D1502" t="s">
        <v>1584</v>
      </c>
      <c r="E1502">
        <v>1501</v>
      </c>
      <c r="F1502" t="s">
        <v>6093</v>
      </c>
      <c r="G1502" t="s">
        <v>4022</v>
      </c>
      <c r="H1502" t="s">
        <v>79</v>
      </c>
      <c r="I1502" t="s">
        <v>26</v>
      </c>
      <c r="J1502" t="s">
        <v>4023</v>
      </c>
      <c r="K1502" t="s">
        <v>4024</v>
      </c>
      <c r="L1502" t="s">
        <v>590</v>
      </c>
      <c r="M1502" t="s">
        <v>32</v>
      </c>
      <c r="N1502" t="s">
        <v>38</v>
      </c>
      <c r="O1502" t="s">
        <v>137</v>
      </c>
      <c r="P1502" t="s">
        <v>4021</v>
      </c>
    </row>
    <row r="1503" spans="2:16">
      <c r="B1503">
        <v>1502</v>
      </c>
      <c r="C1503" t="s">
        <v>1584</v>
      </c>
      <c r="D1503" t="s">
        <v>1584</v>
      </c>
      <c r="E1503">
        <v>1502</v>
      </c>
      <c r="F1503" t="s">
        <v>6093</v>
      </c>
      <c r="G1503" t="s">
        <v>4025</v>
      </c>
      <c r="H1503" t="s">
        <v>1432</v>
      </c>
      <c r="I1503" t="s">
        <v>68</v>
      </c>
      <c r="J1503" t="s">
        <v>4026</v>
      </c>
      <c r="K1503" t="s">
        <v>4027</v>
      </c>
      <c r="L1503" t="s">
        <v>547</v>
      </c>
      <c r="M1503" t="s">
        <v>28</v>
      </c>
      <c r="N1503" t="s">
        <v>33</v>
      </c>
      <c r="O1503" t="s">
        <v>107</v>
      </c>
      <c r="P1503" t="s">
        <v>4021</v>
      </c>
    </row>
    <row r="1504" spans="2:16">
      <c r="B1504">
        <v>1503</v>
      </c>
      <c r="C1504" t="s">
        <v>1584</v>
      </c>
      <c r="D1504" t="s">
        <v>1584</v>
      </c>
      <c r="E1504">
        <v>1503</v>
      </c>
      <c r="F1504" t="s">
        <v>6093</v>
      </c>
      <c r="G1504" t="s">
        <v>6094</v>
      </c>
      <c r="H1504" t="s">
        <v>238</v>
      </c>
      <c r="I1504" t="s">
        <v>68</v>
      </c>
      <c r="J1504" t="s">
        <v>6095</v>
      </c>
      <c r="K1504" t="s">
        <v>6096</v>
      </c>
      <c r="L1504" t="s">
        <v>143</v>
      </c>
      <c r="M1504" t="s">
        <v>142</v>
      </c>
      <c r="N1504" t="s">
        <v>33</v>
      </c>
      <c r="O1504" t="s">
        <v>36</v>
      </c>
      <c r="P1504" t="s">
        <v>1298</v>
      </c>
    </row>
    <row r="1505" spans="2:16">
      <c r="B1505">
        <v>1504</v>
      </c>
      <c r="C1505" t="s">
        <v>1584</v>
      </c>
      <c r="D1505" t="s">
        <v>1584</v>
      </c>
      <c r="E1505">
        <v>1504</v>
      </c>
      <c r="F1505" t="s">
        <v>6097</v>
      </c>
      <c r="G1505" t="s">
        <v>6098</v>
      </c>
      <c r="I1505" t="s">
        <v>140</v>
      </c>
      <c r="J1505" t="s">
        <v>6099</v>
      </c>
      <c r="K1505" t="s">
        <v>6100</v>
      </c>
      <c r="L1505" t="s">
        <v>309</v>
      </c>
      <c r="M1505" t="s">
        <v>677</v>
      </c>
      <c r="N1505" t="s">
        <v>78</v>
      </c>
      <c r="P1505" t="s">
        <v>6101</v>
      </c>
    </row>
    <row r="1506" spans="2:16">
      <c r="B1506">
        <v>1505</v>
      </c>
      <c r="C1506" t="s">
        <v>1584</v>
      </c>
      <c r="D1506" t="s">
        <v>1584</v>
      </c>
      <c r="E1506">
        <v>1505</v>
      </c>
      <c r="F1506" t="s">
        <v>6097</v>
      </c>
      <c r="G1506" t="s">
        <v>6102</v>
      </c>
      <c r="H1506" t="s">
        <v>21</v>
      </c>
      <c r="I1506" t="s">
        <v>68</v>
      </c>
      <c r="J1506" t="s">
        <v>3532</v>
      </c>
      <c r="K1506" t="s">
        <v>6103</v>
      </c>
      <c r="L1506" t="s">
        <v>547</v>
      </c>
      <c r="M1506" t="s">
        <v>142</v>
      </c>
      <c r="N1506" t="s">
        <v>33</v>
      </c>
      <c r="O1506" t="s">
        <v>107</v>
      </c>
      <c r="P1506" t="s">
        <v>6101</v>
      </c>
    </row>
    <row r="1507" spans="2:16">
      <c r="B1507">
        <v>1506</v>
      </c>
      <c r="C1507" t="s">
        <v>1584</v>
      </c>
      <c r="D1507" t="s">
        <v>1584</v>
      </c>
      <c r="E1507">
        <v>1506</v>
      </c>
      <c r="F1507" t="s">
        <v>6097</v>
      </c>
      <c r="G1507" t="s">
        <v>6104</v>
      </c>
      <c r="H1507" t="s">
        <v>34</v>
      </c>
      <c r="I1507" t="s">
        <v>68</v>
      </c>
      <c r="J1507" t="s">
        <v>6105</v>
      </c>
      <c r="K1507" t="s">
        <v>6106</v>
      </c>
      <c r="L1507" t="s">
        <v>547</v>
      </c>
      <c r="P1507" t="s">
        <v>6107</v>
      </c>
    </row>
    <row r="1508" spans="2:16">
      <c r="B1508">
        <v>1507</v>
      </c>
      <c r="C1508" t="s">
        <v>1584</v>
      </c>
      <c r="D1508" t="s">
        <v>1584</v>
      </c>
      <c r="E1508">
        <v>1507</v>
      </c>
      <c r="F1508" t="s">
        <v>6097</v>
      </c>
      <c r="G1508" t="s">
        <v>6108</v>
      </c>
      <c r="H1508" t="s">
        <v>6109</v>
      </c>
      <c r="I1508" t="s">
        <v>26</v>
      </c>
      <c r="J1508" t="s">
        <v>6110</v>
      </c>
      <c r="K1508" t="s">
        <v>6111</v>
      </c>
      <c r="L1508" t="s">
        <v>513</v>
      </c>
      <c r="M1508" t="s">
        <v>134</v>
      </c>
      <c r="N1508" t="s">
        <v>33</v>
      </c>
      <c r="O1508" t="s">
        <v>95</v>
      </c>
      <c r="P1508" t="s">
        <v>6107</v>
      </c>
    </row>
    <row r="1509" spans="2:16">
      <c r="B1509">
        <v>1508</v>
      </c>
      <c r="C1509" t="s">
        <v>1584</v>
      </c>
      <c r="D1509" t="s">
        <v>1584</v>
      </c>
      <c r="E1509">
        <v>1508</v>
      </c>
      <c r="F1509" t="s">
        <v>6097</v>
      </c>
      <c r="G1509" t="s">
        <v>6112</v>
      </c>
      <c r="H1509" t="s">
        <v>6113</v>
      </c>
      <c r="I1509" t="s">
        <v>68</v>
      </c>
      <c r="J1509" t="s">
        <v>6114</v>
      </c>
      <c r="K1509" t="s">
        <v>6115</v>
      </c>
      <c r="L1509" t="s">
        <v>513</v>
      </c>
      <c r="M1509" t="s">
        <v>134</v>
      </c>
      <c r="N1509" t="s">
        <v>33</v>
      </c>
      <c r="O1509" t="s">
        <v>107</v>
      </c>
      <c r="P1509" t="s">
        <v>1410</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4"/>
  <sheetViews>
    <sheetView topLeftCell="A204" workbookViewId="0">
      <selection activeCell="A2" sqref="A2:P234"/>
    </sheetView>
  </sheetViews>
  <sheetFormatPr baseColWidth="10" defaultColWidth="8.83203125" defaultRowHeight="14" x14ac:dyDescent="0"/>
  <cols>
    <col min="1" max="1" width="5.83203125" bestFit="1" customWidth="1"/>
    <col min="2" max="2" width="5.1640625" bestFit="1" customWidth="1"/>
    <col min="3" max="4" width="30.33203125" bestFit="1" customWidth="1"/>
    <col min="5" max="5" width="12.5" bestFit="1" customWidth="1"/>
    <col min="6" max="6" width="80.5" bestFit="1" customWidth="1"/>
    <col min="7" max="7" width="22" bestFit="1" customWidth="1"/>
    <col min="8" max="8" width="33" bestFit="1" customWidth="1"/>
    <col min="9" max="11" width="80.5" bestFit="1" customWidth="1"/>
    <col min="12" max="12" width="37.1640625" bestFit="1" customWidth="1"/>
    <col min="13" max="15" width="80.5" bestFit="1" customWidth="1"/>
    <col min="16" max="16" width="24.5" bestFit="1" customWidth="1"/>
  </cols>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B2">
        <v>1</v>
      </c>
      <c r="C2" t="s">
        <v>6116</v>
      </c>
      <c r="D2" t="s">
        <v>6116</v>
      </c>
      <c r="E2">
        <v>1</v>
      </c>
      <c r="F2" t="s">
        <v>6117</v>
      </c>
      <c r="G2" t="s">
        <v>6118</v>
      </c>
      <c r="H2" t="s">
        <v>6119</v>
      </c>
      <c r="I2" t="s">
        <v>16</v>
      </c>
      <c r="J2" t="s">
        <v>560</v>
      </c>
      <c r="K2" t="s">
        <v>6120</v>
      </c>
      <c r="L2" t="s">
        <v>17</v>
      </c>
      <c r="M2" t="s">
        <v>18</v>
      </c>
      <c r="N2" t="s">
        <v>19</v>
      </c>
      <c r="P2" t="s">
        <v>20</v>
      </c>
    </row>
    <row r="3" spans="1:16">
      <c r="B3">
        <v>2</v>
      </c>
      <c r="C3" t="s">
        <v>6116</v>
      </c>
      <c r="D3" t="s">
        <v>6116</v>
      </c>
      <c r="E3">
        <v>2</v>
      </c>
      <c r="F3" t="s">
        <v>6117</v>
      </c>
      <c r="G3" t="s">
        <v>6121</v>
      </c>
      <c r="H3" t="s">
        <v>21</v>
      </c>
      <c r="I3" t="s">
        <v>22</v>
      </c>
      <c r="J3" t="s">
        <v>6122</v>
      </c>
      <c r="K3" t="s">
        <v>6123</v>
      </c>
      <c r="L3" t="s">
        <v>23</v>
      </c>
      <c r="M3" t="s">
        <v>24</v>
      </c>
      <c r="N3" t="s">
        <v>1314</v>
      </c>
      <c r="P3" t="s">
        <v>20</v>
      </c>
    </row>
    <row r="4" spans="1:16">
      <c r="B4">
        <v>3</v>
      </c>
      <c r="C4" t="s">
        <v>6116</v>
      </c>
      <c r="D4" t="s">
        <v>6116</v>
      </c>
      <c r="E4">
        <v>3</v>
      </c>
      <c r="F4" t="s">
        <v>6117</v>
      </c>
      <c r="G4" t="s">
        <v>6124</v>
      </c>
      <c r="H4" t="s">
        <v>21</v>
      </c>
      <c r="I4" t="s">
        <v>25</v>
      </c>
      <c r="J4" t="s">
        <v>6125</v>
      </c>
      <c r="K4" t="s">
        <v>6126</v>
      </c>
      <c r="L4" t="s">
        <v>17</v>
      </c>
      <c r="P4" t="s">
        <v>1315</v>
      </c>
    </row>
    <row r="5" spans="1:16">
      <c r="B5">
        <v>4</v>
      </c>
      <c r="C5" t="s">
        <v>6116</v>
      </c>
      <c r="D5" t="s">
        <v>6116</v>
      </c>
      <c r="E5">
        <v>4</v>
      </c>
      <c r="F5" t="s">
        <v>6117</v>
      </c>
      <c r="G5" t="s">
        <v>6127</v>
      </c>
      <c r="I5" t="s">
        <v>26</v>
      </c>
      <c r="J5" t="s">
        <v>6128</v>
      </c>
      <c r="K5" t="s">
        <v>6129</v>
      </c>
      <c r="L5" t="s">
        <v>27</v>
      </c>
      <c r="M5" t="s">
        <v>28</v>
      </c>
      <c r="N5" t="s">
        <v>29</v>
      </c>
      <c r="O5" t="s">
        <v>30</v>
      </c>
      <c r="P5" t="s">
        <v>6130</v>
      </c>
    </row>
    <row r="6" spans="1:16">
      <c r="B6">
        <v>5</v>
      </c>
      <c r="C6" t="s">
        <v>6116</v>
      </c>
      <c r="D6" t="s">
        <v>6116</v>
      </c>
      <c r="E6">
        <v>5</v>
      </c>
      <c r="F6" t="s">
        <v>6117</v>
      </c>
      <c r="G6" t="s">
        <v>6131</v>
      </c>
      <c r="H6" t="s">
        <v>31</v>
      </c>
      <c r="I6" t="s">
        <v>26</v>
      </c>
      <c r="J6" t="s">
        <v>6132</v>
      </c>
      <c r="K6" t="s">
        <v>6133</v>
      </c>
      <c r="L6" t="s">
        <v>27</v>
      </c>
      <c r="M6" t="s">
        <v>32</v>
      </c>
      <c r="N6" t="s">
        <v>33</v>
      </c>
      <c r="O6" t="s">
        <v>19</v>
      </c>
      <c r="P6" t="s">
        <v>6130</v>
      </c>
    </row>
    <row r="7" spans="1:16">
      <c r="B7">
        <v>6</v>
      </c>
      <c r="C7" t="s">
        <v>6116</v>
      </c>
      <c r="D7" t="s">
        <v>6116</v>
      </c>
      <c r="E7">
        <v>6</v>
      </c>
      <c r="F7" t="s">
        <v>6134</v>
      </c>
      <c r="G7" t="s">
        <v>6135</v>
      </c>
      <c r="H7" t="s">
        <v>34</v>
      </c>
      <c r="I7" t="s">
        <v>16</v>
      </c>
      <c r="J7" t="s">
        <v>6136</v>
      </c>
      <c r="K7" t="s">
        <v>6137</v>
      </c>
      <c r="L7" t="s">
        <v>35</v>
      </c>
      <c r="M7" t="s">
        <v>6138</v>
      </c>
      <c r="N7" t="s">
        <v>36</v>
      </c>
      <c r="P7" t="s">
        <v>6139</v>
      </c>
    </row>
    <row r="8" spans="1:16">
      <c r="B8">
        <v>7</v>
      </c>
      <c r="C8" t="s">
        <v>6116</v>
      </c>
      <c r="D8" t="s">
        <v>6116</v>
      </c>
      <c r="E8">
        <v>7</v>
      </c>
      <c r="F8" t="s">
        <v>6134</v>
      </c>
      <c r="G8" t="s">
        <v>6140</v>
      </c>
      <c r="I8" t="s">
        <v>26</v>
      </c>
      <c r="J8" t="s">
        <v>6141</v>
      </c>
      <c r="K8" t="s">
        <v>6142</v>
      </c>
      <c r="L8" t="s">
        <v>37</v>
      </c>
      <c r="M8" t="s">
        <v>28</v>
      </c>
      <c r="N8" t="s">
        <v>38</v>
      </c>
      <c r="O8" t="s">
        <v>30</v>
      </c>
      <c r="P8" t="s">
        <v>6139</v>
      </c>
    </row>
    <row r="9" spans="1:16">
      <c r="B9">
        <v>8</v>
      </c>
      <c r="C9" t="s">
        <v>6116</v>
      </c>
      <c r="D9" t="s">
        <v>6116</v>
      </c>
      <c r="E9">
        <v>8</v>
      </c>
      <c r="F9" t="s">
        <v>6134</v>
      </c>
      <c r="G9" t="s">
        <v>6143</v>
      </c>
      <c r="I9" t="s">
        <v>22</v>
      </c>
      <c r="J9" t="s">
        <v>6144</v>
      </c>
      <c r="K9" t="s">
        <v>6145</v>
      </c>
      <c r="L9" t="s">
        <v>23</v>
      </c>
      <c r="M9" t="s">
        <v>6146</v>
      </c>
      <c r="N9" t="s">
        <v>39</v>
      </c>
      <c r="P9" t="s">
        <v>1165</v>
      </c>
    </row>
    <row r="10" spans="1:16">
      <c r="B10">
        <v>9</v>
      </c>
      <c r="C10" t="s">
        <v>6116</v>
      </c>
      <c r="D10" t="s">
        <v>6116</v>
      </c>
      <c r="E10">
        <v>9</v>
      </c>
      <c r="F10" t="s">
        <v>6134</v>
      </c>
      <c r="G10" t="s">
        <v>6147</v>
      </c>
      <c r="H10" t="s">
        <v>40</v>
      </c>
      <c r="I10" t="s">
        <v>25</v>
      </c>
      <c r="J10" t="s">
        <v>6148</v>
      </c>
      <c r="K10" t="s">
        <v>6149</v>
      </c>
      <c r="L10" t="s">
        <v>41</v>
      </c>
      <c r="M10" t="s">
        <v>42</v>
      </c>
      <c r="N10" t="s">
        <v>19</v>
      </c>
      <c r="P10" t="s">
        <v>1316</v>
      </c>
    </row>
    <row r="11" spans="1:16">
      <c r="B11">
        <v>10</v>
      </c>
      <c r="C11" t="s">
        <v>6116</v>
      </c>
      <c r="D11" t="s">
        <v>6116</v>
      </c>
      <c r="E11">
        <v>10</v>
      </c>
      <c r="F11" t="s">
        <v>6134</v>
      </c>
      <c r="G11" t="s">
        <v>6150</v>
      </c>
      <c r="I11" t="s">
        <v>22</v>
      </c>
      <c r="J11" t="s">
        <v>6151</v>
      </c>
      <c r="K11" t="s">
        <v>6152</v>
      </c>
      <c r="L11" t="s">
        <v>23</v>
      </c>
      <c r="P11" t="s">
        <v>1317</v>
      </c>
    </row>
    <row r="12" spans="1:16">
      <c r="B12">
        <v>11</v>
      </c>
      <c r="C12" t="s">
        <v>6116</v>
      </c>
      <c r="D12" t="s">
        <v>6116</v>
      </c>
      <c r="E12">
        <v>11</v>
      </c>
      <c r="F12" t="s">
        <v>6153</v>
      </c>
      <c r="G12" t="s">
        <v>6154</v>
      </c>
      <c r="H12" t="s">
        <v>43</v>
      </c>
      <c r="I12" t="s">
        <v>44</v>
      </c>
      <c r="J12" t="s">
        <v>6155</v>
      </c>
      <c r="K12" t="s">
        <v>6156</v>
      </c>
      <c r="L12" t="s">
        <v>27</v>
      </c>
      <c r="M12" t="s">
        <v>45</v>
      </c>
      <c r="N12" t="s">
        <v>46</v>
      </c>
      <c r="O12" t="s">
        <v>39</v>
      </c>
      <c r="P12" t="s">
        <v>1317</v>
      </c>
    </row>
    <row r="13" spans="1:16">
      <c r="B13">
        <v>12</v>
      </c>
      <c r="C13" t="s">
        <v>6116</v>
      </c>
      <c r="D13" t="s">
        <v>6116</v>
      </c>
      <c r="E13">
        <v>12</v>
      </c>
      <c r="F13" t="s">
        <v>6153</v>
      </c>
      <c r="G13" t="s">
        <v>6157</v>
      </c>
      <c r="H13" t="s">
        <v>47</v>
      </c>
      <c r="I13" t="s">
        <v>48</v>
      </c>
      <c r="J13" t="s">
        <v>6158</v>
      </c>
      <c r="K13" t="s">
        <v>6159</v>
      </c>
      <c r="L13" t="s">
        <v>27</v>
      </c>
      <c r="M13" t="s">
        <v>49</v>
      </c>
      <c r="N13" t="s">
        <v>6160</v>
      </c>
      <c r="O13" t="s">
        <v>30</v>
      </c>
      <c r="P13" t="s">
        <v>50</v>
      </c>
    </row>
    <row r="14" spans="1:16">
      <c r="B14">
        <v>13</v>
      </c>
      <c r="C14" t="s">
        <v>6116</v>
      </c>
      <c r="D14" t="s">
        <v>6116</v>
      </c>
      <c r="E14">
        <v>13</v>
      </c>
      <c r="F14" t="s">
        <v>6153</v>
      </c>
      <c r="G14" t="s">
        <v>6161</v>
      </c>
      <c r="H14" t="s">
        <v>6162</v>
      </c>
      <c r="I14" t="s">
        <v>25</v>
      </c>
      <c r="J14" t="s">
        <v>6163</v>
      </c>
      <c r="K14" t="s">
        <v>6164</v>
      </c>
      <c r="L14" t="s">
        <v>17</v>
      </c>
      <c r="M14" t="s">
        <v>51</v>
      </c>
      <c r="N14" t="s">
        <v>6165</v>
      </c>
      <c r="P14" t="s">
        <v>50</v>
      </c>
    </row>
    <row r="15" spans="1:16">
      <c r="B15">
        <v>14</v>
      </c>
      <c r="C15" t="s">
        <v>6116</v>
      </c>
      <c r="D15" t="s">
        <v>6116</v>
      </c>
      <c r="E15">
        <v>14</v>
      </c>
      <c r="F15" t="s">
        <v>6153</v>
      </c>
      <c r="G15" t="s">
        <v>6166</v>
      </c>
      <c r="H15" t="s">
        <v>6167</v>
      </c>
      <c r="I15" t="s">
        <v>22</v>
      </c>
      <c r="J15" t="s">
        <v>6168</v>
      </c>
      <c r="K15" t="s">
        <v>6169</v>
      </c>
      <c r="L15" t="s">
        <v>23</v>
      </c>
      <c r="M15" t="s">
        <v>6170</v>
      </c>
      <c r="N15" t="s">
        <v>52</v>
      </c>
      <c r="P15" t="s">
        <v>53</v>
      </c>
    </row>
    <row r="16" spans="1:16">
      <c r="B16">
        <v>15</v>
      </c>
      <c r="C16" t="s">
        <v>6116</v>
      </c>
      <c r="D16" t="s">
        <v>6116</v>
      </c>
      <c r="E16">
        <v>15</v>
      </c>
      <c r="F16" t="s">
        <v>6153</v>
      </c>
      <c r="G16" t="s">
        <v>6171</v>
      </c>
      <c r="H16" t="s">
        <v>54</v>
      </c>
      <c r="I16" t="s">
        <v>25</v>
      </c>
      <c r="J16" t="s">
        <v>6172</v>
      </c>
      <c r="K16" t="s">
        <v>6173</v>
      </c>
      <c r="L16" t="s">
        <v>23</v>
      </c>
      <c r="M16" t="s">
        <v>55</v>
      </c>
      <c r="N16" t="s">
        <v>6165</v>
      </c>
      <c r="P16" t="s">
        <v>56</v>
      </c>
    </row>
    <row r="17" spans="2:16">
      <c r="B17">
        <v>16</v>
      </c>
      <c r="C17" t="s">
        <v>6116</v>
      </c>
      <c r="D17" t="s">
        <v>6116</v>
      </c>
      <c r="E17">
        <v>16</v>
      </c>
      <c r="F17" t="s">
        <v>6174</v>
      </c>
      <c r="G17" t="s">
        <v>6175</v>
      </c>
      <c r="I17" t="s">
        <v>16</v>
      </c>
      <c r="J17" t="s">
        <v>6176</v>
      </c>
      <c r="K17" t="s">
        <v>6177</v>
      </c>
      <c r="L17" t="s">
        <v>57</v>
      </c>
      <c r="M17" t="s">
        <v>58</v>
      </c>
      <c r="N17" t="s">
        <v>30</v>
      </c>
      <c r="P17" t="s">
        <v>59</v>
      </c>
    </row>
    <row r="18" spans="2:16">
      <c r="B18">
        <v>17</v>
      </c>
      <c r="C18" t="s">
        <v>6116</v>
      </c>
      <c r="D18" t="s">
        <v>6116</v>
      </c>
      <c r="E18">
        <v>17</v>
      </c>
      <c r="F18" t="s">
        <v>6174</v>
      </c>
      <c r="G18" t="s">
        <v>6178</v>
      </c>
      <c r="H18" t="s">
        <v>6179</v>
      </c>
      <c r="I18" t="s">
        <v>25</v>
      </c>
      <c r="J18" t="s">
        <v>6180</v>
      </c>
      <c r="K18" t="s">
        <v>6181</v>
      </c>
      <c r="L18" t="s">
        <v>60</v>
      </c>
      <c r="M18" t="s">
        <v>6182</v>
      </c>
      <c r="N18" t="s">
        <v>19</v>
      </c>
      <c r="P18" t="s">
        <v>61</v>
      </c>
    </row>
    <row r="19" spans="2:16">
      <c r="B19">
        <v>18</v>
      </c>
      <c r="C19" t="s">
        <v>6116</v>
      </c>
      <c r="D19" t="s">
        <v>6116</v>
      </c>
      <c r="E19">
        <v>18</v>
      </c>
      <c r="F19" t="s">
        <v>6174</v>
      </c>
      <c r="G19" t="s">
        <v>6183</v>
      </c>
      <c r="H19" t="s">
        <v>62</v>
      </c>
      <c r="I19" t="s">
        <v>26</v>
      </c>
      <c r="J19" t="s">
        <v>6184</v>
      </c>
      <c r="K19" t="s">
        <v>6185</v>
      </c>
      <c r="L19" t="s">
        <v>63</v>
      </c>
      <c r="M19" t="s">
        <v>64</v>
      </c>
      <c r="N19" t="s">
        <v>65</v>
      </c>
      <c r="P19" t="s">
        <v>61</v>
      </c>
    </row>
    <row r="20" spans="2:16">
      <c r="B20">
        <v>19</v>
      </c>
      <c r="C20" t="s">
        <v>6116</v>
      </c>
      <c r="D20" t="s">
        <v>6116</v>
      </c>
      <c r="E20">
        <v>19</v>
      </c>
      <c r="F20" t="s">
        <v>6174</v>
      </c>
      <c r="G20" t="s">
        <v>6186</v>
      </c>
      <c r="I20" t="s">
        <v>25</v>
      </c>
      <c r="J20" t="s">
        <v>6187</v>
      </c>
      <c r="K20" t="s">
        <v>6188</v>
      </c>
      <c r="L20" t="s">
        <v>41</v>
      </c>
      <c r="M20" t="s">
        <v>6189</v>
      </c>
      <c r="N20" t="s">
        <v>66</v>
      </c>
      <c r="P20" t="s">
        <v>61</v>
      </c>
    </row>
    <row r="21" spans="2:16">
      <c r="B21">
        <v>20</v>
      </c>
      <c r="C21" t="s">
        <v>6116</v>
      </c>
      <c r="D21" t="s">
        <v>6116</v>
      </c>
      <c r="E21">
        <v>20</v>
      </c>
      <c r="F21" t="s">
        <v>6174</v>
      </c>
      <c r="G21" t="s">
        <v>6190</v>
      </c>
      <c r="H21" t="s">
        <v>67</v>
      </c>
      <c r="I21" t="s">
        <v>68</v>
      </c>
      <c r="J21" t="s">
        <v>6191</v>
      </c>
      <c r="K21" t="s">
        <v>6192</v>
      </c>
      <c r="L21" t="s">
        <v>1318</v>
      </c>
      <c r="M21" t="s">
        <v>6193</v>
      </c>
      <c r="N21" t="s">
        <v>19</v>
      </c>
      <c r="P21" t="s">
        <v>69</v>
      </c>
    </row>
    <row r="22" spans="2:16">
      <c r="B22">
        <v>21</v>
      </c>
      <c r="C22" t="s">
        <v>6116</v>
      </c>
      <c r="D22" t="s">
        <v>6116</v>
      </c>
      <c r="E22">
        <v>21</v>
      </c>
      <c r="F22" t="s">
        <v>6194</v>
      </c>
      <c r="G22" t="s">
        <v>6195</v>
      </c>
      <c r="H22" t="s">
        <v>43</v>
      </c>
      <c r="I22" t="s">
        <v>70</v>
      </c>
      <c r="J22" t="s">
        <v>422</v>
      </c>
      <c r="K22" t="s">
        <v>6196</v>
      </c>
      <c r="L22" t="s">
        <v>1318</v>
      </c>
      <c r="M22" t="s">
        <v>1319</v>
      </c>
      <c r="N22" t="s">
        <v>39</v>
      </c>
      <c r="P22" t="s">
        <v>69</v>
      </c>
    </row>
    <row r="23" spans="2:16">
      <c r="B23">
        <v>22</v>
      </c>
      <c r="C23" t="s">
        <v>6116</v>
      </c>
      <c r="D23" t="s">
        <v>6116</v>
      </c>
      <c r="E23">
        <v>22</v>
      </c>
      <c r="F23" t="s">
        <v>6194</v>
      </c>
      <c r="G23" t="s">
        <v>6197</v>
      </c>
      <c r="I23" t="s">
        <v>25</v>
      </c>
      <c r="J23" t="s">
        <v>6198</v>
      </c>
      <c r="K23" t="s">
        <v>6199</v>
      </c>
      <c r="L23" t="s">
        <v>37</v>
      </c>
      <c r="M23" t="s">
        <v>6200</v>
      </c>
      <c r="N23" t="s">
        <v>71</v>
      </c>
      <c r="O23" t="s">
        <v>30</v>
      </c>
      <c r="P23" t="s">
        <v>1170</v>
      </c>
    </row>
    <row r="24" spans="2:16">
      <c r="B24">
        <v>23</v>
      </c>
      <c r="C24" t="s">
        <v>6116</v>
      </c>
      <c r="D24" t="s">
        <v>6116</v>
      </c>
      <c r="E24">
        <v>23</v>
      </c>
      <c r="F24" t="s">
        <v>6194</v>
      </c>
      <c r="G24" t="s">
        <v>6201</v>
      </c>
      <c r="H24" t="s">
        <v>6202</v>
      </c>
      <c r="I24" t="s">
        <v>26</v>
      </c>
      <c r="J24" t="s">
        <v>6203</v>
      </c>
      <c r="K24" t="s">
        <v>6204</v>
      </c>
      <c r="L24" t="s">
        <v>72</v>
      </c>
      <c r="M24" t="s">
        <v>73</v>
      </c>
      <c r="N24" t="s">
        <v>74</v>
      </c>
      <c r="O24" t="s">
        <v>30</v>
      </c>
      <c r="P24" t="s">
        <v>6205</v>
      </c>
    </row>
    <row r="25" spans="2:16">
      <c r="B25">
        <v>24</v>
      </c>
      <c r="C25" t="s">
        <v>6116</v>
      </c>
      <c r="D25" t="s">
        <v>6116</v>
      </c>
      <c r="E25">
        <v>24</v>
      </c>
      <c r="F25" t="s">
        <v>6194</v>
      </c>
      <c r="G25" t="s">
        <v>6206</v>
      </c>
      <c r="I25" t="s">
        <v>25</v>
      </c>
      <c r="J25" t="s">
        <v>6207</v>
      </c>
      <c r="K25" t="s">
        <v>6208</v>
      </c>
      <c r="L25" t="s">
        <v>37</v>
      </c>
      <c r="M25" t="s">
        <v>75</v>
      </c>
      <c r="N25" t="s">
        <v>29</v>
      </c>
      <c r="O25" t="s">
        <v>36</v>
      </c>
      <c r="P25" t="s">
        <v>1164</v>
      </c>
    </row>
    <row r="26" spans="2:16">
      <c r="B26">
        <v>25</v>
      </c>
      <c r="C26" t="s">
        <v>6116</v>
      </c>
      <c r="D26" t="s">
        <v>6116</v>
      </c>
      <c r="E26">
        <v>25</v>
      </c>
      <c r="F26" t="s">
        <v>6194</v>
      </c>
      <c r="G26" t="s">
        <v>6209</v>
      </c>
      <c r="H26" t="s">
        <v>76</v>
      </c>
      <c r="I26" t="s">
        <v>26</v>
      </c>
      <c r="J26" t="s">
        <v>6210</v>
      </c>
      <c r="K26" t="s">
        <v>6211</v>
      </c>
      <c r="L26" t="s">
        <v>1318</v>
      </c>
      <c r="M26" t="s">
        <v>77</v>
      </c>
      <c r="N26" t="s">
        <v>78</v>
      </c>
      <c r="P26" t="s">
        <v>6212</v>
      </c>
    </row>
    <row r="27" spans="2:16">
      <c r="B27">
        <v>26</v>
      </c>
      <c r="C27" t="s">
        <v>6116</v>
      </c>
      <c r="D27" t="s">
        <v>6116</v>
      </c>
      <c r="E27">
        <v>26</v>
      </c>
      <c r="F27" t="s">
        <v>6213</v>
      </c>
      <c r="G27" t="s">
        <v>6214</v>
      </c>
      <c r="H27" t="s">
        <v>79</v>
      </c>
      <c r="I27" t="s">
        <v>80</v>
      </c>
      <c r="J27" t="s">
        <v>6215</v>
      </c>
      <c r="K27" t="s">
        <v>6216</v>
      </c>
      <c r="L27" t="s">
        <v>6217</v>
      </c>
      <c r="M27" t="s">
        <v>6138</v>
      </c>
      <c r="N27" t="s">
        <v>19</v>
      </c>
      <c r="P27" t="s">
        <v>1160</v>
      </c>
    </row>
    <row r="28" spans="2:16">
      <c r="B28">
        <v>27</v>
      </c>
      <c r="C28" t="s">
        <v>6116</v>
      </c>
      <c r="D28" t="s">
        <v>6116</v>
      </c>
      <c r="E28">
        <v>27</v>
      </c>
      <c r="F28" t="s">
        <v>6213</v>
      </c>
      <c r="G28" t="s">
        <v>6218</v>
      </c>
      <c r="H28" t="s">
        <v>81</v>
      </c>
      <c r="I28" t="s">
        <v>26</v>
      </c>
      <c r="J28" t="s">
        <v>6219</v>
      </c>
      <c r="K28" t="s">
        <v>6220</v>
      </c>
      <c r="L28" t="s">
        <v>6221</v>
      </c>
      <c r="M28" t="s">
        <v>29</v>
      </c>
      <c r="N28" t="s">
        <v>30</v>
      </c>
      <c r="P28" t="s">
        <v>6222</v>
      </c>
    </row>
    <row r="29" spans="2:16">
      <c r="B29">
        <v>28</v>
      </c>
      <c r="C29" t="s">
        <v>6116</v>
      </c>
      <c r="D29" t="s">
        <v>6116</v>
      </c>
      <c r="E29">
        <v>28</v>
      </c>
      <c r="F29" t="s">
        <v>6213</v>
      </c>
      <c r="G29" t="s">
        <v>6223</v>
      </c>
      <c r="H29" t="s">
        <v>21</v>
      </c>
      <c r="I29" t="s">
        <v>25</v>
      </c>
      <c r="J29" t="s">
        <v>6224</v>
      </c>
      <c r="K29" t="s">
        <v>6225</v>
      </c>
      <c r="L29" t="s">
        <v>23</v>
      </c>
      <c r="M29" t="s">
        <v>6226</v>
      </c>
      <c r="N29" t="s">
        <v>19</v>
      </c>
      <c r="P29" t="s">
        <v>6222</v>
      </c>
    </row>
    <row r="30" spans="2:16">
      <c r="B30">
        <v>29</v>
      </c>
      <c r="C30" t="s">
        <v>6116</v>
      </c>
      <c r="D30" t="s">
        <v>6116</v>
      </c>
      <c r="E30">
        <v>29</v>
      </c>
      <c r="F30" t="s">
        <v>6213</v>
      </c>
      <c r="G30" t="s">
        <v>6227</v>
      </c>
      <c r="H30" t="s">
        <v>6228</v>
      </c>
      <c r="I30" t="s">
        <v>26</v>
      </c>
      <c r="J30" t="s">
        <v>6229</v>
      </c>
      <c r="K30" t="s">
        <v>6230</v>
      </c>
      <c r="L30" t="s">
        <v>17</v>
      </c>
      <c r="M30" t="s">
        <v>29</v>
      </c>
      <c r="N30" t="s">
        <v>30</v>
      </c>
      <c r="P30" t="s">
        <v>6231</v>
      </c>
    </row>
    <row r="31" spans="2:16">
      <c r="B31">
        <v>30</v>
      </c>
      <c r="C31" t="s">
        <v>6116</v>
      </c>
      <c r="D31" t="s">
        <v>6116</v>
      </c>
      <c r="E31">
        <v>30</v>
      </c>
      <c r="F31" t="s">
        <v>6213</v>
      </c>
      <c r="G31" t="s">
        <v>6232</v>
      </c>
      <c r="I31" t="s">
        <v>26</v>
      </c>
      <c r="J31" t="s">
        <v>6233</v>
      </c>
      <c r="K31" t="s">
        <v>6234</v>
      </c>
      <c r="L31" t="s">
        <v>27</v>
      </c>
      <c r="M31" t="s">
        <v>42</v>
      </c>
      <c r="N31" t="s">
        <v>33</v>
      </c>
      <c r="O31" t="s">
        <v>30</v>
      </c>
      <c r="P31" t="s">
        <v>6235</v>
      </c>
    </row>
    <row r="32" spans="2:16">
      <c r="B32">
        <v>31</v>
      </c>
      <c r="C32" t="s">
        <v>6116</v>
      </c>
      <c r="D32" t="s">
        <v>6116</v>
      </c>
      <c r="E32">
        <v>31</v>
      </c>
      <c r="F32" t="s">
        <v>6236</v>
      </c>
      <c r="G32" t="s">
        <v>6237</v>
      </c>
      <c r="I32" t="s">
        <v>80</v>
      </c>
      <c r="J32" t="s">
        <v>6238</v>
      </c>
      <c r="K32" t="s">
        <v>6239</v>
      </c>
      <c r="L32" t="s">
        <v>23</v>
      </c>
      <c r="M32" t="s">
        <v>1320</v>
      </c>
      <c r="N32" t="s">
        <v>78</v>
      </c>
      <c r="P32" t="s">
        <v>56</v>
      </c>
    </row>
    <row r="33" spans="2:16">
      <c r="B33">
        <v>32</v>
      </c>
      <c r="C33" t="s">
        <v>6116</v>
      </c>
      <c r="D33" t="s">
        <v>6116</v>
      </c>
      <c r="E33">
        <v>32</v>
      </c>
      <c r="F33" t="s">
        <v>6236</v>
      </c>
      <c r="G33" t="s">
        <v>6240</v>
      </c>
      <c r="H33" t="s">
        <v>34</v>
      </c>
      <c r="I33" t="s">
        <v>48</v>
      </c>
      <c r="J33" t="s">
        <v>6241</v>
      </c>
      <c r="K33" t="s">
        <v>6242</v>
      </c>
      <c r="L33" t="s">
        <v>27</v>
      </c>
      <c r="M33" t="s">
        <v>82</v>
      </c>
      <c r="N33" t="s">
        <v>83</v>
      </c>
      <c r="O33" t="s">
        <v>19</v>
      </c>
      <c r="P33" t="s">
        <v>84</v>
      </c>
    </row>
    <row r="34" spans="2:16">
      <c r="B34">
        <v>33</v>
      </c>
      <c r="C34" t="s">
        <v>6116</v>
      </c>
      <c r="D34" t="s">
        <v>6116</v>
      </c>
      <c r="E34">
        <v>33</v>
      </c>
      <c r="F34" t="s">
        <v>6236</v>
      </c>
      <c r="G34" t="s">
        <v>6243</v>
      </c>
      <c r="I34" t="s">
        <v>26</v>
      </c>
      <c r="J34" t="s">
        <v>6244</v>
      </c>
      <c r="K34" t="s">
        <v>6245</v>
      </c>
      <c r="L34" t="s">
        <v>27</v>
      </c>
      <c r="M34" t="s">
        <v>42</v>
      </c>
      <c r="N34" t="s">
        <v>38</v>
      </c>
      <c r="O34" t="s">
        <v>19</v>
      </c>
      <c r="P34" t="s">
        <v>6246</v>
      </c>
    </row>
    <row r="35" spans="2:16">
      <c r="B35">
        <v>34</v>
      </c>
      <c r="C35" t="s">
        <v>6116</v>
      </c>
      <c r="D35" t="s">
        <v>6116</v>
      </c>
      <c r="E35">
        <v>34</v>
      </c>
      <c r="F35" t="s">
        <v>6236</v>
      </c>
      <c r="G35" t="s">
        <v>6247</v>
      </c>
      <c r="H35" t="s">
        <v>76</v>
      </c>
      <c r="I35" t="s">
        <v>22</v>
      </c>
      <c r="J35" t="s">
        <v>6248</v>
      </c>
      <c r="K35" t="s">
        <v>6249</v>
      </c>
      <c r="L35" t="s">
        <v>6217</v>
      </c>
      <c r="M35" t="s">
        <v>6182</v>
      </c>
      <c r="N35" t="s">
        <v>39</v>
      </c>
      <c r="P35" t="s">
        <v>6246</v>
      </c>
    </row>
    <row r="36" spans="2:16">
      <c r="B36">
        <v>35</v>
      </c>
      <c r="C36" t="s">
        <v>6116</v>
      </c>
      <c r="D36" t="s">
        <v>6116</v>
      </c>
      <c r="E36">
        <v>35</v>
      </c>
      <c r="F36" t="s">
        <v>6236</v>
      </c>
      <c r="G36" t="s">
        <v>6250</v>
      </c>
      <c r="H36" t="s">
        <v>6251</v>
      </c>
      <c r="I36" t="s">
        <v>48</v>
      </c>
      <c r="J36" t="s">
        <v>6252</v>
      </c>
      <c r="K36" t="s">
        <v>6253</v>
      </c>
      <c r="L36" t="s">
        <v>23</v>
      </c>
      <c r="M36" t="s">
        <v>6254</v>
      </c>
      <c r="N36" t="s">
        <v>39</v>
      </c>
      <c r="P36" t="s">
        <v>6246</v>
      </c>
    </row>
    <row r="37" spans="2:16">
      <c r="B37">
        <v>36</v>
      </c>
      <c r="C37" t="s">
        <v>6116</v>
      </c>
      <c r="D37" t="s">
        <v>6116</v>
      </c>
      <c r="E37">
        <v>36</v>
      </c>
      <c r="F37" t="s">
        <v>6255</v>
      </c>
      <c r="G37" t="s">
        <v>6256</v>
      </c>
      <c r="H37" t="s">
        <v>6257</v>
      </c>
      <c r="I37" t="s">
        <v>80</v>
      </c>
      <c r="J37" t="s">
        <v>6258</v>
      </c>
      <c r="K37" t="s">
        <v>6259</v>
      </c>
      <c r="L37" t="s">
        <v>85</v>
      </c>
      <c r="M37" t="s">
        <v>86</v>
      </c>
      <c r="N37" t="s">
        <v>38</v>
      </c>
      <c r="O37" t="s">
        <v>87</v>
      </c>
      <c r="P37" t="s">
        <v>6260</v>
      </c>
    </row>
    <row r="38" spans="2:16">
      <c r="B38">
        <v>37</v>
      </c>
      <c r="C38" t="s">
        <v>6116</v>
      </c>
      <c r="D38" t="s">
        <v>6116</v>
      </c>
      <c r="E38">
        <v>37</v>
      </c>
      <c r="F38" t="s">
        <v>6255</v>
      </c>
      <c r="G38" t="s">
        <v>6261</v>
      </c>
      <c r="H38" t="s">
        <v>6262</v>
      </c>
      <c r="I38" t="s">
        <v>48</v>
      </c>
      <c r="J38" t="s">
        <v>6263</v>
      </c>
      <c r="K38" t="s">
        <v>6264</v>
      </c>
      <c r="L38" t="s">
        <v>88</v>
      </c>
      <c r="M38" t="s">
        <v>89</v>
      </c>
      <c r="N38" t="s">
        <v>90</v>
      </c>
      <c r="O38" t="s">
        <v>91</v>
      </c>
      <c r="P38" t="s">
        <v>92</v>
      </c>
    </row>
    <row r="39" spans="2:16">
      <c r="B39">
        <v>38</v>
      </c>
      <c r="C39" t="s">
        <v>6116</v>
      </c>
      <c r="D39" t="s">
        <v>6116</v>
      </c>
      <c r="E39">
        <v>38</v>
      </c>
      <c r="F39" t="s">
        <v>6255</v>
      </c>
      <c r="G39" t="s">
        <v>6265</v>
      </c>
      <c r="H39" t="s">
        <v>6266</v>
      </c>
      <c r="I39" t="s">
        <v>26</v>
      </c>
      <c r="J39" t="s">
        <v>6267</v>
      </c>
      <c r="K39" t="s">
        <v>6268</v>
      </c>
      <c r="L39" t="s">
        <v>93</v>
      </c>
      <c r="M39" t="s">
        <v>94</v>
      </c>
      <c r="N39" t="s">
        <v>38</v>
      </c>
      <c r="O39" t="s">
        <v>95</v>
      </c>
      <c r="P39" t="s">
        <v>96</v>
      </c>
    </row>
    <row r="40" spans="2:16">
      <c r="B40">
        <v>39</v>
      </c>
      <c r="C40" t="s">
        <v>6116</v>
      </c>
      <c r="D40" t="s">
        <v>6116</v>
      </c>
      <c r="E40">
        <v>39</v>
      </c>
      <c r="F40" t="s">
        <v>6255</v>
      </c>
      <c r="G40" t="s">
        <v>6269</v>
      </c>
      <c r="H40" t="s">
        <v>97</v>
      </c>
      <c r="I40" t="s">
        <v>26</v>
      </c>
      <c r="J40" t="s">
        <v>6270</v>
      </c>
      <c r="K40" t="s">
        <v>6271</v>
      </c>
      <c r="L40" t="s">
        <v>98</v>
      </c>
      <c r="M40" t="s">
        <v>99</v>
      </c>
      <c r="N40" t="s">
        <v>38</v>
      </c>
      <c r="O40" t="s">
        <v>100</v>
      </c>
      <c r="P40" t="s">
        <v>101</v>
      </c>
    </row>
    <row r="41" spans="2:16">
      <c r="B41">
        <v>40</v>
      </c>
      <c r="C41" t="s">
        <v>6116</v>
      </c>
      <c r="D41" t="s">
        <v>6116</v>
      </c>
      <c r="E41">
        <v>40</v>
      </c>
      <c r="F41" t="s">
        <v>6255</v>
      </c>
      <c r="G41" t="s">
        <v>6272</v>
      </c>
      <c r="H41" t="s">
        <v>102</v>
      </c>
      <c r="I41" t="s">
        <v>25</v>
      </c>
      <c r="J41" t="s">
        <v>6273</v>
      </c>
      <c r="K41" t="s">
        <v>6274</v>
      </c>
      <c r="L41" t="s">
        <v>103</v>
      </c>
      <c r="M41" t="s">
        <v>99</v>
      </c>
      <c r="N41" t="s">
        <v>29</v>
      </c>
      <c r="O41" t="s">
        <v>91</v>
      </c>
      <c r="P41" t="s">
        <v>104</v>
      </c>
    </row>
    <row r="42" spans="2:16">
      <c r="B42">
        <v>41</v>
      </c>
      <c r="C42" t="s">
        <v>6116</v>
      </c>
      <c r="D42" t="s">
        <v>6116</v>
      </c>
      <c r="E42">
        <v>41</v>
      </c>
      <c r="F42" t="s">
        <v>6275</v>
      </c>
      <c r="G42" t="s">
        <v>6276</v>
      </c>
      <c r="I42" t="s">
        <v>16</v>
      </c>
      <c r="J42" t="s">
        <v>1321</v>
      </c>
      <c r="K42" t="s">
        <v>6277</v>
      </c>
      <c r="L42" t="s">
        <v>105</v>
      </c>
      <c r="M42" t="s">
        <v>29</v>
      </c>
      <c r="N42" t="s">
        <v>30</v>
      </c>
      <c r="P42" t="s">
        <v>6278</v>
      </c>
    </row>
    <row r="43" spans="2:16">
      <c r="B43">
        <v>42</v>
      </c>
      <c r="C43" t="s">
        <v>6116</v>
      </c>
      <c r="D43" t="s">
        <v>6116</v>
      </c>
      <c r="E43">
        <v>42</v>
      </c>
      <c r="F43" t="s">
        <v>6275</v>
      </c>
      <c r="G43" t="s">
        <v>6279</v>
      </c>
      <c r="H43" t="s">
        <v>6280</v>
      </c>
      <c r="I43" t="s">
        <v>26</v>
      </c>
      <c r="J43" t="s">
        <v>6281</v>
      </c>
      <c r="K43" t="s">
        <v>6282</v>
      </c>
      <c r="L43" t="s">
        <v>23</v>
      </c>
      <c r="M43" t="s">
        <v>106</v>
      </c>
      <c r="N43" t="s">
        <v>78</v>
      </c>
      <c r="P43" t="s">
        <v>6278</v>
      </c>
    </row>
    <row r="44" spans="2:16">
      <c r="B44">
        <v>43</v>
      </c>
      <c r="C44" t="s">
        <v>6116</v>
      </c>
      <c r="D44" t="s">
        <v>6116</v>
      </c>
      <c r="E44">
        <v>43</v>
      </c>
      <c r="F44" t="s">
        <v>6275</v>
      </c>
      <c r="G44" t="s">
        <v>6283</v>
      </c>
      <c r="H44" t="s">
        <v>21</v>
      </c>
      <c r="I44" t="s">
        <v>26</v>
      </c>
      <c r="J44" t="s">
        <v>6284</v>
      </c>
      <c r="K44" t="s">
        <v>6285</v>
      </c>
      <c r="L44" t="s">
        <v>72</v>
      </c>
      <c r="M44" t="s">
        <v>94</v>
      </c>
      <c r="N44" t="s">
        <v>29</v>
      </c>
      <c r="O44" t="s">
        <v>107</v>
      </c>
      <c r="P44" t="s">
        <v>6286</v>
      </c>
    </row>
    <row r="45" spans="2:16">
      <c r="B45">
        <v>44</v>
      </c>
      <c r="C45" t="s">
        <v>6116</v>
      </c>
      <c r="D45" t="s">
        <v>6116</v>
      </c>
      <c r="E45">
        <v>44</v>
      </c>
      <c r="F45" t="s">
        <v>6275</v>
      </c>
      <c r="G45" t="s">
        <v>6287</v>
      </c>
      <c r="H45" t="s">
        <v>79</v>
      </c>
      <c r="I45" t="s">
        <v>25</v>
      </c>
      <c r="J45" t="s">
        <v>6288</v>
      </c>
      <c r="K45" t="s">
        <v>6289</v>
      </c>
      <c r="L45" t="s">
        <v>105</v>
      </c>
      <c r="M45" t="s">
        <v>42</v>
      </c>
      <c r="N45" t="s">
        <v>108</v>
      </c>
      <c r="O45" t="s">
        <v>109</v>
      </c>
      <c r="P45" t="s">
        <v>6290</v>
      </c>
    </row>
    <row r="46" spans="2:16">
      <c r="B46">
        <v>45</v>
      </c>
      <c r="C46" t="s">
        <v>6116</v>
      </c>
      <c r="D46" t="s">
        <v>6116</v>
      </c>
      <c r="E46">
        <v>45</v>
      </c>
      <c r="F46" t="s">
        <v>6275</v>
      </c>
      <c r="G46" t="s">
        <v>6291</v>
      </c>
      <c r="H46" t="s">
        <v>76</v>
      </c>
      <c r="I46" t="s">
        <v>25</v>
      </c>
      <c r="J46" t="s">
        <v>6292</v>
      </c>
      <c r="K46" t="s">
        <v>6293</v>
      </c>
      <c r="L46" t="s">
        <v>105</v>
      </c>
      <c r="M46" t="s">
        <v>99</v>
      </c>
      <c r="N46" t="s">
        <v>110</v>
      </c>
      <c r="O46" t="s">
        <v>111</v>
      </c>
      <c r="P46" t="s">
        <v>6290</v>
      </c>
    </row>
    <row r="47" spans="2:16">
      <c r="B47">
        <v>46</v>
      </c>
      <c r="C47" t="s">
        <v>6116</v>
      </c>
      <c r="D47" t="s">
        <v>6116</v>
      </c>
      <c r="E47">
        <v>46</v>
      </c>
      <c r="F47" t="s">
        <v>6294</v>
      </c>
      <c r="G47" t="s">
        <v>6295</v>
      </c>
      <c r="H47" t="s">
        <v>6296</v>
      </c>
      <c r="I47" t="s">
        <v>70</v>
      </c>
      <c r="J47" t="s">
        <v>6297</v>
      </c>
      <c r="K47" t="s">
        <v>6298</v>
      </c>
      <c r="L47" t="s">
        <v>112</v>
      </c>
      <c r="M47" t="s">
        <v>82</v>
      </c>
      <c r="N47" t="s">
        <v>83</v>
      </c>
      <c r="O47" t="s">
        <v>91</v>
      </c>
      <c r="P47" t="s">
        <v>113</v>
      </c>
    </row>
    <row r="48" spans="2:16">
      <c r="B48">
        <v>47</v>
      </c>
      <c r="C48" t="s">
        <v>6116</v>
      </c>
      <c r="D48" t="s">
        <v>6116</v>
      </c>
      <c r="E48">
        <v>47</v>
      </c>
      <c r="F48" t="s">
        <v>6294</v>
      </c>
      <c r="G48" t="s">
        <v>6299</v>
      </c>
      <c r="H48" t="s">
        <v>6300</v>
      </c>
      <c r="I48" t="s">
        <v>25</v>
      </c>
      <c r="J48" t="s">
        <v>6301</v>
      </c>
      <c r="K48" t="s">
        <v>6302</v>
      </c>
      <c r="L48" t="s">
        <v>112</v>
      </c>
      <c r="M48" t="s">
        <v>99</v>
      </c>
      <c r="N48" t="s">
        <v>114</v>
      </c>
      <c r="O48" t="s">
        <v>109</v>
      </c>
      <c r="P48" t="s">
        <v>6303</v>
      </c>
    </row>
    <row r="49" spans="2:16">
      <c r="B49">
        <v>48</v>
      </c>
      <c r="C49" t="s">
        <v>6116</v>
      </c>
      <c r="D49" t="s">
        <v>6116</v>
      </c>
      <c r="E49">
        <v>48</v>
      </c>
      <c r="F49" t="s">
        <v>6294</v>
      </c>
      <c r="G49" t="s">
        <v>6304</v>
      </c>
      <c r="H49" t="s">
        <v>115</v>
      </c>
      <c r="I49" t="s">
        <v>48</v>
      </c>
      <c r="J49" t="s">
        <v>6305</v>
      </c>
      <c r="K49" t="s">
        <v>6306</v>
      </c>
      <c r="L49" t="s">
        <v>6307</v>
      </c>
      <c r="M49" t="s">
        <v>82</v>
      </c>
      <c r="N49" t="s">
        <v>90</v>
      </c>
      <c r="O49" t="s">
        <v>116</v>
      </c>
      <c r="P49" t="s">
        <v>6308</v>
      </c>
    </row>
    <row r="50" spans="2:16">
      <c r="B50">
        <v>49</v>
      </c>
      <c r="C50" t="s">
        <v>6116</v>
      </c>
      <c r="D50" t="s">
        <v>6116</v>
      </c>
      <c r="E50">
        <v>49</v>
      </c>
      <c r="F50" t="s">
        <v>6294</v>
      </c>
      <c r="G50" t="s">
        <v>6309</v>
      </c>
      <c r="H50" t="s">
        <v>117</v>
      </c>
      <c r="I50" t="s">
        <v>25</v>
      </c>
      <c r="J50" t="s">
        <v>6310</v>
      </c>
      <c r="K50" t="s">
        <v>6311</v>
      </c>
      <c r="L50" t="s">
        <v>118</v>
      </c>
      <c r="M50" t="s">
        <v>42</v>
      </c>
      <c r="N50" t="s">
        <v>119</v>
      </c>
      <c r="O50" t="s">
        <v>19</v>
      </c>
      <c r="P50" t="s">
        <v>1251</v>
      </c>
    </row>
    <row r="51" spans="2:16">
      <c r="B51">
        <v>50</v>
      </c>
      <c r="C51" t="s">
        <v>6116</v>
      </c>
      <c r="D51" t="s">
        <v>6116</v>
      </c>
      <c r="E51">
        <v>50</v>
      </c>
      <c r="F51" t="s">
        <v>6294</v>
      </c>
      <c r="G51" t="s">
        <v>6312</v>
      </c>
      <c r="H51" t="s">
        <v>120</v>
      </c>
      <c r="I51" t="s">
        <v>25</v>
      </c>
      <c r="J51" t="s">
        <v>6313</v>
      </c>
      <c r="K51" t="s">
        <v>6314</v>
      </c>
      <c r="L51" t="s">
        <v>121</v>
      </c>
      <c r="M51" t="s">
        <v>42</v>
      </c>
      <c r="N51" t="s">
        <v>110</v>
      </c>
      <c r="O51" t="s">
        <v>116</v>
      </c>
      <c r="P51" t="s">
        <v>6315</v>
      </c>
    </row>
    <row r="52" spans="2:16">
      <c r="B52">
        <v>51</v>
      </c>
      <c r="C52" t="s">
        <v>6116</v>
      </c>
      <c r="D52" t="s">
        <v>6116</v>
      </c>
      <c r="E52">
        <v>51</v>
      </c>
      <c r="F52" t="s">
        <v>6316</v>
      </c>
      <c r="G52" t="s">
        <v>6317</v>
      </c>
      <c r="I52" t="s">
        <v>16</v>
      </c>
      <c r="J52" t="s">
        <v>6318</v>
      </c>
      <c r="K52" t="s">
        <v>6319</v>
      </c>
      <c r="L52" t="s">
        <v>122</v>
      </c>
      <c r="M52" t="s">
        <v>42</v>
      </c>
      <c r="N52" t="s">
        <v>110</v>
      </c>
      <c r="O52" t="s">
        <v>36</v>
      </c>
      <c r="P52" t="s">
        <v>6320</v>
      </c>
    </row>
    <row r="53" spans="2:16">
      <c r="B53">
        <v>52</v>
      </c>
      <c r="C53" t="s">
        <v>6116</v>
      </c>
      <c r="D53" t="s">
        <v>6116</v>
      </c>
      <c r="E53">
        <v>52</v>
      </c>
      <c r="F53" t="s">
        <v>6316</v>
      </c>
      <c r="G53" t="s">
        <v>6321</v>
      </c>
      <c r="H53" t="s">
        <v>40</v>
      </c>
      <c r="I53" t="s">
        <v>25</v>
      </c>
      <c r="J53" t="s">
        <v>6322</v>
      </c>
      <c r="K53" t="s">
        <v>6323</v>
      </c>
      <c r="L53" t="s">
        <v>6324</v>
      </c>
      <c r="M53" t="s">
        <v>42</v>
      </c>
      <c r="N53" t="s">
        <v>108</v>
      </c>
      <c r="O53" t="s">
        <v>95</v>
      </c>
      <c r="P53" t="s">
        <v>6325</v>
      </c>
    </row>
    <row r="54" spans="2:16">
      <c r="B54">
        <v>53</v>
      </c>
      <c r="C54" t="s">
        <v>6116</v>
      </c>
      <c r="D54" t="s">
        <v>6116</v>
      </c>
      <c r="E54">
        <v>53</v>
      </c>
      <c r="F54" t="s">
        <v>6316</v>
      </c>
      <c r="G54" t="s">
        <v>6326</v>
      </c>
      <c r="H54" t="s">
        <v>79</v>
      </c>
      <c r="I54" t="s">
        <v>26</v>
      </c>
      <c r="J54" t="s">
        <v>6327</v>
      </c>
      <c r="K54" t="s">
        <v>6328</v>
      </c>
      <c r="L54" t="s">
        <v>72</v>
      </c>
      <c r="M54" t="s">
        <v>28</v>
      </c>
      <c r="N54" t="s">
        <v>29</v>
      </c>
      <c r="O54" t="s">
        <v>123</v>
      </c>
      <c r="P54" t="s">
        <v>6329</v>
      </c>
    </row>
    <row r="55" spans="2:16">
      <c r="B55">
        <v>54</v>
      </c>
      <c r="C55" t="s">
        <v>6116</v>
      </c>
      <c r="D55" t="s">
        <v>6116</v>
      </c>
      <c r="E55">
        <v>54</v>
      </c>
      <c r="F55" t="s">
        <v>6316</v>
      </c>
      <c r="G55" t="s">
        <v>6330</v>
      </c>
      <c r="I55" t="s">
        <v>68</v>
      </c>
      <c r="J55" t="s">
        <v>6331</v>
      </c>
      <c r="K55" t="s">
        <v>6332</v>
      </c>
      <c r="L55" t="s">
        <v>6333</v>
      </c>
      <c r="P55" t="s">
        <v>6334</v>
      </c>
    </row>
    <row r="56" spans="2:16">
      <c r="B56">
        <v>55</v>
      </c>
      <c r="C56" t="s">
        <v>6116</v>
      </c>
      <c r="D56" t="s">
        <v>6116</v>
      </c>
      <c r="E56">
        <v>55</v>
      </c>
      <c r="F56" t="s">
        <v>6316</v>
      </c>
      <c r="G56" t="s">
        <v>6335</v>
      </c>
      <c r="H56" t="s">
        <v>6336</v>
      </c>
      <c r="I56" t="s">
        <v>26</v>
      </c>
      <c r="J56" t="s">
        <v>6337</v>
      </c>
      <c r="K56" t="s">
        <v>6338</v>
      </c>
      <c r="L56" t="s">
        <v>72</v>
      </c>
      <c r="M56" t="s">
        <v>28</v>
      </c>
      <c r="N56" t="s">
        <v>38</v>
      </c>
      <c r="O56" t="s">
        <v>109</v>
      </c>
      <c r="P56" t="s">
        <v>6339</v>
      </c>
    </row>
    <row r="57" spans="2:16">
      <c r="B57">
        <v>56</v>
      </c>
      <c r="C57" t="s">
        <v>6116</v>
      </c>
      <c r="D57" t="s">
        <v>6116</v>
      </c>
      <c r="E57">
        <v>56</v>
      </c>
      <c r="F57" t="s">
        <v>6340</v>
      </c>
      <c r="G57" t="s">
        <v>6341</v>
      </c>
      <c r="H57" t="s">
        <v>124</v>
      </c>
      <c r="I57" t="s">
        <v>44</v>
      </c>
      <c r="J57" t="s">
        <v>6342</v>
      </c>
      <c r="K57" t="s">
        <v>6343</v>
      </c>
      <c r="L57" t="s">
        <v>125</v>
      </c>
      <c r="M57" t="s">
        <v>6344</v>
      </c>
      <c r="P57" t="s">
        <v>126</v>
      </c>
    </row>
    <row r="58" spans="2:16">
      <c r="B58">
        <v>57</v>
      </c>
      <c r="C58" t="s">
        <v>6116</v>
      </c>
      <c r="D58" t="s">
        <v>6116</v>
      </c>
      <c r="E58">
        <v>57</v>
      </c>
      <c r="F58" t="s">
        <v>6340</v>
      </c>
      <c r="G58" t="s">
        <v>6345</v>
      </c>
      <c r="H58" t="s">
        <v>6336</v>
      </c>
      <c r="I58" t="s">
        <v>25</v>
      </c>
      <c r="J58" t="s">
        <v>6346</v>
      </c>
      <c r="K58" t="s">
        <v>6347</v>
      </c>
      <c r="L58" t="s">
        <v>125</v>
      </c>
      <c r="M58" t="s">
        <v>86</v>
      </c>
      <c r="N58" t="s">
        <v>29</v>
      </c>
      <c r="O58" t="s">
        <v>109</v>
      </c>
      <c r="P58" t="s">
        <v>127</v>
      </c>
    </row>
    <row r="59" spans="2:16">
      <c r="B59">
        <v>58</v>
      </c>
      <c r="C59" t="s">
        <v>6116</v>
      </c>
      <c r="D59" t="s">
        <v>6116</v>
      </c>
      <c r="E59">
        <v>58</v>
      </c>
      <c r="F59" t="s">
        <v>6340</v>
      </c>
      <c r="G59" t="s">
        <v>6348</v>
      </c>
      <c r="H59" t="s">
        <v>6349</v>
      </c>
      <c r="I59" t="s">
        <v>22</v>
      </c>
      <c r="J59" t="s">
        <v>6350</v>
      </c>
      <c r="K59" t="s">
        <v>6351</v>
      </c>
      <c r="L59" t="s">
        <v>125</v>
      </c>
      <c r="P59" t="s">
        <v>6352</v>
      </c>
    </row>
    <row r="60" spans="2:16">
      <c r="B60">
        <v>59</v>
      </c>
      <c r="C60" t="s">
        <v>6116</v>
      </c>
      <c r="D60" t="s">
        <v>6116</v>
      </c>
      <c r="E60">
        <v>59</v>
      </c>
      <c r="F60" t="s">
        <v>6340</v>
      </c>
      <c r="G60" t="s">
        <v>6353</v>
      </c>
      <c r="H60" t="s">
        <v>21</v>
      </c>
      <c r="I60" t="s">
        <v>25</v>
      </c>
      <c r="J60" t="s">
        <v>6354</v>
      </c>
      <c r="K60" t="s">
        <v>6355</v>
      </c>
      <c r="L60" t="s">
        <v>128</v>
      </c>
      <c r="M60" t="s">
        <v>99</v>
      </c>
      <c r="N60" t="s">
        <v>110</v>
      </c>
      <c r="O60" t="s">
        <v>87</v>
      </c>
      <c r="P60" t="s">
        <v>6356</v>
      </c>
    </row>
    <row r="61" spans="2:16">
      <c r="B61">
        <v>60</v>
      </c>
      <c r="C61" t="s">
        <v>6116</v>
      </c>
      <c r="D61" t="s">
        <v>6116</v>
      </c>
      <c r="E61">
        <v>60</v>
      </c>
      <c r="F61" t="s">
        <v>6340</v>
      </c>
      <c r="G61" t="s">
        <v>6357</v>
      </c>
      <c r="H61" t="s">
        <v>6358</v>
      </c>
      <c r="I61" t="s">
        <v>22</v>
      </c>
      <c r="J61" t="s">
        <v>6359</v>
      </c>
      <c r="K61" t="s">
        <v>6360</v>
      </c>
      <c r="L61" t="s">
        <v>129</v>
      </c>
      <c r="M61" t="s">
        <v>130</v>
      </c>
      <c r="N61" t="s">
        <v>114</v>
      </c>
      <c r="O61" t="s">
        <v>131</v>
      </c>
      <c r="P61" t="s">
        <v>132</v>
      </c>
    </row>
    <row r="62" spans="2:16">
      <c r="B62">
        <v>61</v>
      </c>
      <c r="C62" t="s">
        <v>6116</v>
      </c>
      <c r="D62" t="s">
        <v>6116</v>
      </c>
      <c r="E62">
        <v>61</v>
      </c>
      <c r="F62" t="s">
        <v>6361</v>
      </c>
      <c r="G62" t="s">
        <v>6353</v>
      </c>
      <c r="H62" t="s">
        <v>21</v>
      </c>
      <c r="I62" t="s">
        <v>80</v>
      </c>
      <c r="J62" t="s">
        <v>6354</v>
      </c>
      <c r="K62" t="s">
        <v>6355</v>
      </c>
      <c r="L62" t="s">
        <v>128</v>
      </c>
      <c r="M62" t="s">
        <v>99</v>
      </c>
      <c r="N62" t="s">
        <v>110</v>
      </c>
      <c r="O62" t="s">
        <v>87</v>
      </c>
      <c r="P62" t="s">
        <v>6356</v>
      </c>
    </row>
    <row r="63" spans="2:16">
      <c r="B63">
        <v>62</v>
      </c>
      <c r="C63" t="s">
        <v>6116</v>
      </c>
      <c r="D63" t="s">
        <v>6116</v>
      </c>
      <c r="E63">
        <v>62</v>
      </c>
      <c r="F63" t="s">
        <v>6361</v>
      </c>
      <c r="G63" t="s">
        <v>6357</v>
      </c>
      <c r="H63" t="s">
        <v>6358</v>
      </c>
      <c r="I63" t="s">
        <v>22</v>
      </c>
      <c r="J63" t="s">
        <v>6359</v>
      </c>
      <c r="K63" t="s">
        <v>6360</v>
      </c>
      <c r="L63" t="s">
        <v>129</v>
      </c>
      <c r="M63" t="s">
        <v>130</v>
      </c>
      <c r="N63" t="s">
        <v>114</v>
      </c>
      <c r="O63" t="s">
        <v>131</v>
      </c>
      <c r="P63" t="s">
        <v>132</v>
      </c>
    </row>
    <row r="64" spans="2:16">
      <c r="B64">
        <v>63</v>
      </c>
      <c r="C64" t="s">
        <v>6116</v>
      </c>
      <c r="D64" t="s">
        <v>6116</v>
      </c>
      <c r="E64">
        <v>63</v>
      </c>
      <c r="F64" t="s">
        <v>6361</v>
      </c>
      <c r="G64" t="s">
        <v>6362</v>
      </c>
      <c r="H64" t="s">
        <v>79</v>
      </c>
      <c r="I64" t="s">
        <v>25</v>
      </c>
      <c r="J64" t="s">
        <v>6363</v>
      </c>
      <c r="K64" t="s">
        <v>6364</v>
      </c>
      <c r="L64" t="s">
        <v>133</v>
      </c>
      <c r="M64" t="s">
        <v>134</v>
      </c>
      <c r="N64" t="s">
        <v>33</v>
      </c>
      <c r="O64" t="s">
        <v>135</v>
      </c>
      <c r="P64" t="s">
        <v>6365</v>
      </c>
    </row>
    <row r="65" spans="2:16">
      <c r="B65">
        <v>64</v>
      </c>
      <c r="C65" t="s">
        <v>6116</v>
      </c>
      <c r="D65" t="s">
        <v>6116</v>
      </c>
      <c r="E65">
        <v>64</v>
      </c>
      <c r="F65" t="s">
        <v>6361</v>
      </c>
      <c r="G65" t="s">
        <v>6366</v>
      </c>
      <c r="H65" t="s">
        <v>6367</v>
      </c>
      <c r="I65" t="s">
        <v>22</v>
      </c>
      <c r="J65" t="s">
        <v>6368</v>
      </c>
      <c r="K65" t="s">
        <v>6369</v>
      </c>
      <c r="L65" t="s">
        <v>112</v>
      </c>
      <c r="M65" t="s">
        <v>130</v>
      </c>
      <c r="N65" t="s">
        <v>6370</v>
      </c>
      <c r="O65" t="s">
        <v>6371</v>
      </c>
      <c r="P65" t="s">
        <v>136</v>
      </c>
    </row>
    <row r="66" spans="2:16">
      <c r="B66">
        <v>65</v>
      </c>
      <c r="C66" t="s">
        <v>6116</v>
      </c>
      <c r="D66" t="s">
        <v>6116</v>
      </c>
      <c r="E66">
        <v>65</v>
      </c>
      <c r="F66" t="s">
        <v>6361</v>
      </c>
      <c r="G66" t="s">
        <v>6372</v>
      </c>
      <c r="H66" t="s">
        <v>6373</v>
      </c>
      <c r="I66" t="s">
        <v>48</v>
      </c>
      <c r="J66" t="s">
        <v>6374</v>
      </c>
      <c r="K66" t="s">
        <v>6375</v>
      </c>
      <c r="L66" t="s">
        <v>6376</v>
      </c>
      <c r="M66" t="s">
        <v>89</v>
      </c>
      <c r="N66" t="s">
        <v>114</v>
      </c>
      <c r="O66" t="s">
        <v>131</v>
      </c>
      <c r="P66" t="s">
        <v>136</v>
      </c>
    </row>
    <row r="67" spans="2:16">
      <c r="B67">
        <v>66</v>
      </c>
      <c r="C67" t="s">
        <v>6116</v>
      </c>
      <c r="D67" t="s">
        <v>6116</v>
      </c>
      <c r="E67">
        <v>66</v>
      </c>
      <c r="F67" t="s">
        <v>6377</v>
      </c>
      <c r="G67" t="s">
        <v>6378</v>
      </c>
      <c r="H67" t="s">
        <v>6379</v>
      </c>
      <c r="I67" t="s">
        <v>16</v>
      </c>
      <c r="J67" t="s">
        <v>6380</v>
      </c>
      <c r="K67" t="s">
        <v>6381</v>
      </c>
      <c r="L67" t="s">
        <v>6382</v>
      </c>
      <c r="M67" t="s">
        <v>94</v>
      </c>
      <c r="N67" t="s">
        <v>108</v>
      </c>
      <c r="O67" t="s">
        <v>137</v>
      </c>
      <c r="P67" t="s">
        <v>138</v>
      </c>
    </row>
    <row r="68" spans="2:16">
      <c r="B68">
        <v>67</v>
      </c>
      <c r="C68" t="s">
        <v>6116</v>
      </c>
      <c r="D68" t="s">
        <v>6116</v>
      </c>
      <c r="E68">
        <v>67</v>
      </c>
      <c r="F68" t="s">
        <v>6377</v>
      </c>
      <c r="G68" t="s">
        <v>6383</v>
      </c>
      <c r="I68" t="s">
        <v>68</v>
      </c>
      <c r="J68" t="s">
        <v>1322</v>
      </c>
      <c r="K68" t="s">
        <v>6384</v>
      </c>
      <c r="L68" t="s">
        <v>122</v>
      </c>
      <c r="M68" t="s">
        <v>94</v>
      </c>
      <c r="N68" t="s">
        <v>33</v>
      </c>
      <c r="O68" t="s">
        <v>36</v>
      </c>
      <c r="P68" t="s">
        <v>139</v>
      </c>
    </row>
    <row r="69" spans="2:16">
      <c r="B69">
        <v>68</v>
      </c>
      <c r="C69" t="s">
        <v>6116</v>
      </c>
      <c r="D69" t="s">
        <v>6116</v>
      </c>
      <c r="E69">
        <v>68</v>
      </c>
      <c r="F69" t="s">
        <v>6377</v>
      </c>
      <c r="G69" t="s">
        <v>6385</v>
      </c>
      <c r="H69" t="s">
        <v>21</v>
      </c>
      <c r="I69" t="s">
        <v>68</v>
      </c>
      <c r="J69" t="s">
        <v>6386</v>
      </c>
      <c r="K69" t="s">
        <v>6387</v>
      </c>
      <c r="L69" t="s">
        <v>6388</v>
      </c>
      <c r="M69" t="s">
        <v>134</v>
      </c>
      <c r="N69" t="s">
        <v>33</v>
      </c>
      <c r="O69" t="s">
        <v>107</v>
      </c>
      <c r="P69" t="s">
        <v>6389</v>
      </c>
    </row>
    <row r="70" spans="2:16">
      <c r="B70">
        <v>69</v>
      </c>
      <c r="C70" t="s">
        <v>6116</v>
      </c>
      <c r="D70" t="s">
        <v>6116</v>
      </c>
      <c r="E70">
        <v>69</v>
      </c>
      <c r="F70" t="s">
        <v>6377</v>
      </c>
      <c r="G70" t="s">
        <v>6390</v>
      </c>
      <c r="H70" t="s">
        <v>79</v>
      </c>
      <c r="I70" t="s">
        <v>26</v>
      </c>
      <c r="J70" t="s">
        <v>6391</v>
      </c>
      <c r="K70" t="s">
        <v>6392</v>
      </c>
      <c r="L70" t="s">
        <v>6333</v>
      </c>
      <c r="M70" t="s">
        <v>28</v>
      </c>
      <c r="N70" t="s">
        <v>38</v>
      </c>
      <c r="O70" t="s">
        <v>137</v>
      </c>
      <c r="P70" t="s">
        <v>6393</v>
      </c>
    </row>
    <row r="71" spans="2:16">
      <c r="B71">
        <v>70</v>
      </c>
      <c r="C71" t="s">
        <v>6116</v>
      </c>
      <c r="D71" t="s">
        <v>6116</v>
      </c>
      <c r="E71">
        <v>70</v>
      </c>
      <c r="F71" t="s">
        <v>6377</v>
      </c>
      <c r="G71" t="s">
        <v>6394</v>
      </c>
      <c r="H71" t="s">
        <v>67</v>
      </c>
      <c r="I71" t="s">
        <v>26</v>
      </c>
      <c r="J71" t="s">
        <v>6395</v>
      </c>
      <c r="K71" t="s">
        <v>6396</v>
      </c>
      <c r="L71" t="s">
        <v>6397</v>
      </c>
      <c r="M71" t="s">
        <v>42</v>
      </c>
      <c r="N71" t="s">
        <v>110</v>
      </c>
      <c r="O71" t="s">
        <v>137</v>
      </c>
      <c r="P71" t="s">
        <v>1323</v>
      </c>
    </row>
    <row r="72" spans="2:16">
      <c r="B72">
        <v>71</v>
      </c>
      <c r="C72" t="s">
        <v>6116</v>
      </c>
      <c r="D72" t="s">
        <v>6116</v>
      </c>
      <c r="E72">
        <v>71</v>
      </c>
      <c r="F72" t="s">
        <v>6398</v>
      </c>
      <c r="G72" t="s">
        <v>6362</v>
      </c>
      <c r="H72" t="s">
        <v>79</v>
      </c>
      <c r="I72" t="s">
        <v>80</v>
      </c>
      <c r="J72" t="s">
        <v>6363</v>
      </c>
      <c r="K72" t="s">
        <v>6364</v>
      </c>
      <c r="L72" t="s">
        <v>133</v>
      </c>
      <c r="M72" t="s">
        <v>134</v>
      </c>
      <c r="N72" t="s">
        <v>33</v>
      </c>
      <c r="O72" t="s">
        <v>135</v>
      </c>
      <c r="P72" t="s">
        <v>6365</v>
      </c>
    </row>
    <row r="73" spans="2:16">
      <c r="B73">
        <v>72</v>
      </c>
      <c r="C73" t="s">
        <v>6116</v>
      </c>
      <c r="D73" t="s">
        <v>6116</v>
      </c>
      <c r="E73">
        <v>72</v>
      </c>
      <c r="F73" t="s">
        <v>6398</v>
      </c>
      <c r="G73" t="s">
        <v>6366</v>
      </c>
      <c r="H73" t="s">
        <v>6367</v>
      </c>
      <c r="I73" t="s">
        <v>22</v>
      </c>
      <c r="J73" t="s">
        <v>6368</v>
      </c>
      <c r="K73" t="s">
        <v>6369</v>
      </c>
      <c r="L73" t="s">
        <v>112</v>
      </c>
      <c r="M73" t="s">
        <v>130</v>
      </c>
      <c r="N73" t="s">
        <v>6370</v>
      </c>
      <c r="O73" t="s">
        <v>6371</v>
      </c>
      <c r="P73" t="s">
        <v>136</v>
      </c>
    </row>
    <row r="74" spans="2:16">
      <c r="B74">
        <v>73</v>
      </c>
      <c r="C74" t="s">
        <v>6116</v>
      </c>
      <c r="D74" t="s">
        <v>6116</v>
      </c>
      <c r="E74">
        <v>73</v>
      </c>
      <c r="F74" t="s">
        <v>6398</v>
      </c>
      <c r="G74" t="s">
        <v>6372</v>
      </c>
      <c r="H74" t="s">
        <v>6373</v>
      </c>
      <c r="I74" t="s">
        <v>48</v>
      </c>
      <c r="J74" t="s">
        <v>6374</v>
      </c>
      <c r="K74" t="s">
        <v>6375</v>
      </c>
      <c r="L74" t="s">
        <v>6376</v>
      </c>
      <c r="M74" t="s">
        <v>89</v>
      </c>
      <c r="N74" t="s">
        <v>114</v>
      </c>
      <c r="O74" t="s">
        <v>131</v>
      </c>
      <c r="P74" t="s">
        <v>136</v>
      </c>
    </row>
    <row r="75" spans="2:16">
      <c r="B75">
        <v>74</v>
      </c>
      <c r="C75" t="s">
        <v>6116</v>
      </c>
      <c r="D75" t="s">
        <v>6116</v>
      </c>
      <c r="E75">
        <v>74</v>
      </c>
      <c r="F75" t="s">
        <v>6398</v>
      </c>
      <c r="G75" t="s">
        <v>6295</v>
      </c>
      <c r="H75" t="s">
        <v>6296</v>
      </c>
      <c r="I75" t="s">
        <v>48</v>
      </c>
      <c r="J75" t="s">
        <v>6297</v>
      </c>
      <c r="K75" t="s">
        <v>6298</v>
      </c>
      <c r="L75" t="s">
        <v>112</v>
      </c>
      <c r="M75" t="s">
        <v>82</v>
      </c>
      <c r="N75" t="s">
        <v>83</v>
      </c>
      <c r="O75" t="s">
        <v>91</v>
      </c>
      <c r="P75" t="s">
        <v>113</v>
      </c>
    </row>
    <row r="76" spans="2:16">
      <c r="B76">
        <v>75</v>
      </c>
      <c r="C76" t="s">
        <v>6116</v>
      </c>
      <c r="D76" t="s">
        <v>6116</v>
      </c>
      <c r="E76">
        <v>75</v>
      </c>
      <c r="F76" t="s">
        <v>6398</v>
      </c>
      <c r="G76" t="s">
        <v>6299</v>
      </c>
      <c r="H76" t="s">
        <v>6300</v>
      </c>
      <c r="I76" t="s">
        <v>25</v>
      </c>
      <c r="J76" t="s">
        <v>6301</v>
      </c>
      <c r="K76" t="s">
        <v>6302</v>
      </c>
      <c r="L76" t="s">
        <v>112</v>
      </c>
      <c r="M76" t="s">
        <v>99</v>
      </c>
      <c r="N76" t="s">
        <v>114</v>
      </c>
      <c r="O76" t="s">
        <v>109</v>
      </c>
      <c r="P76" t="s">
        <v>6303</v>
      </c>
    </row>
    <row r="77" spans="2:16">
      <c r="B77">
        <v>76</v>
      </c>
      <c r="C77" t="s">
        <v>6116</v>
      </c>
      <c r="D77" t="s">
        <v>6116</v>
      </c>
      <c r="E77">
        <v>76</v>
      </c>
      <c r="F77" t="s">
        <v>6399</v>
      </c>
      <c r="G77" t="s">
        <v>6400</v>
      </c>
      <c r="H77" t="s">
        <v>21</v>
      </c>
      <c r="I77" t="s">
        <v>140</v>
      </c>
      <c r="J77" t="s">
        <v>6401</v>
      </c>
      <c r="K77" t="s">
        <v>6402</v>
      </c>
      <c r="L77" t="s">
        <v>72</v>
      </c>
      <c r="M77" t="s">
        <v>94</v>
      </c>
      <c r="N77" t="s">
        <v>33</v>
      </c>
      <c r="O77" t="s">
        <v>123</v>
      </c>
      <c r="P77" t="s">
        <v>1323</v>
      </c>
    </row>
    <row r="78" spans="2:16">
      <c r="B78">
        <v>77</v>
      </c>
      <c r="C78" t="s">
        <v>6116</v>
      </c>
      <c r="D78" t="s">
        <v>6116</v>
      </c>
      <c r="E78">
        <v>77</v>
      </c>
      <c r="F78" t="s">
        <v>6399</v>
      </c>
      <c r="G78" t="s">
        <v>6403</v>
      </c>
      <c r="I78" t="s">
        <v>26</v>
      </c>
      <c r="J78" t="s">
        <v>6404</v>
      </c>
      <c r="K78" t="s">
        <v>6405</v>
      </c>
      <c r="L78" t="s">
        <v>6324</v>
      </c>
      <c r="P78" t="s">
        <v>6406</v>
      </c>
    </row>
    <row r="79" spans="2:16">
      <c r="B79">
        <v>78</v>
      </c>
      <c r="C79" t="s">
        <v>6116</v>
      </c>
      <c r="D79" t="s">
        <v>6116</v>
      </c>
      <c r="E79">
        <v>78</v>
      </c>
      <c r="F79" t="s">
        <v>6399</v>
      </c>
      <c r="G79" t="s">
        <v>6407</v>
      </c>
      <c r="I79" t="s">
        <v>68</v>
      </c>
      <c r="J79" t="s">
        <v>6408</v>
      </c>
      <c r="K79" t="s">
        <v>6409</v>
      </c>
      <c r="L79" t="s">
        <v>105</v>
      </c>
      <c r="M79" t="s">
        <v>134</v>
      </c>
      <c r="N79" t="s">
        <v>33</v>
      </c>
      <c r="O79" t="s">
        <v>107</v>
      </c>
      <c r="P79" t="s">
        <v>6410</v>
      </c>
    </row>
    <row r="80" spans="2:16">
      <c r="B80">
        <v>79</v>
      </c>
      <c r="C80" t="s">
        <v>6116</v>
      </c>
      <c r="D80" t="s">
        <v>6116</v>
      </c>
      <c r="E80">
        <v>79</v>
      </c>
      <c r="F80" t="s">
        <v>6399</v>
      </c>
      <c r="G80" t="s">
        <v>6411</v>
      </c>
      <c r="H80" t="s">
        <v>6412</v>
      </c>
      <c r="I80" t="s">
        <v>25</v>
      </c>
      <c r="J80" t="s">
        <v>6413</v>
      </c>
      <c r="K80" t="s">
        <v>6414</v>
      </c>
      <c r="L80" t="s">
        <v>141</v>
      </c>
      <c r="M80" t="s">
        <v>99</v>
      </c>
      <c r="N80" t="s">
        <v>110</v>
      </c>
      <c r="O80" t="s">
        <v>100</v>
      </c>
      <c r="P80" t="s">
        <v>6415</v>
      </c>
    </row>
    <row r="81" spans="2:16">
      <c r="B81">
        <v>80</v>
      </c>
      <c r="C81" t="s">
        <v>6116</v>
      </c>
      <c r="D81" t="s">
        <v>6116</v>
      </c>
      <c r="E81">
        <v>80</v>
      </c>
      <c r="F81" t="s">
        <v>6399</v>
      </c>
      <c r="G81" t="s">
        <v>6416</v>
      </c>
      <c r="H81" t="s">
        <v>6417</v>
      </c>
      <c r="I81" t="s">
        <v>68</v>
      </c>
      <c r="J81" t="s">
        <v>6418</v>
      </c>
      <c r="K81" t="s">
        <v>6419</v>
      </c>
      <c r="L81" t="s">
        <v>6221</v>
      </c>
      <c r="M81" t="s">
        <v>142</v>
      </c>
      <c r="N81" t="s">
        <v>108</v>
      </c>
      <c r="O81" t="s">
        <v>123</v>
      </c>
      <c r="P81" t="s">
        <v>6420</v>
      </c>
    </row>
    <row r="82" spans="2:16">
      <c r="B82">
        <v>81</v>
      </c>
      <c r="C82" t="s">
        <v>6116</v>
      </c>
      <c r="D82" t="s">
        <v>6116</v>
      </c>
      <c r="E82">
        <v>81</v>
      </c>
      <c r="F82" t="s">
        <v>6421</v>
      </c>
      <c r="G82" t="s">
        <v>6422</v>
      </c>
      <c r="H82" t="s">
        <v>6423</v>
      </c>
      <c r="I82" t="s">
        <v>80</v>
      </c>
      <c r="J82" t="s">
        <v>6424</v>
      </c>
      <c r="K82" t="s">
        <v>6425</v>
      </c>
      <c r="L82" t="s">
        <v>141</v>
      </c>
      <c r="M82" t="s">
        <v>6426</v>
      </c>
      <c r="N82" t="s">
        <v>6138</v>
      </c>
      <c r="O82" t="s">
        <v>30</v>
      </c>
      <c r="P82" t="s">
        <v>6420</v>
      </c>
    </row>
    <row r="83" spans="2:16">
      <c r="B83">
        <v>82</v>
      </c>
      <c r="C83" t="s">
        <v>6116</v>
      </c>
      <c r="D83" t="s">
        <v>6116</v>
      </c>
      <c r="E83">
        <v>82</v>
      </c>
      <c r="F83" t="s">
        <v>6421</v>
      </c>
      <c r="G83" t="s">
        <v>6427</v>
      </c>
      <c r="H83" t="s">
        <v>6428</v>
      </c>
      <c r="I83" t="s">
        <v>68</v>
      </c>
      <c r="J83" t="s">
        <v>6429</v>
      </c>
      <c r="K83" t="s">
        <v>6430</v>
      </c>
      <c r="L83" t="s">
        <v>6431</v>
      </c>
      <c r="M83" t="s">
        <v>94</v>
      </c>
      <c r="N83" t="s">
        <v>29</v>
      </c>
      <c r="O83" t="s">
        <v>123</v>
      </c>
      <c r="P83" t="s">
        <v>6432</v>
      </c>
    </row>
    <row r="84" spans="2:16">
      <c r="B84">
        <v>83</v>
      </c>
      <c r="C84" t="s">
        <v>6116</v>
      </c>
      <c r="D84" t="s">
        <v>6116</v>
      </c>
      <c r="E84">
        <v>83</v>
      </c>
      <c r="F84" t="s">
        <v>6421</v>
      </c>
      <c r="G84" t="s">
        <v>6433</v>
      </c>
      <c r="H84" t="s">
        <v>6434</v>
      </c>
      <c r="I84" t="s">
        <v>25</v>
      </c>
      <c r="J84" t="s">
        <v>6435</v>
      </c>
      <c r="K84" t="s">
        <v>6436</v>
      </c>
      <c r="L84" t="s">
        <v>143</v>
      </c>
      <c r="P84" t="s">
        <v>6437</v>
      </c>
    </row>
    <row r="85" spans="2:16">
      <c r="B85">
        <v>84</v>
      </c>
      <c r="C85" t="s">
        <v>6116</v>
      </c>
      <c r="D85" t="s">
        <v>6116</v>
      </c>
      <c r="E85">
        <v>84</v>
      </c>
      <c r="F85" t="s">
        <v>6421</v>
      </c>
      <c r="G85" t="s">
        <v>6438</v>
      </c>
      <c r="H85" t="s">
        <v>67</v>
      </c>
      <c r="I85" t="s">
        <v>25</v>
      </c>
      <c r="J85" t="s">
        <v>6439</v>
      </c>
      <c r="K85" t="s">
        <v>6440</v>
      </c>
      <c r="L85" t="s">
        <v>6382</v>
      </c>
      <c r="M85" t="s">
        <v>42</v>
      </c>
      <c r="N85" t="s">
        <v>29</v>
      </c>
      <c r="O85" t="s">
        <v>109</v>
      </c>
      <c r="P85" t="s">
        <v>6441</v>
      </c>
    </row>
    <row r="86" spans="2:16">
      <c r="B86">
        <v>85</v>
      </c>
      <c r="C86" t="s">
        <v>6116</v>
      </c>
      <c r="D86" t="s">
        <v>6116</v>
      </c>
      <c r="E86">
        <v>85</v>
      </c>
      <c r="F86" t="s">
        <v>6421</v>
      </c>
      <c r="G86" t="s">
        <v>6442</v>
      </c>
      <c r="H86" t="s">
        <v>6443</v>
      </c>
      <c r="I86" t="s">
        <v>25</v>
      </c>
      <c r="J86" t="s">
        <v>6444</v>
      </c>
      <c r="K86" t="s">
        <v>6445</v>
      </c>
      <c r="L86" t="s">
        <v>6431</v>
      </c>
      <c r="M86" t="s">
        <v>99</v>
      </c>
      <c r="N86" t="s">
        <v>108</v>
      </c>
      <c r="O86" t="s">
        <v>137</v>
      </c>
      <c r="P86" t="s">
        <v>6446</v>
      </c>
    </row>
    <row r="87" spans="2:16">
      <c r="B87">
        <v>86</v>
      </c>
      <c r="C87" t="s">
        <v>6116</v>
      </c>
      <c r="D87" t="s">
        <v>6116</v>
      </c>
      <c r="E87">
        <v>86</v>
      </c>
      <c r="F87" t="s">
        <v>6447</v>
      </c>
      <c r="G87" t="s">
        <v>6448</v>
      </c>
      <c r="H87" t="s">
        <v>6449</v>
      </c>
      <c r="I87" t="s">
        <v>16</v>
      </c>
      <c r="J87" t="s">
        <v>6450</v>
      </c>
      <c r="K87" t="s">
        <v>6451</v>
      </c>
      <c r="L87" t="s">
        <v>144</v>
      </c>
      <c r="M87" t="s">
        <v>28</v>
      </c>
      <c r="N87" t="s">
        <v>38</v>
      </c>
      <c r="O87" t="s">
        <v>87</v>
      </c>
      <c r="P87" t="s">
        <v>6452</v>
      </c>
    </row>
    <row r="88" spans="2:16">
      <c r="B88">
        <v>87</v>
      </c>
      <c r="C88" t="s">
        <v>6116</v>
      </c>
      <c r="D88" t="s">
        <v>6116</v>
      </c>
      <c r="E88">
        <v>87</v>
      </c>
      <c r="F88" t="s">
        <v>6447</v>
      </c>
      <c r="G88" t="s">
        <v>6453</v>
      </c>
      <c r="H88" t="s">
        <v>21</v>
      </c>
      <c r="I88" t="s">
        <v>25</v>
      </c>
      <c r="J88" t="s">
        <v>6454</v>
      </c>
      <c r="K88" t="s">
        <v>6455</v>
      </c>
      <c r="L88" t="s">
        <v>145</v>
      </c>
      <c r="M88" t="s">
        <v>42</v>
      </c>
      <c r="N88" t="s">
        <v>90</v>
      </c>
      <c r="O88" t="s">
        <v>146</v>
      </c>
      <c r="P88" t="s">
        <v>6456</v>
      </c>
    </row>
    <row r="89" spans="2:16">
      <c r="B89">
        <v>88</v>
      </c>
      <c r="C89" t="s">
        <v>6116</v>
      </c>
      <c r="D89" t="s">
        <v>6116</v>
      </c>
      <c r="E89">
        <v>88</v>
      </c>
      <c r="F89" t="s">
        <v>6447</v>
      </c>
      <c r="G89" t="s">
        <v>6457</v>
      </c>
      <c r="H89" t="s">
        <v>6458</v>
      </c>
      <c r="I89" t="s">
        <v>22</v>
      </c>
      <c r="J89" t="s">
        <v>6459</v>
      </c>
      <c r="K89" t="s">
        <v>6460</v>
      </c>
      <c r="L89" t="s">
        <v>144</v>
      </c>
      <c r="M89" t="s">
        <v>49</v>
      </c>
      <c r="N89" t="s">
        <v>6461</v>
      </c>
      <c r="O89" t="s">
        <v>147</v>
      </c>
      <c r="P89" t="s">
        <v>6456</v>
      </c>
    </row>
    <row r="90" spans="2:16">
      <c r="B90">
        <v>89</v>
      </c>
      <c r="C90" t="s">
        <v>6116</v>
      </c>
      <c r="D90" t="s">
        <v>6116</v>
      </c>
      <c r="E90">
        <v>89</v>
      </c>
      <c r="F90" t="s">
        <v>6447</v>
      </c>
      <c r="G90" t="s">
        <v>1324</v>
      </c>
      <c r="H90" t="s">
        <v>6462</v>
      </c>
      <c r="I90" t="s">
        <v>25</v>
      </c>
      <c r="J90" t="s">
        <v>6244</v>
      </c>
      <c r="K90" t="s">
        <v>6463</v>
      </c>
      <c r="L90" t="s">
        <v>148</v>
      </c>
      <c r="M90" t="s">
        <v>99</v>
      </c>
      <c r="N90" t="s">
        <v>110</v>
      </c>
      <c r="O90" t="s">
        <v>100</v>
      </c>
      <c r="P90" t="s">
        <v>1214</v>
      </c>
    </row>
    <row r="91" spans="2:16">
      <c r="B91">
        <v>90</v>
      </c>
      <c r="C91" t="s">
        <v>6116</v>
      </c>
      <c r="D91" t="s">
        <v>6116</v>
      </c>
      <c r="E91">
        <v>90</v>
      </c>
      <c r="F91" t="s">
        <v>6447</v>
      </c>
      <c r="G91" t="s">
        <v>6464</v>
      </c>
      <c r="H91" t="s">
        <v>67</v>
      </c>
      <c r="I91" t="s">
        <v>25</v>
      </c>
      <c r="J91" t="s">
        <v>6465</v>
      </c>
      <c r="K91" t="s">
        <v>6466</v>
      </c>
      <c r="L91" t="s">
        <v>6467</v>
      </c>
      <c r="P91" t="s">
        <v>1325</v>
      </c>
    </row>
    <row r="92" spans="2:16">
      <c r="B92">
        <v>91</v>
      </c>
      <c r="C92" t="s">
        <v>6116</v>
      </c>
      <c r="D92" t="s">
        <v>6116</v>
      </c>
      <c r="E92">
        <v>91</v>
      </c>
      <c r="F92" t="s">
        <v>6468</v>
      </c>
      <c r="G92" t="s">
        <v>6469</v>
      </c>
      <c r="H92" t="s">
        <v>6470</v>
      </c>
      <c r="I92" t="s">
        <v>70</v>
      </c>
      <c r="J92" t="s">
        <v>6471</v>
      </c>
      <c r="K92" t="s">
        <v>6472</v>
      </c>
      <c r="L92" t="s">
        <v>144</v>
      </c>
      <c r="M92" t="s">
        <v>6473</v>
      </c>
      <c r="N92" t="s">
        <v>119</v>
      </c>
      <c r="O92" t="s">
        <v>6474</v>
      </c>
      <c r="P92" t="s">
        <v>6475</v>
      </c>
    </row>
    <row r="93" spans="2:16">
      <c r="B93">
        <v>92</v>
      </c>
      <c r="C93" t="s">
        <v>6116</v>
      </c>
      <c r="D93" t="s">
        <v>6116</v>
      </c>
      <c r="E93">
        <v>92</v>
      </c>
      <c r="F93" t="s">
        <v>6468</v>
      </c>
      <c r="G93" t="s">
        <v>6476</v>
      </c>
      <c r="H93" t="s">
        <v>149</v>
      </c>
      <c r="I93" t="s">
        <v>22</v>
      </c>
      <c r="J93" t="s">
        <v>6477</v>
      </c>
      <c r="K93" t="s">
        <v>6478</v>
      </c>
      <c r="L93" t="s">
        <v>150</v>
      </c>
      <c r="M93" t="s">
        <v>89</v>
      </c>
      <c r="N93" t="s">
        <v>151</v>
      </c>
      <c r="O93" t="s">
        <v>66</v>
      </c>
      <c r="P93" t="s">
        <v>152</v>
      </c>
    </row>
    <row r="94" spans="2:16">
      <c r="B94">
        <v>93</v>
      </c>
      <c r="C94" t="s">
        <v>6116</v>
      </c>
      <c r="D94" t="s">
        <v>6116</v>
      </c>
      <c r="E94">
        <v>93</v>
      </c>
      <c r="F94" t="s">
        <v>6468</v>
      </c>
      <c r="G94" t="s">
        <v>6479</v>
      </c>
      <c r="H94" t="s">
        <v>67</v>
      </c>
      <c r="I94" t="s">
        <v>25</v>
      </c>
      <c r="J94" t="s">
        <v>6480</v>
      </c>
      <c r="K94" t="s">
        <v>6481</v>
      </c>
      <c r="L94" t="s">
        <v>6467</v>
      </c>
      <c r="M94" t="s">
        <v>99</v>
      </c>
      <c r="N94" t="s">
        <v>108</v>
      </c>
      <c r="O94" t="s">
        <v>116</v>
      </c>
      <c r="P94" t="s">
        <v>152</v>
      </c>
    </row>
    <row r="95" spans="2:16">
      <c r="B95">
        <v>94</v>
      </c>
      <c r="C95" t="s">
        <v>6116</v>
      </c>
      <c r="D95" t="s">
        <v>6116</v>
      </c>
      <c r="E95">
        <v>94</v>
      </c>
      <c r="F95" t="s">
        <v>6468</v>
      </c>
      <c r="G95" t="s">
        <v>6482</v>
      </c>
      <c r="H95" t="s">
        <v>6483</v>
      </c>
      <c r="I95" t="s">
        <v>26</v>
      </c>
      <c r="J95" t="s">
        <v>6484</v>
      </c>
      <c r="K95" t="s">
        <v>6485</v>
      </c>
      <c r="L95" t="s">
        <v>153</v>
      </c>
      <c r="M95" t="s">
        <v>75</v>
      </c>
      <c r="N95" t="s">
        <v>29</v>
      </c>
      <c r="O95" t="s">
        <v>95</v>
      </c>
      <c r="P95" t="s">
        <v>6486</v>
      </c>
    </row>
    <row r="96" spans="2:16">
      <c r="B96">
        <v>95</v>
      </c>
      <c r="C96" t="s">
        <v>6116</v>
      </c>
      <c r="D96" t="s">
        <v>6116</v>
      </c>
      <c r="E96">
        <v>95</v>
      </c>
      <c r="F96" t="s">
        <v>6468</v>
      </c>
      <c r="G96" t="s">
        <v>6487</v>
      </c>
      <c r="H96" t="s">
        <v>6488</v>
      </c>
      <c r="I96" t="s">
        <v>26</v>
      </c>
      <c r="J96" t="s">
        <v>6489</v>
      </c>
      <c r="K96" t="s">
        <v>6490</v>
      </c>
      <c r="L96" t="s">
        <v>6467</v>
      </c>
      <c r="M96" t="s">
        <v>42</v>
      </c>
      <c r="N96" t="s">
        <v>29</v>
      </c>
      <c r="O96" t="s">
        <v>137</v>
      </c>
      <c r="P96" t="s">
        <v>154</v>
      </c>
    </row>
    <row r="97" spans="2:16">
      <c r="B97">
        <v>96</v>
      </c>
      <c r="C97" t="s">
        <v>6116</v>
      </c>
      <c r="D97" t="s">
        <v>6116</v>
      </c>
      <c r="E97">
        <v>96</v>
      </c>
      <c r="F97" t="s">
        <v>6491</v>
      </c>
      <c r="G97" t="s">
        <v>6492</v>
      </c>
      <c r="H97" t="s">
        <v>155</v>
      </c>
      <c r="I97" t="s">
        <v>80</v>
      </c>
      <c r="J97" t="s">
        <v>6493</v>
      </c>
      <c r="K97" t="s">
        <v>6494</v>
      </c>
      <c r="L97" t="s">
        <v>6467</v>
      </c>
      <c r="M97" t="s">
        <v>99</v>
      </c>
      <c r="N97" t="s">
        <v>119</v>
      </c>
      <c r="O97" t="s">
        <v>116</v>
      </c>
      <c r="P97" t="s">
        <v>6495</v>
      </c>
    </row>
    <row r="98" spans="2:16">
      <c r="B98">
        <v>97</v>
      </c>
      <c r="C98" t="s">
        <v>6116</v>
      </c>
      <c r="D98" t="s">
        <v>6116</v>
      </c>
      <c r="E98">
        <v>97</v>
      </c>
      <c r="F98" t="s">
        <v>6491</v>
      </c>
      <c r="G98" t="s">
        <v>6496</v>
      </c>
      <c r="H98" t="s">
        <v>67</v>
      </c>
      <c r="I98" t="s">
        <v>26</v>
      </c>
      <c r="J98" t="s">
        <v>6497</v>
      </c>
      <c r="K98" t="s">
        <v>6498</v>
      </c>
      <c r="L98" t="s">
        <v>153</v>
      </c>
      <c r="P98" t="s">
        <v>1326</v>
      </c>
    </row>
    <row r="99" spans="2:16">
      <c r="B99">
        <v>98</v>
      </c>
      <c r="C99" t="s">
        <v>6116</v>
      </c>
      <c r="D99" t="s">
        <v>6116</v>
      </c>
      <c r="E99">
        <v>98</v>
      </c>
      <c r="F99" t="s">
        <v>6491</v>
      </c>
      <c r="G99" t="s">
        <v>6499</v>
      </c>
      <c r="H99" t="s">
        <v>97</v>
      </c>
      <c r="I99" t="s">
        <v>26</v>
      </c>
      <c r="J99" t="s">
        <v>6500</v>
      </c>
      <c r="K99" t="s">
        <v>6501</v>
      </c>
      <c r="L99" t="s">
        <v>145</v>
      </c>
      <c r="M99" t="s">
        <v>28</v>
      </c>
      <c r="N99" t="s">
        <v>110</v>
      </c>
      <c r="O99" t="s">
        <v>100</v>
      </c>
      <c r="P99" t="s">
        <v>1327</v>
      </c>
    </row>
    <row r="100" spans="2:16">
      <c r="B100">
        <v>99</v>
      </c>
      <c r="C100" t="s">
        <v>6116</v>
      </c>
      <c r="D100" t="s">
        <v>6116</v>
      </c>
      <c r="E100">
        <v>99</v>
      </c>
      <c r="F100" t="s">
        <v>6491</v>
      </c>
      <c r="G100" t="s">
        <v>6502</v>
      </c>
      <c r="H100" t="s">
        <v>40</v>
      </c>
      <c r="I100" t="s">
        <v>25</v>
      </c>
      <c r="J100" t="s">
        <v>6503</v>
      </c>
      <c r="K100" t="s">
        <v>6504</v>
      </c>
      <c r="L100" t="s">
        <v>6505</v>
      </c>
      <c r="M100" t="s">
        <v>99</v>
      </c>
      <c r="N100" t="s">
        <v>38</v>
      </c>
      <c r="O100" t="s">
        <v>109</v>
      </c>
      <c r="P100" t="s">
        <v>1233</v>
      </c>
    </row>
    <row r="101" spans="2:16">
      <c r="B101">
        <v>100</v>
      </c>
      <c r="C101" t="s">
        <v>6116</v>
      </c>
      <c r="D101" t="s">
        <v>6116</v>
      </c>
      <c r="E101">
        <v>100</v>
      </c>
      <c r="F101" t="s">
        <v>6491</v>
      </c>
      <c r="G101" t="s">
        <v>6506</v>
      </c>
      <c r="H101" t="s">
        <v>156</v>
      </c>
      <c r="I101" t="s">
        <v>26</v>
      </c>
      <c r="J101" t="s">
        <v>6507</v>
      </c>
      <c r="K101" t="s">
        <v>6508</v>
      </c>
      <c r="L101" t="s">
        <v>157</v>
      </c>
      <c r="M101" t="s">
        <v>94</v>
      </c>
      <c r="N101" t="s">
        <v>29</v>
      </c>
      <c r="O101" t="s">
        <v>123</v>
      </c>
      <c r="P101" t="s">
        <v>6509</v>
      </c>
    </row>
    <row r="102" spans="2:16">
      <c r="B102">
        <v>101</v>
      </c>
      <c r="C102" t="s">
        <v>6116</v>
      </c>
      <c r="D102" t="s">
        <v>6116</v>
      </c>
      <c r="E102">
        <v>101</v>
      </c>
      <c r="F102" t="s">
        <v>6510</v>
      </c>
      <c r="G102" t="s">
        <v>6511</v>
      </c>
      <c r="H102" t="s">
        <v>6512</v>
      </c>
      <c r="I102" t="s">
        <v>70</v>
      </c>
      <c r="J102" t="s">
        <v>6513</v>
      </c>
      <c r="K102" t="s">
        <v>6514</v>
      </c>
      <c r="L102" t="s">
        <v>158</v>
      </c>
      <c r="M102" t="s">
        <v>130</v>
      </c>
      <c r="N102" t="s">
        <v>110</v>
      </c>
      <c r="O102" t="s">
        <v>100</v>
      </c>
      <c r="P102" t="s">
        <v>159</v>
      </c>
    </row>
    <row r="103" spans="2:16">
      <c r="B103">
        <v>102</v>
      </c>
      <c r="C103" t="s">
        <v>6116</v>
      </c>
      <c r="D103" t="s">
        <v>6116</v>
      </c>
      <c r="E103">
        <v>102</v>
      </c>
      <c r="F103" t="s">
        <v>6510</v>
      </c>
      <c r="G103" t="s">
        <v>6515</v>
      </c>
      <c r="H103" t="s">
        <v>160</v>
      </c>
      <c r="I103" t="s">
        <v>25</v>
      </c>
      <c r="J103" t="s">
        <v>6516</v>
      </c>
      <c r="K103" t="s">
        <v>6517</v>
      </c>
      <c r="L103" t="s">
        <v>161</v>
      </c>
      <c r="M103" t="s">
        <v>99</v>
      </c>
      <c r="N103" t="s">
        <v>114</v>
      </c>
      <c r="O103" t="s">
        <v>116</v>
      </c>
      <c r="P103" t="s">
        <v>162</v>
      </c>
    </row>
    <row r="104" spans="2:16">
      <c r="B104">
        <v>103</v>
      </c>
      <c r="C104" t="s">
        <v>6116</v>
      </c>
      <c r="D104" t="s">
        <v>6116</v>
      </c>
      <c r="E104">
        <v>103</v>
      </c>
      <c r="F104" t="s">
        <v>6510</v>
      </c>
      <c r="G104" t="s">
        <v>6518</v>
      </c>
      <c r="H104" t="s">
        <v>163</v>
      </c>
      <c r="I104" t="s">
        <v>22</v>
      </c>
      <c r="J104" t="s">
        <v>6519</v>
      </c>
      <c r="K104" t="s">
        <v>6520</v>
      </c>
      <c r="L104" t="s">
        <v>164</v>
      </c>
      <c r="M104" t="s">
        <v>45</v>
      </c>
      <c r="N104" t="s">
        <v>83</v>
      </c>
      <c r="O104" t="s">
        <v>147</v>
      </c>
      <c r="P104" t="s">
        <v>165</v>
      </c>
    </row>
    <row r="105" spans="2:16">
      <c r="B105">
        <v>104</v>
      </c>
      <c r="C105" t="s">
        <v>6116</v>
      </c>
      <c r="D105" t="s">
        <v>6116</v>
      </c>
      <c r="E105">
        <v>104</v>
      </c>
      <c r="F105" t="s">
        <v>6510</v>
      </c>
      <c r="G105" t="s">
        <v>6521</v>
      </c>
      <c r="H105" t="s">
        <v>6522</v>
      </c>
      <c r="I105" t="s">
        <v>48</v>
      </c>
      <c r="J105" t="s">
        <v>6523</v>
      </c>
      <c r="K105" t="s">
        <v>6524</v>
      </c>
      <c r="L105" t="s">
        <v>164</v>
      </c>
      <c r="M105" t="s">
        <v>49</v>
      </c>
      <c r="N105" t="s">
        <v>83</v>
      </c>
      <c r="O105" t="s">
        <v>116</v>
      </c>
      <c r="P105" t="s">
        <v>165</v>
      </c>
    </row>
    <row r="106" spans="2:16">
      <c r="B106">
        <v>105</v>
      </c>
      <c r="C106" t="s">
        <v>6116</v>
      </c>
      <c r="D106" t="s">
        <v>6116</v>
      </c>
      <c r="E106">
        <v>105</v>
      </c>
      <c r="F106" t="s">
        <v>6510</v>
      </c>
      <c r="G106" t="s">
        <v>6525</v>
      </c>
      <c r="H106" t="s">
        <v>166</v>
      </c>
      <c r="I106" t="s">
        <v>25</v>
      </c>
      <c r="J106" t="s">
        <v>6526</v>
      </c>
      <c r="K106" t="s">
        <v>6527</v>
      </c>
      <c r="L106" t="s">
        <v>167</v>
      </c>
      <c r="M106" t="s">
        <v>99</v>
      </c>
      <c r="N106" t="s">
        <v>110</v>
      </c>
      <c r="O106" t="s">
        <v>100</v>
      </c>
      <c r="P106" t="s">
        <v>6528</v>
      </c>
    </row>
    <row r="107" spans="2:16">
      <c r="B107">
        <v>106</v>
      </c>
      <c r="C107" t="s">
        <v>6116</v>
      </c>
      <c r="D107" t="s">
        <v>6116</v>
      </c>
      <c r="E107">
        <v>106</v>
      </c>
      <c r="F107" t="s">
        <v>6529</v>
      </c>
      <c r="G107" t="s">
        <v>6530</v>
      </c>
      <c r="H107" t="s">
        <v>115</v>
      </c>
      <c r="I107" t="s">
        <v>80</v>
      </c>
      <c r="J107" t="s">
        <v>6531</v>
      </c>
      <c r="K107" t="s">
        <v>6532</v>
      </c>
      <c r="L107" t="s">
        <v>168</v>
      </c>
      <c r="M107" t="s">
        <v>42</v>
      </c>
      <c r="N107" t="s">
        <v>55</v>
      </c>
      <c r="P107" t="s">
        <v>169</v>
      </c>
    </row>
    <row r="108" spans="2:16">
      <c r="B108">
        <v>107</v>
      </c>
      <c r="C108" t="s">
        <v>6116</v>
      </c>
      <c r="D108" t="s">
        <v>6116</v>
      </c>
      <c r="E108">
        <v>107</v>
      </c>
      <c r="F108" t="s">
        <v>6529</v>
      </c>
      <c r="G108" t="s">
        <v>6533</v>
      </c>
      <c r="H108" t="s">
        <v>21</v>
      </c>
      <c r="I108" t="s">
        <v>48</v>
      </c>
      <c r="J108" t="s">
        <v>6534</v>
      </c>
      <c r="K108" t="s">
        <v>6535</v>
      </c>
      <c r="L108" t="s">
        <v>170</v>
      </c>
      <c r="M108" t="s">
        <v>171</v>
      </c>
      <c r="N108" t="s">
        <v>91</v>
      </c>
      <c r="P108" t="s">
        <v>172</v>
      </c>
    </row>
    <row r="109" spans="2:16">
      <c r="B109">
        <v>108</v>
      </c>
      <c r="C109" t="s">
        <v>6116</v>
      </c>
      <c r="D109" t="s">
        <v>6116</v>
      </c>
      <c r="E109">
        <v>108</v>
      </c>
      <c r="F109" t="s">
        <v>6529</v>
      </c>
      <c r="G109" t="s">
        <v>6536</v>
      </c>
      <c r="H109" t="s">
        <v>6336</v>
      </c>
      <c r="I109" t="s">
        <v>25</v>
      </c>
      <c r="J109" t="s">
        <v>6537</v>
      </c>
      <c r="K109" t="s">
        <v>6538</v>
      </c>
      <c r="L109" t="s">
        <v>121</v>
      </c>
      <c r="M109" t="s">
        <v>173</v>
      </c>
      <c r="N109" t="s">
        <v>100</v>
      </c>
      <c r="P109" t="s">
        <v>174</v>
      </c>
    </row>
    <row r="110" spans="2:16">
      <c r="B110">
        <v>109</v>
      </c>
      <c r="C110" t="s">
        <v>6116</v>
      </c>
      <c r="D110" t="s">
        <v>6116</v>
      </c>
      <c r="E110">
        <v>109</v>
      </c>
      <c r="F110" t="s">
        <v>6529</v>
      </c>
      <c r="G110" t="s">
        <v>6539</v>
      </c>
      <c r="H110" t="s">
        <v>6540</v>
      </c>
      <c r="I110" t="s">
        <v>25</v>
      </c>
      <c r="J110" t="s">
        <v>6541</v>
      </c>
      <c r="K110" t="s">
        <v>6542</v>
      </c>
      <c r="L110" t="s">
        <v>121</v>
      </c>
      <c r="M110" t="s">
        <v>6543</v>
      </c>
      <c r="N110" t="s">
        <v>137</v>
      </c>
      <c r="P110" t="s">
        <v>175</v>
      </c>
    </row>
    <row r="111" spans="2:16">
      <c r="B111">
        <v>110</v>
      </c>
      <c r="C111" t="s">
        <v>6116</v>
      </c>
      <c r="D111" t="s">
        <v>6116</v>
      </c>
      <c r="E111">
        <v>110</v>
      </c>
      <c r="F111" t="s">
        <v>6529</v>
      </c>
      <c r="G111" t="s">
        <v>6544</v>
      </c>
      <c r="H111" t="s">
        <v>6545</v>
      </c>
      <c r="I111" t="s">
        <v>48</v>
      </c>
      <c r="J111" t="s">
        <v>6546</v>
      </c>
      <c r="K111" t="s">
        <v>6547</v>
      </c>
      <c r="L111" t="s">
        <v>176</v>
      </c>
      <c r="M111" t="s">
        <v>177</v>
      </c>
      <c r="N111" t="s">
        <v>178</v>
      </c>
      <c r="P111" t="s">
        <v>6548</v>
      </c>
    </row>
    <row r="112" spans="2:16">
      <c r="B112">
        <v>111</v>
      </c>
      <c r="C112" t="s">
        <v>6116</v>
      </c>
      <c r="D112" t="s">
        <v>6116</v>
      </c>
      <c r="E112">
        <v>111</v>
      </c>
      <c r="F112" t="s">
        <v>6549</v>
      </c>
      <c r="G112" t="s">
        <v>6550</v>
      </c>
      <c r="H112" t="s">
        <v>6179</v>
      </c>
      <c r="I112" t="s">
        <v>6551</v>
      </c>
      <c r="J112" t="s">
        <v>6552</v>
      </c>
      <c r="K112" t="s">
        <v>6553</v>
      </c>
      <c r="L112" t="s">
        <v>157</v>
      </c>
      <c r="P112" t="s">
        <v>1328</v>
      </c>
    </row>
    <row r="113" spans="2:16">
      <c r="B113">
        <v>112</v>
      </c>
      <c r="C113" t="s">
        <v>6116</v>
      </c>
      <c r="D113" t="s">
        <v>6116</v>
      </c>
      <c r="E113">
        <v>112</v>
      </c>
      <c r="F113" t="s">
        <v>6549</v>
      </c>
      <c r="G113" t="s">
        <v>6554</v>
      </c>
      <c r="H113" t="s">
        <v>6555</v>
      </c>
      <c r="I113" t="s">
        <v>6556</v>
      </c>
      <c r="J113" t="s">
        <v>6557</v>
      </c>
      <c r="K113" t="s">
        <v>6558</v>
      </c>
      <c r="L113" t="s">
        <v>179</v>
      </c>
      <c r="M113" t="s">
        <v>6559</v>
      </c>
      <c r="N113" t="s">
        <v>6560</v>
      </c>
      <c r="O113" t="s">
        <v>6561</v>
      </c>
      <c r="P113" t="s">
        <v>6562</v>
      </c>
    </row>
    <row r="114" spans="2:16">
      <c r="B114">
        <v>113</v>
      </c>
      <c r="C114" t="s">
        <v>6116</v>
      </c>
      <c r="D114" t="s">
        <v>6116</v>
      </c>
      <c r="E114">
        <v>113</v>
      </c>
      <c r="F114" t="s">
        <v>6549</v>
      </c>
      <c r="G114" t="s">
        <v>6563</v>
      </c>
      <c r="H114" t="s">
        <v>6179</v>
      </c>
      <c r="I114" t="s">
        <v>6556</v>
      </c>
      <c r="J114" t="s">
        <v>6564</v>
      </c>
      <c r="K114" t="s">
        <v>6565</v>
      </c>
      <c r="L114" t="s">
        <v>6566</v>
      </c>
      <c r="M114" t="s">
        <v>6567</v>
      </c>
      <c r="N114" t="s">
        <v>6568</v>
      </c>
      <c r="O114" t="s">
        <v>6569</v>
      </c>
      <c r="P114" t="s">
        <v>180</v>
      </c>
    </row>
    <row r="115" spans="2:16">
      <c r="B115">
        <v>114</v>
      </c>
      <c r="C115" t="s">
        <v>6116</v>
      </c>
      <c r="D115" t="s">
        <v>6116</v>
      </c>
      <c r="E115">
        <v>114</v>
      </c>
      <c r="F115" t="s">
        <v>6549</v>
      </c>
      <c r="G115" t="s">
        <v>6570</v>
      </c>
      <c r="H115" t="s">
        <v>6571</v>
      </c>
      <c r="I115" t="s">
        <v>6572</v>
      </c>
      <c r="J115" t="s">
        <v>6573</v>
      </c>
      <c r="K115" t="s">
        <v>6574</v>
      </c>
      <c r="L115" t="s">
        <v>181</v>
      </c>
      <c r="M115" t="s">
        <v>6575</v>
      </c>
      <c r="N115" t="s">
        <v>6576</v>
      </c>
      <c r="O115" t="s">
        <v>6577</v>
      </c>
      <c r="P115" t="s">
        <v>6578</v>
      </c>
    </row>
    <row r="116" spans="2:16">
      <c r="B116">
        <v>115</v>
      </c>
      <c r="C116" t="s">
        <v>6116</v>
      </c>
      <c r="D116" t="s">
        <v>6116</v>
      </c>
      <c r="E116">
        <v>115</v>
      </c>
      <c r="F116" t="s">
        <v>6549</v>
      </c>
      <c r="G116" t="s">
        <v>6579</v>
      </c>
      <c r="H116" t="s">
        <v>182</v>
      </c>
      <c r="I116" t="s">
        <v>6580</v>
      </c>
      <c r="J116" t="s">
        <v>6581</v>
      </c>
      <c r="K116" t="s">
        <v>6582</v>
      </c>
      <c r="L116" t="s">
        <v>179</v>
      </c>
      <c r="M116" t="s">
        <v>6583</v>
      </c>
      <c r="N116" t="s">
        <v>6584</v>
      </c>
      <c r="O116" t="s">
        <v>6585</v>
      </c>
      <c r="P116" t="s">
        <v>1329</v>
      </c>
    </row>
    <row r="117" spans="2:16">
      <c r="B117">
        <v>116</v>
      </c>
      <c r="C117" t="s">
        <v>6116</v>
      </c>
      <c r="D117" t="s">
        <v>6116</v>
      </c>
      <c r="E117">
        <v>116</v>
      </c>
      <c r="F117" t="s">
        <v>6586</v>
      </c>
      <c r="G117" t="s">
        <v>6587</v>
      </c>
      <c r="H117" t="s">
        <v>155</v>
      </c>
      <c r="I117" t="s">
        <v>44</v>
      </c>
      <c r="J117" t="s">
        <v>6588</v>
      </c>
      <c r="K117" t="s">
        <v>6589</v>
      </c>
      <c r="L117" t="s">
        <v>98</v>
      </c>
      <c r="M117" t="s">
        <v>6590</v>
      </c>
      <c r="N117" t="s">
        <v>91</v>
      </c>
      <c r="P117" t="s">
        <v>183</v>
      </c>
    </row>
    <row r="118" spans="2:16">
      <c r="B118">
        <v>117</v>
      </c>
      <c r="C118" t="s">
        <v>6116</v>
      </c>
      <c r="D118" t="s">
        <v>6116</v>
      </c>
      <c r="E118">
        <v>117</v>
      </c>
      <c r="F118" t="s">
        <v>6586</v>
      </c>
      <c r="G118" t="s">
        <v>6591</v>
      </c>
      <c r="H118" t="s">
        <v>160</v>
      </c>
      <c r="I118" t="s">
        <v>48</v>
      </c>
      <c r="J118" t="s">
        <v>6592</v>
      </c>
      <c r="K118" t="s">
        <v>6593</v>
      </c>
      <c r="L118" t="s">
        <v>184</v>
      </c>
      <c r="M118" t="s">
        <v>6594</v>
      </c>
      <c r="N118" t="s">
        <v>131</v>
      </c>
      <c r="P118" t="s">
        <v>185</v>
      </c>
    </row>
    <row r="119" spans="2:16">
      <c r="B119">
        <v>118</v>
      </c>
      <c r="C119" t="s">
        <v>6116</v>
      </c>
      <c r="D119" t="s">
        <v>6116</v>
      </c>
      <c r="E119">
        <v>118</v>
      </c>
      <c r="F119" t="s">
        <v>6586</v>
      </c>
      <c r="G119" t="s">
        <v>6595</v>
      </c>
      <c r="H119" t="s">
        <v>6596</v>
      </c>
      <c r="I119" t="s">
        <v>26</v>
      </c>
      <c r="J119" t="s">
        <v>6597</v>
      </c>
      <c r="K119" t="s">
        <v>6598</v>
      </c>
      <c r="L119" t="s">
        <v>186</v>
      </c>
      <c r="M119" t="s">
        <v>6599</v>
      </c>
      <c r="N119" t="s">
        <v>109</v>
      </c>
      <c r="P119" t="s">
        <v>187</v>
      </c>
    </row>
    <row r="120" spans="2:16">
      <c r="B120">
        <v>119</v>
      </c>
      <c r="C120" t="s">
        <v>6116</v>
      </c>
      <c r="D120" t="s">
        <v>6116</v>
      </c>
      <c r="E120">
        <v>119</v>
      </c>
      <c r="F120" t="s">
        <v>6586</v>
      </c>
      <c r="G120" t="s">
        <v>6600</v>
      </c>
      <c r="H120" t="s">
        <v>188</v>
      </c>
      <c r="I120" t="s">
        <v>25</v>
      </c>
      <c r="J120" t="s">
        <v>6601</v>
      </c>
      <c r="K120" t="s">
        <v>6602</v>
      </c>
      <c r="L120" t="s">
        <v>189</v>
      </c>
      <c r="M120" t="s">
        <v>173</v>
      </c>
      <c r="N120" t="s">
        <v>100</v>
      </c>
      <c r="P120" t="s">
        <v>6603</v>
      </c>
    </row>
    <row r="121" spans="2:16">
      <c r="B121">
        <v>120</v>
      </c>
      <c r="C121" t="s">
        <v>6116</v>
      </c>
      <c r="D121" t="s">
        <v>6116</v>
      </c>
      <c r="E121">
        <v>120</v>
      </c>
      <c r="F121" t="s">
        <v>6586</v>
      </c>
      <c r="G121" t="s">
        <v>6604</v>
      </c>
      <c r="H121" t="s">
        <v>190</v>
      </c>
      <c r="I121" t="s">
        <v>25</v>
      </c>
      <c r="J121" t="s">
        <v>6605</v>
      </c>
      <c r="K121" t="s">
        <v>6606</v>
      </c>
      <c r="L121" t="s">
        <v>191</v>
      </c>
      <c r="M121" t="s">
        <v>192</v>
      </c>
      <c r="N121" t="s">
        <v>193</v>
      </c>
      <c r="P121" t="s">
        <v>6607</v>
      </c>
    </row>
    <row r="122" spans="2:16">
      <c r="B122">
        <v>121</v>
      </c>
      <c r="C122" t="s">
        <v>6116</v>
      </c>
      <c r="D122" t="s">
        <v>6116</v>
      </c>
      <c r="E122">
        <v>121</v>
      </c>
      <c r="F122" t="s">
        <v>6608</v>
      </c>
      <c r="G122" t="s">
        <v>6609</v>
      </c>
      <c r="I122" t="s">
        <v>44</v>
      </c>
      <c r="J122" t="s">
        <v>6610</v>
      </c>
      <c r="K122" t="s">
        <v>6611</v>
      </c>
      <c r="L122" t="s">
        <v>194</v>
      </c>
      <c r="M122" t="s">
        <v>45</v>
      </c>
      <c r="N122" t="s">
        <v>71</v>
      </c>
      <c r="O122" t="s">
        <v>39</v>
      </c>
      <c r="P122" t="s">
        <v>195</v>
      </c>
    </row>
    <row r="123" spans="2:16">
      <c r="B123">
        <v>122</v>
      </c>
      <c r="C123" t="s">
        <v>6116</v>
      </c>
      <c r="D123" t="s">
        <v>6116</v>
      </c>
      <c r="E123">
        <v>122</v>
      </c>
      <c r="F123" t="s">
        <v>6608</v>
      </c>
      <c r="G123" t="s">
        <v>6612</v>
      </c>
      <c r="H123" t="s">
        <v>196</v>
      </c>
      <c r="I123" t="s">
        <v>22</v>
      </c>
      <c r="J123" t="s">
        <v>6613</v>
      </c>
      <c r="K123" t="s">
        <v>6614</v>
      </c>
      <c r="L123" t="s">
        <v>161</v>
      </c>
      <c r="M123" t="s">
        <v>171</v>
      </c>
      <c r="N123" t="s">
        <v>147</v>
      </c>
      <c r="P123" t="s">
        <v>6615</v>
      </c>
    </row>
    <row r="124" spans="2:16">
      <c r="B124">
        <v>123</v>
      </c>
      <c r="C124" t="s">
        <v>6116</v>
      </c>
      <c r="D124" t="s">
        <v>6116</v>
      </c>
      <c r="E124">
        <v>123</v>
      </c>
      <c r="F124" t="s">
        <v>6608</v>
      </c>
      <c r="G124" t="s">
        <v>6616</v>
      </c>
      <c r="H124" t="s">
        <v>6617</v>
      </c>
      <c r="I124" t="s">
        <v>25</v>
      </c>
      <c r="J124" t="s">
        <v>6618</v>
      </c>
      <c r="K124" t="s">
        <v>6619</v>
      </c>
      <c r="L124" t="s">
        <v>197</v>
      </c>
      <c r="M124" t="s">
        <v>192</v>
      </c>
      <c r="N124" t="s">
        <v>87</v>
      </c>
      <c r="P124" t="s">
        <v>198</v>
      </c>
    </row>
    <row r="125" spans="2:16">
      <c r="B125">
        <v>124</v>
      </c>
      <c r="C125" t="s">
        <v>6116</v>
      </c>
      <c r="D125" t="s">
        <v>6116</v>
      </c>
      <c r="E125">
        <v>124</v>
      </c>
      <c r="F125" t="s">
        <v>6608</v>
      </c>
      <c r="G125" t="s">
        <v>6620</v>
      </c>
      <c r="H125" t="s">
        <v>199</v>
      </c>
      <c r="I125" t="s">
        <v>22</v>
      </c>
      <c r="J125" t="s">
        <v>6621</v>
      </c>
      <c r="K125" t="s">
        <v>6622</v>
      </c>
      <c r="L125" t="s">
        <v>200</v>
      </c>
      <c r="M125" t="s">
        <v>45</v>
      </c>
      <c r="N125" t="s">
        <v>114</v>
      </c>
      <c r="O125" t="s">
        <v>147</v>
      </c>
      <c r="P125" t="s">
        <v>6623</v>
      </c>
    </row>
    <row r="126" spans="2:16">
      <c r="B126">
        <v>125</v>
      </c>
      <c r="C126" t="s">
        <v>6116</v>
      </c>
      <c r="D126" t="s">
        <v>6116</v>
      </c>
      <c r="E126">
        <v>125</v>
      </c>
      <c r="F126" t="s">
        <v>6608</v>
      </c>
      <c r="G126" t="s">
        <v>6624</v>
      </c>
      <c r="H126" t="s">
        <v>43</v>
      </c>
      <c r="I126" t="s">
        <v>22</v>
      </c>
      <c r="J126" t="s">
        <v>6625</v>
      </c>
      <c r="K126" t="s">
        <v>6626</v>
      </c>
      <c r="L126" t="s">
        <v>201</v>
      </c>
      <c r="P126" t="s">
        <v>6627</v>
      </c>
    </row>
    <row r="127" spans="2:16">
      <c r="B127">
        <v>126</v>
      </c>
      <c r="C127" t="s">
        <v>6116</v>
      </c>
      <c r="D127" t="s">
        <v>6116</v>
      </c>
      <c r="E127">
        <v>126</v>
      </c>
      <c r="F127" t="s">
        <v>6628</v>
      </c>
      <c r="G127" t="s">
        <v>6629</v>
      </c>
      <c r="I127" t="s">
        <v>70</v>
      </c>
      <c r="J127" t="s">
        <v>6630</v>
      </c>
      <c r="K127" t="s">
        <v>6631</v>
      </c>
      <c r="L127" t="s">
        <v>202</v>
      </c>
      <c r="P127" t="s">
        <v>6632</v>
      </c>
    </row>
    <row r="128" spans="2:16">
      <c r="B128">
        <v>127</v>
      </c>
      <c r="C128" t="s">
        <v>6116</v>
      </c>
      <c r="D128" t="s">
        <v>6116</v>
      </c>
      <c r="E128">
        <v>127</v>
      </c>
      <c r="F128" t="s">
        <v>6628</v>
      </c>
      <c r="G128" t="s">
        <v>6633</v>
      </c>
      <c r="H128" t="s">
        <v>203</v>
      </c>
      <c r="I128" t="s">
        <v>22</v>
      </c>
      <c r="J128" t="s">
        <v>6634</v>
      </c>
      <c r="K128" t="s">
        <v>6635</v>
      </c>
      <c r="L128" t="s">
        <v>204</v>
      </c>
      <c r="M128" t="s">
        <v>45</v>
      </c>
      <c r="N128" t="s">
        <v>83</v>
      </c>
      <c r="O128" t="s">
        <v>39</v>
      </c>
      <c r="P128" t="s">
        <v>6632</v>
      </c>
    </row>
    <row r="129" spans="2:16">
      <c r="B129">
        <v>128</v>
      </c>
      <c r="C129" t="s">
        <v>6116</v>
      </c>
      <c r="D129" t="s">
        <v>6116</v>
      </c>
      <c r="E129">
        <v>128</v>
      </c>
      <c r="F129" t="s">
        <v>6628</v>
      </c>
      <c r="G129" t="s">
        <v>6636</v>
      </c>
      <c r="H129" t="s">
        <v>6637</v>
      </c>
      <c r="I129" t="s">
        <v>25</v>
      </c>
      <c r="J129" t="s">
        <v>6638</v>
      </c>
      <c r="K129" t="s">
        <v>6639</v>
      </c>
      <c r="L129" t="s">
        <v>204</v>
      </c>
      <c r="M129" t="s">
        <v>94</v>
      </c>
      <c r="N129" t="s">
        <v>38</v>
      </c>
      <c r="O129" t="s">
        <v>30</v>
      </c>
      <c r="P129" t="s">
        <v>6640</v>
      </c>
    </row>
    <row r="130" spans="2:16">
      <c r="B130">
        <v>129</v>
      </c>
      <c r="C130" t="s">
        <v>6116</v>
      </c>
      <c r="D130" t="s">
        <v>6116</v>
      </c>
      <c r="E130">
        <v>129</v>
      </c>
      <c r="F130" t="s">
        <v>6628</v>
      </c>
      <c r="G130" t="s">
        <v>6641</v>
      </c>
      <c r="H130" t="s">
        <v>205</v>
      </c>
      <c r="I130" t="s">
        <v>25</v>
      </c>
      <c r="J130" t="s">
        <v>6642</v>
      </c>
      <c r="K130" t="s">
        <v>6643</v>
      </c>
      <c r="L130" t="s">
        <v>206</v>
      </c>
      <c r="M130" t="s">
        <v>86</v>
      </c>
      <c r="N130" t="s">
        <v>29</v>
      </c>
      <c r="O130" t="s">
        <v>109</v>
      </c>
      <c r="P130" t="s">
        <v>6644</v>
      </c>
    </row>
    <row r="131" spans="2:16">
      <c r="B131">
        <v>130</v>
      </c>
      <c r="C131" t="s">
        <v>6116</v>
      </c>
      <c r="D131" t="s">
        <v>6116</v>
      </c>
      <c r="E131">
        <v>130</v>
      </c>
      <c r="F131" t="s">
        <v>6628</v>
      </c>
      <c r="G131" t="s">
        <v>6645</v>
      </c>
      <c r="H131" t="s">
        <v>207</v>
      </c>
      <c r="I131" t="s">
        <v>25</v>
      </c>
      <c r="J131" t="s">
        <v>6646</v>
      </c>
      <c r="K131" t="s">
        <v>6647</v>
      </c>
      <c r="L131" t="s">
        <v>6648</v>
      </c>
      <c r="M131" t="s">
        <v>42</v>
      </c>
      <c r="N131" t="s">
        <v>108</v>
      </c>
      <c r="O131" t="s">
        <v>100</v>
      </c>
      <c r="P131" t="s">
        <v>6649</v>
      </c>
    </row>
    <row r="132" spans="2:16">
      <c r="B132">
        <v>131</v>
      </c>
      <c r="C132" t="s">
        <v>6116</v>
      </c>
      <c r="D132" t="s">
        <v>6116</v>
      </c>
      <c r="E132">
        <v>131</v>
      </c>
      <c r="F132" t="s">
        <v>6650</v>
      </c>
      <c r="G132" t="s">
        <v>6651</v>
      </c>
      <c r="H132" t="s">
        <v>31</v>
      </c>
      <c r="I132" t="s">
        <v>70</v>
      </c>
      <c r="J132" t="s">
        <v>6652</v>
      </c>
      <c r="K132" t="s">
        <v>6653</v>
      </c>
      <c r="L132" t="s">
        <v>208</v>
      </c>
      <c r="M132" t="s">
        <v>82</v>
      </c>
      <c r="N132" t="s">
        <v>38</v>
      </c>
      <c r="O132" t="s">
        <v>131</v>
      </c>
      <c r="P132" t="s">
        <v>209</v>
      </c>
    </row>
    <row r="133" spans="2:16">
      <c r="B133">
        <v>132</v>
      </c>
      <c r="C133" t="s">
        <v>6116</v>
      </c>
      <c r="D133" t="s">
        <v>6116</v>
      </c>
      <c r="E133">
        <v>132</v>
      </c>
      <c r="F133" t="s">
        <v>6650</v>
      </c>
      <c r="G133" t="s">
        <v>6654</v>
      </c>
      <c r="H133" t="s">
        <v>67</v>
      </c>
      <c r="I133" t="s">
        <v>22</v>
      </c>
      <c r="J133" t="s">
        <v>6655</v>
      </c>
      <c r="K133" t="s">
        <v>6656</v>
      </c>
      <c r="L133" t="s">
        <v>6657</v>
      </c>
      <c r="M133" t="s">
        <v>130</v>
      </c>
      <c r="N133" t="s">
        <v>114</v>
      </c>
      <c r="O133" t="s">
        <v>147</v>
      </c>
      <c r="P133" t="s">
        <v>6658</v>
      </c>
    </row>
    <row r="134" spans="2:16">
      <c r="B134">
        <v>133</v>
      </c>
      <c r="C134" t="s">
        <v>6116</v>
      </c>
      <c r="D134" t="s">
        <v>6116</v>
      </c>
      <c r="E134">
        <v>133</v>
      </c>
      <c r="F134" t="s">
        <v>6650</v>
      </c>
      <c r="G134" t="s">
        <v>6659</v>
      </c>
      <c r="H134" t="s">
        <v>210</v>
      </c>
      <c r="I134" t="s">
        <v>26</v>
      </c>
      <c r="J134" t="s">
        <v>6660</v>
      </c>
      <c r="K134" t="s">
        <v>6661</v>
      </c>
      <c r="L134" t="s">
        <v>211</v>
      </c>
      <c r="M134" t="s">
        <v>42</v>
      </c>
      <c r="N134" t="s">
        <v>29</v>
      </c>
      <c r="O134" t="s">
        <v>87</v>
      </c>
      <c r="P134" t="s">
        <v>212</v>
      </c>
    </row>
    <row r="135" spans="2:16">
      <c r="B135">
        <v>134</v>
      </c>
      <c r="C135" t="s">
        <v>6116</v>
      </c>
      <c r="D135" t="s">
        <v>6116</v>
      </c>
      <c r="E135">
        <v>134</v>
      </c>
      <c r="F135" t="s">
        <v>6650</v>
      </c>
      <c r="G135" t="s">
        <v>6662</v>
      </c>
      <c r="H135" t="s">
        <v>76</v>
      </c>
      <c r="I135" t="s">
        <v>25</v>
      </c>
      <c r="J135" t="s">
        <v>6663</v>
      </c>
      <c r="K135" t="s">
        <v>6664</v>
      </c>
      <c r="L135" t="s">
        <v>213</v>
      </c>
      <c r="M135" t="s">
        <v>99</v>
      </c>
      <c r="N135" t="s">
        <v>110</v>
      </c>
      <c r="O135" t="s">
        <v>109</v>
      </c>
      <c r="P135" t="s">
        <v>6665</v>
      </c>
    </row>
    <row r="136" spans="2:16">
      <c r="B136">
        <v>135</v>
      </c>
      <c r="C136" t="s">
        <v>6116</v>
      </c>
      <c r="D136" t="s">
        <v>6116</v>
      </c>
      <c r="E136">
        <v>135</v>
      </c>
      <c r="F136" t="s">
        <v>6650</v>
      </c>
      <c r="G136" t="s">
        <v>6666</v>
      </c>
      <c r="H136" t="s">
        <v>40</v>
      </c>
      <c r="I136" t="s">
        <v>22</v>
      </c>
      <c r="J136" t="s">
        <v>6667</v>
      </c>
      <c r="K136" t="s">
        <v>6668</v>
      </c>
      <c r="L136" t="s">
        <v>214</v>
      </c>
      <c r="M136" t="s">
        <v>45</v>
      </c>
      <c r="N136" t="s">
        <v>6160</v>
      </c>
      <c r="O136" t="s">
        <v>147</v>
      </c>
      <c r="P136" t="s">
        <v>215</v>
      </c>
    </row>
    <row r="137" spans="2:16">
      <c r="B137">
        <v>136</v>
      </c>
      <c r="C137" t="s">
        <v>6116</v>
      </c>
      <c r="D137" t="s">
        <v>6116</v>
      </c>
      <c r="E137">
        <v>136</v>
      </c>
      <c r="F137" t="s">
        <v>6669</v>
      </c>
      <c r="G137" t="s">
        <v>6670</v>
      </c>
      <c r="H137" t="s">
        <v>67</v>
      </c>
      <c r="I137" t="s">
        <v>80</v>
      </c>
      <c r="J137" t="s">
        <v>6671</v>
      </c>
      <c r="K137" t="s">
        <v>6672</v>
      </c>
      <c r="L137" t="s">
        <v>216</v>
      </c>
      <c r="M137" t="s">
        <v>42</v>
      </c>
      <c r="N137" t="s">
        <v>90</v>
      </c>
      <c r="O137" t="s">
        <v>87</v>
      </c>
      <c r="P137" t="s">
        <v>217</v>
      </c>
    </row>
    <row r="138" spans="2:16">
      <c r="B138">
        <v>137</v>
      </c>
      <c r="C138" t="s">
        <v>6116</v>
      </c>
      <c r="D138" t="s">
        <v>6116</v>
      </c>
      <c r="E138">
        <v>137</v>
      </c>
      <c r="F138" t="s">
        <v>6669</v>
      </c>
      <c r="G138" t="s">
        <v>6673</v>
      </c>
      <c r="H138" t="s">
        <v>76</v>
      </c>
      <c r="I138" t="s">
        <v>26</v>
      </c>
      <c r="J138" t="s">
        <v>6674</v>
      </c>
      <c r="K138" t="s">
        <v>6675</v>
      </c>
      <c r="L138" t="s">
        <v>218</v>
      </c>
      <c r="M138" t="s">
        <v>28</v>
      </c>
      <c r="N138" t="s">
        <v>38</v>
      </c>
      <c r="O138" t="s">
        <v>30</v>
      </c>
      <c r="P138" t="s">
        <v>6676</v>
      </c>
    </row>
    <row r="139" spans="2:16">
      <c r="B139">
        <v>138</v>
      </c>
      <c r="C139" t="s">
        <v>6116</v>
      </c>
      <c r="D139" t="s">
        <v>6116</v>
      </c>
      <c r="E139">
        <v>138</v>
      </c>
      <c r="F139" t="s">
        <v>6669</v>
      </c>
      <c r="G139" t="s">
        <v>6677</v>
      </c>
      <c r="H139" t="s">
        <v>199</v>
      </c>
      <c r="I139" t="s">
        <v>25</v>
      </c>
      <c r="J139" t="s">
        <v>6678</v>
      </c>
      <c r="K139" t="s">
        <v>6679</v>
      </c>
      <c r="L139" t="s">
        <v>219</v>
      </c>
      <c r="M139" t="s">
        <v>75</v>
      </c>
      <c r="N139" t="s">
        <v>110</v>
      </c>
      <c r="O139" t="s">
        <v>87</v>
      </c>
      <c r="P139" t="s">
        <v>220</v>
      </c>
    </row>
    <row r="140" spans="2:16">
      <c r="B140">
        <v>139</v>
      </c>
      <c r="C140" t="s">
        <v>6116</v>
      </c>
      <c r="D140" t="s">
        <v>6116</v>
      </c>
      <c r="E140">
        <v>139</v>
      </c>
      <c r="F140" t="s">
        <v>6669</v>
      </c>
      <c r="G140" t="s">
        <v>6680</v>
      </c>
      <c r="H140" t="s">
        <v>79</v>
      </c>
      <c r="I140" t="s">
        <v>26</v>
      </c>
      <c r="J140" t="s">
        <v>6681</v>
      </c>
      <c r="K140" t="s">
        <v>6682</v>
      </c>
      <c r="L140" t="s">
        <v>204</v>
      </c>
      <c r="M140" t="s">
        <v>42</v>
      </c>
      <c r="N140" t="s">
        <v>29</v>
      </c>
      <c r="O140" t="s">
        <v>66</v>
      </c>
      <c r="P140" t="s">
        <v>221</v>
      </c>
    </row>
    <row r="141" spans="2:16">
      <c r="B141">
        <v>140</v>
      </c>
      <c r="C141" t="s">
        <v>6116</v>
      </c>
      <c r="D141" t="s">
        <v>6116</v>
      </c>
      <c r="E141">
        <v>140</v>
      </c>
      <c r="F141" t="s">
        <v>6669</v>
      </c>
      <c r="G141" t="s">
        <v>6683</v>
      </c>
      <c r="H141" t="s">
        <v>149</v>
      </c>
      <c r="I141" t="s">
        <v>25</v>
      </c>
      <c r="J141" t="s">
        <v>6684</v>
      </c>
      <c r="K141" t="s">
        <v>6685</v>
      </c>
      <c r="L141" t="s">
        <v>6686</v>
      </c>
      <c r="M141" t="s">
        <v>89</v>
      </c>
      <c r="N141" t="s">
        <v>110</v>
      </c>
      <c r="O141" t="s">
        <v>91</v>
      </c>
      <c r="P141" t="s">
        <v>222</v>
      </c>
    </row>
    <row r="142" spans="2:16">
      <c r="B142">
        <v>141</v>
      </c>
      <c r="C142" t="s">
        <v>6116</v>
      </c>
      <c r="D142" t="s">
        <v>6116</v>
      </c>
      <c r="E142">
        <v>141</v>
      </c>
      <c r="F142" t="s">
        <v>6687</v>
      </c>
      <c r="G142" t="s">
        <v>6688</v>
      </c>
      <c r="H142" t="s">
        <v>6689</v>
      </c>
      <c r="I142" t="s">
        <v>16</v>
      </c>
      <c r="J142" t="s">
        <v>913</v>
      </c>
      <c r="K142" t="s">
        <v>6690</v>
      </c>
      <c r="L142" t="s">
        <v>6691</v>
      </c>
      <c r="M142" t="s">
        <v>28</v>
      </c>
      <c r="N142" t="s">
        <v>38</v>
      </c>
      <c r="O142" t="s">
        <v>1221</v>
      </c>
      <c r="P142" t="s">
        <v>6692</v>
      </c>
    </row>
    <row r="143" spans="2:16">
      <c r="B143">
        <v>142</v>
      </c>
      <c r="C143" t="s">
        <v>6116</v>
      </c>
      <c r="D143" t="s">
        <v>6116</v>
      </c>
      <c r="E143">
        <v>142</v>
      </c>
      <c r="F143" t="s">
        <v>6693</v>
      </c>
      <c r="G143" t="s">
        <v>6694</v>
      </c>
      <c r="H143" t="s">
        <v>6695</v>
      </c>
      <c r="I143" t="s">
        <v>26</v>
      </c>
      <c r="J143" t="s">
        <v>6696</v>
      </c>
      <c r="K143" t="s">
        <v>6697</v>
      </c>
      <c r="L143" t="s">
        <v>6698</v>
      </c>
      <c r="M143" t="s">
        <v>94</v>
      </c>
      <c r="N143" t="s">
        <v>29</v>
      </c>
      <c r="O143" t="s">
        <v>36</v>
      </c>
      <c r="P143" t="s">
        <v>6699</v>
      </c>
    </row>
    <row r="144" spans="2:16">
      <c r="B144">
        <v>143</v>
      </c>
      <c r="C144" t="s">
        <v>6116</v>
      </c>
      <c r="D144" t="s">
        <v>6116</v>
      </c>
      <c r="E144">
        <v>143</v>
      </c>
      <c r="F144" t="s">
        <v>6693</v>
      </c>
      <c r="G144" t="s">
        <v>6700</v>
      </c>
      <c r="H144" t="s">
        <v>6701</v>
      </c>
      <c r="I144" t="s">
        <v>48</v>
      </c>
      <c r="J144" t="s">
        <v>6702</v>
      </c>
      <c r="K144" t="s">
        <v>6703</v>
      </c>
      <c r="L144" t="s">
        <v>6704</v>
      </c>
      <c r="M144" t="s">
        <v>82</v>
      </c>
      <c r="N144" t="s">
        <v>110</v>
      </c>
      <c r="O144" t="s">
        <v>1330</v>
      </c>
      <c r="P144" t="s">
        <v>6705</v>
      </c>
    </row>
    <row r="145" spans="2:16">
      <c r="B145">
        <v>144</v>
      </c>
      <c r="C145" t="s">
        <v>6116</v>
      </c>
      <c r="D145" t="s">
        <v>6116</v>
      </c>
      <c r="E145">
        <v>144</v>
      </c>
      <c r="F145" t="s">
        <v>6706</v>
      </c>
      <c r="G145" t="s">
        <v>6707</v>
      </c>
      <c r="H145" t="s">
        <v>79</v>
      </c>
      <c r="I145" t="s">
        <v>16</v>
      </c>
      <c r="J145" t="s">
        <v>6708</v>
      </c>
      <c r="K145" t="s">
        <v>6709</v>
      </c>
      <c r="L145" t="s">
        <v>223</v>
      </c>
      <c r="P145" t="s">
        <v>224</v>
      </c>
    </row>
    <row r="146" spans="2:16">
      <c r="B146">
        <v>145</v>
      </c>
      <c r="C146" t="s">
        <v>6116</v>
      </c>
      <c r="D146" t="s">
        <v>6116</v>
      </c>
      <c r="E146">
        <v>145</v>
      </c>
      <c r="F146" t="s">
        <v>6706</v>
      </c>
      <c r="G146" t="s">
        <v>6710</v>
      </c>
      <c r="H146" t="s">
        <v>225</v>
      </c>
      <c r="I146" t="s">
        <v>25</v>
      </c>
      <c r="J146" t="s">
        <v>6711</v>
      </c>
      <c r="K146" t="s">
        <v>6712</v>
      </c>
      <c r="L146" t="s">
        <v>226</v>
      </c>
      <c r="M146" t="s">
        <v>75</v>
      </c>
      <c r="N146" t="s">
        <v>29</v>
      </c>
      <c r="O146" t="s">
        <v>95</v>
      </c>
      <c r="P146" t="s">
        <v>6713</v>
      </c>
    </row>
    <row r="147" spans="2:16">
      <c r="B147">
        <v>146</v>
      </c>
      <c r="C147" t="s">
        <v>6116</v>
      </c>
      <c r="D147" t="s">
        <v>6116</v>
      </c>
      <c r="E147">
        <v>146</v>
      </c>
      <c r="F147" t="s">
        <v>6706</v>
      </c>
      <c r="G147" t="s">
        <v>6714</v>
      </c>
      <c r="H147" t="s">
        <v>6715</v>
      </c>
      <c r="I147" t="s">
        <v>48</v>
      </c>
      <c r="J147" t="s">
        <v>6716</v>
      </c>
      <c r="K147" t="s">
        <v>6717</v>
      </c>
      <c r="L147" t="s">
        <v>227</v>
      </c>
      <c r="M147" t="s">
        <v>49</v>
      </c>
      <c r="N147" t="s">
        <v>119</v>
      </c>
      <c r="O147" t="s">
        <v>91</v>
      </c>
      <c r="P147" t="s">
        <v>6718</v>
      </c>
    </row>
    <row r="148" spans="2:16">
      <c r="B148">
        <v>147</v>
      </c>
      <c r="C148" t="s">
        <v>6116</v>
      </c>
      <c r="D148" t="s">
        <v>6116</v>
      </c>
      <c r="E148">
        <v>147</v>
      </c>
      <c r="F148" t="s">
        <v>6706</v>
      </c>
      <c r="G148" t="s">
        <v>6719</v>
      </c>
      <c r="H148" t="s">
        <v>6336</v>
      </c>
      <c r="I148" t="s">
        <v>48</v>
      </c>
      <c r="J148" t="s">
        <v>6720</v>
      </c>
      <c r="K148" t="s">
        <v>6721</v>
      </c>
      <c r="L148" t="s">
        <v>228</v>
      </c>
      <c r="M148" t="s">
        <v>6722</v>
      </c>
      <c r="N148" t="s">
        <v>108</v>
      </c>
      <c r="O148" t="s">
        <v>193</v>
      </c>
      <c r="P148" t="s">
        <v>6723</v>
      </c>
    </row>
    <row r="149" spans="2:16">
      <c r="B149">
        <v>148</v>
      </c>
      <c r="C149" t="s">
        <v>6116</v>
      </c>
      <c r="D149" t="s">
        <v>6116</v>
      </c>
      <c r="E149">
        <v>148</v>
      </c>
      <c r="F149" t="s">
        <v>6706</v>
      </c>
      <c r="G149" t="s">
        <v>6724</v>
      </c>
      <c r="H149" t="s">
        <v>6725</v>
      </c>
      <c r="I149" t="s">
        <v>25</v>
      </c>
      <c r="J149" t="s">
        <v>6726</v>
      </c>
      <c r="K149" t="s">
        <v>6727</v>
      </c>
      <c r="L149" t="s">
        <v>1236</v>
      </c>
      <c r="M149" t="s">
        <v>42</v>
      </c>
      <c r="N149" t="s">
        <v>110</v>
      </c>
      <c r="O149" t="s">
        <v>100</v>
      </c>
      <c r="P149" t="s">
        <v>6728</v>
      </c>
    </row>
    <row r="150" spans="2:16">
      <c r="B150">
        <v>149</v>
      </c>
      <c r="C150" t="s">
        <v>6116</v>
      </c>
      <c r="D150" t="s">
        <v>6116</v>
      </c>
      <c r="E150">
        <v>149</v>
      </c>
      <c r="F150" t="s">
        <v>6729</v>
      </c>
      <c r="G150" t="s">
        <v>6730</v>
      </c>
      <c r="H150" t="s">
        <v>97</v>
      </c>
      <c r="I150" t="s">
        <v>16</v>
      </c>
      <c r="J150" t="s">
        <v>6731</v>
      </c>
      <c r="K150" t="s">
        <v>6732</v>
      </c>
      <c r="L150" t="s">
        <v>229</v>
      </c>
      <c r="M150" t="s">
        <v>75</v>
      </c>
      <c r="N150" t="s">
        <v>108</v>
      </c>
      <c r="O150" t="s">
        <v>95</v>
      </c>
      <c r="P150" t="s">
        <v>230</v>
      </c>
    </row>
    <row r="151" spans="2:16">
      <c r="B151">
        <v>150</v>
      </c>
      <c r="C151" t="s">
        <v>6116</v>
      </c>
      <c r="D151" t="s">
        <v>6116</v>
      </c>
      <c r="E151">
        <v>150</v>
      </c>
      <c r="F151" t="s">
        <v>6729</v>
      </c>
      <c r="G151" t="s">
        <v>6733</v>
      </c>
      <c r="H151" t="s">
        <v>149</v>
      </c>
      <c r="I151" t="s">
        <v>26</v>
      </c>
      <c r="J151" t="s">
        <v>6734</v>
      </c>
      <c r="K151" t="s">
        <v>6735</v>
      </c>
      <c r="L151" t="s">
        <v>231</v>
      </c>
      <c r="M151" t="s">
        <v>42</v>
      </c>
      <c r="N151" t="s">
        <v>29</v>
      </c>
      <c r="O151" t="s">
        <v>137</v>
      </c>
      <c r="P151" t="s">
        <v>232</v>
      </c>
    </row>
    <row r="152" spans="2:16">
      <c r="B152">
        <v>151</v>
      </c>
      <c r="C152" t="s">
        <v>6116</v>
      </c>
      <c r="D152" t="s">
        <v>6116</v>
      </c>
      <c r="E152">
        <v>151</v>
      </c>
      <c r="F152" t="s">
        <v>6729</v>
      </c>
      <c r="G152" t="s">
        <v>6736</v>
      </c>
      <c r="H152" t="s">
        <v>43</v>
      </c>
      <c r="I152" t="s">
        <v>25</v>
      </c>
      <c r="J152" t="s">
        <v>6737</v>
      </c>
      <c r="K152" t="s">
        <v>6738</v>
      </c>
      <c r="L152" t="s">
        <v>233</v>
      </c>
      <c r="M152" t="s">
        <v>42</v>
      </c>
      <c r="N152" t="s">
        <v>234</v>
      </c>
      <c r="O152" t="s">
        <v>100</v>
      </c>
      <c r="P152" t="s">
        <v>235</v>
      </c>
    </row>
    <row r="153" spans="2:16">
      <c r="B153">
        <v>152</v>
      </c>
      <c r="C153" t="s">
        <v>6116</v>
      </c>
      <c r="D153" t="s">
        <v>6116</v>
      </c>
      <c r="E153">
        <v>152</v>
      </c>
      <c r="F153" t="s">
        <v>6729</v>
      </c>
      <c r="G153" t="s">
        <v>6739</v>
      </c>
      <c r="H153" t="s">
        <v>236</v>
      </c>
      <c r="I153" t="s">
        <v>25</v>
      </c>
      <c r="J153" t="s">
        <v>6740</v>
      </c>
      <c r="K153" t="s">
        <v>6741</v>
      </c>
      <c r="L153" t="s">
        <v>6742</v>
      </c>
      <c r="M153" t="s">
        <v>99</v>
      </c>
      <c r="N153" t="s">
        <v>110</v>
      </c>
      <c r="O153" t="s">
        <v>100</v>
      </c>
      <c r="P153" t="s">
        <v>237</v>
      </c>
    </row>
    <row r="154" spans="2:16">
      <c r="B154">
        <v>153</v>
      </c>
      <c r="C154" t="s">
        <v>6116</v>
      </c>
      <c r="D154" t="s">
        <v>6116</v>
      </c>
      <c r="E154">
        <v>153</v>
      </c>
      <c r="F154" t="s">
        <v>6729</v>
      </c>
      <c r="G154" t="s">
        <v>6743</v>
      </c>
      <c r="H154" t="s">
        <v>238</v>
      </c>
      <c r="I154" t="s">
        <v>26</v>
      </c>
      <c r="J154" t="s">
        <v>6744</v>
      </c>
      <c r="K154" t="s">
        <v>6745</v>
      </c>
      <c r="L154" t="s">
        <v>6746</v>
      </c>
      <c r="M154" t="s">
        <v>42</v>
      </c>
      <c r="N154" t="s">
        <v>29</v>
      </c>
      <c r="O154" t="s">
        <v>87</v>
      </c>
      <c r="P154" t="s">
        <v>239</v>
      </c>
    </row>
    <row r="155" spans="2:16">
      <c r="B155">
        <v>154</v>
      </c>
      <c r="C155" t="s">
        <v>6116</v>
      </c>
      <c r="D155" t="s">
        <v>6116</v>
      </c>
      <c r="E155">
        <v>154</v>
      </c>
      <c r="F155" t="s">
        <v>6747</v>
      </c>
      <c r="G155" t="s">
        <v>6748</v>
      </c>
      <c r="H155" t="s">
        <v>124</v>
      </c>
      <c r="I155" t="s">
        <v>16</v>
      </c>
      <c r="J155" t="s">
        <v>6749</v>
      </c>
      <c r="K155" t="s">
        <v>6750</v>
      </c>
      <c r="L155" t="s">
        <v>240</v>
      </c>
      <c r="M155" t="s">
        <v>42</v>
      </c>
      <c r="N155" t="s">
        <v>108</v>
      </c>
      <c r="O155" t="s">
        <v>137</v>
      </c>
      <c r="P155" t="s">
        <v>1331</v>
      </c>
    </row>
    <row r="156" spans="2:16">
      <c r="B156">
        <v>155</v>
      </c>
      <c r="C156" t="s">
        <v>6116</v>
      </c>
      <c r="D156" t="s">
        <v>6116</v>
      </c>
      <c r="E156">
        <v>155</v>
      </c>
      <c r="F156" t="s">
        <v>6747</v>
      </c>
      <c r="G156" t="s">
        <v>6751</v>
      </c>
      <c r="H156" t="s">
        <v>40</v>
      </c>
      <c r="I156" t="s">
        <v>25</v>
      </c>
      <c r="J156" t="s">
        <v>6752</v>
      </c>
      <c r="K156" t="s">
        <v>6753</v>
      </c>
      <c r="L156" t="s">
        <v>241</v>
      </c>
      <c r="M156" t="s">
        <v>82</v>
      </c>
      <c r="N156" t="s">
        <v>114</v>
      </c>
      <c r="O156" t="s">
        <v>111</v>
      </c>
      <c r="P156" t="s">
        <v>1297</v>
      </c>
    </row>
    <row r="157" spans="2:16">
      <c r="B157">
        <v>156</v>
      </c>
      <c r="C157" t="s">
        <v>6116</v>
      </c>
      <c r="D157" t="s">
        <v>6116</v>
      </c>
      <c r="E157">
        <v>156</v>
      </c>
      <c r="F157" t="s">
        <v>6747</v>
      </c>
      <c r="G157" t="s">
        <v>6754</v>
      </c>
      <c r="H157" t="s">
        <v>6755</v>
      </c>
      <c r="I157" t="s">
        <v>48</v>
      </c>
      <c r="J157" t="s">
        <v>6756</v>
      </c>
      <c r="K157" t="s">
        <v>6757</v>
      </c>
      <c r="L157" t="s">
        <v>242</v>
      </c>
      <c r="M157" t="s">
        <v>82</v>
      </c>
      <c r="N157" t="s">
        <v>71</v>
      </c>
      <c r="O157" t="s">
        <v>6371</v>
      </c>
      <c r="P157" t="s">
        <v>1332</v>
      </c>
    </row>
    <row r="158" spans="2:16">
      <c r="B158">
        <v>157</v>
      </c>
      <c r="C158" t="s">
        <v>6116</v>
      </c>
      <c r="D158" t="s">
        <v>6116</v>
      </c>
      <c r="E158">
        <v>157</v>
      </c>
      <c r="F158" t="s">
        <v>6747</v>
      </c>
      <c r="G158" t="s">
        <v>6758</v>
      </c>
      <c r="H158" t="s">
        <v>243</v>
      </c>
      <c r="I158" t="s">
        <v>48</v>
      </c>
      <c r="J158" t="s">
        <v>6759</v>
      </c>
      <c r="K158" t="s">
        <v>6760</v>
      </c>
      <c r="L158" t="s">
        <v>6761</v>
      </c>
      <c r="M158" t="s">
        <v>89</v>
      </c>
      <c r="N158" t="s">
        <v>110</v>
      </c>
      <c r="O158" t="s">
        <v>109</v>
      </c>
      <c r="P158" t="s">
        <v>1332</v>
      </c>
    </row>
    <row r="159" spans="2:16">
      <c r="B159">
        <v>158</v>
      </c>
      <c r="C159" t="s">
        <v>6116</v>
      </c>
      <c r="D159" t="s">
        <v>6116</v>
      </c>
      <c r="E159">
        <v>158</v>
      </c>
      <c r="F159" t="s">
        <v>6747</v>
      </c>
      <c r="G159" t="s">
        <v>6762</v>
      </c>
      <c r="H159" t="s">
        <v>6763</v>
      </c>
      <c r="I159" t="s">
        <v>68</v>
      </c>
      <c r="J159" t="s">
        <v>6764</v>
      </c>
      <c r="K159" t="s">
        <v>6765</v>
      </c>
      <c r="L159" t="s">
        <v>244</v>
      </c>
      <c r="M159" t="s">
        <v>134</v>
      </c>
      <c r="N159" t="s">
        <v>33</v>
      </c>
      <c r="O159" t="s">
        <v>107</v>
      </c>
      <c r="P159" t="s">
        <v>1332</v>
      </c>
    </row>
    <row r="160" spans="2:16">
      <c r="B160">
        <v>159</v>
      </c>
      <c r="C160" t="s">
        <v>6116</v>
      </c>
      <c r="D160" t="s">
        <v>6116</v>
      </c>
      <c r="E160">
        <v>159</v>
      </c>
      <c r="F160" t="s">
        <v>6766</v>
      </c>
      <c r="G160" t="s">
        <v>6767</v>
      </c>
      <c r="H160" t="s">
        <v>6768</v>
      </c>
      <c r="I160" t="s">
        <v>70</v>
      </c>
      <c r="J160" t="s">
        <v>6769</v>
      </c>
      <c r="K160" t="s">
        <v>6770</v>
      </c>
      <c r="L160" t="s">
        <v>245</v>
      </c>
      <c r="M160" t="s">
        <v>82</v>
      </c>
      <c r="N160" t="s">
        <v>114</v>
      </c>
      <c r="O160" t="s">
        <v>116</v>
      </c>
      <c r="P160" t="s">
        <v>1333</v>
      </c>
    </row>
    <row r="161" spans="2:16">
      <c r="B161">
        <v>160</v>
      </c>
      <c r="C161" t="s">
        <v>6116</v>
      </c>
      <c r="D161" t="s">
        <v>6116</v>
      </c>
      <c r="E161">
        <v>160</v>
      </c>
      <c r="F161" t="s">
        <v>6766</v>
      </c>
      <c r="G161" t="s">
        <v>6771</v>
      </c>
      <c r="I161" t="s">
        <v>25</v>
      </c>
      <c r="J161" t="s">
        <v>6772</v>
      </c>
      <c r="K161" t="s">
        <v>6773</v>
      </c>
      <c r="L161" t="s">
        <v>246</v>
      </c>
      <c r="M161" t="s">
        <v>89</v>
      </c>
      <c r="N161" t="s">
        <v>119</v>
      </c>
      <c r="O161" t="s">
        <v>19</v>
      </c>
      <c r="P161" t="s">
        <v>247</v>
      </c>
    </row>
    <row r="162" spans="2:16">
      <c r="B162">
        <v>161</v>
      </c>
      <c r="C162" t="s">
        <v>6116</v>
      </c>
      <c r="D162" t="s">
        <v>6116</v>
      </c>
      <c r="E162">
        <v>161</v>
      </c>
      <c r="F162" t="s">
        <v>6766</v>
      </c>
      <c r="G162" t="s">
        <v>6774</v>
      </c>
      <c r="H162" t="s">
        <v>67</v>
      </c>
      <c r="I162" t="s">
        <v>48</v>
      </c>
      <c r="J162" t="s">
        <v>6775</v>
      </c>
      <c r="K162" t="s">
        <v>6776</v>
      </c>
      <c r="L162" t="s">
        <v>248</v>
      </c>
      <c r="M162" t="s">
        <v>82</v>
      </c>
      <c r="N162" t="s">
        <v>151</v>
      </c>
      <c r="O162" t="s">
        <v>131</v>
      </c>
      <c r="P162" t="s">
        <v>1287</v>
      </c>
    </row>
    <row r="163" spans="2:16">
      <c r="B163">
        <v>162</v>
      </c>
      <c r="C163" t="s">
        <v>6116</v>
      </c>
      <c r="D163" t="s">
        <v>6116</v>
      </c>
      <c r="E163">
        <v>162</v>
      </c>
      <c r="F163" t="s">
        <v>6766</v>
      </c>
      <c r="G163" t="s">
        <v>6777</v>
      </c>
      <c r="H163" t="s">
        <v>97</v>
      </c>
      <c r="I163" t="s">
        <v>26</v>
      </c>
      <c r="J163" t="s">
        <v>6778</v>
      </c>
      <c r="K163" t="s">
        <v>6779</v>
      </c>
      <c r="L163" t="s">
        <v>249</v>
      </c>
      <c r="M163" t="s">
        <v>42</v>
      </c>
      <c r="N163" t="s">
        <v>108</v>
      </c>
      <c r="O163" t="s">
        <v>95</v>
      </c>
      <c r="P163" t="s">
        <v>6780</v>
      </c>
    </row>
    <row r="164" spans="2:16">
      <c r="B164">
        <v>163</v>
      </c>
      <c r="C164" t="s">
        <v>6116</v>
      </c>
      <c r="D164" t="s">
        <v>6116</v>
      </c>
      <c r="E164">
        <v>163</v>
      </c>
      <c r="F164" t="s">
        <v>6766</v>
      </c>
      <c r="G164" t="s">
        <v>6781</v>
      </c>
      <c r="I164" t="s">
        <v>26</v>
      </c>
      <c r="J164" t="s">
        <v>6782</v>
      </c>
      <c r="K164" t="s">
        <v>6783</v>
      </c>
      <c r="L164" t="s">
        <v>250</v>
      </c>
      <c r="M164" t="s">
        <v>94</v>
      </c>
      <c r="N164" t="s">
        <v>29</v>
      </c>
      <c r="O164" t="s">
        <v>30</v>
      </c>
      <c r="P164" t="s">
        <v>251</v>
      </c>
    </row>
    <row r="165" spans="2:16">
      <c r="B165">
        <v>164</v>
      </c>
      <c r="C165" t="s">
        <v>6116</v>
      </c>
      <c r="D165" t="s">
        <v>6116</v>
      </c>
      <c r="E165">
        <v>164</v>
      </c>
      <c r="F165" t="s">
        <v>6784</v>
      </c>
      <c r="G165" t="s">
        <v>6785</v>
      </c>
      <c r="H165" t="s">
        <v>67</v>
      </c>
      <c r="I165" t="s">
        <v>70</v>
      </c>
      <c r="J165" t="s">
        <v>6786</v>
      </c>
      <c r="K165" t="s">
        <v>6787</v>
      </c>
      <c r="L165" t="s">
        <v>227</v>
      </c>
      <c r="M165" t="s">
        <v>49</v>
      </c>
      <c r="N165" t="s">
        <v>110</v>
      </c>
      <c r="O165" t="s">
        <v>116</v>
      </c>
      <c r="P165" t="s">
        <v>6788</v>
      </c>
    </row>
    <row r="166" spans="2:16">
      <c r="B166">
        <v>165</v>
      </c>
      <c r="C166" t="s">
        <v>6116</v>
      </c>
      <c r="D166" t="s">
        <v>6116</v>
      </c>
      <c r="E166">
        <v>165</v>
      </c>
      <c r="F166" t="s">
        <v>6784</v>
      </c>
      <c r="G166" t="s">
        <v>6789</v>
      </c>
      <c r="H166" t="s">
        <v>6790</v>
      </c>
      <c r="I166" t="s">
        <v>22</v>
      </c>
      <c r="J166" t="s">
        <v>6791</v>
      </c>
      <c r="K166" t="s">
        <v>6792</v>
      </c>
      <c r="L166" t="s">
        <v>226</v>
      </c>
      <c r="M166" t="s">
        <v>49</v>
      </c>
      <c r="N166" t="s">
        <v>83</v>
      </c>
      <c r="O166" t="s">
        <v>178</v>
      </c>
      <c r="P166" t="s">
        <v>6793</v>
      </c>
    </row>
    <row r="167" spans="2:16">
      <c r="B167">
        <v>166</v>
      </c>
      <c r="C167" t="s">
        <v>6116</v>
      </c>
      <c r="D167" t="s">
        <v>6116</v>
      </c>
      <c r="E167">
        <v>166</v>
      </c>
      <c r="F167" t="s">
        <v>6784</v>
      </c>
      <c r="G167" t="s">
        <v>6794</v>
      </c>
      <c r="H167" t="s">
        <v>149</v>
      </c>
      <c r="I167" t="s">
        <v>48</v>
      </c>
      <c r="J167" t="s">
        <v>6795</v>
      </c>
      <c r="K167" t="s">
        <v>6796</v>
      </c>
      <c r="L167" t="s">
        <v>1334</v>
      </c>
      <c r="M167" t="s">
        <v>86</v>
      </c>
      <c r="N167" t="s">
        <v>110</v>
      </c>
      <c r="O167" t="s">
        <v>87</v>
      </c>
      <c r="P167" t="s">
        <v>6797</v>
      </c>
    </row>
    <row r="168" spans="2:16">
      <c r="B168">
        <v>167</v>
      </c>
      <c r="C168" t="s">
        <v>6116</v>
      </c>
      <c r="D168" t="s">
        <v>6116</v>
      </c>
      <c r="E168">
        <v>167</v>
      </c>
      <c r="F168" t="s">
        <v>6784</v>
      </c>
      <c r="G168" t="s">
        <v>6798</v>
      </c>
      <c r="H168" t="s">
        <v>6799</v>
      </c>
      <c r="I168" t="s">
        <v>22</v>
      </c>
      <c r="J168" t="s">
        <v>6800</v>
      </c>
      <c r="K168" t="s">
        <v>6801</v>
      </c>
      <c r="L168" t="s">
        <v>252</v>
      </c>
      <c r="M168" t="s">
        <v>89</v>
      </c>
      <c r="N168" t="s">
        <v>114</v>
      </c>
      <c r="O168" t="s">
        <v>253</v>
      </c>
      <c r="P168" t="s">
        <v>6802</v>
      </c>
    </row>
    <row r="169" spans="2:16">
      <c r="B169">
        <v>168</v>
      </c>
      <c r="C169" t="s">
        <v>6116</v>
      </c>
      <c r="D169" t="s">
        <v>6116</v>
      </c>
      <c r="E169">
        <v>168</v>
      </c>
      <c r="F169" t="s">
        <v>6784</v>
      </c>
      <c r="G169" t="s">
        <v>6803</v>
      </c>
      <c r="H169" t="s">
        <v>254</v>
      </c>
      <c r="I169" t="s">
        <v>25</v>
      </c>
      <c r="J169" t="s">
        <v>6804</v>
      </c>
      <c r="K169" t="s">
        <v>6805</v>
      </c>
      <c r="L169" t="s">
        <v>197</v>
      </c>
      <c r="M169" t="s">
        <v>255</v>
      </c>
      <c r="N169" t="s">
        <v>38</v>
      </c>
      <c r="O169" t="s">
        <v>91</v>
      </c>
      <c r="P169" t="s">
        <v>6806</v>
      </c>
    </row>
    <row r="170" spans="2:16">
      <c r="B170">
        <v>169</v>
      </c>
      <c r="C170" t="s">
        <v>6116</v>
      </c>
      <c r="D170" t="s">
        <v>6116</v>
      </c>
      <c r="E170">
        <v>169</v>
      </c>
      <c r="F170" t="s">
        <v>6807</v>
      </c>
      <c r="G170" t="s">
        <v>6808</v>
      </c>
      <c r="H170" t="s">
        <v>256</v>
      </c>
      <c r="I170" t="s">
        <v>70</v>
      </c>
      <c r="J170" t="s">
        <v>6809</v>
      </c>
      <c r="K170" t="s">
        <v>6810</v>
      </c>
      <c r="L170" t="s">
        <v>257</v>
      </c>
      <c r="M170" t="s">
        <v>6473</v>
      </c>
      <c r="N170" t="s">
        <v>110</v>
      </c>
      <c r="O170" t="s">
        <v>253</v>
      </c>
      <c r="P170" t="s">
        <v>1209</v>
      </c>
    </row>
    <row r="171" spans="2:16">
      <c r="B171">
        <v>170</v>
      </c>
      <c r="C171" t="s">
        <v>6116</v>
      </c>
      <c r="D171" t="s">
        <v>6116</v>
      </c>
      <c r="E171">
        <v>170</v>
      </c>
      <c r="F171" t="s">
        <v>6807</v>
      </c>
      <c r="G171" t="s">
        <v>6811</v>
      </c>
      <c r="H171" t="s">
        <v>21</v>
      </c>
      <c r="I171" t="s">
        <v>22</v>
      </c>
      <c r="J171" t="s">
        <v>6812</v>
      </c>
      <c r="K171" t="s">
        <v>6813</v>
      </c>
      <c r="L171" t="s">
        <v>258</v>
      </c>
      <c r="M171" t="s">
        <v>45</v>
      </c>
      <c r="N171" t="s">
        <v>83</v>
      </c>
      <c r="O171" t="s">
        <v>39</v>
      </c>
      <c r="P171" t="s">
        <v>259</v>
      </c>
    </row>
    <row r="172" spans="2:16">
      <c r="B172">
        <v>171</v>
      </c>
      <c r="C172" t="s">
        <v>6116</v>
      </c>
      <c r="D172" t="s">
        <v>6116</v>
      </c>
      <c r="E172">
        <v>171</v>
      </c>
      <c r="F172" t="s">
        <v>6807</v>
      </c>
      <c r="G172" t="s">
        <v>6814</v>
      </c>
      <c r="H172" t="s">
        <v>6412</v>
      </c>
      <c r="I172" t="s">
        <v>22</v>
      </c>
      <c r="J172" t="s">
        <v>6815</v>
      </c>
      <c r="K172" t="s">
        <v>6816</v>
      </c>
      <c r="L172" t="s">
        <v>260</v>
      </c>
      <c r="M172" t="s">
        <v>45</v>
      </c>
      <c r="N172" t="s">
        <v>6461</v>
      </c>
      <c r="O172" t="s">
        <v>147</v>
      </c>
      <c r="P172" t="s">
        <v>261</v>
      </c>
    </row>
    <row r="173" spans="2:16">
      <c r="B173">
        <v>172</v>
      </c>
      <c r="C173" t="s">
        <v>6116</v>
      </c>
      <c r="D173" t="s">
        <v>6116</v>
      </c>
      <c r="E173">
        <v>172</v>
      </c>
      <c r="F173" t="s">
        <v>6807</v>
      </c>
      <c r="G173" t="s">
        <v>6817</v>
      </c>
      <c r="H173" t="s">
        <v>238</v>
      </c>
      <c r="I173" t="s">
        <v>48</v>
      </c>
      <c r="J173" t="s">
        <v>6818</v>
      </c>
      <c r="K173" t="s">
        <v>6819</v>
      </c>
      <c r="L173" t="s">
        <v>262</v>
      </c>
      <c r="P173" t="s">
        <v>6820</v>
      </c>
    </row>
    <row r="174" spans="2:16">
      <c r="B174">
        <v>173</v>
      </c>
      <c r="C174" t="s">
        <v>6116</v>
      </c>
      <c r="D174" t="s">
        <v>6116</v>
      </c>
      <c r="E174">
        <v>173</v>
      </c>
      <c r="F174" t="s">
        <v>6807</v>
      </c>
      <c r="G174" t="s">
        <v>6821</v>
      </c>
      <c r="H174" t="s">
        <v>6822</v>
      </c>
      <c r="I174" t="s">
        <v>22</v>
      </c>
      <c r="J174" t="s">
        <v>6823</v>
      </c>
      <c r="K174" t="s">
        <v>6824</v>
      </c>
      <c r="L174" t="s">
        <v>263</v>
      </c>
      <c r="M174" t="s">
        <v>45</v>
      </c>
      <c r="N174" t="s">
        <v>6461</v>
      </c>
      <c r="O174" t="s">
        <v>6371</v>
      </c>
      <c r="P174" t="s">
        <v>1331</v>
      </c>
    </row>
    <row r="175" spans="2:16">
      <c r="B175">
        <v>174</v>
      </c>
      <c r="C175" t="s">
        <v>6116</v>
      </c>
      <c r="D175" t="s">
        <v>6116</v>
      </c>
      <c r="E175">
        <v>174</v>
      </c>
      <c r="F175" t="s">
        <v>6825</v>
      </c>
      <c r="G175" t="s">
        <v>6826</v>
      </c>
      <c r="I175" t="s">
        <v>80</v>
      </c>
      <c r="J175" t="s">
        <v>6827</v>
      </c>
      <c r="K175" t="s">
        <v>6828</v>
      </c>
      <c r="L175" t="s">
        <v>204</v>
      </c>
      <c r="M175" t="s">
        <v>99</v>
      </c>
      <c r="N175" t="s">
        <v>114</v>
      </c>
      <c r="O175" t="s">
        <v>19</v>
      </c>
      <c r="P175" t="s">
        <v>1335</v>
      </c>
    </row>
    <row r="176" spans="2:16">
      <c r="B176">
        <v>175</v>
      </c>
      <c r="C176" t="s">
        <v>6116</v>
      </c>
      <c r="D176" t="s">
        <v>6116</v>
      </c>
      <c r="E176">
        <v>175</v>
      </c>
      <c r="F176" t="s">
        <v>6825</v>
      </c>
      <c r="G176" t="s">
        <v>6829</v>
      </c>
      <c r="H176" t="s">
        <v>6830</v>
      </c>
      <c r="I176" t="s">
        <v>25</v>
      </c>
      <c r="J176" t="s">
        <v>6831</v>
      </c>
      <c r="K176" t="s">
        <v>6832</v>
      </c>
      <c r="L176" t="s">
        <v>264</v>
      </c>
      <c r="M176" t="s">
        <v>28</v>
      </c>
      <c r="N176" t="s">
        <v>38</v>
      </c>
      <c r="O176" t="s">
        <v>111</v>
      </c>
      <c r="P176" t="s">
        <v>265</v>
      </c>
    </row>
    <row r="177" spans="2:16">
      <c r="B177">
        <v>176</v>
      </c>
      <c r="C177" t="s">
        <v>6116</v>
      </c>
      <c r="D177" t="s">
        <v>6116</v>
      </c>
      <c r="E177">
        <v>176</v>
      </c>
      <c r="F177" t="s">
        <v>6825</v>
      </c>
      <c r="G177" t="s">
        <v>6833</v>
      </c>
      <c r="H177" t="s">
        <v>6834</v>
      </c>
      <c r="I177" t="s">
        <v>25</v>
      </c>
      <c r="J177" t="s">
        <v>6835</v>
      </c>
      <c r="K177" t="s">
        <v>6836</v>
      </c>
      <c r="L177" t="s">
        <v>266</v>
      </c>
      <c r="M177" t="s">
        <v>42</v>
      </c>
      <c r="N177" t="s">
        <v>108</v>
      </c>
      <c r="O177" t="s">
        <v>137</v>
      </c>
      <c r="P177" t="s">
        <v>6837</v>
      </c>
    </row>
    <row r="178" spans="2:16">
      <c r="B178">
        <v>177</v>
      </c>
      <c r="C178" t="s">
        <v>6116</v>
      </c>
      <c r="D178" t="s">
        <v>6116</v>
      </c>
      <c r="E178">
        <v>177</v>
      </c>
      <c r="F178" t="s">
        <v>6825</v>
      </c>
      <c r="G178" t="s">
        <v>6838</v>
      </c>
      <c r="H178" t="s">
        <v>43</v>
      </c>
      <c r="I178" t="s">
        <v>22</v>
      </c>
      <c r="J178" t="s">
        <v>6839</v>
      </c>
      <c r="K178" t="s">
        <v>6840</v>
      </c>
      <c r="L178" t="s">
        <v>241</v>
      </c>
      <c r="M178" t="s">
        <v>45</v>
      </c>
      <c r="N178" t="s">
        <v>71</v>
      </c>
      <c r="O178" t="s">
        <v>100</v>
      </c>
      <c r="P178" t="s">
        <v>6841</v>
      </c>
    </row>
    <row r="179" spans="2:16">
      <c r="B179">
        <v>178</v>
      </c>
      <c r="C179" t="s">
        <v>6116</v>
      </c>
      <c r="D179" t="s">
        <v>6116</v>
      </c>
      <c r="E179">
        <v>178</v>
      </c>
      <c r="F179" t="s">
        <v>6825</v>
      </c>
      <c r="G179" t="s">
        <v>6842</v>
      </c>
      <c r="H179" t="s">
        <v>267</v>
      </c>
      <c r="I179" t="s">
        <v>25</v>
      </c>
      <c r="J179" t="s">
        <v>6843</v>
      </c>
      <c r="K179" t="s">
        <v>6844</v>
      </c>
      <c r="L179" t="s">
        <v>268</v>
      </c>
      <c r="M179" t="s">
        <v>42</v>
      </c>
      <c r="N179" t="s">
        <v>108</v>
      </c>
      <c r="O179" t="s">
        <v>87</v>
      </c>
      <c r="P179" t="s">
        <v>6845</v>
      </c>
    </row>
    <row r="180" spans="2:16">
      <c r="B180">
        <v>179</v>
      </c>
      <c r="C180" t="s">
        <v>6116</v>
      </c>
      <c r="D180" t="s">
        <v>6116</v>
      </c>
      <c r="E180">
        <v>179</v>
      </c>
      <c r="F180" t="s">
        <v>6846</v>
      </c>
      <c r="G180" t="s">
        <v>6847</v>
      </c>
      <c r="H180" t="s">
        <v>269</v>
      </c>
      <c r="I180" t="s">
        <v>80</v>
      </c>
      <c r="J180" t="s">
        <v>6848</v>
      </c>
      <c r="K180" t="s">
        <v>6849</v>
      </c>
      <c r="L180" t="s">
        <v>1336</v>
      </c>
      <c r="M180" t="s">
        <v>99</v>
      </c>
      <c r="N180" t="s">
        <v>29</v>
      </c>
      <c r="O180" t="s">
        <v>100</v>
      </c>
      <c r="P180" t="s">
        <v>6850</v>
      </c>
    </row>
    <row r="181" spans="2:16">
      <c r="B181">
        <v>180</v>
      </c>
      <c r="C181" t="s">
        <v>6116</v>
      </c>
      <c r="D181" t="s">
        <v>6116</v>
      </c>
      <c r="E181">
        <v>180</v>
      </c>
      <c r="F181" t="s">
        <v>6846</v>
      </c>
      <c r="G181" t="s">
        <v>6851</v>
      </c>
      <c r="H181" t="s">
        <v>6852</v>
      </c>
      <c r="I181" t="s">
        <v>25</v>
      </c>
      <c r="J181" t="s">
        <v>6853</v>
      </c>
      <c r="K181" t="s">
        <v>6854</v>
      </c>
      <c r="L181" t="s">
        <v>270</v>
      </c>
      <c r="M181" t="s">
        <v>99</v>
      </c>
      <c r="N181" t="s">
        <v>108</v>
      </c>
      <c r="O181" t="s">
        <v>271</v>
      </c>
      <c r="P181" t="s">
        <v>6855</v>
      </c>
    </row>
    <row r="182" spans="2:16">
      <c r="B182">
        <v>181</v>
      </c>
      <c r="C182" t="s">
        <v>6116</v>
      </c>
      <c r="D182" t="s">
        <v>6116</v>
      </c>
      <c r="E182">
        <v>181</v>
      </c>
      <c r="F182" t="s">
        <v>6846</v>
      </c>
      <c r="G182" t="s">
        <v>6856</v>
      </c>
      <c r="H182" t="s">
        <v>210</v>
      </c>
      <c r="I182" t="s">
        <v>25</v>
      </c>
      <c r="J182" t="s">
        <v>6857</v>
      </c>
      <c r="K182" t="s">
        <v>6858</v>
      </c>
      <c r="L182" t="s">
        <v>6859</v>
      </c>
      <c r="M182" t="s">
        <v>89</v>
      </c>
      <c r="N182" t="s">
        <v>110</v>
      </c>
      <c r="O182" t="s">
        <v>100</v>
      </c>
      <c r="P182" t="s">
        <v>6860</v>
      </c>
    </row>
    <row r="183" spans="2:16">
      <c r="B183">
        <v>182</v>
      </c>
      <c r="C183" t="s">
        <v>6116</v>
      </c>
      <c r="D183" t="s">
        <v>6116</v>
      </c>
      <c r="E183">
        <v>182</v>
      </c>
      <c r="F183" t="s">
        <v>6846</v>
      </c>
      <c r="G183" t="s">
        <v>6861</v>
      </c>
      <c r="H183" t="s">
        <v>67</v>
      </c>
      <c r="I183" t="s">
        <v>25</v>
      </c>
      <c r="J183" t="s">
        <v>6862</v>
      </c>
      <c r="K183" t="s">
        <v>6863</v>
      </c>
      <c r="L183" t="s">
        <v>272</v>
      </c>
      <c r="M183" t="s">
        <v>42</v>
      </c>
      <c r="N183" t="s">
        <v>110</v>
      </c>
      <c r="O183" t="s">
        <v>137</v>
      </c>
      <c r="P183" t="s">
        <v>1337</v>
      </c>
    </row>
    <row r="184" spans="2:16">
      <c r="B184">
        <v>183</v>
      </c>
      <c r="C184" t="s">
        <v>6116</v>
      </c>
      <c r="D184" t="s">
        <v>6116</v>
      </c>
      <c r="E184">
        <v>183</v>
      </c>
      <c r="F184" t="s">
        <v>6846</v>
      </c>
      <c r="G184" t="s">
        <v>6864</v>
      </c>
      <c r="H184" t="s">
        <v>6865</v>
      </c>
      <c r="I184" t="s">
        <v>26</v>
      </c>
      <c r="J184" t="s">
        <v>6866</v>
      </c>
      <c r="K184" t="s">
        <v>6867</v>
      </c>
      <c r="L184" t="s">
        <v>273</v>
      </c>
      <c r="M184" t="s">
        <v>28</v>
      </c>
      <c r="N184" t="s">
        <v>38</v>
      </c>
      <c r="O184" t="s">
        <v>137</v>
      </c>
      <c r="P184" t="s">
        <v>1337</v>
      </c>
    </row>
    <row r="185" spans="2:16">
      <c r="B185">
        <v>184</v>
      </c>
      <c r="C185" t="s">
        <v>6116</v>
      </c>
      <c r="D185" t="s">
        <v>6116</v>
      </c>
      <c r="E185">
        <v>184</v>
      </c>
      <c r="F185" t="s">
        <v>6868</v>
      </c>
      <c r="G185" t="s">
        <v>6869</v>
      </c>
      <c r="H185" t="s">
        <v>6870</v>
      </c>
      <c r="I185" t="s">
        <v>80</v>
      </c>
      <c r="J185" t="s">
        <v>6871</v>
      </c>
      <c r="K185" t="s">
        <v>6872</v>
      </c>
      <c r="L185" t="s">
        <v>274</v>
      </c>
      <c r="M185" t="s">
        <v>99</v>
      </c>
      <c r="N185" t="s">
        <v>38</v>
      </c>
      <c r="O185" t="s">
        <v>116</v>
      </c>
      <c r="P185" t="s">
        <v>275</v>
      </c>
    </row>
    <row r="186" spans="2:16">
      <c r="B186">
        <v>185</v>
      </c>
      <c r="C186" t="s">
        <v>6116</v>
      </c>
      <c r="D186" t="s">
        <v>6116</v>
      </c>
      <c r="E186">
        <v>185</v>
      </c>
      <c r="F186" t="s">
        <v>6868</v>
      </c>
      <c r="G186" t="s">
        <v>6873</v>
      </c>
      <c r="H186" t="s">
        <v>6874</v>
      </c>
      <c r="I186" t="s">
        <v>48</v>
      </c>
      <c r="J186" t="s">
        <v>6875</v>
      </c>
      <c r="K186" t="s">
        <v>6876</v>
      </c>
      <c r="L186" t="s">
        <v>274</v>
      </c>
      <c r="M186" t="s">
        <v>82</v>
      </c>
      <c r="N186" t="s">
        <v>119</v>
      </c>
      <c r="O186" t="s">
        <v>116</v>
      </c>
      <c r="P186" t="s">
        <v>1338</v>
      </c>
    </row>
    <row r="187" spans="2:16">
      <c r="B187">
        <v>186</v>
      </c>
      <c r="C187" t="s">
        <v>6116</v>
      </c>
      <c r="D187" t="s">
        <v>6116</v>
      </c>
      <c r="E187">
        <v>186</v>
      </c>
      <c r="F187" t="s">
        <v>6868</v>
      </c>
      <c r="G187" t="s">
        <v>6877</v>
      </c>
      <c r="H187" t="s">
        <v>21</v>
      </c>
      <c r="I187" t="s">
        <v>22</v>
      </c>
      <c r="J187" t="s">
        <v>6878</v>
      </c>
      <c r="K187" t="s">
        <v>6879</v>
      </c>
      <c r="L187" t="s">
        <v>276</v>
      </c>
      <c r="M187" t="s">
        <v>45</v>
      </c>
      <c r="N187" t="s">
        <v>71</v>
      </c>
      <c r="O187" t="s">
        <v>116</v>
      </c>
      <c r="P187" t="s">
        <v>1338</v>
      </c>
    </row>
    <row r="188" spans="2:16">
      <c r="B188">
        <v>187</v>
      </c>
      <c r="C188" t="s">
        <v>6116</v>
      </c>
      <c r="D188" t="s">
        <v>6116</v>
      </c>
      <c r="E188">
        <v>187</v>
      </c>
      <c r="F188" t="s">
        <v>6868</v>
      </c>
      <c r="G188" t="s">
        <v>6880</v>
      </c>
      <c r="I188" t="s">
        <v>26</v>
      </c>
      <c r="J188" t="s">
        <v>6881</v>
      </c>
      <c r="K188" t="s">
        <v>6882</v>
      </c>
      <c r="L188" t="s">
        <v>277</v>
      </c>
      <c r="M188" t="s">
        <v>28</v>
      </c>
      <c r="N188" t="s">
        <v>29</v>
      </c>
      <c r="O188" t="s">
        <v>30</v>
      </c>
      <c r="P188" t="s">
        <v>1339</v>
      </c>
    </row>
    <row r="189" spans="2:16">
      <c r="B189">
        <v>188</v>
      </c>
      <c r="C189" t="s">
        <v>6116</v>
      </c>
      <c r="D189" t="s">
        <v>6116</v>
      </c>
      <c r="E189">
        <v>188</v>
      </c>
      <c r="F189" t="s">
        <v>6868</v>
      </c>
      <c r="G189" t="s">
        <v>6883</v>
      </c>
      <c r="H189" t="s">
        <v>6884</v>
      </c>
      <c r="I189" t="s">
        <v>25</v>
      </c>
      <c r="J189" t="s">
        <v>6885</v>
      </c>
      <c r="K189" t="s">
        <v>6886</v>
      </c>
      <c r="L189" t="s">
        <v>248</v>
      </c>
      <c r="M189" t="s">
        <v>89</v>
      </c>
      <c r="N189" t="s">
        <v>108</v>
      </c>
      <c r="O189" t="s">
        <v>137</v>
      </c>
      <c r="P189" t="s">
        <v>1340</v>
      </c>
    </row>
    <row r="190" spans="2:16">
      <c r="B190">
        <v>189</v>
      </c>
      <c r="C190" t="s">
        <v>6116</v>
      </c>
      <c r="D190" t="s">
        <v>6116</v>
      </c>
      <c r="E190">
        <v>189</v>
      </c>
      <c r="F190" t="s">
        <v>6887</v>
      </c>
      <c r="G190" t="s">
        <v>6888</v>
      </c>
      <c r="H190" t="s">
        <v>278</v>
      </c>
      <c r="I190" t="s">
        <v>80</v>
      </c>
      <c r="J190" t="s">
        <v>6889</v>
      </c>
      <c r="K190" t="s">
        <v>6890</v>
      </c>
      <c r="L190" t="s">
        <v>279</v>
      </c>
      <c r="M190" t="s">
        <v>42</v>
      </c>
      <c r="N190" t="s">
        <v>29</v>
      </c>
      <c r="O190" t="s">
        <v>109</v>
      </c>
      <c r="P190" t="s">
        <v>280</v>
      </c>
    </row>
    <row r="191" spans="2:16">
      <c r="B191">
        <v>190</v>
      </c>
      <c r="C191" t="s">
        <v>6116</v>
      </c>
      <c r="D191" t="s">
        <v>6116</v>
      </c>
      <c r="E191">
        <v>190</v>
      </c>
      <c r="F191" t="s">
        <v>6887</v>
      </c>
      <c r="G191" t="s">
        <v>6891</v>
      </c>
      <c r="H191" t="s">
        <v>281</v>
      </c>
      <c r="I191" t="s">
        <v>48</v>
      </c>
      <c r="J191" t="s">
        <v>6892</v>
      </c>
      <c r="K191" t="s">
        <v>6893</v>
      </c>
      <c r="L191" t="s">
        <v>257</v>
      </c>
      <c r="M191" t="s">
        <v>282</v>
      </c>
      <c r="P191" t="s">
        <v>1341</v>
      </c>
    </row>
    <row r="192" spans="2:16">
      <c r="B192">
        <v>191</v>
      </c>
      <c r="C192" t="s">
        <v>6116</v>
      </c>
      <c r="D192" t="s">
        <v>6116</v>
      </c>
      <c r="E192">
        <v>191</v>
      </c>
      <c r="F192" t="s">
        <v>6887</v>
      </c>
      <c r="G192" t="s">
        <v>6894</v>
      </c>
      <c r="H192" t="s">
        <v>225</v>
      </c>
      <c r="I192" t="s">
        <v>26</v>
      </c>
      <c r="J192" t="s">
        <v>6895</v>
      </c>
      <c r="K192" t="s">
        <v>6896</v>
      </c>
      <c r="L192" t="s">
        <v>283</v>
      </c>
      <c r="P192" t="s">
        <v>1341</v>
      </c>
    </row>
    <row r="193" spans="2:16">
      <c r="B193">
        <v>192</v>
      </c>
      <c r="C193" t="s">
        <v>6116</v>
      </c>
      <c r="D193" t="s">
        <v>6116</v>
      </c>
      <c r="E193">
        <v>192</v>
      </c>
      <c r="F193" t="s">
        <v>6887</v>
      </c>
      <c r="G193" t="s">
        <v>6897</v>
      </c>
      <c r="H193" t="s">
        <v>284</v>
      </c>
      <c r="I193" t="s">
        <v>26</v>
      </c>
      <c r="J193" t="s">
        <v>6898</v>
      </c>
      <c r="K193" t="s">
        <v>6899</v>
      </c>
      <c r="L193" t="s">
        <v>285</v>
      </c>
      <c r="M193" t="s">
        <v>94</v>
      </c>
      <c r="N193" t="s">
        <v>38</v>
      </c>
      <c r="O193" t="s">
        <v>36</v>
      </c>
      <c r="P193" t="s">
        <v>6900</v>
      </c>
    </row>
    <row r="194" spans="2:16">
      <c r="B194">
        <v>193</v>
      </c>
      <c r="C194" t="s">
        <v>6116</v>
      </c>
      <c r="D194" t="s">
        <v>6116</v>
      </c>
      <c r="E194">
        <v>193</v>
      </c>
      <c r="F194" t="s">
        <v>6887</v>
      </c>
      <c r="I194" t="s">
        <v>25</v>
      </c>
      <c r="J194" t="s">
        <v>6901</v>
      </c>
      <c r="K194" t="s">
        <v>6902</v>
      </c>
      <c r="L194" t="s">
        <v>6903</v>
      </c>
      <c r="M194" t="s">
        <v>32</v>
      </c>
      <c r="N194" t="s">
        <v>38</v>
      </c>
      <c r="O194" t="s">
        <v>109</v>
      </c>
      <c r="P194" t="s">
        <v>1342</v>
      </c>
    </row>
    <row r="195" spans="2:16">
      <c r="B195">
        <v>194</v>
      </c>
      <c r="C195" t="s">
        <v>6116</v>
      </c>
      <c r="D195" t="s">
        <v>6116</v>
      </c>
      <c r="E195">
        <v>194</v>
      </c>
      <c r="F195" t="s">
        <v>6904</v>
      </c>
      <c r="G195" t="s">
        <v>6905</v>
      </c>
      <c r="H195" t="s">
        <v>6906</v>
      </c>
      <c r="I195" t="s">
        <v>16</v>
      </c>
      <c r="J195" t="s">
        <v>6907</v>
      </c>
      <c r="K195" t="s">
        <v>6908</v>
      </c>
      <c r="L195" t="s">
        <v>263</v>
      </c>
      <c r="M195" t="s">
        <v>28</v>
      </c>
      <c r="N195" t="s">
        <v>108</v>
      </c>
      <c r="O195" t="s">
        <v>87</v>
      </c>
      <c r="P195" t="s">
        <v>1286</v>
      </c>
    </row>
    <row r="196" spans="2:16">
      <c r="B196">
        <v>195</v>
      </c>
      <c r="C196" t="s">
        <v>6116</v>
      </c>
      <c r="D196" t="s">
        <v>6116</v>
      </c>
      <c r="E196">
        <v>195</v>
      </c>
      <c r="F196" t="s">
        <v>6904</v>
      </c>
      <c r="G196" t="s">
        <v>6909</v>
      </c>
      <c r="H196" t="s">
        <v>188</v>
      </c>
      <c r="I196" t="s">
        <v>25</v>
      </c>
      <c r="J196" t="s">
        <v>6910</v>
      </c>
      <c r="K196" t="s">
        <v>6911</v>
      </c>
      <c r="L196" t="s">
        <v>286</v>
      </c>
      <c r="M196" t="s">
        <v>99</v>
      </c>
      <c r="N196" t="s">
        <v>108</v>
      </c>
      <c r="O196" t="s">
        <v>100</v>
      </c>
      <c r="P196" t="s">
        <v>1343</v>
      </c>
    </row>
    <row r="197" spans="2:16">
      <c r="B197">
        <v>196</v>
      </c>
      <c r="C197" t="s">
        <v>6116</v>
      </c>
      <c r="D197" t="s">
        <v>6116</v>
      </c>
      <c r="E197">
        <v>196</v>
      </c>
      <c r="F197" t="s">
        <v>6904</v>
      </c>
      <c r="G197" t="s">
        <v>6912</v>
      </c>
      <c r="H197" t="s">
        <v>40</v>
      </c>
      <c r="I197" t="s">
        <v>25</v>
      </c>
      <c r="J197" t="s">
        <v>6913</v>
      </c>
      <c r="K197" t="s">
        <v>6914</v>
      </c>
      <c r="L197" t="s">
        <v>263</v>
      </c>
      <c r="M197" t="s">
        <v>89</v>
      </c>
      <c r="N197" t="s">
        <v>119</v>
      </c>
      <c r="O197" t="s">
        <v>131</v>
      </c>
      <c r="P197" t="s">
        <v>6915</v>
      </c>
    </row>
    <row r="198" spans="2:16">
      <c r="B198">
        <v>197</v>
      </c>
      <c r="C198" t="s">
        <v>6116</v>
      </c>
      <c r="D198" t="s">
        <v>6116</v>
      </c>
      <c r="E198">
        <v>197</v>
      </c>
      <c r="F198" t="s">
        <v>6904</v>
      </c>
      <c r="G198" t="s">
        <v>6916</v>
      </c>
      <c r="H198" t="s">
        <v>6917</v>
      </c>
      <c r="I198" t="s">
        <v>25</v>
      </c>
      <c r="J198" t="s">
        <v>6918</v>
      </c>
      <c r="K198" t="s">
        <v>6919</v>
      </c>
      <c r="L198" t="s">
        <v>287</v>
      </c>
      <c r="M198" t="s">
        <v>82</v>
      </c>
      <c r="N198" t="s">
        <v>108</v>
      </c>
      <c r="O198" t="s">
        <v>39</v>
      </c>
      <c r="P198" t="s">
        <v>6920</v>
      </c>
    </row>
    <row r="199" spans="2:16">
      <c r="B199">
        <v>198</v>
      </c>
      <c r="C199" t="s">
        <v>6116</v>
      </c>
      <c r="D199" t="s">
        <v>6116</v>
      </c>
      <c r="E199">
        <v>198</v>
      </c>
      <c r="F199" t="s">
        <v>6904</v>
      </c>
      <c r="G199" t="s">
        <v>6921</v>
      </c>
      <c r="H199" t="s">
        <v>149</v>
      </c>
      <c r="I199" t="s">
        <v>25</v>
      </c>
      <c r="J199" t="s">
        <v>6922</v>
      </c>
      <c r="K199" t="s">
        <v>6923</v>
      </c>
      <c r="L199" t="s">
        <v>266</v>
      </c>
      <c r="M199" t="s">
        <v>86</v>
      </c>
      <c r="N199" t="s">
        <v>110</v>
      </c>
      <c r="O199" t="s">
        <v>109</v>
      </c>
      <c r="P199" t="s">
        <v>1344</v>
      </c>
    </row>
    <row r="200" spans="2:16">
      <c r="B200">
        <v>199</v>
      </c>
      <c r="C200" t="s">
        <v>6116</v>
      </c>
      <c r="D200" t="s">
        <v>6116</v>
      </c>
      <c r="E200">
        <v>199</v>
      </c>
      <c r="F200" t="s">
        <v>6924</v>
      </c>
      <c r="G200" t="s">
        <v>6925</v>
      </c>
      <c r="H200" t="s">
        <v>288</v>
      </c>
      <c r="I200" t="s">
        <v>16</v>
      </c>
      <c r="J200" t="s">
        <v>748</v>
      </c>
      <c r="K200" t="s">
        <v>6926</v>
      </c>
      <c r="L200" t="s">
        <v>289</v>
      </c>
      <c r="M200" t="s">
        <v>28</v>
      </c>
      <c r="N200" t="s">
        <v>29</v>
      </c>
      <c r="O200" t="s">
        <v>137</v>
      </c>
      <c r="P200" t="s">
        <v>1308</v>
      </c>
    </row>
    <row r="201" spans="2:16">
      <c r="B201">
        <v>200</v>
      </c>
      <c r="C201" t="s">
        <v>6116</v>
      </c>
      <c r="D201" t="s">
        <v>6116</v>
      </c>
      <c r="E201">
        <v>200</v>
      </c>
      <c r="F201" t="s">
        <v>6924</v>
      </c>
      <c r="G201" t="s">
        <v>6927</v>
      </c>
      <c r="H201" t="s">
        <v>210</v>
      </c>
      <c r="I201" t="s">
        <v>25</v>
      </c>
      <c r="J201" t="s">
        <v>6928</v>
      </c>
      <c r="K201" t="s">
        <v>6929</v>
      </c>
      <c r="L201" t="s">
        <v>229</v>
      </c>
      <c r="M201" t="s">
        <v>99</v>
      </c>
      <c r="N201" t="s">
        <v>151</v>
      </c>
      <c r="O201" t="s">
        <v>116</v>
      </c>
      <c r="P201" t="s">
        <v>1345</v>
      </c>
    </row>
    <row r="202" spans="2:16">
      <c r="B202">
        <v>201</v>
      </c>
      <c r="C202" t="s">
        <v>6116</v>
      </c>
      <c r="D202" t="s">
        <v>6116</v>
      </c>
      <c r="E202">
        <v>201</v>
      </c>
      <c r="F202" t="s">
        <v>6924</v>
      </c>
      <c r="G202" t="s">
        <v>6930</v>
      </c>
      <c r="H202" t="s">
        <v>290</v>
      </c>
      <c r="I202" t="s">
        <v>48</v>
      </c>
      <c r="J202" t="s">
        <v>6931</v>
      </c>
      <c r="K202" t="s">
        <v>6932</v>
      </c>
      <c r="L202" t="s">
        <v>291</v>
      </c>
      <c r="M202" t="s">
        <v>49</v>
      </c>
      <c r="N202" t="s">
        <v>114</v>
      </c>
      <c r="O202" t="s">
        <v>146</v>
      </c>
      <c r="P202" t="s">
        <v>292</v>
      </c>
    </row>
    <row r="203" spans="2:16">
      <c r="B203">
        <v>202</v>
      </c>
      <c r="C203" t="s">
        <v>6116</v>
      </c>
      <c r="D203" t="s">
        <v>6116</v>
      </c>
      <c r="E203">
        <v>202</v>
      </c>
      <c r="F203" t="s">
        <v>6924</v>
      </c>
      <c r="G203" t="s">
        <v>6933</v>
      </c>
      <c r="I203" t="s">
        <v>25</v>
      </c>
      <c r="J203" t="s">
        <v>6934</v>
      </c>
      <c r="K203" t="s">
        <v>6935</v>
      </c>
      <c r="L203" t="s">
        <v>293</v>
      </c>
      <c r="M203" t="s">
        <v>42</v>
      </c>
      <c r="N203" t="s">
        <v>110</v>
      </c>
      <c r="O203" t="s">
        <v>66</v>
      </c>
      <c r="P203" t="s">
        <v>294</v>
      </c>
    </row>
    <row r="204" spans="2:16">
      <c r="B204">
        <v>203</v>
      </c>
      <c r="C204" t="s">
        <v>6116</v>
      </c>
      <c r="D204" t="s">
        <v>6116</v>
      </c>
      <c r="E204">
        <v>203</v>
      </c>
      <c r="F204" t="s">
        <v>6924</v>
      </c>
      <c r="G204" t="s">
        <v>6936</v>
      </c>
      <c r="I204" t="s">
        <v>25</v>
      </c>
      <c r="J204" t="s">
        <v>6937</v>
      </c>
      <c r="K204" t="s">
        <v>6938</v>
      </c>
      <c r="L204" t="s">
        <v>295</v>
      </c>
      <c r="M204" t="s">
        <v>99</v>
      </c>
      <c r="N204" t="s">
        <v>108</v>
      </c>
      <c r="O204" t="s">
        <v>91</v>
      </c>
      <c r="P204" t="s">
        <v>294</v>
      </c>
    </row>
    <row r="205" spans="2:16">
      <c r="B205">
        <v>204</v>
      </c>
      <c r="C205" t="s">
        <v>6116</v>
      </c>
      <c r="D205" t="s">
        <v>6116</v>
      </c>
      <c r="E205">
        <v>204</v>
      </c>
      <c r="F205" t="s">
        <v>6939</v>
      </c>
      <c r="G205" t="s">
        <v>6940</v>
      </c>
      <c r="H205" t="s">
        <v>243</v>
      </c>
      <c r="I205" t="s">
        <v>80</v>
      </c>
      <c r="J205" t="s">
        <v>6941</v>
      </c>
      <c r="K205" t="s">
        <v>6942</v>
      </c>
      <c r="L205" t="s">
        <v>296</v>
      </c>
      <c r="M205" t="s">
        <v>42</v>
      </c>
      <c r="N205" t="s">
        <v>110</v>
      </c>
      <c r="O205" t="s">
        <v>116</v>
      </c>
      <c r="P205" t="s">
        <v>6943</v>
      </c>
    </row>
    <row r="206" spans="2:16">
      <c r="B206">
        <v>205</v>
      </c>
      <c r="C206" t="s">
        <v>6116</v>
      </c>
      <c r="D206" t="s">
        <v>6116</v>
      </c>
      <c r="E206">
        <v>205</v>
      </c>
      <c r="F206" t="s">
        <v>6939</v>
      </c>
      <c r="G206" t="s">
        <v>6944</v>
      </c>
      <c r="H206" t="s">
        <v>297</v>
      </c>
      <c r="I206" t="s">
        <v>48</v>
      </c>
      <c r="J206" t="s">
        <v>6945</v>
      </c>
      <c r="K206" t="s">
        <v>6946</v>
      </c>
      <c r="L206" t="s">
        <v>1201</v>
      </c>
      <c r="M206" t="s">
        <v>82</v>
      </c>
      <c r="N206" t="s">
        <v>151</v>
      </c>
      <c r="O206" t="s">
        <v>116</v>
      </c>
      <c r="P206" t="s">
        <v>1346</v>
      </c>
    </row>
    <row r="207" spans="2:16">
      <c r="B207">
        <v>206</v>
      </c>
      <c r="C207" t="s">
        <v>6116</v>
      </c>
      <c r="D207" t="s">
        <v>6116</v>
      </c>
      <c r="E207">
        <v>206</v>
      </c>
      <c r="F207" t="s">
        <v>6947</v>
      </c>
      <c r="G207" t="s">
        <v>6948</v>
      </c>
      <c r="H207" t="s">
        <v>238</v>
      </c>
      <c r="I207" t="s">
        <v>16</v>
      </c>
      <c r="J207" t="s">
        <v>6949</v>
      </c>
      <c r="K207" t="s">
        <v>6950</v>
      </c>
      <c r="L207" t="s">
        <v>298</v>
      </c>
      <c r="M207" t="s">
        <v>94</v>
      </c>
      <c r="N207" t="s">
        <v>29</v>
      </c>
      <c r="O207" t="s">
        <v>123</v>
      </c>
      <c r="P207" t="s">
        <v>1168</v>
      </c>
    </row>
    <row r="208" spans="2:16">
      <c r="B208">
        <v>207</v>
      </c>
      <c r="C208" t="s">
        <v>6116</v>
      </c>
      <c r="D208" t="s">
        <v>6116</v>
      </c>
      <c r="E208">
        <v>207</v>
      </c>
      <c r="F208" t="s">
        <v>6947</v>
      </c>
      <c r="G208" t="s">
        <v>6951</v>
      </c>
      <c r="H208" t="s">
        <v>6952</v>
      </c>
      <c r="I208" t="s">
        <v>48</v>
      </c>
      <c r="J208" t="s">
        <v>6953</v>
      </c>
      <c r="K208" t="s">
        <v>6954</v>
      </c>
      <c r="L208" t="s">
        <v>6955</v>
      </c>
      <c r="M208" t="s">
        <v>130</v>
      </c>
      <c r="N208" t="s">
        <v>119</v>
      </c>
      <c r="O208" t="s">
        <v>299</v>
      </c>
      <c r="P208" t="s">
        <v>6956</v>
      </c>
    </row>
    <row r="209" spans="2:16">
      <c r="B209">
        <v>208</v>
      </c>
      <c r="C209" t="s">
        <v>6116</v>
      </c>
      <c r="D209" t="s">
        <v>6116</v>
      </c>
      <c r="E209">
        <v>208</v>
      </c>
      <c r="F209" t="s">
        <v>6947</v>
      </c>
      <c r="G209" t="s">
        <v>6957</v>
      </c>
      <c r="H209" t="s">
        <v>6958</v>
      </c>
      <c r="I209" t="s">
        <v>26</v>
      </c>
      <c r="J209" t="s">
        <v>6959</v>
      </c>
      <c r="K209" t="s">
        <v>6960</v>
      </c>
      <c r="L209" t="s">
        <v>283</v>
      </c>
      <c r="M209" t="s">
        <v>75</v>
      </c>
      <c r="N209" t="s">
        <v>29</v>
      </c>
      <c r="O209" t="s">
        <v>123</v>
      </c>
      <c r="P209" t="s">
        <v>6956</v>
      </c>
    </row>
    <row r="210" spans="2:16">
      <c r="B210">
        <v>209</v>
      </c>
      <c r="C210" t="s">
        <v>6116</v>
      </c>
      <c r="D210" t="s">
        <v>6116</v>
      </c>
      <c r="E210">
        <v>209</v>
      </c>
      <c r="F210" t="s">
        <v>6947</v>
      </c>
      <c r="G210" t="s">
        <v>6961</v>
      </c>
      <c r="H210" t="s">
        <v>79</v>
      </c>
      <c r="I210" t="s">
        <v>26</v>
      </c>
      <c r="J210" t="s">
        <v>6962</v>
      </c>
      <c r="K210" t="s">
        <v>6963</v>
      </c>
      <c r="L210" t="s">
        <v>293</v>
      </c>
      <c r="M210" t="s">
        <v>28</v>
      </c>
      <c r="N210" t="s">
        <v>29</v>
      </c>
      <c r="O210" t="s">
        <v>30</v>
      </c>
      <c r="P210" t="s">
        <v>300</v>
      </c>
    </row>
    <row r="211" spans="2:16">
      <c r="B211">
        <v>210</v>
      </c>
      <c r="C211" t="s">
        <v>6116</v>
      </c>
      <c r="D211" t="s">
        <v>6116</v>
      </c>
      <c r="E211">
        <v>210</v>
      </c>
      <c r="F211" t="s">
        <v>6947</v>
      </c>
      <c r="G211" t="s">
        <v>6964</v>
      </c>
      <c r="H211" t="s">
        <v>67</v>
      </c>
      <c r="I211" t="s">
        <v>25</v>
      </c>
      <c r="J211" t="s">
        <v>6962</v>
      </c>
      <c r="K211" t="s">
        <v>6965</v>
      </c>
      <c r="L211" t="s">
        <v>57</v>
      </c>
      <c r="M211" t="s">
        <v>89</v>
      </c>
      <c r="N211" t="s">
        <v>114</v>
      </c>
      <c r="O211" t="s">
        <v>131</v>
      </c>
      <c r="P211" t="s">
        <v>301</v>
      </c>
    </row>
    <row r="212" spans="2:16">
      <c r="B212">
        <v>211</v>
      </c>
      <c r="C212" t="s">
        <v>6116</v>
      </c>
      <c r="D212" t="s">
        <v>6116</v>
      </c>
      <c r="E212">
        <v>211</v>
      </c>
      <c r="F212" t="s">
        <v>6966</v>
      </c>
      <c r="G212" t="s">
        <v>6967</v>
      </c>
      <c r="H212" t="s">
        <v>6968</v>
      </c>
      <c r="I212" t="s">
        <v>70</v>
      </c>
      <c r="J212" t="s">
        <v>6588</v>
      </c>
      <c r="K212" t="s">
        <v>6969</v>
      </c>
      <c r="L212" t="s">
        <v>302</v>
      </c>
      <c r="M212" t="s">
        <v>99</v>
      </c>
      <c r="N212" t="s">
        <v>114</v>
      </c>
      <c r="O212" t="s">
        <v>116</v>
      </c>
      <c r="P212" t="s">
        <v>1347</v>
      </c>
    </row>
    <row r="213" spans="2:16">
      <c r="B213">
        <v>212</v>
      </c>
      <c r="C213" t="s">
        <v>6116</v>
      </c>
      <c r="D213" t="s">
        <v>6116</v>
      </c>
      <c r="E213">
        <v>212</v>
      </c>
      <c r="F213" t="s">
        <v>6966</v>
      </c>
      <c r="G213" t="s">
        <v>6970</v>
      </c>
      <c r="I213" t="s">
        <v>68</v>
      </c>
      <c r="J213" t="s">
        <v>6971</v>
      </c>
      <c r="K213" t="s">
        <v>6972</v>
      </c>
      <c r="L213" t="s">
        <v>303</v>
      </c>
      <c r="P213" t="s">
        <v>6973</v>
      </c>
    </row>
    <row r="214" spans="2:16">
      <c r="B214">
        <v>213</v>
      </c>
      <c r="C214" t="s">
        <v>6116</v>
      </c>
      <c r="D214" t="s">
        <v>6116</v>
      </c>
      <c r="E214">
        <v>213</v>
      </c>
      <c r="F214" t="s">
        <v>6966</v>
      </c>
      <c r="G214" t="s">
        <v>6974</v>
      </c>
      <c r="H214" t="s">
        <v>6975</v>
      </c>
      <c r="I214" t="s">
        <v>25</v>
      </c>
      <c r="J214" t="s">
        <v>6976</v>
      </c>
      <c r="K214" t="s">
        <v>6977</v>
      </c>
      <c r="L214" t="s">
        <v>304</v>
      </c>
      <c r="M214" t="s">
        <v>42</v>
      </c>
      <c r="N214" t="s">
        <v>38</v>
      </c>
      <c r="O214" t="s">
        <v>137</v>
      </c>
      <c r="P214" t="s">
        <v>305</v>
      </c>
    </row>
    <row r="215" spans="2:16">
      <c r="B215">
        <v>214</v>
      </c>
      <c r="C215" t="s">
        <v>6116</v>
      </c>
      <c r="D215" t="s">
        <v>6116</v>
      </c>
      <c r="E215">
        <v>214</v>
      </c>
      <c r="F215" t="s">
        <v>6966</v>
      </c>
      <c r="G215" t="s">
        <v>6978</v>
      </c>
      <c r="I215" t="s">
        <v>25</v>
      </c>
      <c r="J215" t="s">
        <v>6979</v>
      </c>
      <c r="K215" t="s">
        <v>6980</v>
      </c>
      <c r="L215" t="s">
        <v>287</v>
      </c>
      <c r="M215" t="s">
        <v>99</v>
      </c>
      <c r="N215" t="s">
        <v>110</v>
      </c>
      <c r="O215" t="s">
        <v>19</v>
      </c>
      <c r="P215" t="s">
        <v>306</v>
      </c>
    </row>
    <row r="216" spans="2:16">
      <c r="B216">
        <v>215</v>
      </c>
      <c r="C216" t="s">
        <v>6116</v>
      </c>
      <c r="D216" t="s">
        <v>6116</v>
      </c>
      <c r="E216">
        <v>215</v>
      </c>
      <c r="F216" t="s">
        <v>6966</v>
      </c>
      <c r="G216" t="s">
        <v>6981</v>
      </c>
      <c r="H216" t="s">
        <v>6982</v>
      </c>
      <c r="I216" t="s">
        <v>25</v>
      </c>
      <c r="J216" t="s">
        <v>6983</v>
      </c>
      <c r="K216" t="s">
        <v>6984</v>
      </c>
      <c r="L216" t="s">
        <v>307</v>
      </c>
      <c r="M216" t="s">
        <v>42</v>
      </c>
      <c r="N216" t="s">
        <v>38</v>
      </c>
      <c r="O216" t="s">
        <v>87</v>
      </c>
      <c r="P216" t="s">
        <v>6985</v>
      </c>
    </row>
    <row r="217" spans="2:16">
      <c r="B217">
        <v>216</v>
      </c>
      <c r="C217" t="s">
        <v>6116</v>
      </c>
      <c r="D217" t="s">
        <v>6116</v>
      </c>
      <c r="E217">
        <v>216</v>
      </c>
      <c r="F217" t="s">
        <v>6986</v>
      </c>
      <c r="G217" t="s">
        <v>6987</v>
      </c>
      <c r="I217" t="s">
        <v>25</v>
      </c>
      <c r="J217" t="s">
        <v>6988</v>
      </c>
      <c r="K217" t="s">
        <v>6989</v>
      </c>
      <c r="L217" t="s">
        <v>218</v>
      </c>
      <c r="M217" t="s">
        <v>6473</v>
      </c>
      <c r="N217" t="s">
        <v>110</v>
      </c>
      <c r="O217" t="s">
        <v>66</v>
      </c>
      <c r="P217" t="s">
        <v>308</v>
      </c>
    </row>
    <row r="218" spans="2:16">
      <c r="B218">
        <v>217</v>
      </c>
      <c r="C218" t="s">
        <v>6116</v>
      </c>
      <c r="D218" t="s">
        <v>6116</v>
      </c>
      <c r="E218">
        <v>217</v>
      </c>
      <c r="F218" t="s">
        <v>6986</v>
      </c>
      <c r="G218" t="s">
        <v>6990</v>
      </c>
      <c r="H218" t="s">
        <v>6991</v>
      </c>
      <c r="I218" t="s">
        <v>22</v>
      </c>
      <c r="J218" t="s">
        <v>6992</v>
      </c>
      <c r="K218" t="s">
        <v>6993</v>
      </c>
      <c r="L218" t="s">
        <v>291</v>
      </c>
      <c r="M218" t="s">
        <v>45</v>
      </c>
      <c r="N218" t="s">
        <v>83</v>
      </c>
      <c r="O218" t="s">
        <v>146</v>
      </c>
      <c r="P218" t="s">
        <v>6994</v>
      </c>
    </row>
    <row r="219" spans="2:16">
      <c r="B219">
        <v>218</v>
      </c>
      <c r="C219" t="s">
        <v>6116</v>
      </c>
      <c r="D219" t="s">
        <v>6116</v>
      </c>
      <c r="E219">
        <v>218</v>
      </c>
      <c r="F219" t="s">
        <v>6986</v>
      </c>
      <c r="G219" t="s">
        <v>6995</v>
      </c>
      <c r="H219" t="s">
        <v>267</v>
      </c>
      <c r="I219" t="s">
        <v>48</v>
      </c>
      <c r="J219" t="s">
        <v>6996</v>
      </c>
      <c r="K219" t="s">
        <v>6997</v>
      </c>
      <c r="L219" t="s">
        <v>309</v>
      </c>
      <c r="M219" t="s">
        <v>45</v>
      </c>
      <c r="N219" t="s">
        <v>151</v>
      </c>
      <c r="O219" t="s">
        <v>131</v>
      </c>
      <c r="P219" t="s">
        <v>6998</v>
      </c>
    </row>
    <row r="220" spans="2:16">
      <c r="B220">
        <v>219</v>
      </c>
      <c r="C220" t="s">
        <v>6116</v>
      </c>
      <c r="D220" t="s">
        <v>6116</v>
      </c>
      <c r="E220">
        <v>219</v>
      </c>
      <c r="F220" t="s">
        <v>6986</v>
      </c>
      <c r="G220" t="s">
        <v>6999</v>
      </c>
      <c r="H220" t="s">
        <v>7000</v>
      </c>
      <c r="I220" t="s">
        <v>68</v>
      </c>
      <c r="J220" t="s">
        <v>7001</v>
      </c>
      <c r="K220" t="s">
        <v>7002</v>
      </c>
      <c r="L220" t="s">
        <v>291</v>
      </c>
      <c r="M220" t="s">
        <v>42</v>
      </c>
      <c r="N220" t="s">
        <v>29</v>
      </c>
      <c r="O220" t="s">
        <v>87</v>
      </c>
      <c r="P220" t="s">
        <v>1348</v>
      </c>
    </row>
    <row r="221" spans="2:16">
      <c r="B221">
        <v>220</v>
      </c>
      <c r="C221" t="s">
        <v>6116</v>
      </c>
      <c r="D221" t="s">
        <v>6116</v>
      </c>
      <c r="E221">
        <v>220</v>
      </c>
      <c r="F221" t="s">
        <v>7003</v>
      </c>
      <c r="G221" t="s">
        <v>7004</v>
      </c>
      <c r="H221" t="s">
        <v>67</v>
      </c>
      <c r="I221" t="s">
        <v>80</v>
      </c>
      <c r="J221" t="s">
        <v>7005</v>
      </c>
      <c r="K221" t="s">
        <v>7006</v>
      </c>
      <c r="L221" t="s">
        <v>229</v>
      </c>
      <c r="M221" t="s">
        <v>99</v>
      </c>
      <c r="N221" t="s">
        <v>110</v>
      </c>
      <c r="O221" t="s">
        <v>100</v>
      </c>
      <c r="P221" t="s">
        <v>7007</v>
      </c>
    </row>
    <row r="222" spans="2:16">
      <c r="B222">
        <v>221</v>
      </c>
      <c r="C222" t="s">
        <v>6116</v>
      </c>
      <c r="D222" t="s">
        <v>6116</v>
      </c>
      <c r="E222">
        <v>221</v>
      </c>
      <c r="F222" t="s">
        <v>7003</v>
      </c>
      <c r="G222" t="s">
        <v>7008</v>
      </c>
      <c r="H222" t="s">
        <v>310</v>
      </c>
      <c r="I222" t="s">
        <v>22</v>
      </c>
      <c r="J222" t="s">
        <v>7009</v>
      </c>
      <c r="K222" t="s">
        <v>7010</v>
      </c>
      <c r="L222" t="s">
        <v>304</v>
      </c>
      <c r="M222" t="s">
        <v>45</v>
      </c>
      <c r="N222" t="s">
        <v>119</v>
      </c>
      <c r="O222" t="s">
        <v>91</v>
      </c>
      <c r="P222" t="s">
        <v>7011</v>
      </c>
    </row>
    <row r="223" spans="2:16">
      <c r="B223">
        <v>222</v>
      </c>
      <c r="C223" t="s">
        <v>6116</v>
      </c>
      <c r="D223" t="s">
        <v>6116</v>
      </c>
      <c r="E223">
        <v>222</v>
      </c>
      <c r="F223" t="s">
        <v>7003</v>
      </c>
      <c r="G223" t="s">
        <v>6987</v>
      </c>
      <c r="I223" t="s">
        <v>25</v>
      </c>
      <c r="J223" t="s">
        <v>6988</v>
      </c>
      <c r="K223" t="s">
        <v>6989</v>
      </c>
      <c r="L223" t="s">
        <v>218</v>
      </c>
      <c r="M223" t="s">
        <v>6473</v>
      </c>
      <c r="N223" t="s">
        <v>110</v>
      </c>
      <c r="O223" t="s">
        <v>66</v>
      </c>
      <c r="P223" t="s">
        <v>308</v>
      </c>
    </row>
    <row r="224" spans="2:16">
      <c r="B224">
        <v>223</v>
      </c>
      <c r="C224" t="s">
        <v>6116</v>
      </c>
      <c r="D224" t="s">
        <v>6116</v>
      </c>
      <c r="E224">
        <v>223</v>
      </c>
      <c r="F224" t="s">
        <v>7003</v>
      </c>
      <c r="G224" t="s">
        <v>6990</v>
      </c>
      <c r="H224" t="s">
        <v>6991</v>
      </c>
      <c r="I224" t="s">
        <v>22</v>
      </c>
      <c r="J224" t="s">
        <v>6992</v>
      </c>
      <c r="K224" t="s">
        <v>6993</v>
      </c>
      <c r="L224" t="s">
        <v>291</v>
      </c>
      <c r="M224" t="s">
        <v>45</v>
      </c>
      <c r="N224" t="s">
        <v>83</v>
      </c>
      <c r="O224" t="s">
        <v>146</v>
      </c>
      <c r="P224" t="s">
        <v>6994</v>
      </c>
    </row>
    <row r="225" spans="2:16">
      <c r="B225">
        <v>224</v>
      </c>
      <c r="C225" t="s">
        <v>6116</v>
      </c>
      <c r="D225" t="s">
        <v>6116</v>
      </c>
      <c r="E225">
        <v>224</v>
      </c>
      <c r="F225" t="s">
        <v>7012</v>
      </c>
      <c r="G225" t="s">
        <v>7013</v>
      </c>
      <c r="H225" t="s">
        <v>188</v>
      </c>
      <c r="I225" t="s">
        <v>16</v>
      </c>
      <c r="J225" t="s">
        <v>7014</v>
      </c>
      <c r="K225" t="s">
        <v>7015</v>
      </c>
      <c r="L225" t="s">
        <v>298</v>
      </c>
      <c r="M225" t="s">
        <v>28</v>
      </c>
      <c r="N225" t="s">
        <v>110</v>
      </c>
      <c r="O225" t="s">
        <v>109</v>
      </c>
      <c r="P225" t="s">
        <v>7016</v>
      </c>
    </row>
    <row r="226" spans="2:16">
      <c r="B226">
        <v>225</v>
      </c>
      <c r="C226" t="s">
        <v>6116</v>
      </c>
      <c r="D226" t="s">
        <v>6116</v>
      </c>
      <c r="E226">
        <v>225</v>
      </c>
      <c r="F226" t="s">
        <v>7012</v>
      </c>
      <c r="G226" t="s">
        <v>7017</v>
      </c>
      <c r="H226" t="s">
        <v>311</v>
      </c>
      <c r="I226" t="s">
        <v>25</v>
      </c>
      <c r="J226" t="s">
        <v>7018</v>
      </c>
      <c r="K226" t="s">
        <v>7019</v>
      </c>
      <c r="L226" t="s">
        <v>298</v>
      </c>
      <c r="M226" t="s">
        <v>99</v>
      </c>
      <c r="N226" t="s">
        <v>29</v>
      </c>
      <c r="O226" t="s">
        <v>137</v>
      </c>
      <c r="P226" t="s">
        <v>1349</v>
      </c>
    </row>
    <row r="227" spans="2:16">
      <c r="B227">
        <v>226</v>
      </c>
      <c r="C227" t="s">
        <v>6116</v>
      </c>
      <c r="D227" t="s">
        <v>6116</v>
      </c>
      <c r="E227">
        <v>226</v>
      </c>
      <c r="F227" t="s">
        <v>7012</v>
      </c>
      <c r="G227" t="s">
        <v>7020</v>
      </c>
      <c r="H227" t="s">
        <v>67</v>
      </c>
      <c r="I227" t="s">
        <v>48</v>
      </c>
      <c r="J227" t="s">
        <v>7021</v>
      </c>
      <c r="K227" t="s">
        <v>7022</v>
      </c>
      <c r="L227" t="s">
        <v>181</v>
      </c>
      <c r="M227" t="s">
        <v>86</v>
      </c>
      <c r="N227" t="s">
        <v>114</v>
      </c>
      <c r="O227" t="s">
        <v>271</v>
      </c>
      <c r="P227" t="s">
        <v>7023</v>
      </c>
    </row>
    <row r="228" spans="2:16">
      <c r="B228">
        <v>227</v>
      </c>
      <c r="C228" t="s">
        <v>6116</v>
      </c>
      <c r="D228" t="s">
        <v>6116</v>
      </c>
      <c r="E228">
        <v>227</v>
      </c>
      <c r="F228" t="s">
        <v>7012</v>
      </c>
      <c r="G228" t="s">
        <v>7024</v>
      </c>
      <c r="I228" t="s">
        <v>68</v>
      </c>
      <c r="J228" t="s">
        <v>7025</v>
      </c>
      <c r="K228" t="s">
        <v>7026</v>
      </c>
      <c r="L228" t="s">
        <v>298</v>
      </c>
      <c r="M228" t="s">
        <v>134</v>
      </c>
      <c r="N228" t="s">
        <v>33</v>
      </c>
      <c r="O228" t="s">
        <v>107</v>
      </c>
      <c r="P228" t="s">
        <v>7023</v>
      </c>
    </row>
    <row r="229" spans="2:16">
      <c r="B229">
        <v>228</v>
      </c>
      <c r="C229" t="s">
        <v>6116</v>
      </c>
      <c r="D229" t="s">
        <v>6116</v>
      </c>
      <c r="E229">
        <v>228</v>
      </c>
      <c r="F229" t="s">
        <v>7012</v>
      </c>
      <c r="G229" t="s">
        <v>7027</v>
      </c>
      <c r="H229" t="s">
        <v>149</v>
      </c>
      <c r="I229" t="s">
        <v>25</v>
      </c>
      <c r="J229" t="s">
        <v>7028</v>
      </c>
      <c r="K229" t="s">
        <v>7029</v>
      </c>
      <c r="L229" t="s">
        <v>298</v>
      </c>
      <c r="M229" t="s">
        <v>86</v>
      </c>
      <c r="N229" t="s">
        <v>7030</v>
      </c>
      <c r="O229" t="s">
        <v>123</v>
      </c>
      <c r="P229" t="s">
        <v>7031</v>
      </c>
    </row>
    <row r="230" spans="2:16">
      <c r="B230">
        <v>229</v>
      </c>
      <c r="C230" t="s">
        <v>6116</v>
      </c>
      <c r="D230" t="s">
        <v>6116</v>
      </c>
      <c r="E230">
        <v>229</v>
      </c>
      <c r="F230" t="s">
        <v>7032</v>
      </c>
      <c r="G230" t="s">
        <v>6554</v>
      </c>
      <c r="H230" t="s">
        <v>6555</v>
      </c>
      <c r="I230" t="s">
        <v>80</v>
      </c>
      <c r="J230" t="s">
        <v>6557</v>
      </c>
      <c r="K230" t="s">
        <v>6558</v>
      </c>
      <c r="L230" t="s">
        <v>179</v>
      </c>
      <c r="M230" t="s">
        <v>42</v>
      </c>
      <c r="N230" t="s">
        <v>108</v>
      </c>
      <c r="O230" t="s">
        <v>109</v>
      </c>
      <c r="P230" t="s">
        <v>6562</v>
      </c>
    </row>
    <row r="231" spans="2:16">
      <c r="B231">
        <v>230</v>
      </c>
      <c r="C231" t="s">
        <v>6116</v>
      </c>
      <c r="D231" t="s">
        <v>6116</v>
      </c>
      <c r="E231">
        <v>230</v>
      </c>
      <c r="F231" t="s">
        <v>7032</v>
      </c>
      <c r="G231" t="s">
        <v>6563</v>
      </c>
      <c r="H231" t="s">
        <v>6179</v>
      </c>
      <c r="I231" t="s">
        <v>25</v>
      </c>
      <c r="J231" t="s">
        <v>6564</v>
      </c>
      <c r="K231" t="s">
        <v>6565</v>
      </c>
      <c r="L231" t="s">
        <v>6566</v>
      </c>
      <c r="M231" t="s">
        <v>99</v>
      </c>
      <c r="N231" t="s">
        <v>110</v>
      </c>
      <c r="O231" t="s">
        <v>137</v>
      </c>
      <c r="P231" t="s">
        <v>180</v>
      </c>
    </row>
    <row r="232" spans="2:16">
      <c r="B232">
        <v>231</v>
      </c>
      <c r="C232" t="s">
        <v>6116</v>
      </c>
      <c r="D232" t="s">
        <v>6116</v>
      </c>
      <c r="E232">
        <v>231</v>
      </c>
      <c r="F232" t="s">
        <v>7032</v>
      </c>
      <c r="G232" t="s">
        <v>6570</v>
      </c>
      <c r="H232" t="s">
        <v>6571</v>
      </c>
      <c r="I232" t="s">
        <v>48</v>
      </c>
      <c r="J232" t="s">
        <v>6573</v>
      </c>
      <c r="K232" t="s">
        <v>6574</v>
      </c>
      <c r="L232" t="s">
        <v>181</v>
      </c>
      <c r="M232" t="s">
        <v>89</v>
      </c>
      <c r="N232" t="s">
        <v>114</v>
      </c>
      <c r="O232" t="s">
        <v>299</v>
      </c>
      <c r="P232" t="s">
        <v>6578</v>
      </c>
    </row>
    <row r="233" spans="2:16">
      <c r="B233">
        <v>232</v>
      </c>
      <c r="C233" t="s">
        <v>6116</v>
      </c>
      <c r="D233" t="s">
        <v>6116</v>
      </c>
      <c r="E233">
        <v>232</v>
      </c>
      <c r="F233" t="s">
        <v>7032</v>
      </c>
      <c r="G233" t="s">
        <v>6579</v>
      </c>
      <c r="H233" t="s">
        <v>182</v>
      </c>
      <c r="I233" t="s">
        <v>68</v>
      </c>
      <c r="J233" t="s">
        <v>6581</v>
      </c>
      <c r="K233" t="s">
        <v>6582</v>
      </c>
      <c r="L233" t="s">
        <v>179</v>
      </c>
      <c r="M233" t="s">
        <v>134</v>
      </c>
      <c r="N233" t="s">
        <v>33</v>
      </c>
      <c r="O233" t="s">
        <v>107</v>
      </c>
      <c r="P233" t="s">
        <v>1329</v>
      </c>
    </row>
    <row r="234" spans="2:16">
      <c r="B234">
        <v>233</v>
      </c>
      <c r="C234" t="s">
        <v>6116</v>
      </c>
      <c r="D234" t="s">
        <v>6116</v>
      </c>
      <c r="E234">
        <v>233</v>
      </c>
      <c r="F234" t="s">
        <v>7032</v>
      </c>
      <c r="G234" t="s">
        <v>7033</v>
      </c>
      <c r="H234" t="s">
        <v>7034</v>
      </c>
      <c r="I234" t="s">
        <v>25</v>
      </c>
      <c r="J234" t="s">
        <v>7035</v>
      </c>
      <c r="K234" t="s">
        <v>7036</v>
      </c>
      <c r="L234" t="s">
        <v>179</v>
      </c>
      <c r="M234" t="s">
        <v>42</v>
      </c>
      <c r="N234" t="s">
        <v>29</v>
      </c>
      <c r="O234" t="s">
        <v>137</v>
      </c>
      <c r="P234" t="s">
        <v>1350</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topLeftCell="O45" workbookViewId="0">
      <selection activeCell="A2" sqref="A2:P75"/>
    </sheetView>
  </sheetViews>
  <sheetFormatPr baseColWidth="10" defaultColWidth="8.83203125" defaultRowHeight="14" x14ac:dyDescent="0"/>
  <cols>
    <col min="1" max="1" width="5.83203125" bestFit="1" customWidth="1"/>
    <col min="2" max="2" width="5.1640625" bestFit="1" customWidth="1"/>
    <col min="3" max="4" width="24.33203125" bestFit="1" customWidth="1"/>
    <col min="5" max="5" width="12.5" bestFit="1" customWidth="1"/>
    <col min="6" max="6" width="80.5" bestFit="1" customWidth="1"/>
    <col min="7" max="7" width="17.5" bestFit="1" customWidth="1"/>
    <col min="8" max="8" width="26.6640625" bestFit="1" customWidth="1"/>
    <col min="9" max="11" width="80.5" bestFit="1" customWidth="1"/>
    <col min="12" max="12" width="37.1640625" bestFit="1" customWidth="1"/>
    <col min="13" max="15" width="80.5" bestFit="1" customWidth="1"/>
    <col min="16" max="16" width="24.5" bestFit="1" customWidth="1"/>
  </cols>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B2">
        <v>1</v>
      </c>
      <c r="C2" t="s">
        <v>7037</v>
      </c>
      <c r="D2" t="s">
        <v>7037</v>
      </c>
      <c r="E2">
        <v>1</v>
      </c>
      <c r="F2" t="s">
        <v>7038</v>
      </c>
      <c r="G2" t="s">
        <v>7039</v>
      </c>
      <c r="H2" t="s">
        <v>79</v>
      </c>
      <c r="I2" t="s">
        <v>16</v>
      </c>
      <c r="J2" t="s">
        <v>7040</v>
      </c>
      <c r="K2" t="s">
        <v>7041</v>
      </c>
      <c r="L2" t="s">
        <v>6746</v>
      </c>
      <c r="M2" t="s">
        <v>75</v>
      </c>
      <c r="N2" t="s">
        <v>90</v>
      </c>
      <c r="O2" t="s">
        <v>87</v>
      </c>
      <c r="P2" t="s">
        <v>7042</v>
      </c>
    </row>
    <row r="3" spans="1:16">
      <c r="B3">
        <v>2</v>
      </c>
      <c r="C3" t="s">
        <v>7037</v>
      </c>
      <c r="D3" t="s">
        <v>7037</v>
      </c>
      <c r="E3">
        <v>2</v>
      </c>
      <c r="F3" t="s">
        <v>7038</v>
      </c>
      <c r="G3" t="s">
        <v>7043</v>
      </c>
      <c r="H3" t="s">
        <v>7044</v>
      </c>
      <c r="I3" t="s">
        <v>26</v>
      </c>
      <c r="J3" t="s">
        <v>7045</v>
      </c>
      <c r="K3" t="s">
        <v>7046</v>
      </c>
      <c r="L3" t="s">
        <v>442</v>
      </c>
      <c r="M3" t="s">
        <v>94</v>
      </c>
      <c r="N3" t="s">
        <v>29</v>
      </c>
      <c r="O3" t="s">
        <v>95</v>
      </c>
      <c r="P3" t="s">
        <v>7047</v>
      </c>
    </row>
    <row r="4" spans="1:16">
      <c r="B4">
        <v>3</v>
      </c>
      <c r="C4" t="s">
        <v>7037</v>
      </c>
      <c r="D4" t="s">
        <v>7037</v>
      </c>
      <c r="E4">
        <v>3</v>
      </c>
      <c r="F4" t="s">
        <v>7038</v>
      </c>
      <c r="G4" t="s">
        <v>7048</v>
      </c>
      <c r="H4" t="s">
        <v>428</v>
      </c>
      <c r="I4" t="s">
        <v>26</v>
      </c>
      <c r="J4" t="s">
        <v>7049</v>
      </c>
      <c r="K4" t="s">
        <v>7050</v>
      </c>
      <c r="L4" t="s">
        <v>880</v>
      </c>
      <c r="M4" t="s">
        <v>94</v>
      </c>
      <c r="N4" t="s">
        <v>29</v>
      </c>
      <c r="O4" t="s">
        <v>95</v>
      </c>
      <c r="P4" t="s">
        <v>7051</v>
      </c>
    </row>
    <row r="5" spans="1:16">
      <c r="B5">
        <v>4</v>
      </c>
      <c r="C5" t="s">
        <v>7037</v>
      </c>
      <c r="D5" t="s">
        <v>7037</v>
      </c>
      <c r="E5">
        <v>4</v>
      </c>
      <c r="F5" t="s">
        <v>7038</v>
      </c>
      <c r="G5" t="s">
        <v>7052</v>
      </c>
      <c r="H5" t="s">
        <v>7053</v>
      </c>
      <c r="I5" t="s">
        <v>26</v>
      </c>
      <c r="J5" t="s">
        <v>7054</v>
      </c>
      <c r="K5" t="s">
        <v>7055</v>
      </c>
      <c r="L5" t="s">
        <v>380</v>
      </c>
      <c r="M5" t="s">
        <v>28</v>
      </c>
      <c r="N5" t="s">
        <v>483</v>
      </c>
      <c r="O5" t="s">
        <v>87</v>
      </c>
      <c r="P5" t="s">
        <v>652</v>
      </c>
    </row>
    <row r="6" spans="1:16">
      <c r="B6">
        <v>5</v>
      </c>
      <c r="C6" t="s">
        <v>7037</v>
      </c>
      <c r="D6" t="s">
        <v>7037</v>
      </c>
      <c r="E6">
        <v>5</v>
      </c>
      <c r="F6" t="s">
        <v>7038</v>
      </c>
      <c r="G6" t="s">
        <v>7056</v>
      </c>
      <c r="H6" t="s">
        <v>7057</v>
      </c>
      <c r="I6" t="s">
        <v>25</v>
      </c>
      <c r="J6" t="s">
        <v>7058</v>
      </c>
      <c r="K6" t="s">
        <v>7059</v>
      </c>
      <c r="L6" t="s">
        <v>103</v>
      </c>
      <c r="M6" t="s">
        <v>42</v>
      </c>
      <c r="N6" t="s">
        <v>234</v>
      </c>
      <c r="O6" t="s">
        <v>109</v>
      </c>
      <c r="P6" t="s">
        <v>7060</v>
      </c>
    </row>
    <row r="7" spans="1:16">
      <c r="B7">
        <v>6</v>
      </c>
      <c r="C7" t="s">
        <v>7037</v>
      </c>
      <c r="D7" t="s">
        <v>7037</v>
      </c>
      <c r="E7">
        <v>6</v>
      </c>
      <c r="F7" t="s">
        <v>7061</v>
      </c>
      <c r="G7" t="s">
        <v>7062</v>
      </c>
      <c r="H7" t="s">
        <v>7063</v>
      </c>
      <c r="I7" t="s">
        <v>16</v>
      </c>
      <c r="J7" t="s">
        <v>7064</v>
      </c>
      <c r="K7" t="s">
        <v>7065</v>
      </c>
      <c r="L7" t="s">
        <v>1000</v>
      </c>
      <c r="P7" t="s">
        <v>1329</v>
      </c>
    </row>
    <row r="8" spans="1:16">
      <c r="B8">
        <v>7</v>
      </c>
      <c r="C8" t="s">
        <v>7037</v>
      </c>
      <c r="D8" t="s">
        <v>7037</v>
      </c>
      <c r="E8">
        <v>7</v>
      </c>
      <c r="F8" t="s">
        <v>7061</v>
      </c>
      <c r="G8" t="s">
        <v>7066</v>
      </c>
      <c r="H8" t="s">
        <v>1364</v>
      </c>
      <c r="I8" t="s">
        <v>26</v>
      </c>
      <c r="J8" t="s">
        <v>7067</v>
      </c>
      <c r="K8" t="s">
        <v>7068</v>
      </c>
      <c r="L8" t="s">
        <v>179</v>
      </c>
      <c r="M8" t="s">
        <v>28</v>
      </c>
      <c r="N8" t="s">
        <v>38</v>
      </c>
      <c r="O8" t="s">
        <v>137</v>
      </c>
      <c r="P8" t="s">
        <v>1329</v>
      </c>
    </row>
    <row r="9" spans="1:16">
      <c r="B9">
        <v>8</v>
      </c>
      <c r="C9" t="s">
        <v>7037</v>
      </c>
      <c r="D9" t="s">
        <v>7037</v>
      </c>
      <c r="E9">
        <v>8</v>
      </c>
      <c r="F9" t="s">
        <v>7061</v>
      </c>
      <c r="G9" t="s">
        <v>7069</v>
      </c>
      <c r="H9" t="s">
        <v>7070</v>
      </c>
      <c r="I9" t="s">
        <v>68</v>
      </c>
      <c r="J9" t="s">
        <v>7071</v>
      </c>
      <c r="K9" t="s">
        <v>7072</v>
      </c>
      <c r="L9" t="s">
        <v>397</v>
      </c>
      <c r="P9" t="s">
        <v>7073</v>
      </c>
    </row>
    <row r="10" spans="1:16">
      <c r="B10">
        <v>9</v>
      </c>
      <c r="C10" t="s">
        <v>7037</v>
      </c>
      <c r="D10" t="s">
        <v>7037</v>
      </c>
      <c r="E10">
        <v>9</v>
      </c>
      <c r="F10" t="s">
        <v>7061</v>
      </c>
      <c r="G10" t="s">
        <v>7074</v>
      </c>
      <c r="H10" t="s">
        <v>238</v>
      </c>
      <c r="I10" t="s">
        <v>68</v>
      </c>
      <c r="J10" t="s">
        <v>7075</v>
      </c>
      <c r="K10" t="s">
        <v>7076</v>
      </c>
      <c r="L10" t="s">
        <v>853</v>
      </c>
      <c r="M10" t="s">
        <v>134</v>
      </c>
      <c r="N10" t="s">
        <v>33</v>
      </c>
      <c r="O10" t="s">
        <v>36</v>
      </c>
      <c r="P10" t="s">
        <v>7077</v>
      </c>
    </row>
    <row r="11" spans="1:16">
      <c r="B11">
        <v>10</v>
      </c>
      <c r="C11" t="s">
        <v>7037</v>
      </c>
      <c r="D11" t="s">
        <v>7037</v>
      </c>
      <c r="E11">
        <v>10</v>
      </c>
      <c r="F11" t="s">
        <v>7061</v>
      </c>
      <c r="G11" t="s">
        <v>7078</v>
      </c>
      <c r="H11" t="s">
        <v>7079</v>
      </c>
      <c r="I11" t="s">
        <v>68</v>
      </c>
      <c r="J11" t="s">
        <v>7080</v>
      </c>
      <c r="K11" t="s">
        <v>7081</v>
      </c>
      <c r="L11" t="s">
        <v>328</v>
      </c>
      <c r="M11" t="s">
        <v>142</v>
      </c>
      <c r="N11" t="s">
        <v>327</v>
      </c>
      <c r="O11" t="s">
        <v>107</v>
      </c>
      <c r="P11" t="s">
        <v>1178</v>
      </c>
    </row>
    <row r="12" spans="1:16">
      <c r="B12">
        <v>11</v>
      </c>
      <c r="C12" t="s">
        <v>7037</v>
      </c>
      <c r="D12" t="s">
        <v>7037</v>
      </c>
      <c r="E12">
        <v>11</v>
      </c>
      <c r="F12" t="s">
        <v>7082</v>
      </c>
      <c r="G12" t="s">
        <v>7083</v>
      </c>
      <c r="H12" t="s">
        <v>534</v>
      </c>
      <c r="I12" t="s">
        <v>70</v>
      </c>
      <c r="J12" t="s">
        <v>7084</v>
      </c>
      <c r="K12" t="s">
        <v>7085</v>
      </c>
      <c r="L12" t="s">
        <v>240</v>
      </c>
      <c r="M12" t="s">
        <v>938</v>
      </c>
      <c r="N12" t="s">
        <v>1314</v>
      </c>
      <c r="P12" t="s">
        <v>1368</v>
      </c>
    </row>
    <row r="13" spans="1:16">
      <c r="B13">
        <v>12</v>
      </c>
      <c r="C13" t="s">
        <v>7037</v>
      </c>
      <c r="D13" t="s">
        <v>7037</v>
      </c>
      <c r="E13">
        <v>12</v>
      </c>
      <c r="F13" t="s">
        <v>7082</v>
      </c>
      <c r="G13" t="s">
        <v>7086</v>
      </c>
      <c r="H13" t="s">
        <v>848</v>
      </c>
      <c r="I13" t="s">
        <v>68</v>
      </c>
      <c r="J13" t="s">
        <v>7087</v>
      </c>
      <c r="K13" t="s">
        <v>7088</v>
      </c>
      <c r="L13" t="s">
        <v>417</v>
      </c>
      <c r="M13" t="s">
        <v>106</v>
      </c>
      <c r="N13" t="s">
        <v>65</v>
      </c>
      <c r="P13" t="s">
        <v>7089</v>
      </c>
    </row>
    <row r="14" spans="1:16">
      <c r="B14">
        <v>13</v>
      </c>
      <c r="C14" t="s">
        <v>7037</v>
      </c>
      <c r="D14" t="s">
        <v>7037</v>
      </c>
      <c r="E14">
        <v>13</v>
      </c>
      <c r="F14" t="s">
        <v>7082</v>
      </c>
      <c r="G14" t="s">
        <v>7090</v>
      </c>
      <c r="H14" t="s">
        <v>188</v>
      </c>
      <c r="I14" t="s">
        <v>68</v>
      </c>
      <c r="J14" t="s">
        <v>7091</v>
      </c>
      <c r="K14" t="s">
        <v>7092</v>
      </c>
      <c r="L14" t="s">
        <v>17</v>
      </c>
      <c r="P14" t="s">
        <v>6246</v>
      </c>
    </row>
    <row r="15" spans="1:16">
      <c r="B15">
        <v>14</v>
      </c>
      <c r="C15" t="s">
        <v>7037</v>
      </c>
      <c r="D15" t="s">
        <v>7037</v>
      </c>
      <c r="E15">
        <v>14</v>
      </c>
      <c r="F15" t="s">
        <v>7082</v>
      </c>
      <c r="G15" t="s">
        <v>7093</v>
      </c>
      <c r="H15" t="s">
        <v>43</v>
      </c>
      <c r="I15" t="s">
        <v>68</v>
      </c>
      <c r="J15" t="s">
        <v>7094</v>
      </c>
      <c r="K15" t="s">
        <v>7095</v>
      </c>
      <c r="L15" t="s">
        <v>6388</v>
      </c>
      <c r="M15" t="s">
        <v>7096</v>
      </c>
      <c r="N15" t="s">
        <v>333</v>
      </c>
      <c r="P15" t="s">
        <v>7097</v>
      </c>
    </row>
    <row r="16" spans="1:16">
      <c r="B16">
        <v>15</v>
      </c>
      <c r="C16" t="s">
        <v>7037</v>
      </c>
      <c r="D16" t="s">
        <v>7037</v>
      </c>
      <c r="E16">
        <v>15</v>
      </c>
      <c r="F16" t="s">
        <v>7082</v>
      </c>
      <c r="G16" t="s">
        <v>7098</v>
      </c>
      <c r="H16" t="s">
        <v>7099</v>
      </c>
      <c r="I16" t="s">
        <v>26</v>
      </c>
      <c r="J16" t="s">
        <v>7100</v>
      </c>
      <c r="K16" t="s">
        <v>7101</v>
      </c>
      <c r="L16" t="s">
        <v>105</v>
      </c>
      <c r="M16" t="s">
        <v>94</v>
      </c>
      <c r="N16" t="s">
        <v>234</v>
      </c>
      <c r="O16" t="s">
        <v>137</v>
      </c>
      <c r="P16" t="s">
        <v>6286</v>
      </c>
    </row>
    <row r="17" spans="2:16">
      <c r="B17">
        <v>16</v>
      </c>
      <c r="C17" t="s">
        <v>7037</v>
      </c>
      <c r="D17" t="s">
        <v>7037</v>
      </c>
      <c r="E17">
        <v>16</v>
      </c>
      <c r="F17" t="s">
        <v>7102</v>
      </c>
      <c r="G17" t="s">
        <v>7103</v>
      </c>
      <c r="H17" t="s">
        <v>7104</v>
      </c>
      <c r="I17" t="s">
        <v>80</v>
      </c>
      <c r="J17" t="s">
        <v>7105</v>
      </c>
      <c r="K17" t="s">
        <v>7106</v>
      </c>
      <c r="L17" t="s">
        <v>437</v>
      </c>
      <c r="M17" t="s">
        <v>99</v>
      </c>
      <c r="N17" t="s">
        <v>38</v>
      </c>
      <c r="O17" t="s">
        <v>116</v>
      </c>
      <c r="P17" t="s">
        <v>1366</v>
      </c>
    </row>
    <row r="18" spans="2:16">
      <c r="B18">
        <v>17</v>
      </c>
      <c r="C18" t="s">
        <v>7037</v>
      </c>
      <c r="D18" t="s">
        <v>7037</v>
      </c>
      <c r="E18">
        <v>17</v>
      </c>
      <c r="F18" t="s">
        <v>7102</v>
      </c>
      <c r="G18" t="s">
        <v>7107</v>
      </c>
      <c r="H18" t="s">
        <v>7108</v>
      </c>
      <c r="I18" t="s">
        <v>25</v>
      </c>
      <c r="J18" t="s">
        <v>7109</v>
      </c>
      <c r="K18" t="s">
        <v>7110</v>
      </c>
      <c r="L18" t="s">
        <v>241</v>
      </c>
      <c r="M18" t="s">
        <v>99</v>
      </c>
      <c r="N18" t="s">
        <v>7030</v>
      </c>
      <c r="O18" t="s">
        <v>100</v>
      </c>
      <c r="P18" t="s">
        <v>1366</v>
      </c>
    </row>
    <row r="19" spans="2:16">
      <c r="B19">
        <v>18</v>
      </c>
      <c r="C19" t="s">
        <v>7037</v>
      </c>
      <c r="D19" t="s">
        <v>7037</v>
      </c>
      <c r="E19">
        <v>18</v>
      </c>
      <c r="F19" t="s">
        <v>7102</v>
      </c>
      <c r="G19" t="s">
        <v>7111</v>
      </c>
      <c r="H19" t="s">
        <v>356</v>
      </c>
      <c r="I19" t="s">
        <v>68</v>
      </c>
      <c r="J19" t="s">
        <v>7112</v>
      </c>
      <c r="K19" t="s">
        <v>7113</v>
      </c>
      <c r="L19" t="s">
        <v>856</v>
      </c>
      <c r="M19" t="s">
        <v>94</v>
      </c>
      <c r="N19" t="s">
        <v>29</v>
      </c>
      <c r="O19" t="s">
        <v>95</v>
      </c>
      <c r="P19" t="s">
        <v>7114</v>
      </c>
    </row>
    <row r="20" spans="2:16">
      <c r="B20">
        <v>19</v>
      </c>
      <c r="C20" t="s">
        <v>7037</v>
      </c>
      <c r="D20" t="s">
        <v>7037</v>
      </c>
      <c r="E20">
        <v>19</v>
      </c>
      <c r="F20" t="s">
        <v>7102</v>
      </c>
      <c r="G20" t="s">
        <v>7115</v>
      </c>
      <c r="H20" t="s">
        <v>79</v>
      </c>
      <c r="I20" t="s">
        <v>25</v>
      </c>
      <c r="J20" t="s">
        <v>7116</v>
      </c>
      <c r="K20" t="s">
        <v>7117</v>
      </c>
      <c r="L20" t="s">
        <v>266</v>
      </c>
      <c r="M20" t="s">
        <v>99</v>
      </c>
      <c r="N20" t="s">
        <v>90</v>
      </c>
      <c r="O20" t="s">
        <v>91</v>
      </c>
      <c r="P20" t="s">
        <v>7118</v>
      </c>
    </row>
    <row r="21" spans="2:16">
      <c r="B21">
        <v>20</v>
      </c>
      <c r="C21" t="s">
        <v>7037</v>
      </c>
      <c r="D21" t="s">
        <v>7037</v>
      </c>
      <c r="E21">
        <v>20</v>
      </c>
      <c r="F21" t="s">
        <v>7102</v>
      </c>
      <c r="G21" t="s">
        <v>7119</v>
      </c>
      <c r="H21" t="s">
        <v>79</v>
      </c>
      <c r="I21" t="s">
        <v>22</v>
      </c>
      <c r="J21" t="s">
        <v>7120</v>
      </c>
      <c r="K21" t="s">
        <v>7121</v>
      </c>
      <c r="L21" t="s">
        <v>432</v>
      </c>
      <c r="M21" t="s">
        <v>49</v>
      </c>
      <c r="N21" t="s">
        <v>7122</v>
      </c>
      <c r="O21" t="s">
        <v>253</v>
      </c>
      <c r="P21" t="s">
        <v>6049</v>
      </c>
    </row>
    <row r="22" spans="2:16">
      <c r="B22">
        <v>21</v>
      </c>
      <c r="C22" t="s">
        <v>7037</v>
      </c>
      <c r="D22" t="s">
        <v>7037</v>
      </c>
      <c r="E22">
        <v>21</v>
      </c>
      <c r="F22" t="s">
        <v>7123</v>
      </c>
      <c r="G22" t="s">
        <v>7124</v>
      </c>
      <c r="H22" t="s">
        <v>43</v>
      </c>
      <c r="I22" t="s">
        <v>80</v>
      </c>
      <c r="J22" t="s">
        <v>7125</v>
      </c>
      <c r="K22" t="s">
        <v>7126</v>
      </c>
      <c r="L22" t="s">
        <v>289</v>
      </c>
      <c r="M22" t="s">
        <v>42</v>
      </c>
      <c r="N22" t="s">
        <v>234</v>
      </c>
      <c r="O22" t="s">
        <v>100</v>
      </c>
      <c r="P22" t="s">
        <v>7127</v>
      </c>
    </row>
    <row r="23" spans="2:16">
      <c r="B23">
        <v>22</v>
      </c>
      <c r="C23" t="s">
        <v>7037</v>
      </c>
      <c r="D23" t="s">
        <v>7037</v>
      </c>
      <c r="E23">
        <v>22</v>
      </c>
      <c r="F23" t="s">
        <v>7123</v>
      </c>
      <c r="G23" t="s">
        <v>7128</v>
      </c>
      <c r="H23" t="s">
        <v>634</v>
      </c>
      <c r="I23" t="s">
        <v>25</v>
      </c>
      <c r="J23" t="s">
        <v>7129</v>
      </c>
      <c r="K23" t="s">
        <v>7130</v>
      </c>
      <c r="L23" t="s">
        <v>486</v>
      </c>
      <c r="M23" t="s">
        <v>6473</v>
      </c>
      <c r="N23" t="s">
        <v>7030</v>
      </c>
      <c r="O23" t="s">
        <v>91</v>
      </c>
      <c r="P23" t="s">
        <v>7127</v>
      </c>
    </row>
    <row r="24" spans="2:16">
      <c r="B24">
        <v>23</v>
      </c>
      <c r="C24" t="s">
        <v>7037</v>
      </c>
      <c r="D24" t="s">
        <v>7037</v>
      </c>
      <c r="E24">
        <v>23</v>
      </c>
      <c r="F24" t="s">
        <v>7123</v>
      </c>
      <c r="G24" t="s">
        <v>7131</v>
      </c>
      <c r="H24" t="s">
        <v>7132</v>
      </c>
      <c r="I24" t="s">
        <v>25</v>
      </c>
      <c r="J24" t="s">
        <v>7133</v>
      </c>
      <c r="K24" t="s">
        <v>7134</v>
      </c>
      <c r="L24" t="s">
        <v>295</v>
      </c>
      <c r="M24" t="s">
        <v>75</v>
      </c>
      <c r="N24" t="s">
        <v>90</v>
      </c>
      <c r="O24" t="s">
        <v>137</v>
      </c>
      <c r="P24" t="s">
        <v>7135</v>
      </c>
    </row>
    <row r="25" spans="2:16">
      <c r="B25">
        <v>24</v>
      </c>
      <c r="C25" t="s">
        <v>7037</v>
      </c>
      <c r="D25" t="s">
        <v>7037</v>
      </c>
      <c r="E25">
        <v>24</v>
      </c>
      <c r="F25" t="s">
        <v>7123</v>
      </c>
      <c r="G25" t="s">
        <v>7136</v>
      </c>
      <c r="I25" t="s">
        <v>22</v>
      </c>
      <c r="J25" t="s">
        <v>7137</v>
      </c>
      <c r="K25" t="s">
        <v>7138</v>
      </c>
      <c r="L25" t="s">
        <v>250</v>
      </c>
      <c r="M25" t="s">
        <v>99</v>
      </c>
      <c r="N25" t="s">
        <v>151</v>
      </c>
      <c r="O25" t="s">
        <v>19</v>
      </c>
      <c r="P25" t="s">
        <v>1373</v>
      </c>
    </row>
    <row r="26" spans="2:16">
      <c r="B26">
        <v>25</v>
      </c>
      <c r="C26" t="s">
        <v>7037</v>
      </c>
      <c r="D26" t="s">
        <v>7037</v>
      </c>
      <c r="E26">
        <v>25</v>
      </c>
      <c r="F26" t="s">
        <v>7123</v>
      </c>
      <c r="G26" t="s">
        <v>7139</v>
      </c>
      <c r="H26" t="s">
        <v>210</v>
      </c>
      <c r="I26" t="s">
        <v>25</v>
      </c>
      <c r="J26" t="s">
        <v>7140</v>
      </c>
      <c r="K26" t="s">
        <v>7141</v>
      </c>
      <c r="L26" t="s">
        <v>358</v>
      </c>
      <c r="M26" t="s">
        <v>42</v>
      </c>
      <c r="N26" t="s">
        <v>90</v>
      </c>
      <c r="O26" t="s">
        <v>100</v>
      </c>
      <c r="P26" t="s">
        <v>996</v>
      </c>
    </row>
    <row r="27" spans="2:16">
      <c r="B27">
        <v>26</v>
      </c>
      <c r="C27" t="s">
        <v>7037</v>
      </c>
      <c r="D27" t="s">
        <v>7037</v>
      </c>
      <c r="E27">
        <v>26</v>
      </c>
      <c r="F27" t="s">
        <v>7142</v>
      </c>
      <c r="G27" t="s">
        <v>7143</v>
      </c>
      <c r="H27" t="s">
        <v>196</v>
      </c>
      <c r="I27" t="s">
        <v>16</v>
      </c>
      <c r="J27" t="s">
        <v>7144</v>
      </c>
      <c r="K27" t="s">
        <v>7145</v>
      </c>
      <c r="L27" t="s">
        <v>7146</v>
      </c>
      <c r="M27" t="s">
        <v>94</v>
      </c>
      <c r="N27" t="s">
        <v>234</v>
      </c>
      <c r="O27" t="s">
        <v>95</v>
      </c>
      <c r="P27" t="s">
        <v>852</v>
      </c>
    </row>
    <row r="28" spans="2:16">
      <c r="B28">
        <v>27</v>
      </c>
      <c r="C28" t="s">
        <v>7037</v>
      </c>
      <c r="D28" t="s">
        <v>7037</v>
      </c>
      <c r="E28">
        <v>27</v>
      </c>
      <c r="F28" t="s">
        <v>7142</v>
      </c>
      <c r="G28" t="s">
        <v>7147</v>
      </c>
      <c r="H28" t="s">
        <v>7148</v>
      </c>
      <c r="I28" t="s">
        <v>68</v>
      </c>
      <c r="J28" t="s">
        <v>7149</v>
      </c>
      <c r="K28" t="s">
        <v>7150</v>
      </c>
      <c r="L28" t="s">
        <v>298</v>
      </c>
      <c r="P28" t="s">
        <v>1145</v>
      </c>
    </row>
    <row r="29" spans="2:16">
      <c r="B29">
        <v>28</v>
      </c>
      <c r="C29" t="s">
        <v>7037</v>
      </c>
      <c r="D29" t="s">
        <v>7037</v>
      </c>
      <c r="E29">
        <v>28</v>
      </c>
      <c r="F29" t="s">
        <v>7142</v>
      </c>
      <c r="G29" t="s">
        <v>7151</v>
      </c>
      <c r="H29" t="s">
        <v>316</v>
      </c>
      <c r="I29" t="s">
        <v>68</v>
      </c>
      <c r="J29" t="s">
        <v>7152</v>
      </c>
      <c r="K29" t="s">
        <v>7153</v>
      </c>
      <c r="L29" t="s">
        <v>853</v>
      </c>
      <c r="M29" t="s">
        <v>134</v>
      </c>
      <c r="N29" t="s">
        <v>33</v>
      </c>
      <c r="O29" t="s">
        <v>36</v>
      </c>
      <c r="P29" t="s">
        <v>1125</v>
      </c>
    </row>
    <row r="30" spans="2:16">
      <c r="B30">
        <v>29</v>
      </c>
      <c r="C30" t="s">
        <v>7037</v>
      </c>
      <c r="D30" t="s">
        <v>7037</v>
      </c>
      <c r="E30">
        <v>29</v>
      </c>
      <c r="F30" t="s">
        <v>7142</v>
      </c>
      <c r="G30" t="s">
        <v>7154</v>
      </c>
      <c r="H30" t="s">
        <v>531</v>
      </c>
      <c r="I30" t="s">
        <v>25</v>
      </c>
      <c r="J30" t="s">
        <v>7155</v>
      </c>
      <c r="K30" t="s">
        <v>7156</v>
      </c>
      <c r="L30" t="s">
        <v>202</v>
      </c>
      <c r="M30" t="s">
        <v>42</v>
      </c>
      <c r="N30" t="s">
        <v>108</v>
      </c>
      <c r="O30" t="s">
        <v>87</v>
      </c>
      <c r="P30" t="s">
        <v>7157</v>
      </c>
    </row>
    <row r="31" spans="2:16">
      <c r="B31">
        <v>30</v>
      </c>
      <c r="C31" t="s">
        <v>7037</v>
      </c>
      <c r="D31" t="s">
        <v>7037</v>
      </c>
      <c r="E31">
        <v>30</v>
      </c>
      <c r="F31" t="s">
        <v>7142</v>
      </c>
      <c r="G31" t="s">
        <v>7158</v>
      </c>
      <c r="I31" t="s">
        <v>48</v>
      </c>
      <c r="J31" t="s">
        <v>7159</v>
      </c>
      <c r="K31" t="s">
        <v>7160</v>
      </c>
      <c r="L31" t="s">
        <v>437</v>
      </c>
      <c r="M31" t="s">
        <v>130</v>
      </c>
      <c r="N31" t="s">
        <v>573</v>
      </c>
      <c r="O31" t="s">
        <v>116</v>
      </c>
      <c r="P31" t="s">
        <v>1366</v>
      </c>
    </row>
    <row r="32" spans="2:16">
      <c r="B32">
        <v>31</v>
      </c>
      <c r="C32" t="s">
        <v>7037</v>
      </c>
      <c r="D32" t="s">
        <v>7037</v>
      </c>
      <c r="E32">
        <v>31</v>
      </c>
      <c r="F32" t="s">
        <v>7161</v>
      </c>
      <c r="G32" t="s">
        <v>7162</v>
      </c>
      <c r="H32" t="s">
        <v>7163</v>
      </c>
      <c r="I32" t="s">
        <v>16</v>
      </c>
      <c r="J32" t="s">
        <v>7164</v>
      </c>
      <c r="K32" t="s">
        <v>7165</v>
      </c>
      <c r="L32" t="s">
        <v>486</v>
      </c>
      <c r="M32" t="s">
        <v>28</v>
      </c>
      <c r="N32" t="s">
        <v>234</v>
      </c>
      <c r="O32" t="s">
        <v>137</v>
      </c>
      <c r="P32" t="s">
        <v>568</v>
      </c>
    </row>
    <row r="33" spans="2:16">
      <c r="B33">
        <v>32</v>
      </c>
      <c r="C33" t="s">
        <v>7037</v>
      </c>
      <c r="D33" t="s">
        <v>7037</v>
      </c>
      <c r="E33">
        <v>32</v>
      </c>
      <c r="F33" t="s">
        <v>7161</v>
      </c>
      <c r="G33" t="s">
        <v>7166</v>
      </c>
      <c r="H33" t="s">
        <v>444</v>
      </c>
      <c r="I33" t="s">
        <v>48</v>
      </c>
      <c r="J33" t="s">
        <v>7167</v>
      </c>
      <c r="K33" t="s">
        <v>7168</v>
      </c>
      <c r="L33" t="s">
        <v>413</v>
      </c>
      <c r="M33" t="s">
        <v>89</v>
      </c>
      <c r="N33" t="s">
        <v>7122</v>
      </c>
      <c r="O33" t="s">
        <v>91</v>
      </c>
      <c r="P33" t="s">
        <v>832</v>
      </c>
    </row>
    <row r="34" spans="2:16">
      <c r="B34">
        <v>33</v>
      </c>
      <c r="C34" t="s">
        <v>7037</v>
      </c>
      <c r="D34" t="s">
        <v>7037</v>
      </c>
      <c r="E34">
        <v>33</v>
      </c>
      <c r="F34" t="s">
        <v>7161</v>
      </c>
      <c r="G34" t="s">
        <v>7169</v>
      </c>
      <c r="I34" t="s">
        <v>26</v>
      </c>
      <c r="J34" t="s">
        <v>7170</v>
      </c>
      <c r="K34" t="s">
        <v>7171</v>
      </c>
      <c r="L34" t="s">
        <v>548</v>
      </c>
      <c r="M34" t="s">
        <v>42</v>
      </c>
      <c r="N34" t="s">
        <v>90</v>
      </c>
      <c r="O34" t="s">
        <v>19</v>
      </c>
      <c r="P34" t="s">
        <v>7172</v>
      </c>
    </row>
    <row r="35" spans="2:16">
      <c r="B35">
        <v>34</v>
      </c>
      <c r="C35" t="s">
        <v>7037</v>
      </c>
      <c r="D35" t="s">
        <v>7037</v>
      </c>
      <c r="E35">
        <v>34</v>
      </c>
      <c r="F35" t="s">
        <v>7161</v>
      </c>
      <c r="G35" t="s">
        <v>7173</v>
      </c>
      <c r="H35" t="s">
        <v>188</v>
      </c>
      <c r="I35" t="s">
        <v>48</v>
      </c>
      <c r="J35" t="s">
        <v>7174</v>
      </c>
      <c r="K35" t="s">
        <v>7175</v>
      </c>
      <c r="L35" t="s">
        <v>414</v>
      </c>
      <c r="M35" t="s">
        <v>82</v>
      </c>
      <c r="N35" t="s">
        <v>6370</v>
      </c>
      <c r="O35" t="s">
        <v>109</v>
      </c>
      <c r="P35" t="s">
        <v>594</v>
      </c>
    </row>
    <row r="36" spans="2:16">
      <c r="B36">
        <v>35</v>
      </c>
      <c r="C36" t="s">
        <v>7037</v>
      </c>
      <c r="D36" t="s">
        <v>7037</v>
      </c>
      <c r="E36">
        <v>35</v>
      </c>
      <c r="F36" t="s">
        <v>7161</v>
      </c>
      <c r="G36" t="s">
        <v>7176</v>
      </c>
      <c r="H36" t="s">
        <v>569</v>
      </c>
      <c r="I36" t="s">
        <v>48</v>
      </c>
      <c r="J36" t="s">
        <v>7177</v>
      </c>
      <c r="K36" t="s">
        <v>7178</v>
      </c>
      <c r="L36" t="s">
        <v>567</v>
      </c>
      <c r="M36" t="s">
        <v>89</v>
      </c>
      <c r="N36" t="s">
        <v>6461</v>
      </c>
      <c r="O36" t="s">
        <v>91</v>
      </c>
      <c r="P36" t="s">
        <v>966</v>
      </c>
    </row>
    <row r="37" spans="2:16">
      <c r="B37">
        <v>36</v>
      </c>
      <c r="C37" t="s">
        <v>7037</v>
      </c>
      <c r="D37" t="s">
        <v>7037</v>
      </c>
      <c r="E37">
        <v>36</v>
      </c>
      <c r="F37" t="s">
        <v>7179</v>
      </c>
      <c r="G37" t="s">
        <v>7180</v>
      </c>
      <c r="H37" t="s">
        <v>21</v>
      </c>
      <c r="I37" t="s">
        <v>140</v>
      </c>
      <c r="J37" t="s">
        <v>7181</v>
      </c>
      <c r="K37" t="s">
        <v>7182</v>
      </c>
      <c r="L37" t="s">
        <v>6221</v>
      </c>
      <c r="M37" t="s">
        <v>134</v>
      </c>
      <c r="N37" t="s">
        <v>29</v>
      </c>
      <c r="O37" t="s">
        <v>111</v>
      </c>
      <c r="P37" t="s">
        <v>7183</v>
      </c>
    </row>
    <row r="38" spans="2:16">
      <c r="B38">
        <v>37</v>
      </c>
      <c r="C38" t="s">
        <v>7037</v>
      </c>
      <c r="D38" t="s">
        <v>7037</v>
      </c>
      <c r="E38">
        <v>37</v>
      </c>
      <c r="F38" t="s">
        <v>7179</v>
      </c>
      <c r="G38" t="s">
        <v>7184</v>
      </c>
      <c r="H38" t="s">
        <v>434</v>
      </c>
      <c r="I38" t="s">
        <v>68</v>
      </c>
      <c r="J38" t="s">
        <v>7185</v>
      </c>
      <c r="K38" t="s">
        <v>7186</v>
      </c>
      <c r="L38" t="s">
        <v>334</v>
      </c>
      <c r="M38" t="s">
        <v>134</v>
      </c>
      <c r="N38" t="s">
        <v>33</v>
      </c>
      <c r="O38" t="s">
        <v>107</v>
      </c>
      <c r="P38" t="s">
        <v>7187</v>
      </c>
    </row>
    <row r="39" spans="2:16">
      <c r="B39">
        <v>38</v>
      </c>
      <c r="C39" t="s">
        <v>7037</v>
      </c>
      <c r="D39" t="s">
        <v>7037</v>
      </c>
      <c r="E39">
        <v>38</v>
      </c>
      <c r="F39" t="s">
        <v>7179</v>
      </c>
      <c r="G39" t="s">
        <v>7188</v>
      </c>
      <c r="H39" t="s">
        <v>21</v>
      </c>
      <c r="I39" t="s">
        <v>25</v>
      </c>
      <c r="J39" t="s">
        <v>7189</v>
      </c>
      <c r="K39" t="s">
        <v>7190</v>
      </c>
      <c r="L39" t="s">
        <v>6566</v>
      </c>
      <c r="M39" t="s">
        <v>32</v>
      </c>
      <c r="N39" t="s">
        <v>90</v>
      </c>
      <c r="O39" t="s">
        <v>100</v>
      </c>
      <c r="P39" t="s">
        <v>7191</v>
      </c>
    </row>
    <row r="40" spans="2:16">
      <c r="B40">
        <v>39</v>
      </c>
      <c r="C40" t="s">
        <v>7037</v>
      </c>
      <c r="D40" t="s">
        <v>7037</v>
      </c>
      <c r="E40">
        <v>39</v>
      </c>
      <c r="F40" t="s">
        <v>7179</v>
      </c>
      <c r="G40" t="s">
        <v>7192</v>
      </c>
      <c r="H40" t="s">
        <v>7193</v>
      </c>
      <c r="I40" t="s">
        <v>26</v>
      </c>
      <c r="J40" t="s">
        <v>7194</v>
      </c>
      <c r="K40" t="s">
        <v>7195</v>
      </c>
      <c r="L40" t="s">
        <v>1000</v>
      </c>
      <c r="P40" t="s">
        <v>1016</v>
      </c>
    </row>
    <row r="41" spans="2:16">
      <c r="B41">
        <v>40</v>
      </c>
      <c r="C41" t="s">
        <v>7037</v>
      </c>
      <c r="D41" t="s">
        <v>7037</v>
      </c>
      <c r="E41">
        <v>40</v>
      </c>
      <c r="F41" t="s">
        <v>7179</v>
      </c>
      <c r="G41" t="s">
        <v>7196</v>
      </c>
      <c r="H41" t="s">
        <v>81</v>
      </c>
      <c r="I41" t="s">
        <v>68</v>
      </c>
      <c r="J41" t="s">
        <v>7197</v>
      </c>
      <c r="K41" t="s">
        <v>7198</v>
      </c>
      <c r="L41" t="s">
        <v>179</v>
      </c>
      <c r="M41" t="s">
        <v>134</v>
      </c>
      <c r="N41" t="s">
        <v>327</v>
      </c>
      <c r="O41" t="s">
        <v>366</v>
      </c>
      <c r="P41" t="s">
        <v>7199</v>
      </c>
    </row>
    <row r="42" spans="2:16">
      <c r="B42">
        <v>41</v>
      </c>
      <c r="C42" t="s">
        <v>7037</v>
      </c>
      <c r="D42" t="s">
        <v>7037</v>
      </c>
      <c r="E42">
        <v>41</v>
      </c>
      <c r="F42" t="s">
        <v>7200</v>
      </c>
      <c r="G42" t="s">
        <v>7201</v>
      </c>
      <c r="H42" t="s">
        <v>534</v>
      </c>
      <c r="I42" t="s">
        <v>16</v>
      </c>
      <c r="J42" t="s">
        <v>7202</v>
      </c>
      <c r="K42" t="s">
        <v>7203</v>
      </c>
      <c r="L42" t="s">
        <v>6324</v>
      </c>
      <c r="M42" t="s">
        <v>28</v>
      </c>
      <c r="N42" t="s">
        <v>327</v>
      </c>
      <c r="O42" t="s">
        <v>95</v>
      </c>
      <c r="P42" t="s">
        <v>6320</v>
      </c>
    </row>
    <row r="43" spans="2:16">
      <c r="B43">
        <v>42</v>
      </c>
      <c r="C43" t="s">
        <v>7037</v>
      </c>
      <c r="D43" t="s">
        <v>7037</v>
      </c>
      <c r="E43">
        <v>42</v>
      </c>
      <c r="F43" t="s">
        <v>7200</v>
      </c>
      <c r="G43" t="s">
        <v>7204</v>
      </c>
      <c r="I43" t="s">
        <v>25</v>
      </c>
      <c r="J43" t="s">
        <v>7205</v>
      </c>
      <c r="K43" t="s">
        <v>7206</v>
      </c>
      <c r="L43" t="s">
        <v>6333</v>
      </c>
      <c r="M43" t="s">
        <v>42</v>
      </c>
      <c r="N43" t="s">
        <v>90</v>
      </c>
      <c r="O43" t="s">
        <v>109</v>
      </c>
      <c r="P43" t="s">
        <v>7207</v>
      </c>
    </row>
    <row r="44" spans="2:16">
      <c r="B44">
        <v>43</v>
      </c>
      <c r="C44" t="s">
        <v>7037</v>
      </c>
      <c r="D44" t="s">
        <v>7037</v>
      </c>
      <c r="E44">
        <v>43</v>
      </c>
      <c r="F44" t="s">
        <v>7200</v>
      </c>
      <c r="G44" t="s">
        <v>7208</v>
      </c>
      <c r="H44" t="s">
        <v>7209</v>
      </c>
      <c r="I44" t="s">
        <v>26</v>
      </c>
      <c r="J44" t="s">
        <v>7210</v>
      </c>
      <c r="K44" t="s">
        <v>7211</v>
      </c>
      <c r="L44" t="s">
        <v>6333</v>
      </c>
      <c r="P44" t="s">
        <v>1429</v>
      </c>
    </row>
    <row r="45" spans="2:16">
      <c r="B45">
        <v>44</v>
      </c>
      <c r="C45" t="s">
        <v>7037</v>
      </c>
      <c r="D45" t="s">
        <v>7037</v>
      </c>
      <c r="E45">
        <v>44</v>
      </c>
      <c r="F45" t="s">
        <v>7200</v>
      </c>
      <c r="G45" t="s">
        <v>7212</v>
      </c>
      <c r="H45" t="s">
        <v>47</v>
      </c>
      <c r="I45" t="s">
        <v>26</v>
      </c>
      <c r="J45" t="s">
        <v>7213</v>
      </c>
      <c r="K45" t="s">
        <v>7214</v>
      </c>
      <c r="L45" t="s">
        <v>283</v>
      </c>
      <c r="M45" t="s">
        <v>42</v>
      </c>
      <c r="N45" t="s">
        <v>234</v>
      </c>
      <c r="O45" t="s">
        <v>100</v>
      </c>
      <c r="P45" t="s">
        <v>6410</v>
      </c>
    </row>
    <row r="46" spans="2:16">
      <c r="B46">
        <v>45</v>
      </c>
      <c r="C46" t="s">
        <v>7037</v>
      </c>
      <c r="D46" t="s">
        <v>7037</v>
      </c>
      <c r="E46">
        <v>45</v>
      </c>
      <c r="F46" t="s">
        <v>7200</v>
      </c>
      <c r="G46" t="s">
        <v>7215</v>
      </c>
      <c r="H46" t="s">
        <v>43</v>
      </c>
      <c r="I46" t="s">
        <v>26</v>
      </c>
      <c r="J46" t="s">
        <v>7216</v>
      </c>
      <c r="K46" t="s">
        <v>7217</v>
      </c>
      <c r="L46" t="s">
        <v>7218</v>
      </c>
      <c r="M46" t="s">
        <v>42</v>
      </c>
      <c r="N46" t="s">
        <v>38</v>
      </c>
      <c r="O46" t="s">
        <v>137</v>
      </c>
      <c r="P46" t="s">
        <v>6437</v>
      </c>
    </row>
    <row r="47" spans="2:16">
      <c r="B47">
        <v>46</v>
      </c>
      <c r="C47" t="s">
        <v>7037</v>
      </c>
      <c r="D47" t="s">
        <v>7037</v>
      </c>
      <c r="E47">
        <v>46</v>
      </c>
      <c r="F47" t="s">
        <v>7219</v>
      </c>
      <c r="G47" t="s">
        <v>7220</v>
      </c>
      <c r="H47" t="s">
        <v>256</v>
      </c>
      <c r="I47" t="s">
        <v>44</v>
      </c>
      <c r="J47" t="s">
        <v>7221</v>
      </c>
      <c r="K47" t="s">
        <v>7222</v>
      </c>
      <c r="L47" t="s">
        <v>547</v>
      </c>
      <c r="M47" t="s">
        <v>45</v>
      </c>
      <c r="N47" t="s">
        <v>6160</v>
      </c>
      <c r="O47" t="s">
        <v>147</v>
      </c>
      <c r="P47" t="s">
        <v>7223</v>
      </c>
    </row>
    <row r="48" spans="2:16">
      <c r="B48">
        <v>47</v>
      </c>
      <c r="C48" t="s">
        <v>7037</v>
      </c>
      <c r="D48" t="s">
        <v>7037</v>
      </c>
      <c r="E48">
        <v>47</v>
      </c>
      <c r="F48" t="s">
        <v>7219</v>
      </c>
      <c r="G48" t="s">
        <v>7224</v>
      </c>
      <c r="I48" t="s">
        <v>25</v>
      </c>
      <c r="J48" t="s">
        <v>7225</v>
      </c>
      <c r="K48" t="s">
        <v>7226</v>
      </c>
      <c r="L48" t="s">
        <v>218</v>
      </c>
      <c r="M48" t="s">
        <v>82</v>
      </c>
      <c r="N48" t="s">
        <v>151</v>
      </c>
      <c r="O48" t="s">
        <v>19</v>
      </c>
      <c r="P48" t="s">
        <v>7227</v>
      </c>
    </row>
    <row r="49" spans="2:16">
      <c r="B49">
        <v>48</v>
      </c>
      <c r="C49" t="s">
        <v>7037</v>
      </c>
      <c r="D49" t="s">
        <v>7037</v>
      </c>
      <c r="E49">
        <v>48</v>
      </c>
      <c r="F49" t="s">
        <v>7219</v>
      </c>
      <c r="G49" t="s">
        <v>7228</v>
      </c>
      <c r="H49" t="s">
        <v>7229</v>
      </c>
      <c r="I49" t="s">
        <v>22</v>
      </c>
      <c r="J49" t="s">
        <v>7230</v>
      </c>
      <c r="K49" t="s">
        <v>7231</v>
      </c>
      <c r="L49" t="s">
        <v>304</v>
      </c>
      <c r="M49" t="s">
        <v>45</v>
      </c>
      <c r="N49" t="s">
        <v>6461</v>
      </c>
      <c r="O49" t="s">
        <v>147</v>
      </c>
      <c r="P49" t="s">
        <v>962</v>
      </c>
    </row>
    <row r="50" spans="2:16">
      <c r="B50">
        <v>49</v>
      </c>
      <c r="C50" t="s">
        <v>7037</v>
      </c>
      <c r="D50" t="s">
        <v>7037</v>
      </c>
      <c r="E50">
        <v>49</v>
      </c>
      <c r="F50" t="s">
        <v>7219</v>
      </c>
      <c r="G50" t="s">
        <v>7232</v>
      </c>
      <c r="H50" t="s">
        <v>67</v>
      </c>
      <c r="I50" t="s">
        <v>26</v>
      </c>
      <c r="J50" t="s">
        <v>7233</v>
      </c>
      <c r="K50" t="s">
        <v>7234</v>
      </c>
      <c r="L50" t="s">
        <v>636</v>
      </c>
      <c r="M50" t="s">
        <v>173</v>
      </c>
      <c r="N50" t="s">
        <v>137</v>
      </c>
      <c r="P50" t="s">
        <v>294</v>
      </c>
    </row>
    <row r="51" spans="2:16">
      <c r="B51">
        <v>50</v>
      </c>
      <c r="C51" t="s">
        <v>7037</v>
      </c>
      <c r="D51" t="s">
        <v>7037</v>
      </c>
      <c r="E51">
        <v>50</v>
      </c>
      <c r="F51" t="s">
        <v>7219</v>
      </c>
      <c r="G51" t="s">
        <v>7235</v>
      </c>
      <c r="H51" t="s">
        <v>238</v>
      </c>
      <c r="I51" t="s">
        <v>26</v>
      </c>
      <c r="J51" t="s">
        <v>7236</v>
      </c>
      <c r="K51" t="s">
        <v>7237</v>
      </c>
      <c r="L51" t="s">
        <v>277</v>
      </c>
      <c r="M51" t="s">
        <v>42</v>
      </c>
      <c r="N51" t="s">
        <v>234</v>
      </c>
      <c r="O51" t="s">
        <v>30</v>
      </c>
      <c r="P51" t="s">
        <v>3524</v>
      </c>
    </row>
    <row r="52" spans="2:16">
      <c r="B52">
        <v>51</v>
      </c>
      <c r="C52" t="s">
        <v>7037</v>
      </c>
      <c r="D52" t="s">
        <v>7037</v>
      </c>
      <c r="E52">
        <v>51</v>
      </c>
      <c r="F52" t="s">
        <v>7238</v>
      </c>
      <c r="G52" t="s">
        <v>7239</v>
      </c>
      <c r="H52" t="s">
        <v>156</v>
      </c>
      <c r="I52" t="s">
        <v>80</v>
      </c>
      <c r="J52" t="s">
        <v>7240</v>
      </c>
      <c r="K52" t="s">
        <v>7241</v>
      </c>
      <c r="L52" t="s">
        <v>405</v>
      </c>
      <c r="M52" t="s">
        <v>99</v>
      </c>
      <c r="N52" t="s">
        <v>90</v>
      </c>
      <c r="O52" t="s">
        <v>100</v>
      </c>
      <c r="P52" t="s">
        <v>1228</v>
      </c>
    </row>
    <row r="53" spans="2:16">
      <c r="B53">
        <v>52</v>
      </c>
      <c r="C53" t="s">
        <v>7037</v>
      </c>
      <c r="D53" t="s">
        <v>7037</v>
      </c>
      <c r="E53">
        <v>52</v>
      </c>
      <c r="F53" t="s">
        <v>7238</v>
      </c>
      <c r="G53" t="s">
        <v>7242</v>
      </c>
      <c r="I53" t="s">
        <v>25</v>
      </c>
      <c r="J53" t="s">
        <v>7243</v>
      </c>
      <c r="K53" t="s">
        <v>7244</v>
      </c>
      <c r="L53" t="s">
        <v>484</v>
      </c>
      <c r="M53" t="s">
        <v>42</v>
      </c>
      <c r="N53" t="s">
        <v>38</v>
      </c>
      <c r="O53" t="s">
        <v>19</v>
      </c>
      <c r="P53" t="s">
        <v>908</v>
      </c>
    </row>
    <row r="54" spans="2:16">
      <c r="B54">
        <v>53</v>
      </c>
      <c r="C54" t="s">
        <v>7037</v>
      </c>
      <c r="D54" t="s">
        <v>7037</v>
      </c>
      <c r="E54">
        <v>53</v>
      </c>
      <c r="F54" t="s">
        <v>7238</v>
      </c>
      <c r="G54" t="s">
        <v>7245</v>
      </c>
      <c r="H54" t="s">
        <v>238</v>
      </c>
      <c r="I54" t="s">
        <v>22</v>
      </c>
      <c r="J54" t="s">
        <v>7246</v>
      </c>
      <c r="K54" t="s">
        <v>7247</v>
      </c>
      <c r="L54" t="s">
        <v>167</v>
      </c>
      <c r="M54" t="s">
        <v>45</v>
      </c>
      <c r="N54" t="s">
        <v>6160</v>
      </c>
      <c r="O54" t="s">
        <v>6371</v>
      </c>
      <c r="P54" t="s">
        <v>7248</v>
      </c>
    </row>
    <row r="55" spans="2:16">
      <c r="B55">
        <v>54</v>
      </c>
      <c r="C55" t="s">
        <v>7037</v>
      </c>
      <c r="D55" t="s">
        <v>7037</v>
      </c>
      <c r="E55">
        <v>54</v>
      </c>
      <c r="F55" t="s">
        <v>7238</v>
      </c>
      <c r="G55" t="s">
        <v>7249</v>
      </c>
      <c r="H55" t="s">
        <v>7250</v>
      </c>
      <c r="I55" t="s">
        <v>25</v>
      </c>
      <c r="J55" t="s">
        <v>7251</v>
      </c>
      <c r="K55" t="s">
        <v>7252</v>
      </c>
      <c r="L55" t="s">
        <v>133</v>
      </c>
      <c r="M55" t="s">
        <v>75</v>
      </c>
      <c r="N55" t="s">
        <v>90</v>
      </c>
      <c r="O55" t="s">
        <v>100</v>
      </c>
      <c r="P55" t="s">
        <v>830</v>
      </c>
    </row>
    <row r="56" spans="2:16">
      <c r="B56">
        <v>55</v>
      </c>
      <c r="C56" t="s">
        <v>7037</v>
      </c>
      <c r="D56" t="s">
        <v>7037</v>
      </c>
      <c r="E56">
        <v>55</v>
      </c>
      <c r="F56" t="s">
        <v>7238</v>
      </c>
      <c r="G56" t="s">
        <v>7253</v>
      </c>
      <c r="H56" t="s">
        <v>210</v>
      </c>
      <c r="I56" t="s">
        <v>26</v>
      </c>
      <c r="J56" t="s">
        <v>7254</v>
      </c>
      <c r="K56" t="s">
        <v>7255</v>
      </c>
      <c r="L56" t="s">
        <v>121</v>
      </c>
      <c r="M56" t="s">
        <v>6599</v>
      </c>
      <c r="N56" t="s">
        <v>100</v>
      </c>
      <c r="P56" t="s">
        <v>7256</v>
      </c>
    </row>
    <row r="57" spans="2:16">
      <c r="B57">
        <v>56</v>
      </c>
      <c r="C57" t="s">
        <v>7037</v>
      </c>
      <c r="D57" t="s">
        <v>7037</v>
      </c>
      <c r="E57">
        <v>56</v>
      </c>
      <c r="F57" t="s">
        <v>7257</v>
      </c>
      <c r="G57" t="s">
        <v>7258</v>
      </c>
      <c r="H57" t="s">
        <v>67</v>
      </c>
      <c r="I57" t="s">
        <v>80</v>
      </c>
      <c r="J57" t="s">
        <v>7259</v>
      </c>
      <c r="K57" t="s">
        <v>7260</v>
      </c>
      <c r="L57" t="s">
        <v>7261</v>
      </c>
      <c r="M57" t="s">
        <v>6543</v>
      </c>
      <c r="N57" t="s">
        <v>100</v>
      </c>
      <c r="P57" t="s">
        <v>195</v>
      </c>
    </row>
    <row r="58" spans="2:16">
      <c r="B58">
        <v>57</v>
      </c>
      <c r="C58" t="s">
        <v>7037</v>
      </c>
      <c r="D58" t="s">
        <v>7037</v>
      </c>
      <c r="E58">
        <v>57</v>
      </c>
      <c r="F58" t="s">
        <v>7257</v>
      </c>
      <c r="G58" t="s">
        <v>7262</v>
      </c>
      <c r="H58" t="s">
        <v>7263</v>
      </c>
      <c r="I58" t="s">
        <v>26</v>
      </c>
      <c r="J58" t="s">
        <v>7264</v>
      </c>
      <c r="K58" t="s">
        <v>7265</v>
      </c>
      <c r="L58" t="s">
        <v>7266</v>
      </c>
      <c r="M58" t="s">
        <v>42</v>
      </c>
      <c r="N58" t="s">
        <v>38</v>
      </c>
      <c r="O58" t="s">
        <v>137</v>
      </c>
      <c r="P58" t="s">
        <v>7267</v>
      </c>
    </row>
    <row r="59" spans="2:16">
      <c r="B59">
        <v>58</v>
      </c>
      <c r="C59" t="s">
        <v>7037</v>
      </c>
      <c r="D59" t="s">
        <v>7037</v>
      </c>
      <c r="E59">
        <v>58</v>
      </c>
      <c r="F59" t="s">
        <v>7257</v>
      </c>
      <c r="G59" t="s">
        <v>7268</v>
      </c>
      <c r="H59" t="s">
        <v>7269</v>
      </c>
      <c r="I59" t="s">
        <v>25</v>
      </c>
      <c r="J59" t="s">
        <v>7270</v>
      </c>
      <c r="K59" t="s">
        <v>7271</v>
      </c>
      <c r="L59" t="s">
        <v>214</v>
      </c>
      <c r="P59" t="s">
        <v>7272</v>
      </c>
    </row>
    <row r="60" spans="2:16">
      <c r="B60">
        <v>59</v>
      </c>
      <c r="C60" t="s">
        <v>7037</v>
      </c>
      <c r="D60" t="s">
        <v>7037</v>
      </c>
      <c r="E60">
        <v>59</v>
      </c>
      <c r="F60" t="s">
        <v>7257</v>
      </c>
      <c r="G60" t="s">
        <v>7273</v>
      </c>
      <c r="H60" t="s">
        <v>31</v>
      </c>
      <c r="I60" t="s">
        <v>22</v>
      </c>
      <c r="J60" t="s">
        <v>7274</v>
      </c>
      <c r="K60" t="s">
        <v>7275</v>
      </c>
      <c r="L60" t="s">
        <v>227</v>
      </c>
      <c r="M60" t="s">
        <v>82</v>
      </c>
      <c r="N60" t="s">
        <v>110</v>
      </c>
      <c r="O60" t="s">
        <v>147</v>
      </c>
      <c r="P60" t="s">
        <v>7276</v>
      </c>
    </row>
    <row r="61" spans="2:16">
      <c r="B61">
        <v>60</v>
      </c>
      <c r="C61" t="s">
        <v>7037</v>
      </c>
      <c r="D61" t="s">
        <v>7037</v>
      </c>
      <c r="E61">
        <v>60</v>
      </c>
      <c r="F61" t="s">
        <v>7257</v>
      </c>
      <c r="G61" t="s">
        <v>7277</v>
      </c>
      <c r="H61" t="s">
        <v>783</v>
      </c>
      <c r="I61" t="s">
        <v>48</v>
      </c>
      <c r="J61" t="s">
        <v>7278</v>
      </c>
      <c r="K61" t="s">
        <v>7279</v>
      </c>
      <c r="L61" t="s">
        <v>445</v>
      </c>
      <c r="M61" t="s">
        <v>82</v>
      </c>
      <c r="N61" t="s">
        <v>6461</v>
      </c>
      <c r="O61" t="s">
        <v>66</v>
      </c>
      <c r="P61" t="s">
        <v>7280</v>
      </c>
    </row>
    <row r="62" spans="2:16">
      <c r="B62">
        <v>61</v>
      </c>
      <c r="C62" t="s">
        <v>7037</v>
      </c>
      <c r="D62" t="s">
        <v>7037</v>
      </c>
      <c r="E62">
        <v>61</v>
      </c>
      <c r="F62" t="s">
        <v>7281</v>
      </c>
      <c r="G62" t="s">
        <v>7282</v>
      </c>
      <c r="H62" t="s">
        <v>182</v>
      </c>
      <c r="I62" t="s">
        <v>16</v>
      </c>
      <c r="J62" t="s">
        <v>7283</v>
      </c>
      <c r="K62" t="s">
        <v>7284</v>
      </c>
      <c r="L62" t="s">
        <v>252</v>
      </c>
      <c r="M62" t="s">
        <v>75</v>
      </c>
      <c r="N62" t="s">
        <v>29</v>
      </c>
      <c r="O62" t="s">
        <v>109</v>
      </c>
      <c r="P62" t="s">
        <v>7285</v>
      </c>
    </row>
    <row r="63" spans="2:16">
      <c r="B63">
        <v>62</v>
      </c>
      <c r="C63" t="s">
        <v>7037</v>
      </c>
      <c r="D63" t="s">
        <v>7037</v>
      </c>
      <c r="E63">
        <v>62</v>
      </c>
      <c r="F63" t="s">
        <v>7281</v>
      </c>
      <c r="G63" t="s">
        <v>7286</v>
      </c>
      <c r="H63" t="s">
        <v>7287</v>
      </c>
      <c r="I63" t="s">
        <v>48</v>
      </c>
      <c r="J63" t="s">
        <v>7288</v>
      </c>
      <c r="K63" t="s">
        <v>7289</v>
      </c>
      <c r="L63" t="s">
        <v>521</v>
      </c>
      <c r="M63" t="s">
        <v>89</v>
      </c>
      <c r="N63" t="s">
        <v>151</v>
      </c>
      <c r="O63" t="s">
        <v>178</v>
      </c>
      <c r="P63" t="s">
        <v>7290</v>
      </c>
    </row>
    <row r="64" spans="2:16">
      <c r="B64">
        <v>63</v>
      </c>
      <c r="C64" t="s">
        <v>7037</v>
      </c>
      <c r="D64" t="s">
        <v>7037</v>
      </c>
      <c r="E64">
        <v>63</v>
      </c>
      <c r="F64" t="s">
        <v>7281</v>
      </c>
      <c r="G64" t="s">
        <v>7291</v>
      </c>
      <c r="H64" t="s">
        <v>7292</v>
      </c>
      <c r="I64" t="s">
        <v>25</v>
      </c>
      <c r="J64" t="s">
        <v>7293</v>
      </c>
      <c r="K64" t="s">
        <v>7294</v>
      </c>
      <c r="L64" t="s">
        <v>7295</v>
      </c>
      <c r="M64" t="s">
        <v>75</v>
      </c>
      <c r="N64" t="s">
        <v>151</v>
      </c>
      <c r="O64" t="s">
        <v>193</v>
      </c>
      <c r="P64" t="s">
        <v>7296</v>
      </c>
    </row>
    <row r="65" spans="2:16">
      <c r="B65">
        <v>64</v>
      </c>
      <c r="C65" t="s">
        <v>7037</v>
      </c>
      <c r="D65" t="s">
        <v>7037</v>
      </c>
      <c r="E65">
        <v>64</v>
      </c>
      <c r="F65" t="s">
        <v>7281</v>
      </c>
      <c r="G65" t="s">
        <v>7297</v>
      </c>
      <c r="H65" t="s">
        <v>34</v>
      </c>
      <c r="I65" t="s">
        <v>25</v>
      </c>
      <c r="J65" t="s">
        <v>7298</v>
      </c>
      <c r="K65" t="s">
        <v>7299</v>
      </c>
      <c r="L65" t="s">
        <v>1360</v>
      </c>
      <c r="M65" t="s">
        <v>28</v>
      </c>
      <c r="N65" t="s">
        <v>29</v>
      </c>
      <c r="O65" t="s">
        <v>347</v>
      </c>
      <c r="P65" t="s">
        <v>5018</v>
      </c>
    </row>
    <row r="66" spans="2:16">
      <c r="B66">
        <v>65</v>
      </c>
      <c r="C66" t="s">
        <v>7037</v>
      </c>
      <c r="D66" t="s">
        <v>7037</v>
      </c>
      <c r="E66">
        <v>65</v>
      </c>
      <c r="F66" t="s">
        <v>7281</v>
      </c>
      <c r="G66" t="s">
        <v>7300</v>
      </c>
      <c r="H66" t="s">
        <v>7301</v>
      </c>
      <c r="I66" t="s">
        <v>25</v>
      </c>
      <c r="J66" t="s">
        <v>7302</v>
      </c>
      <c r="K66" t="s">
        <v>7303</v>
      </c>
      <c r="L66" t="s">
        <v>527</v>
      </c>
      <c r="M66" t="s">
        <v>6473</v>
      </c>
      <c r="N66" t="s">
        <v>7122</v>
      </c>
      <c r="O66" t="s">
        <v>87</v>
      </c>
      <c r="P66" t="s">
        <v>7304</v>
      </c>
    </row>
    <row r="67" spans="2:16">
      <c r="B67">
        <v>66</v>
      </c>
      <c r="C67" t="s">
        <v>7037</v>
      </c>
      <c r="D67" t="s">
        <v>7037</v>
      </c>
      <c r="E67">
        <v>66</v>
      </c>
      <c r="F67" t="s">
        <v>7305</v>
      </c>
      <c r="G67" t="s">
        <v>7306</v>
      </c>
      <c r="H67" t="s">
        <v>188</v>
      </c>
      <c r="I67" t="s">
        <v>80</v>
      </c>
      <c r="J67" t="s">
        <v>7307</v>
      </c>
      <c r="K67" t="s">
        <v>7308</v>
      </c>
      <c r="L67" t="s">
        <v>1191</v>
      </c>
      <c r="M67" t="s">
        <v>28</v>
      </c>
      <c r="N67" t="s">
        <v>110</v>
      </c>
      <c r="O67" t="s">
        <v>135</v>
      </c>
      <c r="P67" t="s">
        <v>7309</v>
      </c>
    </row>
    <row r="68" spans="2:16">
      <c r="B68">
        <v>67</v>
      </c>
      <c r="C68" t="s">
        <v>7037</v>
      </c>
      <c r="D68" t="s">
        <v>7037</v>
      </c>
      <c r="E68">
        <v>67</v>
      </c>
      <c r="F68" t="s">
        <v>7305</v>
      </c>
      <c r="G68" t="s">
        <v>7310</v>
      </c>
      <c r="H68" t="s">
        <v>7311</v>
      </c>
      <c r="I68" t="s">
        <v>26</v>
      </c>
      <c r="J68" t="s">
        <v>7312</v>
      </c>
      <c r="K68" t="s">
        <v>7313</v>
      </c>
      <c r="L68" t="s">
        <v>1191</v>
      </c>
      <c r="M68" t="s">
        <v>94</v>
      </c>
      <c r="N68" t="s">
        <v>234</v>
      </c>
      <c r="O68" t="s">
        <v>137</v>
      </c>
      <c r="P68" t="s">
        <v>7314</v>
      </c>
    </row>
    <row r="69" spans="2:16">
      <c r="B69">
        <v>68</v>
      </c>
      <c r="C69" t="s">
        <v>7037</v>
      </c>
      <c r="D69" t="s">
        <v>7037</v>
      </c>
      <c r="E69">
        <v>68</v>
      </c>
      <c r="F69" t="s">
        <v>7305</v>
      </c>
      <c r="G69" t="s">
        <v>7315</v>
      </c>
      <c r="H69" t="s">
        <v>7316</v>
      </c>
      <c r="I69" t="s">
        <v>25</v>
      </c>
      <c r="J69" t="s">
        <v>7317</v>
      </c>
      <c r="K69" t="s">
        <v>7318</v>
      </c>
      <c r="L69" t="s">
        <v>7319</v>
      </c>
      <c r="M69" t="s">
        <v>99</v>
      </c>
      <c r="N69" t="s">
        <v>234</v>
      </c>
      <c r="O69" t="s">
        <v>137</v>
      </c>
      <c r="P69" t="s">
        <v>4748</v>
      </c>
    </row>
    <row r="70" spans="2:16">
      <c r="B70">
        <v>69</v>
      </c>
      <c r="C70" t="s">
        <v>7037</v>
      </c>
      <c r="D70" t="s">
        <v>7037</v>
      </c>
      <c r="E70">
        <v>69</v>
      </c>
      <c r="F70" t="s">
        <v>7320</v>
      </c>
      <c r="G70" t="s">
        <v>7321</v>
      </c>
      <c r="H70" t="s">
        <v>7322</v>
      </c>
      <c r="I70" t="s">
        <v>26</v>
      </c>
      <c r="J70" t="s">
        <v>7323</v>
      </c>
      <c r="K70" t="s">
        <v>7324</v>
      </c>
      <c r="L70" t="s">
        <v>7325</v>
      </c>
      <c r="M70" t="s">
        <v>75</v>
      </c>
      <c r="N70" t="s">
        <v>483</v>
      </c>
      <c r="O70" t="s">
        <v>36</v>
      </c>
      <c r="P70" t="s">
        <v>1506</v>
      </c>
    </row>
    <row r="71" spans="2:16">
      <c r="B71">
        <v>70</v>
      </c>
      <c r="C71" t="s">
        <v>7037</v>
      </c>
      <c r="D71" t="s">
        <v>7037</v>
      </c>
      <c r="E71">
        <v>70</v>
      </c>
      <c r="F71" t="s">
        <v>7326</v>
      </c>
      <c r="G71" t="s">
        <v>7327</v>
      </c>
      <c r="H71" t="s">
        <v>67</v>
      </c>
      <c r="I71" t="s">
        <v>26</v>
      </c>
      <c r="J71" t="s">
        <v>7328</v>
      </c>
      <c r="K71" t="s">
        <v>7329</v>
      </c>
      <c r="L71" t="s">
        <v>7330</v>
      </c>
      <c r="M71" t="s">
        <v>134</v>
      </c>
      <c r="N71" t="s">
        <v>338</v>
      </c>
      <c r="O71" t="s">
        <v>30</v>
      </c>
      <c r="P71" t="s">
        <v>7331</v>
      </c>
    </row>
    <row r="72" spans="2:16">
      <c r="B72">
        <v>71</v>
      </c>
      <c r="C72" t="s">
        <v>7037</v>
      </c>
      <c r="D72" t="s">
        <v>7037</v>
      </c>
      <c r="E72">
        <v>71</v>
      </c>
      <c r="F72" t="s">
        <v>7332</v>
      </c>
      <c r="G72" t="s">
        <v>7333</v>
      </c>
      <c r="H72" t="s">
        <v>7334</v>
      </c>
      <c r="I72" t="s">
        <v>22</v>
      </c>
      <c r="J72" t="s">
        <v>7335</v>
      </c>
      <c r="K72" t="s">
        <v>7336</v>
      </c>
      <c r="L72" t="s">
        <v>7337</v>
      </c>
      <c r="M72" t="s">
        <v>130</v>
      </c>
      <c r="N72" t="s">
        <v>7030</v>
      </c>
      <c r="O72" t="s">
        <v>1223</v>
      </c>
      <c r="P72" t="s">
        <v>7338</v>
      </c>
    </row>
    <row r="73" spans="2:16">
      <c r="B73">
        <v>72</v>
      </c>
      <c r="C73" t="s">
        <v>7037</v>
      </c>
      <c r="D73" t="s">
        <v>7037</v>
      </c>
      <c r="E73">
        <v>72</v>
      </c>
      <c r="F73" t="s">
        <v>7332</v>
      </c>
      <c r="G73" t="s">
        <v>7339</v>
      </c>
      <c r="H73" t="s">
        <v>7340</v>
      </c>
      <c r="I73" t="s">
        <v>48</v>
      </c>
      <c r="J73" t="s">
        <v>7341</v>
      </c>
      <c r="K73" t="s">
        <v>7342</v>
      </c>
      <c r="L73" t="s">
        <v>7343</v>
      </c>
      <c r="M73" t="s">
        <v>82</v>
      </c>
      <c r="N73" t="s">
        <v>6461</v>
      </c>
      <c r="O73" t="s">
        <v>1244</v>
      </c>
      <c r="P73" t="s">
        <v>7344</v>
      </c>
    </row>
    <row r="74" spans="2:16">
      <c r="B74">
        <v>73</v>
      </c>
      <c r="C74" t="s">
        <v>7037</v>
      </c>
      <c r="D74" t="s">
        <v>7037</v>
      </c>
      <c r="E74">
        <v>73</v>
      </c>
      <c r="F74" t="s">
        <v>7332</v>
      </c>
      <c r="G74" t="s">
        <v>7345</v>
      </c>
      <c r="H74" t="s">
        <v>522</v>
      </c>
      <c r="I74" t="s">
        <v>48</v>
      </c>
      <c r="J74" t="s">
        <v>7346</v>
      </c>
      <c r="K74" t="s">
        <v>7347</v>
      </c>
      <c r="L74" t="s">
        <v>7348</v>
      </c>
      <c r="M74" t="s">
        <v>99</v>
      </c>
      <c r="N74" t="s">
        <v>7030</v>
      </c>
      <c r="O74" t="s">
        <v>1383</v>
      </c>
      <c r="P74" t="s">
        <v>7349</v>
      </c>
    </row>
    <row r="75" spans="2:16">
      <c r="B75">
        <v>74</v>
      </c>
      <c r="C75" t="s">
        <v>7037</v>
      </c>
      <c r="D75" t="s">
        <v>7037</v>
      </c>
      <c r="E75">
        <v>74</v>
      </c>
      <c r="F75" t="s">
        <v>7350</v>
      </c>
      <c r="G75" t="s">
        <v>7351</v>
      </c>
      <c r="H75" t="s">
        <v>7352</v>
      </c>
      <c r="I75" t="s">
        <v>25</v>
      </c>
      <c r="J75" t="s">
        <v>7353</v>
      </c>
      <c r="K75" t="s">
        <v>7354</v>
      </c>
      <c r="L75" t="s">
        <v>1553</v>
      </c>
      <c r="M75" t="s">
        <v>99</v>
      </c>
      <c r="N75" t="s">
        <v>90</v>
      </c>
      <c r="O75" t="s">
        <v>1223</v>
      </c>
      <c r="P75" t="s">
        <v>7355</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53"/>
  <sheetViews>
    <sheetView topLeftCell="O423" workbookViewId="0">
      <selection activeCell="A2" sqref="A2:P453"/>
    </sheetView>
  </sheetViews>
  <sheetFormatPr baseColWidth="10" defaultColWidth="8.83203125" defaultRowHeight="14" x14ac:dyDescent="0"/>
  <cols>
    <col min="1" max="1" width="5.83203125" bestFit="1" customWidth="1"/>
    <col min="2" max="2" width="5.1640625" bestFit="1" customWidth="1"/>
    <col min="3" max="4" width="25.33203125" bestFit="1" customWidth="1"/>
    <col min="5" max="5" width="12.5" bestFit="1" customWidth="1"/>
    <col min="6" max="6" width="80.5" bestFit="1" customWidth="1"/>
    <col min="7" max="7" width="19.1640625" bestFit="1" customWidth="1"/>
    <col min="8" max="8" width="33" bestFit="1" customWidth="1"/>
    <col min="9" max="9" width="80.5" bestFit="1" customWidth="1"/>
    <col min="10" max="10" width="69.6640625" bestFit="1" customWidth="1"/>
    <col min="11" max="11" width="80.5" bestFit="1" customWidth="1"/>
    <col min="12" max="12" width="37.1640625" bestFit="1" customWidth="1"/>
    <col min="13" max="15" width="80.5" bestFit="1" customWidth="1"/>
    <col min="16" max="16" width="24.5" bestFit="1" customWidth="1"/>
  </cols>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B2">
        <v>1</v>
      </c>
      <c r="C2" t="s">
        <v>7356</v>
      </c>
      <c r="D2" t="s">
        <v>7356</v>
      </c>
      <c r="E2">
        <v>1</v>
      </c>
      <c r="F2" t="s">
        <v>7357</v>
      </c>
      <c r="G2" t="s">
        <v>7358</v>
      </c>
      <c r="H2" t="s">
        <v>7359</v>
      </c>
      <c r="I2" t="s">
        <v>140</v>
      </c>
      <c r="J2" t="s">
        <v>7360</v>
      </c>
      <c r="K2" t="s">
        <v>7361</v>
      </c>
      <c r="L2" t="s">
        <v>1318</v>
      </c>
      <c r="M2" t="s">
        <v>332</v>
      </c>
      <c r="N2" t="s">
        <v>333</v>
      </c>
      <c r="P2" t="s">
        <v>1171</v>
      </c>
    </row>
    <row r="3" spans="1:16">
      <c r="B3">
        <v>2</v>
      </c>
      <c r="C3" t="s">
        <v>7356</v>
      </c>
      <c r="D3" t="s">
        <v>7356</v>
      </c>
      <c r="E3">
        <v>2</v>
      </c>
      <c r="F3" t="s">
        <v>7357</v>
      </c>
      <c r="G3" t="s">
        <v>7362</v>
      </c>
      <c r="H3" t="s">
        <v>7363</v>
      </c>
      <c r="I3" t="s">
        <v>26</v>
      </c>
      <c r="J3" t="s">
        <v>7364</v>
      </c>
      <c r="K3" t="s">
        <v>7365</v>
      </c>
      <c r="L3" t="s">
        <v>63</v>
      </c>
      <c r="M3" t="s">
        <v>7366</v>
      </c>
      <c r="N3" t="s">
        <v>30</v>
      </c>
      <c r="P3" t="s">
        <v>1426</v>
      </c>
    </row>
    <row r="4" spans="1:16">
      <c r="B4">
        <v>3</v>
      </c>
      <c r="C4" t="s">
        <v>7356</v>
      </c>
      <c r="D4" t="s">
        <v>7356</v>
      </c>
      <c r="E4">
        <v>3</v>
      </c>
      <c r="F4" t="s">
        <v>7357</v>
      </c>
      <c r="G4" t="s">
        <v>7367</v>
      </c>
      <c r="H4" t="s">
        <v>203</v>
      </c>
      <c r="I4" t="s">
        <v>26</v>
      </c>
      <c r="J4" t="s">
        <v>7368</v>
      </c>
      <c r="K4" t="s">
        <v>7369</v>
      </c>
      <c r="L4" t="s">
        <v>35</v>
      </c>
      <c r="M4" t="s">
        <v>73</v>
      </c>
      <c r="N4" t="s">
        <v>30</v>
      </c>
      <c r="P4" t="s">
        <v>7370</v>
      </c>
    </row>
    <row r="5" spans="1:16">
      <c r="B5">
        <v>4</v>
      </c>
      <c r="C5" t="s">
        <v>7356</v>
      </c>
      <c r="D5" t="s">
        <v>7356</v>
      </c>
      <c r="E5">
        <v>4</v>
      </c>
      <c r="F5" t="s">
        <v>7357</v>
      </c>
      <c r="G5" t="s">
        <v>7371</v>
      </c>
      <c r="H5" t="s">
        <v>31</v>
      </c>
      <c r="I5" t="s">
        <v>26</v>
      </c>
      <c r="J5" t="s">
        <v>7372</v>
      </c>
      <c r="K5" t="s">
        <v>7373</v>
      </c>
      <c r="L5" t="s">
        <v>17</v>
      </c>
      <c r="M5" t="s">
        <v>33</v>
      </c>
      <c r="N5" t="s">
        <v>36</v>
      </c>
      <c r="P5" t="s">
        <v>6139</v>
      </c>
    </row>
    <row r="6" spans="1:16">
      <c r="B6">
        <v>5</v>
      </c>
      <c r="C6" t="s">
        <v>7356</v>
      </c>
      <c r="D6" t="s">
        <v>7356</v>
      </c>
      <c r="E6">
        <v>5</v>
      </c>
      <c r="F6" t="s">
        <v>7357</v>
      </c>
      <c r="G6" t="s">
        <v>7374</v>
      </c>
      <c r="H6" t="s">
        <v>7375</v>
      </c>
      <c r="I6" t="s">
        <v>25</v>
      </c>
      <c r="J6" t="s">
        <v>7376</v>
      </c>
      <c r="K6" t="s">
        <v>7377</v>
      </c>
      <c r="L6" t="s">
        <v>799</v>
      </c>
      <c r="M6" t="s">
        <v>374</v>
      </c>
      <c r="N6" t="s">
        <v>65</v>
      </c>
      <c r="P6" t="s">
        <v>1421</v>
      </c>
    </row>
    <row r="7" spans="1:16">
      <c r="B7">
        <v>6</v>
      </c>
      <c r="C7" t="s">
        <v>7356</v>
      </c>
      <c r="D7" t="s">
        <v>7356</v>
      </c>
      <c r="E7">
        <v>6</v>
      </c>
      <c r="F7" t="s">
        <v>7378</v>
      </c>
      <c r="G7" t="s">
        <v>7379</v>
      </c>
      <c r="H7" t="s">
        <v>7380</v>
      </c>
      <c r="I7" t="s">
        <v>140</v>
      </c>
      <c r="J7" t="s">
        <v>7381</v>
      </c>
      <c r="K7" t="s">
        <v>7382</v>
      </c>
      <c r="L7" t="s">
        <v>122</v>
      </c>
      <c r="M7" t="s">
        <v>94</v>
      </c>
      <c r="N7" t="s">
        <v>33</v>
      </c>
      <c r="O7" t="s">
        <v>30</v>
      </c>
      <c r="P7" t="s">
        <v>6334</v>
      </c>
    </row>
    <row r="8" spans="1:16">
      <c r="B8">
        <v>7</v>
      </c>
      <c r="C8" t="s">
        <v>7356</v>
      </c>
      <c r="D8" t="s">
        <v>7356</v>
      </c>
      <c r="E8">
        <v>7</v>
      </c>
      <c r="F8" t="s">
        <v>7378</v>
      </c>
      <c r="G8" t="s">
        <v>7383</v>
      </c>
      <c r="H8" t="s">
        <v>196</v>
      </c>
      <c r="I8" t="s">
        <v>68</v>
      </c>
      <c r="J8" t="s">
        <v>7384</v>
      </c>
      <c r="K8" t="s">
        <v>7385</v>
      </c>
      <c r="L8" t="s">
        <v>6388</v>
      </c>
      <c r="M8" t="s">
        <v>75</v>
      </c>
      <c r="N8" t="s">
        <v>29</v>
      </c>
      <c r="O8" t="s">
        <v>87</v>
      </c>
      <c r="P8" t="s">
        <v>7386</v>
      </c>
    </row>
    <row r="9" spans="1:16">
      <c r="B9">
        <v>8</v>
      </c>
      <c r="C9" t="s">
        <v>7356</v>
      </c>
      <c r="D9" t="s">
        <v>7356</v>
      </c>
      <c r="E9">
        <v>8</v>
      </c>
      <c r="F9" t="s">
        <v>7378</v>
      </c>
      <c r="G9" t="s">
        <v>7387</v>
      </c>
      <c r="H9" t="s">
        <v>596</v>
      </c>
      <c r="I9" t="s">
        <v>25</v>
      </c>
      <c r="J9" t="s">
        <v>7388</v>
      </c>
      <c r="K9" t="s">
        <v>7389</v>
      </c>
      <c r="L9" t="s">
        <v>6333</v>
      </c>
      <c r="M9" t="s">
        <v>42</v>
      </c>
      <c r="N9" t="s">
        <v>108</v>
      </c>
      <c r="O9" t="s">
        <v>111</v>
      </c>
      <c r="P9" t="s">
        <v>7390</v>
      </c>
    </row>
    <row r="10" spans="1:16">
      <c r="B10">
        <v>9</v>
      </c>
      <c r="C10" t="s">
        <v>7356</v>
      </c>
      <c r="D10" t="s">
        <v>7356</v>
      </c>
      <c r="E10">
        <v>9</v>
      </c>
      <c r="F10" t="s">
        <v>7378</v>
      </c>
      <c r="G10" t="s">
        <v>7391</v>
      </c>
      <c r="H10" t="s">
        <v>188</v>
      </c>
      <c r="I10" t="s">
        <v>48</v>
      </c>
      <c r="J10" t="s">
        <v>7392</v>
      </c>
      <c r="K10" t="s">
        <v>7393</v>
      </c>
      <c r="L10" t="s">
        <v>122</v>
      </c>
      <c r="M10" t="s">
        <v>89</v>
      </c>
      <c r="N10" t="s">
        <v>38</v>
      </c>
      <c r="O10" t="s">
        <v>66</v>
      </c>
      <c r="P10" t="s">
        <v>7390</v>
      </c>
    </row>
    <row r="11" spans="1:16">
      <c r="B11">
        <v>10</v>
      </c>
      <c r="C11" t="s">
        <v>7356</v>
      </c>
      <c r="D11" t="s">
        <v>7356</v>
      </c>
      <c r="E11">
        <v>10</v>
      </c>
      <c r="F11" t="s">
        <v>7378</v>
      </c>
      <c r="G11" t="s">
        <v>7394</v>
      </c>
      <c r="H11" t="s">
        <v>160</v>
      </c>
      <c r="I11" t="s">
        <v>26</v>
      </c>
      <c r="J11" t="s">
        <v>7395</v>
      </c>
      <c r="K11" t="s">
        <v>7396</v>
      </c>
      <c r="L11" t="s">
        <v>6397</v>
      </c>
      <c r="M11" t="s">
        <v>75</v>
      </c>
      <c r="N11" t="s">
        <v>38</v>
      </c>
      <c r="O11" t="s">
        <v>109</v>
      </c>
      <c r="P11" t="s">
        <v>138</v>
      </c>
    </row>
    <row r="12" spans="1:16">
      <c r="B12">
        <v>11</v>
      </c>
      <c r="C12" t="s">
        <v>7356</v>
      </c>
      <c r="D12" t="s">
        <v>7356</v>
      </c>
      <c r="E12">
        <v>11</v>
      </c>
      <c r="F12" t="s">
        <v>7397</v>
      </c>
      <c r="G12" t="s">
        <v>7398</v>
      </c>
      <c r="I12" t="s">
        <v>70</v>
      </c>
      <c r="J12" t="s">
        <v>7399</v>
      </c>
      <c r="K12" t="s">
        <v>7400</v>
      </c>
      <c r="L12" t="s">
        <v>317</v>
      </c>
      <c r="M12" t="s">
        <v>7401</v>
      </c>
      <c r="N12" t="s">
        <v>19</v>
      </c>
      <c r="P12" t="s">
        <v>61</v>
      </c>
    </row>
    <row r="13" spans="1:16">
      <c r="B13">
        <v>12</v>
      </c>
      <c r="C13" t="s">
        <v>7356</v>
      </c>
      <c r="D13" t="s">
        <v>7356</v>
      </c>
      <c r="E13">
        <v>12</v>
      </c>
      <c r="F13" t="s">
        <v>7397</v>
      </c>
      <c r="G13" t="s">
        <v>7402</v>
      </c>
      <c r="H13" t="s">
        <v>7403</v>
      </c>
      <c r="I13" t="s">
        <v>26</v>
      </c>
      <c r="J13" t="s">
        <v>7404</v>
      </c>
      <c r="K13" t="s">
        <v>7405</v>
      </c>
      <c r="L13" t="s">
        <v>331</v>
      </c>
      <c r="M13" t="s">
        <v>55</v>
      </c>
      <c r="N13" t="s">
        <v>65</v>
      </c>
      <c r="P13" t="s">
        <v>69</v>
      </c>
    </row>
    <row r="14" spans="1:16">
      <c r="B14">
        <v>13</v>
      </c>
      <c r="C14" t="s">
        <v>7356</v>
      </c>
      <c r="D14" t="s">
        <v>7356</v>
      </c>
      <c r="E14">
        <v>13</v>
      </c>
      <c r="F14" t="s">
        <v>7397</v>
      </c>
      <c r="G14" t="s">
        <v>7406</v>
      </c>
      <c r="H14" t="s">
        <v>7407</v>
      </c>
      <c r="I14" t="s">
        <v>68</v>
      </c>
      <c r="J14" t="s">
        <v>7408</v>
      </c>
      <c r="K14" t="s">
        <v>7409</v>
      </c>
      <c r="L14" t="s">
        <v>331</v>
      </c>
      <c r="M14" t="s">
        <v>320</v>
      </c>
      <c r="N14" t="s">
        <v>321</v>
      </c>
      <c r="O14" t="s">
        <v>36</v>
      </c>
      <c r="P14" t="s">
        <v>69</v>
      </c>
    </row>
    <row r="15" spans="1:16">
      <c r="B15">
        <v>14</v>
      </c>
      <c r="C15" t="s">
        <v>7356</v>
      </c>
      <c r="D15" t="s">
        <v>7356</v>
      </c>
      <c r="E15">
        <v>14</v>
      </c>
      <c r="F15" t="s">
        <v>7397</v>
      </c>
      <c r="G15" t="s">
        <v>7410</v>
      </c>
      <c r="I15" t="s">
        <v>68</v>
      </c>
      <c r="J15" t="s">
        <v>7411</v>
      </c>
      <c r="K15" t="s">
        <v>7412</v>
      </c>
      <c r="L15" t="s">
        <v>317</v>
      </c>
      <c r="P15" t="s">
        <v>69</v>
      </c>
    </row>
    <row r="16" spans="1:16">
      <c r="B16">
        <v>15</v>
      </c>
      <c r="C16" t="s">
        <v>7356</v>
      </c>
      <c r="D16" t="s">
        <v>7356</v>
      </c>
      <c r="E16">
        <v>15</v>
      </c>
      <c r="F16" t="s">
        <v>7397</v>
      </c>
      <c r="G16" t="s">
        <v>7413</v>
      </c>
      <c r="H16" t="s">
        <v>81</v>
      </c>
      <c r="I16" t="s">
        <v>26</v>
      </c>
      <c r="J16" t="s">
        <v>7414</v>
      </c>
      <c r="K16" t="s">
        <v>7415</v>
      </c>
      <c r="L16" t="s">
        <v>337</v>
      </c>
      <c r="M16" t="s">
        <v>389</v>
      </c>
      <c r="N16" t="s">
        <v>321</v>
      </c>
      <c r="O16" t="s">
        <v>36</v>
      </c>
      <c r="P16" t="s">
        <v>69</v>
      </c>
    </row>
    <row r="17" spans="2:16">
      <c r="B17">
        <v>16</v>
      </c>
      <c r="C17" t="s">
        <v>7356</v>
      </c>
      <c r="D17" t="s">
        <v>7356</v>
      </c>
      <c r="E17">
        <v>16</v>
      </c>
      <c r="F17" t="s">
        <v>7416</v>
      </c>
      <c r="G17" t="s">
        <v>7417</v>
      </c>
      <c r="H17" t="s">
        <v>7418</v>
      </c>
      <c r="I17" t="s">
        <v>16</v>
      </c>
      <c r="J17" t="s">
        <v>7419</v>
      </c>
      <c r="K17" t="s">
        <v>7420</v>
      </c>
      <c r="L17" t="s">
        <v>6324</v>
      </c>
      <c r="M17" t="s">
        <v>28</v>
      </c>
      <c r="N17" t="s">
        <v>38</v>
      </c>
      <c r="O17" t="s">
        <v>123</v>
      </c>
      <c r="P17" t="s">
        <v>7421</v>
      </c>
    </row>
    <row r="18" spans="2:16">
      <c r="B18">
        <v>17</v>
      </c>
      <c r="C18" t="s">
        <v>7356</v>
      </c>
      <c r="D18" t="s">
        <v>7356</v>
      </c>
      <c r="E18">
        <v>17</v>
      </c>
      <c r="F18" t="s">
        <v>7416</v>
      </c>
      <c r="G18" t="s">
        <v>7422</v>
      </c>
      <c r="H18" t="s">
        <v>43</v>
      </c>
      <c r="I18" t="s">
        <v>25</v>
      </c>
      <c r="J18" t="s">
        <v>7423</v>
      </c>
      <c r="K18" t="s">
        <v>7424</v>
      </c>
      <c r="L18" t="s">
        <v>6333</v>
      </c>
      <c r="M18" t="s">
        <v>42</v>
      </c>
      <c r="N18" t="s">
        <v>338</v>
      </c>
      <c r="O18" t="s">
        <v>137</v>
      </c>
      <c r="P18" t="s">
        <v>7425</v>
      </c>
    </row>
    <row r="19" spans="2:16">
      <c r="B19">
        <v>18</v>
      </c>
      <c r="C19" t="s">
        <v>7356</v>
      </c>
      <c r="D19" t="s">
        <v>7356</v>
      </c>
      <c r="E19">
        <v>18</v>
      </c>
      <c r="F19" t="s">
        <v>7416</v>
      </c>
      <c r="G19" t="s">
        <v>7426</v>
      </c>
      <c r="I19" t="s">
        <v>26</v>
      </c>
      <c r="J19" t="s">
        <v>7427</v>
      </c>
      <c r="K19" t="s">
        <v>7428</v>
      </c>
      <c r="L19" t="s">
        <v>6324</v>
      </c>
      <c r="M19" t="s">
        <v>42</v>
      </c>
      <c r="N19" t="s">
        <v>29</v>
      </c>
      <c r="O19" t="s">
        <v>87</v>
      </c>
      <c r="P19" t="s">
        <v>7425</v>
      </c>
    </row>
    <row r="20" spans="2:16">
      <c r="B20">
        <v>19</v>
      </c>
      <c r="C20" t="s">
        <v>7356</v>
      </c>
      <c r="D20" t="s">
        <v>7356</v>
      </c>
      <c r="E20">
        <v>19</v>
      </c>
      <c r="F20" t="s">
        <v>7416</v>
      </c>
      <c r="G20" t="s">
        <v>7429</v>
      </c>
      <c r="H20" t="s">
        <v>207</v>
      </c>
      <c r="I20" t="s">
        <v>48</v>
      </c>
      <c r="J20" t="s">
        <v>7430</v>
      </c>
      <c r="K20" t="s">
        <v>7431</v>
      </c>
      <c r="L20" t="s">
        <v>6324</v>
      </c>
      <c r="M20" t="s">
        <v>49</v>
      </c>
      <c r="N20" t="s">
        <v>114</v>
      </c>
      <c r="O20" t="s">
        <v>91</v>
      </c>
      <c r="P20" t="s">
        <v>7432</v>
      </c>
    </row>
    <row r="21" spans="2:16">
      <c r="B21">
        <v>20</v>
      </c>
      <c r="C21" t="s">
        <v>7356</v>
      </c>
      <c r="D21" t="s">
        <v>7356</v>
      </c>
      <c r="E21">
        <v>20</v>
      </c>
      <c r="F21" t="s">
        <v>7416</v>
      </c>
      <c r="G21" t="s">
        <v>7433</v>
      </c>
      <c r="H21" t="s">
        <v>243</v>
      </c>
      <c r="I21" t="s">
        <v>25</v>
      </c>
      <c r="J21" t="s">
        <v>7434</v>
      </c>
      <c r="K21" t="s">
        <v>7435</v>
      </c>
      <c r="L21" t="s">
        <v>17</v>
      </c>
      <c r="P21" t="s">
        <v>7432</v>
      </c>
    </row>
    <row r="22" spans="2:16">
      <c r="B22">
        <v>21</v>
      </c>
      <c r="C22" t="s">
        <v>7356</v>
      </c>
      <c r="D22" t="s">
        <v>7356</v>
      </c>
      <c r="E22">
        <v>21</v>
      </c>
      <c r="F22" t="s">
        <v>7436</v>
      </c>
      <c r="G22" t="s">
        <v>7437</v>
      </c>
      <c r="I22" t="s">
        <v>140</v>
      </c>
      <c r="J22" t="s">
        <v>7438</v>
      </c>
      <c r="K22" t="s">
        <v>7439</v>
      </c>
      <c r="L22" t="s">
        <v>23</v>
      </c>
      <c r="M22" t="s">
        <v>33</v>
      </c>
      <c r="N22" t="s">
        <v>36</v>
      </c>
      <c r="P22" t="s">
        <v>50</v>
      </c>
    </row>
    <row r="23" spans="2:16">
      <c r="B23">
        <v>22</v>
      </c>
      <c r="C23" t="s">
        <v>7356</v>
      </c>
      <c r="D23" t="s">
        <v>7356</v>
      </c>
      <c r="E23">
        <v>22</v>
      </c>
      <c r="F23" t="s">
        <v>7436</v>
      </c>
      <c r="G23" t="s">
        <v>7440</v>
      </c>
      <c r="H23" t="s">
        <v>7441</v>
      </c>
      <c r="I23" t="s">
        <v>26</v>
      </c>
      <c r="J23" t="s">
        <v>7442</v>
      </c>
      <c r="K23" t="s">
        <v>7443</v>
      </c>
      <c r="L23" t="s">
        <v>17</v>
      </c>
      <c r="P23" t="s">
        <v>50</v>
      </c>
    </row>
    <row r="24" spans="2:16">
      <c r="B24">
        <v>23</v>
      </c>
      <c r="C24" t="s">
        <v>7356</v>
      </c>
      <c r="D24" t="s">
        <v>7356</v>
      </c>
      <c r="E24">
        <v>23</v>
      </c>
      <c r="F24" t="s">
        <v>7436</v>
      </c>
      <c r="G24" t="s">
        <v>7444</v>
      </c>
      <c r="H24" t="s">
        <v>7445</v>
      </c>
      <c r="I24" t="s">
        <v>26</v>
      </c>
      <c r="J24" t="s">
        <v>7446</v>
      </c>
      <c r="K24" t="s">
        <v>7447</v>
      </c>
      <c r="L24" t="s">
        <v>23</v>
      </c>
      <c r="M24" t="s">
        <v>7448</v>
      </c>
      <c r="N24" t="s">
        <v>78</v>
      </c>
      <c r="P24" t="s">
        <v>1109</v>
      </c>
    </row>
    <row r="25" spans="2:16">
      <c r="B25">
        <v>24</v>
      </c>
      <c r="C25" t="s">
        <v>7356</v>
      </c>
      <c r="D25" t="s">
        <v>7356</v>
      </c>
      <c r="E25">
        <v>24</v>
      </c>
      <c r="F25" t="s">
        <v>7436</v>
      </c>
      <c r="G25" t="s">
        <v>7449</v>
      </c>
      <c r="H25" t="s">
        <v>7450</v>
      </c>
      <c r="I25" t="s">
        <v>68</v>
      </c>
      <c r="J25" t="s">
        <v>7451</v>
      </c>
      <c r="K25" t="s">
        <v>7452</v>
      </c>
      <c r="L25" t="s">
        <v>17</v>
      </c>
      <c r="M25" t="s">
        <v>58</v>
      </c>
      <c r="N25" t="s">
        <v>30</v>
      </c>
      <c r="P25" t="s">
        <v>1109</v>
      </c>
    </row>
    <row r="26" spans="2:16">
      <c r="B26">
        <v>25</v>
      </c>
      <c r="C26" t="s">
        <v>7356</v>
      </c>
      <c r="D26" t="s">
        <v>7356</v>
      </c>
      <c r="E26">
        <v>25</v>
      </c>
      <c r="F26" t="s">
        <v>7436</v>
      </c>
      <c r="G26" t="s">
        <v>7453</v>
      </c>
      <c r="H26" t="s">
        <v>182</v>
      </c>
      <c r="I26" t="s">
        <v>68</v>
      </c>
      <c r="J26" t="s">
        <v>7454</v>
      </c>
      <c r="K26" t="s">
        <v>7455</v>
      </c>
      <c r="L26" t="s">
        <v>72</v>
      </c>
      <c r="M26" t="s">
        <v>349</v>
      </c>
      <c r="N26" t="s">
        <v>36</v>
      </c>
      <c r="P26" t="s">
        <v>56</v>
      </c>
    </row>
    <row r="27" spans="2:16">
      <c r="B27">
        <v>26</v>
      </c>
      <c r="C27" t="s">
        <v>7356</v>
      </c>
      <c r="D27" t="s">
        <v>7356</v>
      </c>
      <c r="E27">
        <v>26</v>
      </c>
      <c r="F27" t="s">
        <v>7456</v>
      </c>
      <c r="G27" t="s">
        <v>7457</v>
      </c>
      <c r="H27" t="s">
        <v>531</v>
      </c>
      <c r="I27" t="s">
        <v>140</v>
      </c>
      <c r="J27" t="s">
        <v>7458</v>
      </c>
      <c r="K27" t="s">
        <v>7459</v>
      </c>
      <c r="L27" t="s">
        <v>6221</v>
      </c>
      <c r="M27" t="s">
        <v>134</v>
      </c>
      <c r="N27" t="s">
        <v>33</v>
      </c>
      <c r="O27" t="s">
        <v>107</v>
      </c>
      <c r="P27" t="s">
        <v>6286</v>
      </c>
    </row>
    <row r="28" spans="2:16">
      <c r="B28">
        <v>27</v>
      </c>
      <c r="C28" t="s">
        <v>7356</v>
      </c>
      <c r="D28" t="s">
        <v>7356</v>
      </c>
      <c r="E28">
        <v>27</v>
      </c>
      <c r="F28" t="s">
        <v>7456</v>
      </c>
      <c r="G28" t="s">
        <v>7460</v>
      </c>
      <c r="H28" t="s">
        <v>67</v>
      </c>
      <c r="I28" t="s">
        <v>26</v>
      </c>
      <c r="J28" t="s">
        <v>7461</v>
      </c>
      <c r="K28" t="s">
        <v>7462</v>
      </c>
      <c r="L28" t="s">
        <v>6324</v>
      </c>
      <c r="M28" t="s">
        <v>142</v>
      </c>
      <c r="N28" t="s">
        <v>33</v>
      </c>
      <c r="O28" t="s">
        <v>107</v>
      </c>
      <c r="P28" t="s">
        <v>6320</v>
      </c>
    </row>
    <row r="29" spans="2:16">
      <c r="B29">
        <v>28</v>
      </c>
      <c r="C29" t="s">
        <v>7356</v>
      </c>
      <c r="D29" t="s">
        <v>7356</v>
      </c>
      <c r="E29">
        <v>28</v>
      </c>
      <c r="F29" t="s">
        <v>7456</v>
      </c>
      <c r="G29" t="s">
        <v>7463</v>
      </c>
      <c r="H29" t="s">
        <v>1121</v>
      </c>
      <c r="I29" t="s">
        <v>26</v>
      </c>
      <c r="J29" t="s">
        <v>7464</v>
      </c>
      <c r="K29" t="s">
        <v>7465</v>
      </c>
      <c r="L29" t="s">
        <v>72</v>
      </c>
      <c r="M29" t="s">
        <v>28</v>
      </c>
      <c r="N29" t="s">
        <v>33</v>
      </c>
      <c r="O29" t="s">
        <v>123</v>
      </c>
      <c r="P29" t="s">
        <v>7466</v>
      </c>
    </row>
    <row r="30" spans="2:16">
      <c r="B30">
        <v>29</v>
      </c>
      <c r="C30" t="s">
        <v>7356</v>
      </c>
      <c r="D30" t="s">
        <v>7356</v>
      </c>
      <c r="E30">
        <v>29</v>
      </c>
      <c r="F30" t="s">
        <v>7456</v>
      </c>
      <c r="G30" t="s">
        <v>7467</v>
      </c>
      <c r="H30" t="s">
        <v>534</v>
      </c>
      <c r="I30" t="s">
        <v>68</v>
      </c>
      <c r="J30" t="s">
        <v>7468</v>
      </c>
      <c r="K30" t="s">
        <v>7469</v>
      </c>
      <c r="L30" t="s">
        <v>72</v>
      </c>
      <c r="M30" t="s">
        <v>6722</v>
      </c>
      <c r="N30" t="s">
        <v>33</v>
      </c>
      <c r="O30" t="s">
        <v>123</v>
      </c>
      <c r="P30" t="s">
        <v>7466</v>
      </c>
    </row>
    <row r="31" spans="2:16">
      <c r="B31">
        <v>30</v>
      </c>
      <c r="C31" t="s">
        <v>7356</v>
      </c>
      <c r="D31" t="s">
        <v>7356</v>
      </c>
      <c r="E31">
        <v>30</v>
      </c>
      <c r="F31" t="s">
        <v>7456</v>
      </c>
      <c r="G31" t="s">
        <v>7470</v>
      </c>
      <c r="H31" t="s">
        <v>7471</v>
      </c>
      <c r="I31" t="s">
        <v>68</v>
      </c>
      <c r="J31" t="s">
        <v>7472</v>
      </c>
      <c r="K31" t="s">
        <v>7473</v>
      </c>
      <c r="L31" t="s">
        <v>6324</v>
      </c>
      <c r="M31" t="s">
        <v>134</v>
      </c>
      <c r="N31" t="s">
        <v>33</v>
      </c>
      <c r="O31" t="s">
        <v>107</v>
      </c>
      <c r="P31" t="s">
        <v>7207</v>
      </c>
    </row>
    <row r="32" spans="2:16">
      <c r="B32">
        <v>31</v>
      </c>
      <c r="C32" t="s">
        <v>7356</v>
      </c>
      <c r="D32" t="s">
        <v>7356</v>
      </c>
      <c r="E32">
        <v>31</v>
      </c>
      <c r="F32" t="s">
        <v>7474</v>
      </c>
      <c r="G32" t="s">
        <v>7475</v>
      </c>
      <c r="H32" t="s">
        <v>155</v>
      </c>
      <c r="I32" t="s">
        <v>16</v>
      </c>
      <c r="J32" t="s">
        <v>7476</v>
      </c>
      <c r="K32" t="s">
        <v>7477</v>
      </c>
      <c r="L32" t="s">
        <v>41</v>
      </c>
      <c r="M32" t="s">
        <v>318</v>
      </c>
      <c r="N32" t="s">
        <v>36</v>
      </c>
      <c r="P32" t="s">
        <v>1769</v>
      </c>
    </row>
    <row r="33" spans="2:16">
      <c r="B33">
        <v>32</v>
      </c>
      <c r="C33" t="s">
        <v>7356</v>
      </c>
      <c r="D33" t="s">
        <v>7356</v>
      </c>
      <c r="E33">
        <v>32</v>
      </c>
      <c r="F33" t="s">
        <v>7474</v>
      </c>
      <c r="G33" t="s">
        <v>7478</v>
      </c>
      <c r="H33" t="s">
        <v>254</v>
      </c>
      <c r="I33" t="s">
        <v>25</v>
      </c>
      <c r="J33" t="s">
        <v>7479</v>
      </c>
      <c r="K33" t="s">
        <v>7480</v>
      </c>
      <c r="L33" t="s">
        <v>37</v>
      </c>
      <c r="M33" t="s">
        <v>42</v>
      </c>
      <c r="N33" t="s">
        <v>38</v>
      </c>
      <c r="O33" t="s">
        <v>30</v>
      </c>
      <c r="P33" t="s">
        <v>1906</v>
      </c>
    </row>
    <row r="34" spans="2:16">
      <c r="B34">
        <v>33</v>
      </c>
      <c r="C34" t="s">
        <v>7356</v>
      </c>
      <c r="D34" t="s">
        <v>7356</v>
      </c>
      <c r="E34">
        <v>33</v>
      </c>
      <c r="F34" t="s">
        <v>7474</v>
      </c>
      <c r="G34" t="s">
        <v>7481</v>
      </c>
      <c r="H34" t="s">
        <v>40</v>
      </c>
      <c r="I34" t="s">
        <v>26</v>
      </c>
      <c r="J34" t="s">
        <v>7482</v>
      </c>
      <c r="K34" t="s">
        <v>7483</v>
      </c>
      <c r="L34" t="s">
        <v>1318</v>
      </c>
      <c r="M34" t="s">
        <v>77</v>
      </c>
      <c r="N34" t="s">
        <v>282</v>
      </c>
      <c r="P34" t="s">
        <v>1913</v>
      </c>
    </row>
    <row r="35" spans="2:16">
      <c r="B35">
        <v>34</v>
      </c>
      <c r="C35" t="s">
        <v>7356</v>
      </c>
      <c r="D35" t="s">
        <v>7356</v>
      </c>
      <c r="E35">
        <v>34</v>
      </c>
      <c r="F35" t="s">
        <v>7474</v>
      </c>
      <c r="G35" t="s">
        <v>7484</v>
      </c>
      <c r="H35" t="s">
        <v>7485</v>
      </c>
      <c r="I35" t="s">
        <v>26</v>
      </c>
      <c r="J35" t="s">
        <v>694</v>
      </c>
      <c r="K35" t="s">
        <v>7486</v>
      </c>
      <c r="L35" t="s">
        <v>35</v>
      </c>
      <c r="M35" t="s">
        <v>55</v>
      </c>
      <c r="N35" t="s">
        <v>65</v>
      </c>
      <c r="P35" t="s">
        <v>2090</v>
      </c>
    </row>
    <row r="36" spans="2:16">
      <c r="B36">
        <v>35</v>
      </c>
      <c r="C36" t="s">
        <v>7356</v>
      </c>
      <c r="D36" t="s">
        <v>7356</v>
      </c>
      <c r="E36">
        <v>35</v>
      </c>
      <c r="F36" t="s">
        <v>7474</v>
      </c>
      <c r="G36" t="s">
        <v>7487</v>
      </c>
      <c r="H36" t="s">
        <v>7488</v>
      </c>
      <c r="I36" t="s">
        <v>25</v>
      </c>
      <c r="J36" t="s">
        <v>7489</v>
      </c>
      <c r="K36" t="s">
        <v>7490</v>
      </c>
      <c r="L36" t="s">
        <v>1318</v>
      </c>
      <c r="M36" t="s">
        <v>677</v>
      </c>
      <c r="N36" t="s">
        <v>78</v>
      </c>
      <c r="P36" t="s">
        <v>2341</v>
      </c>
    </row>
    <row r="37" spans="2:16">
      <c r="B37">
        <v>36</v>
      </c>
      <c r="C37" t="s">
        <v>7356</v>
      </c>
      <c r="D37" t="s">
        <v>7356</v>
      </c>
      <c r="E37">
        <v>36</v>
      </c>
      <c r="F37" t="s">
        <v>7491</v>
      </c>
      <c r="G37" t="s">
        <v>7492</v>
      </c>
      <c r="H37" t="s">
        <v>76</v>
      </c>
      <c r="I37" t="s">
        <v>16</v>
      </c>
      <c r="J37" t="s">
        <v>7493</v>
      </c>
      <c r="K37" t="s">
        <v>7494</v>
      </c>
      <c r="L37" t="s">
        <v>6388</v>
      </c>
      <c r="M37" t="s">
        <v>99</v>
      </c>
      <c r="N37" t="s">
        <v>119</v>
      </c>
      <c r="O37" t="s">
        <v>6474</v>
      </c>
      <c r="P37" t="s">
        <v>139</v>
      </c>
    </row>
    <row r="38" spans="2:16">
      <c r="B38">
        <v>37</v>
      </c>
      <c r="C38" t="s">
        <v>7356</v>
      </c>
      <c r="D38" t="s">
        <v>7356</v>
      </c>
      <c r="E38">
        <v>37</v>
      </c>
      <c r="F38" t="s">
        <v>7491</v>
      </c>
      <c r="G38" t="s">
        <v>7495</v>
      </c>
      <c r="H38" t="s">
        <v>316</v>
      </c>
      <c r="I38" t="s">
        <v>26</v>
      </c>
      <c r="J38" t="s">
        <v>7496</v>
      </c>
      <c r="K38" t="s">
        <v>7497</v>
      </c>
      <c r="L38" t="s">
        <v>105</v>
      </c>
      <c r="M38" t="s">
        <v>99</v>
      </c>
      <c r="N38" t="s">
        <v>29</v>
      </c>
      <c r="O38" t="s">
        <v>137</v>
      </c>
      <c r="P38" t="s">
        <v>7498</v>
      </c>
    </row>
    <row r="39" spans="2:16">
      <c r="B39">
        <v>38</v>
      </c>
      <c r="C39" t="s">
        <v>7356</v>
      </c>
      <c r="D39" t="s">
        <v>7356</v>
      </c>
      <c r="E39">
        <v>38</v>
      </c>
      <c r="F39" t="s">
        <v>7491</v>
      </c>
      <c r="G39" t="s">
        <v>7499</v>
      </c>
      <c r="I39" t="s">
        <v>26</v>
      </c>
      <c r="J39" t="s">
        <v>748</v>
      </c>
      <c r="K39" t="s">
        <v>7500</v>
      </c>
      <c r="L39" t="s">
        <v>6221</v>
      </c>
      <c r="M39" t="s">
        <v>42</v>
      </c>
      <c r="N39" t="s">
        <v>33</v>
      </c>
      <c r="O39" t="s">
        <v>137</v>
      </c>
      <c r="P39" t="s">
        <v>1323</v>
      </c>
    </row>
    <row r="40" spans="2:16">
      <c r="B40">
        <v>39</v>
      </c>
      <c r="C40" t="s">
        <v>7356</v>
      </c>
      <c r="D40" t="s">
        <v>7356</v>
      </c>
      <c r="E40">
        <v>39</v>
      </c>
      <c r="F40" t="s">
        <v>7491</v>
      </c>
      <c r="G40" t="s">
        <v>7501</v>
      </c>
      <c r="H40" t="s">
        <v>6280</v>
      </c>
      <c r="I40" t="s">
        <v>26</v>
      </c>
      <c r="J40" t="s">
        <v>7502</v>
      </c>
      <c r="K40" t="s">
        <v>7503</v>
      </c>
      <c r="L40" t="s">
        <v>6397</v>
      </c>
      <c r="M40" t="s">
        <v>75</v>
      </c>
      <c r="N40" t="s">
        <v>33</v>
      </c>
      <c r="O40" t="s">
        <v>107</v>
      </c>
      <c r="P40" t="s">
        <v>1323</v>
      </c>
    </row>
    <row r="41" spans="2:16">
      <c r="B41">
        <v>40</v>
      </c>
      <c r="C41" t="s">
        <v>7356</v>
      </c>
      <c r="D41" t="s">
        <v>7356</v>
      </c>
      <c r="E41">
        <v>40</v>
      </c>
      <c r="F41" t="s">
        <v>7491</v>
      </c>
      <c r="G41" t="s">
        <v>7504</v>
      </c>
      <c r="I41" t="s">
        <v>26</v>
      </c>
      <c r="J41" t="s">
        <v>600</v>
      </c>
      <c r="K41" t="s">
        <v>7505</v>
      </c>
      <c r="L41" t="s">
        <v>72</v>
      </c>
      <c r="M41" t="s">
        <v>28</v>
      </c>
      <c r="N41" t="s">
        <v>338</v>
      </c>
      <c r="O41" t="s">
        <v>107</v>
      </c>
      <c r="P41" t="s">
        <v>1323</v>
      </c>
    </row>
    <row r="42" spans="2:16">
      <c r="B42">
        <v>41</v>
      </c>
      <c r="C42" t="s">
        <v>7356</v>
      </c>
      <c r="D42" t="s">
        <v>7356</v>
      </c>
      <c r="E42">
        <v>41</v>
      </c>
      <c r="F42" t="s">
        <v>7506</v>
      </c>
      <c r="G42" t="s">
        <v>7507</v>
      </c>
      <c r="H42" t="s">
        <v>1531</v>
      </c>
      <c r="I42" t="s">
        <v>70</v>
      </c>
      <c r="J42" t="s">
        <v>7508</v>
      </c>
      <c r="K42" t="s">
        <v>7509</v>
      </c>
      <c r="L42" t="s">
        <v>324</v>
      </c>
      <c r="M42" t="s">
        <v>114</v>
      </c>
      <c r="N42" t="s">
        <v>19</v>
      </c>
      <c r="P42" t="s">
        <v>59</v>
      </c>
    </row>
    <row r="43" spans="2:16">
      <c r="B43">
        <v>42</v>
      </c>
      <c r="C43" t="s">
        <v>7356</v>
      </c>
      <c r="D43" t="s">
        <v>7356</v>
      </c>
      <c r="E43">
        <v>42</v>
      </c>
      <c r="F43" t="s">
        <v>7506</v>
      </c>
      <c r="G43" t="s">
        <v>7510</v>
      </c>
      <c r="H43" t="s">
        <v>7511</v>
      </c>
      <c r="I43" t="s">
        <v>22</v>
      </c>
      <c r="J43" t="s">
        <v>7512</v>
      </c>
      <c r="K43" t="s">
        <v>7513</v>
      </c>
      <c r="L43" t="s">
        <v>317</v>
      </c>
      <c r="M43" t="s">
        <v>110</v>
      </c>
      <c r="N43" t="s">
        <v>39</v>
      </c>
      <c r="P43" t="s">
        <v>59</v>
      </c>
    </row>
    <row r="44" spans="2:16">
      <c r="B44">
        <v>43</v>
      </c>
      <c r="C44" t="s">
        <v>7356</v>
      </c>
      <c r="D44" t="s">
        <v>7356</v>
      </c>
      <c r="E44">
        <v>43</v>
      </c>
      <c r="F44" t="s">
        <v>7506</v>
      </c>
      <c r="G44" t="s">
        <v>7514</v>
      </c>
      <c r="H44" t="s">
        <v>43</v>
      </c>
      <c r="I44" t="s">
        <v>25</v>
      </c>
      <c r="J44" t="s">
        <v>7515</v>
      </c>
      <c r="K44" t="s">
        <v>7516</v>
      </c>
      <c r="L44" t="s">
        <v>317</v>
      </c>
      <c r="M44" t="s">
        <v>73</v>
      </c>
      <c r="N44" t="s">
        <v>74</v>
      </c>
      <c r="O44" t="s">
        <v>66</v>
      </c>
      <c r="P44" t="s">
        <v>59</v>
      </c>
    </row>
    <row r="45" spans="2:16">
      <c r="B45">
        <v>44</v>
      </c>
      <c r="C45" t="s">
        <v>7356</v>
      </c>
      <c r="D45" t="s">
        <v>7356</v>
      </c>
      <c r="E45">
        <v>44</v>
      </c>
      <c r="F45" t="s">
        <v>7506</v>
      </c>
      <c r="G45" t="s">
        <v>7517</v>
      </c>
      <c r="I45" t="s">
        <v>26</v>
      </c>
      <c r="J45" t="s">
        <v>7518</v>
      </c>
      <c r="K45" t="s">
        <v>7519</v>
      </c>
      <c r="L45" t="s">
        <v>331</v>
      </c>
      <c r="M45" t="s">
        <v>7520</v>
      </c>
      <c r="N45" t="s">
        <v>36</v>
      </c>
      <c r="P45" t="s">
        <v>61</v>
      </c>
    </row>
    <row r="46" spans="2:16">
      <c r="B46">
        <v>45</v>
      </c>
      <c r="C46" t="s">
        <v>7356</v>
      </c>
      <c r="D46" t="s">
        <v>7356</v>
      </c>
      <c r="E46">
        <v>45</v>
      </c>
      <c r="F46" t="s">
        <v>7506</v>
      </c>
      <c r="G46" t="s">
        <v>7521</v>
      </c>
      <c r="I46" t="s">
        <v>26</v>
      </c>
      <c r="J46" t="s">
        <v>7522</v>
      </c>
      <c r="K46" t="s">
        <v>7523</v>
      </c>
      <c r="L46" t="s">
        <v>7524</v>
      </c>
      <c r="M46" t="s">
        <v>42</v>
      </c>
      <c r="N46" t="s">
        <v>29</v>
      </c>
      <c r="O46" t="s">
        <v>30</v>
      </c>
      <c r="P46" t="s">
        <v>61</v>
      </c>
    </row>
    <row r="47" spans="2:16">
      <c r="B47">
        <v>46</v>
      </c>
      <c r="C47" t="s">
        <v>7356</v>
      </c>
      <c r="D47" t="s">
        <v>7356</v>
      </c>
      <c r="E47">
        <v>46</v>
      </c>
      <c r="F47" t="s">
        <v>7525</v>
      </c>
      <c r="G47" t="s">
        <v>7526</v>
      </c>
      <c r="H47" t="s">
        <v>310</v>
      </c>
      <c r="I47" t="s">
        <v>16</v>
      </c>
      <c r="J47" t="s">
        <v>7527</v>
      </c>
      <c r="K47" t="s">
        <v>7528</v>
      </c>
      <c r="L47" t="s">
        <v>317</v>
      </c>
      <c r="M47" t="s">
        <v>349</v>
      </c>
      <c r="N47" t="s">
        <v>36</v>
      </c>
      <c r="P47" t="s">
        <v>69</v>
      </c>
    </row>
    <row r="48" spans="2:16">
      <c r="B48">
        <v>47</v>
      </c>
      <c r="C48" t="s">
        <v>7356</v>
      </c>
      <c r="D48" t="s">
        <v>7356</v>
      </c>
      <c r="E48">
        <v>47</v>
      </c>
      <c r="F48" t="s">
        <v>7525</v>
      </c>
      <c r="G48" t="s">
        <v>7529</v>
      </c>
      <c r="H48" t="s">
        <v>182</v>
      </c>
      <c r="I48" t="s">
        <v>68</v>
      </c>
      <c r="J48" t="s">
        <v>7530</v>
      </c>
      <c r="K48" t="s">
        <v>7531</v>
      </c>
      <c r="L48" t="s">
        <v>324</v>
      </c>
      <c r="M48" t="s">
        <v>106</v>
      </c>
      <c r="N48" t="s">
        <v>65</v>
      </c>
      <c r="P48" t="s">
        <v>1597</v>
      </c>
    </row>
    <row r="49" spans="2:16">
      <c r="B49">
        <v>48</v>
      </c>
      <c r="C49" t="s">
        <v>7356</v>
      </c>
      <c r="D49" t="s">
        <v>7356</v>
      </c>
      <c r="E49">
        <v>48</v>
      </c>
      <c r="F49" t="s">
        <v>7525</v>
      </c>
      <c r="G49" t="s">
        <v>7532</v>
      </c>
      <c r="H49" t="s">
        <v>21</v>
      </c>
      <c r="I49" t="s">
        <v>48</v>
      </c>
      <c r="J49" t="s">
        <v>2819</v>
      </c>
      <c r="K49" t="s">
        <v>7533</v>
      </c>
      <c r="L49" t="s">
        <v>337</v>
      </c>
      <c r="M49" t="s">
        <v>119</v>
      </c>
      <c r="N49" t="s">
        <v>30</v>
      </c>
      <c r="P49" t="s">
        <v>7534</v>
      </c>
    </row>
    <row r="50" spans="2:16">
      <c r="B50">
        <v>49</v>
      </c>
      <c r="C50" t="s">
        <v>7356</v>
      </c>
      <c r="D50" t="s">
        <v>7356</v>
      </c>
      <c r="E50">
        <v>49</v>
      </c>
      <c r="F50" t="s">
        <v>7525</v>
      </c>
      <c r="G50" t="s">
        <v>7535</v>
      </c>
      <c r="H50" t="s">
        <v>188</v>
      </c>
      <c r="I50" t="s">
        <v>68</v>
      </c>
      <c r="J50" t="s">
        <v>7536</v>
      </c>
      <c r="K50" t="s">
        <v>7537</v>
      </c>
      <c r="L50" t="s">
        <v>331</v>
      </c>
      <c r="M50" t="s">
        <v>106</v>
      </c>
      <c r="N50" t="s">
        <v>333</v>
      </c>
      <c r="P50" t="s">
        <v>7538</v>
      </c>
    </row>
    <row r="51" spans="2:16">
      <c r="B51">
        <v>50</v>
      </c>
      <c r="C51" t="s">
        <v>7356</v>
      </c>
      <c r="D51" t="s">
        <v>7356</v>
      </c>
      <c r="E51">
        <v>50</v>
      </c>
      <c r="F51" t="s">
        <v>7525</v>
      </c>
      <c r="G51" t="s">
        <v>7539</v>
      </c>
      <c r="H51" t="s">
        <v>160</v>
      </c>
      <c r="I51" t="s">
        <v>68</v>
      </c>
      <c r="J51" t="s">
        <v>7540</v>
      </c>
      <c r="K51" t="s">
        <v>7541</v>
      </c>
      <c r="L51" t="s">
        <v>179</v>
      </c>
      <c r="M51" t="s">
        <v>389</v>
      </c>
      <c r="N51" t="s">
        <v>321</v>
      </c>
      <c r="O51" t="s">
        <v>36</v>
      </c>
      <c r="P51" t="s">
        <v>7542</v>
      </c>
    </row>
    <row r="52" spans="2:16">
      <c r="B52">
        <v>51</v>
      </c>
      <c r="C52" t="s">
        <v>7356</v>
      </c>
      <c r="D52" t="s">
        <v>7356</v>
      </c>
      <c r="E52">
        <v>51</v>
      </c>
      <c r="F52" t="s">
        <v>7543</v>
      </c>
      <c r="G52" t="s">
        <v>7544</v>
      </c>
      <c r="H52" t="s">
        <v>682</v>
      </c>
      <c r="I52" t="s">
        <v>16</v>
      </c>
      <c r="J52" t="s">
        <v>7545</v>
      </c>
      <c r="K52" t="s">
        <v>7546</v>
      </c>
      <c r="L52" t="s">
        <v>122</v>
      </c>
      <c r="M52" t="s">
        <v>28</v>
      </c>
      <c r="N52" t="s">
        <v>33</v>
      </c>
      <c r="O52" t="s">
        <v>30</v>
      </c>
      <c r="P52" t="s">
        <v>7432</v>
      </c>
    </row>
    <row r="53" spans="2:16">
      <c r="B53">
        <v>52</v>
      </c>
      <c r="C53" t="s">
        <v>7356</v>
      </c>
      <c r="D53" t="s">
        <v>7356</v>
      </c>
      <c r="E53">
        <v>52</v>
      </c>
      <c r="F53" t="s">
        <v>7543</v>
      </c>
      <c r="G53" t="s">
        <v>7547</v>
      </c>
      <c r="H53" t="s">
        <v>149</v>
      </c>
      <c r="I53" t="s">
        <v>26</v>
      </c>
      <c r="J53" t="s">
        <v>7548</v>
      </c>
      <c r="K53" t="s">
        <v>7549</v>
      </c>
      <c r="L53" t="s">
        <v>6324</v>
      </c>
      <c r="M53" t="s">
        <v>28</v>
      </c>
      <c r="N53" t="s">
        <v>33</v>
      </c>
      <c r="O53" t="s">
        <v>95</v>
      </c>
      <c r="P53" t="s">
        <v>7432</v>
      </c>
    </row>
    <row r="54" spans="2:16">
      <c r="B54">
        <v>53</v>
      </c>
      <c r="C54" t="s">
        <v>7356</v>
      </c>
      <c r="D54" t="s">
        <v>7356</v>
      </c>
      <c r="E54">
        <v>53</v>
      </c>
      <c r="F54" t="s">
        <v>7543</v>
      </c>
      <c r="G54" t="s">
        <v>7550</v>
      </c>
      <c r="H54" t="s">
        <v>7551</v>
      </c>
      <c r="I54" t="s">
        <v>26</v>
      </c>
      <c r="J54" t="s">
        <v>7194</v>
      </c>
      <c r="K54" t="s">
        <v>7552</v>
      </c>
      <c r="L54" t="s">
        <v>6324</v>
      </c>
      <c r="M54" t="s">
        <v>28</v>
      </c>
      <c r="N54" t="s">
        <v>29</v>
      </c>
      <c r="O54" t="s">
        <v>137</v>
      </c>
      <c r="P54" t="s">
        <v>7553</v>
      </c>
    </row>
    <row r="55" spans="2:16">
      <c r="B55">
        <v>54</v>
      </c>
      <c r="C55" t="s">
        <v>7356</v>
      </c>
      <c r="D55" t="s">
        <v>7356</v>
      </c>
      <c r="E55">
        <v>54</v>
      </c>
      <c r="F55" t="s">
        <v>7543</v>
      </c>
      <c r="G55" t="s">
        <v>7554</v>
      </c>
      <c r="H55" t="s">
        <v>7555</v>
      </c>
      <c r="I55" t="s">
        <v>26</v>
      </c>
      <c r="J55" t="s">
        <v>7556</v>
      </c>
      <c r="K55" t="s">
        <v>7557</v>
      </c>
      <c r="L55" t="s">
        <v>6388</v>
      </c>
      <c r="M55" t="s">
        <v>28</v>
      </c>
      <c r="N55" t="s">
        <v>33</v>
      </c>
      <c r="O55" t="s">
        <v>95</v>
      </c>
      <c r="P55" t="s">
        <v>6286</v>
      </c>
    </row>
    <row r="56" spans="2:16">
      <c r="B56">
        <v>55</v>
      </c>
      <c r="C56" t="s">
        <v>7356</v>
      </c>
      <c r="D56" t="s">
        <v>7356</v>
      </c>
      <c r="E56">
        <v>55</v>
      </c>
      <c r="F56" t="s">
        <v>7543</v>
      </c>
      <c r="G56" t="s">
        <v>7558</v>
      </c>
      <c r="H56" t="s">
        <v>7559</v>
      </c>
      <c r="I56" t="s">
        <v>25</v>
      </c>
      <c r="J56" t="s">
        <v>7560</v>
      </c>
      <c r="K56" t="s">
        <v>7561</v>
      </c>
      <c r="L56" t="s">
        <v>72</v>
      </c>
      <c r="M56" t="s">
        <v>99</v>
      </c>
      <c r="N56" t="s">
        <v>90</v>
      </c>
      <c r="O56" t="s">
        <v>87</v>
      </c>
      <c r="P56" t="s">
        <v>6286</v>
      </c>
    </row>
    <row r="57" spans="2:16">
      <c r="B57">
        <v>56</v>
      </c>
      <c r="C57" t="s">
        <v>7356</v>
      </c>
      <c r="D57" t="s">
        <v>7356</v>
      </c>
      <c r="E57">
        <v>56</v>
      </c>
      <c r="F57" t="s">
        <v>7562</v>
      </c>
      <c r="G57" t="s">
        <v>7563</v>
      </c>
      <c r="H57" t="s">
        <v>21</v>
      </c>
      <c r="I57" t="s">
        <v>140</v>
      </c>
      <c r="J57" t="s">
        <v>7564</v>
      </c>
      <c r="K57" t="s">
        <v>7565</v>
      </c>
      <c r="L57" t="s">
        <v>27</v>
      </c>
      <c r="M57" t="s">
        <v>134</v>
      </c>
      <c r="N57" t="s">
        <v>33</v>
      </c>
      <c r="O57" t="s">
        <v>36</v>
      </c>
      <c r="P57" t="s">
        <v>7089</v>
      </c>
    </row>
    <row r="58" spans="2:16">
      <c r="B58">
        <v>57</v>
      </c>
      <c r="C58" t="s">
        <v>7356</v>
      </c>
      <c r="D58" t="s">
        <v>7356</v>
      </c>
      <c r="E58">
        <v>57</v>
      </c>
      <c r="F58" t="s">
        <v>7562</v>
      </c>
      <c r="G58" t="s">
        <v>7566</v>
      </c>
      <c r="H58" t="s">
        <v>848</v>
      </c>
      <c r="I58" t="s">
        <v>26</v>
      </c>
      <c r="J58" t="s">
        <v>7567</v>
      </c>
      <c r="K58" t="s">
        <v>7568</v>
      </c>
      <c r="L58" t="s">
        <v>799</v>
      </c>
      <c r="M58" t="s">
        <v>1166</v>
      </c>
      <c r="N58" t="s">
        <v>30</v>
      </c>
      <c r="P58" t="s">
        <v>7569</v>
      </c>
    </row>
    <row r="59" spans="2:16">
      <c r="B59">
        <v>58</v>
      </c>
      <c r="C59" t="s">
        <v>7356</v>
      </c>
      <c r="D59" t="s">
        <v>7356</v>
      </c>
      <c r="E59">
        <v>58</v>
      </c>
      <c r="F59" t="s">
        <v>7562</v>
      </c>
      <c r="G59" t="s">
        <v>7570</v>
      </c>
      <c r="I59" t="s">
        <v>68</v>
      </c>
      <c r="J59" t="s">
        <v>7571</v>
      </c>
      <c r="K59" t="s">
        <v>7572</v>
      </c>
      <c r="L59" t="s">
        <v>23</v>
      </c>
      <c r="M59" t="s">
        <v>6426</v>
      </c>
      <c r="N59" t="s">
        <v>36</v>
      </c>
      <c r="P59" t="s">
        <v>6130</v>
      </c>
    </row>
    <row r="60" spans="2:16">
      <c r="B60">
        <v>59</v>
      </c>
      <c r="C60" t="s">
        <v>7356</v>
      </c>
      <c r="D60" t="s">
        <v>7356</v>
      </c>
      <c r="E60">
        <v>59</v>
      </c>
      <c r="F60" t="s">
        <v>7562</v>
      </c>
      <c r="G60" t="s">
        <v>7573</v>
      </c>
      <c r="I60" t="s">
        <v>26</v>
      </c>
      <c r="J60" t="s">
        <v>7574</v>
      </c>
      <c r="K60" t="s">
        <v>7575</v>
      </c>
      <c r="L60" t="s">
        <v>23</v>
      </c>
      <c r="M60" t="s">
        <v>51</v>
      </c>
      <c r="N60" t="s">
        <v>65</v>
      </c>
      <c r="P60" t="s">
        <v>1160</v>
      </c>
    </row>
    <row r="61" spans="2:16">
      <c r="B61">
        <v>60</v>
      </c>
      <c r="C61" t="s">
        <v>7356</v>
      </c>
      <c r="D61" t="s">
        <v>7356</v>
      </c>
      <c r="E61">
        <v>60</v>
      </c>
      <c r="F61" t="s">
        <v>7562</v>
      </c>
      <c r="G61" t="s">
        <v>7576</v>
      </c>
      <c r="H61" t="s">
        <v>79</v>
      </c>
      <c r="I61" t="s">
        <v>26</v>
      </c>
      <c r="J61" t="s">
        <v>7577</v>
      </c>
      <c r="K61" t="s">
        <v>7578</v>
      </c>
      <c r="L61" t="s">
        <v>17</v>
      </c>
      <c r="M61" t="s">
        <v>388</v>
      </c>
      <c r="N61" t="s">
        <v>36</v>
      </c>
      <c r="P61" t="s">
        <v>6278</v>
      </c>
    </row>
    <row r="62" spans="2:16">
      <c r="B62">
        <v>61</v>
      </c>
      <c r="C62" t="s">
        <v>7356</v>
      </c>
      <c r="D62" t="s">
        <v>7356</v>
      </c>
      <c r="E62">
        <v>61</v>
      </c>
      <c r="F62" t="s">
        <v>7579</v>
      </c>
      <c r="G62" t="s">
        <v>7470</v>
      </c>
      <c r="H62" t="s">
        <v>7471</v>
      </c>
      <c r="I62" t="s">
        <v>16</v>
      </c>
      <c r="J62" t="s">
        <v>7580</v>
      </c>
      <c r="K62" t="s">
        <v>7581</v>
      </c>
      <c r="L62" t="s">
        <v>441</v>
      </c>
      <c r="M62" t="s">
        <v>94</v>
      </c>
      <c r="N62" t="s">
        <v>29</v>
      </c>
      <c r="O62" t="s">
        <v>107</v>
      </c>
      <c r="P62" t="s">
        <v>1095</v>
      </c>
    </row>
    <row r="63" spans="2:16">
      <c r="B63">
        <v>62</v>
      </c>
      <c r="C63" t="s">
        <v>7356</v>
      </c>
      <c r="D63" t="s">
        <v>7356</v>
      </c>
      <c r="E63">
        <v>62</v>
      </c>
      <c r="F63" t="s">
        <v>7579</v>
      </c>
      <c r="G63" t="s">
        <v>7582</v>
      </c>
      <c r="H63" t="s">
        <v>160</v>
      </c>
      <c r="I63" t="s">
        <v>26</v>
      </c>
      <c r="J63" t="s">
        <v>7583</v>
      </c>
      <c r="K63" t="s">
        <v>7584</v>
      </c>
      <c r="L63" t="s">
        <v>915</v>
      </c>
      <c r="M63" t="s">
        <v>42</v>
      </c>
      <c r="N63" t="s">
        <v>33</v>
      </c>
      <c r="O63" t="s">
        <v>65</v>
      </c>
      <c r="P63" t="s">
        <v>1093</v>
      </c>
    </row>
    <row r="64" spans="2:16">
      <c r="B64">
        <v>63</v>
      </c>
      <c r="C64" t="s">
        <v>7356</v>
      </c>
      <c r="D64" t="s">
        <v>7356</v>
      </c>
      <c r="E64">
        <v>63</v>
      </c>
      <c r="F64" t="s">
        <v>7579</v>
      </c>
      <c r="G64" t="s">
        <v>7585</v>
      </c>
      <c r="H64" t="s">
        <v>7586</v>
      </c>
      <c r="I64" t="s">
        <v>68</v>
      </c>
      <c r="J64" t="s">
        <v>7587</v>
      </c>
      <c r="K64" t="s">
        <v>7588</v>
      </c>
      <c r="L64" t="s">
        <v>216</v>
      </c>
      <c r="M64" t="s">
        <v>75</v>
      </c>
      <c r="N64" t="s">
        <v>327</v>
      </c>
      <c r="O64" t="s">
        <v>109</v>
      </c>
      <c r="P64" t="s">
        <v>759</v>
      </c>
    </row>
    <row r="65" spans="2:16">
      <c r="B65">
        <v>64</v>
      </c>
      <c r="C65" t="s">
        <v>7356</v>
      </c>
      <c r="D65" t="s">
        <v>7356</v>
      </c>
      <c r="E65">
        <v>64</v>
      </c>
      <c r="F65" t="s">
        <v>7579</v>
      </c>
      <c r="G65" t="s">
        <v>7589</v>
      </c>
      <c r="H65" t="s">
        <v>673</v>
      </c>
      <c r="I65" t="s">
        <v>68</v>
      </c>
      <c r="J65" t="s">
        <v>7590</v>
      </c>
      <c r="K65" t="s">
        <v>7591</v>
      </c>
      <c r="L65" t="s">
        <v>731</v>
      </c>
      <c r="M65" t="s">
        <v>28</v>
      </c>
      <c r="N65" t="s">
        <v>33</v>
      </c>
      <c r="O65" t="s">
        <v>95</v>
      </c>
      <c r="P65" t="s">
        <v>742</v>
      </c>
    </row>
    <row r="66" spans="2:16">
      <c r="B66">
        <v>65</v>
      </c>
      <c r="C66" t="s">
        <v>7356</v>
      </c>
      <c r="D66" t="s">
        <v>7356</v>
      </c>
      <c r="E66">
        <v>65</v>
      </c>
      <c r="F66" t="s">
        <v>7579</v>
      </c>
      <c r="G66" t="s">
        <v>7592</v>
      </c>
      <c r="H66" t="s">
        <v>7593</v>
      </c>
      <c r="I66" t="s">
        <v>25</v>
      </c>
      <c r="J66" t="s">
        <v>6244</v>
      </c>
      <c r="K66" t="s">
        <v>7594</v>
      </c>
      <c r="L66" t="s">
        <v>216</v>
      </c>
      <c r="M66" t="s">
        <v>89</v>
      </c>
      <c r="N66" t="s">
        <v>38</v>
      </c>
      <c r="O66" t="s">
        <v>87</v>
      </c>
      <c r="P66" t="s">
        <v>742</v>
      </c>
    </row>
    <row r="67" spans="2:16">
      <c r="B67">
        <v>66</v>
      </c>
      <c r="C67" t="s">
        <v>7356</v>
      </c>
      <c r="D67" t="s">
        <v>7356</v>
      </c>
      <c r="E67">
        <v>66</v>
      </c>
      <c r="F67" t="s">
        <v>7595</v>
      </c>
      <c r="G67" t="s">
        <v>7596</v>
      </c>
      <c r="I67" t="s">
        <v>16</v>
      </c>
      <c r="J67" t="s">
        <v>7597</v>
      </c>
      <c r="K67" t="s">
        <v>7598</v>
      </c>
      <c r="L67" t="s">
        <v>6397</v>
      </c>
      <c r="M67" t="s">
        <v>28</v>
      </c>
      <c r="N67" t="s">
        <v>29</v>
      </c>
      <c r="O67" t="s">
        <v>111</v>
      </c>
      <c r="P67" t="s">
        <v>7599</v>
      </c>
    </row>
    <row r="68" spans="2:16">
      <c r="B68">
        <v>67</v>
      </c>
      <c r="C68" t="s">
        <v>7356</v>
      </c>
      <c r="D68" t="s">
        <v>7356</v>
      </c>
      <c r="E68">
        <v>67</v>
      </c>
      <c r="F68" t="s">
        <v>7595</v>
      </c>
      <c r="G68" t="s">
        <v>7600</v>
      </c>
      <c r="H68" t="s">
        <v>682</v>
      </c>
      <c r="I68" t="s">
        <v>25</v>
      </c>
      <c r="J68" t="s">
        <v>7601</v>
      </c>
      <c r="K68" t="s">
        <v>7602</v>
      </c>
      <c r="L68" t="s">
        <v>6324</v>
      </c>
      <c r="M68" t="s">
        <v>42</v>
      </c>
      <c r="N68" t="s">
        <v>110</v>
      </c>
      <c r="O68" t="s">
        <v>109</v>
      </c>
      <c r="P68" t="s">
        <v>7599</v>
      </c>
    </row>
    <row r="69" spans="2:16">
      <c r="B69">
        <v>68</v>
      </c>
      <c r="C69" t="s">
        <v>7356</v>
      </c>
      <c r="D69" t="s">
        <v>7356</v>
      </c>
      <c r="E69">
        <v>68</v>
      </c>
      <c r="F69" t="s">
        <v>7595</v>
      </c>
      <c r="G69" t="s">
        <v>7603</v>
      </c>
      <c r="H69" t="s">
        <v>7604</v>
      </c>
      <c r="I69" t="s">
        <v>26</v>
      </c>
      <c r="J69" t="s">
        <v>7605</v>
      </c>
      <c r="K69" t="s">
        <v>7606</v>
      </c>
      <c r="L69" t="s">
        <v>7607</v>
      </c>
      <c r="M69" t="s">
        <v>94</v>
      </c>
      <c r="N69" t="s">
        <v>29</v>
      </c>
      <c r="O69" t="s">
        <v>30</v>
      </c>
      <c r="P69" t="s">
        <v>7599</v>
      </c>
    </row>
    <row r="70" spans="2:16">
      <c r="B70">
        <v>69</v>
      </c>
      <c r="C70" t="s">
        <v>7356</v>
      </c>
      <c r="D70" t="s">
        <v>7356</v>
      </c>
      <c r="E70">
        <v>69</v>
      </c>
      <c r="F70" t="s">
        <v>7595</v>
      </c>
      <c r="G70" t="s">
        <v>7608</v>
      </c>
      <c r="I70" t="s">
        <v>68</v>
      </c>
      <c r="J70" t="s">
        <v>7609</v>
      </c>
      <c r="K70" t="s">
        <v>7610</v>
      </c>
      <c r="L70" t="s">
        <v>181</v>
      </c>
      <c r="M70" t="s">
        <v>134</v>
      </c>
      <c r="N70" t="s">
        <v>33</v>
      </c>
      <c r="O70" t="s">
        <v>107</v>
      </c>
      <c r="P70" t="s">
        <v>7611</v>
      </c>
    </row>
    <row r="71" spans="2:16">
      <c r="B71">
        <v>70</v>
      </c>
      <c r="C71" t="s">
        <v>7356</v>
      </c>
      <c r="D71" t="s">
        <v>7356</v>
      </c>
      <c r="E71">
        <v>70</v>
      </c>
      <c r="F71" t="s">
        <v>7595</v>
      </c>
      <c r="G71" t="s">
        <v>7612</v>
      </c>
      <c r="H71" t="s">
        <v>67</v>
      </c>
      <c r="I71" t="s">
        <v>68</v>
      </c>
      <c r="J71" t="s">
        <v>6941</v>
      </c>
      <c r="K71" t="s">
        <v>7613</v>
      </c>
      <c r="L71" t="s">
        <v>7218</v>
      </c>
      <c r="M71" t="s">
        <v>94</v>
      </c>
      <c r="N71" t="s">
        <v>33</v>
      </c>
      <c r="O71" t="s">
        <v>95</v>
      </c>
      <c r="P71" t="s">
        <v>7614</v>
      </c>
    </row>
    <row r="72" spans="2:16">
      <c r="B72">
        <v>71</v>
      </c>
      <c r="C72" t="s">
        <v>7356</v>
      </c>
      <c r="D72" t="s">
        <v>7356</v>
      </c>
      <c r="E72">
        <v>71</v>
      </c>
      <c r="F72" t="s">
        <v>7615</v>
      </c>
      <c r="G72" t="s">
        <v>7616</v>
      </c>
      <c r="H72" t="s">
        <v>7617</v>
      </c>
      <c r="I72" t="s">
        <v>16</v>
      </c>
      <c r="J72" t="s">
        <v>7618</v>
      </c>
      <c r="K72" t="s">
        <v>7619</v>
      </c>
      <c r="L72" t="s">
        <v>511</v>
      </c>
      <c r="M72" t="s">
        <v>94</v>
      </c>
      <c r="N72" t="s">
        <v>33</v>
      </c>
      <c r="O72" t="s">
        <v>107</v>
      </c>
      <c r="P72" t="s">
        <v>239</v>
      </c>
    </row>
    <row r="73" spans="2:16">
      <c r="B73">
        <v>72</v>
      </c>
      <c r="C73" t="s">
        <v>7356</v>
      </c>
      <c r="D73" t="s">
        <v>7356</v>
      </c>
      <c r="E73">
        <v>72</v>
      </c>
      <c r="F73" t="s">
        <v>7615</v>
      </c>
      <c r="G73" t="s">
        <v>7620</v>
      </c>
      <c r="H73" t="s">
        <v>7621</v>
      </c>
      <c r="I73" t="s">
        <v>26</v>
      </c>
      <c r="J73" t="s">
        <v>7622</v>
      </c>
      <c r="K73" t="s">
        <v>7623</v>
      </c>
      <c r="L73" t="s">
        <v>475</v>
      </c>
      <c r="P73" t="s">
        <v>217</v>
      </c>
    </row>
    <row r="74" spans="2:16">
      <c r="B74">
        <v>73</v>
      </c>
      <c r="C74" t="s">
        <v>7356</v>
      </c>
      <c r="D74" t="s">
        <v>7356</v>
      </c>
      <c r="E74">
        <v>73</v>
      </c>
      <c r="F74" t="s">
        <v>7615</v>
      </c>
      <c r="G74" t="s">
        <v>7624</v>
      </c>
      <c r="H74" t="s">
        <v>7625</v>
      </c>
      <c r="I74" t="s">
        <v>25</v>
      </c>
      <c r="J74" t="s">
        <v>7626</v>
      </c>
      <c r="K74" t="s">
        <v>7627</v>
      </c>
      <c r="L74" t="s">
        <v>475</v>
      </c>
      <c r="M74" t="s">
        <v>42</v>
      </c>
      <c r="N74" t="s">
        <v>108</v>
      </c>
      <c r="O74" t="s">
        <v>100</v>
      </c>
      <c r="P74" t="s">
        <v>2136</v>
      </c>
    </row>
    <row r="75" spans="2:16">
      <c r="B75">
        <v>74</v>
      </c>
      <c r="C75" t="s">
        <v>7356</v>
      </c>
      <c r="D75" t="s">
        <v>7356</v>
      </c>
      <c r="E75">
        <v>74</v>
      </c>
      <c r="F75" t="s">
        <v>7615</v>
      </c>
      <c r="G75" t="s">
        <v>7628</v>
      </c>
      <c r="H75" t="s">
        <v>474</v>
      </c>
      <c r="I75" t="s">
        <v>26</v>
      </c>
      <c r="J75" t="s">
        <v>7629</v>
      </c>
      <c r="K75" t="s">
        <v>7630</v>
      </c>
      <c r="L75" t="s">
        <v>441</v>
      </c>
      <c r="M75" t="s">
        <v>142</v>
      </c>
      <c r="N75" t="s">
        <v>38</v>
      </c>
      <c r="O75" t="s">
        <v>137</v>
      </c>
      <c r="P75" t="s">
        <v>7631</v>
      </c>
    </row>
    <row r="76" spans="2:16">
      <c r="B76">
        <v>75</v>
      </c>
      <c r="C76" t="s">
        <v>7356</v>
      </c>
      <c r="D76" t="s">
        <v>7356</v>
      </c>
      <c r="E76">
        <v>75</v>
      </c>
      <c r="F76" t="s">
        <v>7615</v>
      </c>
      <c r="G76" t="s">
        <v>7632</v>
      </c>
      <c r="I76" t="s">
        <v>26</v>
      </c>
      <c r="J76" t="s">
        <v>7633</v>
      </c>
      <c r="K76" t="s">
        <v>7634</v>
      </c>
      <c r="L76" t="s">
        <v>218</v>
      </c>
      <c r="M76" t="s">
        <v>94</v>
      </c>
      <c r="N76" t="s">
        <v>29</v>
      </c>
      <c r="O76" t="s">
        <v>30</v>
      </c>
      <c r="P76" t="s">
        <v>7635</v>
      </c>
    </row>
    <row r="77" spans="2:16">
      <c r="B77">
        <v>76</v>
      </c>
      <c r="C77" t="s">
        <v>7356</v>
      </c>
      <c r="D77" t="s">
        <v>7356</v>
      </c>
      <c r="E77">
        <v>76</v>
      </c>
      <c r="F77" t="s">
        <v>7636</v>
      </c>
      <c r="G77" t="s">
        <v>7637</v>
      </c>
      <c r="H77" t="s">
        <v>7638</v>
      </c>
      <c r="I77" t="s">
        <v>16</v>
      </c>
      <c r="J77" t="s">
        <v>7639</v>
      </c>
      <c r="K77" t="s">
        <v>7640</v>
      </c>
      <c r="L77" t="s">
        <v>631</v>
      </c>
      <c r="M77" t="s">
        <v>99</v>
      </c>
      <c r="N77" t="s">
        <v>119</v>
      </c>
      <c r="O77" t="s">
        <v>100</v>
      </c>
      <c r="P77" t="s">
        <v>1287</v>
      </c>
    </row>
    <row r="78" spans="2:16">
      <c r="B78">
        <v>77</v>
      </c>
      <c r="C78" t="s">
        <v>7356</v>
      </c>
      <c r="D78" t="s">
        <v>7356</v>
      </c>
      <c r="E78">
        <v>77</v>
      </c>
      <c r="F78" t="s">
        <v>7636</v>
      </c>
      <c r="G78" t="s">
        <v>7641</v>
      </c>
      <c r="H78" t="s">
        <v>7642</v>
      </c>
      <c r="I78" t="s">
        <v>26</v>
      </c>
      <c r="J78" t="s">
        <v>7643</v>
      </c>
      <c r="K78" t="s">
        <v>7644</v>
      </c>
      <c r="L78" t="s">
        <v>249</v>
      </c>
      <c r="M78" t="s">
        <v>28</v>
      </c>
      <c r="N78" t="s">
        <v>33</v>
      </c>
      <c r="O78" t="s">
        <v>107</v>
      </c>
      <c r="P78" t="s">
        <v>7645</v>
      </c>
    </row>
    <row r="79" spans="2:16">
      <c r="B79">
        <v>78</v>
      </c>
      <c r="C79" t="s">
        <v>7356</v>
      </c>
      <c r="D79" t="s">
        <v>7356</v>
      </c>
      <c r="E79">
        <v>78</v>
      </c>
      <c r="F79" t="s">
        <v>7636</v>
      </c>
      <c r="G79" t="s">
        <v>7646</v>
      </c>
      <c r="H79" t="s">
        <v>7647</v>
      </c>
      <c r="I79" t="s">
        <v>26</v>
      </c>
      <c r="J79" t="s">
        <v>7648</v>
      </c>
      <c r="K79" t="s">
        <v>7649</v>
      </c>
      <c r="L79" t="s">
        <v>229</v>
      </c>
      <c r="M79" t="s">
        <v>28</v>
      </c>
      <c r="N79" t="s">
        <v>108</v>
      </c>
      <c r="O79" t="s">
        <v>137</v>
      </c>
      <c r="P79" t="s">
        <v>1373</v>
      </c>
    </row>
    <row r="80" spans="2:16">
      <c r="B80">
        <v>79</v>
      </c>
      <c r="C80" t="s">
        <v>7356</v>
      </c>
      <c r="D80" t="s">
        <v>7356</v>
      </c>
      <c r="E80">
        <v>79</v>
      </c>
      <c r="F80" t="s">
        <v>7636</v>
      </c>
      <c r="G80" t="s">
        <v>7650</v>
      </c>
      <c r="H80" t="s">
        <v>7651</v>
      </c>
      <c r="I80" t="s">
        <v>25</v>
      </c>
      <c r="J80" t="s">
        <v>7652</v>
      </c>
      <c r="K80" t="s">
        <v>7653</v>
      </c>
      <c r="L80" t="s">
        <v>229</v>
      </c>
      <c r="M80" t="s">
        <v>99</v>
      </c>
      <c r="N80" t="s">
        <v>38</v>
      </c>
      <c r="O80" t="s">
        <v>100</v>
      </c>
      <c r="P80" t="s">
        <v>7654</v>
      </c>
    </row>
    <row r="81" spans="2:16">
      <c r="B81">
        <v>80</v>
      </c>
      <c r="C81" t="s">
        <v>7356</v>
      </c>
      <c r="D81" t="s">
        <v>7356</v>
      </c>
      <c r="E81">
        <v>80</v>
      </c>
      <c r="F81" t="s">
        <v>7636</v>
      </c>
      <c r="G81" t="s">
        <v>7655</v>
      </c>
      <c r="H81" t="s">
        <v>238</v>
      </c>
      <c r="I81" t="s">
        <v>48</v>
      </c>
      <c r="J81" t="s">
        <v>7656</v>
      </c>
      <c r="K81" t="s">
        <v>7657</v>
      </c>
      <c r="L81" t="s">
        <v>586</v>
      </c>
      <c r="M81" t="s">
        <v>82</v>
      </c>
      <c r="N81" t="s">
        <v>151</v>
      </c>
      <c r="O81" t="s">
        <v>91</v>
      </c>
      <c r="P81" t="s">
        <v>7654</v>
      </c>
    </row>
    <row r="82" spans="2:16">
      <c r="B82">
        <v>81</v>
      </c>
      <c r="C82" t="s">
        <v>7356</v>
      </c>
      <c r="D82" t="s">
        <v>7356</v>
      </c>
      <c r="E82">
        <v>81</v>
      </c>
      <c r="F82" t="s">
        <v>7658</v>
      </c>
      <c r="G82" t="s">
        <v>7659</v>
      </c>
      <c r="H82" t="s">
        <v>67</v>
      </c>
      <c r="I82" t="s">
        <v>16</v>
      </c>
      <c r="J82" t="s">
        <v>7660</v>
      </c>
      <c r="K82" t="s">
        <v>7661</v>
      </c>
      <c r="L82" t="s">
        <v>6397</v>
      </c>
      <c r="M82" t="s">
        <v>28</v>
      </c>
      <c r="N82" t="s">
        <v>38</v>
      </c>
      <c r="O82" t="s">
        <v>137</v>
      </c>
      <c r="P82" t="s">
        <v>7662</v>
      </c>
    </row>
    <row r="83" spans="2:16">
      <c r="B83">
        <v>82</v>
      </c>
      <c r="C83" t="s">
        <v>7356</v>
      </c>
      <c r="D83" t="s">
        <v>7356</v>
      </c>
      <c r="E83">
        <v>82</v>
      </c>
      <c r="F83" t="s">
        <v>7658</v>
      </c>
      <c r="G83" t="s">
        <v>7663</v>
      </c>
      <c r="H83" t="s">
        <v>7664</v>
      </c>
      <c r="I83" t="s">
        <v>26</v>
      </c>
      <c r="J83" t="s">
        <v>7665</v>
      </c>
      <c r="K83" t="s">
        <v>7666</v>
      </c>
      <c r="L83" t="s">
        <v>6382</v>
      </c>
      <c r="M83" t="s">
        <v>75</v>
      </c>
      <c r="N83" t="s">
        <v>33</v>
      </c>
      <c r="O83" t="s">
        <v>111</v>
      </c>
      <c r="P83" t="s">
        <v>7662</v>
      </c>
    </row>
    <row r="84" spans="2:16">
      <c r="B84">
        <v>83</v>
      </c>
      <c r="C84" t="s">
        <v>7356</v>
      </c>
      <c r="D84" t="s">
        <v>7356</v>
      </c>
      <c r="E84">
        <v>83</v>
      </c>
      <c r="F84" t="s">
        <v>7658</v>
      </c>
      <c r="G84" t="s">
        <v>7667</v>
      </c>
      <c r="H84" t="s">
        <v>316</v>
      </c>
      <c r="I84" t="s">
        <v>26</v>
      </c>
      <c r="J84" t="s">
        <v>7668</v>
      </c>
      <c r="K84" t="s">
        <v>7669</v>
      </c>
      <c r="L84" t="s">
        <v>6397</v>
      </c>
      <c r="M84" t="s">
        <v>94</v>
      </c>
      <c r="N84" t="s">
        <v>29</v>
      </c>
      <c r="O84" t="s">
        <v>137</v>
      </c>
      <c r="P84" t="s">
        <v>6420</v>
      </c>
    </row>
    <row r="85" spans="2:16">
      <c r="B85">
        <v>84</v>
      </c>
      <c r="C85" t="s">
        <v>7356</v>
      </c>
      <c r="D85" t="s">
        <v>7356</v>
      </c>
      <c r="E85">
        <v>84</v>
      </c>
      <c r="F85" t="s">
        <v>7658</v>
      </c>
      <c r="G85" t="s">
        <v>7670</v>
      </c>
      <c r="H85" t="s">
        <v>182</v>
      </c>
      <c r="I85" t="s">
        <v>26</v>
      </c>
      <c r="J85" t="s">
        <v>7671</v>
      </c>
      <c r="K85" t="s">
        <v>7672</v>
      </c>
      <c r="L85" t="s">
        <v>6382</v>
      </c>
      <c r="M85" t="s">
        <v>42</v>
      </c>
      <c r="N85" t="s">
        <v>38</v>
      </c>
      <c r="O85" t="s">
        <v>137</v>
      </c>
      <c r="P85" t="s">
        <v>6420</v>
      </c>
    </row>
    <row r="86" spans="2:16">
      <c r="B86">
        <v>85</v>
      </c>
      <c r="C86" t="s">
        <v>7356</v>
      </c>
      <c r="D86" t="s">
        <v>7356</v>
      </c>
      <c r="E86">
        <v>85</v>
      </c>
      <c r="F86" t="s">
        <v>7658</v>
      </c>
      <c r="G86" t="s">
        <v>7673</v>
      </c>
      <c r="H86" t="s">
        <v>7674</v>
      </c>
      <c r="I86" t="s">
        <v>26</v>
      </c>
      <c r="J86" t="s">
        <v>1321</v>
      </c>
      <c r="K86" t="s">
        <v>7675</v>
      </c>
      <c r="L86" t="s">
        <v>6431</v>
      </c>
      <c r="M86" t="s">
        <v>28</v>
      </c>
      <c r="N86" t="s">
        <v>33</v>
      </c>
      <c r="O86" t="s">
        <v>87</v>
      </c>
      <c r="P86" t="s">
        <v>6437</v>
      </c>
    </row>
    <row r="87" spans="2:16">
      <c r="B87">
        <v>86</v>
      </c>
      <c r="C87" t="s">
        <v>7356</v>
      </c>
      <c r="D87" t="s">
        <v>7356</v>
      </c>
      <c r="E87">
        <v>86</v>
      </c>
      <c r="F87" t="s">
        <v>7676</v>
      </c>
      <c r="G87" t="s">
        <v>7677</v>
      </c>
      <c r="H87" t="s">
        <v>682</v>
      </c>
      <c r="I87" t="s">
        <v>16</v>
      </c>
      <c r="J87" t="s">
        <v>7678</v>
      </c>
      <c r="K87" t="s">
        <v>7679</v>
      </c>
      <c r="L87" t="s">
        <v>262</v>
      </c>
      <c r="M87" t="s">
        <v>28</v>
      </c>
      <c r="N87" t="s">
        <v>38</v>
      </c>
      <c r="O87" t="s">
        <v>137</v>
      </c>
      <c r="P87" t="s">
        <v>7680</v>
      </c>
    </row>
    <row r="88" spans="2:16">
      <c r="B88">
        <v>87</v>
      </c>
      <c r="C88" t="s">
        <v>7356</v>
      </c>
      <c r="D88" t="s">
        <v>7356</v>
      </c>
      <c r="E88">
        <v>87</v>
      </c>
      <c r="F88" t="s">
        <v>7676</v>
      </c>
      <c r="G88" t="s">
        <v>7681</v>
      </c>
      <c r="H88" t="s">
        <v>7682</v>
      </c>
      <c r="I88" t="s">
        <v>26</v>
      </c>
      <c r="J88" t="s">
        <v>7683</v>
      </c>
      <c r="K88" t="s">
        <v>7684</v>
      </c>
      <c r="L88" t="s">
        <v>511</v>
      </c>
      <c r="M88" t="s">
        <v>94</v>
      </c>
      <c r="N88" t="s">
        <v>29</v>
      </c>
      <c r="O88" t="s">
        <v>95</v>
      </c>
      <c r="P88" t="s">
        <v>1577</v>
      </c>
    </row>
    <row r="89" spans="2:16">
      <c r="B89">
        <v>88</v>
      </c>
      <c r="C89" t="s">
        <v>7356</v>
      </c>
      <c r="D89" t="s">
        <v>7356</v>
      </c>
      <c r="E89">
        <v>88</v>
      </c>
      <c r="F89" t="s">
        <v>7676</v>
      </c>
      <c r="G89" t="s">
        <v>7685</v>
      </c>
      <c r="H89" t="s">
        <v>67</v>
      </c>
      <c r="I89" t="s">
        <v>26</v>
      </c>
      <c r="J89" t="s">
        <v>7686</v>
      </c>
      <c r="K89" t="s">
        <v>7687</v>
      </c>
      <c r="L89" t="s">
        <v>535</v>
      </c>
      <c r="P89" t="s">
        <v>7688</v>
      </c>
    </row>
    <row r="90" spans="2:16">
      <c r="B90">
        <v>89</v>
      </c>
      <c r="C90" t="s">
        <v>7356</v>
      </c>
      <c r="D90" t="s">
        <v>7356</v>
      </c>
      <c r="E90">
        <v>89</v>
      </c>
      <c r="F90" t="s">
        <v>7676</v>
      </c>
      <c r="G90" t="s">
        <v>7689</v>
      </c>
      <c r="H90" t="s">
        <v>188</v>
      </c>
      <c r="I90" t="s">
        <v>26</v>
      </c>
      <c r="J90" t="s">
        <v>7690</v>
      </c>
      <c r="K90" t="s">
        <v>7691</v>
      </c>
      <c r="L90" t="s">
        <v>262</v>
      </c>
      <c r="M90" t="s">
        <v>42</v>
      </c>
      <c r="N90" t="s">
        <v>38</v>
      </c>
      <c r="O90" t="s">
        <v>87</v>
      </c>
      <c r="P90" t="s">
        <v>982</v>
      </c>
    </row>
    <row r="91" spans="2:16">
      <c r="B91">
        <v>90</v>
      </c>
      <c r="C91" t="s">
        <v>7356</v>
      </c>
      <c r="D91" t="s">
        <v>7356</v>
      </c>
      <c r="E91">
        <v>90</v>
      </c>
      <c r="F91" t="s">
        <v>7676</v>
      </c>
      <c r="G91" t="s">
        <v>7692</v>
      </c>
      <c r="H91" t="s">
        <v>79</v>
      </c>
      <c r="I91" t="s">
        <v>26</v>
      </c>
      <c r="J91" t="s">
        <v>7693</v>
      </c>
      <c r="K91" t="s">
        <v>7694</v>
      </c>
      <c r="L91" t="s">
        <v>511</v>
      </c>
      <c r="M91" t="s">
        <v>142</v>
      </c>
      <c r="N91" t="s">
        <v>29</v>
      </c>
      <c r="O91" t="s">
        <v>137</v>
      </c>
      <c r="P91" t="s">
        <v>1008</v>
      </c>
    </row>
    <row r="92" spans="2:16">
      <c r="B92">
        <v>91</v>
      </c>
      <c r="C92" t="s">
        <v>7356</v>
      </c>
      <c r="D92" t="s">
        <v>7356</v>
      </c>
      <c r="E92">
        <v>91</v>
      </c>
      <c r="F92" t="s">
        <v>7695</v>
      </c>
      <c r="G92" t="s">
        <v>7696</v>
      </c>
      <c r="H92" t="s">
        <v>596</v>
      </c>
      <c r="I92" t="s">
        <v>16</v>
      </c>
      <c r="J92" t="s">
        <v>7697</v>
      </c>
      <c r="K92" t="s">
        <v>7698</v>
      </c>
      <c r="L92" t="s">
        <v>295</v>
      </c>
      <c r="M92" t="s">
        <v>75</v>
      </c>
      <c r="N92" t="s">
        <v>108</v>
      </c>
      <c r="O92" t="s">
        <v>137</v>
      </c>
      <c r="P92" t="s">
        <v>1059</v>
      </c>
    </row>
    <row r="93" spans="2:16">
      <c r="B93">
        <v>92</v>
      </c>
      <c r="C93" t="s">
        <v>7356</v>
      </c>
      <c r="D93" t="s">
        <v>7356</v>
      </c>
      <c r="E93">
        <v>92</v>
      </c>
      <c r="F93" t="s">
        <v>7695</v>
      </c>
      <c r="G93" t="s">
        <v>7699</v>
      </c>
      <c r="H93" t="s">
        <v>7700</v>
      </c>
      <c r="I93" t="s">
        <v>25</v>
      </c>
      <c r="J93" t="s">
        <v>7701</v>
      </c>
      <c r="K93" t="s">
        <v>7702</v>
      </c>
      <c r="L93" t="s">
        <v>249</v>
      </c>
      <c r="M93" t="s">
        <v>42</v>
      </c>
      <c r="N93" t="s">
        <v>29</v>
      </c>
      <c r="O93" t="s">
        <v>137</v>
      </c>
      <c r="P93" t="s">
        <v>1059</v>
      </c>
    </row>
    <row r="94" spans="2:16">
      <c r="B94">
        <v>93</v>
      </c>
      <c r="C94" t="s">
        <v>7356</v>
      </c>
      <c r="D94" t="s">
        <v>7356</v>
      </c>
      <c r="E94">
        <v>93</v>
      </c>
      <c r="F94" t="s">
        <v>7695</v>
      </c>
      <c r="G94" t="s">
        <v>7703</v>
      </c>
      <c r="H94" t="s">
        <v>21</v>
      </c>
      <c r="I94" t="s">
        <v>22</v>
      </c>
      <c r="J94" t="s">
        <v>7704</v>
      </c>
      <c r="K94" t="s">
        <v>7705</v>
      </c>
      <c r="L94" t="s">
        <v>588</v>
      </c>
      <c r="M94" t="s">
        <v>130</v>
      </c>
      <c r="N94" t="s">
        <v>114</v>
      </c>
      <c r="O94" t="s">
        <v>131</v>
      </c>
      <c r="P94" t="s">
        <v>858</v>
      </c>
    </row>
    <row r="95" spans="2:16">
      <c r="B95">
        <v>94</v>
      </c>
      <c r="C95" t="s">
        <v>7356</v>
      </c>
      <c r="D95" t="s">
        <v>7356</v>
      </c>
      <c r="E95">
        <v>94</v>
      </c>
      <c r="F95" t="s">
        <v>7695</v>
      </c>
      <c r="G95" t="s">
        <v>7706</v>
      </c>
      <c r="H95" t="s">
        <v>7707</v>
      </c>
      <c r="I95" t="s">
        <v>68</v>
      </c>
      <c r="J95" t="s">
        <v>7708</v>
      </c>
      <c r="K95" t="s">
        <v>7709</v>
      </c>
      <c r="L95" t="s">
        <v>249</v>
      </c>
      <c r="M95" t="s">
        <v>134</v>
      </c>
      <c r="N95" t="s">
        <v>33</v>
      </c>
      <c r="O95" t="s">
        <v>107</v>
      </c>
      <c r="P95" t="s">
        <v>1038</v>
      </c>
    </row>
    <row r="96" spans="2:16">
      <c r="B96">
        <v>95</v>
      </c>
      <c r="C96" t="s">
        <v>7356</v>
      </c>
      <c r="D96" t="s">
        <v>7356</v>
      </c>
      <c r="E96">
        <v>95</v>
      </c>
      <c r="F96" t="s">
        <v>7695</v>
      </c>
      <c r="G96" t="s">
        <v>7710</v>
      </c>
      <c r="I96" t="s">
        <v>68</v>
      </c>
      <c r="J96" t="s">
        <v>7711</v>
      </c>
      <c r="K96" t="s">
        <v>7712</v>
      </c>
      <c r="L96" t="s">
        <v>631</v>
      </c>
      <c r="P96" t="s">
        <v>1048</v>
      </c>
    </row>
    <row r="97" spans="2:16">
      <c r="B97">
        <v>96</v>
      </c>
      <c r="C97" t="s">
        <v>7356</v>
      </c>
      <c r="D97" t="s">
        <v>7356</v>
      </c>
      <c r="E97">
        <v>96</v>
      </c>
      <c r="F97" t="s">
        <v>7713</v>
      </c>
      <c r="G97" t="s">
        <v>7646</v>
      </c>
      <c r="H97" t="s">
        <v>7647</v>
      </c>
      <c r="I97" t="s">
        <v>16</v>
      </c>
      <c r="J97" t="s">
        <v>7714</v>
      </c>
      <c r="K97" t="s">
        <v>7715</v>
      </c>
      <c r="L97" t="s">
        <v>399</v>
      </c>
      <c r="M97" t="s">
        <v>28</v>
      </c>
      <c r="N97" t="s">
        <v>29</v>
      </c>
      <c r="O97" t="s">
        <v>137</v>
      </c>
      <c r="P97" t="s">
        <v>1134</v>
      </c>
    </row>
    <row r="98" spans="2:16">
      <c r="B98">
        <v>97</v>
      </c>
      <c r="C98" t="s">
        <v>7356</v>
      </c>
      <c r="D98" t="s">
        <v>7356</v>
      </c>
      <c r="E98">
        <v>97</v>
      </c>
      <c r="F98" t="s">
        <v>7713</v>
      </c>
      <c r="G98" t="s">
        <v>7716</v>
      </c>
      <c r="H98" t="s">
        <v>238</v>
      </c>
      <c r="I98" t="s">
        <v>26</v>
      </c>
      <c r="J98" t="s">
        <v>7717</v>
      </c>
      <c r="K98" t="s">
        <v>7718</v>
      </c>
      <c r="L98" t="s">
        <v>391</v>
      </c>
      <c r="M98" t="s">
        <v>28</v>
      </c>
      <c r="N98" t="s">
        <v>29</v>
      </c>
      <c r="O98" t="s">
        <v>137</v>
      </c>
      <c r="P98" t="s">
        <v>1134</v>
      </c>
    </row>
    <row r="99" spans="2:16">
      <c r="B99">
        <v>98</v>
      </c>
      <c r="C99" t="s">
        <v>7356</v>
      </c>
      <c r="D99" t="s">
        <v>7356</v>
      </c>
      <c r="E99">
        <v>98</v>
      </c>
      <c r="F99" t="s">
        <v>7713</v>
      </c>
      <c r="G99" t="s">
        <v>7719</v>
      </c>
      <c r="H99" t="s">
        <v>21</v>
      </c>
      <c r="I99" t="s">
        <v>26</v>
      </c>
      <c r="J99" t="s">
        <v>7720</v>
      </c>
      <c r="K99" t="s">
        <v>7721</v>
      </c>
      <c r="L99" t="s">
        <v>150</v>
      </c>
      <c r="M99" t="s">
        <v>28</v>
      </c>
      <c r="N99" t="s">
        <v>38</v>
      </c>
      <c r="O99" t="s">
        <v>19</v>
      </c>
      <c r="P99" t="s">
        <v>1119</v>
      </c>
    </row>
    <row r="100" spans="2:16">
      <c r="B100">
        <v>99</v>
      </c>
      <c r="C100" t="s">
        <v>7356</v>
      </c>
      <c r="D100" t="s">
        <v>7356</v>
      </c>
      <c r="E100">
        <v>99</v>
      </c>
      <c r="F100" t="s">
        <v>7713</v>
      </c>
      <c r="G100" t="s">
        <v>7722</v>
      </c>
      <c r="H100" t="s">
        <v>7723</v>
      </c>
      <c r="I100" t="s">
        <v>68</v>
      </c>
      <c r="J100" t="s">
        <v>7724</v>
      </c>
      <c r="K100" t="s">
        <v>7725</v>
      </c>
      <c r="L100" t="s">
        <v>1128</v>
      </c>
      <c r="M100" t="s">
        <v>94</v>
      </c>
      <c r="N100" t="s">
        <v>33</v>
      </c>
      <c r="O100" t="s">
        <v>107</v>
      </c>
      <c r="P100" t="s">
        <v>6486</v>
      </c>
    </row>
    <row r="101" spans="2:16">
      <c r="B101">
        <v>100</v>
      </c>
      <c r="C101" t="s">
        <v>7356</v>
      </c>
      <c r="D101" t="s">
        <v>7356</v>
      </c>
      <c r="E101">
        <v>100</v>
      </c>
      <c r="F101" t="s">
        <v>7713</v>
      </c>
      <c r="G101" t="s">
        <v>7726</v>
      </c>
      <c r="H101" t="s">
        <v>7707</v>
      </c>
      <c r="I101" t="s">
        <v>25</v>
      </c>
      <c r="J101" t="s">
        <v>7727</v>
      </c>
      <c r="K101" t="s">
        <v>7728</v>
      </c>
      <c r="L101" t="s">
        <v>1128</v>
      </c>
      <c r="M101" t="s">
        <v>99</v>
      </c>
      <c r="N101" t="s">
        <v>38</v>
      </c>
      <c r="O101" t="s">
        <v>91</v>
      </c>
      <c r="P101" t="s">
        <v>1127</v>
      </c>
    </row>
    <row r="102" spans="2:16">
      <c r="B102">
        <v>101</v>
      </c>
      <c r="C102" t="s">
        <v>7356</v>
      </c>
      <c r="D102" t="s">
        <v>7356</v>
      </c>
      <c r="E102">
        <v>101</v>
      </c>
      <c r="F102" t="s">
        <v>7729</v>
      </c>
      <c r="G102" t="s">
        <v>7730</v>
      </c>
      <c r="H102" t="s">
        <v>182</v>
      </c>
      <c r="I102" t="s">
        <v>140</v>
      </c>
      <c r="J102" t="s">
        <v>7731</v>
      </c>
      <c r="K102" t="s">
        <v>7732</v>
      </c>
      <c r="L102" t="s">
        <v>6397</v>
      </c>
      <c r="M102" t="s">
        <v>94</v>
      </c>
      <c r="N102" t="s">
        <v>33</v>
      </c>
      <c r="O102" t="s">
        <v>107</v>
      </c>
      <c r="P102" t="s">
        <v>7733</v>
      </c>
    </row>
    <row r="103" spans="2:16">
      <c r="B103">
        <v>102</v>
      </c>
      <c r="C103" t="s">
        <v>7356</v>
      </c>
      <c r="D103" t="s">
        <v>7356</v>
      </c>
      <c r="E103">
        <v>102</v>
      </c>
      <c r="F103" t="s">
        <v>7729</v>
      </c>
      <c r="G103" t="s">
        <v>7734</v>
      </c>
      <c r="H103" t="s">
        <v>188</v>
      </c>
      <c r="I103" t="s">
        <v>68</v>
      </c>
      <c r="J103" t="s">
        <v>7496</v>
      </c>
      <c r="K103" t="s">
        <v>7735</v>
      </c>
      <c r="L103" t="s">
        <v>6431</v>
      </c>
      <c r="M103" t="s">
        <v>32</v>
      </c>
      <c r="N103" t="s">
        <v>33</v>
      </c>
      <c r="O103" t="s">
        <v>109</v>
      </c>
      <c r="P103" t="s">
        <v>7736</v>
      </c>
    </row>
    <row r="104" spans="2:16">
      <c r="B104">
        <v>103</v>
      </c>
      <c r="C104" t="s">
        <v>7356</v>
      </c>
      <c r="D104" t="s">
        <v>7356</v>
      </c>
      <c r="E104">
        <v>103</v>
      </c>
      <c r="F104" t="s">
        <v>7729</v>
      </c>
      <c r="G104" t="s">
        <v>7737</v>
      </c>
      <c r="H104" t="s">
        <v>76</v>
      </c>
      <c r="I104" t="s">
        <v>26</v>
      </c>
      <c r="J104" t="s">
        <v>7738</v>
      </c>
      <c r="K104" t="s">
        <v>7739</v>
      </c>
      <c r="L104" t="s">
        <v>6221</v>
      </c>
      <c r="M104" t="s">
        <v>28</v>
      </c>
      <c r="N104" t="s">
        <v>38</v>
      </c>
      <c r="O104" t="s">
        <v>137</v>
      </c>
      <c r="P104" t="s">
        <v>7740</v>
      </c>
    </row>
    <row r="105" spans="2:16">
      <c r="B105">
        <v>104</v>
      </c>
      <c r="C105" t="s">
        <v>7356</v>
      </c>
      <c r="D105" t="s">
        <v>7356</v>
      </c>
      <c r="E105">
        <v>104</v>
      </c>
      <c r="F105" t="s">
        <v>7729</v>
      </c>
      <c r="G105" t="s">
        <v>7741</v>
      </c>
      <c r="H105" t="s">
        <v>7742</v>
      </c>
      <c r="I105" t="s">
        <v>26</v>
      </c>
      <c r="J105" t="s">
        <v>7743</v>
      </c>
      <c r="K105" t="s">
        <v>7744</v>
      </c>
      <c r="L105" t="s">
        <v>6397</v>
      </c>
      <c r="M105" t="s">
        <v>94</v>
      </c>
      <c r="N105" t="s">
        <v>29</v>
      </c>
      <c r="O105" t="s">
        <v>87</v>
      </c>
      <c r="P105" t="s">
        <v>7183</v>
      </c>
    </row>
    <row r="106" spans="2:16">
      <c r="B106">
        <v>105</v>
      </c>
      <c r="C106" t="s">
        <v>7356</v>
      </c>
      <c r="D106" t="s">
        <v>7356</v>
      </c>
      <c r="E106">
        <v>105</v>
      </c>
      <c r="F106" t="s">
        <v>7729</v>
      </c>
      <c r="G106" t="s">
        <v>7745</v>
      </c>
      <c r="I106" t="s">
        <v>26</v>
      </c>
      <c r="J106" t="s">
        <v>694</v>
      </c>
      <c r="K106" t="s">
        <v>7746</v>
      </c>
      <c r="L106" t="s">
        <v>141</v>
      </c>
      <c r="M106" t="s">
        <v>28</v>
      </c>
      <c r="N106" t="s">
        <v>33</v>
      </c>
      <c r="O106" t="s">
        <v>111</v>
      </c>
      <c r="P106" t="s">
        <v>7747</v>
      </c>
    </row>
    <row r="107" spans="2:16">
      <c r="B107">
        <v>106</v>
      </c>
      <c r="C107" t="s">
        <v>7356</v>
      </c>
      <c r="D107" t="s">
        <v>7356</v>
      </c>
      <c r="E107">
        <v>106</v>
      </c>
      <c r="F107" t="s">
        <v>7748</v>
      </c>
      <c r="G107" t="s">
        <v>7749</v>
      </c>
      <c r="H107" t="s">
        <v>7750</v>
      </c>
      <c r="I107" t="s">
        <v>16</v>
      </c>
      <c r="J107" t="s">
        <v>7751</v>
      </c>
      <c r="K107" t="s">
        <v>7752</v>
      </c>
      <c r="L107" t="s">
        <v>88</v>
      </c>
      <c r="M107" t="s">
        <v>28</v>
      </c>
      <c r="N107" t="s">
        <v>29</v>
      </c>
      <c r="O107" t="s">
        <v>95</v>
      </c>
      <c r="P107" t="s">
        <v>1008</v>
      </c>
    </row>
    <row r="108" spans="2:16">
      <c r="B108">
        <v>107</v>
      </c>
      <c r="C108" t="s">
        <v>7356</v>
      </c>
      <c r="D108" t="s">
        <v>7356</v>
      </c>
      <c r="E108">
        <v>107</v>
      </c>
      <c r="F108" t="s">
        <v>7748</v>
      </c>
      <c r="G108" t="s">
        <v>7753</v>
      </c>
      <c r="H108" t="s">
        <v>207</v>
      </c>
      <c r="I108" t="s">
        <v>26</v>
      </c>
      <c r="J108" t="s">
        <v>7754</v>
      </c>
      <c r="K108" t="s">
        <v>7755</v>
      </c>
      <c r="L108" t="s">
        <v>442</v>
      </c>
      <c r="M108" t="s">
        <v>32</v>
      </c>
      <c r="N108" t="s">
        <v>38</v>
      </c>
      <c r="O108" t="s">
        <v>137</v>
      </c>
      <c r="P108" t="s">
        <v>7756</v>
      </c>
    </row>
    <row r="109" spans="2:16">
      <c r="B109">
        <v>108</v>
      </c>
      <c r="C109" t="s">
        <v>7356</v>
      </c>
      <c r="D109" t="s">
        <v>7356</v>
      </c>
      <c r="E109">
        <v>108</v>
      </c>
      <c r="F109" t="s">
        <v>7748</v>
      </c>
      <c r="G109" t="s">
        <v>7757</v>
      </c>
      <c r="H109" t="s">
        <v>79</v>
      </c>
      <c r="I109" t="s">
        <v>26</v>
      </c>
      <c r="J109" t="s">
        <v>7758</v>
      </c>
      <c r="K109" t="s">
        <v>7759</v>
      </c>
      <c r="L109" t="s">
        <v>380</v>
      </c>
      <c r="M109" t="s">
        <v>142</v>
      </c>
      <c r="N109" t="s">
        <v>234</v>
      </c>
      <c r="O109" t="s">
        <v>137</v>
      </c>
      <c r="P109" t="s">
        <v>977</v>
      </c>
    </row>
    <row r="110" spans="2:16">
      <c r="B110">
        <v>109</v>
      </c>
      <c r="C110" t="s">
        <v>7356</v>
      </c>
      <c r="D110" t="s">
        <v>7356</v>
      </c>
      <c r="E110">
        <v>109</v>
      </c>
      <c r="F110" t="s">
        <v>7748</v>
      </c>
      <c r="G110" t="s">
        <v>7760</v>
      </c>
      <c r="H110" t="s">
        <v>120</v>
      </c>
      <c r="I110" t="s">
        <v>68</v>
      </c>
      <c r="J110" t="s">
        <v>7761</v>
      </c>
      <c r="K110" t="s">
        <v>7762</v>
      </c>
      <c r="L110" t="s">
        <v>668</v>
      </c>
      <c r="M110" t="s">
        <v>32</v>
      </c>
      <c r="N110" t="s">
        <v>33</v>
      </c>
      <c r="O110" t="s">
        <v>87</v>
      </c>
      <c r="P110" t="s">
        <v>808</v>
      </c>
    </row>
    <row r="111" spans="2:16">
      <c r="B111">
        <v>110</v>
      </c>
      <c r="C111" t="s">
        <v>7356</v>
      </c>
      <c r="D111" t="s">
        <v>7356</v>
      </c>
      <c r="E111">
        <v>110</v>
      </c>
      <c r="F111" t="s">
        <v>7748</v>
      </c>
      <c r="G111" t="s">
        <v>7763</v>
      </c>
      <c r="H111" t="s">
        <v>6865</v>
      </c>
      <c r="I111" t="s">
        <v>26</v>
      </c>
      <c r="J111" t="s">
        <v>7764</v>
      </c>
      <c r="K111" t="s">
        <v>7765</v>
      </c>
      <c r="L111" t="s">
        <v>731</v>
      </c>
      <c r="M111" t="s">
        <v>134</v>
      </c>
      <c r="N111" t="s">
        <v>33</v>
      </c>
      <c r="O111" t="s">
        <v>95</v>
      </c>
      <c r="P111" t="s">
        <v>7766</v>
      </c>
    </row>
    <row r="112" spans="2:16">
      <c r="B112">
        <v>111</v>
      </c>
      <c r="C112" t="s">
        <v>7356</v>
      </c>
      <c r="D112" t="s">
        <v>7356</v>
      </c>
      <c r="E112">
        <v>111</v>
      </c>
      <c r="F112" t="s">
        <v>7767</v>
      </c>
      <c r="G112" t="s">
        <v>7768</v>
      </c>
      <c r="H112" t="s">
        <v>7769</v>
      </c>
      <c r="I112" t="s">
        <v>80</v>
      </c>
      <c r="J112" t="s">
        <v>7770</v>
      </c>
      <c r="K112" t="s">
        <v>7771</v>
      </c>
      <c r="L112" t="s">
        <v>856</v>
      </c>
      <c r="M112" t="s">
        <v>99</v>
      </c>
      <c r="N112" t="s">
        <v>38</v>
      </c>
      <c r="O112" t="s">
        <v>87</v>
      </c>
      <c r="P112" t="s">
        <v>1338</v>
      </c>
    </row>
    <row r="113" spans="2:16">
      <c r="B113">
        <v>112</v>
      </c>
      <c r="C113" t="s">
        <v>7356</v>
      </c>
      <c r="D113" t="s">
        <v>7356</v>
      </c>
      <c r="E113">
        <v>112</v>
      </c>
      <c r="F113" t="s">
        <v>7767</v>
      </c>
      <c r="G113" t="s">
        <v>7772</v>
      </c>
      <c r="I113" t="s">
        <v>25</v>
      </c>
      <c r="J113" t="s">
        <v>7773</v>
      </c>
      <c r="K113" t="s">
        <v>7774</v>
      </c>
      <c r="L113" t="s">
        <v>588</v>
      </c>
      <c r="M113" t="s">
        <v>99</v>
      </c>
      <c r="N113" t="s">
        <v>29</v>
      </c>
      <c r="O113" t="s">
        <v>299</v>
      </c>
      <c r="P113" t="s">
        <v>1370</v>
      </c>
    </row>
    <row r="114" spans="2:16">
      <c r="B114">
        <v>113</v>
      </c>
      <c r="C114" t="s">
        <v>7356</v>
      </c>
      <c r="D114" t="s">
        <v>7356</v>
      </c>
      <c r="E114">
        <v>113</v>
      </c>
      <c r="F114" t="s">
        <v>7767</v>
      </c>
      <c r="G114" t="s">
        <v>7775</v>
      </c>
      <c r="H114" t="s">
        <v>149</v>
      </c>
      <c r="I114" t="s">
        <v>26</v>
      </c>
      <c r="J114" t="s">
        <v>7776</v>
      </c>
      <c r="K114" t="s">
        <v>7777</v>
      </c>
      <c r="L114" t="s">
        <v>636</v>
      </c>
      <c r="M114" t="s">
        <v>6599</v>
      </c>
      <c r="N114" t="s">
        <v>51</v>
      </c>
      <c r="O114" t="s">
        <v>65</v>
      </c>
      <c r="P114" t="s">
        <v>1333</v>
      </c>
    </row>
    <row r="115" spans="2:16">
      <c r="B115">
        <v>114</v>
      </c>
      <c r="C115" t="s">
        <v>7356</v>
      </c>
      <c r="D115" t="s">
        <v>7356</v>
      </c>
      <c r="E115">
        <v>114</v>
      </c>
      <c r="F115" t="s">
        <v>7767</v>
      </c>
      <c r="G115" t="s">
        <v>7778</v>
      </c>
      <c r="H115" t="s">
        <v>991</v>
      </c>
      <c r="I115" t="s">
        <v>25</v>
      </c>
      <c r="J115" t="s">
        <v>7779</v>
      </c>
      <c r="K115" t="s">
        <v>7780</v>
      </c>
      <c r="L115" t="s">
        <v>295</v>
      </c>
      <c r="M115" t="s">
        <v>82</v>
      </c>
      <c r="N115" t="s">
        <v>90</v>
      </c>
      <c r="O115" t="s">
        <v>91</v>
      </c>
      <c r="P115" t="s">
        <v>7781</v>
      </c>
    </row>
    <row r="116" spans="2:16">
      <c r="B116">
        <v>115</v>
      </c>
      <c r="C116" t="s">
        <v>7356</v>
      </c>
      <c r="D116" t="s">
        <v>7356</v>
      </c>
      <c r="E116">
        <v>115</v>
      </c>
      <c r="F116" t="s">
        <v>7767</v>
      </c>
      <c r="G116" t="s">
        <v>7782</v>
      </c>
      <c r="H116" t="s">
        <v>67</v>
      </c>
      <c r="I116" t="s">
        <v>26</v>
      </c>
      <c r="J116" t="s">
        <v>7783</v>
      </c>
      <c r="K116" t="s">
        <v>7784</v>
      </c>
      <c r="L116" t="s">
        <v>295</v>
      </c>
      <c r="M116" t="s">
        <v>28</v>
      </c>
      <c r="N116" t="s">
        <v>38</v>
      </c>
      <c r="O116" t="s">
        <v>100</v>
      </c>
      <c r="P116" t="s">
        <v>1059</v>
      </c>
    </row>
    <row r="117" spans="2:16">
      <c r="B117">
        <v>116</v>
      </c>
      <c r="C117" t="s">
        <v>7356</v>
      </c>
      <c r="D117" t="s">
        <v>7356</v>
      </c>
      <c r="E117">
        <v>116</v>
      </c>
      <c r="F117" t="s">
        <v>7785</v>
      </c>
      <c r="G117" t="s">
        <v>7786</v>
      </c>
      <c r="H117" t="s">
        <v>7787</v>
      </c>
      <c r="I117" t="s">
        <v>16</v>
      </c>
      <c r="J117" t="s">
        <v>7788</v>
      </c>
      <c r="K117" t="s">
        <v>7789</v>
      </c>
      <c r="L117" t="s">
        <v>334</v>
      </c>
      <c r="M117" t="s">
        <v>42</v>
      </c>
      <c r="N117" t="s">
        <v>108</v>
      </c>
      <c r="O117" t="s">
        <v>109</v>
      </c>
      <c r="P117" t="s">
        <v>6475</v>
      </c>
    </row>
    <row r="118" spans="2:16">
      <c r="B118">
        <v>117</v>
      </c>
      <c r="C118" t="s">
        <v>7356</v>
      </c>
      <c r="D118" t="s">
        <v>7356</v>
      </c>
      <c r="E118">
        <v>117</v>
      </c>
      <c r="F118" t="s">
        <v>7785</v>
      </c>
      <c r="G118" t="s">
        <v>7790</v>
      </c>
      <c r="H118" t="s">
        <v>203</v>
      </c>
      <c r="I118" t="s">
        <v>25</v>
      </c>
      <c r="J118" t="s">
        <v>7791</v>
      </c>
      <c r="K118" t="s">
        <v>7792</v>
      </c>
      <c r="L118" t="s">
        <v>334</v>
      </c>
      <c r="M118" t="s">
        <v>99</v>
      </c>
      <c r="N118" t="s">
        <v>29</v>
      </c>
      <c r="O118" t="s">
        <v>109</v>
      </c>
      <c r="P118" t="s">
        <v>7793</v>
      </c>
    </row>
    <row r="119" spans="2:16">
      <c r="B119">
        <v>118</v>
      </c>
      <c r="C119" t="s">
        <v>7356</v>
      </c>
      <c r="D119" t="s">
        <v>7356</v>
      </c>
      <c r="E119">
        <v>118</v>
      </c>
      <c r="F119" t="s">
        <v>7785</v>
      </c>
      <c r="G119" t="s">
        <v>1324</v>
      </c>
      <c r="H119" t="s">
        <v>40</v>
      </c>
      <c r="I119" t="s">
        <v>48</v>
      </c>
      <c r="J119" t="s">
        <v>7794</v>
      </c>
      <c r="K119" t="s">
        <v>7795</v>
      </c>
      <c r="L119" t="s">
        <v>488</v>
      </c>
      <c r="M119" t="s">
        <v>6200</v>
      </c>
      <c r="N119" t="s">
        <v>33</v>
      </c>
      <c r="O119" t="s">
        <v>146</v>
      </c>
      <c r="P119" t="s">
        <v>1148</v>
      </c>
    </row>
    <row r="120" spans="2:16">
      <c r="B120">
        <v>119</v>
      </c>
      <c r="C120" t="s">
        <v>7356</v>
      </c>
      <c r="D120" t="s">
        <v>7356</v>
      </c>
      <c r="E120">
        <v>119</v>
      </c>
      <c r="F120" t="s">
        <v>7785</v>
      </c>
      <c r="G120" t="s">
        <v>7796</v>
      </c>
      <c r="H120" t="s">
        <v>7797</v>
      </c>
      <c r="I120" t="s">
        <v>25</v>
      </c>
      <c r="J120" t="s">
        <v>7798</v>
      </c>
      <c r="K120" t="s">
        <v>7799</v>
      </c>
      <c r="L120" t="s">
        <v>141</v>
      </c>
      <c r="M120" t="s">
        <v>99</v>
      </c>
      <c r="N120" t="s">
        <v>114</v>
      </c>
      <c r="O120" t="s">
        <v>91</v>
      </c>
      <c r="P120" t="s">
        <v>152</v>
      </c>
    </row>
    <row r="121" spans="2:16">
      <c r="B121">
        <v>120</v>
      </c>
      <c r="C121" t="s">
        <v>7356</v>
      </c>
      <c r="D121" t="s">
        <v>7356</v>
      </c>
      <c r="E121">
        <v>120</v>
      </c>
      <c r="F121" t="s">
        <v>7785</v>
      </c>
      <c r="G121" t="s">
        <v>7800</v>
      </c>
      <c r="H121" t="s">
        <v>7801</v>
      </c>
      <c r="I121" t="s">
        <v>48</v>
      </c>
      <c r="J121" t="s">
        <v>7802</v>
      </c>
      <c r="K121" t="s">
        <v>7803</v>
      </c>
      <c r="L121" t="s">
        <v>391</v>
      </c>
      <c r="M121" t="s">
        <v>82</v>
      </c>
      <c r="N121" t="s">
        <v>90</v>
      </c>
      <c r="O121" t="s">
        <v>131</v>
      </c>
      <c r="P121" t="s">
        <v>1134</v>
      </c>
    </row>
    <row r="122" spans="2:16">
      <c r="B122">
        <v>121</v>
      </c>
      <c r="C122" t="s">
        <v>7356</v>
      </c>
      <c r="D122" t="s">
        <v>7356</v>
      </c>
      <c r="E122">
        <v>121</v>
      </c>
      <c r="F122" t="s">
        <v>7804</v>
      </c>
      <c r="G122" t="s">
        <v>7805</v>
      </c>
      <c r="H122" t="s">
        <v>149</v>
      </c>
      <c r="I122" t="s">
        <v>16</v>
      </c>
      <c r="J122" t="s">
        <v>7806</v>
      </c>
      <c r="K122" t="s">
        <v>7807</v>
      </c>
      <c r="L122" t="s">
        <v>157</v>
      </c>
      <c r="M122" t="s">
        <v>42</v>
      </c>
      <c r="N122" t="s">
        <v>38</v>
      </c>
      <c r="O122" t="s">
        <v>137</v>
      </c>
      <c r="P122" t="s">
        <v>1136</v>
      </c>
    </row>
    <row r="123" spans="2:16">
      <c r="B123">
        <v>122</v>
      </c>
      <c r="C123" t="s">
        <v>7356</v>
      </c>
      <c r="D123" t="s">
        <v>7356</v>
      </c>
      <c r="E123">
        <v>122</v>
      </c>
      <c r="F123" t="s">
        <v>7804</v>
      </c>
      <c r="G123" t="s">
        <v>7808</v>
      </c>
      <c r="H123" t="s">
        <v>7809</v>
      </c>
      <c r="I123" t="s">
        <v>68</v>
      </c>
      <c r="J123" t="s">
        <v>7810</v>
      </c>
      <c r="K123" t="s">
        <v>7811</v>
      </c>
      <c r="L123" t="s">
        <v>1128</v>
      </c>
      <c r="M123" t="s">
        <v>94</v>
      </c>
      <c r="N123" t="s">
        <v>29</v>
      </c>
      <c r="O123" t="s">
        <v>107</v>
      </c>
      <c r="P123" t="s">
        <v>1136</v>
      </c>
    </row>
    <row r="124" spans="2:16">
      <c r="B124">
        <v>123</v>
      </c>
      <c r="C124" t="s">
        <v>7356</v>
      </c>
      <c r="D124" t="s">
        <v>7356</v>
      </c>
      <c r="E124">
        <v>123</v>
      </c>
      <c r="F124" t="s">
        <v>7804</v>
      </c>
      <c r="G124" t="s">
        <v>7812</v>
      </c>
      <c r="H124" t="s">
        <v>346</v>
      </c>
      <c r="I124" t="s">
        <v>26</v>
      </c>
      <c r="J124" t="s">
        <v>7813</v>
      </c>
      <c r="K124" t="s">
        <v>7814</v>
      </c>
      <c r="L124" t="s">
        <v>145</v>
      </c>
      <c r="M124" t="s">
        <v>75</v>
      </c>
      <c r="N124" t="s">
        <v>29</v>
      </c>
      <c r="O124" t="s">
        <v>137</v>
      </c>
      <c r="P124" t="s">
        <v>7815</v>
      </c>
    </row>
    <row r="125" spans="2:16">
      <c r="B125">
        <v>124</v>
      </c>
      <c r="C125" t="s">
        <v>7356</v>
      </c>
      <c r="D125" t="s">
        <v>7356</v>
      </c>
      <c r="E125">
        <v>124</v>
      </c>
      <c r="F125" t="s">
        <v>7804</v>
      </c>
      <c r="G125" t="s">
        <v>7816</v>
      </c>
      <c r="H125" t="s">
        <v>7817</v>
      </c>
      <c r="I125" t="s">
        <v>25</v>
      </c>
      <c r="J125" t="s">
        <v>7818</v>
      </c>
      <c r="K125" t="s">
        <v>7819</v>
      </c>
      <c r="L125" t="s">
        <v>244</v>
      </c>
      <c r="M125" t="s">
        <v>42</v>
      </c>
      <c r="N125" t="s">
        <v>338</v>
      </c>
      <c r="O125" t="s">
        <v>107</v>
      </c>
      <c r="P125" t="s">
        <v>7815</v>
      </c>
    </row>
    <row r="126" spans="2:16">
      <c r="B126">
        <v>125</v>
      </c>
      <c r="C126" t="s">
        <v>7356</v>
      </c>
      <c r="D126" t="s">
        <v>7356</v>
      </c>
      <c r="E126">
        <v>125</v>
      </c>
      <c r="F126" t="s">
        <v>7804</v>
      </c>
      <c r="G126" t="s">
        <v>7820</v>
      </c>
      <c r="H126" t="s">
        <v>67</v>
      </c>
      <c r="I126" t="s">
        <v>26</v>
      </c>
      <c r="J126" t="s">
        <v>7821</v>
      </c>
      <c r="K126" t="s">
        <v>7822</v>
      </c>
      <c r="L126" t="s">
        <v>1128</v>
      </c>
      <c r="M126" t="s">
        <v>28</v>
      </c>
      <c r="N126" t="s">
        <v>29</v>
      </c>
      <c r="O126" t="s">
        <v>137</v>
      </c>
      <c r="P126" t="s">
        <v>7823</v>
      </c>
    </row>
    <row r="127" spans="2:16">
      <c r="B127">
        <v>126</v>
      </c>
      <c r="C127" t="s">
        <v>7356</v>
      </c>
      <c r="D127" t="s">
        <v>7356</v>
      </c>
      <c r="E127">
        <v>126</v>
      </c>
      <c r="F127" t="s">
        <v>7824</v>
      </c>
      <c r="G127" t="s">
        <v>7825</v>
      </c>
      <c r="H127" t="s">
        <v>894</v>
      </c>
      <c r="I127" t="s">
        <v>16</v>
      </c>
      <c r="J127" t="s">
        <v>7826</v>
      </c>
      <c r="K127" t="s">
        <v>7827</v>
      </c>
      <c r="L127" t="s">
        <v>7218</v>
      </c>
      <c r="M127" t="s">
        <v>99</v>
      </c>
      <c r="N127" t="s">
        <v>38</v>
      </c>
      <c r="O127" t="s">
        <v>100</v>
      </c>
      <c r="P127" t="s">
        <v>7747</v>
      </c>
    </row>
    <row r="128" spans="2:16">
      <c r="B128">
        <v>127</v>
      </c>
      <c r="C128" t="s">
        <v>7356</v>
      </c>
      <c r="D128" t="s">
        <v>7356</v>
      </c>
      <c r="E128">
        <v>127</v>
      </c>
      <c r="F128" t="s">
        <v>7824</v>
      </c>
      <c r="G128" t="s">
        <v>7828</v>
      </c>
      <c r="H128" t="s">
        <v>7829</v>
      </c>
      <c r="I128" t="s">
        <v>25</v>
      </c>
      <c r="J128" t="s">
        <v>7830</v>
      </c>
      <c r="K128" t="s">
        <v>7831</v>
      </c>
      <c r="L128" t="s">
        <v>141</v>
      </c>
      <c r="M128" t="s">
        <v>42</v>
      </c>
      <c r="N128" t="s">
        <v>108</v>
      </c>
      <c r="O128" t="s">
        <v>87</v>
      </c>
      <c r="P128" t="s">
        <v>7832</v>
      </c>
    </row>
    <row r="129" spans="2:16">
      <c r="B129">
        <v>128</v>
      </c>
      <c r="C129" t="s">
        <v>7356</v>
      </c>
      <c r="D129" t="s">
        <v>7356</v>
      </c>
      <c r="E129">
        <v>128</v>
      </c>
      <c r="F129" t="s">
        <v>7824</v>
      </c>
      <c r="G129" t="s">
        <v>7833</v>
      </c>
      <c r="H129" t="s">
        <v>62</v>
      </c>
      <c r="I129" t="s">
        <v>68</v>
      </c>
      <c r="J129" t="s">
        <v>7834</v>
      </c>
      <c r="K129" t="s">
        <v>7835</v>
      </c>
      <c r="L129" t="s">
        <v>6382</v>
      </c>
      <c r="M129" t="s">
        <v>94</v>
      </c>
      <c r="N129" t="s">
        <v>33</v>
      </c>
      <c r="O129" t="s">
        <v>107</v>
      </c>
      <c r="P129" t="s">
        <v>7836</v>
      </c>
    </row>
    <row r="130" spans="2:16">
      <c r="B130">
        <v>129</v>
      </c>
      <c r="C130" t="s">
        <v>7356</v>
      </c>
      <c r="D130" t="s">
        <v>7356</v>
      </c>
      <c r="E130">
        <v>129</v>
      </c>
      <c r="F130" t="s">
        <v>7824</v>
      </c>
      <c r="G130" t="s">
        <v>7837</v>
      </c>
      <c r="H130" t="s">
        <v>7838</v>
      </c>
      <c r="I130" t="s">
        <v>68</v>
      </c>
      <c r="J130" t="s">
        <v>7839</v>
      </c>
      <c r="K130" t="s">
        <v>7840</v>
      </c>
      <c r="L130" t="s">
        <v>6431</v>
      </c>
      <c r="M130" t="s">
        <v>94</v>
      </c>
      <c r="N130" t="s">
        <v>29</v>
      </c>
      <c r="O130" t="s">
        <v>123</v>
      </c>
      <c r="P130" t="s">
        <v>7841</v>
      </c>
    </row>
    <row r="131" spans="2:16">
      <c r="B131">
        <v>130</v>
      </c>
      <c r="C131" t="s">
        <v>7356</v>
      </c>
      <c r="D131" t="s">
        <v>7356</v>
      </c>
      <c r="E131">
        <v>130</v>
      </c>
      <c r="F131" t="s">
        <v>7824</v>
      </c>
      <c r="G131" t="s">
        <v>7842</v>
      </c>
      <c r="I131" t="s">
        <v>26</v>
      </c>
      <c r="J131" t="s">
        <v>422</v>
      </c>
      <c r="K131" t="s">
        <v>7843</v>
      </c>
      <c r="L131" t="s">
        <v>7607</v>
      </c>
      <c r="M131" t="s">
        <v>32</v>
      </c>
      <c r="N131" t="s">
        <v>29</v>
      </c>
      <c r="O131" t="s">
        <v>36</v>
      </c>
      <c r="P131" t="s">
        <v>7844</v>
      </c>
    </row>
    <row r="132" spans="2:16">
      <c r="B132">
        <v>131</v>
      </c>
      <c r="C132" t="s">
        <v>7356</v>
      </c>
      <c r="D132" t="s">
        <v>7356</v>
      </c>
      <c r="E132">
        <v>131</v>
      </c>
      <c r="F132" t="s">
        <v>7845</v>
      </c>
      <c r="G132" t="s">
        <v>7846</v>
      </c>
      <c r="H132" t="s">
        <v>238</v>
      </c>
      <c r="I132" t="s">
        <v>70</v>
      </c>
      <c r="J132" t="s">
        <v>7847</v>
      </c>
      <c r="K132" t="s">
        <v>7848</v>
      </c>
      <c r="L132" t="s">
        <v>551</v>
      </c>
      <c r="M132" t="s">
        <v>49</v>
      </c>
      <c r="N132" t="s">
        <v>151</v>
      </c>
      <c r="O132" t="s">
        <v>131</v>
      </c>
      <c r="P132" t="s">
        <v>7849</v>
      </c>
    </row>
    <row r="133" spans="2:16">
      <c r="B133">
        <v>132</v>
      </c>
      <c r="C133" t="s">
        <v>7356</v>
      </c>
      <c r="D133" t="s">
        <v>7356</v>
      </c>
      <c r="E133">
        <v>132</v>
      </c>
      <c r="F133" t="s">
        <v>7845</v>
      </c>
      <c r="G133" t="s">
        <v>7850</v>
      </c>
      <c r="H133" t="s">
        <v>7851</v>
      </c>
      <c r="I133" t="s">
        <v>25</v>
      </c>
      <c r="J133" t="s">
        <v>7852</v>
      </c>
      <c r="K133" t="s">
        <v>7853</v>
      </c>
      <c r="L133" t="s">
        <v>93</v>
      </c>
      <c r="M133" t="s">
        <v>42</v>
      </c>
      <c r="N133" t="s">
        <v>110</v>
      </c>
      <c r="O133" t="s">
        <v>137</v>
      </c>
      <c r="P133" t="s">
        <v>7849</v>
      </c>
    </row>
    <row r="134" spans="2:16">
      <c r="B134">
        <v>133</v>
      </c>
      <c r="C134" t="s">
        <v>7356</v>
      </c>
      <c r="D134" t="s">
        <v>7356</v>
      </c>
      <c r="E134">
        <v>133</v>
      </c>
      <c r="F134" t="s">
        <v>7845</v>
      </c>
      <c r="G134" t="s">
        <v>7854</v>
      </c>
      <c r="H134" t="s">
        <v>196</v>
      </c>
      <c r="I134" t="s">
        <v>26</v>
      </c>
      <c r="J134" t="s">
        <v>7855</v>
      </c>
      <c r="K134" t="s">
        <v>7856</v>
      </c>
      <c r="L134" t="s">
        <v>6376</v>
      </c>
      <c r="M134" t="s">
        <v>99</v>
      </c>
      <c r="N134" t="s">
        <v>38</v>
      </c>
      <c r="O134" t="s">
        <v>109</v>
      </c>
      <c r="P134" t="s">
        <v>7857</v>
      </c>
    </row>
    <row r="135" spans="2:16">
      <c r="B135">
        <v>134</v>
      </c>
      <c r="C135" t="s">
        <v>7356</v>
      </c>
      <c r="D135" t="s">
        <v>7356</v>
      </c>
      <c r="E135">
        <v>134</v>
      </c>
      <c r="F135" t="s">
        <v>7845</v>
      </c>
      <c r="G135" t="s">
        <v>7858</v>
      </c>
      <c r="H135" t="s">
        <v>76</v>
      </c>
      <c r="I135" t="s">
        <v>22</v>
      </c>
      <c r="J135" t="s">
        <v>7859</v>
      </c>
      <c r="K135" t="s">
        <v>7860</v>
      </c>
      <c r="L135" t="s">
        <v>414</v>
      </c>
      <c r="M135" t="s">
        <v>255</v>
      </c>
      <c r="N135" t="s">
        <v>114</v>
      </c>
      <c r="O135" t="s">
        <v>6371</v>
      </c>
      <c r="P135" t="s">
        <v>919</v>
      </c>
    </row>
    <row r="136" spans="2:16">
      <c r="B136">
        <v>135</v>
      </c>
      <c r="C136" t="s">
        <v>7356</v>
      </c>
      <c r="D136" t="s">
        <v>7356</v>
      </c>
      <c r="E136">
        <v>135</v>
      </c>
      <c r="F136" t="s">
        <v>7845</v>
      </c>
      <c r="G136" t="s">
        <v>7861</v>
      </c>
      <c r="H136" t="s">
        <v>2107</v>
      </c>
      <c r="I136" t="s">
        <v>48</v>
      </c>
      <c r="J136" t="s">
        <v>7862</v>
      </c>
      <c r="K136" t="s">
        <v>7863</v>
      </c>
      <c r="L136" t="s">
        <v>490</v>
      </c>
      <c r="M136" t="s">
        <v>89</v>
      </c>
      <c r="N136" t="s">
        <v>114</v>
      </c>
      <c r="O136" t="s">
        <v>6371</v>
      </c>
      <c r="P136" t="s">
        <v>7864</v>
      </c>
    </row>
    <row r="137" spans="2:16">
      <c r="B137">
        <v>136</v>
      </c>
      <c r="C137" t="s">
        <v>7356</v>
      </c>
      <c r="D137" t="s">
        <v>7356</v>
      </c>
      <c r="E137">
        <v>136</v>
      </c>
      <c r="F137" t="s">
        <v>7865</v>
      </c>
      <c r="G137" t="s">
        <v>7763</v>
      </c>
      <c r="H137" t="s">
        <v>6865</v>
      </c>
      <c r="I137" t="s">
        <v>16</v>
      </c>
      <c r="J137" t="s">
        <v>7866</v>
      </c>
      <c r="K137" t="s">
        <v>7867</v>
      </c>
      <c r="L137" t="s">
        <v>402</v>
      </c>
      <c r="M137" t="s">
        <v>94</v>
      </c>
      <c r="N137" t="s">
        <v>29</v>
      </c>
      <c r="O137" t="s">
        <v>95</v>
      </c>
      <c r="P137" t="s">
        <v>724</v>
      </c>
    </row>
    <row r="138" spans="2:16">
      <c r="B138">
        <v>137</v>
      </c>
      <c r="C138" t="s">
        <v>7356</v>
      </c>
      <c r="D138" t="s">
        <v>7356</v>
      </c>
      <c r="E138">
        <v>137</v>
      </c>
      <c r="F138" t="s">
        <v>7865</v>
      </c>
      <c r="G138" t="s">
        <v>7868</v>
      </c>
      <c r="H138" t="s">
        <v>67</v>
      </c>
      <c r="I138" t="s">
        <v>25</v>
      </c>
      <c r="J138" t="s">
        <v>7869</v>
      </c>
      <c r="K138" t="s">
        <v>7870</v>
      </c>
      <c r="L138" t="s">
        <v>329</v>
      </c>
      <c r="M138" t="s">
        <v>75</v>
      </c>
      <c r="N138" t="s">
        <v>29</v>
      </c>
      <c r="O138" t="s">
        <v>366</v>
      </c>
      <c r="P138" t="s">
        <v>746</v>
      </c>
    </row>
    <row r="139" spans="2:16">
      <c r="B139">
        <v>138</v>
      </c>
      <c r="C139" t="s">
        <v>7356</v>
      </c>
      <c r="D139" t="s">
        <v>7356</v>
      </c>
      <c r="E139">
        <v>138</v>
      </c>
      <c r="F139" t="s">
        <v>7865</v>
      </c>
      <c r="G139" t="s">
        <v>7871</v>
      </c>
      <c r="H139" t="s">
        <v>7872</v>
      </c>
      <c r="I139" t="s">
        <v>68</v>
      </c>
      <c r="J139" t="s">
        <v>7873</v>
      </c>
      <c r="K139" t="s">
        <v>7874</v>
      </c>
      <c r="L139" t="s">
        <v>329</v>
      </c>
      <c r="M139" t="s">
        <v>75</v>
      </c>
      <c r="N139" t="s">
        <v>33</v>
      </c>
      <c r="O139" t="s">
        <v>107</v>
      </c>
      <c r="P139" t="s">
        <v>746</v>
      </c>
    </row>
    <row r="140" spans="2:16">
      <c r="B140">
        <v>139</v>
      </c>
      <c r="C140" t="s">
        <v>7356</v>
      </c>
      <c r="D140" t="s">
        <v>7356</v>
      </c>
      <c r="E140">
        <v>139</v>
      </c>
      <c r="F140" t="s">
        <v>7865</v>
      </c>
      <c r="G140" t="s">
        <v>7875</v>
      </c>
      <c r="H140" t="s">
        <v>6852</v>
      </c>
      <c r="I140" t="s">
        <v>68</v>
      </c>
      <c r="J140" t="s">
        <v>7876</v>
      </c>
      <c r="K140" t="s">
        <v>7877</v>
      </c>
      <c r="L140" t="s">
        <v>329</v>
      </c>
      <c r="M140" t="s">
        <v>134</v>
      </c>
      <c r="N140" t="s">
        <v>33</v>
      </c>
      <c r="O140" t="s">
        <v>107</v>
      </c>
      <c r="P140" t="s">
        <v>746</v>
      </c>
    </row>
    <row r="141" spans="2:16">
      <c r="B141">
        <v>140</v>
      </c>
      <c r="C141" t="s">
        <v>7356</v>
      </c>
      <c r="D141" t="s">
        <v>7356</v>
      </c>
      <c r="E141">
        <v>140</v>
      </c>
      <c r="F141" t="s">
        <v>7865</v>
      </c>
      <c r="G141" t="s">
        <v>7878</v>
      </c>
      <c r="H141" t="s">
        <v>67</v>
      </c>
      <c r="I141" t="s">
        <v>26</v>
      </c>
      <c r="J141" t="s">
        <v>7879</v>
      </c>
      <c r="K141" t="s">
        <v>7880</v>
      </c>
      <c r="L141" t="s">
        <v>258</v>
      </c>
      <c r="M141" t="s">
        <v>28</v>
      </c>
      <c r="N141" t="s">
        <v>38</v>
      </c>
      <c r="O141" t="s">
        <v>19</v>
      </c>
      <c r="P141" t="s">
        <v>259</v>
      </c>
    </row>
    <row r="142" spans="2:16">
      <c r="B142">
        <v>141</v>
      </c>
      <c r="C142" t="s">
        <v>7356</v>
      </c>
      <c r="D142" t="s">
        <v>7356</v>
      </c>
      <c r="E142">
        <v>141</v>
      </c>
      <c r="F142" t="s">
        <v>7881</v>
      </c>
      <c r="G142" t="s">
        <v>7882</v>
      </c>
      <c r="H142" t="s">
        <v>54</v>
      </c>
      <c r="I142" t="s">
        <v>140</v>
      </c>
      <c r="J142" t="s">
        <v>7883</v>
      </c>
      <c r="K142" t="s">
        <v>7884</v>
      </c>
      <c r="L142" t="s">
        <v>202</v>
      </c>
      <c r="M142" t="s">
        <v>75</v>
      </c>
      <c r="N142" t="s">
        <v>33</v>
      </c>
      <c r="O142" t="s">
        <v>107</v>
      </c>
      <c r="P142" t="s">
        <v>222</v>
      </c>
    </row>
    <row r="143" spans="2:16">
      <c r="B143">
        <v>142</v>
      </c>
      <c r="C143" t="s">
        <v>7356</v>
      </c>
      <c r="D143" t="s">
        <v>7356</v>
      </c>
      <c r="E143">
        <v>142</v>
      </c>
      <c r="F143" t="s">
        <v>7881</v>
      </c>
      <c r="G143" t="s">
        <v>7885</v>
      </c>
      <c r="H143" t="s">
        <v>7886</v>
      </c>
      <c r="I143" t="s">
        <v>26</v>
      </c>
      <c r="J143" t="s">
        <v>7887</v>
      </c>
      <c r="K143" t="s">
        <v>7888</v>
      </c>
      <c r="L143" t="s">
        <v>442</v>
      </c>
      <c r="M143" t="s">
        <v>134</v>
      </c>
      <c r="N143" t="s">
        <v>29</v>
      </c>
      <c r="O143" t="s">
        <v>87</v>
      </c>
      <c r="P143" t="s">
        <v>751</v>
      </c>
    </row>
    <row r="144" spans="2:16">
      <c r="B144">
        <v>143</v>
      </c>
      <c r="C144" t="s">
        <v>7356</v>
      </c>
      <c r="D144" t="s">
        <v>7356</v>
      </c>
      <c r="E144">
        <v>143</v>
      </c>
      <c r="F144" t="s">
        <v>7881</v>
      </c>
      <c r="G144" t="s">
        <v>7889</v>
      </c>
      <c r="H144" t="s">
        <v>7890</v>
      </c>
      <c r="I144" t="s">
        <v>25</v>
      </c>
      <c r="J144" t="s">
        <v>7891</v>
      </c>
      <c r="K144" t="s">
        <v>7892</v>
      </c>
      <c r="L144" t="s">
        <v>6686</v>
      </c>
      <c r="M144" t="s">
        <v>28</v>
      </c>
      <c r="N144" t="s">
        <v>33</v>
      </c>
      <c r="O144" t="s">
        <v>91</v>
      </c>
      <c r="P144" t="s">
        <v>6640</v>
      </c>
    </row>
    <row r="145" spans="2:16">
      <c r="B145">
        <v>144</v>
      </c>
      <c r="C145" t="s">
        <v>7356</v>
      </c>
      <c r="D145" t="s">
        <v>7356</v>
      </c>
      <c r="E145">
        <v>144</v>
      </c>
      <c r="F145" t="s">
        <v>7881</v>
      </c>
      <c r="G145" t="s">
        <v>7893</v>
      </c>
      <c r="H145" t="s">
        <v>7894</v>
      </c>
      <c r="I145" t="s">
        <v>48</v>
      </c>
      <c r="J145" t="s">
        <v>7895</v>
      </c>
      <c r="K145" t="s">
        <v>7896</v>
      </c>
      <c r="L145" t="s">
        <v>6686</v>
      </c>
      <c r="M145" t="s">
        <v>82</v>
      </c>
      <c r="N145" t="s">
        <v>71</v>
      </c>
      <c r="O145" t="s">
        <v>100</v>
      </c>
      <c r="P145" t="s">
        <v>816</v>
      </c>
    </row>
    <row r="146" spans="2:16">
      <c r="B146">
        <v>145</v>
      </c>
      <c r="C146" t="s">
        <v>7356</v>
      </c>
      <c r="D146" t="s">
        <v>7356</v>
      </c>
      <c r="E146">
        <v>145</v>
      </c>
      <c r="F146" t="s">
        <v>7897</v>
      </c>
      <c r="G146" t="s">
        <v>7898</v>
      </c>
      <c r="H146" t="s">
        <v>3422</v>
      </c>
      <c r="I146" t="s">
        <v>16</v>
      </c>
      <c r="J146" t="s">
        <v>7899</v>
      </c>
      <c r="K146" t="s">
        <v>7900</v>
      </c>
      <c r="L146" t="s">
        <v>391</v>
      </c>
      <c r="M146" t="s">
        <v>42</v>
      </c>
      <c r="N146" t="s">
        <v>38</v>
      </c>
      <c r="O146" t="s">
        <v>137</v>
      </c>
      <c r="P146" t="s">
        <v>1325</v>
      </c>
    </row>
    <row r="147" spans="2:16">
      <c r="B147">
        <v>146</v>
      </c>
      <c r="C147" t="s">
        <v>7356</v>
      </c>
      <c r="D147" t="s">
        <v>7356</v>
      </c>
      <c r="E147">
        <v>146</v>
      </c>
      <c r="F147" t="s">
        <v>7897</v>
      </c>
      <c r="G147" t="s">
        <v>7901</v>
      </c>
      <c r="H147" t="s">
        <v>6336</v>
      </c>
      <c r="I147" t="s">
        <v>25</v>
      </c>
      <c r="J147" t="s">
        <v>7902</v>
      </c>
      <c r="K147" t="s">
        <v>7903</v>
      </c>
      <c r="L147" t="s">
        <v>334</v>
      </c>
      <c r="M147" t="s">
        <v>99</v>
      </c>
      <c r="N147" t="s">
        <v>29</v>
      </c>
      <c r="O147" t="s">
        <v>100</v>
      </c>
      <c r="P147" t="s">
        <v>1325</v>
      </c>
    </row>
    <row r="148" spans="2:16">
      <c r="B148">
        <v>147</v>
      </c>
      <c r="C148" t="s">
        <v>7356</v>
      </c>
      <c r="D148" t="s">
        <v>7356</v>
      </c>
      <c r="E148">
        <v>147</v>
      </c>
      <c r="F148" t="s">
        <v>7897</v>
      </c>
      <c r="G148" t="s">
        <v>7904</v>
      </c>
      <c r="H148" t="s">
        <v>7905</v>
      </c>
      <c r="I148" t="s">
        <v>68</v>
      </c>
      <c r="J148" t="s">
        <v>7906</v>
      </c>
      <c r="K148" t="s">
        <v>7907</v>
      </c>
      <c r="L148" t="s">
        <v>334</v>
      </c>
      <c r="M148" t="s">
        <v>134</v>
      </c>
      <c r="N148" t="s">
        <v>33</v>
      </c>
      <c r="O148" t="s">
        <v>107</v>
      </c>
      <c r="P148" t="s">
        <v>4660</v>
      </c>
    </row>
    <row r="149" spans="2:16">
      <c r="B149">
        <v>148</v>
      </c>
      <c r="C149" t="s">
        <v>7356</v>
      </c>
      <c r="D149" t="s">
        <v>7356</v>
      </c>
      <c r="E149">
        <v>148</v>
      </c>
      <c r="F149" t="s">
        <v>7897</v>
      </c>
      <c r="G149" t="s">
        <v>7908</v>
      </c>
      <c r="H149" t="s">
        <v>7909</v>
      </c>
      <c r="I149" t="s">
        <v>48</v>
      </c>
      <c r="J149" t="s">
        <v>7910</v>
      </c>
      <c r="K149" t="s">
        <v>7911</v>
      </c>
      <c r="L149" t="s">
        <v>141</v>
      </c>
      <c r="M149" t="s">
        <v>49</v>
      </c>
      <c r="N149" t="s">
        <v>110</v>
      </c>
      <c r="O149" t="s">
        <v>91</v>
      </c>
      <c r="P149" t="s">
        <v>1405</v>
      </c>
    </row>
    <row r="150" spans="2:16">
      <c r="B150">
        <v>149</v>
      </c>
      <c r="C150" t="s">
        <v>7356</v>
      </c>
      <c r="D150" t="s">
        <v>7356</v>
      </c>
      <c r="E150">
        <v>149</v>
      </c>
      <c r="F150" t="s">
        <v>7897</v>
      </c>
      <c r="G150" t="s">
        <v>7912</v>
      </c>
      <c r="I150" t="s">
        <v>68</v>
      </c>
      <c r="J150" t="s">
        <v>7913</v>
      </c>
      <c r="K150" t="s">
        <v>7914</v>
      </c>
      <c r="L150" t="s">
        <v>334</v>
      </c>
      <c r="M150" t="s">
        <v>134</v>
      </c>
      <c r="N150" t="s">
        <v>33</v>
      </c>
      <c r="O150" t="s">
        <v>107</v>
      </c>
      <c r="P150" t="s">
        <v>7915</v>
      </c>
    </row>
    <row r="151" spans="2:16">
      <c r="B151">
        <v>150</v>
      </c>
      <c r="C151" t="s">
        <v>7356</v>
      </c>
      <c r="D151" t="s">
        <v>7356</v>
      </c>
      <c r="E151">
        <v>150</v>
      </c>
      <c r="F151" t="s">
        <v>7916</v>
      </c>
      <c r="G151" t="s">
        <v>7917</v>
      </c>
      <c r="H151" t="s">
        <v>238</v>
      </c>
      <c r="I151" t="s">
        <v>16</v>
      </c>
      <c r="J151" t="s">
        <v>7918</v>
      </c>
      <c r="K151" t="s">
        <v>7919</v>
      </c>
      <c r="L151" t="s">
        <v>680</v>
      </c>
      <c r="M151" t="s">
        <v>99</v>
      </c>
      <c r="N151" t="s">
        <v>108</v>
      </c>
      <c r="O151" t="s">
        <v>87</v>
      </c>
      <c r="P151" t="s">
        <v>1308</v>
      </c>
    </row>
    <row r="152" spans="2:16">
      <c r="B152">
        <v>151</v>
      </c>
      <c r="C152" t="s">
        <v>7356</v>
      </c>
      <c r="D152" t="s">
        <v>7356</v>
      </c>
      <c r="E152">
        <v>151</v>
      </c>
      <c r="F152" t="s">
        <v>7916</v>
      </c>
      <c r="G152" t="s">
        <v>7920</v>
      </c>
      <c r="H152" t="s">
        <v>7921</v>
      </c>
      <c r="I152" t="s">
        <v>26</v>
      </c>
      <c r="J152" t="s">
        <v>7922</v>
      </c>
      <c r="K152" t="s">
        <v>7923</v>
      </c>
      <c r="L152" t="s">
        <v>610</v>
      </c>
      <c r="M152" t="s">
        <v>6473</v>
      </c>
      <c r="N152" t="s">
        <v>29</v>
      </c>
      <c r="O152" t="s">
        <v>100</v>
      </c>
      <c r="P152" t="s">
        <v>7924</v>
      </c>
    </row>
    <row r="153" spans="2:16">
      <c r="B153">
        <v>152</v>
      </c>
      <c r="C153" t="s">
        <v>7356</v>
      </c>
      <c r="D153" t="s">
        <v>7356</v>
      </c>
      <c r="E153">
        <v>152</v>
      </c>
      <c r="F153" t="s">
        <v>7916</v>
      </c>
      <c r="G153" t="s">
        <v>7925</v>
      </c>
      <c r="H153" t="s">
        <v>496</v>
      </c>
      <c r="I153" t="s">
        <v>26</v>
      </c>
      <c r="J153" t="s">
        <v>7926</v>
      </c>
      <c r="K153" t="s">
        <v>7927</v>
      </c>
      <c r="L153" t="s">
        <v>856</v>
      </c>
      <c r="M153" t="s">
        <v>42</v>
      </c>
      <c r="N153" t="s">
        <v>38</v>
      </c>
      <c r="O153" t="s">
        <v>87</v>
      </c>
      <c r="P153" t="s">
        <v>1357</v>
      </c>
    </row>
    <row r="154" spans="2:16">
      <c r="B154">
        <v>153</v>
      </c>
      <c r="C154" t="s">
        <v>7356</v>
      </c>
      <c r="D154" t="s">
        <v>7356</v>
      </c>
      <c r="E154">
        <v>153</v>
      </c>
      <c r="F154" t="s">
        <v>7916</v>
      </c>
      <c r="G154" t="s">
        <v>7928</v>
      </c>
      <c r="H154" t="s">
        <v>7929</v>
      </c>
      <c r="I154" t="s">
        <v>48</v>
      </c>
      <c r="J154" t="s">
        <v>7930</v>
      </c>
      <c r="K154" t="s">
        <v>7931</v>
      </c>
      <c r="L154" t="s">
        <v>274</v>
      </c>
      <c r="M154" t="s">
        <v>82</v>
      </c>
      <c r="N154" t="s">
        <v>110</v>
      </c>
      <c r="O154" t="s">
        <v>6371</v>
      </c>
      <c r="P154" t="s">
        <v>1133</v>
      </c>
    </row>
    <row r="155" spans="2:16">
      <c r="B155">
        <v>154</v>
      </c>
      <c r="C155" t="s">
        <v>7356</v>
      </c>
      <c r="D155" t="s">
        <v>7356</v>
      </c>
      <c r="E155">
        <v>154</v>
      </c>
      <c r="F155" t="s">
        <v>7916</v>
      </c>
      <c r="G155" t="s">
        <v>7932</v>
      </c>
      <c r="I155" t="s">
        <v>25</v>
      </c>
      <c r="J155" t="s">
        <v>6244</v>
      </c>
      <c r="K155" t="s">
        <v>7933</v>
      </c>
      <c r="L155" t="s">
        <v>274</v>
      </c>
      <c r="M155" t="s">
        <v>99</v>
      </c>
      <c r="N155" t="s">
        <v>38</v>
      </c>
      <c r="O155" t="s">
        <v>87</v>
      </c>
      <c r="P155" t="s">
        <v>2743</v>
      </c>
    </row>
    <row r="156" spans="2:16">
      <c r="B156">
        <v>155</v>
      </c>
      <c r="C156" t="s">
        <v>7356</v>
      </c>
      <c r="D156" t="s">
        <v>7356</v>
      </c>
      <c r="E156">
        <v>155</v>
      </c>
      <c r="F156" t="s">
        <v>7934</v>
      </c>
      <c r="G156" t="s">
        <v>7935</v>
      </c>
      <c r="H156" t="s">
        <v>7936</v>
      </c>
      <c r="I156" t="s">
        <v>16</v>
      </c>
      <c r="J156" t="s">
        <v>7937</v>
      </c>
      <c r="K156" t="s">
        <v>7938</v>
      </c>
      <c r="L156" t="s">
        <v>6467</v>
      </c>
      <c r="M156" t="s">
        <v>42</v>
      </c>
      <c r="N156" t="s">
        <v>29</v>
      </c>
      <c r="O156" t="s">
        <v>137</v>
      </c>
      <c r="P156" t="s">
        <v>7823</v>
      </c>
    </row>
    <row r="157" spans="2:16">
      <c r="B157">
        <v>156</v>
      </c>
      <c r="C157" t="s">
        <v>7356</v>
      </c>
      <c r="D157" t="s">
        <v>7356</v>
      </c>
      <c r="E157">
        <v>156</v>
      </c>
      <c r="F157" t="s">
        <v>7934</v>
      </c>
      <c r="G157" t="s">
        <v>7939</v>
      </c>
      <c r="I157" t="s">
        <v>26</v>
      </c>
      <c r="J157" t="s">
        <v>7940</v>
      </c>
      <c r="K157" t="s">
        <v>7941</v>
      </c>
      <c r="L157" t="s">
        <v>1128</v>
      </c>
      <c r="M157" t="s">
        <v>42</v>
      </c>
      <c r="N157" t="s">
        <v>29</v>
      </c>
      <c r="O157" t="s">
        <v>123</v>
      </c>
      <c r="P157" t="s">
        <v>7942</v>
      </c>
    </row>
    <row r="158" spans="2:16">
      <c r="B158">
        <v>157</v>
      </c>
      <c r="C158" t="s">
        <v>7356</v>
      </c>
      <c r="D158" t="s">
        <v>7356</v>
      </c>
      <c r="E158">
        <v>157</v>
      </c>
      <c r="F158" t="s">
        <v>7934</v>
      </c>
      <c r="G158" t="s">
        <v>7943</v>
      </c>
      <c r="H158" t="s">
        <v>21</v>
      </c>
      <c r="I158" t="s">
        <v>26</v>
      </c>
      <c r="J158" t="s">
        <v>7944</v>
      </c>
      <c r="K158" t="s">
        <v>7945</v>
      </c>
      <c r="L158" t="s">
        <v>6467</v>
      </c>
      <c r="M158" t="s">
        <v>42</v>
      </c>
      <c r="N158" t="s">
        <v>29</v>
      </c>
      <c r="O158" t="s">
        <v>87</v>
      </c>
      <c r="P158" t="s">
        <v>7946</v>
      </c>
    </row>
    <row r="159" spans="2:16">
      <c r="B159">
        <v>158</v>
      </c>
      <c r="C159" t="s">
        <v>7356</v>
      </c>
      <c r="D159" t="s">
        <v>7356</v>
      </c>
      <c r="E159">
        <v>158</v>
      </c>
      <c r="F159" t="s">
        <v>7934</v>
      </c>
      <c r="G159" t="s">
        <v>7947</v>
      </c>
      <c r="H159" t="s">
        <v>149</v>
      </c>
      <c r="I159" t="s">
        <v>68</v>
      </c>
      <c r="J159" t="s">
        <v>7948</v>
      </c>
      <c r="K159" t="s">
        <v>7949</v>
      </c>
      <c r="L159" t="s">
        <v>157</v>
      </c>
      <c r="M159" t="s">
        <v>75</v>
      </c>
      <c r="N159" t="s">
        <v>33</v>
      </c>
      <c r="O159" t="s">
        <v>123</v>
      </c>
      <c r="P159" t="s">
        <v>1538</v>
      </c>
    </row>
    <row r="160" spans="2:16">
      <c r="B160">
        <v>159</v>
      </c>
      <c r="C160" t="s">
        <v>7356</v>
      </c>
      <c r="D160" t="s">
        <v>7356</v>
      </c>
      <c r="E160">
        <v>159</v>
      </c>
      <c r="F160" t="s">
        <v>7934</v>
      </c>
      <c r="G160" t="s">
        <v>7950</v>
      </c>
      <c r="H160" t="s">
        <v>316</v>
      </c>
      <c r="I160" t="s">
        <v>25</v>
      </c>
      <c r="J160" t="s">
        <v>7951</v>
      </c>
      <c r="K160" t="s">
        <v>7952</v>
      </c>
      <c r="L160" t="s">
        <v>157</v>
      </c>
      <c r="M160" t="s">
        <v>42</v>
      </c>
      <c r="N160" t="s">
        <v>110</v>
      </c>
      <c r="O160" t="s">
        <v>100</v>
      </c>
      <c r="P160" t="s">
        <v>1351</v>
      </c>
    </row>
    <row r="161" spans="2:16">
      <c r="B161">
        <v>160</v>
      </c>
      <c r="C161" t="s">
        <v>7356</v>
      </c>
      <c r="D161" t="s">
        <v>7356</v>
      </c>
      <c r="E161">
        <v>160</v>
      </c>
      <c r="F161" t="s">
        <v>7953</v>
      </c>
      <c r="G161" t="s">
        <v>7954</v>
      </c>
      <c r="H161" t="s">
        <v>155</v>
      </c>
      <c r="I161" t="s">
        <v>16</v>
      </c>
      <c r="J161" t="s">
        <v>7955</v>
      </c>
      <c r="K161" t="s">
        <v>7956</v>
      </c>
      <c r="L161" t="s">
        <v>6397</v>
      </c>
      <c r="M161" t="s">
        <v>99</v>
      </c>
      <c r="N161" t="s">
        <v>29</v>
      </c>
      <c r="O161" t="s">
        <v>87</v>
      </c>
      <c r="P161" t="s">
        <v>7844</v>
      </c>
    </row>
    <row r="162" spans="2:16">
      <c r="B162">
        <v>161</v>
      </c>
      <c r="C162" t="s">
        <v>7356</v>
      </c>
      <c r="D162" t="s">
        <v>7356</v>
      </c>
      <c r="E162">
        <v>161</v>
      </c>
      <c r="F162" t="s">
        <v>7953</v>
      </c>
      <c r="G162" t="s">
        <v>7957</v>
      </c>
      <c r="H162" t="s">
        <v>7958</v>
      </c>
      <c r="I162" t="s">
        <v>68</v>
      </c>
      <c r="J162" t="s">
        <v>7959</v>
      </c>
      <c r="K162" t="s">
        <v>7960</v>
      </c>
      <c r="L162" t="s">
        <v>488</v>
      </c>
      <c r="M162" t="s">
        <v>94</v>
      </c>
      <c r="N162" t="s">
        <v>38</v>
      </c>
      <c r="O162" t="s">
        <v>123</v>
      </c>
      <c r="P162" t="s">
        <v>7961</v>
      </c>
    </row>
    <row r="163" spans="2:16">
      <c r="B163">
        <v>162</v>
      </c>
      <c r="C163" t="s">
        <v>7356</v>
      </c>
      <c r="D163" t="s">
        <v>7356</v>
      </c>
      <c r="E163">
        <v>162</v>
      </c>
      <c r="F163" t="s">
        <v>7953</v>
      </c>
      <c r="G163" t="s">
        <v>7962</v>
      </c>
      <c r="H163" t="s">
        <v>538</v>
      </c>
      <c r="I163" t="s">
        <v>25</v>
      </c>
      <c r="J163" t="s">
        <v>7963</v>
      </c>
      <c r="K163" t="s">
        <v>7964</v>
      </c>
      <c r="L163" t="s">
        <v>144</v>
      </c>
      <c r="M163" t="s">
        <v>32</v>
      </c>
      <c r="N163" t="s">
        <v>110</v>
      </c>
      <c r="O163" t="s">
        <v>87</v>
      </c>
      <c r="P163" t="s">
        <v>7961</v>
      </c>
    </row>
    <row r="164" spans="2:16">
      <c r="B164">
        <v>163</v>
      </c>
      <c r="C164" t="s">
        <v>7356</v>
      </c>
      <c r="D164" t="s">
        <v>7356</v>
      </c>
      <c r="E164">
        <v>163</v>
      </c>
      <c r="F164" t="s">
        <v>7953</v>
      </c>
      <c r="G164" t="s">
        <v>7965</v>
      </c>
      <c r="H164" t="s">
        <v>7966</v>
      </c>
      <c r="I164" t="s">
        <v>68</v>
      </c>
      <c r="J164" t="s">
        <v>7967</v>
      </c>
      <c r="K164" t="s">
        <v>7968</v>
      </c>
      <c r="L164" t="s">
        <v>57</v>
      </c>
      <c r="M164" t="s">
        <v>28</v>
      </c>
      <c r="N164" t="s">
        <v>33</v>
      </c>
      <c r="O164" t="s">
        <v>107</v>
      </c>
      <c r="P164" t="s">
        <v>1213</v>
      </c>
    </row>
    <row r="165" spans="2:16">
      <c r="B165">
        <v>164</v>
      </c>
      <c r="C165" t="s">
        <v>7356</v>
      </c>
      <c r="D165" t="s">
        <v>7356</v>
      </c>
      <c r="E165">
        <v>164</v>
      </c>
      <c r="F165" t="s">
        <v>7953</v>
      </c>
      <c r="G165" t="s">
        <v>7969</v>
      </c>
      <c r="I165" t="s">
        <v>25</v>
      </c>
      <c r="J165" t="s">
        <v>7970</v>
      </c>
      <c r="K165" t="s">
        <v>7971</v>
      </c>
      <c r="L165" t="s">
        <v>7218</v>
      </c>
      <c r="P165" t="s">
        <v>1213</v>
      </c>
    </row>
    <row r="166" spans="2:16">
      <c r="B166">
        <v>165</v>
      </c>
      <c r="C166" t="s">
        <v>7356</v>
      </c>
      <c r="D166" t="s">
        <v>7356</v>
      </c>
      <c r="E166">
        <v>165</v>
      </c>
      <c r="F166" t="s">
        <v>7972</v>
      </c>
      <c r="G166" t="s">
        <v>7850</v>
      </c>
      <c r="H166" t="s">
        <v>7851</v>
      </c>
      <c r="I166" t="s">
        <v>80</v>
      </c>
      <c r="J166" t="s">
        <v>7973</v>
      </c>
      <c r="K166" t="s">
        <v>7974</v>
      </c>
      <c r="L166" t="s">
        <v>1359</v>
      </c>
      <c r="M166" t="s">
        <v>86</v>
      </c>
      <c r="N166" t="s">
        <v>38</v>
      </c>
      <c r="O166" t="s">
        <v>271</v>
      </c>
      <c r="P166" t="s">
        <v>7975</v>
      </c>
    </row>
    <row r="167" spans="2:16">
      <c r="B167">
        <v>166</v>
      </c>
      <c r="C167" t="s">
        <v>7356</v>
      </c>
      <c r="D167" t="s">
        <v>7356</v>
      </c>
      <c r="E167">
        <v>166</v>
      </c>
      <c r="F167" t="s">
        <v>7972</v>
      </c>
      <c r="G167" t="s">
        <v>7976</v>
      </c>
      <c r="H167" t="s">
        <v>21</v>
      </c>
      <c r="I167" t="s">
        <v>48</v>
      </c>
      <c r="J167" t="s">
        <v>7977</v>
      </c>
      <c r="K167" t="s">
        <v>7978</v>
      </c>
      <c r="L167" t="s">
        <v>7979</v>
      </c>
      <c r="M167" t="s">
        <v>89</v>
      </c>
      <c r="N167" t="s">
        <v>108</v>
      </c>
      <c r="O167" t="s">
        <v>131</v>
      </c>
      <c r="P167" t="s">
        <v>1346</v>
      </c>
    </row>
    <row r="168" spans="2:16">
      <c r="B168">
        <v>167</v>
      </c>
      <c r="C168" t="s">
        <v>7356</v>
      </c>
      <c r="D168" t="s">
        <v>7356</v>
      </c>
      <c r="E168">
        <v>167</v>
      </c>
      <c r="F168" t="s">
        <v>7972</v>
      </c>
      <c r="G168" t="s">
        <v>7980</v>
      </c>
      <c r="H168" t="s">
        <v>7981</v>
      </c>
      <c r="I168" t="s">
        <v>25</v>
      </c>
      <c r="J168" t="s">
        <v>7982</v>
      </c>
      <c r="K168" t="s">
        <v>7983</v>
      </c>
      <c r="L168" t="s">
        <v>7979</v>
      </c>
      <c r="M168" t="s">
        <v>75</v>
      </c>
      <c r="N168" t="s">
        <v>29</v>
      </c>
      <c r="O168" t="s">
        <v>109</v>
      </c>
      <c r="P168" t="s">
        <v>4722</v>
      </c>
    </row>
    <row r="169" spans="2:16">
      <c r="B169">
        <v>168</v>
      </c>
      <c r="C169" t="s">
        <v>7356</v>
      </c>
      <c r="D169" t="s">
        <v>7356</v>
      </c>
      <c r="E169">
        <v>168</v>
      </c>
      <c r="F169" t="s">
        <v>7972</v>
      </c>
      <c r="G169" t="s">
        <v>7984</v>
      </c>
      <c r="H169" t="s">
        <v>7985</v>
      </c>
      <c r="I169" t="s">
        <v>22</v>
      </c>
      <c r="J169" t="s">
        <v>7986</v>
      </c>
      <c r="K169" t="s">
        <v>7987</v>
      </c>
      <c r="L169" t="s">
        <v>7988</v>
      </c>
      <c r="M169" t="s">
        <v>45</v>
      </c>
      <c r="N169" t="s">
        <v>7122</v>
      </c>
      <c r="O169" t="s">
        <v>147</v>
      </c>
      <c r="P169" t="s">
        <v>7989</v>
      </c>
    </row>
    <row r="170" spans="2:16">
      <c r="B170">
        <v>169</v>
      </c>
      <c r="C170" t="s">
        <v>7356</v>
      </c>
      <c r="D170" t="s">
        <v>7356</v>
      </c>
      <c r="E170">
        <v>169</v>
      </c>
      <c r="F170" t="s">
        <v>7972</v>
      </c>
      <c r="G170" t="s">
        <v>7990</v>
      </c>
      <c r="H170" t="s">
        <v>7991</v>
      </c>
      <c r="I170" t="s">
        <v>26</v>
      </c>
      <c r="J170" t="s">
        <v>7992</v>
      </c>
      <c r="K170" t="s">
        <v>7993</v>
      </c>
      <c r="L170" t="s">
        <v>1359</v>
      </c>
      <c r="M170" t="s">
        <v>75</v>
      </c>
      <c r="N170" t="s">
        <v>29</v>
      </c>
      <c r="O170" t="s">
        <v>87</v>
      </c>
      <c r="P170" t="s">
        <v>7994</v>
      </c>
    </row>
    <row r="171" spans="2:16">
      <c r="B171">
        <v>170</v>
      </c>
      <c r="C171" t="s">
        <v>7356</v>
      </c>
      <c r="D171" t="s">
        <v>7356</v>
      </c>
      <c r="E171">
        <v>170</v>
      </c>
      <c r="F171" t="s">
        <v>7995</v>
      </c>
      <c r="G171" t="s">
        <v>7854</v>
      </c>
      <c r="H171" t="s">
        <v>196</v>
      </c>
      <c r="I171" t="s">
        <v>80</v>
      </c>
      <c r="J171" t="s">
        <v>7996</v>
      </c>
      <c r="K171" t="s">
        <v>7997</v>
      </c>
      <c r="L171" t="s">
        <v>1259</v>
      </c>
      <c r="M171" t="s">
        <v>18</v>
      </c>
      <c r="N171" t="s">
        <v>38</v>
      </c>
      <c r="O171" t="s">
        <v>7998</v>
      </c>
      <c r="P171" t="s">
        <v>7999</v>
      </c>
    </row>
    <row r="172" spans="2:16">
      <c r="B172">
        <v>171</v>
      </c>
      <c r="C172" t="s">
        <v>7356</v>
      </c>
      <c r="D172" t="s">
        <v>7356</v>
      </c>
      <c r="E172">
        <v>171</v>
      </c>
      <c r="F172" t="s">
        <v>7995</v>
      </c>
      <c r="G172" t="s">
        <v>8000</v>
      </c>
      <c r="H172" t="s">
        <v>8001</v>
      </c>
      <c r="I172" t="s">
        <v>25</v>
      </c>
      <c r="J172" t="s">
        <v>8002</v>
      </c>
      <c r="K172" t="s">
        <v>8003</v>
      </c>
      <c r="L172" t="s">
        <v>8004</v>
      </c>
      <c r="M172" t="s">
        <v>28</v>
      </c>
      <c r="N172" t="s">
        <v>338</v>
      </c>
      <c r="O172" t="s">
        <v>1223</v>
      </c>
      <c r="P172" t="s">
        <v>8005</v>
      </c>
    </row>
    <row r="173" spans="2:16">
      <c r="B173">
        <v>172</v>
      </c>
      <c r="C173" t="s">
        <v>7356</v>
      </c>
      <c r="D173" t="s">
        <v>7356</v>
      </c>
      <c r="E173">
        <v>172</v>
      </c>
      <c r="F173" t="s">
        <v>7995</v>
      </c>
      <c r="G173" t="s">
        <v>8006</v>
      </c>
      <c r="H173" t="s">
        <v>76</v>
      </c>
      <c r="I173" t="s">
        <v>26</v>
      </c>
      <c r="J173" t="s">
        <v>8007</v>
      </c>
      <c r="K173" t="s">
        <v>8008</v>
      </c>
      <c r="L173" t="s">
        <v>8004</v>
      </c>
      <c r="M173" t="s">
        <v>32</v>
      </c>
      <c r="N173" t="s">
        <v>29</v>
      </c>
      <c r="O173" t="s">
        <v>1242</v>
      </c>
      <c r="P173" t="s">
        <v>5198</v>
      </c>
    </row>
    <row r="174" spans="2:16">
      <c r="B174">
        <v>173</v>
      </c>
      <c r="C174" t="s">
        <v>7356</v>
      </c>
      <c r="D174" t="s">
        <v>7356</v>
      </c>
      <c r="E174">
        <v>173</v>
      </c>
      <c r="F174" t="s">
        <v>7995</v>
      </c>
      <c r="G174" t="s">
        <v>8009</v>
      </c>
      <c r="H174" t="s">
        <v>8010</v>
      </c>
      <c r="I174" t="s">
        <v>22</v>
      </c>
      <c r="J174" t="s">
        <v>8011</v>
      </c>
      <c r="K174" t="s">
        <v>8012</v>
      </c>
      <c r="L174" t="s">
        <v>1180</v>
      </c>
      <c r="M174" t="s">
        <v>45</v>
      </c>
      <c r="N174" t="s">
        <v>6461</v>
      </c>
      <c r="O174" t="s">
        <v>8013</v>
      </c>
      <c r="P174" t="s">
        <v>8014</v>
      </c>
    </row>
    <row r="175" spans="2:16">
      <c r="B175">
        <v>174</v>
      </c>
      <c r="C175" t="s">
        <v>7356</v>
      </c>
      <c r="D175" t="s">
        <v>7356</v>
      </c>
      <c r="E175">
        <v>174</v>
      </c>
      <c r="F175" t="s">
        <v>8015</v>
      </c>
      <c r="G175" t="s">
        <v>8016</v>
      </c>
      <c r="H175" t="s">
        <v>431</v>
      </c>
      <c r="I175" t="s">
        <v>16</v>
      </c>
      <c r="J175" t="s">
        <v>8017</v>
      </c>
      <c r="K175" t="s">
        <v>8018</v>
      </c>
      <c r="L175" t="s">
        <v>329</v>
      </c>
      <c r="M175" t="s">
        <v>99</v>
      </c>
      <c r="N175" t="s">
        <v>38</v>
      </c>
      <c r="O175" t="s">
        <v>109</v>
      </c>
      <c r="P175" t="s">
        <v>8019</v>
      </c>
    </row>
    <row r="176" spans="2:16">
      <c r="B176">
        <v>175</v>
      </c>
      <c r="C176" t="s">
        <v>7356</v>
      </c>
      <c r="D176" t="s">
        <v>7356</v>
      </c>
      <c r="E176">
        <v>175</v>
      </c>
      <c r="F176" t="s">
        <v>8015</v>
      </c>
      <c r="G176" t="s">
        <v>8020</v>
      </c>
      <c r="H176" t="s">
        <v>8021</v>
      </c>
      <c r="I176" t="s">
        <v>68</v>
      </c>
      <c r="J176" t="s">
        <v>8022</v>
      </c>
      <c r="K176" t="s">
        <v>8023</v>
      </c>
      <c r="L176" t="s">
        <v>329</v>
      </c>
      <c r="M176" t="s">
        <v>344</v>
      </c>
      <c r="N176" t="s">
        <v>55</v>
      </c>
      <c r="O176" t="s">
        <v>65</v>
      </c>
      <c r="P176" t="s">
        <v>8019</v>
      </c>
    </row>
    <row r="177" spans="2:16">
      <c r="B177">
        <v>176</v>
      </c>
      <c r="C177" t="s">
        <v>7356</v>
      </c>
      <c r="D177" t="s">
        <v>7356</v>
      </c>
      <c r="E177">
        <v>176</v>
      </c>
      <c r="F177" t="s">
        <v>8015</v>
      </c>
      <c r="G177" t="s">
        <v>8024</v>
      </c>
      <c r="H177" t="s">
        <v>8025</v>
      </c>
      <c r="I177" t="s">
        <v>26</v>
      </c>
      <c r="J177" t="s">
        <v>8026</v>
      </c>
      <c r="K177" t="s">
        <v>8027</v>
      </c>
      <c r="L177" t="s">
        <v>329</v>
      </c>
      <c r="M177" t="s">
        <v>42</v>
      </c>
      <c r="N177" t="s">
        <v>108</v>
      </c>
      <c r="O177" t="s">
        <v>137</v>
      </c>
      <c r="P177" t="s">
        <v>8028</v>
      </c>
    </row>
    <row r="178" spans="2:16">
      <c r="B178">
        <v>177</v>
      </c>
      <c r="C178" t="s">
        <v>7356</v>
      </c>
      <c r="D178" t="s">
        <v>7356</v>
      </c>
      <c r="E178">
        <v>177</v>
      </c>
      <c r="F178" t="s">
        <v>8015</v>
      </c>
      <c r="G178" t="s">
        <v>8029</v>
      </c>
      <c r="H178" t="s">
        <v>8030</v>
      </c>
      <c r="I178" t="s">
        <v>25</v>
      </c>
      <c r="J178" t="s">
        <v>8031</v>
      </c>
      <c r="K178" t="s">
        <v>8032</v>
      </c>
      <c r="L178" t="s">
        <v>329</v>
      </c>
      <c r="M178" t="s">
        <v>99</v>
      </c>
      <c r="N178" t="s">
        <v>29</v>
      </c>
      <c r="O178" t="s">
        <v>100</v>
      </c>
      <c r="P178" t="s">
        <v>8033</v>
      </c>
    </row>
    <row r="179" spans="2:16">
      <c r="B179">
        <v>178</v>
      </c>
      <c r="C179" t="s">
        <v>7356</v>
      </c>
      <c r="D179" t="s">
        <v>7356</v>
      </c>
      <c r="E179">
        <v>178</v>
      </c>
      <c r="F179" t="s">
        <v>8015</v>
      </c>
      <c r="G179" t="s">
        <v>8034</v>
      </c>
      <c r="H179" t="s">
        <v>730</v>
      </c>
      <c r="I179" t="s">
        <v>25</v>
      </c>
      <c r="J179" t="s">
        <v>8035</v>
      </c>
      <c r="K179" t="s">
        <v>8036</v>
      </c>
      <c r="L179" t="s">
        <v>57</v>
      </c>
      <c r="M179" t="s">
        <v>99</v>
      </c>
      <c r="N179" t="s">
        <v>110</v>
      </c>
      <c r="O179" t="s">
        <v>100</v>
      </c>
      <c r="P179" t="s">
        <v>8033</v>
      </c>
    </row>
    <row r="180" spans="2:16">
      <c r="B180">
        <v>179</v>
      </c>
      <c r="C180" t="s">
        <v>7356</v>
      </c>
      <c r="D180" t="s">
        <v>7356</v>
      </c>
      <c r="E180">
        <v>179</v>
      </c>
      <c r="F180" t="s">
        <v>8037</v>
      </c>
      <c r="G180" t="s">
        <v>8038</v>
      </c>
      <c r="H180" t="s">
        <v>2107</v>
      </c>
      <c r="I180" t="s">
        <v>16</v>
      </c>
      <c r="J180" t="s">
        <v>8039</v>
      </c>
      <c r="K180" t="s">
        <v>8040</v>
      </c>
      <c r="L180" t="s">
        <v>402</v>
      </c>
      <c r="M180" t="s">
        <v>28</v>
      </c>
      <c r="N180" t="s">
        <v>38</v>
      </c>
      <c r="O180" t="s">
        <v>137</v>
      </c>
      <c r="P180" t="s">
        <v>773</v>
      </c>
    </row>
    <row r="181" spans="2:16">
      <c r="B181">
        <v>180</v>
      </c>
      <c r="C181" t="s">
        <v>7356</v>
      </c>
      <c r="D181" t="s">
        <v>7356</v>
      </c>
      <c r="E181">
        <v>180</v>
      </c>
      <c r="F181" t="s">
        <v>8037</v>
      </c>
      <c r="G181" t="s">
        <v>8041</v>
      </c>
      <c r="H181" t="s">
        <v>76</v>
      </c>
      <c r="I181" t="s">
        <v>26</v>
      </c>
      <c r="J181" t="s">
        <v>8042</v>
      </c>
      <c r="K181" t="s">
        <v>8043</v>
      </c>
      <c r="L181" t="s">
        <v>57</v>
      </c>
      <c r="M181" t="s">
        <v>42</v>
      </c>
      <c r="N181" t="s">
        <v>33</v>
      </c>
      <c r="O181" t="s">
        <v>123</v>
      </c>
      <c r="P181" t="s">
        <v>773</v>
      </c>
    </row>
    <row r="182" spans="2:16">
      <c r="B182">
        <v>181</v>
      </c>
      <c r="C182" t="s">
        <v>7356</v>
      </c>
      <c r="D182" t="s">
        <v>7356</v>
      </c>
      <c r="E182">
        <v>181</v>
      </c>
      <c r="F182" t="s">
        <v>8037</v>
      </c>
      <c r="G182" t="s">
        <v>8044</v>
      </c>
      <c r="H182" t="s">
        <v>8045</v>
      </c>
      <c r="I182" t="s">
        <v>26</v>
      </c>
      <c r="J182" t="s">
        <v>1409</v>
      </c>
      <c r="K182" t="s">
        <v>8046</v>
      </c>
      <c r="L182" t="s">
        <v>57</v>
      </c>
      <c r="M182" t="s">
        <v>75</v>
      </c>
      <c r="N182" t="s">
        <v>29</v>
      </c>
      <c r="O182" t="s">
        <v>87</v>
      </c>
      <c r="P182" t="s">
        <v>8047</v>
      </c>
    </row>
    <row r="183" spans="2:16">
      <c r="B183">
        <v>182</v>
      </c>
      <c r="C183" t="s">
        <v>7356</v>
      </c>
      <c r="D183" t="s">
        <v>7356</v>
      </c>
      <c r="E183">
        <v>182</v>
      </c>
      <c r="F183" t="s">
        <v>8037</v>
      </c>
      <c r="G183" t="s">
        <v>8048</v>
      </c>
      <c r="H183" t="s">
        <v>196</v>
      </c>
      <c r="I183" t="s">
        <v>26</v>
      </c>
      <c r="J183" t="s">
        <v>8049</v>
      </c>
      <c r="K183" t="s">
        <v>8050</v>
      </c>
      <c r="L183" t="s">
        <v>726</v>
      </c>
      <c r="M183" t="s">
        <v>6722</v>
      </c>
      <c r="N183" t="s">
        <v>119</v>
      </c>
      <c r="O183" t="s">
        <v>6474</v>
      </c>
      <c r="P183" t="s">
        <v>744</v>
      </c>
    </row>
    <row r="184" spans="2:16">
      <c r="B184">
        <v>183</v>
      </c>
      <c r="C184" t="s">
        <v>7356</v>
      </c>
      <c r="D184" t="s">
        <v>7356</v>
      </c>
      <c r="E184">
        <v>183</v>
      </c>
      <c r="F184" t="s">
        <v>8037</v>
      </c>
      <c r="G184" t="s">
        <v>8051</v>
      </c>
      <c r="I184" t="s">
        <v>26</v>
      </c>
      <c r="J184" t="s">
        <v>8052</v>
      </c>
      <c r="K184" t="s">
        <v>8053</v>
      </c>
      <c r="L184" t="s">
        <v>258</v>
      </c>
      <c r="M184" t="s">
        <v>94</v>
      </c>
      <c r="N184" t="s">
        <v>29</v>
      </c>
      <c r="O184" t="s">
        <v>36</v>
      </c>
      <c r="P184" t="s">
        <v>744</v>
      </c>
    </row>
    <row r="185" spans="2:16">
      <c r="B185">
        <v>184</v>
      </c>
      <c r="C185" t="s">
        <v>7356</v>
      </c>
      <c r="D185" t="s">
        <v>7356</v>
      </c>
      <c r="E185">
        <v>184</v>
      </c>
      <c r="F185" t="s">
        <v>8054</v>
      </c>
      <c r="G185" t="s">
        <v>8055</v>
      </c>
      <c r="H185" t="s">
        <v>8056</v>
      </c>
      <c r="I185" t="s">
        <v>140</v>
      </c>
      <c r="J185" t="s">
        <v>8057</v>
      </c>
      <c r="K185" t="s">
        <v>8058</v>
      </c>
      <c r="L185" t="s">
        <v>206</v>
      </c>
      <c r="M185" t="s">
        <v>134</v>
      </c>
      <c r="N185" t="s">
        <v>33</v>
      </c>
      <c r="O185" t="s">
        <v>123</v>
      </c>
      <c r="P185" t="s">
        <v>834</v>
      </c>
    </row>
    <row r="186" spans="2:16">
      <c r="B186">
        <v>185</v>
      </c>
      <c r="C186" t="s">
        <v>7356</v>
      </c>
      <c r="D186" t="s">
        <v>7356</v>
      </c>
      <c r="E186">
        <v>185</v>
      </c>
      <c r="F186" t="s">
        <v>8054</v>
      </c>
      <c r="G186" t="s">
        <v>8059</v>
      </c>
      <c r="H186" t="s">
        <v>617</v>
      </c>
      <c r="I186" t="s">
        <v>26</v>
      </c>
      <c r="J186" t="s">
        <v>8060</v>
      </c>
      <c r="K186" t="s">
        <v>8061</v>
      </c>
      <c r="L186" t="s">
        <v>206</v>
      </c>
      <c r="M186" t="s">
        <v>94</v>
      </c>
      <c r="N186" t="s">
        <v>33</v>
      </c>
      <c r="O186" t="s">
        <v>107</v>
      </c>
      <c r="P186" t="s">
        <v>4321</v>
      </c>
    </row>
    <row r="187" spans="2:16">
      <c r="B187">
        <v>186</v>
      </c>
      <c r="C187" t="s">
        <v>7356</v>
      </c>
      <c r="D187" t="s">
        <v>7356</v>
      </c>
      <c r="E187">
        <v>186</v>
      </c>
      <c r="F187" t="s">
        <v>8054</v>
      </c>
      <c r="G187" t="s">
        <v>8062</v>
      </c>
      <c r="H187" t="s">
        <v>356</v>
      </c>
      <c r="I187" t="s">
        <v>26</v>
      </c>
      <c r="J187" t="s">
        <v>8063</v>
      </c>
      <c r="K187" t="s">
        <v>8064</v>
      </c>
      <c r="L187" t="s">
        <v>206</v>
      </c>
      <c r="M187" t="s">
        <v>28</v>
      </c>
      <c r="N187" t="s">
        <v>38</v>
      </c>
      <c r="O187" t="s">
        <v>107</v>
      </c>
      <c r="P187" t="s">
        <v>1415</v>
      </c>
    </row>
    <row r="188" spans="2:16">
      <c r="B188">
        <v>187</v>
      </c>
      <c r="C188" t="s">
        <v>7356</v>
      </c>
      <c r="D188" t="s">
        <v>7356</v>
      </c>
      <c r="E188">
        <v>187</v>
      </c>
      <c r="F188" t="s">
        <v>8054</v>
      </c>
      <c r="G188" t="s">
        <v>8065</v>
      </c>
      <c r="H188" t="s">
        <v>43</v>
      </c>
      <c r="I188" t="s">
        <v>26</v>
      </c>
      <c r="J188" t="s">
        <v>8066</v>
      </c>
      <c r="K188" t="s">
        <v>8067</v>
      </c>
      <c r="L188" t="s">
        <v>442</v>
      </c>
      <c r="M188" t="s">
        <v>28</v>
      </c>
      <c r="N188" t="s">
        <v>29</v>
      </c>
      <c r="O188" t="s">
        <v>137</v>
      </c>
      <c r="P188" t="s">
        <v>8068</v>
      </c>
    </row>
    <row r="189" spans="2:16">
      <c r="B189">
        <v>188</v>
      </c>
      <c r="C189" t="s">
        <v>7356</v>
      </c>
      <c r="D189" t="s">
        <v>7356</v>
      </c>
      <c r="E189">
        <v>188</v>
      </c>
      <c r="F189" t="s">
        <v>8054</v>
      </c>
      <c r="G189" t="s">
        <v>8069</v>
      </c>
      <c r="H189" t="s">
        <v>238</v>
      </c>
      <c r="I189" t="s">
        <v>26</v>
      </c>
      <c r="J189" t="s">
        <v>8070</v>
      </c>
      <c r="K189" t="s">
        <v>8071</v>
      </c>
      <c r="L189" t="s">
        <v>442</v>
      </c>
      <c r="M189" t="s">
        <v>28</v>
      </c>
      <c r="N189" t="s">
        <v>33</v>
      </c>
      <c r="O189" t="s">
        <v>95</v>
      </c>
      <c r="P189" t="s">
        <v>8068</v>
      </c>
    </row>
    <row r="190" spans="2:16">
      <c r="B190">
        <v>189</v>
      </c>
      <c r="C190" t="s">
        <v>7356</v>
      </c>
      <c r="D190" t="s">
        <v>7356</v>
      </c>
      <c r="E190">
        <v>189</v>
      </c>
      <c r="F190" t="s">
        <v>8072</v>
      </c>
      <c r="G190" t="s">
        <v>8073</v>
      </c>
      <c r="H190" t="s">
        <v>1045</v>
      </c>
      <c r="I190" t="s">
        <v>16</v>
      </c>
      <c r="J190" t="s">
        <v>8074</v>
      </c>
      <c r="K190" t="s">
        <v>8075</v>
      </c>
      <c r="L190" t="s">
        <v>307</v>
      </c>
      <c r="M190" t="s">
        <v>28</v>
      </c>
      <c r="N190" t="s">
        <v>110</v>
      </c>
      <c r="O190" t="s">
        <v>109</v>
      </c>
      <c r="P190" t="s">
        <v>7011</v>
      </c>
    </row>
    <row r="191" spans="2:16">
      <c r="B191">
        <v>190</v>
      </c>
      <c r="C191" t="s">
        <v>7356</v>
      </c>
      <c r="D191" t="s">
        <v>7356</v>
      </c>
      <c r="E191">
        <v>190</v>
      </c>
      <c r="F191" t="s">
        <v>8072</v>
      </c>
      <c r="G191" t="s">
        <v>8076</v>
      </c>
      <c r="I191" t="s">
        <v>68</v>
      </c>
      <c r="J191" t="s">
        <v>8077</v>
      </c>
      <c r="K191" t="s">
        <v>8078</v>
      </c>
      <c r="L191" t="s">
        <v>303</v>
      </c>
      <c r="M191" t="s">
        <v>134</v>
      </c>
      <c r="N191" t="s">
        <v>33</v>
      </c>
      <c r="O191" t="s">
        <v>36</v>
      </c>
      <c r="P191" t="s">
        <v>7011</v>
      </c>
    </row>
    <row r="192" spans="2:16">
      <c r="B192">
        <v>191</v>
      </c>
      <c r="C192" t="s">
        <v>7356</v>
      </c>
      <c r="D192" t="s">
        <v>7356</v>
      </c>
      <c r="E192">
        <v>191</v>
      </c>
      <c r="F192" t="s">
        <v>8072</v>
      </c>
      <c r="G192" t="s">
        <v>8079</v>
      </c>
      <c r="H192" t="s">
        <v>1181</v>
      </c>
      <c r="I192" t="s">
        <v>25</v>
      </c>
      <c r="J192" t="s">
        <v>8080</v>
      </c>
      <c r="K192" t="s">
        <v>8081</v>
      </c>
      <c r="L192" t="s">
        <v>304</v>
      </c>
      <c r="M192" t="s">
        <v>42</v>
      </c>
      <c r="N192" t="s">
        <v>108</v>
      </c>
      <c r="O192" t="s">
        <v>87</v>
      </c>
      <c r="P192" t="s">
        <v>8082</v>
      </c>
    </row>
    <row r="193" spans="2:16">
      <c r="B193">
        <v>192</v>
      </c>
      <c r="C193" t="s">
        <v>7356</v>
      </c>
      <c r="D193" t="s">
        <v>7356</v>
      </c>
      <c r="E193">
        <v>192</v>
      </c>
      <c r="F193" t="s">
        <v>8072</v>
      </c>
      <c r="G193" t="s">
        <v>8083</v>
      </c>
      <c r="H193" t="s">
        <v>207</v>
      </c>
      <c r="I193" t="s">
        <v>25</v>
      </c>
      <c r="J193" t="s">
        <v>8084</v>
      </c>
      <c r="K193" t="s">
        <v>8085</v>
      </c>
      <c r="L193" t="s">
        <v>590</v>
      </c>
      <c r="M193" t="s">
        <v>32</v>
      </c>
      <c r="N193" t="s">
        <v>29</v>
      </c>
      <c r="O193" t="s">
        <v>87</v>
      </c>
      <c r="P193" t="s">
        <v>1073</v>
      </c>
    </row>
    <row r="194" spans="2:16">
      <c r="B194">
        <v>193</v>
      </c>
      <c r="C194" t="s">
        <v>7356</v>
      </c>
      <c r="D194" t="s">
        <v>7356</v>
      </c>
      <c r="E194">
        <v>193</v>
      </c>
      <c r="F194" t="s">
        <v>8072</v>
      </c>
      <c r="G194" t="s">
        <v>8086</v>
      </c>
      <c r="H194" t="s">
        <v>8087</v>
      </c>
      <c r="I194" t="s">
        <v>26</v>
      </c>
      <c r="J194" t="s">
        <v>8088</v>
      </c>
      <c r="K194" t="s">
        <v>8089</v>
      </c>
      <c r="L194" t="s">
        <v>8090</v>
      </c>
      <c r="M194" t="s">
        <v>28</v>
      </c>
      <c r="N194" t="s">
        <v>38</v>
      </c>
      <c r="O194" t="s">
        <v>137</v>
      </c>
      <c r="P194" t="s">
        <v>8091</v>
      </c>
    </row>
    <row r="195" spans="2:16">
      <c r="B195">
        <v>194</v>
      </c>
      <c r="C195" t="s">
        <v>7356</v>
      </c>
      <c r="D195" t="s">
        <v>7356</v>
      </c>
      <c r="E195">
        <v>194</v>
      </c>
      <c r="F195" t="s">
        <v>8092</v>
      </c>
      <c r="G195" t="s">
        <v>7965</v>
      </c>
      <c r="H195" t="s">
        <v>7966</v>
      </c>
      <c r="I195" t="s">
        <v>140</v>
      </c>
      <c r="J195" t="s">
        <v>7967</v>
      </c>
      <c r="K195" t="s">
        <v>7968</v>
      </c>
      <c r="L195" t="s">
        <v>57</v>
      </c>
      <c r="M195" t="s">
        <v>28</v>
      </c>
      <c r="N195" t="s">
        <v>33</v>
      </c>
      <c r="O195" t="s">
        <v>107</v>
      </c>
      <c r="P195" t="s">
        <v>1213</v>
      </c>
    </row>
    <row r="196" spans="2:16">
      <c r="B196">
        <v>195</v>
      </c>
      <c r="C196" t="s">
        <v>7356</v>
      </c>
      <c r="D196" t="s">
        <v>7356</v>
      </c>
      <c r="E196">
        <v>195</v>
      </c>
      <c r="F196" t="s">
        <v>8092</v>
      </c>
      <c r="G196" t="s">
        <v>7969</v>
      </c>
      <c r="I196" t="s">
        <v>25</v>
      </c>
      <c r="J196" t="s">
        <v>7970</v>
      </c>
      <c r="K196" t="s">
        <v>7971</v>
      </c>
      <c r="L196" t="s">
        <v>7218</v>
      </c>
      <c r="P196" t="s">
        <v>1213</v>
      </c>
    </row>
    <row r="197" spans="2:16">
      <c r="B197">
        <v>196</v>
      </c>
      <c r="C197" t="s">
        <v>7356</v>
      </c>
      <c r="D197" t="s">
        <v>7356</v>
      </c>
      <c r="E197">
        <v>196</v>
      </c>
      <c r="F197" t="s">
        <v>8092</v>
      </c>
      <c r="G197" t="s">
        <v>8093</v>
      </c>
      <c r="H197" t="s">
        <v>8094</v>
      </c>
      <c r="I197" t="s">
        <v>26</v>
      </c>
      <c r="J197" t="s">
        <v>8095</v>
      </c>
      <c r="K197" t="s">
        <v>8096</v>
      </c>
      <c r="L197" t="s">
        <v>334</v>
      </c>
      <c r="M197" t="s">
        <v>99</v>
      </c>
      <c r="N197" t="s">
        <v>33</v>
      </c>
      <c r="O197" t="s">
        <v>107</v>
      </c>
      <c r="P197" t="s">
        <v>1214</v>
      </c>
    </row>
    <row r="198" spans="2:16">
      <c r="B198">
        <v>197</v>
      </c>
      <c r="C198" t="s">
        <v>7356</v>
      </c>
      <c r="D198" t="s">
        <v>7356</v>
      </c>
      <c r="E198">
        <v>197</v>
      </c>
      <c r="F198" t="s">
        <v>8092</v>
      </c>
      <c r="G198" t="s">
        <v>8097</v>
      </c>
      <c r="H198" t="s">
        <v>238</v>
      </c>
      <c r="I198" t="s">
        <v>26</v>
      </c>
      <c r="J198" t="s">
        <v>748</v>
      </c>
      <c r="K198" t="s">
        <v>8098</v>
      </c>
      <c r="L198" t="s">
        <v>141</v>
      </c>
      <c r="M198" t="s">
        <v>28</v>
      </c>
      <c r="N198" t="s">
        <v>33</v>
      </c>
      <c r="O198" t="s">
        <v>91</v>
      </c>
      <c r="P198" t="s">
        <v>1453</v>
      </c>
    </row>
    <row r="199" spans="2:16">
      <c r="B199">
        <v>198</v>
      </c>
      <c r="C199" t="s">
        <v>7356</v>
      </c>
      <c r="D199" t="s">
        <v>7356</v>
      </c>
      <c r="E199">
        <v>198</v>
      </c>
      <c r="F199" t="s">
        <v>8092</v>
      </c>
      <c r="G199" t="s">
        <v>8099</v>
      </c>
      <c r="H199" t="s">
        <v>6280</v>
      </c>
      <c r="I199" t="s">
        <v>68</v>
      </c>
      <c r="J199" t="s">
        <v>8100</v>
      </c>
      <c r="K199" t="s">
        <v>8101</v>
      </c>
      <c r="L199" t="s">
        <v>334</v>
      </c>
      <c r="M199" t="s">
        <v>94</v>
      </c>
      <c r="N199" t="s">
        <v>33</v>
      </c>
      <c r="O199" t="s">
        <v>107</v>
      </c>
      <c r="P199" t="s">
        <v>1387</v>
      </c>
    </row>
    <row r="200" spans="2:16">
      <c r="B200">
        <v>199</v>
      </c>
      <c r="C200" t="s">
        <v>7356</v>
      </c>
      <c r="D200" t="s">
        <v>7356</v>
      </c>
      <c r="E200">
        <v>199</v>
      </c>
      <c r="F200" t="s">
        <v>8102</v>
      </c>
      <c r="G200" t="s">
        <v>8103</v>
      </c>
      <c r="H200" t="s">
        <v>8104</v>
      </c>
      <c r="I200" t="s">
        <v>80</v>
      </c>
      <c r="J200" t="s">
        <v>8105</v>
      </c>
      <c r="K200" t="s">
        <v>8106</v>
      </c>
      <c r="L200" t="s">
        <v>6566</v>
      </c>
      <c r="M200" t="s">
        <v>42</v>
      </c>
      <c r="N200" t="s">
        <v>29</v>
      </c>
      <c r="O200" t="s">
        <v>87</v>
      </c>
      <c r="P200" t="s">
        <v>4910</v>
      </c>
    </row>
    <row r="201" spans="2:16">
      <c r="B201">
        <v>200</v>
      </c>
      <c r="C201" t="s">
        <v>7356</v>
      </c>
      <c r="D201" t="s">
        <v>7356</v>
      </c>
      <c r="E201">
        <v>200</v>
      </c>
      <c r="F201" t="s">
        <v>8102</v>
      </c>
      <c r="G201" t="s">
        <v>8107</v>
      </c>
      <c r="H201" t="s">
        <v>8108</v>
      </c>
      <c r="I201" t="s">
        <v>26</v>
      </c>
      <c r="J201" t="s">
        <v>8109</v>
      </c>
      <c r="K201" t="s">
        <v>8110</v>
      </c>
      <c r="L201" t="s">
        <v>157</v>
      </c>
      <c r="M201" t="s">
        <v>99</v>
      </c>
      <c r="N201" t="s">
        <v>110</v>
      </c>
      <c r="O201" t="s">
        <v>100</v>
      </c>
      <c r="P201" t="s">
        <v>4910</v>
      </c>
    </row>
    <row r="202" spans="2:16">
      <c r="B202">
        <v>201</v>
      </c>
      <c r="C202" t="s">
        <v>7356</v>
      </c>
      <c r="D202" t="s">
        <v>7356</v>
      </c>
      <c r="E202">
        <v>201</v>
      </c>
      <c r="F202" t="s">
        <v>8102</v>
      </c>
      <c r="G202" t="s">
        <v>8111</v>
      </c>
      <c r="H202" t="s">
        <v>634</v>
      </c>
      <c r="I202" t="s">
        <v>26</v>
      </c>
      <c r="J202" t="s">
        <v>8112</v>
      </c>
      <c r="K202" t="s">
        <v>8113</v>
      </c>
      <c r="L202" t="s">
        <v>672</v>
      </c>
      <c r="M202" t="s">
        <v>28</v>
      </c>
      <c r="N202" t="s">
        <v>33</v>
      </c>
      <c r="O202" t="s">
        <v>30</v>
      </c>
      <c r="P202" t="s">
        <v>1327</v>
      </c>
    </row>
    <row r="203" spans="2:16">
      <c r="B203">
        <v>202</v>
      </c>
      <c r="C203" t="s">
        <v>7356</v>
      </c>
      <c r="D203" t="s">
        <v>7356</v>
      </c>
      <c r="E203">
        <v>202</v>
      </c>
      <c r="F203" t="s">
        <v>8102</v>
      </c>
      <c r="G203" t="s">
        <v>8114</v>
      </c>
      <c r="H203" t="s">
        <v>79</v>
      </c>
      <c r="I203" t="s">
        <v>68</v>
      </c>
      <c r="J203" t="s">
        <v>8115</v>
      </c>
      <c r="K203" t="s">
        <v>8116</v>
      </c>
      <c r="L203" t="s">
        <v>672</v>
      </c>
      <c r="M203" t="s">
        <v>94</v>
      </c>
      <c r="N203" t="s">
        <v>33</v>
      </c>
      <c r="O203" t="s">
        <v>30</v>
      </c>
      <c r="P203" t="s">
        <v>1327</v>
      </c>
    </row>
    <row r="204" spans="2:16">
      <c r="B204">
        <v>203</v>
      </c>
      <c r="C204" t="s">
        <v>7356</v>
      </c>
      <c r="D204" t="s">
        <v>7356</v>
      </c>
      <c r="E204">
        <v>203</v>
      </c>
      <c r="F204" t="s">
        <v>8102</v>
      </c>
      <c r="G204" t="s">
        <v>8117</v>
      </c>
      <c r="H204" t="s">
        <v>7000</v>
      </c>
      <c r="I204" t="s">
        <v>26</v>
      </c>
      <c r="J204" t="s">
        <v>8118</v>
      </c>
      <c r="K204" t="s">
        <v>8119</v>
      </c>
      <c r="L204" t="s">
        <v>1128</v>
      </c>
      <c r="M204" t="s">
        <v>28</v>
      </c>
      <c r="N204" t="s">
        <v>33</v>
      </c>
      <c r="O204" t="s">
        <v>107</v>
      </c>
      <c r="P204" t="s">
        <v>1327</v>
      </c>
    </row>
    <row r="205" spans="2:16">
      <c r="B205">
        <v>204</v>
      </c>
      <c r="C205" t="s">
        <v>7356</v>
      </c>
      <c r="D205" t="s">
        <v>7356</v>
      </c>
      <c r="E205">
        <v>204</v>
      </c>
      <c r="F205" t="s">
        <v>8120</v>
      </c>
      <c r="G205" t="s">
        <v>8093</v>
      </c>
      <c r="H205" t="s">
        <v>8094</v>
      </c>
      <c r="I205" t="s">
        <v>16</v>
      </c>
      <c r="J205" t="s">
        <v>8095</v>
      </c>
      <c r="K205" t="s">
        <v>8096</v>
      </c>
      <c r="L205" t="s">
        <v>334</v>
      </c>
      <c r="M205" t="s">
        <v>99</v>
      </c>
      <c r="N205" t="s">
        <v>33</v>
      </c>
      <c r="O205" t="s">
        <v>107</v>
      </c>
      <c r="P205" t="s">
        <v>1214</v>
      </c>
    </row>
    <row r="206" spans="2:16">
      <c r="B206">
        <v>205</v>
      </c>
      <c r="C206" t="s">
        <v>7356</v>
      </c>
      <c r="D206" t="s">
        <v>7356</v>
      </c>
      <c r="E206">
        <v>205</v>
      </c>
      <c r="F206" t="s">
        <v>8120</v>
      </c>
      <c r="G206" t="s">
        <v>8097</v>
      </c>
      <c r="H206" t="s">
        <v>238</v>
      </c>
      <c r="I206" t="s">
        <v>26</v>
      </c>
      <c r="J206" t="s">
        <v>748</v>
      </c>
      <c r="K206" t="s">
        <v>8098</v>
      </c>
      <c r="L206" t="s">
        <v>141</v>
      </c>
      <c r="M206" t="s">
        <v>28</v>
      </c>
      <c r="N206" t="s">
        <v>33</v>
      </c>
      <c r="O206" t="s">
        <v>91</v>
      </c>
      <c r="P206" t="s">
        <v>1453</v>
      </c>
    </row>
    <row r="207" spans="2:16">
      <c r="B207">
        <v>206</v>
      </c>
      <c r="C207" t="s">
        <v>7356</v>
      </c>
      <c r="D207" t="s">
        <v>7356</v>
      </c>
      <c r="E207">
        <v>206</v>
      </c>
      <c r="F207" t="s">
        <v>8120</v>
      </c>
      <c r="G207" t="s">
        <v>8099</v>
      </c>
      <c r="H207" t="s">
        <v>6280</v>
      </c>
      <c r="I207" t="s">
        <v>68</v>
      </c>
      <c r="J207" t="s">
        <v>8100</v>
      </c>
      <c r="K207" t="s">
        <v>8101</v>
      </c>
      <c r="L207" t="s">
        <v>334</v>
      </c>
      <c r="M207" t="s">
        <v>94</v>
      </c>
      <c r="N207" t="s">
        <v>33</v>
      </c>
      <c r="O207" t="s">
        <v>107</v>
      </c>
      <c r="P207" t="s">
        <v>1387</v>
      </c>
    </row>
    <row r="208" spans="2:16">
      <c r="B208">
        <v>207</v>
      </c>
      <c r="C208" t="s">
        <v>7356</v>
      </c>
      <c r="D208" t="s">
        <v>7356</v>
      </c>
      <c r="E208">
        <v>207</v>
      </c>
      <c r="F208" t="s">
        <v>8120</v>
      </c>
      <c r="G208" t="s">
        <v>7898</v>
      </c>
      <c r="H208" t="s">
        <v>3422</v>
      </c>
      <c r="I208" t="s">
        <v>26</v>
      </c>
      <c r="J208" t="s">
        <v>7899</v>
      </c>
      <c r="K208" t="s">
        <v>7900</v>
      </c>
      <c r="L208" t="s">
        <v>391</v>
      </c>
      <c r="M208" t="s">
        <v>42</v>
      </c>
      <c r="N208" t="s">
        <v>38</v>
      </c>
      <c r="O208" t="s">
        <v>137</v>
      </c>
      <c r="P208" t="s">
        <v>1325</v>
      </c>
    </row>
    <row r="209" spans="2:16">
      <c r="B209">
        <v>208</v>
      </c>
      <c r="C209" t="s">
        <v>7356</v>
      </c>
      <c r="D209" t="s">
        <v>7356</v>
      </c>
      <c r="E209">
        <v>208</v>
      </c>
      <c r="F209" t="s">
        <v>8120</v>
      </c>
      <c r="G209" t="s">
        <v>7901</v>
      </c>
      <c r="H209" t="s">
        <v>6336</v>
      </c>
      <c r="I209" t="s">
        <v>25</v>
      </c>
      <c r="J209" t="s">
        <v>7902</v>
      </c>
      <c r="K209" t="s">
        <v>7903</v>
      </c>
      <c r="L209" t="s">
        <v>334</v>
      </c>
      <c r="M209" t="s">
        <v>99</v>
      </c>
      <c r="N209" t="s">
        <v>29</v>
      </c>
      <c r="O209" t="s">
        <v>100</v>
      </c>
      <c r="P209" t="s">
        <v>1325</v>
      </c>
    </row>
    <row r="210" spans="2:16">
      <c r="B210">
        <v>209</v>
      </c>
      <c r="C210" t="s">
        <v>7356</v>
      </c>
      <c r="D210" t="s">
        <v>7356</v>
      </c>
      <c r="E210">
        <v>209</v>
      </c>
      <c r="F210" t="s">
        <v>8121</v>
      </c>
      <c r="G210" t="s">
        <v>8122</v>
      </c>
      <c r="H210" t="s">
        <v>8123</v>
      </c>
      <c r="I210" t="s">
        <v>70</v>
      </c>
      <c r="J210" t="s">
        <v>8124</v>
      </c>
      <c r="K210" t="s">
        <v>8125</v>
      </c>
      <c r="L210" t="s">
        <v>7295</v>
      </c>
      <c r="M210" t="s">
        <v>6200</v>
      </c>
      <c r="N210" t="s">
        <v>108</v>
      </c>
      <c r="O210" t="s">
        <v>131</v>
      </c>
      <c r="P210" t="s">
        <v>8126</v>
      </c>
    </row>
    <row r="211" spans="2:16">
      <c r="B211">
        <v>210</v>
      </c>
      <c r="C211" t="s">
        <v>7356</v>
      </c>
      <c r="D211" t="s">
        <v>7356</v>
      </c>
      <c r="E211">
        <v>210</v>
      </c>
      <c r="F211" t="s">
        <v>8121</v>
      </c>
      <c r="G211" t="s">
        <v>8127</v>
      </c>
      <c r="H211" t="s">
        <v>8128</v>
      </c>
      <c r="I211" t="s">
        <v>48</v>
      </c>
      <c r="J211" t="s">
        <v>8129</v>
      </c>
      <c r="K211" t="s">
        <v>8130</v>
      </c>
      <c r="L211" t="s">
        <v>272</v>
      </c>
      <c r="P211" t="s">
        <v>5096</v>
      </c>
    </row>
    <row r="212" spans="2:16">
      <c r="B212">
        <v>211</v>
      </c>
      <c r="C212" t="s">
        <v>7356</v>
      </c>
      <c r="D212" t="s">
        <v>7356</v>
      </c>
      <c r="E212">
        <v>211</v>
      </c>
      <c r="F212" t="s">
        <v>8121</v>
      </c>
      <c r="G212" t="s">
        <v>8131</v>
      </c>
      <c r="H212" t="s">
        <v>6540</v>
      </c>
      <c r="I212" t="s">
        <v>26</v>
      </c>
      <c r="J212" t="s">
        <v>8132</v>
      </c>
      <c r="K212" t="s">
        <v>8133</v>
      </c>
      <c r="L212" t="s">
        <v>272</v>
      </c>
      <c r="M212" t="s">
        <v>75</v>
      </c>
      <c r="N212" t="s">
        <v>33</v>
      </c>
      <c r="O212" t="s">
        <v>137</v>
      </c>
      <c r="P212" t="s">
        <v>523</v>
      </c>
    </row>
    <row r="213" spans="2:16">
      <c r="B213">
        <v>212</v>
      </c>
      <c r="C213" t="s">
        <v>7356</v>
      </c>
      <c r="D213" t="s">
        <v>7356</v>
      </c>
      <c r="E213">
        <v>212</v>
      </c>
      <c r="F213" t="s">
        <v>8121</v>
      </c>
      <c r="G213" t="s">
        <v>8134</v>
      </c>
      <c r="H213" t="s">
        <v>6336</v>
      </c>
      <c r="I213" t="s">
        <v>26</v>
      </c>
      <c r="J213" t="s">
        <v>8135</v>
      </c>
      <c r="K213" t="s">
        <v>8136</v>
      </c>
      <c r="L213" t="s">
        <v>1487</v>
      </c>
      <c r="M213" t="s">
        <v>28</v>
      </c>
      <c r="N213" t="s">
        <v>33</v>
      </c>
      <c r="O213" t="s">
        <v>123</v>
      </c>
      <c r="P213" t="s">
        <v>8137</v>
      </c>
    </row>
    <row r="214" spans="2:16">
      <c r="B214">
        <v>213</v>
      </c>
      <c r="C214" t="s">
        <v>7356</v>
      </c>
      <c r="D214" t="s">
        <v>7356</v>
      </c>
      <c r="E214">
        <v>213</v>
      </c>
      <c r="F214" t="s">
        <v>8121</v>
      </c>
      <c r="G214" t="s">
        <v>8138</v>
      </c>
      <c r="H214" t="s">
        <v>149</v>
      </c>
      <c r="I214" t="s">
        <v>25</v>
      </c>
      <c r="J214" t="s">
        <v>8139</v>
      </c>
      <c r="K214" t="s">
        <v>8140</v>
      </c>
      <c r="L214" t="s">
        <v>1191</v>
      </c>
      <c r="M214" t="s">
        <v>99</v>
      </c>
      <c r="N214" t="s">
        <v>29</v>
      </c>
      <c r="O214" t="s">
        <v>193</v>
      </c>
      <c r="P214" t="s">
        <v>8141</v>
      </c>
    </row>
    <row r="215" spans="2:16">
      <c r="B215">
        <v>214</v>
      </c>
      <c r="C215" t="s">
        <v>7356</v>
      </c>
      <c r="D215" t="s">
        <v>7356</v>
      </c>
      <c r="E215">
        <v>214</v>
      </c>
      <c r="F215" t="s">
        <v>8142</v>
      </c>
      <c r="G215" t="s">
        <v>8143</v>
      </c>
      <c r="H215" t="s">
        <v>1004</v>
      </c>
      <c r="I215" t="s">
        <v>80</v>
      </c>
      <c r="J215" t="s">
        <v>8144</v>
      </c>
      <c r="K215" t="s">
        <v>8145</v>
      </c>
      <c r="L215" t="s">
        <v>1487</v>
      </c>
      <c r="M215" t="s">
        <v>32</v>
      </c>
      <c r="N215" t="s">
        <v>38</v>
      </c>
      <c r="O215" t="s">
        <v>193</v>
      </c>
      <c r="P215" t="s">
        <v>1375</v>
      </c>
    </row>
    <row r="216" spans="2:16">
      <c r="B216">
        <v>215</v>
      </c>
      <c r="C216" t="s">
        <v>7356</v>
      </c>
      <c r="D216" t="s">
        <v>7356</v>
      </c>
      <c r="E216">
        <v>215</v>
      </c>
      <c r="F216" t="s">
        <v>8142</v>
      </c>
      <c r="G216" t="s">
        <v>8146</v>
      </c>
      <c r="H216" t="s">
        <v>406</v>
      </c>
      <c r="I216" t="s">
        <v>25</v>
      </c>
      <c r="J216" t="s">
        <v>8147</v>
      </c>
      <c r="K216" t="s">
        <v>8148</v>
      </c>
      <c r="L216" t="s">
        <v>1487</v>
      </c>
      <c r="M216" t="s">
        <v>6473</v>
      </c>
      <c r="N216" t="s">
        <v>33</v>
      </c>
      <c r="O216" t="s">
        <v>366</v>
      </c>
      <c r="P216" t="s">
        <v>8149</v>
      </c>
    </row>
    <row r="217" spans="2:16">
      <c r="B217">
        <v>216</v>
      </c>
      <c r="C217" t="s">
        <v>7356</v>
      </c>
      <c r="D217" t="s">
        <v>7356</v>
      </c>
      <c r="E217">
        <v>216</v>
      </c>
      <c r="F217" t="s">
        <v>8142</v>
      </c>
      <c r="G217" t="s">
        <v>8150</v>
      </c>
      <c r="H217" t="s">
        <v>783</v>
      </c>
      <c r="I217" t="s">
        <v>26</v>
      </c>
      <c r="J217" t="s">
        <v>8151</v>
      </c>
      <c r="K217" t="s">
        <v>8152</v>
      </c>
      <c r="L217" t="s">
        <v>4831</v>
      </c>
      <c r="M217" t="s">
        <v>28</v>
      </c>
      <c r="N217" t="s">
        <v>33</v>
      </c>
      <c r="O217" t="s">
        <v>193</v>
      </c>
      <c r="P217" t="s">
        <v>8149</v>
      </c>
    </row>
    <row r="218" spans="2:16">
      <c r="B218">
        <v>217</v>
      </c>
      <c r="C218" t="s">
        <v>7356</v>
      </c>
      <c r="D218" t="s">
        <v>7356</v>
      </c>
      <c r="E218">
        <v>217</v>
      </c>
      <c r="F218" t="s">
        <v>8142</v>
      </c>
      <c r="G218" t="s">
        <v>8153</v>
      </c>
      <c r="H218" t="s">
        <v>352</v>
      </c>
      <c r="I218" t="s">
        <v>26</v>
      </c>
      <c r="J218" t="s">
        <v>8154</v>
      </c>
      <c r="K218" t="s">
        <v>8155</v>
      </c>
      <c r="L218" t="s">
        <v>1487</v>
      </c>
      <c r="M218" t="s">
        <v>42</v>
      </c>
      <c r="N218" t="s">
        <v>33</v>
      </c>
      <c r="O218" t="s">
        <v>95</v>
      </c>
      <c r="P218" t="s">
        <v>8156</v>
      </c>
    </row>
    <row r="219" spans="2:16">
      <c r="B219">
        <v>218</v>
      </c>
      <c r="C219" t="s">
        <v>7356</v>
      </c>
      <c r="D219" t="s">
        <v>7356</v>
      </c>
      <c r="E219">
        <v>218</v>
      </c>
      <c r="F219" t="s">
        <v>8142</v>
      </c>
      <c r="G219" t="s">
        <v>8157</v>
      </c>
      <c r="H219" t="s">
        <v>479</v>
      </c>
      <c r="I219" t="s">
        <v>25</v>
      </c>
      <c r="J219" t="s">
        <v>8158</v>
      </c>
      <c r="K219" t="s">
        <v>8159</v>
      </c>
      <c r="L219" t="s">
        <v>4831</v>
      </c>
      <c r="M219" t="s">
        <v>94</v>
      </c>
      <c r="N219" t="s">
        <v>29</v>
      </c>
      <c r="O219" t="s">
        <v>100</v>
      </c>
      <c r="P219" t="s">
        <v>8156</v>
      </c>
    </row>
    <row r="220" spans="2:16">
      <c r="B220">
        <v>219</v>
      </c>
      <c r="C220" t="s">
        <v>7356</v>
      </c>
      <c r="D220" t="s">
        <v>7356</v>
      </c>
      <c r="E220">
        <v>219</v>
      </c>
      <c r="F220" t="s">
        <v>8160</v>
      </c>
      <c r="G220" t="s">
        <v>8161</v>
      </c>
      <c r="H220" t="s">
        <v>40</v>
      </c>
      <c r="I220" t="s">
        <v>25</v>
      </c>
      <c r="J220" t="s">
        <v>8162</v>
      </c>
      <c r="K220" t="s">
        <v>8163</v>
      </c>
      <c r="L220" t="s">
        <v>1480</v>
      </c>
      <c r="M220" t="s">
        <v>86</v>
      </c>
      <c r="N220" t="s">
        <v>110</v>
      </c>
      <c r="O220" t="s">
        <v>1223</v>
      </c>
      <c r="P220" t="s">
        <v>7355</v>
      </c>
    </row>
    <row r="221" spans="2:16">
      <c r="B221">
        <v>220</v>
      </c>
      <c r="C221" t="s">
        <v>7356</v>
      </c>
      <c r="D221" t="s">
        <v>7356</v>
      </c>
      <c r="E221">
        <v>220</v>
      </c>
      <c r="F221" t="s">
        <v>8164</v>
      </c>
      <c r="G221" t="s">
        <v>8165</v>
      </c>
      <c r="H221" t="s">
        <v>67</v>
      </c>
      <c r="I221" t="s">
        <v>140</v>
      </c>
      <c r="J221" t="s">
        <v>8166</v>
      </c>
      <c r="K221" t="s">
        <v>8167</v>
      </c>
      <c r="L221" t="s">
        <v>6903</v>
      </c>
      <c r="M221" t="s">
        <v>28</v>
      </c>
      <c r="N221" t="s">
        <v>33</v>
      </c>
      <c r="O221" t="s">
        <v>137</v>
      </c>
      <c r="P221" t="s">
        <v>1210</v>
      </c>
    </row>
    <row r="222" spans="2:16">
      <c r="B222">
        <v>221</v>
      </c>
      <c r="C222" t="s">
        <v>7356</v>
      </c>
      <c r="D222" t="s">
        <v>7356</v>
      </c>
      <c r="E222">
        <v>221</v>
      </c>
      <c r="F222" t="s">
        <v>8164</v>
      </c>
      <c r="G222" t="s">
        <v>8168</v>
      </c>
      <c r="H222" t="s">
        <v>188</v>
      </c>
      <c r="I222" t="s">
        <v>68</v>
      </c>
      <c r="J222" t="s">
        <v>8169</v>
      </c>
      <c r="K222" t="s">
        <v>8170</v>
      </c>
      <c r="L222" t="s">
        <v>368</v>
      </c>
      <c r="M222" t="s">
        <v>134</v>
      </c>
      <c r="N222" t="s">
        <v>33</v>
      </c>
      <c r="O222" t="s">
        <v>36</v>
      </c>
      <c r="P222" t="s">
        <v>1210</v>
      </c>
    </row>
    <row r="223" spans="2:16">
      <c r="B223">
        <v>222</v>
      </c>
      <c r="C223" t="s">
        <v>7356</v>
      </c>
      <c r="D223" t="s">
        <v>7356</v>
      </c>
      <c r="E223">
        <v>222</v>
      </c>
      <c r="F223" t="s">
        <v>8164</v>
      </c>
      <c r="G223" t="s">
        <v>8171</v>
      </c>
      <c r="H223" t="s">
        <v>415</v>
      </c>
      <c r="I223" t="s">
        <v>26</v>
      </c>
      <c r="J223" t="s">
        <v>8172</v>
      </c>
      <c r="K223" t="s">
        <v>8173</v>
      </c>
      <c r="L223" t="s">
        <v>368</v>
      </c>
      <c r="M223" t="s">
        <v>42</v>
      </c>
      <c r="N223" t="s">
        <v>110</v>
      </c>
      <c r="O223" t="s">
        <v>30</v>
      </c>
      <c r="P223" t="s">
        <v>1572</v>
      </c>
    </row>
    <row r="224" spans="2:16">
      <c r="B224">
        <v>223</v>
      </c>
      <c r="C224" t="s">
        <v>7356</v>
      </c>
      <c r="D224" t="s">
        <v>7356</v>
      </c>
      <c r="E224">
        <v>223</v>
      </c>
      <c r="F224" t="s">
        <v>8164</v>
      </c>
      <c r="G224" t="s">
        <v>8174</v>
      </c>
      <c r="H224" t="s">
        <v>6336</v>
      </c>
      <c r="I224" t="s">
        <v>25</v>
      </c>
      <c r="J224" t="s">
        <v>8175</v>
      </c>
      <c r="K224" t="s">
        <v>8176</v>
      </c>
      <c r="L224" t="s">
        <v>257</v>
      </c>
      <c r="M224" t="s">
        <v>99</v>
      </c>
      <c r="N224" t="s">
        <v>38</v>
      </c>
      <c r="O224" t="s">
        <v>87</v>
      </c>
      <c r="P224" t="s">
        <v>8177</v>
      </c>
    </row>
    <row r="225" spans="2:16">
      <c r="B225">
        <v>224</v>
      </c>
      <c r="C225" t="s">
        <v>7356</v>
      </c>
      <c r="D225" t="s">
        <v>7356</v>
      </c>
      <c r="E225">
        <v>224</v>
      </c>
      <c r="F225" t="s">
        <v>8164</v>
      </c>
      <c r="G225" t="s">
        <v>8178</v>
      </c>
      <c r="H225" t="s">
        <v>8179</v>
      </c>
      <c r="I225" t="s">
        <v>25</v>
      </c>
      <c r="J225" t="s">
        <v>8180</v>
      </c>
      <c r="K225" t="s">
        <v>8181</v>
      </c>
      <c r="L225" t="s">
        <v>726</v>
      </c>
      <c r="M225" t="s">
        <v>42</v>
      </c>
      <c r="N225" t="s">
        <v>29</v>
      </c>
      <c r="O225" t="s">
        <v>30</v>
      </c>
      <c r="P225" t="s">
        <v>8182</v>
      </c>
    </row>
    <row r="226" spans="2:16">
      <c r="B226">
        <v>225</v>
      </c>
      <c r="C226" t="s">
        <v>7356</v>
      </c>
      <c r="D226" t="s">
        <v>7356</v>
      </c>
      <c r="E226">
        <v>225</v>
      </c>
      <c r="F226" t="s">
        <v>8183</v>
      </c>
      <c r="G226" t="s">
        <v>8184</v>
      </c>
      <c r="I226" t="s">
        <v>16</v>
      </c>
      <c r="J226" t="s">
        <v>8185</v>
      </c>
      <c r="K226" t="s">
        <v>8186</v>
      </c>
      <c r="L226" t="s">
        <v>57</v>
      </c>
      <c r="P226" t="s">
        <v>8187</v>
      </c>
    </row>
    <row r="227" spans="2:16">
      <c r="B227">
        <v>226</v>
      </c>
      <c r="C227" t="s">
        <v>7356</v>
      </c>
      <c r="D227" t="s">
        <v>7356</v>
      </c>
      <c r="E227">
        <v>226</v>
      </c>
      <c r="F227" t="s">
        <v>8183</v>
      </c>
      <c r="G227" t="s">
        <v>8188</v>
      </c>
      <c r="H227" t="s">
        <v>8189</v>
      </c>
      <c r="I227" t="s">
        <v>68</v>
      </c>
      <c r="J227" t="s">
        <v>8190</v>
      </c>
      <c r="K227" t="s">
        <v>8191</v>
      </c>
      <c r="L227" t="s">
        <v>57</v>
      </c>
      <c r="M227" t="s">
        <v>75</v>
      </c>
      <c r="N227" t="s">
        <v>29</v>
      </c>
      <c r="O227" t="s">
        <v>111</v>
      </c>
      <c r="P227" t="s">
        <v>8192</v>
      </c>
    </row>
    <row r="228" spans="2:16">
      <c r="B228">
        <v>227</v>
      </c>
      <c r="C228" t="s">
        <v>7356</v>
      </c>
      <c r="D228" t="s">
        <v>7356</v>
      </c>
      <c r="E228">
        <v>227</v>
      </c>
      <c r="F228" t="s">
        <v>8183</v>
      </c>
      <c r="G228" t="s">
        <v>8193</v>
      </c>
      <c r="H228" t="s">
        <v>6336</v>
      </c>
      <c r="I228" t="s">
        <v>26</v>
      </c>
      <c r="J228" t="s">
        <v>8194</v>
      </c>
      <c r="K228" t="s">
        <v>8195</v>
      </c>
      <c r="L228" t="s">
        <v>745</v>
      </c>
      <c r="M228" t="s">
        <v>94</v>
      </c>
      <c r="N228" t="s">
        <v>338</v>
      </c>
      <c r="O228" t="s">
        <v>137</v>
      </c>
      <c r="P228" t="s">
        <v>1279</v>
      </c>
    </row>
    <row r="229" spans="2:16">
      <c r="B229">
        <v>228</v>
      </c>
      <c r="C229" t="s">
        <v>7356</v>
      </c>
      <c r="D229" t="s">
        <v>7356</v>
      </c>
      <c r="E229">
        <v>228</v>
      </c>
      <c r="F229" t="s">
        <v>8183</v>
      </c>
      <c r="G229" t="s">
        <v>8196</v>
      </c>
      <c r="H229" t="s">
        <v>238</v>
      </c>
      <c r="I229" t="s">
        <v>25</v>
      </c>
      <c r="J229" t="s">
        <v>8197</v>
      </c>
      <c r="K229" t="s">
        <v>8198</v>
      </c>
      <c r="L229" t="s">
        <v>547</v>
      </c>
      <c r="M229" t="s">
        <v>86</v>
      </c>
      <c r="N229" t="s">
        <v>114</v>
      </c>
      <c r="O229" t="s">
        <v>271</v>
      </c>
      <c r="P229" t="s">
        <v>8199</v>
      </c>
    </row>
    <row r="230" spans="2:16">
      <c r="B230">
        <v>229</v>
      </c>
      <c r="C230" t="s">
        <v>7356</v>
      </c>
      <c r="D230" t="s">
        <v>7356</v>
      </c>
      <c r="E230">
        <v>229</v>
      </c>
      <c r="F230" t="s">
        <v>8183</v>
      </c>
      <c r="G230" t="s">
        <v>8200</v>
      </c>
      <c r="H230" t="s">
        <v>8201</v>
      </c>
      <c r="I230" t="s">
        <v>25</v>
      </c>
      <c r="J230" t="s">
        <v>8202</v>
      </c>
      <c r="K230" t="s">
        <v>8203</v>
      </c>
      <c r="L230" t="s">
        <v>245</v>
      </c>
      <c r="M230" t="s">
        <v>18</v>
      </c>
      <c r="N230" t="s">
        <v>33</v>
      </c>
      <c r="O230" t="s">
        <v>87</v>
      </c>
      <c r="P230" t="s">
        <v>1296</v>
      </c>
    </row>
    <row r="231" spans="2:16">
      <c r="B231">
        <v>230</v>
      </c>
      <c r="C231" t="s">
        <v>7356</v>
      </c>
      <c r="D231" t="s">
        <v>7356</v>
      </c>
      <c r="E231">
        <v>230</v>
      </c>
      <c r="F231" t="s">
        <v>8204</v>
      </c>
      <c r="G231" t="s">
        <v>8205</v>
      </c>
      <c r="H231" t="s">
        <v>781</v>
      </c>
      <c r="I231" t="s">
        <v>16</v>
      </c>
      <c r="J231" t="s">
        <v>8206</v>
      </c>
      <c r="K231" t="s">
        <v>8207</v>
      </c>
      <c r="L231" t="s">
        <v>6648</v>
      </c>
      <c r="M231" t="s">
        <v>42</v>
      </c>
      <c r="N231" t="s">
        <v>38</v>
      </c>
      <c r="O231" t="s">
        <v>137</v>
      </c>
      <c r="P231" t="s">
        <v>823</v>
      </c>
    </row>
    <row r="232" spans="2:16">
      <c r="B232">
        <v>231</v>
      </c>
      <c r="C232" t="s">
        <v>7356</v>
      </c>
      <c r="D232" t="s">
        <v>7356</v>
      </c>
      <c r="E232">
        <v>231</v>
      </c>
      <c r="F232" t="s">
        <v>8204</v>
      </c>
      <c r="G232" t="s">
        <v>8208</v>
      </c>
      <c r="H232" t="s">
        <v>8087</v>
      </c>
      <c r="I232" t="s">
        <v>26</v>
      </c>
      <c r="J232" t="s">
        <v>8209</v>
      </c>
      <c r="K232" t="s">
        <v>8210</v>
      </c>
      <c r="L232" t="s">
        <v>6648</v>
      </c>
      <c r="M232" t="s">
        <v>42</v>
      </c>
      <c r="N232" t="s">
        <v>29</v>
      </c>
      <c r="O232" t="s">
        <v>137</v>
      </c>
      <c r="P232" t="s">
        <v>6644</v>
      </c>
    </row>
    <row r="233" spans="2:16">
      <c r="B233">
        <v>232</v>
      </c>
      <c r="C233" t="s">
        <v>7356</v>
      </c>
      <c r="D233" t="s">
        <v>7356</v>
      </c>
      <c r="E233">
        <v>232</v>
      </c>
      <c r="F233" t="s">
        <v>8204</v>
      </c>
      <c r="G233" t="s">
        <v>8211</v>
      </c>
      <c r="H233" t="s">
        <v>8212</v>
      </c>
      <c r="I233" t="s">
        <v>26</v>
      </c>
      <c r="J233" t="s">
        <v>8213</v>
      </c>
      <c r="K233" t="s">
        <v>8214</v>
      </c>
      <c r="L233" t="s">
        <v>375</v>
      </c>
      <c r="M233" t="s">
        <v>99</v>
      </c>
      <c r="N233" t="s">
        <v>38</v>
      </c>
      <c r="O233" t="s">
        <v>87</v>
      </c>
      <c r="P233" t="s">
        <v>6644</v>
      </c>
    </row>
    <row r="234" spans="2:16">
      <c r="B234">
        <v>233</v>
      </c>
      <c r="C234" t="s">
        <v>7356</v>
      </c>
      <c r="D234" t="s">
        <v>7356</v>
      </c>
      <c r="E234">
        <v>233</v>
      </c>
      <c r="F234" t="s">
        <v>8204</v>
      </c>
      <c r="G234" t="s">
        <v>8215</v>
      </c>
      <c r="H234" t="s">
        <v>188</v>
      </c>
      <c r="I234" t="s">
        <v>26</v>
      </c>
      <c r="J234" t="s">
        <v>8216</v>
      </c>
      <c r="K234" t="s">
        <v>8217</v>
      </c>
      <c r="L234" t="s">
        <v>85</v>
      </c>
      <c r="M234" t="s">
        <v>6426</v>
      </c>
      <c r="N234" t="s">
        <v>392</v>
      </c>
      <c r="O234" t="s">
        <v>30</v>
      </c>
      <c r="P234" t="s">
        <v>8218</v>
      </c>
    </row>
    <row r="235" spans="2:16">
      <c r="B235">
        <v>234</v>
      </c>
      <c r="C235" t="s">
        <v>7356</v>
      </c>
      <c r="D235" t="s">
        <v>7356</v>
      </c>
      <c r="E235">
        <v>234</v>
      </c>
      <c r="F235" t="s">
        <v>8204</v>
      </c>
      <c r="G235" t="s">
        <v>8219</v>
      </c>
      <c r="H235" t="s">
        <v>67</v>
      </c>
      <c r="I235" t="s">
        <v>25</v>
      </c>
      <c r="J235" t="s">
        <v>8220</v>
      </c>
      <c r="K235" t="s">
        <v>8221</v>
      </c>
      <c r="L235" t="s">
        <v>440</v>
      </c>
      <c r="M235" t="s">
        <v>388</v>
      </c>
      <c r="N235" t="s">
        <v>938</v>
      </c>
      <c r="O235" t="s">
        <v>333</v>
      </c>
      <c r="P235" t="s">
        <v>8222</v>
      </c>
    </row>
    <row r="236" spans="2:16">
      <c r="B236">
        <v>235</v>
      </c>
      <c r="C236" t="s">
        <v>7356</v>
      </c>
      <c r="D236" t="s">
        <v>7356</v>
      </c>
      <c r="E236">
        <v>235</v>
      </c>
      <c r="F236" t="s">
        <v>8223</v>
      </c>
      <c r="G236" t="s">
        <v>8224</v>
      </c>
      <c r="H236" t="s">
        <v>8225</v>
      </c>
      <c r="I236" t="s">
        <v>140</v>
      </c>
      <c r="J236" t="s">
        <v>8226</v>
      </c>
      <c r="K236" t="s">
        <v>8227</v>
      </c>
      <c r="L236" t="s">
        <v>157</v>
      </c>
      <c r="M236" t="s">
        <v>94</v>
      </c>
      <c r="N236" t="s">
        <v>338</v>
      </c>
      <c r="O236" t="s">
        <v>107</v>
      </c>
      <c r="P236" t="s">
        <v>1327</v>
      </c>
    </row>
    <row r="237" spans="2:16">
      <c r="B237">
        <v>236</v>
      </c>
      <c r="C237" t="s">
        <v>7356</v>
      </c>
      <c r="D237" t="s">
        <v>7356</v>
      </c>
      <c r="E237">
        <v>236</v>
      </c>
      <c r="F237" t="s">
        <v>8223</v>
      </c>
      <c r="G237" t="s">
        <v>8228</v>
      </c>
      <c r="H237" t="s">
        <v>7651</v>
      </c>
      <c r="I237" t="s">
        <v>68</v>
      </c>
      <c r="J237" t="s">
        <v>8229</v>
      </c>
      <c r="K237" t="s">
        <v>8230</v>
      </c>
      <c r="L237" t="s">
        <v>6566</v>
      </c>
      <c r="M237" t="s">
        <v>28</v>
      </c>
      <c r="N237" t="s">
        <v>33</v>
      </c>
      <c r="O237" t="s">
        <v>95</v>
      </c>
      <c r="P237" t="s">
        <v>8231</v>
      </c>
    </row>
    <row r="238" spans="2:16">
      <c r="B238">
        <v>237</v>
      </c>
      <c r="C238" t="s">
        <v>7356</v>
      </c>
      <c r="D238" t="s">
        <v>7356</v>
      </c>
      <c r="E238">
        <v>237</v>
      </c>
      <c r="F238" t="s">
        <v>8223</v>
      </c>
      <c r="G238" t="s">
        <v>8232</v>
      </c>
      <c r="H238" t="s">
        <v>269</v>
      </c>
      <c r="I238" t="s">
        <v>22</v>
      </c>
      <c r="J238" t="s">
        <v>8233</v>
      </c>
      <c r="K238" t="s">
        <v>8234</v>
      </c>
      <c r="L238" t="s">
        <v>676</v>
      </c>
      <c r="M238" t="s">
        <v>130</v>
      </c>
      <c r="N238" t="s">
        <v>151</v>
      </c>
      <c r="O238" t="s">
        <v>147</v>
      </c>
      <c r="P238" t="s">
        <v>1392</v>
      </c>
    </row>
    <row r="239" spans="2:16">
      <c r="B239">
        <v>238</v>
      </c>
      <c r="C239" t="s">
        <v>7356</v>
      </c>
      <c r="D239" t="s">
        <v>7356</v>
      </c>
      <c r="E239">
        <v>238</v>
      </c>
      <c r="F239" t="s">
        <v>8223</v>
      </c>
      <c r="G239" t="s">
        <v>8235</v>
      </c>
      <c r="H239" t="s">
        <v>8236</v>
      </c>
      <c r="I239" t="s">
        <v>26</v>
      </c>
      <c r="J239" t="s">
        <v>8237</v>
      </c>
      <c r="K239" t="s">
        <v>8238</v>
      </c>
      <c r="L239" t="s">
        <v>6566</v>
      </c>
      <c r="M239" t="s">
        <v>94</v>
      </c>
      <c r="N239" t="s">
        <v>33</v>
      </c>
      <c r="O239" t="s">
        <v>123</v>
      </c>
      <c r="P239" t="s">
        <v>1392</v>
      </c>
    </row>
    <row r="240" spans="2:16">
      <c r="B240">
        <v>239</v>
      </c>
      <c r="C240" t="s">
        <v>7356</v>
      </c>
      <c r="D240" t="s">
        <v>7356</v>
      </c>
      <c r="E240">
        <v>239</v>
      </c>
      <c r="F240" t="s">
        <v>8223</v>
      </c>
      <c r="G240" t="s">
        <v>8239</v>
      </c>
      <c r="H240" t="s">
        <v>67</v>
      </c>
      <c r="I240" t="s">
        <v>26</v>
      </c>
      <c r="J240" t="s">
        <v>8240</v>
      </c>
      <c r="K240" t="s">
        <v>8241</v>
      </c>
      <c r="L240" t="s">
        <v>672</v>
      </c>
      <c r="M240" t="s">
        <v>28</v>
      </c>
      <c r="N240" t="s">
        <v>38</v>
      </c>
      <c r="O240" t="s">
        <v>19</v>
      </c>
      <c r="P240" t="s">
        <v>1328</v>
      </c>
    </row>
    <row r="241" spans="2:16">
      <c r="B241">
        <v>240</v>
      </c>
      <c r="C241" t="s">
        <v>7356</v>
      </c>
      <c r="D241" t="s">
        <v>7356</v>
      </c>
      <c r="E241">
        <v>240</v>
      </c>
      <c r="F241" t="s">
        <v>8242</v>
      </c>
      <c r="G241" t="s">
        <v>8243</v>
      </c>
      <c r="H241" t="s">
        <v>8243</v>
      </c>
      <c r="I241" t="s">
        <v>16</v>
      </c>
      <c r="J241" t="s">
        <v>8244</v>
      </c>
      <c r="K241" t="s">
        <v>8245</v>
      </c>
      <c r="L241" t="s">
        <v>469</v>
      </c>
      <c r="M241" t="s">
        <v>75</v>
      </c>
      <c r="N241" t="s">
        <v>33</v>
      </c>
      <c r="O241" t="s">
        <v>137</v>
      </c>
      <c r="P241" t="s">
        <v>6985</v>
      </c>
    </row>
    <row r="242" spans="2:16">
      <c r="B242">
        <v>241</v>
      </c>
      <c r="C242" t="s">
        <v>7356</v>
      </c>
      <c r="D242" t="s">
        <v>7356</v>
      </c>
      <c r="E242">
        <v>241</v>
      </c>
      <c r="F242" t="s">
        <v>8242</v>
      </c>
      <c r="G242" t="s">
        <v>8246</v>
      </c>
      <c r="H242" t="s">
        <v>8247</v>
      </c>
      <c r="I242" t="s">
        <v>26</v>
      </c>
      <c r="J242" t="s">
        <v>8248</v>
      </c>
      <c r="K242" t="s">
        <v>8249</v>
      </c>
      <c r="L242" t="s">
        <v>302</v>
      </c>
      <c r="M242" t="s">
        <v>42</v>
      </c>
      <c r="N242" t="s">
        <v>33</v>
      </c>
      <c r="O242" t="s">
        <v>107</v>
      </c>
      <c r="P242" t="s">
        <v>961</v>
      </c>
    </row>
    <row r="243" spans="2:16">
      <c r="B243">
        <v>242</v>
      </c>
      <c r="C243" t="s">
        <v>7356</v>
      </c>
      <c r="D243" t="s">
        <v>7356</v>
      </c>
      <c r="E243">
        <v>242</v>
      </c>
      <c r="F243" t="s">
        <v>8242</v>
      </c>
      <c r="G243" t="s">
        <v>8250</v>
      </c>
      <c r="H243" t="s">
        <v>316</v>
      </c>
      <c r="I243" t="s">
        <v>26</v>
      </c>
      <c r="J243" t="s">
        <v>8251</v>
      </c>
      <c r="K243" t="s">
        <v>8252</v>
      </c>
      <c r="L243" t="s">
        <v>268</v>
      </c>
      <c r="M243" t="s">
        <v>42</v>
      </c>
      <c r="N243" t="s">
        <v>29</v>
      </c>
      <c r="O243" t="s">
        <v>109</v>
      </c>
      <c r="P243" t="s">
        <v>968</v>
      </c>
    </row>
    <row r="244" spans="2:16">
      <c r="B244">
        <v>243</v>
      </c>
      <c r="C244" t="s">
        <v>7356</v>
      </c>
      <c r="D244" t="s">
        <v>7356</v>
      </c>
      <c r="E244">
        <v>243</v>
      </c>
      <c r="F244" t="s">
        <v>8242</v>
      </c>
      <c r="G244" t="s">
        <v>8253</v>
      </c>
      <c r="H244" t="s">
        <v>278</v>
      </c>
      <c r="I244" t="s">
        <v>68</v>
      </c>
      <c r="J244" t="s">
        <v>8254</v>
      </c>
      <c r="K244" t="s">
        <v>8255</v>
      </c>
      <c r="L244" t="s">
        <v>268</v>
      </c>
      <c r="M244" t="s">
        <v>134</v>
      </c>
      <c r="N244" t="s">
        <v>33</v>
      </c>
      <c r="O244" t="s">
        <v>107</v>
      </c>
      <c r="P244" t="s">
        <v>969</v>
      </c>
    </row>
    <row r="245" spans="2:16">
      <c r="B245">
        <v>244</v>
      </c>
      <c r="C245" t="s">
        <v>7356</v>
      </c>
      <c r="D245" t="s">
        <v>7356</v>
      </c>
      <c r="E245">
        <v>244</v>
      </c>
      <c r="F245" t="s">
        <v>8242</v>
      </c>
      <c r="G245" t="s">
        <v>8256</v>
      </c>
      <c r="H245" t="s">
        <v>8257</v>
      </c>
      <c r="I245" t="s">
        <v>25</v>
      </c>
      <c r="J245" t="s">
        <v>8258</v>
      </c>
      <c r="K245" t="s">
        <v>8259</v>
      </c>
      <c r="L245" t="s">
        <v>553</v>
      </c>
      <c r="M245" t="s">
        <v>18</v>
      </c>
      <c r="N245" t="s">
        <v>29</v>
      </c>
      <c r="O245" t="s">
        <v>87</v>
      </c>
      <c r="P245" t="s">
        <v>7007</v>
      </c>
    </row>
    <row r="246" spans="2:16">
      <c r="B246">
        <v>245</v>
      </c>
      <c r="C246" t="s">
        <v>7356</v>
      </c>
      <c r="D246" t="s">
        <v>7356</v>
      </c>
      <c r="E246">
        <v>245</v>
      </c>
      <c r="F246" t="s">
        <v>8260</v>
      </c>
      <c r="G246" t="s">
        <v>8261</v>
      </c>
      <c r="H246" t="s">
        <v>76</v>
      </c>
      <c r="I246" t="s">
        <v>16</v>
      </c>
      <c r="J246" t="s">
        <v>8262</v>
      </c>
      <c r="K246" t="s">
        <v>8263</v>
      </c>
      <c r="L246" t="s">
        <v>529</v>
      </c>
      <c r="M246" t="s">
        <v>28</v>
      </c>
      <c r="N246" t="s">
        <v>33</v>
      </c>
      <c r="O246" t="s">
        <v>123</v>
      </c>
      <c r="P246" t="s">
        <v>8264</v>
      </c>
    </row>
    <row r="247" spans="2:16">
      <c r="B247">
        <v>246</v>
      </c>
      <c r="C247" t="s">
        <v>7356</v>
      </c>
      <c r="D247" t="s">
        <v>7356</v>
      </c>
      <c r="E247">
        <v>246</v>
      </c>
      <c r="F247" t="s">
        <v>8260</v>
      </c>
      <c r="G247" t="s">
        <v>8265</v>
      </c>
      <c r="H247" t="s">
        <v>912</v>
      </c>
      <c r="I247" t="s">
        <v>48</v>
      </c>
      <c r="J247" t="s">
        <v>8266</v>
      </c>
      <c r="K247" t="s">
        <v>8267</v>
      </c>
      <c r="L247" t="s">
        <v>615</v>
      </c>
      <c r="M247" t="s">
        <v>6226</v>
      </c>
      <c r="N247" t="s">
        <v>6138</v>
      </c>
      <c r="O247" t="s">
        <v>66</v>
      </c>
      <c r="P247" t="s">
        <v>1056</v>
      </c>
    </row>
    <row r="248" spans="2:16">
      <c r="B248">
        <v>247</v>
      </c>
      <c r="C248" t="s">
        <v>7356</v>
      </c>
      <c r="D248" t="s">
        <v>7356</v>
      </c>
      <c r="E248">
        <v>247</v>
      </c>
      <c r="F248" t="s">
        <v>8260</v>
      </c>
      <c r="G248" t="s">
        <v>8268</v>
      </c>
      <c r="H248" t="s">
        <v>8269</v>
      </c>
      <c r="I248" t="s">
        <v>22</v>
      </c>
      <c r="J248" t="s">
        <v>8270</v>
      </c>
      <c r="K248" t="s">
        <v>8271</v>
      </c>
      <c r="L248" t="s">
        <v>1336</v>
      </c>
      <c r="M248" t="s">
        <v>45</v>
      </c>
      <c r="N248" t="s">
        <v>29</v>
      </c>
      <c r="O248" t="s">
        <v>147</v>
      </c>
      <c r="P248" t="s">
        <v>8272</v>
      </c>
    </row>
    <row r="249" spans="2:16">
      <c r="B249">
        <v>248</v>
      </c>
      <c r="C249" t="s">
        <v>7356</v>
      </c>
      <c r="D249" t="s">
        <v>7356</v>
      </c>
      <c r="E249">
        <v>248</v>
      </c>
      <c r="F249" t="s">
        <v>8260</v>
      </c>
      <c r="G249" t="s">
        <v>8273</v>
      </c>
      <c r="H249" t="s">
        <v>8274</v>
      </c>
      <c r="I249" t="s">
        <v>25</v>
      </c>
      <c r="J249" t="s">
        <v>8275</v>
      </c>
      <c r="K249" t="s">
        <v>8276</v>
      </c>
      <c r="L249" t="s">
        <v>272</v>
      </c>
      <c r="M249" t="s">
        <v>75</v>
      </c>
      <c r="N249" t="s">
        <v>108</v>
      </c>
      <c r="O249" t="s">
        <v>87</v>
      </c>
      <c r="P249" t="s">
        <v>8277</v>
      </c>
    </row>
    <row r="250" spans="2:16">
      <c r="B250">
        <v>249</v>
      </c>
      <c r="C250" t="s">
        <v>7356</v>
      </c>
      <c r="D250" t="s">
        <v>7356</v>
      </c>
      <c r="E250">
        <v>249</v>
      </c>
      <c r="F250" t="s">
        <v>8260</v>
      </c>
      <c r="G250" t="s">
        <v>8278</v>
      </c>
      <c r="H250" t="s">
        <v>6434</v>
      </c>
      <c r="I250" t="s">
        <v>68</v>
      </c>
      <c r="J250" t="s">
        <v>8279</v>
      </c>
      <c r="K250" t="s">
        <v>8280</v>
      </c>
      <c r="L250" t="s">
        <v>270</v>
      </c>
      <c r="M250" t="s">
        <v>134</v>
      </c>
      <c r="N250" t="s">
        <v>33</v>
      </c>
      <c r="O250" t="s">
        <v>107</v>
      </c>
      <c r="P250" t="s">
        <v>8281</v>
      </c>
    </row>
    <row r="251" spans="2:16">
      <c r="B251">
        <v>250</v>
      </c>
      <c r="C251" t="s">
        <v>7356</v>
      </c>
      <c r="D251" t="s">
        <v>7356</v>
      </c>
      <c r="E251">
        <v>250</v>
      </c>
      <c r="F251" t="s">
        <v>8282</v>
      </c>
      <c r="G251" t="s">
        <v>8283</v>
      </c>
      <c r="H251" t="s">
        <v>6280</v>
      </c>
      <c r="I251" t="s">
        <v>16</v>
      </c>
      <c r="J251" t="s">
        <v>8284</v>
      </c>
      <c r="K251" t="s">
        <v>8285</v>
      </c>
      <c r="L251" t="s">
        <v>8286</v>
      </c>
      <c r="M251" t="s">
        <v>75</v>
      </c>
      <c r="N251" t="s">
        <v>33</v>
      </c>
      <c r="O251" t="s">
        <v>366</v>
      </c>
      <c r="P251" t="s">
        <v>8287</v>
      </c>
    </row>
    <row r="252" spans="2:16">
      <c r="B252">
        <v>251</v>
      </c>
      <c r="C252" t="s">
        <v>7356</v>
      </c>
      <c r="D252" t="s">
        <v>7356</v>
      </c>
      <c r="E252">
        <v>251</v>
      </c>
      <c r="F252" t="s">
        <v>8282</v>
      </c>
      <c r="G252" t="s">
        <v>8288</v>
      </c>
      <c r="H252" t="s">
        <v>155</v>
      </c>
      <c r="I252" t="s">
        <v>26</v>
      </c>
      <c r="J252" t="s">
        <v>8289</v>
      </c>
      <c r="K252" t="s">
        <v>8290</v>
      </c>
      <c r="L252" t="s">
        <v>4831</v>
      </c>
      <c r="M252" t="s">
        <v>42</v>
      </c>
      <c r="N252" t="s">
        <v>29</v>
      </c>
      <c r="O252" t="s">
        <v>1221</v>
      </c>
      <c r="P252" t="s">
        <v>8291</v>
      </c>
    </row>
    <row r="253" spans="2:16">
      <c r="B253">
        <v>252</v>
      </c>
      <c r="C253" t="s">
        <v>7356</v>
      </c>
      <c r="D253" t="s">
        <v>7356</v>
      </c>
      <c r="E253">
        <v>252</v>
      </c>
      <c r="F253" t="s">
        <v>8282</v>
      </c>
      <c r="G253" t="s">
        <v>8292</v>
      </c>
      <c r="H253" t="s">
        <v>904</v>
      </c>
      <c r="I253" t="s">
        <v>26</v>
      </c>
      <c r="J253" t="s">
        <v>7323</v>
      </c>
      <c r="K253" t="s">
        <v>8293</v>
      </c>
      <c r="L253" t="s">
        <v>1236</v>
      </c>
      <c r="M253" t="s">
        <v>28</v>
      </c>
      <c r="N253" t="s">
        <v>29</v>
      </c>
      <c r="O253" t="s">
        <v>36</v>
      </c>
      <c r="P253" t="s">
        <v>8294</v>
      </c>
    </row>
    <row r="254" spans="2:16">
      <c r="B254">
        <v>253</v>
      </c>
      <c r="C254" t="s">
        <v>7356</v>
      </c>
      <c r="D254" t="s">
        <v>7356</v>
      </c>
      <c r="E254">
        <v>253</v>
      </c>
      <c r="F254" t="s">
        <v>8295</v>
      </c>
      <c r="G254" t="s">
        <v>8296</v>
      </c>
      <c r="H254" t="s">
        <v>79</v>
      </c>
      <c r="I254" t="s">
        <v>16</v>
      </c>
      <c r="J254" t="s">
        <v>8297</v>
      </c>
      <c r="K254" t="s">
        <v>8298</v>
      </c>
      <c r="L254" t="s">
        <v>805</v>
      </c>
      <c r="M254" t="s">
        <v>75</v>
      </c>
      <c r="N254" t="s">
        <v>29</v>
      </c>
      <c r="O254" t="s">
        <v>123</v>
      </c>
      <c r="P254" t="s">
        <v>1196</v>
      </c>
    </row>
    <row r="255" spans="2:16">
      <c r="B255">
        <v>254</v>
      </c>
      <c r="C255" t="s">
        <v>7356</v>
      </c>
      <c r="D255" t="s">
        <v>7356</v>
      </c>
      <c r="E255">
        <v>254</v>
      </c>
      <c r="F255" t="s">
        <v>8295</v>
      </c>
      <c r="G255" t="s">
        <v>8299</v>
      </c>
      <c r="H255" t="s">
        <v>653</v>
      </c>
      <c r="I255" t="s">
        <v>26</v>
      </c>
      <c r="J255" t="s">
        <v>8300</v>
      </c>
      <c r="K255" t="s">
        <v>8301</v>
      </c>
      <c r="L255" t="s">
        <v>368</v>
      </c>
      <c r="M255" t="s">
        <v>42</v>
      </c>
      <c r="N255" t="s">
        <v>234</v>
      </c>
      <c r="O255" t="s">
        <v>19</v>
      </c>
      <c r="P255" t="s">
        <v>1209</v>
      </c>
    </row>
    <row r="256" spans="2:16">
      <c r="B256">
        <v>255</v>
      </c>
      <c r="C256" t="s">
        <v>7356</v>
      </c>
      <c r="D256" t="s">
        <v>7356</v>
      </c>
      <c r="E256">
        <v>255</v>
      </c>
      <c r="F256" t="s">
        <v>8295</v>
      </c>
      <c r="G256" t="s">
        <v>8302</v>
      </c>
      <c r="H256" t="s">
        <v>776</v>
      </c>
      <c r="I256" t="s">
        <v>26</v>
      </c>
      <c r="J256" t="s">
        <v>8303</v>
      </c>
      <c r="K256" t="s">
        <v>8304</v>
      </c>
      <c r="L256" t="s">
        <v>279</v>
      </c>
      <c r="M256" t="s">
        <v>75</v>
      </c>
      <c r="N256" t="s">
        <v>29</v>
      </c>
      <c r="O256" t="s">
        <v>109</v>
      </c>
      <c r="P256" t="s">
        <v>1102</v>
      </c>
    </row>
    <row r="257" spans="2:16">
      <c r="B257">
        <v>256</v>
      </c>
      <c r="C257" t="s">
        <v>7356</v>
      </c>
      <c r="D257" t="s">
        <v>7356</v>
      </c>
      <c r="E257">
        <v>256</v>
      </c>
      <c r="F257" t="s">
        <v>8295</v>
      </c>
      <c r="G257" t="s">
        <v>8305</v>
      </c>
      <c r="H257" t="s">
        <v>8306</v>
      </c>
      <c r="I257" t="s">
        <v>68</v>
      </c>
      <c r="J257" t="s">
        <v>8307</v>
      </c>
      <c r="K257" t="s">
        <v>8308</v>
      </c>
      <c r="L257" t="s">
        <v>805</v>
      </c>
      <c r="M257" t="s">
        <v>134</v>
      </c>
      <c r="N257" t="s">
        <v>33</v>
      </c>
      <c r="O257" t="s">
        <v>107</v>
      </c>
      <c r="P257" t="s">
        <v>1102</v>
      </c>
    </row>
    <row r="258" spans="2:16">
      <c r="B258">
        <v>257</v>
      </c>
      <c r="C258" t="s">
        <v>7356</v>
      </c>
      <c r="D258" t="s">
        <v>7356</v>
      </c>
      <c r="E258">
        <v>257</v>
      </c>
      <c r="F258" t="s">
        <v>8309</v>
      </c>
      <c r="G258" t="s">
        <v>8310</v>
      </c>
      <c r="H258" t="s">
        <v>8311</v>
      </c>
      <c r="I258" t="s">
        <v>16</v>
      </c>
      <c r="J258" t="s">
        <v>6857</v>
      </c>
      <c r="K258" t="s">
        <v>8312</v>
      </c>
      <c r="L258" t="s">
        <v>745</v>
      </c>
      <c r="M258" t="s">
        <v>99</v>
      </c>
      <c r="N258" t="s">
        <v>33</v>
      </c>
      <c r="O258" t="s">
        <v>123</v>
      </c>
      <c r="P258" t="s">
        <v>1436</v>
      </c>
    </row>
    <row r="259" spans="2:16">
      <c r="B259">
        <v>258</v>
      </c>
      <c r="C259" t="s">
        <v>7356</v>
      </c>
      <c r="D259" t="s">
        <v>7356</v>
      </c>
      <c r="E259">
        <v>258</v>
      </c>
      <c r="F259" t="s">
        <v>8309</v>
      </c>
      <c r="G259" t="s">
        <v>8313</v>
      </c>
      <c r="H259" t="s">
        <v>6790</v>
      </c>
      <c r="I259" t="s">
        <v>68</v>
      </c>
      <c r="J259" t="s">
        <v>8314</v>
      </c>
      <c r="K259" t="s">
        <v>8315</v>
      </c>
      <c r="L259" t="s">
        <v>241</v>
      </c>
      <c r="M259" t="s">
        <v>28</v>
      </c>
      <c r="N259" t="s">
        <v>33</v>
      </c>
      <c r="O259" t="s">
        <v>123</v>
      </c>
      <c r="P259" t="s">
        <v>1437</v>
      </c>
    </row>
    <row r="260" spans="2:16">
      <c r="B260">
        <v>259</v>
      </c>
      <c r="C260" t="s">
        <v>7356</v>
      </c>
      <c r="D260" t="s">
        <v>7356</v>
      </c>
      <c r="E260">
        <v>259</v>
      </c>
      <c r="F260" t="s">
        <v>8309</v>
      </c>
      <c r="G260" t="s">
        <v>8316</v>
      </c>
      <c r="H260" t="s">
        <v>8317</v>
      </c>
      <c r="I260" t="s">
        <v>26</v>
      </c>
      <c r="J260" t="s">
        <v>8318</v>
      </c>
      <c r="K260" t="s">
        <v>8319</v>
      </c>
      <c r="L260" t="s">
        <v>745</v>
      </c>
      <c r="M260" t="s">
        <v>28</v>
      </c>
      <c r="N260" t="s">
        <v>29</v>
      </c>
      <c r="O260" t="s">
        <v>111</v>
      </c>
      <c r="P260" t="s">
        <v>1335</v>
      </c>
    </row>
    <row r="261" spans="2:16">
      <c r="B261">
        <v>260</v>
      </c>
      <c r="C261" t="s">
        <v>7356</v>
      </c>
      <c r="D261" t="s">
        <v>7356</v>
      </c>
      <c r="E261">
        <v>260</v>
      </c>
      <c r="F261" t="s">
        <v>8309</v>
      </c>
      <c r="G261" t="s">
        <v>8320</v>
      </c>
      <c r="H261" t="s">
        <v>8321</v>
      </c>
      <c r="I261" t="s">
        <v>25</v>
      </c>
      <c r="J261" t="s">
        <v>8322</v>
      </c>
      <c r="K261" t="s">
        <v>8323</v>
      </c>
      <c r="L261" t="s">
        <v>241</v>
      </c>
      <c r="M261" t="s">
        <v>99</v>
      </c>
      <c r="N261" t="s">
        <v>29</v>
      </c>
      <c r="O261" t="s">
        <v>109</v>
      </c>
      <c r="P261" t="s">
        <v>7157</v>
      </c>
    </row>
    <row r="262" spans="2:16">
      <c r="B262">
        <v>261</v>
      </c>
      <c r="C262" t="s">
        <v>7356</v>
      </c>
      <c r="D262" t="s">
        <v>7356</v>
      </c>
      <c r="E262">
        <v>261</v>
      </c>
      <c r="F262" t="s">
        <v>8309</v>
      </c>
      <c r="G262" t="s">
        <v>8324</v>
      </c>
      <c r="H262" t="s">
        <v>8325</v>
      </c>
      <c r="I262" t="s">
        <v>26</v>
      </c>
      <c r="J262" t="s">
        <v>8326</v>
      </c>
      <c r="K262" t="s">
        <v>8327</v>
      </c>
      <c r="L262" t="s">
        <v>640</v>
      </c>
      <c r="M262" t="s">
        <v>142</v>
      </c>
      <c r="N262" t="s">
        <v>33</v>
      </c>
      <c r="O262" t="s">
        <v>137</v>
      </c>
      <c r="P262" t="s">
        <v>7157</v>
      </c>
    </row>
    <row r="263" spans="2:16">
      <c r="B263">
        <v>262</v>
      </c>
      <c r="C263" t="s">
        <v>7356</v>
      </c>
      <c r="D263" t="s">
        <v>7356</v>
      </c>
      <c r="E263">
        <v>262</v>
      </c>
      <c r="F263" t="s">
        <v>8328</v>
      </c>
      <c r="G263" t="s">
        <v>8329</v>
      </c>
      <c r="H263" t="s">
        <v>254</v>
      </c>
      <c r="I263" t="s">
        <v>16</v>
      </c>
      <c r="J263" t="s">
        <v>8330</v>
      </c>
      <c r="K263" t="s">
        <v>8331</v>
      </c>
      <c r="L263" t="s">
        <v>766</v>
      </c>
      <c r="M263" t="s">
        <v>42</v>
      </c>
      <c r="N263" t="s">
        <v>33</v>
      </c>
      <c r="O263" t="s">
        <v>30</v>
      </c>
      <c r="P263" t="s">
        <v>8332</v>
      </c>
    </row>
    <row r="264" spans="2:16">
      <c r="B264">
        <v>263</v>
      </c>
      <c r="C264" t="s">
        <v>7356</v>
      </c>
      <c r="D264" t="s">
        <v>7356</v>
      </c>
      <c r="E264">
        <v>263</v>
      </c>
      <c r="F264" t="s">
        <v>8328</v>
      </c>
      <c r="G264" t="s">
        <v>8333</v>
      </c>
      <c r="H264" t="s">
        <v>188</v>
      </c>
      <c r="I264" t="s">
        <v>25</v>
      </c>
      <c r="J264" t="s">
        <v>8334</v>
      </c>
      <c r="K264" t="s">
        <v>8335</v>
      </c>
      <c r="L264" t="s">
        <v>358</v>
      </c>
      <c r="M264" t="s">
        <v>89</v>
      </c>
      <c r="N264" t="s">
        <v>110</v>
      </c>
      <c r="O264" t="s">
        <v>100</v>
      </c>
      <c r="P264" t="s">
        <v>504</v>
      </c>
    </row>
    <row r="265" spans="2:16">
      <c r="B265">
        <v>264</v>
      </c>
      <c r="C265" t="s">
        <v>7356</v>
      </c>
      <c r="D265" t="s">
        <v>7356</v>
      </c>
      <c r="E265">
        <v>264</v>
      </c>
      <c r="F265" t="s">
        <v>8328</v>
      </c>
      <c r="G265" t="s">
        <v>8336</v>
      </c>
      <c r="H265" t="s">
        <v>8337</v>
      </c>
      <c r="I265" t="s">
        <v>26</v>
      </c>
      <c r="J265" t="s">
        <v>8338</v>
      </c>
      <c r="K265" t="s">
        <v>8339</v>
      </c>
      <c r="L265" t="s">
        <v>380</v>
      </c>
      <c r="M265" t="s">
        <v>75</v>
      </c>
      <c r="N265" t="s">
        <v>108</v>
      </c>
      <c r="O265" t="s">
        <v>123</v>
      </c>
      <c r="P265" t="s">
        <v>439</v>
      </c>
    </row>
    <row r="266" spans="2:16">
      <c r="B266">
        <v>265</v>
      </c>
      <c r="C266" t="s">
        <v>7356</v>
      </c>
      <c r="D266" t="s">
        <v>7356</v>
      </c>
      <c r="E266">
        <v>265</v>
      </c>
      <c r="F266" t="s">
        <v>8328</v>
      </c>
      <c r="G266" t="s">
        <v>8340</v>
      </c>
      <c r="H266" t="s">
        <v>8341</v>
      </c>
      <c r="I266" t="s">
        <v>22</v>
      </c>
      <c r="J266" t="s">
        <v>8342</v>
      </c>
      <c r="K266" t="s">
        <v>8343</v>
      </c>
      <c r="L266" t="s">
        <v>383</v>
      </c>
      <c r="M266" t="s">
        <v>82</v>
      </c>
      <c r="N266" t="s">
        <v>114</v>
      </c>
      <c r="O266" t="s">
        <v>253</v>
      </c>
      <c r="P266" t="s">
        <v>412</v>
      </c>
    </row>
    <row r="267" spans="2:16">
      <c r="B267">
        <v>266</v>
      </c>
      <c r="C267" t="s">
        <v>7356</v>
      </c>
      <c r="D267" t="s">
        <v>7356</v>
      </c>
      <c r="E267">
        <v>266</v>
      </c>
      <c r="F267" t="s">
        <v>8328</v>
      </c>
      <c r="G267" t="s">
        <v>8344</v>
      </c>
      <c r="H267" t="s">
        <v>115</v>
      </c>
      <c r="I267" t="s">
        <v>26</v>
      </c>
      <c r="J267" t="s">
        <v>8345</v>
      </c>
      <c r="K267" t="s">
        <v>8346</v>
      </c>
      <c r="L267" t="s">
        <v>383</v>
      </c>
      <c r="M267" t="s">
        <v>28</v>
      </c>
      <c r="N267" t="s">
        <v>38</v>
      </c>
      <c r="O267" t="s">
        <v>137</v>
      </c>
      <c r="P267" t="s">
        <v>8347</v>
      </c>
    </row>
    <row r="268" spans="2:16">
      <c r="B268">
        <v>267</v>
      </c>
      <c r="C268" t="s">
        <v>7356</v>
      </c>
      <c r="D268" t="s">
        <v>7356</v>
      </c>
      <c r="E268">
        <v>267</v>
      </c>
      <c r="F268" t="s">
        <v>8348</v>
      </c>
      <c r="G268" t="s">
        <v>8211</v>
      </c>
      <c r="H268" t="s">
        <v>8212</v>
      </c>
      <c r="I268" t="s">
        <v>16</v>
      </c>
      <c r="J268" t="s">
        <v>8349</v>
      </c>
      <c r="K268" t="s">
        <v>8350</v>
      </c>
      <c r="L268" t="s">
        <v>375</v>
      </c>
      <c r="M268" t="s">
        <v>99</v>
      </c>
      <c r="N268" t="s">
        <v>29</v>
      </c>
      <c r="O268" t="s">
        <v>87</v>
      </c>
      <c r="P268" t="s">
        <v>8351</v>
      </c>
    </row>
    <row r="269" spans="2:16">
      <c r="B269">
        <v>268</v>
      </c>
      <c r="C269" t="s">
        <v>7356</v>
      </c>
      <c r="D269" t="s">
        <v>7356</v>
      </c>
      <c r="E269">
        <v>268</v>
      </c>
      <c r="F269" t="s">
        <v>8348</v>
      </c>
      <c r="G269" t="s">
        <v>8352</v>
      </c>
      <c r="H269" t="s">
        <v>8353</v>
      </c>
      <c r="I269" t="s">
        <v>68</v>
      </c>
      <c r="J269" t="s">
        <v>8354</v>
      </c>
      <c r="K269" t="s">
        <v>8355</v>
      </c>
      <c r="L269" t="s">
        <v>376</v>
      </c>
      <c r="M269" t="s">
        <v>134</v>
      </c>
      <c r="N269" t="s">
        <v>33</v>
      </c>
      <c r="O269" t="s">
        <v>107</v>
      </c>
      <c r="P269" t="s">
        <v>8356</v>
      </c>
    </row>
    <row r="270" spans="2:16">
      <c r="B270">
        <v>269</v>
      </c>
      <c r="C270" t="s">
        <v>7356</v>
      </c>
      <c r="D270" t="s">
        <v>7356</v>
      </c>
      <c r="E270">
        <v>269</v>
      </c>
      <c r="F270" t="s">
        <v>8348</v>
      </c>
      <c r="G270" t="s">
        <v>8357</v>
      </c>
      <c r="I270" t="s">
        <v>25</v>
      </c>
      <c r="J270" t="s">
        <v>8358</v>
      </c>
      <c r="K270" t="s">
        <v>8359</v>
      </c>
      <c r="L270" t="s">
        <v>118</v>
      </c>
      <c r="M270" t="s">
        <v>99</v>
      </c>
      <c r="N270" t="s">
        <v>29</v>
      </c>
      <c r="O270" t="s">
        <v>30</v>
      </c>
      <c r="P270" t="s">
        <v>6308</v>
      </c>
    </row>
    <row r="271" spans="2:16">
      <c r="B271">
        <v>270</v>
      </c>
      <c r="C271" t="s">
        <v>7356</v>
      </c>
      <c r="D271" t="s">
        <v>7356</v>
      </c>
      <c r="E271">
        <v>270</v>
      </c>
      <c r="F271" t="s">
        <v>8348</v>
      </c>
      <c r="G271" t="s">
        <v>8360</v>
      </c>
      <c r="H271" t="s">
        <v>40</v>
      </c>
      <c r="I271" t="s">
        <v>26</v>
      </c>
      <c r="J271" t="s">
        <v>8361</v>
      </c>
      <c r="K271" t="s">
        <v>8362</v>
      </c>
      <c r="L271" t="s">
        <v>413</v>
      </c>
      <c r="M271" t="s">
        <v>6722</v>
      </c>
      <c r="N271" t="s">
        <v>29</v>
      </c>
      <c r="O271" t="s">
        <v>109</v>
      </c>
      <c r="P271" t="s">
        <v>8363</v>
      </c>
    </row>
    <row r="272" spans="2:16">
      <c r="B272">
        <v>271</v>
      </c>
      <c r="C272" t="s">
        <v>7356</v>
      </c>
      <c r="D272" t="s">
        <v>7356</v>
      </c>
      <c r="E272">
        <v>271</v>
      </c>
      <c r="F272" t="s">
        <v>8348</v>
      </c>
      <c r="G272" t="s">
        <v>8364</v>
      </c>
      <c r="H272" t="s">
        <v>76</v>
      </c>
      <c r="I272" t="s">
        <v>25</v>
      </c>
      <c r="J272" t="s">
        <v>8365</v>
      </c>
      <c r="K272" t="s">
        <v>8366</v>
      </c>
      <c r="L272" t="s">
        <v>747</v>
      </c>
      <c r="M272" t="s">
        <v>42</v>
      </c>
      <c r="N272" t="s">
        <v>119</v>
      </c>
      <c r="O272" t="s">
        <v>6474</v>
      </c>
      <c r="P272" t="s">
        <v>8367</v>
      </c>
    </row>
    <row r="273" spans="2:16">
      <c r="B273">
        <v>272</v>
      </c>
      <c r="C273" t="s">
        <v>7356</v>
      </c>
      <c r="D273" t="s">
        <v>7356</v>
      </c>
      <c r="E273">
        <v>272</v>
      </c>
      <c r="F273" t="s">
        <v>8368</v>
      </c>
      <c r="G273" t="s">
        <v>8369</v>
      </c>
      <c r="H273" t="s">
        <v>8370</v>
      </c>
      <c r="I273" t="s">
        <v>16</v>
      </c>
      <c r="J273" t="s">
        <v>8371</v>
      </c>
      <c r="K273" t="s">
        <v>8372</v>
      </c>
      <c r="L273" t="s">
        <v>6505</v>
      </c>
      <c r="M273" t="s">
        <v>42</v>
      </c>
      <c r="N273" t="s">
        <v>33</v>
      </c>
      <c r="O273" t="s">
        <v>109</v>
      </c>
      <c r="P273" t="s">
        <v>1328</v>
      </c>
    </row>
    <row r="274" spans="2:16">
      <c r="B274">
        <v>273</v>
      </c>
      <c r="C274" t="s">
        <v>7356</v>
      </c>
      <c r="D274" t="s">
        <v>7356</v>
      </c>
      <c r="E274">
        <v>273</v>
      </c>
      <c r="F274" t="s">
        <v>8368</v>
      </c>
      <c r="G274" t="s">
        <v>8373</v>
      </c>
      <c r="H274" t="s">
        <v>196</v>
      </c>
      <c r="I274" t="s">
        <v>22</v>
      </c>
      <c r="J274" t="s">
        <v>8374</v>
      </c>
      <c r="K274" t="s">
        <v>8375</v>
      </c>
      <c r="L274" t="s">
        <v>1000</v>
      </c>
      <c r="M274" t="s">
        <v>45</v>
      </c>
      <c r="N274" t="s">
        <v>114</v>
      </c>
      <c r="O274" t="s">
        <v>299</v>
      </c>
      <c r="P274" t="s">
        <v>1328</v>
      </c>
    </row>
    <row r="275" spans="2:16">
      <c r="B275">
        <v>274</v>
      </c>
      <c r="C275" t="s">
        <v>7356</v>
      </c>
      <c r="D275" t="s">
        <v>7356</v>
      </c>
      <c r="E275">
        <v>274</v>
      </c>
      <c r="F275" t="s">
        <v>8368</v>
      </c>
      <c r="G275" t="s">
        <v>8376</v>
      </c>
      <c r="H275" t="s">
        <v>8377</v>
      </c>
      <c r="I275" t="s">
        <v>26</v>
      </c>
      <c r="J275" t="s">
        <v>6244</v>
      </c>
      <c r="K275" t="s">
        <v>8378</v>
      </c>
      <c r="L275" t="s">
        <v>157</v>
      </c>
      <c r="M275" t="s">
        <v>42</v>
      </c>
      <c r="N275" t="s">
        <v>38</v>
      </c>
      <c r="O275" t="s">
        <v>87</v>
      </c>
      <c r="P275" t="s">
        <v>1328</v>
      </c>
    </row>
    <row r="276" spans="2:16">
      <c r="B276">
        <v>275</v>
      </c>
      <c r="C276" t="s">
        <v>7356</v>
      </c>
      <c r="D276" t="s">
        <v>7356</v>
      </c>
      <c r="E276">
        <v>275</v>
      </c>
      <c r="F276" t="s">
        <v>8368</v>
      </c>
      <c r="G276" t="s">
        <v>8379</v>
      </c>
      <c r="H276" t="s">
        <v>196</v>
      </c>
      <c r="I276" t="s">
        <v>48</v>
      </c>
      <c r="J276" t="s">
        <v>8380</v>
      </c>
      <c r="K276" t="s">
        <v>8381</v>
      </c>
      <c r="L276" t="s">
        <v>153</v>
      </c>
      <c r="M276" t="s">
        <v>49</v>
      </c>
      <c r="N276" t="s">
        <v>6461</v>
      </c>
      <c r="O276" t="s">
        <v>91</v>
      </c>
      <c r="P276" t="s">
        <v>1212</v>
      </c>
    </row>
    <row r="277" spans="2:16">
      <c r="B277">
        <v>276</v>
      </c>
      <c r="C277" t="s">
        <v>7356</v>
      </c>
      <c r="D277" t="s">
        <v>7356</v>
      </c>
      <c r="E277">
        <v>276</v>
      </c>
      <c r="F277" t="s">
        <v>8368</v>
      </c>
      <c r="G277" t="s">
        <v>8382</v>
      </c>
      <c r="H277" t="s">
        <v>8383</v>
      </c>
      <c r="I277" t="s">
        <v>25</v>
      </c>
      <c r="J277" t="s">
        <v>8384</v>
      </c>
      <c r="K277" t="s">
        <v>8385</v>
      </c>
      <c r="L277" t="s">
        <v>328</v>
      </c>
      <c r="M277" t="s">
        <v>99</v>
      </c>
      <c r="N277" t="s">
        <v>110</v>
      </c>
      <c r="O277" t="s">
        <v>116</v>
      </c>
      <c r="P277" t="s">
        <v>1393</v>
      </c>
    </row>
    <row r="278" spans="2:16">
      <c r="B278">
        <v>277</v>
      </c>
      <c r="C278" t="s">
        <v>7356</v>
      </c>
      <c r="D278" t="s">
        <v>7356</v>
      </c>
      <c r="E278">
        <v>277</v>
      </c>
      <c r="F278" t="s">
        <v>8386</v>
      </c>
      <c r="G278" t="s">
        <v>8387</v>
      </c>
      <c r="H278" t="s">
        <v>8388</v>
      </c>
      <c r="I278" t="s">
        <v>140</v>
      </c>
      <c r="J278" t="s">
        <v>8389</v>
      </c>
      <c r="K278" t="s">
        <v>8390</v>
      </c>
      <c r="L278" t="s">
        <v>268</v>
      </c>
      <c r="M278" t="s">
        <v>134</v>
      </c>
      <c r="N278" t="s">
        <v>33</v>
      </c>
      <c r="O278" t="s">
        <v>107</v>
      </c>
      <c r="P278" t="s">
        <v>687</v>
      </c>
    </row>
    <row r="279" spans="2:16">
      <c r="B279">
        <v>278</v>
      </c>
      <c r="C279" t="s">
        <v>7356</v>
      </c>
      <c r="D279" t="s">
        <v>7356</v>
      </c>
      <c r="E279">
        <v>278</v>
      </c>
      <c r="F279" t="s">
        <v>8386</v>
      </c>
      <c r="G279" t="s">
        <v>8391</v>
      </c>
      <c r="H279" t="s">
        <v>188</v>
      </c>
      <c r="I279" t="s">
        <v>26</v>
      </c>
      <c r="J279" t="s">
        <v>8392</v>
      </c>
      <c r="K279" t="s">
        <v>8393</v>
      </c>
      <c r="L279" t="s">
        <v>268</v>
      </c>
      <c r="M279" t="s">
        <v>28</v>
      </c>
      <c r="N279" t="s">
        <v>38</v>
      </c>
      <c r="O279" t="s">
        <v>137</v>
      </c>
      <c r="P279" t="s">
        <v>646</v>
      </c>
    </row>
    <row r="280" spans="2:16">
      <c r="B280">
        <v>279</v>
      </c>
      <c r="C280" t="s">
        <v>7356</v>
      </c>
      <c r="D280" t="s">
        <v>7356</v>
      </c>
      <c r="E280">
        <v>279</v>
      </c>
      <c r="F280" t="s">
        <v>8386</v>
      </c>
      <c r="G280" t="s">
        <v>8394</v>
      </c>
      <c r="H280" t="s">
        <v>256</v>
      </c>
      <c r="I280" t="s">
        <v>68</v>
      </c>
      <c r="J280" t="s">
        <v>8395</v>
      </c>
      <c r="K280" t="s">
        <v>8396</v>
      </c>
      <c r="L280" t="s">
        <v>268</v>
      </c>
      <c r="M280" t="s">
        <v>28</v>
      </c>
      <c r="N280" t="s">
        <v>29</v>
      </c>
      <c r="O280" t="s">
        <v>107</v>
      </c>
      <c r="P280" t="s">
        <v>646</v>
      </c>
    </row>
    <row r="281" spans="2:16">
      <c r="B281">
        <v>280</v>
      </c>
      <c r="C281" t="s">
        <v>7356</v>
      </c>
      <c r="D281" t="s">
        <v>7356</v>
      </c>
      <c r="E281">
        <v>280</v>
      </c>
      <c r="F281" t="s">
        <v>8386</v>
      </c>
      <c r="G281" t="s">
        <v>8397</v>
      </c>
      <c r="I281" t="s">
        <v>68</v>
      </c>
      <c r="J281" t="s">
        <v>560</v>
      </c>
      <c r="K281" t="s">
        <v>8398</v>
      </c>
      <c r="L281" t="s">
        <v>303</v>
      </c>
      <c r="M281" t="s">
        <v>134</v>
      </c>
      <c r="N281" t="s">
        <v>33</v>
      </c>
      <c r="O281" t="s">
        <v>36</v>
      </c>
      <c r="P281" t="s">
        <v>646</v>
      </c>
    </row>
    <row r="282" spans="2:16">
      <c r="B282">
        <v>281</v>
      </c>
      <c r="C282" t="s">
        <v>7356</v>
      </c>
      <c r="D282" t="s">
        <v>7356</v>
      </c>
      <c r="E282">
        <v>281</v>
      </c>
      <c r="F282" t="s">
        <v>8386</v>
      </c>
      <c r="G282" t="s">
        <v>8399</v>
      </c>
      <c r="H282" t="s">
        <v>76</v>
      </c>
      <c r="I282" t="s">
        <v>26</v>
      </c>
      <c r="J282" t="s">
        <v>8400</v>
      </c>
      <c r="K282" t="s">
        <v>8401</v>
      </c>
      <c r="L282" t="s">
        <v>287</v>
      </c>
      <c r="M282" t="s">
        <v>42</v>
      </c>
      <c r="N282" t="s">
        <v>108</v>
      </c>
      <c r="O282" t="s">
        <v>30</v>
      </c>
      <c r="P282" t="s">
        <v>552</v>
      </c>
    </row>
    <row r="283" spans="2:16">
      <c r="B283">
        <v>282</v>
      </c>
      <c r="C283" t="s">
        <v>7356</v>
      </c>
      <c r="D283" t="s">
        <v>7356</v>
      </c>
      <c r="E283">
        <v>282</v>
      </c>
      <c r="F283" t="s">
        <v>8402</v>
      </c>
      <c r="G283" t="s">
        <v>8403</v>
      </c>
      <c r="H283" t="s">
        <v>149</v>
      </c>
      <c r="I283" t="s">
        <v>80</v>
      </c>
      <c r="J283" t="s">
        <v>8404</v>
      </c>
      <c r="K283" t="s">
        <v>8405</v>
      </c>
      <c r="L283" t="s">
        <v>227</v>
      </c>
      <c r="M283" t="s">
        <v>42</v>
      </c>
      <c r="N283" t="s">
        <v>110</v>
      </c>
      <c r="O283" t="s">
        <v>137</v>
      </c>
      <c r="P283" t="s">
        <v>4055</v>
      </c>
    </row>
    <row r="284" spans="2:16">
      <c r="B284">
        <v>283</v>
      </c>
      <c r="C284" t="s">
        <v>7356</v>
      </c>
      <c r="D284" t="s">
        <v>7356</v>
      </c>
      <c r="E284">
        <v>283</v>
      </c>
      <c r="F284" t="s">
        <v>8402</v>
      </c>
      <c r="G284" t="s">
        <v>8406</v>
      </c>
      <c r="H284" t="s">
        <v>8321</v>
      </c>
      <c r="I284" t="s">
        <v>26</v>
      </c>
      <c r="J284" t="s">
        <v>8407</v>
      </c>
      <c r="K284" t="s">
        <v>8408</v>
      </c>
      <c r="L284" t="s">
        <v>227</v>
      </c>
      <c r="M284" t="s">
        <v>6473</v>
      </c>
      <c r="N284" t="s">
        <v>29</v>
      </c>
      <c r="O284" t="s">
        <v>109</v>
      </c>
      <c r="P284" t="s">
        <v>8409</v>
      </c>
    </row>
    <row r="285" spans="2:16">
      <c r="B285">
        <v>284</v>
      </c>
      <c r="C285" t="s">
        <v>7356</v>
      </c>
      <c r="D285" t="s">
        <v>7356</v>
      </c>
      <c r="E285">
        <v>284</v>
      </c>
      <c r="F285" t="s">
        <v>8402</v>
      </c>
      <c r="G285" t="s">
        <v>8410</v>
      </c>
      <c r="H285" t="s">
        <v>8411</v>
      </c>
      <c r="I285" t="s">
        <v>25</v>
      </c>
      <c r="J285" t="s">
        <v>8412</v>
      </c>
      <c r="K285" t="s">
        <v>8413</v>
      </c>
      <c r="L285" t="s">
        <v>7295</v>
      </c>
      <c r="M285" t="s">
        <v>6473</v>
      </c>
      <c r="N285" t="s">
        <v>108</v>
      </c>
      <c r="O285" t="s">
        <v>131</v>
      </c>
      <c r="P285" t="s">
        <v>8414</v>
      </c>
    </row>
    <row r="286" spans="2:16">
      <c r="B286">
        <v>285</v>
      </c>
      <c r="C286" t="s">
        <v>7356</v>
      </c>
      <c r="D286" t="s">
        <v>7356</v>
      </c>
      <c r="E286">
        <v>285</v>
      </c>
      <c r="F286" t="s">
        <v>8402</v>
      </c>
      <c r="G286" t="s">
        <v>8415</v>
      </c>
      <c r="H286" t="s">
        <v>149</v>
      </c>
      <c r="I286" t="s">
        <v>26</v>
      </c>
      <c r="J286" t="s">
        <v>8416</v>
      </c>
      <c r="K286" t="s">
        <v>8417</v>
      </c>
      <c r="L286" t="s">
        <v>739</v>
      </c>
      <c r="M286" t="s">
        <v>99</v>
      </c>
      <c r="N286" t="s">
        <v>29</v>
      </c>
      <c r="O286" t="s">
        <v>137</v>
      </c>
      <c r="P286" t="s">
        <v>8418</v>
      </c>
    </row>
    <row r="287" spans="2:16">
      <c r="B287">
        <v>286</v>
      </c>
      <c r="C287" t="s">
        <v>7356</v>
      </c>
      <c r="D287" t="s">
        <v>7356</v>
      </c>
      <c r="E287">
        <v>286</v>
      </c>
      <c r="F287" t="s">
        <v>8402</v>
      </c>
      <c r="G287" t="s">
        <v>8419</v>
      </c>
      <c r="H287" t="s">
        <v>196</v>
      </c>
      <c r="I287" t="s">
        <v>48</v>
      </c>
      <c r="J287" t="s">
        <v>8420</v>
      </c>
      <c r="K287" t="s">
        <v>8421</v>
      </c>
      <c r="L287" t="s">
        <v>7979</v>
      </c>
      <c r="M287" t="s">
        <v>6200</v>
      </c>
      <c r="N287" t="s">
        <v>38</v>
      </c>
      <c r="O287" t="s">
        <v>19</v>
      </c>
      <c r="P287" t="s">
        <v>8422</v>
      </c>
    </row>
    <row r="288" spans="2:16">
      <c r="B288">
        <v>287</v>
      </c>
      <c r="C288" t="s">
        <v>7356</v>
      </c>
      <c r="D288" t="s">
        <v>7356</v>
      </c>
      <c r="E288">
        <v>287</v>
      </c>
      <c r="F288" t="s">
        <v>8423</v>
      </c>
      <c r="G288" t="s">
        <v>8424</v>
      </c>
      <c r="H288" t="s">
        <v>1169</v>
      </c>
      <c r="I288" t="s">
        <v>80</v>
      </c>
      <c r="J288" t="s">
        <v>8425</v>
      </c>
      <c r="K288" t="s">
        <v>8426</v>
      </c>
      <c r="L288" t="s">
        <v>8427</v>
      </c>
      <c r="M288" t="s">
        <v>82</v>
      </c>
      <c r="N288" t="s">
        <v>234</v>
      </c>
      <c r="O288" t="s">
        <v>66</v>
      </c>
      <c r="P288" t="s">
        <v>8428</v>
      </c>
    </row>
    <row r="289" spans="2:16">
      <c r="B289">
        <v>288</v>
      </c>
      <c r="C289" t="s">
        <v>7356</v>
      </c>
      <c r="D289" t="s">
        <v>7356</v>
      </c>
      <c r="E289">
        <v>288</v>
      </c>
      <c r="F289" t="s">
        <v>8429</v>
      </c>
      <c r="G289" t="s">
        <v>8430</v>
      </c>
      <c r="H289" t="s">
        <v>8431</v>
      </c>
      <c r="I289" t="s">
        <v>140</v>
      </c>
      <c r="J289" t="s">
        <v>8432</v>
      </c>
      <c r="K289" t="s">
        <v>8433</v>
      </c>
      <c r="L289" t="s">
        <v>257</v>
      </c>
      <c r="M289" t="s">
        <v>134</v>
      </c>
      <c r="N289" t="s">
        <v>33</v>
      </c>
      <c r="O289" t="s">
        <v>107</v>
      </c>
      <c r="P289" t="s">
        <v>1342</v>
      </c>
    </row>
    <row r="290" spans="2:16">
      <c r="B290">
        <v>289</v>
      </c>
      <c r="C290" t="s">
        <v>7356</v>
      </c>
      <c r="D290" t="s">
        <v>7356</v>
      </c>
      <c r="E290">
        <v>289</v>
      </c>
      <c r="F290" t="s">
        <v>8429</v>
      </c>
      <c r="G290" t="s">
        <v>8434</v>
      </c>
      <c r="H290" t="s">
        <v>8435</v>
      </c>
      <c r="I290" t="s">
        <v>25</v>
      </c>
      <c r="J290" t="s">
        <v>8436</v>
      </c>
      <c r="K290" t="s">
        <v>8437</v>
      </c>
      <c r="L290" t="s">
        <v>148</v>
      </c>
      <c r="M290" t="s">
        <v>42</v>
      </c>
      <c r="N290" t="s">
        <v>29</v>
      </c>
      <c r="O290" t="s">
        <v>100</v>
      </c>
      <c r="P290" t="s">
        <v>8438</v>
      </c>
    </row>
    <row r="291" spans="2:16">
      <c r="B291">
        <v>290</v>
      </c>
      <c r="C291" t="s">
        <v>7356</v>
      </c>
      <c r="D291" t="s">
        <v>7356</v>
      </c>
      <c r="E291">
        <v>290</v>
      </c>
      <c r="F291" t="s">
        <v>8429</v>
      </c>
      <c r="G291" t="s">
        <v>8439</v>
      </c>
      <c r="H291" t="s">
        <v>8440</v>
      </c>
      <c r="I291" t="s">
        <v>48</v>
      </c>
      <c r="J291" t="s">
        <v>8441</v>
      </c>
      <c r="K291" t="s">
        <v>8442</v>
      </c>
      <c r="L291" t="s">
        <v>6903</v>
      </c>
      <c r="M291" t="s">
        <v>99</v>
      </c>
      <c r="N291" t="s">
        <v>114</v>
      </c>
      <c r="O291" t="s">
        <v>116</v>
      </c>
      <c r="P291" t="s">
        <v>8438</v>
      </c>
    </row>
    <row r="292" spans="2:16">
      <c r="B292">
        <v>291</v>
      </c>
      <c r="C292" t="s">
        <v>7356</v>
      </c>
      <c r="D292" t="s">
        <v>7356</v>
      </c>
      <c r="E292">
        <v>291</v>
      </c>
      <c r="F292" t="s">
        <v>8429</v>
      </c>
      <c r="G292" t="s">
        <v>8443</v>
      </c>
      <c r="H292" t="s">
        <v>8444</v>
      </c>
      <c r="I292" t="s">
        <v>26</v>
      </c>
      <c r="J292" t="s">
        <v>694</v>
      </c>
      <c r="K292" t="s">
        <v>8445</v>
      </c>
      <c r="L292" t="s">
        <v>148</v>
      </c>
      <c r="M292" t="s">
        <v>42</v>
      </c>
      <c r="N292" t="s">
        <v>38</v>
      </c>
      <c r="O292" t="s">
        <v>123</v>
      </c>
      <c r="P292" t="s">
        <v>8438</v>
      </c>
    </row>
    <row r="293" spans="2:16">
      <c r="B293">
        <v>292</v>
      </c>
      <c r="C293" t="s">
        <v>7356</v>
      </c>
      <c r="D293" t="s">
        <v>7356</v>
      </c>
      <c r="E293">
        <v>292</v>
      </c>
      <c r="F293" t="s">
        <v>8446</v>
      </c>
      <c r="G293" t="s">
        <v>8447</v>
      </c>
      <c r="H293" t="s">
        <v>97</v>
      </c>
      <c r="I293" t="s">
        <v>16</v>
      </c>
      <c r="J293" t="s">
        <v>8448</v>
      </c>
      <c r="K293" t="s">
        <v>8449</v>
      </c>
      <c r="L293" t="s">
        <v>745</v>
      </c>
      <c r="M293" t="s">
        <v>42</v>
      </c>
      <c r="N293" t="s">
        <v>108</v>
      </c>
      <c r="O293" t="s">
        <v>87</v>
      </c>
      <c r="P293" t="s">
        <v>8450</v>
      </c>
    </row>
    <row r="294" spans="2:16">
      <c r="B294">
        <v>293</v>
      </c>
      <c r="C294" t="s">
        <v>7356</v>
      </c>
      <c r="D294" t="s">
        <v>7356</v>
      </c>
      <c r="E294">
        <v>293</v>
      </c>
      <c r="F294" t="s">
        <v>8446</v>
      </c>
      <c r="G294" t="s">
        <v>8451</v>
      </c>
      <c r="H294" t="s">
        <v>238</v>
      </c>
      <c r="I294" t="s">
        <v>48</v>
      </c>
      <c r="J294" t="s">
        <v>8452</v>
      </c>
      <c r="K294" t="s">
        <v>8453</v>
      </c>
      <c r="L294" t="s">
        <v>240</v>
      </c>
      <c r="M294" t="s">
        <v>18</v>
      </c>
      <c r="N294" t="s">
        <v>29</v>
      </c>
      <c r="O294" t="s">
        <v>135</v>
      </c>
      <c r="P294" t="s">
        <v>8450</v>
      </c>
    </row>
    <row r="295" spans="2:16">
      <c r="B295">
        <v>294</v>
      </c>
      <c r="C295" t="s">
        <v>7356</v>
      </c>
      <c r="D295" t="s">
        <v>7356</v>
      </c>
      <c r="E295">
        <v>294</v>
      </c>
      <c r="F295" t="s">
        <v>8446</v>
      </c>
      <c r="G295" t="s">
        <v>8454</v>
      </c>
      <c r="H295" t="s">
        <v>8455</v>
      </c>
      <c r="I295" t="s">
        <v>26</v>
      </c>
      <c r="J295" t="s">
        <v>8456</v>
      </c>
      <c r="K295" t="s">
        <v>8457</v>
      </c>
      <c r="L295" t="s">
        <v>244</v>
      </c>
      <c r="M295" t="s">
        <v>42</v>
      </c>
      <c r="N295" t="s">
        <v>29</v>
      </c>
      <c r="O295" t="s">
        <v>137</v>
      </c>
      <c r="P295" t="s">
        <v>1057</v>
      </c>
    </row>
    <row r="296" spans="2:16">
      <c r="B296">
        <v>295</v>
      </c>
      <c r="C296" t="s">
        <v>7356</v>
      </c>
      <c r="D296" t="s">
        <v>7356</v>
      </c>
      <c r="E296">
        <v>295</v>
      </c>
      <c r="F296" t="s">
        <v>8446</v>
      </c>
      <c r="G296" t="s">
        <v>8458</v>
      </c>
      <c r="H296" t="s">
        <v>7471</v>
      </c>
      <c r="I296" t="s">
        <v>26</v>
      </c>
      <c r="J296" t="s">
        <v>8226</v>
      </c>
      <c r="K296" t="s">
        <v>8459</v>
      </c>
      <c r="L296" t="s">
        <v>266</v>
      </c>
      <c r="M296" t="s">
        <v>94</v>
      </c>
      <c r="N296" t="s">
        <v>33</v>
      </c>
      <c r="O296" t="s">
        <v>107</v>
      </c>
      <c r="P296" t="s">
        <v>1057</v>
      </c>
    </row>
    <row r="297" spans="2:16">
      <c r="B297">
        <v>296</v>
      </c>
      <c r="C297" t="s">
        <v>7356</v>
      </c>
      <c r="D297" t="s">
        <v>7356</v>
      </c>
      <c r="E297">
        <v>296</v>
      </c>
      <c r="F297" t="s">
        <v>8446</v>
      </c>
      <c r="G297" t="s">
        <v>8460</v>
      </c>
      <c r="H297" t="s">
        <v>730</v>
      </c>
      <c r="I297" t="s">
        <v>68</v>
      </c>
      <c r="J297" t="s">
        <v>8461</v>
      </c>
      <c r="K297" t="s">
        <v>8462</v>
      </c>
      <c r="L297" t="s">
        <v>435</v>
      </c>
      <c r="M297" t="s">
        <v>134</v>
      </c>
      <c r="N297" t="s">
        <v>33</v>
      </c>
      <c r="O297" t="s">
        <v>36</v>
      </c>
      <c r="P297" t="s">
        <v>1366</v>
      </c>
    </row>
    <row r="298" spans="2:16">
      <c r="B298">
        <v>297</v>
      </c>
      <c r="C298" t="s">
        <v>7356</v>
      </c>
      <c r="D298" t="s">
        <v>7356</v>
      </c>
      <c r="E298">
        <v>297</v>
      </c>
      <c r="F298" t="s">
        <v>8463</v>
      </c>
      <c r="G298" t="s">
        <v>8464</v>
      </c>
      <c r="H298" t="s">
        <v>210</v>
      </c>
      <c r="I298" t="s">
        <v>16</v>
      </c>
      <c r="J298" t="s">
        <v>8465</v>
      </c>
      <c r="K298" t="s">
        <v>8466</v>
      </c>
      <c r="L298" t="s">
        <v>378</v>
      </c>
      <c r="M298" t="s">
        <v>42</v>
      </c>
      <c r="N298" t="s">
        <v>108</v>
      </c>
      <c r="O298" t="s">
        <v>137</v>
      </c>
      <c r="P298" t="s">
        <v>1303</v>
      </c>
    </row>
    <row r="299" spans="2:16">
      <c r="B299">
        <v>298</v>
      </c>
      <c r="C299" t="s">
        <v>7356</v>
      </c>
      <c r="D299" t="s">
        <v>7356</v>
      </c>
      <c r="E299">
        <v>298</v>
      </c>
      <c r="F299" t="s">
        <v>8463</v>
      </c>
      <c r="G299" t="s">
        <v>8467</v>
      </c>
      <c r="H299" t="s">
        <v>8468</v>
      </c>
      <c r="I299" t="s">
        <v>68</v>
      </c>
      <c r="J299" t="s">
        <v>8469</v>
      </c>
      <c r="K299" t="s">
        <v>8470</v>
      </c>
      <c r="L299" t="s">
        <v>472</v>
      </c>
      <c r="M299" t="s">
        <v>94</v>
      </c>
      <c r="N299" t="s">
        <v>29</v>
      </c>
      <c r="O299" t="s">
        <v>123</v>
      </c>
      <c r="P299" t="s">
        <v>8471</v>
      </c>
    </row>
    <row r="300" spans="2:16">
      <c r="B300">
        <v>299</v>
      </c>
      <c r="C300" t="s">
        <v>7356</v>
      </c>
      <c r="D300" t="s">
        <v>7356</v>
      </c>
      <c r="E300">
        <v>299</v>
      </c>
      <c r="F300" t="s">
        <v>8463</v>
      </c>
      <c r="G300" t="s">
        <v>8472</v>
      </c>
      <c r="H300" t="s">
        <v>188</v>
      </c>
      <c r="I300" t="s">
        <v>25</v>
      </c>
      <c r="J300" t="s">
        <v>8473</v>
      </c>
      <c r="K300" t="s">
        <v>8474</v>
      </c>
      <c r="L300" t="s">
        <v>380</v>
      </c>
      <c r="M300" t="s">
        <v>6473</v>
      </c>
      <c r="N300" t="s">
        <v>114</v>
      </c>
      <c r="O300" t="s">
        <v>100</v>
      </c>
      <c r="P300" t="s">
        <v>8475</v>
      </c>
    </row>
    <row r="301" spans="2:16">
      <c r="B301">
        <v>300</v>
      </c>
      <c r="C301" t="s">
        <v>7356</v>
      </c>
      <c r="D301" t="s">
        <v>7356</v>
      </c>
      <c r="E301">
        <v>300</v>
      </c>
      <c r="F301" t="s">
        <v>8463</v>
      </c>
      <c r="G301" t="s">
        <v>8476</v>
      </c>
      <c r="I301" t="s">
        <v>26</v>
      </c>
      <c r="J301" t="s">
        <v>8477</v>
      </c>
      <c r="K301" t="s">
        <v>8478</v>
      </c>
      <c r="L301" t="s">
        <v>8479</v>
      </c>
      <c r="M301" t="s">
        <v>99</v>
      </c>
      <c r="N301" t="s">
        <v>29</v>
      </c>
      <c r="O301" t="s">
        <v>36</v>
      </c>
      <c r="P301" t="s">
        <v>1017</v>
      </c>
    </row>
    <row r="302" spans="2:16">
      <c r="B302">
        <v>301</v>
      </c>
      <c r="C302" t="s">
        <v>7356</v>
      </c>
      <c r="D302" t="s">
        <v>7356</v>
      </c>
      <c r="E302">
        <v>301</v>
      </c>
      <c r="F302" t="s">
        <v>8463</v>
      </c>
      <c r="G302" t="s">
        <v>8480</v>
      </c>
      <c r="H302" t="s">
        <v>783</v>
      </c>
      <c r="I302" t="s">
        <v>26</v>
      </c>
      <c r="J302" t="s">
        <v>8481</v>
      </c>
      <c r="K302" t="s">
        <v>8482</v>
      </c>
      <c r="L302" t="s">
        <v>610</v>
      </c>
      <c r="M302" t="s">
        <v>99</v>
      </c>
      <c r="N302" t="s">
        <v>110</v>
      </c>
      <c r="O302" t="s">
        <v>87</v>
      </c>
      <c r="P302" t="s">
        <v>643</v>
      </c>
    </row>
    <row r="303" spans="2:16">
      <c r="B303">
        <v>302</v>
      </c>
      <c r="C303" t="s">
        <v>7356</v>
      </c>
      <c r="D303" t="s">
        <v>7356</v>
      </c>
      <c r="E303">
        <v>302</v>
      </c>
      <c r="F303" t="s">
        <v>8483</v>
      </c>
      <c r="G303" t="s">
        <v>8472</v>
      </c>
      <c r="H303" t="s">
        <v>188</v>
      </c>
      <c r="I303" t="s">
        <v>80</v>
      </c>
      <c r="J303" t="s">
        <v>8473</v>
      </c>
      <c r="K303" t="s">
        <v>8474</v>
      </c>
      <c r="L303" t="s">
        <v>380</v>
      </c>
      <c r="M303" t="s">
        <v>6473</v>
      </c>
      <c r="N303" t="s">
        <v>114</v>
      </c>
      <c r="O303" t="s">
        <v>100</v>
      </c>
      <c r="P303" t="s">
        <v>8475</v>
      </c>
    </row>
    <row r="304" spans="2:16">
      <c r="B304">
        <v>303</v>
      </c>
      <c r="C304" t="s">
        <v>7356</v>
      </c>
      <c r="D304" t="s">
        <v>7356</v>
      </c>
      <c r="E304">
        <v>303</v>
      </c>
      <c r="F304" t="s">
        <v>8483</v>
      </c>
      <c r="G304" t="s">
        <v>8476</v>
      </c>
      <c r="I304" t="s">
        <v>26</v>
      </c>
      <c r="J304" t="s">
        <v>8477</v>
      </c>
      <c r="K304" t="s">
        <v>8478</v>
      </c>
      <c r="L304" t="s">
        <v>8479</v>
      </c>
      <c r="M304" t="s">
        <v>99</v>
      </c>
      <c r="N304" t="s">
        <v>29</v>
      </c>
      <c r="O304" t="s">
        <v>36</v>
      </c>
      <c r="P304" t="s">
        <v>1017</v>
      </c>
    </row>
    <row r="305" spans="2:16">
      <c r="B305">
        <v>304</v>
      </c>
      <c r="C305" t="s">
        <v>7356</v>
      </c>
      <c r="D305" t="s">
        <v>7356</v>
      </c>
      <c r="E305">
        <v>304</v>
      </c>
      <c r="F305" t="s">
        <v>8483</v>
      </c>
      <c r="G305" t="s">
        <v>8480</v>
      </c>
      <c r="H305" t="s">
        <v>783</v>
      </c>
      <c r="I305" t="s">
        <v>26</v>
      </c>
      <c r="J305" t="s">
        <v>8481</v>
      </c>
      <c r="K305" t="s">
        <v>8482</v>
      </c>
      <c r="L305" t="s">
        <v>610</v>
      </c>
      <c r="M305" t="s">
        <v>99</v>
      </c>
      <c r="N305" t="s">
        <v>110</v>
      </c>
      <c r="O305" t="s">
        <v>87</v>
      </c>
      <c r="P305" t="s">
        <v>643</v>
      </c>
    </row>
    <row r="306" spans="2:16">
      <c r="B306">
        <v>305</v>
      </c>
      <c r="C306" t="s">
        <v>7356</v>
      </c>
      <c r="D306" t="s">
        <v>7356</v>
      </c>
      <c r="E306">
        <v>305</v>
      </c>
      <c r="F306" t="s">
        <v>8483</v>
      </c>
      <c r="G306" t="s">
        <v>8484</v>
      </c>
      <c r="H306" t="s">
        <v>8485</v>
      </c>
      <c r="I306" t="s">
        <v>26</v>
      </c>
      <c r="J306" t="s">
        <v>8486</v>
      </c>
      <c r="K306" t="s">
        <v>8487</v>
      </c>
      <c r="L306" t="s">
        <v>6307</v>
      </c>
      <c r="M306" t="s">
        <v>42</v>
      </c>
      <c r="N306" t="s">
        <v>110</v>
      </c>
      <c r="O306" t="s">
        <v>100</v>
      </c>
      <c r="P306" t="s">
        <v>681</v>
      </c>
    </row>
    <row r="307" spans="2:16">
      <c r="B307">
        <v>306</v>
      </c>
      <c r="C307" t="s">
        <v>7356</v>
      </c>
      <c r="D307" t="s">
        <v>7356</v>
      </c>
      <c r="E307">
        <v>306</v>
      </c>
      <c r="F307" t="s">
        <v>8483</v>
      </c>
      <c r="G307" t="s">
        <v>6372</v>
      </c>
      <c r="H307" t="s">
        <v>6373</v>
      </c>
      <c r="I307" t="s">
        <v>25</v>
      </c>
      <c r="J307" t="s">
        <v>8488</v>
      </c>
      <c r="K307" t="s">
        <v>8489</v>
      </c>
      <c r="L307" t="s">
        <v>6376</v>
      </c>
      <c r="M307" t="s">
        <v>99</v>
      </c>
      <c r="N307" t="s">
        <v>110</v>
      </c>
      <c r="O307" t="s">
        <v>100</v>
      </c>
      <c r="P307" t="s">
        <v>136</v>
      </c>
    </row>
    <row r="308" spans="2:16">
      <c r="B308">
        <v>307</v>
      </c>
      <c r="C308" t="s">
        <v>7356</v>
      </c>
      <c r="D308" t="s">
        <v>7356</v>
      </c>
      <c r="E308">
        <v>307</v>
      </c>
      <c r="F308" t="s">
        <v>8490</v>
      </c>
      <c r="G308" t="s">
        <v>8491</v>
      </c>
      <c r="H308" t="s">
        <v>156</v>
      </c>
      <c r="I308" t="s">
        <v>16</v>
      </c>
      <c r="J308" t="s">
        <v>8492</v>
      </c>
      <c r="K308" t="s">
        <v>8493</v>
      </c>
      <c r="L308" t="s">
        <v>1000</v>
      </c>
      <c r="M308" t="s">
        <v>94</v>
      </c>
      <c r="N308" t="s">
        <v>29</v>
      </c>
      <c r="O308" t="s">
        <v>137</v>
      </c>
      <c r="P308" t="s">
        <v>6562</v>
      </c>
    </row>
    <row r="309" spans="2:16">
      <c r="B309">
        <v>308</v>
      </c>
      <c r="C309" t="s">
        <v>7356</v>
      </c>
      <c r="D309" t="s">
        <v>7356</v>
      </c>
      <c r="E309">
        <v>308</v>
      </c>
      <c r="F309" t="s">
        <v>8490</v>
      </c>
      <c r="G309" t="s">
        <v>8494</v>
      </c>
      <c r="H309" t="s">
        <v>8495</v>
      </c>
      <c r="I309" t="s">
        <v>26</v>
      </c>
      <c r="J309" t="s">
        <v>8496</v>
      </c>
      <c r="K309" t="s">
        <v>8497</v>
      </c>
      <c r="L309" t="s">
        <v>179</v>
      </c>
      <c r="M309" t="s">
        <v>28</v>
      </c>
      <c r="N309" t="s">
        <v>38</v>
      </c>
      <c r="O309" t="s">
        <v>137</v>
      </c>
      <c r="P309" t="s">
        <v>6562</v>
      </c>
    </row>
    <row r="310" spans="2:16">
      <c r="B310">
        <v>309</v>
      </c>
      <c r="C310" t="s">
        <v>7356</v>
      </c>
      <c r="D310" t="s">
        <v>7356</v>
      </c>
      <c r="E310">
        <v>309</v>
      </c>
      <c r="F310" t="s">
        <v>8490</v>
      </c>
      <c r="G310" t="s">
        <v>8498</v>
      </c>
      <c r="H310" t="s">
        <v>538</v>
      </c>
      <c r="I310" t="s">
        <v>68</v>
      </c>
      <c r="J310" t="s">
        <v>8499</v>
      </c>
      <c r="K310" t="s">
        <v>8500</v>
      </c>
      <c r="L310" t="s">
        <v>6566</v>
      </c>
      <c r="M310" t="s">
        <v>94</v>
      </c>
      <c r="N310" t="s">
        <v>33</v>
      </c>
      <c r="O310" t="s">
        <v>107</v>
      </c>
      <c r="P310" t="s">
        <v>6562</v>
      </c>
    </row>
    <row r="311" spans="2:16">
      <c r="B311">
        <v>310</v>
      </c>
      <c r="C311" t="s">
        <v>7356</v>
      </c>
      <c r="D311" t="s">
        <v>7356</v>
      </c>
      <c r="E311">
        <v>310</v>
      </c>
      <c r="F311" t="s">
        <v>8490</v>
      </c>
      <c r="G311" t="s">
        <v>8501</v>
      </c>
      <c r="I311" t="s">
        <v>26</v>
      </c>
      <c r="J311" t="s">
        <v>7185</v>
      </c>
      <c r="K311" t="s">
        <v>8502</v>
      </c>
      <c r="L311" t="s">
        <v>999</v>
      </c>
      <c r="M311" t="s">
        <v>94</v>
      </c>
      <c r="N311" t="s">
        <v>29</v>
      </c>
      <c r="O311" t="s">
        <v>36</v>
      </c>
      <c r="P311" t="s">
        <v>6562</v>
      </c>
    </row>
    <row r="312" spans="2:16">
      <c r="B312">
        <v>311</v>
      </c>
      <c r="C312" t="s">
        <v>7356</v>
      </c>
      <c r="D312" t="s">
        <v>7356</v>
      </c>
      <c r="E312">
        <v>311</v>
      </c>
      <c r="F312" t="s">
        <v>8490</v>
      </c>
      <c r="G312" t="s">
        <v>8503</v>
      </c>
      <c r="H312" t="s">
        <v>8504</v>
      </c>
      <c r="I312" t="s">
        <v>26</v>
      </c>
      <c r="J312" t="s">
        <v>1409</v>
      </c>
      <c r="K312" t="s">
        <v>8505</v>
      </c>
      <c r="L312" t="s">
        <v>6566</v>
      </c>
      <c r="M312" t="s">
        <v>75</v>
      </c>
      <c r="N312" t="s">
        <v>29</v>
      </c>
      <c r="O312" t="s">
        <v>95</v>
      </c>
      <c r="P312" t="s">
        <v>8506</v>
      </c>
    </row>
    <row r="313" spans="2:16">
      <c r="B313">
        <v>312</v>
      </c>
      <c r="C313" t="s">
        <v>7356</v>
      </c>
      <c r="D313" t="s">
        <v>7356</v>
      </c>
      <c r="E313">
        <v>312</v>
      </c>
      <c r="F313" t="s">
        <v>8507</v>
      </c>
      <c r="G313" t="s">
        <v>8508</v>
      </c>
      <c r="H313" t="s">
        <v>238</v>
      </c>
      <c r="I313" t="s">
        <v>16</v>
      </c>
      <c r="J313" t="s">
        <v>8509</v>
      </c>
      <c r="K313" t="s">
        <v>8510</v>
      </c>
      <c r="L313" t="s">
        <v>464</v>
      </c>
      <c r="M313" t="s">
        <v>94</v>
      </c>
      <c r="N313" t="s">
        <v>29</v>
      </c>
      <c r="O313" t="s">
        <v>95</v>
      </c>
      <c r="P313" t="s">
        <v>8511</v>
      </c>
    </row>
    <row r="314" spans="2:16">
      <c r="B314">
        <v>313</v>
      </c>
      <c r="C314" t="s">
        <v>7356</v>
      </c>
      <c r="D314" t="s">
        <v>7356</v>
      </c>
      <c r="E314">
        <v>313</v>
      </c>
      <c r="F314" t="s">
        <v>8507</v>
      </c>
      <c r="G314" t="s">
        <v>8512</v>
      </c>
      <c r="H314" t="s">
        <v>8513</v>
      </c>
      <c r="I314" t="s">
        <v>25</v>
      </c>
      <c r="J314" t="s">
        <v>8514</v>
      </c>
      <c r="K314" t="s">
        <v>8515</v>
      </c>
      <c r="L314" t="s">
        <v>856</v>
      </c>
      <c r="M314" t="s">
        <v>42</v>
      </c>
      <c r="N314" t="s">
        <v>110</v>
      </c>
      <c r="O314" t="s">
        <v>87</v>
      </c>
      <c r="P314" t="s">
        <v>8511</v>
      </c>
    </row>
    <row r="315" spans="2:16">
      <c r="B315">
        <v>314</v>
      </c>
      <c r="C315" t="s">
        <v>7356</v>
      </c>
      <c r="D315" t="s">
        <v>7356</v>
      </c>
      <c r="E315">
        <v>314</v>
      </c>
      <c r="F315" t="s">
        <v>8507</v>
      </c>
      <c r="G315" t="s">
        <v>8516</v>
      </c>
      <c r="H315" t="s">
        <v>47</v>
      </c>
      <c r="I315" t="s">
        <v>22</v>
      </c>
      <c r="J315" t="s">
        <v>8517</v>
      </c>
      <c r="K315" t="s">
        <v>8518</v>
      </c>
      <c r="L315" t="s">
        <v>856</v>
      </c>
      <c r="M315" t="s">
        <v>130</v>
      </c>
      <c r="N315" t="s">
        <v>83</v>
      </c>
      <c r="O315" t="s">
        <v>131</v>
      </c>
      <c r="P315" t="s">
        <v>952</v>
      </c>
    </row>
    <row r="316" spans="2:16">
      <c r="B316">
        <v>315</v>
      </c>
      <c r="C316" t="s">
        <v>7356</v>
      </c>
      <c r="D316" t="s">
        <v>7356</v>
      </c>
      <c r="E316">
        <v>315</v>
      </c>
      <c r="F316" t="s">
        <v>8507</v>
      </c>
      <c r="G316" t="s">
        <v>8519</v>
      </c>
      <c r="H316" t="s">
        <v>7797</v>
      </c>
      <c r="I316" t="s">
        <v>26</v>
      </c>
      <c r="J316" t="s">
        <v>8520</v>
      </c>
      <c r="K316" t="s">
        <v>8521</v>
      </c>
      <c r="L316" t="s">
        <v>557</v>
      </c>
      <c r="M316" t="s">
        <v>142</v>
      </c>
      <c r="N316" t="s">
        <v>29</v>
      </c>
      <c r="O316" t="s">
        <v>123</v>
      </c>
      <c r="P316" t="s">
        <v>6973</v>
      </c>
    </row>
    <row r="317" spans="2:16">
      <c r="B317">
        <v>316</v>
      </c>
      <c r="C317" t="s">
        <v>7356</v>
      </c>
      <c r="D317" t="s">
        <v>7356</v>
      </c>
      <c r="E317">
        <v>316</v>
      </c>
      <c r="F317" t="s">
        <v>8507</v>
      </c>
      <c r="G317" t="s">
        <v>8522</v>
      </c>
      <c r="H317" t="s">
        <v>428</v>
      </c>
      <c r="I317" t="s">
        <v>68</v>
      </c>
      <c r="J317" t="s">
        <v>8523</v>
      </c>
      <c r="K317" t="s">
        <v>8524</v>
      </c>
      <c r="L317" t="s">
        <v>216</v>
      </c>
      <c r="M317" t="s">
        <v>94</v>
      </c>
      <c r="N317" t="s">
        <v>33</v>
      </c>
      <c r="O317" t="s">
        <v>95</v>
      </c>
      <c r="P317" t="s">
        <v>305</v>
      </c>
    </row>
    <row r="318" spans="2:16">
      <c r="B318">
        <v>317</v>
      </c>
      <c r="C318" t="s">
        <v>7356</v>
      </c>
      <c r="D318" t="s">
        <v>7356</v>
      </c>
      <c r="E318">
        <v>317</v>
      </c>
      <c r="F318" t="s">
        <v>8525</v>
      </c>
      <c r="G318" t="s">
        <v>8526</v>
      </c>
      <c r="H318" t="s">
        <v>8527</v>
      </c>
      <c r="I318" t="s">
        <v>80</v>
      </c>
      <c r="J318" t="s">
        <v>8528</v>
      </c>
      <c r="K318" t="s">
        <v>8529</v>
      </c>
      <c r="L318" t="s">
        <v>197</v>
      </c>
      <c r="M318" t="s">
        <v>82</v>
      </c>
      <c r="N318" t="s">
        <v>110</v>
      </c>
      <c r="O318" t="s">
        <v>100</v>
      </c>
      <c r="P318" t="s">
        <v>8530</v>
      </c>
    </row>
    <row r="319" spans="2:16">
      <c r="B319">
        <v>318</v>
      </c>
      <c r="C319" t="s">
        <v>7356</v>
      </c>
      <c r="D319" t="s">
        <v>7356</v>
      </c>
      <c r="E319">
        <v>318</v>
      </c>
      <c r="F319" t="s">
        <v>8525</v>
      </c>
      <c r="G319" t="s">
        <v>8531</v>
      </c>
      <c r="H319" t="s">
        <v>408</v>
      </c>
      <c r="I319" t="s">
        <v>25</v>
      </c>
      <c r="J319" t="s">
        <v>6244</v>
      </c>
      <c r="K319" t="s">
        <v>8532</v>
      </c>
      <c r="L319" t="s">
        <v>227</v>
      </c>
      <c r="M319" t="s">
        <v>99</v>
      </c>
      <c r="N319" t="s">
        <v>38</v>
      </c>
      <c r="O319" t="s">
        <v>100</v>
      </c>
      <c r="P319" t="s">
        <v>8533</v>
      </c>
    </row>
    <row r="320" spans="2:16">
      <c r="B320">
        <v>319</v>
      </c>
      <c r="C320" t="s">
        <v>7356</v>
      </c>
      <c r="D320" t="s">
        <v>7356</v>
      </c>
      <c r="E320">
        <v>319</v>
      </c>
      <c r="F320" t="s">
        <v>8525</v>
      </c>
      <c r="G320" t="s">
        <v>8534</v>
      </c>
      <c r="H320" t="s">
        <v>396</v>
      </c>
      <c r="I320" t="s">
        <v>26</v>
      </c>
      <c r="J320" t="s">
        <v>8535</v>
      </c>
      <c r="K320" t="s">
        <v>8536</v>
      </c>
      <c r="L320" t="s">
        <v>8537</v>
      </c>
      <c r="M320" t="s">
        <v>75</v>
      </c>
      <c r="N320" t="s">
        <v>29</v>
      </c>
      <c r="O320" t="s">
        <v>100</v>
      </c>
      <c r="P320" t="s">
        <v>3675</v>
      </c>
    </row>
    <row r="321" spans="2:16">
      <c r="B321">
        <v>320</v>
      </c>
      <c r="C321" t="s">
        <v>7356</v>
      </c>
      <c r="D321" t="s">
        <v>7356</v>
      </c>
      <c r="E321">
        <v>320</v>
      </c>
      <c r="F321" t="s">
        <v>8525</v>
      </c>
      <c r="G321" t="s">
        <v>8538</v>
      </c>
      <c r="I321" t="s">
        <v>26</v>
      </c>
      <c r="J321" t="s">
        <v>8539</v>
      </c>
      <c r="K321" t="s">
        <v>8540</v>
      </c>
      <c r="L321" t="s">
        <v>571</v>
      </c>
      <c r="M321" t="s">
        <v>75</v>
      </c>
      <c r="N321" t="s">
        <v>108</v>
      </c>
      <c r="O321" t="s">
        <v>91</v>
      </c>
      <c r="P321" t="s">
        <v>8541</v>
      </c>
    </row>
    <row r="322" spans="2:16">
      <c r="B322">
        <v>321</v>
      </c>
      <c r="C322" t="s">
        <v>7356</v>
      </c>
      <c r="D322" t="s">
        <v>7356</v>
      </c>
      <c r="E322">
        <v>321</v>
      </c>
      <c r="F322" t="s">
        <v>8525</v>
      </c>
      <c r="G322" t="s">
        <v>8542</v>
      </c>
      <c r="H322" t="s">
        <v>8543</v>
      </c>
      <c r="I322" t="s">
        <v>26</v>
      </c>
      <c r="J322" t="s">
        <v>8077</v>
      </c>
      <c r="K322" t="s">
        <v>8544</v>
      </c>
      <c r="L322" t="s">
        <v>226</v>
      </c>
      <c r="M322" t="s">
        <v>75</v>
      </c>
      <c r="N322" t="s">
        <v>33</v>
      </c>
      <c r="O322" t="s">
        <v>137</v>
      </c>
      <c r="P322" t="s">
        <v>4055</v>
      </c>
    </row>
    <row r="323" spans="2:16">
      <c r="B323">
        <v>322</v>
      </c>
      <c r="C323" t="s">
        <v>7356</v>
      </c>
      <c r="D323" t="s">
        <v>7356</v>
      </c>
      <c r="E323">
        <v>322</v>
      </c>
      <c r="F323" t="s">
        <v>8545</v>
      </c>
      <c r="G323" t="s">
        <v>8546</v>
      </c>
      <c r="H323" t="s">
        <v>8547</v>
      </c>
      <c r="I323" t="s">
        <v>16</v>
      </c>
      <c r="J323" t="s">
        <v>8548</v>
      </c>
      <c r="K323" t="s">
        <v>8549</v>
      </c>
      <c r="L323" t="s">
        <v>8550</v>
      </c>
      <c r="M323" t="s">
        <v>94</v>
      </c>
      <c r="N323" t="s">
        <v>33</v>
      </c>
      <c r="O323" t="s">
        <v>30</v>
      </c>
      <c r="P323" t="s">
        <v>8551</v>
      </c>
    </row>
    <row r="324" spans="2:16">
      <c r="B324">
        <v>323</v>
      </c>
      <c r="C324" t="s">
        <v>7356</v>
      </c>
      <c r="D324" t="s">
        <v>7356</v>
      </c>
      <c r="E324">
        <v>323</v>
      </c>
      <c r="F324" t="s">
        <v>8545</v>
      </c>
      <c r="G324" t="s">
        <v>8552</v>
      </c>
      <c r="H324" t="s">
        <v>8495</v>
      </c>
      <c r="I324" t="s">
        <v>26</v>
      </c>
      <c r="J324" t="s">
        <v>8553</v>
      </c>
      <c r="K324" t="s">
        <v>8554</v>
      </c>
      <c r="L324" t="s">
        <v>1476</v>
      </c>
      <c r="P324" t="s">
        <v>4877</v>
      </c>
    </row>
    <row r="325" spans="2:16">
      <c r="B325">
        <v>324</v>
      </c>
      <c r="C325" t="s">
        <v>7356</v>
      </c>
      <c r="D325" t="s">
        <v>7356</v>
      </c>
      <c r="E325">
        <v>324</v>
      </c>
      <c r="F325" t="s">
        <v>8555</v>
      </c>
      <c r="G325" t="s">
        <v>8556</v>
      </c>
      <c r="H325" t="s">
        <v>8557</v>
      </c>
      <c r="I325" t="s">
        <v>26</v>
      </c>
      <c r="J325" t="s">
        <v>8558</v>
      </c>
      <c r="K325" t="s">
        <v>8559</v>
      </c>
      <c r="L325" t="s">
        <v>8560</v>
      </c>
      <c r="M325" t="s">
        <v>42</v>
      </c>
      <c r="N325" t="s">
        <v>33</v>
      </c>
      <c r="O325" t="s">
        <v>36</v>
      </c>
      <c r="P325" t="s">
        <v>1463</v>
      </c>
    </row>
    <row r="326" spans="2:16">
      <c r="B326">
        <v>325</v>
      </c>
      <c r="C326" t="s">
        <v>7356</v>
      </c>
      <c r="D326" t="s">
        <v>7356</v>
      </c>
      <c r="E326">
        <v>325</v>
      </c>
      <c r="F326" t="s">
        <v>8561</v>
      </c>
      <c r="G326" t="s">
        <v>8562</v>
      </c>
      <c r="H326" t="s">
        <v>238</v>
      </c>
      <c r="I326" t="s">
        <v>16</v>
      </c>
      <c r="J326" t="s">
        <v>8563</v>
      </c>
      <c r="K326" t="s">
        <v>8564</v>
      </c>
      <c r="L326" t="s">
        <v>176</v>
      </c>
      <c r="M326" t="s">
        <v>28</v>
      </c>
      <c r="N326" t="s">
        <v>29</v>
      </c>
      <c r="O326" t="s">
        <v>95</v>
      </c>
      <c r="P326" t="s">
        <v>8565</v>
      </c>
    </row>
    <row r="327" spans="2:16">
      <c r="B327">
        <v>326</v>
      </c>
      <c r="C327" t="s">
        <v>7356</v>
      </c>
      <c r="D327" t="s">
        <v>7356</v>
      </c>
      <c r="E327">
        <v>326</v>
      </c>
      <c r="F327" t="s">
        <v>8561</v>
      </c>
      <c r="G327" t="s">
        <v>8566</v>
      </c>
      <c r="H327" t="s">
        <v>7651</v>
      </c>
      <c r="I327" t="s">
        <v>26</v>
      </c>
      <c r="J327" t="s">
        <v>8567</v>
      </c>
      <c r="K327" t="s">
        <v>8568</v>
      </c>
      <c r="L327" t="s">
        <v>449</v>
      </c>
      <c r="M327" t="s">
        <v>32</v>
      </c>
      <c r="N327" t="s">
        <v>33</v>
      </c>
      <c r="O327" t="s">
        <v>100</v>
      </c>
      <c r="P327" t="s">
        <v>612</v>
      </c>
    </row>
    <row r="328" spans="2:16">
      <c r="B328">
        <v>327</v>
      </c>
      <c r="C328" t="s">
        <v>7356</v>
      </c>
      <c r="D328" t="s">
        <v>7356</v>
      </c>
      <c r="E328">
        <v>327</v>
      </c>
      <c r="F328" t="s">
        <v>8561</v>
      </c>
      <c r="G328" t="s">
        <v>8569</v>
      </c>
      <c r="H328" t="s">
        <v>8570</v>
      </c>
      <c r="I328" t="s">
        <v>26</v>
      </c>
      <c r="J328" t="s">
        <v>8571</v>
      </c>
      <c r="K328" t="s">
        <v>8572</v>
      </c>
      <c r="L328" t="s">
        <v>176</v>
      </c>
      <c r="M328" t="s">
        <v>82</v>
      </c>
      <c r="N328" t="s">
        <v>338</v>
      </c>
      <c r="O328" t="s">
        <v>109</v>
      </c>
      <c r="P328" t="s">
        <v>1548</v>
      </c>
    </row>
    <row r="329" spans="2:16">
      <c r="B329">
        <v>328</v>
      </c>
      <c r="C329" t="s">
        <v>7356</v>
      </c>
      <c r="D329" t="s">
        <v>7356</v>
      </c>
      <c r="E329">
        <v>328</v>
      </c>
      <c r="F329" t="s">
        <v>8561</v>
      </c>
      <c r="G329" t="s">
        <v>8573</v>
      </c>
      <c r="H329" t="s">
        <v>182</v>
      </c>
      <c r="I329" t="s">
        <v>26</v>
      </c>
      <c r="J329" t="s">
        <v>8574</v>
      </c>
      <c r="K329" t="s">
        <v>8575</v>
      </c>
      <c r="L329" t="s">
        <v>8576</v>
      </c>
      <c r="M329" t="s">
        <v>99</v>
      </c>
      <c r="N329" t="s">
        <v>38</v>
      </c>
      <c r="O329" t="s">
        <v>137</v>
      </c>
      <c r="P329" t="s">
        <v>564</v>
      </c>
    </row>
    <row r="330" spans="2:16">
      <c r="B330">
        <v>329</v>
      </c>
      <c r="C330" t="s">
        <v>7356</v>
      </c>
      <c r="D330" t="s">
        <v>7356</v>
      </c>
      <c r="E330">
        <v>329</v>
      </c>
      <c r="F330" t="s">
        <v>8561</v>
      </c>
      <c r="G330" t="s">
        <v>8577</v>
      </c>
      <c r="H330" t="s">
        <v>698</v>
      </c>
      <c r="I330" t="s">
        <v>68</v>
      </c>
      <c r="J330" t="s">
        <v>8578</v>
      </c>
      <c r="K330" t="s">
        <v>8579</v>
      </c>
      <c r="L330" t="s">
        <v>214</v>
      </c>
      <c r="M330" t="s">
        <v>8580</v>
      </c>
      <c r="N330" t="s">
        <v>108</v>
      </c>
      <c r="O330" t="s">
        <v>6474</v>
      </c>
      <c r="P330" t="s">
        <v>8581</v>
      </c>
    </row>
    <row r="331" spans="2:16">
      <c r="B331">
        <v>330</v>
      </c>
      <c r="C331" t="s">
        <v>7356</v>
      </c>
      <c r="D331" t="s">
        <v>7356</v>
      </c>
      <c r="E331">
        <v>330</v>
      </c>
      <c r="F331" t="s">
        <v>8582</v>
      </c>
      <c r="G331" t="s">
        <v>8583</v>
      </c>
      <c r="H331" t="s">
        <v>479</v>
      </c>
      <c r="I331" t="s">
        <v>16</v>
      </c>
      <c r="J331" t="s">
        <v>8584</v>
      </c>
      <c r="K331" t="s">
        <v>8585</v>
      </c>
      <c r="L331" t="s">
        <v>7325</v>
      </c>
      <c r="M331" t="s">
        <v>28</v>
      </c>
      <c r="N331" t="s">
        <v>29</v>
      </c>
      <c r="O331" t="s">
        <v>30</v>
      </c>
      <c r="P331" t="s">
        <v>8586</v>
      </c>
    </row>
    <row r="332" spans="2:16">
      <c r="B332">
        <v>331</v>
      </c>
      <c r="C332" t="s">
        <v>7356</v>
      </c>
      <c r="D332" t="s">
        <v>7356</v>
      </c>
      <c r="E332">
        <v>331</v>
      </c>
      <c r="F332" t="s">
        <v>8587</v>
      </c>
      <c r="G332" t="s">
        <v>8538</v>
      </c>
      <c r="I332" t="s">
        <v>80</v>
      </c>
      <c r="J332" t="s">
        <v>8588</v>
      </c>
      <c r="K332" t="s">
        <v>8589</v>
      </c>
      <c r="L332" t="s">
        <v>8590</v>
      </c>
      <c r="M332" t="s">
        <v>89</v>
      </c>
      <c r="N332" t="s">
        <v>110</v>
      </c>
      <c r="O332" t="s">
        <v>146</v>
      </c>
      <c r="P332" t="s">
        <v>8591</v>
      </c>
    </row>
    <row r="333" spans="2:16">
      <c r="B333">
        <v>332</v>
      </c>
      <c r="C333" t="s">
        <v>7356</v>
      </c>
      <c r="D333" t="s">
        <v>7356</v>
      </c>
      <c r="E333">
        <v>332</v>
      </c>
      <c r="F333" t="s">
        <v>8587</v>
      </c>
      <c r="G333" t="s">
        <v>8592</v>
      </c>
      <c r="H333" t="s">
        <v>1103</v>
      </c>
      <c r="I333" t="s">
        <v>25</v>
      </c>
      <c r="J333" t="s">
        <v>6244</v>
      </c>
      <c r="K333" t="s">
        <v>8593</v>
      </c>
      <c r="L333" t="s">
        <v>8590</v>
      </c>
      <c r="M333" t="s">
        <v>99</v>
      </c>
      <c r="N333" t="s">
        <v>110</v>
      </c>
      <c r="O333" t="s">
        <v>100</v>
      </c>
      <c r="P333" t="s">
        <v>830</v>
      </c>
    </row>
    <row r="334" spans="2:16">
      <c r="B334">
        <v>333</v>
      </c>
      <c r="C334" t="s">
        <v>7356</v>
      </c>
      <c r="D334" t="s">
        <v>7356</v>
      </c>
      <c r="E334">
        <v>333</v>
      </c>
      <c r="F334" t="s">
        <v>8587</v>
      </c>
      <c r="G334" t="s">
        <v>8594</v>
      </c>
      <c r="H334" t="s">
        <v>444</v>
      </c>
      <c r="I334" t="s">
        <v>48</v>
      </c>
      <c r="J334" t="s">
        <v>8595</v>
      </c>
      <c r="K334" t="s">
        <v>8596</v>
      </c>
      <c r="L334" t="s">
        <v>133</v>
      </c>
      <c r="M334" t="s">
        <v>82</v>
      </c>
      <c r="N334" t="s">
        <v>938</v>
      </c>
      <c r="P334" t="s">
        <v>955</v>
      </c>
    </row>
    <row r="335" spans="2:16">
      <c r="B335">
        <v>334</v>
      </c>
      <c r="C335" t="s">
        <v>7356</v>
      </c>
      <c r="D335" t="s">
        <v>7356</v>
      </c>
      <c r="E335">
        <v>334</v>
      </c>
      <c r="F335" t="s">
        <v>8587</v>
      </c>
      <c r="G335" t="s">
        <v>8597</v>
      </c>
      <c r="H335" t="s">
        <v>7769</v>
      </c>
      <c r="I335" t="s">
        <v>26</v>
      </c>
      <c r="J335" t="s">
        <v>8598</v>
      </c>
      <c r="K335" t="s">
        <v>8599</v>
      </c>
      <c r="L335" t="s">
        <v>420</v>
      </c>
      <c r="P335" t="s">
        <v>169</v>
      </c>
    </row>
    <row r="336" spans="2:16">
      <c r="B336">
        <v>335</v>
      </c>
      <c r="C336" t="s">
        <v>7356</v>
      </c>
      <c r="D336" t="s">
        <v>7356</v>
      </c>
      <c r="E336">
        <v>335</v>
      </c>
      <c r="F336" t="s">
        <v>8587</v>
      </c>
      <c r="G336" t="s">
        <v>8600</v>
      </c>
      <c r="H336" t="s">
        <v>76</v>
      </c>
      <c r="I336" t="s">
        <v>22</v>
      </c>
      <c r="J336" t="s">
        <v>8601</v>
      </c>
      <c r="K336" t="s">
        <v>8602</v>
      </c>
      <c r="L336" t="s">
        <v>463</v>
      </c>
      <c r="M336" t="s">
        <v>171</v>
      </c>
      <c r="N336" t="s">
        <v>6371</v>
      </c>
      <c r="P336" t="s">
        <v>8603</v>
      </c>
    </row>
    <row r="337" spans="2:16">
      <c r="B337">
        <v>336</v>
      </c>
      <c r="C337" t="s">
        <v>7356</v>
      </c>
      <c r="D337" t="s">
        <v>7356</v>
      </c>
      <c r="E337">
        <v>336</v>
      </c>
      <c r="F337" t="s">
        <v>8604</v>
      </c>
      <c r="G337" t="s">
        <v>8605</v>
      </c>
      <c r="H337" t="s">
        <v>8606</v>
      </c>
      <c r="I337" t="s">
        <v>16</v>
      </c>
      <c r="J337" t="s">
        <v>8607</v>
      </c>
      <c r="K337" t="s">
        <v>8608</v>
      </c>
      <c r="L337" t="s">
        <v>668</v>
      </c>
      <c r="M337" t="s">
        <v>42</v>
      </c>
      <c r="N337" t="s">
        <v>29</v>
      </c>
      <c r="O337" t="s">
        <v>137</v>
      </c>
      <c r="P337" t="s">
        <v>1231</v>
      </c>
    </row>
    <row r="338" spans="2:16">
      <c r="B338">
        <v>337</v>
      </c>
      <c r="C338" t="s">
        <v>7356</v>
      </c>
      <c r="D338" t="s">
        <v>7356</v>
      </c>
      <c r="E338">
        <v>337</v>
      </c>
      <c r="F338" t="s">
        <v>8604</v>
      </c>
      <c r="G338" t="s">
        <v>8609</v>
      </c>
      <c r="H338" t="s">
        <v>581</v>
      </c>
      <c r="I338" t="s">
        <v>26</v>
      </c>
      <c r="J338" t="s">
        <v>8610</v>
      </c>
      <c r="K338" t="s">
        <v>8611</v>
      </c>
      <c r="L338" t="s">
        <v>414</v>
      </c>
      <c r="M338" t="s">
        <v>395</v>
      </c>
      <c r="N338" t="s">
        <v>55</v>
      </c>
      <c r="O338" t="s">
        <v>333</v>
      </c>
      <c r="P338" t="s">
        <v>4437</v>
      </c>
    </row>
    <row r="339" spans="2:16">
      <c r="B339">
        <v>338</v>
      </c>
      <c r="C339" t="s">
        <v>7356</v>
      </c>
      <c r="D339" t="s">
        <v>7356</v>
      </c>
      <c r="E339">
        <v>338</v>
      </c>
      <c r="F339" t="s">
        <v>8604</v>
      </c>
      <c r="G339" t="s">
        <v>8612</v>
      </c>
      <c r="H339" t="s">
        <v>188</v>
      </c>
      <c r="I339" t="s">
        <v>48</v>
      </c>
      <c r="J339" t="s">
        <v>8613</v>
      </c>
      <c r="K339" t="s">
        <v>8614</v>
      </c>
      <c r="L339" t="s">
        <v>749</v>
      </c>
      <c r="M339" t="s">
        <v>45</v>
      </c>
      <c r="N339" t="s">
        <v>151</v>
      </c>
      <c r="O339" t="s">
        <v>178</v>
      </c>
      <c r="P339" t="s">
        <v>4437</v>
      </c>
    </row>
    <row r="340" spans="2:16">
      <c r="B340">
        <v>339</v>
      </c>
      <c r="C340" t="s">
        <v>7356</v>
      </c>
      <c r="D340" t="s">
        <v>7356</v>
      </c>
      <c r="E340">
        <v>339</v>
      </c>
      <c r="F340" t="s">
        <v>8604</v>
      </c>
      <c r="G340" t="s">
        <v>8615</v>
      </c>
      <c r="H340" t="s">
        <v>188</v>
      </c>
      <c r="I340" t="s">
        <v>26</v>
      </c>
      <c r="J340" t="s">
        <v>8616</v>
      </c>
      <c r="K340" t="s">
        <v>8617</v>
      </c>
      <c r="L340" t="s">
        <v>490</v>
      </c>
      <c r="M340" t="s">
        <v>42</v>
      </c>
      <c r="N340" t="s">
        <v>29</v>
      </c>
      <c r="O340" t="s">
        <v>137</v>
      </c>
      <c r="P340" t="s">
        <v>8618</v>
      </c>
    </row>
    <row r="341" spans="2:16">
      <c r="B341">
        <v>340</v>
      </c>
      <c r="C341" t="s">
        <v>7356</v>
      </c>
      <c r="D341" t="s">
        <v>7356</v>
      </c>
      <c r="E341">
        <v>340</v>
      </c>
      <c r="F341" t="s">
        <v>8604</v>
      </c>
      <c r="G341" t="s">
        <v>8619</v>
      </c>
      <c r="H341" t="s">
        <v>43</v>
      </c>
      <c r="I341" t="s">
        <v>26</v>
      </c>
      <c r="J341" t="s">
        <v>8620</v>
      </c>
      <c r="K341" t="s">
        <v>8621</v>
      </c>
      <c r="L341" t="s">
        <v>8622</v>
      </c>
      <c r="M341" t="s">
        <v>42</v>
      </c>
      <c r="N341" t="s">
        <v>29</v>
      </c>
      <c r="O341" t="s">
        <v>109</v>
      </c>
      <c r="P341" t="s">
        <v>1042</v>
      </c>
    </row>
    <row r="342" spans="2:16">
      <c r="B342">
        <v>341</v>
      </c>
      <c r="C342" t="s">
        <v>7356</v>
      </c>
      <c r="D342" t="s">
        <v>7356</v>
      </c>
      <c r="E342">
        <v>341</v>
      </c>
      <c r="F342" t="s">
        <v>8623</v>
      </c>
      <c r="G342" t="s">
        <v>8624</v>
      </c>
      <c r="H342" t="s">
        <v>8625</v>
      </c>
      <c r="I342" t="s">
        <v>80</v>
      </c>
      <c r="J342" t="s">
        <v>8626</v>
      </c>
      <c r="K342" t="s">
        <v>8627</v>
      </c>
      <c r="L342" t="s">
        <v>208</v>
      </c>
      <c r="M342" t="s">
        <v>89</v>
      </c>
      <c r="N342" t="s">
        <v>110</v>
      </c>
      <c r="O342" t="s">
        <v>87</v>
      </c>
      <c r="P342" t="s">
        <v>8628</v>
      </c>
    </row>
    <row r="343" spans="2:16">
      <c r="B343">
        <v>342</v>
      </c>
      <c r="C343" t="s">
        <v>7356</v>
      </c>
      <c r="D343" t="s">
        <v>7356</v>
      </c>
      <c r="E343">
        <v>342</v>
      </c>
      <c r="F343" t="s">
        <v>8623</v>
      </c>
      <c r="G343" t="s">
        <v>8629</v>
      </c>
      <c r="H343" t="s">
        <v>556</v>
      </c>
      <c r="I343" t="s">
        <v>22</v>
      </c>
      <c r="J343" t="s">
        <v>8630</v>
      </c>
      <c r="K343" t="s">
        <v>8631</v>
      </c>
      <c r="L343" t="s">
        <v>615</v>
      </c>
      <c r="M343" t="s">
        <v>89</v>
      </c>
      <c r="N343" t="s">
        <v>83</v>
      </c>
      <c r="O343" t="s">
        <v>131</v>
      </c>
      <c r="P343" t="s">
        <v>8632</v>
      </c>
    </row>
    <row r="344" spans="2:16">
      <c r="B344">
        <v>343</v>
      </c>
      <c r="C344" t="s">
        <v>7356</v>
      </c>
      <c r="D344" t="s">
        <v>7356</v>
      </c>
      <c r="E344">
        <v>343</v>
      </c>
      <c r="F344" t="s">
        <v>8623</v>
      </c>
      <c r="G344" t="s">
        <v>8633</v>
      </c>
      <c r="H344" t="s">
        <v>120</v>
      </c>
      <c r="I344" t="s">
        <v>26</v>
      </c>
      <c r="J344" t="s">
        <v>8634</v>
      </c>
      <c r="K344" t="s">
        <v>8635</v>
      </c>
      <c r="L344" t="s">
        <v>8636</v>
      </c>
      <c r="M344" t="s">
        <v>28</v>
      </c>
      <c r="N344" t="s">
        <v>33</v>
      </c>
      <c r="O344" t="s">
        <v>107</v>
      </c>
      <c r="P344" t="s">
        <v>8637</v>
      </c>
    </row>
    <row r="345" spans="2:16">
      <c r="B345">
        <v>344</v>
      </c>
      <c r="C345" t="s">
        <v>7356</v>
      </c>
      <c r="D345" t="s">
        <v>7356</v>
      </c>
      <c r="E345">
        <v>344</v>
      </c>
      <c r="F345" t="s">
        <v>8623</v>
      </c>
      <c r="G345" t="s">
        <v>8638</v>
      </c>
      <c r="H345" t="s">
        <v>8639</v>
      </c>
      <c r="I345" t="s">
        <v>26</v>
      </c>
      <c r="J345" t="s">
        <v>8640</v>
      </c>
      <c r="K345" t="s">
        <v>8641</v>
      </c>
      <c r="L345" t="s">
        <v>451</v>
      </c>
      <c r="M345" t="s">
        <v>75</v>
      </c>
      <c r="N345" t="s">
        <v>29</v>
      </c>
      <c r="O345" t="s">
        <v>137</v>
      </c>
      <c r="P345" t="s">
        <v>8637</v>
      </c>
    </row>
    <row r="346" spans="2:16">
      <c r="B346">
        <v>345</v>
      </c>
      <c r="C346" t="s">
        <v>7356</v>
      </c>
      <c r="D346" t="s">
        <v>7356</v>
      </c>
      <c r="E346">
        <v>345</v>
      </c>
      <c r="F346" t="s">
        <v>8623</v>
      </c>
      <c r="G346" t="s">
        <v>8642</v>
      </c>
      <c r="H346" t="s">
        <v>8643</v>
      </c>
      <c r="I346" t="s">
        <v>68</v>
      </c>
      <c r="J346" t="s">
        <v>8644</v>
      </c>
      <c r="K346" t="s">
        <v>8645</v>
      </c>
      <c r="L346" t="s">
        <v>451</v>
      </c>
      <c r="M346" t="s">
        <v>42</v>
      </c>
      <c r="N346" t="s">
        <v>33</v>
      </c>
      <c r="O346" t="s">
        <v>137</v>
      </c>
      <c r="P346" t="s">
        <v>777</v>
      </c>
    </row>
    <row r="347" spans="2:16">
      <c r="B347">
        <v>346</v>
      </c>
      <c r="C347" t="s">
        <v>7356</v>
      </c>
      <c r="D347" t="s">
        <v>7356</v>
      </c>
      <c r="E347">
        <v>346</v>
      </c>
      <c r="F347" t="s">
        <v>8646</v>
      </c>
      <c r="G347" t="s">
        <v>8647</v>
      </c>
      <c r="H347" t="s">
        <v>115</v>
      </c>
      <c r="I347" t="s">
        <v>16</v>
      </c>
      <c r="J347" t="s">
        <v>8648</v>
      </c>
      <c r="K347" t="s">
        <v>8649</v>
      </c>
      <c r="L347" t="s">
        <v>519</v>
      </c>
      <c r="M347" t="s">
        <v>318</v>
      </c>
      <c r="N347" t="s">
        <v>109</v>
      </c>
      <c r="P347" t="s">
        <v>1092</v>
      </c>
    </row>
    <row r="348" spans="2:16">
      <c r="B348">
        <v>347</v>
      </c>
      <c r="C348" t="s">
        <v>7356</v>
      </c>
      <c r="D348" t="s">
        <v>7356</v>
      </c>
      <c r="E348">
        <v>347</v>
      </c>
      <c r="F348" t="s">
        <v>8646</v>
      </c>
      <c r="G348" t="s">
        <v>8650</v>
      </c>
      <c r="H348" t="s">
        <v>8651</v>
      </c>
      <c r="I348" t="s">
        <v>25</v>
      </c>
      <c r="J348" t="s">
        <v>8652</v>
      </c>
      <c r="K348" t="s">
        <v>8653</v>
      </c>
      <c r="L348" t="s">
        <v>211</v>
      </c>
      <c r="M348" t="s">
        <v>8654</v>
      </c>
      <c r="N348" t="s">
        <v>19</v>
      </c>
      <c r="P348" t="s">
        <v>8655</v>
      </c>
    </row>
    <row r="349" spans="2:16">
      <c r="B349">
        <v>348</v>
      </c>
      <c r="C349" t="s">
        <v>7356</v>
      </c>
      <c r="D349" t="s">
        <v>7356</v>
      </c>
      <c r="E349">
        <v>348</v>
      </c>
      <c r="F349" t="s">
        <v>8646</v>
      </c>
      <c r="G349" t="s">
        <v>8656</v>
      </c>
      <c r="I349" t="s">
        <v>68</v>
      </c>
      <c r="J349" t="s">
        <v>8657</v>
      </c>
      <c r="K349" t="s">
        <v>8658</v>
      </c>
      <c r="L349" t="s">
        <v>756</v>
      </c>
      <c r="M349" t="s">
        <v>94</v>
      </c>
      <c r="N349" t="s">
        <v>33</v>
      </c>
      <c r="O349" t="s">
        <v>30</v>
      </c>
      <c r="P349" t="s">
        <v>917</v>
      </c>
    </row>
    <row r="350" spans="2:16">
      <c r="B350">
        <v>349</v>
      </c>
      <c r="C350" t="s">
        <v>7356</v>
      </c>
      <c r="D350" t="s">
        <v>7356</v>
      </c>
      <c r="E350">
        <v>349</v>
      </c>
      <c r="F350" t="s">
        <v>8646</v>
      </c>
      <c r="G350" t="s">
        <v>8659</v>
      </c>
      <c r="H350" t="s">
        <v>7352</v>
      </c>
      <c r="I350" t="s">
        <v>68</v>
      </c>
      <c r="J350" t="s">
        <v>8660</v>
      </c>
      <c r="K350" t="s">
        <v>8661</v>
      </c>
      <c r="L350" t="s">
        <v>570</v>
      </c>
      <c r="M350" t="s">
        <v>344</v>
      </c>
      <c r="N350" t="s">
        <v>123</v>
      </c>
      <c r="P350" t="s">
        <v>1269</v>
      </c>
    </row>
    <row r="351" spans="2:16">
      <c r="B351">
        <v>350</v>
      </c>
      <c r="C351" t="s">
        <v>7356</v>
      </c>
      <c r="D351" t="s">
        <v>7356</v>
      </c>
      <c r="E351">
        <v>350</v>
      </c>
      <c r="F351" t="s">
        <v>8646</v>
      </c>
      <c r="G351" t="s">
        <v>8662</v>
      </c>
      <c r="H351" t="s">
        <v>8663</v>
      </c>
      <c r="I351" t="s">
        <v>26</v>
      </c>
      <c r="J351" t="s">
        <v>8664</v>
      </c>
      <c r="K351" t="s">
        <v>8665</v>
      </c>
      <c r="L351" t="s">
        <v>386</v>
      </c>
      <c r="M351" t="s">
        <v>395</v>
      </c>
      <c r="N351" t="s">
        <v>95</v>
      </c>
      <c r="P351" t="s">
        <v>510</v>
      </c>
    </row>
    <row r="352" spans="2:16">
      <c r="B352">
        <v>351</v>
      </c>
      <c r="C352" t="s">
        <v>7356</v>
      </c>
      <c r="D352" t="s">
        <v>7356</v>
      </c>
      <c r="E352">
        <v>351</v>
      </c>
      <c r="F352" t="s">
        <v>8666</v>
      </c>
      <c r="G352" t="s">
        <v>8615</v>
      </c>
      <c r="H352" t="s">
        <v>188</v>
      </c>
      <c r="I352" t="s">
        <v>16</v>
      </c>
      <c r="J352" t="s">
        <v>8616</v>
      </c>
      <c r="K352" t="s">
        <v>8617</v>
      </c>
      <c r="L352" t="s">
        <v>490</v>
      </c>
      <c r="M352" t="s">
        <v>42</v>
      </c>
      <c r="N352" t="s">
        <v>29</v>
      </c>
      <c r="O352" t="s">
        <v>137</v>
      </c>
      <c r="P352" t="s">
        <v>8618</v>
      </c>
    </row>
    <row r="353" spans="2:16">
      <c r="B353">
        <v>352</v>
      </c>
      <c r="C353" t="s">
        <v>7356</v>
      </c>
      <c r="D353" t="s">
        <v>7356</v>
      </c>
      <c r="E353">
        <v>352</v>
      </c>
      <c r="F353" t="s">
        <v>8666</v>
      </c>
      <c r="G353" t="s">
        <v>8619</v>
      </c>
      <c r="H353" t="s">
        <v>43</v>
      </c>
      <c r="I353" t="s">
        <v>26</v>
      </c>
      <c r="J353" t="s">
        <v>8620</v>
      </c>
      <c r="K353" t="s">
        <v>8621</v>
      </c>
      <c r="L353" t="s">
        <v>8622</v>
      </c>
      <c r="M353" t="s">
        <v>42</v>
      </c>
      <c r="N353" t="s">
        <v>29</v>
      </c>
      <c r="O353" t="s">
        <v>109</v>
      </c>
      <c r="P353" t="s">
        <v>1042</v>
      </c>
    </row>
    <row r="354" spans="2:16">
      <c r="B354">
        <v>353</v>
      </c>
      <c r="C354" t="s">
        <v>7356</v>
      </c>
      <c r="D354" t="s">
        <v>7356</v>
      </c>
      <c r="E354">
        <v>353</v>
      </c>
      <c r="F354" t="s">
        <v>8666</v>
      </c>
      <c r="G354" t="s">
        <v>8667</v>
      </c>
      <c r="H354" t="s">
        <v>6336</v>
      </c>
      <c r="I354" t="s">
        <v>25</v>
      </c>
      <c r="J354" t="s">
        <v>8668</v>
      </c>
      <c r="K354" t="s">
        <v>8669</v>
      </c>
      <c r="L354" t="s">
        <v>454</v>
      </c>
      <c r="M354" t="s">
        <v>42</v>
      </c>
      <c r="N354" t="s">
        <v>29</v>
      </c>
      <c r="O354" t="s">
        <v>100</v>
      </c>
      <c r="P354" t="s">
        <v>995</v>
      </c>
    </row>
    <row r="355" spans="2:16">
      <c r="B355">
        <v>354</v>
      </c>
      <c r="C355" t="s">
        <v>7356</v>
      </c>
      <c r="D355" t="s">
        <v>7356</v>
      </c>
      <c r="E355">
        <v>354</v>
      </c>
      <c r="F355" t="s">
        <v>8666</v>
      </c>
      <c r="G355" t="s">
        <v>8670</v>
      </c>
      <c r="H355" t="s">
        <v>188</v>
      </c>
      <c r="I355" t="s">
        <v>26</v>
      </c>
      <c r="J355" t="s">
        <v>8671</v>
      </c>
      <c r="K355" t="s">
        <v>8672</v>
      </c>
      <c r="L355" t="s">
        <v>363</v>
      </c>
      <c r="M355" t="s">
        <v>42</v>
      </c>
      <c r="N355" t="s">
        <v>38</v>
      </c>
      <c r="O355" t="s">
        <v>137</v>
      </c>
      <c r="P355" t="s">
        <v>992</v>
      </c>
    </row>
    <row r="356" spans="2:16">
      <c r="B356">
        <v>355</v>
      </c>
      <c r="C356" t="s">
        <v>7356</v>
      </c>
      <c r="D356" t="s">
        <v>7356</v>
      </c>
      <c r="E356">
        <v>355</v>
      </c>
      <c r="F356" t="s">
        <v>8666</v>
      </c>
      <c r="G356" t="s">
        <v>8673</v>
      </c>
      <c r="H356" t="s">
        <v>991</v>
      </c>
      <c r="I356" t="s">
        <v>26</v>
      </c>
      <c r="J356" t="s">
        <v>8674</v>
      </c>
      <c r="K356" t="s">
        <v>8675</v>
      </c>
      <c r="L356" t="s">
        <v>8622</v>
      </c>
      <c r="M356" t="s">
        <v>86</v>
      </c>
      <c r="N356" t="s">
        <v>33</v>
      </c>
      <c r="O356" t="s">
        <v>87</v>
      </c>
      <c r="P356" t="s">
        <v>841</v>
      </c>
    </row>
    <row r="357" spans="2:16">
      <c r="B357">
        <v>356</v>
      </c>
      <c r="C357" t="s">
        <v>7356</v>
      </c>
      <c r="D357" t="s">
        <v>7356</v>
      </c>
      <c r="E357">
        <v>356</v>
      </c>
      <c r="F357" t="s">
        <v>8676</v>
      </c>
      <c r="G357" t="s">
        <v>8677</v>
      </c>
      <c r="H357" t="s">
        <v>8678</v>
      </c>
      <c r="I357" t="s">
        <v>26</v>
      </c>
      <c r="J357" t="s">
        <v>8679</v>
      </c>
      <c r="K357" t="s">
        <v>8680</v>
      </c>
      <c r="L357" t="s">
        <v>8681</v>
      </c>
      <c r="M357" t="s">
        <v>28</v>
      </c>
      <c r="N357" t="s">
        <v>29</v>
      </c>
      <c r="O357" t="s">
        <v>66</v>
      </c>
      <c r="P357" t="s">
        <v>8682</v>
      </c>
    </row>
    <row r="358" spans="2:16">
      <c r="B358">
        <v>357</v>
      </c>
      <c r="C358" t="s">
        <v>7356</v>
      </c>
      <c r="D358" t="s">
        <v>7356</v>
      </c>
      <c r="E358">
        <v>357</v>
      </c>
      <c r="F358" t="s">
        <v>8683</v>
      </c>
      <c r="G358" t="s">
        <v>8684</v>
      </c>
      <c r="H358" t="s">
        <v>8685</v>
      </c>
      <c r="I358" t="s">
        <v>68</v>
      </c>
      <c r="J358" t="s">
        <v>8686</v>
      </c>
      <c r="K358" t="s">
        <v>8687</v>
      </c>
      <c r="L358" t="s">
        <v>5458</v>
      </c>
      <c r="M358" t="s">
        <v>134</v>
      </c>
      <c r="N358" t="s">
        <v>33</v>
      </c>
      <c r="O358" t="s">
        <v>36</v>
      </c>
      <c r="P358" t="s">
        <v>8688</v>
      </c>
    </row>
    <row r="359" spans="2:16">
      <c r="B359">
        <v>358</v>
      </c>
      <c r="C359" t="s">
        <v>7356</v>
      </c>
      <c r="D359" t="s">
        <v>7356</v>
      </c>
      <c r="E359">
        <v>358</v>
      </c>
      <c r="F359" t="s">
        <v>8689</v>
      </c>
      <c r="G359" t="s">
        <v>8667</v>
      </c>
      <c r="H359" t="s">
        <v>6336</v>
      </c>
      <c r="I359" t="s">
        <v>80</v>
      </c>
      <c r="J359" t="s">
        <v>8668</v>
      </c>
      <c r="K359" t="s">
        <v>8669</v>
      </c>
      <c r="L359" t="s">
        <v>454</v>
      </c>
      <c r="M359" t="s">
        <v>42</v>
      </c>
      <c r="N359" t="s">
        <v>29</v>
      </c>
      <c r="O359" t="s">
        <v>100</v>
      </c>
      <c r="P359" t="s">
        <v>995</v>
      </c>
    </row>
    <row r="360" spans="2:16">
      <c r="B360">
        <v>359</v>
      </c>
      <c r="C360" t="s">
        <v>7356</v>
      </c>
      <c r="D360" t="s">
        <v>7356</v>
      </c>
      <c r="E360">
        <v>359</v>
      </c>
      <c r="F360" t="s">
        <v>8689</v>
      </c>
      <c r="G360" t="s">
        <v>8670</v>
      </c>
      <c r="H360" t="s">
        <v>188</v>
      </c>
      <c r="I360" t="s">
        <v>26</v>
      </c>
      <c r="J360" t="s">
        <v>8671</v>
      </c>
      <c r="K360" t="s">
        <v>8672</v>
      </c>
      <c r="L360" t="s">
        <v>363</v>
      </c>
      <c r="M360" t="s">
        <v>42</v>
      </c>
      <c r="N360" t="s">
        <v>38</v>
      </c>
      <c r="O360" t="s">
        <v>137</v>
      </c>
      <c r="P360" t="s">
        <v>992</v>
      </c>
    </row>
    <row r="361" spans="2:16">
      <c r="B361">
        <v>360</v>
      </c>
      <c r="C361" t="s">
        <v>7356</v>
      </c>
      <c r="D361" t="s">
        <v>7356</v>
      </c>
      <c r="E361">
        <v>360</v>
      </c>
      <c r="F361" t="s">
        <v>8689</v>
      </c>
      <c r="G361" t="s">
        <v>8673</v>
      </c>
      <c r="H361" t="s">
        <v>991</v>
      </c>
      <c r="I361" t="s">
        <v>26</v>
      </c>
      <c r="J361" t="s">
        <v>8674</v>
      </c>
      <c r="K361" t="s">
        <v>8675</v>
      </c>
      <c r="L361" t="s">
        <v>8622</v>
      </c>
      <c r="M361" t="s">
        <v>86</v>
      </c>
      <c r="N361" t="s">
        <v>33</v>
      </c>
      <c r="O361" t="s">
        <v>87</v>
      </c>
      <c r="P361" t="s">
        <v>841</v>
      </c>
    </row>
    <row r="362" spans="2:16">
      <c r="B362">
        <v>361</v>
      </c>
      <c r="C362" t="s">
        <v>7356</v>
      </c>
      <c r="D362" t="s">
        <v>7356</v>
      </c>
      <c r="E362">
        <v>361</v>
      </c>
      <c r="F362" t="s">
        <v>8689</v>
      </c>
      <c r="G362" t="s">
        <v>8538</v>
      </c>
      <c r="I362" t="s">
        <v>25</v>
      </c>
      <c r="J362" t="s">
        <v>8588</v>
      </c>
      <c r="K362" t="s">
        <v>8589</v>
      </c>
      <c r="L362" t="s">
        <v>8590</v>
      </c>
      <c r="M362" t="s">
        <v>89</v>
      </c>
      <c r="N362" t="s">
        <v>110</v>
      </c>
      <c r="O362" t="s">
        <v>146</v>
      </c>
      <c r="P362" t="s">
        <v>8591</v>
      </c>
    </row>
    <row r="363" spans="2:16">
      <c r="B363">
        <v>362</v>
      </c>
      <c r="C363" t="s">
        <v>7356</v>
      </c>
      <c r="D363" t="s">
        <v>7356</v>
      </c>
      <c r="E363">
        <v>362</v>
      </c>
      <c r="F363" t="s">
        <v>8689</v>
      </c>
      <c r="G363" t="s">
        <v>8592</v>
      </c>
      <c r="H363" t="s">
        <v>1103</v>
      </c>
      <c r="I363" t="s">
        <v>25</v>
      </c>
      <c r="J363" t="s">
        <v>6244</v>
      </c>
      <c r="K363" t="s">
        <v>8593</v>
      </c>
      <c r="L363" t="s">
        <v>8590</v>
      </c>
      <c r="M363" t="s">
        <v>99</v>
      </c>
      <c r="N363" t="s">
        <v>110</v>
      </c>
      <c r="O363" t="s">
        <v>100</v>
      </c>
      <c r="P363" t="s">
        <v>830</v>
      </c>
    </row>
    <row r="364" spans="2:16">
      <c r="B364">
        <v>363</v>
      </c>
      <c r="C364" t="s">
        <v>7356</v>
      </c>
      <c r="D364" t="s">
        <v>7356</v>
      </c>
      <c r="E364">
        <v>363</v>
      </c>
      <c r="F364" t="s">
        <v>8690</v>
      </c>
      <c r="G364" t="s">
        <v>8691</v>
      </c>
      <c r="H364" t="s">
        <v>290</v>
      </c>
      <c r="I364" t="s">
        <v>70</v>
      </c>
      <c r="J364" t="s">
        <v>8692</v>
      </c>
      <c r="K364" t="s">
        <v>8693</v>
      </c>
      <c r="L364" t="s">
        <v>8694</v>
      </c>
      <c r="M364" t="s">
        <v>421</v>
      </c>
      <c r="N364" t="s">
        <v>87</v>
      </c>
      <c r="P364" t="s">
        <v>8695</v>
      </c>
    </row>
    <row r="365" spans="2:16">
      <c r="B365">
        <v>364</v>
      </c>
      <c r="C365" t="s">
        <v>7356</v>
      </c>
      <c r="D365" t="s">
        <v>7356</v>
      </c>
      <c r="E365">
        <v>364</v>
      </c>
      <c r="F365" t="s">
        <v>8690</v>
      </c>
      <c r="G365" t="s">
        <v>8696</v>
      </c>
      <c r="H365" t="s">
        <v>973</v>
      </c>
      <c r="I365" t="s">
        <v>26</v>
      </c>
      <c r="J365" t="s">
        <v>8697</v>
      </c>
      <c r="K365" t="s">
        <v>8698</v>
      </c>
      <c r="L365" t="s">
        <v>191</v>
      </c>
      <c r="M365" t="s">
        <v>28</v>
      </c>
      <c r="N365" t="s">
        <v>29</v>
      </c>
      <c r="O365" t="s">
        <v>137</v>
      </c>
      <c r="P365" t="s">
        <v>8699</v>
      </c>
    </row>
    <row r="366" spans="2:16">
      <c r="B366">
        <v>365</v>
      </c>
      <c r="C366" t="s">
        <v>7356</v>
      </c>
      <c r="D366" t="s">
        <v>7356</v>
      </c>
      <c r="E366">
        <v>365</v>
      </c>
      <c r="F366" t="s">
        <v>8690</v>
      </c>
      <c r="G366" t="s">
        <v>8700</v>
      </c>
      <c r="H366" t="s">
        <v>8701</v>
      </c>
      <c r="I366" t="s">
        <v>26</v>
      </c>
      <c r="J366" t="s">
        <v>8702</v>
      </c>
      <c r="K366" t="s">
        <v>8703</v>
      </c>
      <c r="L366" t="s">
        <v>186</v>
      </c>
      <c r="M366" t="s">
        <v>8704</v>
      </c>
      <c r="N366" t="s">
        <v>87</v>
      </c>
      <c r="P366" t="s">
        <v>8699</v>
      </c>
    </row>
    <row r="367" spans="2:16">
      <c r="B367">
        <v>366</v>
      </c>
      <c r="C367" t="s">
        <v>7356</v>
      </c>
      <c r="D367" t="s">
        <v>7356</v>
      </c>
      <c r="E367">
        <v>366</v>
      </c>
      <c r="F367" t="s">
        <v>8690</v>
      </c>
      <c r="G367" t="s">
        <v>8705</v>
      </c>
      <c r="H367" t="s">
        <v>76</v>
      </c>
      <c r="I367" t="s">
        <v>25</v>
      </c>
      <c r="J367" t="s">
        <v>8706</v>
      </c>
      <c r="K367" t="s">
        <v>8707</v>
      </c>
      <c r="L367" t="s">
        <v>602</v>
      </c>
      <c r="M367" t="s">
        <v>89</v>
      </c>
      <c r="N367" t="s">
        <v>29</v>
      </c>
      <c r="O367" t="s">
        <v>193</v>
      </c>
      <c r="P367" t="s">
        <v>8708</v>
      </c>
    </row>
    <row r="368" spans="2:16">
      <c r="B368">
        <v>367</v>
      </c>
      <c r="C368" t="s">
        <v>7356</v>
      </c>
      <c r="D368" t="s">
        <v>7356</v>
      </c>
      <c r="E368">
        <v>367</v>
      </c>
      <c r="F368" t="s">
        <v>8690</v>
      </c>
      <c r="G368" t="s">
        <v>8360</v>
      </c>
      <c r="H368" t="s">
        <v>40</v>
      </c>
      <c r="I368" t="s">
        <v>26</v>
      </c>
      <c r="J368" t="s">
        <v>8709</v>
      </c>
      <c r="K368" t="s">
        <v>8710</v>
      </c>
      <c r="L368" t="s">
        <v>8711</v>
      </c>
      <c r="M368" t="s">
        <v>18</v>
      </c>
      <c r="N368" t="s">
        <v>29</v>
      </c>
      <c r="O368" t="s">
        <v>137</v>
      </c>
      <c r="P368" t="s">
        <v>2401</v>
      </c>
    </row>
    <row r="369" spans="2:16">
      <c r="B369">
        <v>368</v>
      </c>
      <c r="C369" t="s">
        <v>7356</v>
      </c>
      <c r="D369" t="s">
        <v>7356</v>
      </c>
      <c r="E369">
        <v>368</v>
      </c>
      <c r="F369" t="s">
        <v>8712</v>
      </c>
      <c r="G369" t="s">
        <v>8696</v>
      </c>
      <c r="H369" t="s">
        <v>973</v>
      </c>
      <c r="I369" t="s">
        <v>16</v>
      </c>
      <c r="J369" t="s">
        <v>8697</v>
      </c>
      <c r="K369" t="s">
        <v>8698</v>
      </c>
      <c r="L369" t="s">
        <v>191</v>
      </c>
      <c r="M369" t="s">
        <v>28</v>
      </c>
      <c r="N369" t="s">
        <v>29</v>
      </c>
      <c r="O369" t="s">
        <v>137</v>
      </c>
      <c r="P369" t="s">
        <v>8699</v>
      </c>
    </row>
    <row r="370" spans="2:16">
      <c r="B370">
        <v>369</v>
      </c>
      <c r="C370" t="s">
        <v>7356</v>
      </c>
      <c r="D370" t="s">
        <v>7356</v>
      </c>
      <c r="E370">
        <v>369</v>
      </c>
      <c r="F370" t="s">
        <v>8712</v>
      </c>
      <c r="G370" t="s">
        <v>8700</v>
      </c>
      <c r="H370" t="s">
        <v>8701</v>
      </c>
      <c r="I370" t="s">
        <v>26</v>
      </c>
      <c r="J370" t="s">
        <v>8702</v>
      </c>
      <c r="K370" t="s">
        <v>8703</v>
      </c>
      <c r="L370" t="s">
        <v>186</v>
      </c>
      <c r="M370" t="s">
        <v>8704</v>
      </c>
      <c r="N370" t="s">
        <v>87</v>
      </c>
      <c r="P370" t="s">
        <v>8699</v>
      </c>
    </row>
    <row r="371" spans="2:16">
      <c r="B371">
        <v>370</v>
      </c>
      <c r="C371" t="s">
        <v>7356</v>
      </c>
      <c r="D371" t="s">
        <v>7356</v>
      </c>
      <c r="E371">
        <v>370</v>
      </c>
      <c r="F371" t="s">
        <v>8712</v>
      </c>
      <c r="G371" t="s">
        <v>8705</v>
      </c>
      <c r="H371" t="s">
        <v>76</v>
      </c>
      <c r="I371" t="s">
        <v>25</v>
      </c>
      <c r="J371" t="s">
        <v>8706</v>
      </c>
      <c r="K371" t="s">
        <v>8707</v>
      </c>
      <c r="L371" t="s">
        <v>602</v>
      </c>
      <c r="M371" t="s">
        <v>89</v>
      </c>
      <c r="N371" t="s">
        <v>29</v>
      </c>
      <c r="O371" t="s">
        <v>193</v>
      </c>
      <c r="P371" t="s">
        <v>8708</v>
      </c>
    </row>
    <row r="372" spans="2:16">
      <c r="B372">
        <v>371</v>
      </c>
      <c r="C372" t="s">
        <v>7356</v>
      </c>
      <c r="D372" t="s">
        <v>7356</v>
      </c>
      <c r="E372">
        <v>371</v>
      </c>
      <c r="F372" t="s">
        <v>8712</v>
      </c>
      <c r="G372" t="s">
        <v>8360</v>
      </c>
      <c r="H372" t="s">
        <v>40</v>
      </c>
      <c r="I372" t="s">
        <v>26</v>
      </c>
      <c r="J372" t="s">
        <v>8709</v>
      </c>
      <c r="K372" t="s">
        <v>8710</v>
      </c>
      <c r="L372" t="s">
        <v>8711</v>
      </c>
      <c r="M372" t="s">
        <v>18</v>
      </c>
      <c r="N372" t="s">
        <v>29</v>
      </c>
      <c r="O372" t="s">
        <v>137</v>
      </c>
      <c r="P372" t="s">
        <v>2401</v>
      </c>
    </row>
    <row r="373" spans="2:16">
      <c r="B373">
        <v>372</v>
      </c>
      <c r="C373" t="s">
        <v>7356</v>
      </c>
      <c r="D373" t="s">
        <v>7356</v>
      </c>
      <c r="E373">
        <v>372</v>
      </c>
      <c r="F373" t="s">
        <v>8712</v>
      </c>
      <c r="G373" t="s">
        <v>8713</v>
      </c>
      <c r="H373" t="s">
        <v>256</v>
      </c>
      <c r="I373" t="s">
        <v>25</v>
      </c>
      <c r="J373" t="s">
        <v>8714</v>
      </c>
      <c r="K373" t="s">
        <v>8715</v>
      </c>
      <c r="L373" t="s">
        <v>477</v>
      </c>
      <c r="M373" t="s">
        <v>75</v>
      </c>
      <c r="N373" t="s">
        <v>33</v>
      </c>
      <c r="O373" t="s">
        <v>193</v>
      </c>
      <c r="P373" t="s">
        <v>8716</v>
      </c>
    </row>
    <row r="374" spans="2:16">
      <c r="B374">
        <v>373</v>
      </c>
      <c r="C374" t="s">
        <v>7356</v>
      </c>
      <c r="D374" t="s">
        <v>7356</v>
      </c>
      <c r="E374">
        <v>373</v>
      </c>
      <c r="F374" t="s">
        <v>8717</v>
      </c>
      <c r="G374" t="s">
        <v>8718</v>
      </c>
      <c r="H374" t="s">
        <v>8719</v>
      </c>
      <c r="I374" t="s">
        <v>16</v>
      </c>
      <c r="J374" t="s">
        <v>8720</v>
      </c>
      <c r="K374" t="s">
        <v>8721</v>
      </c>
      <c r="L374" t="s">
        <v>8681</v>
      </c>
      <c r="M374" t="s">
        <v>28</v>
      </c>
      <c r="N374" t="s">
        <v>33</v>
      </c>
      <c r="O374" t="s">
        <v>19</v>
      </c>
      <c r="P374" t="s">
        <v>8722</v>
      </c>
    </row>
    <row r="375" spans="2:16">
      <c r="B375">
        <v>374</v>
      </c>
      <c r="C375" t="s">
        <v>7356</v>
      </c>
      <c r="D375" t="s">
        <v>7356</v>
      </c>
      <c r="E375">
        <v>374</v>
      </c>
      <c r="F375" t="s">
        <v>8723</v>
      </c>
      <c r="G375" t="s">
        <v>8724</v>
      </c>
      <c r="H375" t="s">
        <v>8725</v>
      </c>
      <c r="I375" t="s">
        <v>68</v>
      </c>
      <c r="J375" t="s">
        <v>8726</v>
      </c>
      <c r="K375" t="s">
        <v>8727</v>
      </c>
      <c r="L375" t="s">
        <v>1260</v>
      </c>
      <c r="M375" t="s">
        <v>134</v>
      </c>
      <c r="N375" t="s">
        <v>33</v>
      </c>
      <c r="O375" t="s">
        <v>30</v>
      </c>
      <c r="P375" t="s">
        <v>8728</v>
      </c>
    </row>
    <row r="376" spans="2:16">
      <c r="B376">
        <v>375</v>
      </c>
      <c r="C376" t="s">
        <v>7356</v>
      </c>
      <c r="D376" t="s">
        <v>7356</v>
      </c>
      <c r="E376">
        <v>375</v>
      </c>
      <c r="F376" t="s">
        <v>8729</v>
      </c>
      <c r="G376" t="s">
        <v>8730</v>
      </c>
      <c r="H376" t="s">
        <v>156</v>
      </c>
      <c r="I376" t="s">
        <v>80</v>
      </c>
      <c r="J376" t="s">
        <v>8731</v>
      </c>
      <c r="K376" t="s">
        <v>8732</v>
      </c>
      <c r="L376" t="s">
        <v>8733</v>
      </c>
      <c r="M376" t="s">
        <v>99</v>
      </c>
      <c r="N376" t="s">
        <v>29</v>
      </c>
      <c r="O376" t="s">
        <v>19</v>
      </c>
      <c r="P376" t="s">
        <v>8734</v>
      </c>
    </row>
    <row r="377" spans="2:16">
      <c r="B377">
        <v>376</v>
      </c>
      <c r="C377" t="s">
        <v>7356</v>
      </c>
      <c r="D377" t="s">
        <v>7356</v>
      </c>
      <c r="E377">
        <v>376</v>
      </c>
      <c r="F377" t="s">
        <v>8729</v>
      </c>
      <c r="G377" t="s">
        <v>8735</v>
      </c>
      <c r="H377" t="s">
        <v>6162</v>
      </c>
      <c r="I377" t="s">
        <v>26</v>
      </c>
      <c r="J377" t="s">
        <v>8736</v>
      </c>
      <c r="K377" t="s">
        <v>8737</v>
      </c>
      <c r="L377" t="s">
        <v>8738</v>
      </c>
      <c r="M377" t="s">
        <v>42</v>
      </c>
      <c r="N377" t="s">
        <v>38</v>
      </c>
      <c r="O377" t="s">
        <v>30</v>
      </c>
      <c r="P377" t="s">
        <v>8739</v>
      </c>
    </row>
    <row r="378" spans="2:16">
      <c r="B378">
        <v>377</v>
      </c>
      <c r="C378" t="s">
        <v>7356</v>
      </c>
      <c r="D378" t="s">
        <v>7356</v>
      </c>
      <c r="E378">
        <v>377</v>
      </c>
      <c r="F378" t="s">
        <v>8740</v>
      </c>
      <c r="G378" t="s">
        <v>8741</v>
      </c>
      <c r="H378" t="s">
        <v>8321</v>
      </c>
      <c r="I378" t="s">
        <v>16</v>
      </c>
      <c r="J378" t="s">
        <v>8742</v>
      </c>
      <c r="K378" t="s">
        <v>8743</v>
      </c>
      <c r="L378" t="s">
        <v>148</v>
      </c>
      <c r="M378" t="s">
        <v>28</v>
      </c>
      <c r="N378" t="s">
        <v>29</v>
      </c>
      <c r="O378" t="s">
        <v>123</v>
      </c>
      <c r="P378" t="s">
        <v>3315</v>
      </c>
    </row>
    <row r="379" spans="2:16">
      <c r="B379">
        <v>378</v>
      </c>
      <c r="C379" t="s">
        <v>7356</v>
      </c>
      <c r="D379" t="s">
        <v>7356</v>
      </c>
      <c r="E379">
        <v>378</v>
      </c>
      <c r="F379" t="s">
        <v>8740</v>
      </c>
      <c r="G379" t="s">
        <v>8744</v>
      </c>
      <c r="H379" t="s">
        <v>76</v>
      </c>
      <c r="I379" t="s">
        <v>26</v>
      </c>
      <c r="J379" t="s">
        <v>8745</v>
      </c>
      <c r="K379" t="s">
        <v>8746</v>
      </c>
      <c r="L379" t="s">
        <v>260</v>
      </c>
      <c r="M379" t="s">
        <v>28</v>
      </c>
      <c r="N379" t="s">
        <v>38</v>
      </c>
      <c r="O379" t="s">
        <v>137</v>
      </c>
      <c r="P379" t="s">
        <v>1342</v>
      </c>
    </row>
    <row r="380" spans="2:16">
      <c r="B380">
        <v>379</v>
      </c>
      <c r="C380" t="s">
        <v>7356</v>
      </c>
      <c r="D380" t="s">
        <v>7356</v>
      </c>
      <c r="E380">
        <v>379</v>
      </c>
      <c r="F380" t="s">
        <v>8740</v>
      </c>
      <c r="G380" t="s">
        <v>8430</v>
      </c>
      <c r="H380" t="s">
        <v>8431</v>
      </c>
      <c r="I380" t="s">
        <v>68</v>
      </c>
      <c r="J380" t="s">
        <v>8432</v>
      </c>
      <c r="K380" t="s">
        <v>8433</v>
      </c>
      <c r="L380" t="s">
        <v>257</v>
      </c>
      <c r="M380" t="s">
        <v>134</v>
      </c>
      <c r="N380" t="s">
        <v>33</v>
      </c>
      <c r="O380" t="s">
        <v>107</v>
      </c>
      <c r="P380" t="s">
        <v>1342</v>
      </c>
    </row>
    <row r="381" spans="2:16">
      <c r="B381">
        <v>380</v>
      </c>
      <c r="C381" t="s">
        <v>7356</v>
      </c>
      <c r="D381" t="s">
        <v>7356</v>
      </c>
      <c r="E381">
        <v>380</v>
      </c>
      <c r="F381" t="s">
        <v>8740</v>
      </c>
      <c r="G381" t="s">
        <v>8434</v>
      </c>
      <c r="H381" t="s">
        <v>8435</v>
      </c>
      <c r="I381" t="s">
        <v>25</v>
      </c>
      <c r="J381" t="s">
        <v>8436</v>
      </c>
      <c r="K381" t="s">
        <v>8437</v>
      </c>
      <c r="L381" t="s">
        <v>148</v>
      </c>
      <c r="M381" t="s">
        <v>42</v>
      </c>
      <c r="N381" t="s">
        <v>29</v>
      </c>
      <c r="O381" t="s">
        <v>100</v>
      </c>
      <c r="P381" t="s">
        <v>8438</v>
      </c>
    </row>
    <row r="382" spans="2:16">
      <c r="B382">
        <v>381</v>
      </c>
      <c r="C382" t="s">
        <v>7356</v>
      </c>
      <c r="D382" t="s">
        <v>7356</v>
      </c>
      <c r="E382">
        <v>381</v>
      </c>
      <c r="F382" t="s">
        <v>8747</v>
      </c>
      <c r="G382" t="s">
        <v>8439</v>
      </c>
      <c r="H382" t="s">
        <v>8440</v>
      </c>
      <c r="I382" t="s">
        <v>70</v>
      </c>
      <c r="J382" t="s">
        <v>8441</v>
      </c>
      <c r="K382" t="s">
        <v>8442</v>
      </c>
      <c r="L382" t="s">
        <v>6903</v>
      </c>
      <c r="M382" t="s">
        <v>99</v>
      </c>
      <c r="N382" t="s">
        <v>114</v>
      </c>
      <c r="O382" t="s">
        <v>116</v>
      </c>
      <c r="P382" t="s">
        <v>8438</v>
      </c>
    </row>
    <row r="383" spans="2:16">
      <c r="B383">
        <v>382</v>
      </c>
      <c r="C383" t="s">
        <v>7356</v>
      </c>
      <c r="D383" t="s">
        <v>7356</v>
      </c>
      <c r="E383">
        <v>382</v>
      </c>
      <c r="F383" t="s">
        <v>8747</v>
      </c>
      <c r="G383" t="s">
        <v>8443</v>
      </c>
      <c r="H383" t="s">
        <v>8444</v>
      </c>
      <c r="I383" t="s">
        <v>26</v>
      </c>
      <c r="J383" t="s">
        <v>694</v>
      </c>
      <c r="K383" t="s">
        <v>8445</v>
      </c>
      <c r="L383" t="s">
        <v>148</v>
      </c>
      <c r="M383" t="s">
        <v>42</v>
      </c>
      <c r="N383" t="s">
        <v>38</v>
      </c>
      <c r="O383" t="s">
        <v>123</v>
      </c>
      <c r="P383" t="s">
        <v>8438</v>
      </c>
    </row>
    <row r="384" spans="2:16">
      <c r="B384">
        <v>383</v>
      </c>
      <c r="C384" t="s">
        <v>7356</v>
      </c>
      <c r="D384" t="s">
        <v>7356</v>
      </c>
      <c r="E384">
        <v>383</v>
      </c>
      <c r="F384" t="s">
        <v>8747</v>
      </c>
      <c r="G384" t="s">
        <v>8296</v>
      </c>
      <c r="H384" t="s">
        <v>79</v>
      </c>
      <c r="I384" t="s">
        <v>26</v>
      </c>
      <c r="J384" t="s">
        <v>8297</v>
      </c>
      <c r="K384" t="s">
        <v>8298</v>
      </c>
      <c r="L384" t="s">
        <v>805</v>
      </c>
      <c r="M384" t="s">
        <v>75</v>
      </c>
      <c r="N384" t="s">
        <v>29</v>
      </c>
      <c r="O384" t="s">
        <v>123</v>
      </c>
      <c r="P384" t="s">
        <v>1196</v>
      </c>
    </row>
    <row r="385" spans="2:16">
      <c r="B385">
        <v>384</v>
      </c>
      <c r="C385" t="s">
        <v>7356</v>
      </c>
      <c r="D385" t="s">
        <v>7356</v>
      </c>
      <c r="E385">
        <v>384</v>
      </c>
      <c r="F385" t="s">
        <v>8747</v>
      </c>
      <c r="G385" t="s">
        <v>8299</v>
      </c>
      <c r="H385" t="s">
        <v>653</v>
      </c>
      <c r="I385" t="s">
        <v>26</v>
      </c>
      <c r="J385" t="s">
        <v>8300</v>
      </c>
      <c r="K385" t="s">
        <v>8301</v>
      </c>
      <c r="L385" t="s">
        <v>368</v>
      </c>
      <c r="M385" t="s">
        <v>42</v>
      </c>
      <c r="N385" t="s">
        <v>234</v>
      </c>
      <c r="O385" t="s">
        <v>19</v>
      </c>
      <c r="P385" t="s">
        <v>1209</v>
      </c>
    </row>
    <row r="386" spans="2:16">
      <c r="B386">
        <v>385</v>
      </c>
      <c r="C386" t="s">
        <v>7356</v>
      </c>
      <c r="D386" t="s">
        <v>7356</v>
      </c>
      <c r="E386">
        <v>385</v>
      </c>
      <c r="F386" t="s">
        <v>8748</v>
      </c>
      <c r="G386" t="s">
        <v>8749</v>
      </c>
      <c r="H386" t="s">
        <v>8750</v>
      </c>
      <c r="I386" t="s">
        <v>140</v>
      </c>
      <c r="J386" t="s">
        <v>8751</v>
      </c>
      <c r="K386" t="s">
        <v>8752</v>
      </c>
      <c r="L386" t="s">
        <v>279</v>
      </c>
      <c r="M386" t="s">
        <v>134</v>
      </c>
      <c r="N386" t="s">
        <v>338</v>
      </c>
      <c r="O386" t="s">
        <v>107</v>
      </c>
      <c r="P386" t="s">
        <v>1363</v>
      </c>
    </row>
    <row r="387" spans="2:16">
      <c r="B387">
        <v>386</v>
      </c>
      <c r="C387" t="s">
        <v>7356</v>
      </c>
      <c r="D387" t="s">
        <v>7356</v>
      </c>
      <c r="E387">
        <v>386</v>
      </c>
      <c r="F387" t="s">
        <v>8748</v>
      </c>
      <c r="G387" t="s">
        <v>8753</v>
      </c>
      <c r="I387" t="s">
        <v>25</v>
      </c>
      <c r="J387" t="s">
        <v>8754</v>
      </c>
      <c r="K387" t="s">
        <v>8755</v>
      </c>
      <c r="L387" t="s">
        <v>368</v>
      </c>
      <c r="M387" t="s">
        <v>32</v>
      </c>
      <c r="N387" t="s">
        <v>29</v>
      </c>
      <c r="O387" t="s">
        <v>19</v>
      </c>
      <c r="P387" t="s">
        <v>1363</v>
      </c>
    </row>
    <row r="388" spans="2:16">
      <c r="B388">
        <v>387</v>
      </c>
      <c r="C388" t="s">
        <v>7356</v>
      </c>
      <c r="D388" t="s">
        <v>7356</v>
      </c>
      <c r="E388">
        <v>387</v>
      </c>
      <c r="F388" t="s">
        <v>8748</v>
      </c>
      <c r="G388" t="s">
        <v>8756</v>
      </c>
      <c r="I388" t="s">
        <v>26</v>
      </c>
      <c r="J388" t="s">
        <v>8757</v>
      </c>
      <c r="K388" t="s">
        <v>8758</v>
      </c>
      <c r="L388" t="s">
        <v>368</v>
      </c>
      <c r="M388" t="s">
        <v>28</v>
      </c>
      <c r="N388" t="s">
        <v>29</v>
      </c>
      <c r="O388" t="s">
        <v>30</v>
      </c>
      <c r="P388" t="s">
        <v>1195</v>
      </c>
    </row>
    <row r="389" spans="2:16">
      <c r="B389">
        <v>388</v>
      </c>
      <c r="C389" t="s">
        <v>7356</v>
      </c>
      <c r="D389" t="s">
        <v>7356</v>
      </c>
      <c r="E389">
        <v>388</v>
      </c>
      <c r="F389" t="s">
        <v>8748</v>
      </c>
      <c r="G389" t="s">
        <v>8759</v>
      </c>
      <c r="H389" t="s">
        <v>8760</v>
      </c>
      <c r="I389" t="s">
        <v>48</v>
      </c>
      <c r="J389" t="s">
        <v>8761</v>
      </c>
      <c r="K389" t="s">
        <v>8762</v>
      </c>
      <c r="L389" t="s">
        <v>6903</v>
      </c>
      <c r="M389" t="s">
        <v>6722</v>
      </c>
      <c r="N389" t="s">
        <v>119</v>
      </c>
      <c r="O389" t="s">
        <v>111</v>
      </c>
      <c r="P389" t="s">
        <v>1195</v>
      </c>
    </row>
    <row r="390" spans="2:16">
      <c r="B390">
        <v>389</v>
      </c>
      <c r="C390" t="s">
        <v>7356</v>
      </c>
      <c r="D390" t="s">
        <v>7356</v>
      </c>
      <c r="E390">
        <v>389</v>
      </c>
      <c r="F390" t="s">
        <v>8748</v>
      </c>
      <c r="G390" t="s">
        <v>8763</v>
      </c>
      <c r="H390" t="s">
        <v>8764</v>
      </c>
      <c r="I390" t="s">
        <v>26</v>
      </c>
      <c r="J390" t="s">
        <v>8765</v>
      </c>
      <c r="K390" t="s">
        <v>8766</v>
      </c>
      <c r="L390" t="s">
        <v>6903</v>
      </c>
      <c r="M390" t="s">
        <v>42</v>
      </c>
      <c r="N390" t="s">
        <v>110</v>
      </c>
      <c r="O390" t="s">
        <v>100</v>
      </c>
      <c r="P390" t="s">
        <v>1195</v>
      </c>
    </row>
    <row r="391" spans="2:16">
      <c r="B391">
        <v>390</v>
      </c>
      <c r="C391" t="s">
        <v>7356</v>
      </c>
      <c r="D391" t="s">
        <v>7356</v>
      </c>
      <c r="E391">
        <v>390</v>
      </c>
      <c r="F391" t="s">
        <v>8767</v>
      </c>
      <c r="G391" t="s">
        <v>8768</v>
      </c>
      <c r="H391" t="s">
        <v>8769</v>
      </c>
      <c r="I391" t="s">
        <v>26</v>
      </c>
      <c r="J391" t="s">
        <v>8770</v>
      </c>
      <c r="K391" t="s">
        <v>8771</v>
      </c>
      <c r="L391" t="s">
        <v>8772</v>
      </c>
      <c r="M391" t="s">
        <v>42</v>
      </c>
      <c r="N391" t="s">
        <v>29</v>
      </c>
      <c r="O391" t="s">
        <v>19</v>
      </c>
      <c r="P391" t="s">
        <v>8773</v>
      </c>
    </row>
    <row r="392" spans="2:16">
      <c r="B392">
        <v>391</v>
      </c>
      <c r="C392" t="s">
        <v>7356</v>
      </c>
      <c r="D392" t="s">
        <v>7356</v>
      </c>
      <c r="E392">
        <v>391</v>
      </c>
      <c r="F392" t="s">
        <v>8767</v>
      </c>
      <c r="G392" t="s">
        <v>8774</v>
      </c>
      <c r="H392" t="s">
        <v>43</v>
      </c>
      <c r="I392" t="s">
        <v>26</v>
      </c>
      <c r="J392" t="s">
        <v>8775</v>
      </c>
      <c r="K392" t="s">
        <v>8776</v>
      </c>
      <c r="L392" t="s">
        <v>8738</v>
      </c>
      <c r="M392" t="s">
        <v>28</v>
      </c>
      <c r="N392" t="s">
        <v>29</v>
      </c>
      <c r="O392" t="s">
        <v>30</v>
      </c>
      <c r="P392" t="s">
        <v>8773</v>
      </c>
    </row>
    <row r="393" spans="2:16">
      <c r="B393">
        <v>392</v>
      </c>
      <c r="C393" t="s">
        <v>7356</v>
      </c>
      <c r="D393" t="s">
        <v>7356</v>
      </c>
      <c r="E393">
        <v>392</v>
      </c>
      <c r="F393" t="s">
        <v>8777</v>
      </c>
      <c r="G393" t="s">
        <v>8724</v>
      </c>
      <c r="H393" t="s">
        <v>8725</v>
      </c>
      <c r="I393" t="s">
        <v>68</v>
      </c>
      <c r="J393" t="s">
        <v>8726</v>
      </c>
      <c r="K393" t="s">
        <v>8727</v>
      </c>
      <c r="L393" t="s">
        <v>1260</v>
      </c>
      <c r="M393" t="s">
        <v>134</v>
      </c>
      <c r="N393" t="s">
        <v>33</v>
      </c>
      <c r="O393" t="s">
        <v>30</v>
      </c>
      <c r="P393" t="s">
        <v>8728</v>
      </c>
    </row>
    <row r="394" spans="2:16">
      <c r="B394">
        <v>393</v>
      </c>
      <c r="C394" t="s">
        <v>7356</v>
      </c>
      <c r="D394" t="s">
        <v>7356</v>
      </c>
      <c r="E394">
        <v>393</v>
      </c>
      <c r="F394" t="s">
        <v>8778</v>
      </c>
      <c r="G394" t="s">
        <v>8779</v>
      </c>
      <c r="H394" t="s">
        <v>163</v>
      </c>
      <c r="I394" t="s">
        <v>140</v>
      </c>
      <c r="J394" t="s">
        <v>8780</v>
      </c>
      <c r="K394" t="s">
        <v>8781</v>
      </c>
      <c r="L394" t="s">
        <v>676</v>
      </c>
      <c r="M394" t="s">
        <v>32</v>
      </c>
      <c r="N394" t="s">
        <v>33</v>
      </c>
      <c r="O394" t="s">
        <v>123</v>
      </c>
      <c r="P394" t="s">
        <v>815</v>
      </c>
    </row>
    <row r="395" spans="2:16">
      <c r="B395">
        <v>394</v>
      </c>
      <c r="C395" t="s">
        <v>7356</v>
      </c>
      <c r="D395" t="s">
        <v>7356</v>
      </c>
      <c r="E395">
        <v>394</v>
      </c>
      <c r="F395" t="s">
        <v>8778</v>
      </c>
      <c r="G395" t="s">
        <v>8782</v>
      </c>
      <c r="H395" t="s">
        <v>848</v>
      </c>
      <c r="I395" t="s">
        <v>26</v>
      </c>
      <c r="J395" t="s">
        <v>8783</v>
      </c>
      <c r="K395" t="s">
        <v>8784</v>
      </c>
      <c r="L395" t="s">
        <v>1076</v>
      </c>
      <c r="M395" t="s">
        <v>42</v>
      </c>
      <c r="N395" t="s">
        <v>29</v>
      </c>
      <c r="O395" t="s">
        <v>95</v>
      </c>
      <c r="P395" t="s">
        <v>838</v>
      </c>
    </row>
    <row r="396" spans="2:16">
      <c r="B396">
        <v>395</v>
      </c>
      <c r="C396" t="s">
        <v>7356</v>
      </c>
      <c r="D396" t="s">
        <v>7356</v>
      </c>
      <c r="E396">
        <v>395</v>
      </c>
      <c r="F396" t="s">
        <v>8778</v>
      </c>
      <c r="G396" t="s">
        <v>8785</v>
      </c>
      <c r="H396" t="s">
        <v>578</v>
      </c>
      <c r="I396" t="s">
        <v>25</v>
      </c>
      <c r="J396" t="s">
        <v>6857</v>
      </c>
      <c r="K396" t="s">
        <v>8786</v>
      </c>
      <c r="L396" t="s">
        <v>6903</v>
      </c>
      <c r="M396" t="s">
        <v>99</v>
      </c>
      <c r="N396" t="s">
        <v>110</v>
      </c>
      <c r="O396" t="s">
        <v>299</v>
      </c>
      <c r="P396" t="s">
        <v>838</v>
      </c>
    </row>
    <row r="397" spans="2:16">
      <c r="B397">
        <v>396</v>
      </c>
      <c r="C397" t="s">
        <v>7356</v>
      </c>
      <c r="D397" t="s">
        <v>7356</v>
      </c>
      <c r="E397">
        <v>396</v>
      </c>
      <c r="F397" t="s">
        <v>8778</v>
      </c>
      <c r="G397" t="s">
        <v>8787</v>
      </c>
      <c r="H397" t="s">
        <v>43</v>
      </c>
      <c r="I397" t="s">
        <v>26</v>
      </c>
      <c r="J397" t="s">
        <v>1321</v>
      </c>
      <c r="K397" t="s">
        <v>8788</v>
      </c>
      <c r="L397" t="s">
        <v>148</v>
      </c>
      <c r="M397" t="s">
        <v>28</v>
      </c>
      <c r="N397" t="s">
        <v>29</v>
      </c>
      <c r="O397" t="s">
        <v>109</v>
      </c>
      <c r="P397" t="s">
        <v>838</v>
      </c>
    </row>
    <row r="398" spans="2:16">
      <c r="B398">
        <v>397</v>
      </c>
      <c r="C398" t="s">
        <v>7356</v>
      </c>
      <c r="D398" t="s">
        <v>7356</v>
      </c>
      <c r="E398">
        <v>397</v>
      </c>
      <c r="F398" t="s">
        <v>8778</v>
      </c>
      <c r="G398" t="s">
        <v>8789</v>
      </c>
      <c r="H398" t="s">
        <v>40</v>
      </c>
      <c r="I398" t="s">
        <v>48</v>
      </c>
      <c r="J398" t="s">
        <v>8790</v>
      </c>
      <c r="K398" t="s">
        <v>8791</v>
      </c>
      <c r="L398" t="s">
        <v>805</v>
      </c>
      <c r="M398" t="s">
        <v>82</v>
      </c>
      <c r="N398" t="s">
        <v>119</v>
      </c>
      <c r="O398" t="s">
        <v>111</v>
      </c>
      <c r="P398" t="s">
        <v>1363</v>
      </c>
    </row>
    <row r="399" spans="2:16">
      <c r="B399">
        <v>398</v>
      </c>
      <c r="C399" t="s">
        <v>7356</v>
      </c>
      <c r="D399" t="s">
        <v>7356</v>
      </c>
      <c r="E399">
        <v>398</v>
      </c>
      <c r="F399" t="s">
        <v>8792</v>
      </c>
      <c r="G399" t="s">
        <v>8684</v>
      </c>
      <c r="H399" t="s">
        <v>8685</v>
      </c>
      <c r="I399" t="s">
        <v>68</v>
      </c>
      <c r="J399" t="s">
        <v>8686</v>
      </c>
      <c r="K399" t="s">
        <v>8687</v>
      </c>
      <c r="L399" t="s">
        <v>5458</v>
      </c>
      <c r="M399" t="s">
        <v>134</v>
      </c>
      <c r="N399" t="s">
        <v>33</v>
      </c>
      <c r="O399" t="s">
        <v>36</v>
      </c>
      <c r="P399" t="s">
        <v>8688</v>
      </c>
    </row>
    <row r="400" spans="2:16">
      <c r="B400">
        <v>399</v>
      </c>
      <c r="C400" t="s">
        <v>7356</v>
      </c>
      <c r="D400" t="s">
        <v>7356</v>
      </c>
      <c r="E400">
        <v>399</v>
      </c>
      <c r="F400" t="s">
        <v>8793</v>
      </c>
      <c r="G400" t="s">
        <v>8794</v>
      </c>
      <c r="I400" t="s">
        <v>140</v>
      </c>
      <c r="J400" t="s">
        <v>8795</v>
      </c>
      <c r="K400" t="s">
        <v>8796</v>
      </c>
      <c r="L400" t="s">
        <v>285</v>
      </c>
      <c r="M400" t="s">
        <v>134</v>
      </c>
      <c r="N400" t="s">
        <v>29</v>
      </c>
      <c r="O400" t="s">
        <v>36</v>
      </c>
      <c r="P400" t="s">
        <v>1566</v>
      </c>
    </row>
    <row r="401" spans="2:16">
      <c r="B401">
        <v>400</v>
      </c>
      <c r="C401" t="s">
        <v>7356</v>
      </c>
      <c r="D401" t="s">
        <v>7356</v>
      </c>
      <c r="E401">
        <v>400</v>
      </c>
      <c r="F401" t="s">
        <v>8793</v>
      </c>
      <c r="G401" t="s">
        <v>8797</v>
      </c>
      <c r="H401" t="s">
        <v>8798</v>
      </c>
      <c r="I401" t="s">
        <v>22</v>
      </c>
      <c r="J401" t="s">
        <v>8799</v>
      </c>
      <c r="K401" t="s">
        <v>8800</v>
      </c>
      <c r="L401" t="s">
        <v>6955</v>
      </c>
      <c r="M401" t="s">
        <v>45</v>
      </c>
      <c r="N401" t="s">
        <v>114</v>
      </c>
      <c r="O401" t="s">
        <v>6371</v>
      </c>
      <c r="P401" t="s">
        <v>2972</v>
      </c>
    </row>
    <row r="402" spans="2:16">
      <c r="B402">
        <v>401</v>
      </c>
      <c r="C402" t="s">
        <v>7356</v>
      </c>
      <c r="D402" t="s">
        <v>7356</v>
      </c>
      <c r="E402">
        <v>401</v>
      </c>
      <c r="F402" t="s">
        <v>8793</v>
      </c>
      <c r="G402" t="s">
        <v>8801</v>
      </c>
      <c r="I402" t="s">
        <v>68</v>
      </c>
      <c r="J402" t="s">
        <v>8802</v>
      </c>
      <c r="K402" t="s">
        <v>8803</v>
      </c>
      <c r="L402" t="s">
        <v>285</v>
      </c>
      <c r="M402" t="s">
        <v>28</v>
      </c>
      <c r="N402" t="s">
        <v>338</v>
      </c>
      <c r="O402" t="s">
        <v>30</v>
      </c>
      <c r="P402" t="s">
        <v>2972</v>
      </c>
    </row>
    <row r="403" spans="2:16">
      <c r="B403">
        <v>402</v>
      </c>
      <c r="C403" t="s">
        <v>7356</v>
      </c>
      <c r="D403" t="s">
        <v>7356</v>
      </c>
      <c r="E403">
        <v>402</v>
      </c>
      <c r="F403" t="s">
        <v>8793</v>
      </c>
      <c r="G403" t="s">
        <v>8804</v>
      </c>
      <c r="H403" t="s">
        <v>936</v>
      </c>
      <c r="I403" t="s">
        <v>26</v>
      </c>
      <c r="J403" t="s">
        <v>8805</v>
      </c>
      <c r="K403" t="s">
        <v>8806</v>
      </c>
      <c r="L403" t="s">
        <v>676</v>
      </c>
      <c r="M403" t="s">
        <v>318</v>
      </c>
      <c r="N403" t="s">
        <v>902</v>
      </c>
      <c r="O403" t="s">
        <v>65</v>
      </c>
      <c r="P403" t="s">
        <v>2976</v>
      </c>
    </row>
    <row r="404" spans="2:16">
      <c r="B404">
        <v>403</v>
      </c>
      <c r="C404" t="s">
        <v>7356</v>
      </c>
      <c r="D404" t="s">
        <v>7356</v>
      </c>
      <c r="E404">
        <v>403</v>
      </c>
      <c r="F404" t="s">
        <v>8793</v>
      </c>
      <c r="G404" t="s">
        <v>8807</v>
      </c>
      <c r="H404" t="s">
        <v>203</v>
      </c>
      <c r="I404" t="s">
        <v>26</v>
      </c>
      <c r="J404" t="s">
        <v>8808</v>
      </c>
      <c r="K404" t="s">
        <v>8809</v>
      </c>
      <c r="L404" t="s">
        <v>6955</v>
      </c>
      <c r="M404" t="s">
        <v>134</v>
      </c>
      <c r="N404" t="s">
        <v>29</v>
      </c>
      <c r="O404" t="s">
        <v>123</v>
      </c>
      <c r="P404" t="s">
        <v>2976</v>
      </c>
    </row>
    <row r="405" spans="2:16">
      <c r="B405">
        <v>404</v>
      </c>
      <c r="C405" t="s">
        <v>7356</v>
      </c>
      <c r="D405" t="s">
        <v>7356</v>
      </c>
      <c r="E405">
        <v>404</v>
      </c>
      <c r="F405" t="s">
        <v>8810</v>
      </c>
      <c r="G405" t="s">
        <v>8811</v>
      </c>
      <c r="H405" t="s">
        <v>188</v>
      </c>
      <c r="I405" t="s">
        <v>16</v>
      </c>
      <c r="J405" t="s">
        <v>8812</v>
      </c>
      <c r="K405" t="s">
        <v>8813</v>
      </c>
      <c r="L405" t="s">
        <v>283</v>
      </c>
      <c r="M405" t="s">
        <v>94</v>
      </c>
      <c r="N405" t="s">
        <v>29</v>
      </c>
      <c r="O405" t="s">
        <v>109</v>
      </c>
      <c r="P405" t="s">
        <v>2956</v>
      </c>
    </row>
    <row r="406" spans="2:16">
      <c r="B406">
        <v>405</v>
      </c>
      <c r="C406" t="s">
        <v>7356</v>
      </c>
      <c r="D406" t="s">
        <v>7356</v>
      </c>
      <c r="E406">
        <v>405</v>
      </c>
      <c r="F406" t="s">
        <v>8810</v>
      </c>
      <c r="G406" t="s">
        <v>8814</v>
      </c>
      <c r="H406" t="s">
        <v>578</v>
      </c>
      <c r="I406" t="s">
        <v>26</v>
      </c>
      <c r="J406" t="s">
        <v>8815</v>
      </c>
      <c r="K406" t="s">
        <v>8816</v>
      </c>
      <c r="L406" t="s">
        <v>6955</v>
      </c>
      <c r="M406" t="s">
        <v>94</v>
      </c>
      <c r="N406" t="s">
        <v>38</v>
      </c>
      <c r="O406" t="s">
        <v>123</v>
      </c>
      <c r="P406" t="s">
        <v>2956</v>
      </c>
    </row>
    <row r="407" spans="2:16">
      <c r="B407">
        <v>406</v>
      </c>
      <c r="C407" t="s">
        <v>7356</v>
      </c>
      <c r="D407" t="s">
        <v>7356</v>
      </c>
      <c r="E407">
        <v>406</v>
      </c>
      <c r="F407" t="s">
        <v>8810</v>
      </c>
      <c r="G407" t="s">
        <v>8817</v>
      </c>
      <c r="H407" t="s">
        <v>79</v>
      </c>
      <c r="I407" t="s">
        <v>26</v>
      </c>
      <c r="J407" t="s">
        <v>8818</v>
      </c>
      <c r="K407" t="s">
        <v>8819</v>
      </c>
      <c r="L407" t="s">
        <v>397</v>
      </c>
      <c r="M407" t="s">
        <v>42</v>
      </c>
      <c r="N407" t="s">
        <v>33</v>
      </c>
      <c r="O407" t="s">
        <v>95</v>
      </c>
      <c r="P407" t="s">
        <v>1175</v>
      </c>
    </row>
    <row r="408" spans="2:16">
      <c r="B408">
        <v>407</v>
      </c>
      <c r="C408" t="s">
        <v>7356</v>
      </c>
      <c r="D408" t="s">
        <v>7356</v>
      </c>
      <c r="E408">
        <v>407</v>
      </c>
      <c r="F408" t="s">
        <v>8810</v>
      </c>
      <c r="G408" t="s">
        <v>8820</v>
      </c>
      <c r="I408" t="s">
        <v>68</v>
      </c>
      <c r="J408" t="s">
        <v>8821</v>
      </c>
      <c r="K408" t="s">
        <v>8822</v>
      </c>
      <c r="L408" t="s">
        <v>285</v>
      </c>
      <c r="M408" t="s">
        <v>134</v>
      </c>
      <c r="N408" t="s">
        <v>33</v>
      </c>
      <c r="O408" t="s">
        <v>36</v>
      </c>
      <c r="P408" t="s">
        <v>1175</v>
      </c>
    </row>
    <row r="409" spans="2:16">
      <c r="B409">
        <v>408</v>
      </c>
      <c r="C409" t="s">
        <v>7356</v>
      </c>
      <c r="D409" t="s">
        <v>7356</v>
      </c>
      <c r="E409">
        <v>408</v>
      </c>
      <c r="F409" t="s">
        <v>8810</v>
      </c>
      <c r="G409" t="s">
        <v>3485</v>
      </c>
      <c r="H409" t="s">
        <v>188</v>
      </c>
      <c r="I409" t="s">
        <v>26</v>
      </c>
      <c r="J409" t="s">
        <v>8823</v>
      </c>
      <c r="K409" t="s">
        <v>8824</v>
      </c>
      <c r="L409" t="s">
        <v>6955</v>
      </c>
      <c r="M409" t="s">
        <v>99</v>
      </c>
      <c r="N409" t="s">
        <v>108</v>
      </c>
      <c r="O409" t="s">
        <v>109</v>
      </c>
      <c r="P409" t="s">
        <v>1176</v>
      </c>
    </row>
    <row r="410" spans="2:16">
      <c r="B410">
        <v>409</v>
      </c>
      <c r="C410" t="s">
        <v>7356</v>
      </c>
      <c r="D410" t="s">
        <v>7356</v>
      </c>
      <c r="E410">
        <v>409</v>
      </c>
      <c r="F410" t="s">
        <v>8825</v>
      </c>
      <c r="G410" t="s">
        <v>8826</v>
      </c>
      <c r="H410" t="s">
        <v>8827</v>
      </c>
      <c r="I410" t="s">
        <v>25</v>
      </c>
      <c r="J410" t="s">
        <v>8828</v>
      </c>
      <c r="K410" t="s">
        <v>8829</v>
      </c>
      <c r="L410" t="s">
        <v>8738</v>
      </c>
      <c r="M410" t="s">
        <v>99</v>
      </c>
      <c r="N410" t="s">
        <v>29</v>
      </c>
      <c r="O410" t="s">
        <v>30</v>
      </c>
      <c r="P410" t="s">
        <v>1466</v>
      </c>
    </row>
    <row r="411" spans="2:16">
      <c r="B411">
        <v>410</v>
      </c>
      <c r="C411" t="s">
        <v>7356</v>
      </c>
      <c r="D411" t="s">
        <v>7356</v>
      </c>
      <c r="E411">
        <v>410</v>
      </c>
      <c r="F411" t="s">
        <v>8830</v>
      </c>
      <c r="G411" t="s">
        <v>8831</v>
      </c>
      <c r="I411" t="s">
        <v>16</v>
      </c>
      <c r="J411" t="s">
        <v>8832</v>
      </c>
      <c r="K411" t="s">
        <v>8833</v>
      </c>
      <c r="L411" t="s">
        <v>676</v>
      </c>
      <c r="P411" t="s">
        <v>8834</v>
      </c>
    </row>
    <row r="412" spans="2:16">
      <c r="B412">
        <v>411</v>
      </c>
      <c r="C412" t="s">
        <v>7356</v>
      </c>
      <c r="D412" t="s">
        <v>7356</v>
      </c>
      <c r="E412">
        <v>411</v>
      </c>
      <c r="F412" t="s">
        <v>8830</v>
      </c>
      <c r="G412" t="s">
        <v>8835</v>
      </c>
      <c r="I412" t="s">
        <v>26</v>
      </c>
      <c r="J412" t="s">
        <v>8836</v>
      </c>
      <c r="K412" t="s">
        <v>8837</v>
      </c>
      <c r="L412" t="s">
        <v>676</v>
      </c>
      <c r="M412" t="s">
        <v>42</v>
      </c>
      <c r="N412" t="s">
        <v>108</v>
      </c>
      <c r="O412" t="s">
        <v>123</v>
      </c>
      <c r="P412" t="s">
        <v>8834</v>
      </c>
    </row>
    <row r="413" spans="2:16">
      <c r="B413">
        <v>412</v>
      </c>
      <c r="C413" t="s">
        <v>7356</v>
      </c>
      <c r="D413" t="s">
        <v>7356</v>
      </c>
      <c r="E413">
        <v>412</v>
      </c>
      <c r="F413" t="s">
        <v>8830</v>
      </c>
      <c r="G413" t="s">
        <v>8838</v>
      </c>
      <c r="H413" t="s">
        <v>6596</v>
      </c>
      <c r="I413" t="s">
        <v>26</v>
      </c>
      <c r="J413" t="s">
        <v>8839</v>
      </c>
      <c r="K413" t="s">
        <v>8840</v>
      </c>
      <c r="L413" t="s">
        <v>1076</v>
      </c>
      <c r="M413" t="s">
        <v>28</v>
      </c>
      <c r="N413" t="s">
        <v>29</v>
      </c>
      <c r="O413" t="s">
        <v>87</v>
      </c>
      <c r="P413" t="s">
        <v>1569</v>
      </c>
    </row>
    <row r="414" spans="2:16">
      <c r="B414">
        <v>413</v>
      </c>
      <c r="C414" t="s">
        <v>7356</v>
      </c>
      <c r="D414" t="s">
        <v>7356</v>
      </c>
      <c r="E414">
        <v>413</v>
      </c>
      <c r="F414" t="s">
        <v>8830</v>
      </c>
      <c r="G414" t="s">
        <v>8841</v>
      </c>
      <c r="I414" t="s">
        <v>26</v>
      </c>
      <c r="J414" t="s">
        <v>8842</v>
      </c>
      <c r="K414" t="s">
        <v>8843</v>
      </c>
      <c r="L414" t="s">
        <v>397</v>
      </c>
      <c r="M414" t="s">
        <v>32</v>
      </c>
      <c r="N414" t="s">
        <v>29</v>
      </c>
      <c r="O414" t="s">
        <v>111</v>
      </c>
      <c r="P414" t="s">
        <v>1569</v>
      </c>
    </row>
    <row r="415" spans="2:16">
      <c r="B415">
        <v>414</v>
      </c>
      <c r="C415" t="s">
        <v>7356</v>
      </c>
      <c r="D415" t="s">
        <v>7356</v>
      </c>
      <c r="E415">
        <v>414</v>
      </c>
      <c r="F415" t="s">
        <v>8830</v>
      </c>
      <c r="G415" t="s">
        <v>8844</v>
      </c>
      <c r="H415" t="s">
        <v>67</v>
      </c>
      <c r="I415" t="s">
        <v>26</v>
      </c>
      <c r="J415" t="s">
        <v>8845</v>
      </c>
      <c r="K415" t="s">
        <v>8846</v>
      </c>
      <c r="L415" t="s">
        <v>285</v>
      </c>
      <c r="M415" t="s">
        <v>28</v>
      </c>
      <c r="N415" t="s">
        <v>29</v>
      </c>
      <c r="O415" t="s">
        <v>30</v>
      </c>
      <c r="P415" t="s">
        <v>1569</v>
      </c>
    </row>
    <row r="416" spans="2:16">
      <c r="B416">
        <v>415</v>
      </c>
      <c r="C416" t="s">
        <v>7356</v>
      </c>
      <c r="D416" t="s">
        <v>7356</v>
      </c>
      <c r="E416">
        <v>415</v>
      </c>
      <c r="F416" t="s">
        <v>8847</v>
      </c>
      <c r="G416" t="s">
        <v>8848</v>
      </c>
      <c r="H416" t="s">
        <v>8849</v>
      </c>
      <c r="I416" t="s">
        <v>140</v>
      </c>
      <c r="J416" t="s">
        <v>8850</v>
      </c>
      <c r="K416" t="s">
        <v>8851</v>
      </c>
      <c r="L416" t="s">
        <v>1476</v>
      </c>
      <c r="M416" t="s">
        <v>134</v>
      </c>
      <c r="N416" t="s">
        <v>33</v>
      </c>
      <c r="O416" t="s">
        <v>36</v>
      </c>
      <c r="P416" t="s">
        <v>8852</v>
      </c>
    </row>
    <row r="417" spans="2:16">
      <c r="B417">
        <v>416</v>
      </c>
      <c r="C417" t="s">
        <v>7356</v>
      </c>
      <c r="D417" t="s">
        <v>7356</v>
      </c>
      <c r="E417">
        <v>416</v>
      </c>
      <c r="F417" t="s">
        <v>8853</v>
      </c>
      <c r="G417" t="s">
        <v>8556</v>
      </c>
      <c r="H417" t="s">
        <v>8557</v>
      </c>
      <c r="I417" t="s">
        <v>26</v>
      </c>
      <c r="J417" t="s">
        <v>8558</v>
      </c>
      <c r="K417" t="s">
        <v>8559</v>
      </c>
      <c r="L417" t="s">
        <v>8560</v>
      </c>
      <c r="M417" t="s">
        <v>42</v>
      </c>
      <c r="N417" t="s">
        <v>33</v>
      </c>
      <c r="O417" t="s">
        <v>36</v>
      </c>
      <c r="P417" t="s">
        <v>1463</v>
      </c>
    </row>
    <row r="418" spans="2:16">
      <c r="B418">
        <v>417</v>
      </c>
      <c r="C418" t="s">
        <v>7356</v>
      </c>
      <c r="D418" t="s">
        <v>7356</v>
      </c>
      <c r="E418">
        <v>417</v>
      </c>
      <c r="F418" t="s">
        <v>8854</v>
      </c>
      <c r="G418" t="s">
        <v>8855</v>
      </c>
      <c r="H418" t="s">
        <v>67</v>
      </c>
      <c r="I418" t="s">
        <v>16</v>
      </c>
      <c r="J418" t="s">
        <v>8856</v>
      </c>
      <c r="K418" t="s">
        <v>8857</v>
      </c>
      <c r="L418" t="s">
        <v>7146</v>
      </c>
      <c r="M418" t="s">
        <v>28</v>
      </c>
      <c r="N418" t="s">
        <v>29</v>
      </c>
      <c r="O418" t="s">
        <v>95</v>
      </c>
      <c r="P418" t="s">
        <v>827</v>
      </c>
    </row>
    <row r="419" spans="2:16">
      <c r="B419">
        <v>418</v>
      </c>
      <c r="C419" t="s">
        <v>7356</v>
      </c>
      <c r="D419" t="s">
        <v>7356</v>
      </c>
      <c r="E419">
        <v>418</v>
      </c>
      <c r="F419" t="s">
        <v>8854</v>
      </c>
      <c r="G419" t="s">
        <v>8858</v>
      </c>
      <c r="H419" t="s">
        <v>496</v>
      </c>
      <c r="I419" t="s">
        <v>48</v>
      </c>
      <c r="J419" t="s">
        <v>8859</v>
      </c>
      <c r="K419" t="s">
        <v>8860</v>
      </c>
      <c r="L419" t="s">
        <v>283</v>
      </c>
      <c r="M419" t="s">
        <v>99</v>
      </c>
      <c r="N419" t="s">
        <v>151</v>
      </c>
      <c r="O419" t="s">
        <v>100</v>
      </c>
      <c r="P419" t="s">
        <v>827</v>
      </c>
    </row>
    <row r="420" spans="2:16">
      <c r="B420">
        <v>419</v>
      </c>
      <c r="C420" t="s">
        <v>7356</v>
      </c>
      <c r="D420" t="s">
        <v>7356</v>
      </c>
      <c r="E420">
        <v>419</v>
      </c>
      <c r="F420" t="s">
        <v>8854</v>
      </c>
      <c r="G420" t="s">
        <v>8861</v>
      </c>
      <c r="H420" t="s">
        <v>8862</v>
      </c>
      <c r="I420" t="s">
        <v>48</v>
      </c>
      <c r="J420" t="s">
        <v>8863</v>
      </c>
      <c r="K420" t="s">
        <v>8864</v>
      </c>
      <c r="L420" t="s">
        <v>676</v>
      </c>
      <c r="M420" t="s">
        <v>99</v>
      </c>
      <c r="N420" t="s">
        <v>90</v>
      </c>
      <c r="O420" t="s">
        <v>6371</v>
      </c>
      <c r="P420" t="s">
        <v>1149</v>
      </c>
    </row>
    <row r="421" spans="2:16">
      <c r="B421">
        <v>420</v>
      </c>
      <c r="C421" t="s">
        <v>7356</v>
      </c>
      <c r="D421" t="s">
        <v>7356</v>
      </c>
      <c r="E421">
        <v>420</v>
      </c>
      <c r="F421" t="s">
        <v>8854</v>
      </c>
      <c r="G421" t="s">
        <v>8865</v>
      </c>
      <c r="H421" t="s">
        <v>531</v>
      </c>
      <c r="I421" t="s">
        <v>26</v>
      </c>
      <c r="J421" t="s">
        <v>8866</v>
      </c>
      <c r="K421" t="s">
        <v>8867</v>
      </c>
      <c r="L421" t="s">
        <v>283</v>
      </c>
      <c r="M421" t="s">
        <v>42</v>
      </c>
      <c r="N421" t="s">
        <v>119</v>
      </c>
      <c r="O421" t="s">
        <v>109</v>
      </c>
      <c r="P421" t="s">
        <v>8868</v>
      </c>
    </row>
    <row r="422" spans="2:16">
      <c r="B422">
        <v>421</v>
      </c>
      <c r="C422" t="s">
        <v>7356</v>
      </c>
      <c r="D422" t="s">
        <v>7356</v>
      </c>
      <c r="E422">
        <v>421</v>
      </c>
      <c r="F422" t="s">
        <v>8854</v>
      </c>
      <c r="G422" t="s">
        <v>8869</v>
      </c>
      <c r="H422" t="s">
        <v>6412</v>
      </c>
      <c r="I422" t="s">
        <v>26</v>
      </c>
      <c r="J422" t="s">
        <v>8870</v>
      </c>
      <c r="K422" t="s">
        <v>8871</v>
      </c>
      <c r="L422" t="s">
        <v>676</v>
      </c>
      <c r="M422" t="s">
        <v>86</v>
      </c>
      <c r="N422" t="s">
        <v>108</v>
      </c>
      <c r="O422" t="s">
        <v>109</v>
      </c>
      <c r="P422" t="s">
        <v>280</v>
      </c>
    </row>
    <row r="423" spans="2:16">
      <c r="B423">
        <v>422</v>
      </c>
      <c r="C423" t="s">
        <v>7356</v>
      </c>
      <c r="D423" t="s">
        <v>7356</v>
      </c>
      <c r="E423">
        <v>422</v>
      </c>
      <c r="F423" t="s">
        <v>8872</v>
      </c>
      <c r="G423" t="s">
        <v>8873</v>
      </c>
      <c r="H423" t="s">
        <v>8874</v>
      </c>
      <c r="I423" t="s">
        <v>16</v>
      </c>
      <c r="J423" t="s">
        <v>8175</v>
      </c>
      <c r="K423" t="s">
        <v>8875</v>
      </c>
      <c r="L423" t="s">
        <v>8876</v>
      </c>
      <c r="P423" t="s">
        <v>8877</v>
      </c>
    </row>
    <row r="424" spans="2:16">
      <c r="B424">
        <v>423</v>
      </c>
      <c r="C424" t="s">
        <v>7356</v>
      </c>
      <c r="D424" t="s">
        <v>7356</v>
      </c>
      <c r="E424">
        <v>423</v>
      </c>
      <c r="F424" t="s">
        <v>8872</v>
      </c>
      <c r="G424" t="s">
        <v>8878</v>
      </c>
      <c r="H424" t="s">
        <v>8879</v>
      </c>
      <c r="I424" t="s">
        <v>22</v>
      </c>
      <c r="J424" t="s">
        <v>8880</v>
      </c>
      <c r="K424" t="s">
        <v>8881</v>
      </c>
      <c r="L424" t="s">
        <v>1334</v>
      </c>
      <c r="M424" t="s">
        <v>89</v>
      </c>
      <c r="N424" t="s">
        <v>110</v>
      </c>
      <c r="O424" t="s">
        <v>19</v>
      </c>
      <c r="P424" t="s">
        <v>8877</v>
      </c>
    </row>
    <row r="425" spans="2:16">
      <c r="B425">
        <v>424</v>
      </c>
      <c r="C425" t="s">
        <v>7356</v>
      </c>
      <c r="D425" t="s">
        <v>7356</v>
      </c>
      <c r="E425">
        <v>424</v>
      </c>
      <c r="F425" t="s">
        <v>8872</v>
      </c>
      <c r="G425" t="s">
        <v>8882</v>
      </c>
      <c r="H425" t="s">
        <v>393</v>
      </c>
      <c r="I425" t="s">
        <v>26</v>
      </c>
      <c r="J425" t="s">
        <v>8883</v>
      </c>
      <c r="K425" t="s">
        <v>8884</v>
      </c>
      <c r="L425" t="s">
        <v>4867</v>
      </c>
      <c r="M425" t="s">
        <v>42</v>
      </c>
      <c r="N425" t="s">
        <v>338</v>
      </c>
      <c r="O425" t="s">
        <v>30</v>
      </c>
      <c r="P425" t="s">
        <v>8885</v>
      </c>
    </row>
    <row r="426" spans="2:16">
      <c r="B426">
        <v>425</v>
      </c>
      <c r="C426" t="s">
        <v>7356</v>
      </c>
      <c r="D426" t="s">
        <v>7356</v>
      </c>
      <c r="E426">
        <v>425</v>
      </c>
      <c r="F426" t="s">
        <v>8886</v>
      </c>
      <c r="G426" t="s">
        <v>8887</v>
      </c>
      <c r="H426" t="s">
        <v>149</v>
      </c>
      <c r="I426" t="s">
        <v>16</v>
      </c>
      <c r="J426" t="s">
        <v>8888</v>
      </c>
      <c r="K426" t="s">
        <v>8889</v>
      </c>
      <c r="L426" t="s">
        <v>328</v>
      </c>
      <c r="M426" t="s">
        <v>94</v>
      </c>
      <c r="N426" t="s">
        <v>29</v>
      </c>
      <c r="O426" t="s">
        <v>107</v>
      </c>
      <c r="P426" t="s">
        <v>8890</v>
      </c>
    </row>
    <row r="427" spans="2:16">
      <c r="B427">
        <v>426</v>
      </c>
      <c r="C427" t="s">
        <v>7356</v>
      </c>
      <c r="D427" t="s">
        <v>7356</v>
      </c>
      <c r="E427">
        <v>426</v>
      </c>
      <c r="F427" t="s">
        <v>8886</v>
      </c>
      <c r="G427" t="s">
        <v>8891</v>
      </c>
      <c r="H427" t="s">
        <v>67</v>
      </c>
      <c r="I427" t="s">
        <v>25</v>
      </c>
      <c r="J427" t="s">
        <v>8892</v>
      </c>
      <c r="K427" t="s">
        <v>8893</v>
      </c>
      <c r="L427" t="s">
        <v>328</v>
      </c>
      <c r="M427" t="s">
        <v>6473</v>
      </c>
      <c r="N427" t="s">
        <v>110</v>
      </c>
      <c r="O427" t="s">
        <v>299</v>
      </c>
      <c r="P427" t="s">
        <v>1179</v>
      </c>
    </row>
    <row r="428" spans="2:16">
      <c r="B428">
        <v>427</v>
      </c>
      <c r="C428" t="s">
        <v>7356</v>
      </c>
      <c r="D428" t="s">
        <v>7356</v>
      </c>
      <c r="E428">
        <v>427</v>
      </c>
      <c r="F428" t="s">
        <v>8886</v>
      </c>
      <c r="G428" t="s">
        <v>8894</v>
      </c>
      <c r="H428" t="s">
        <v>79</v>
      </c>
      <c r="I428" t="s">
        <v>68</v>
      </c>
      <c r="J428" t="s">
        <v>8895</v>
      </c>
      <c r="K428" t="s">
        <v>8896</v>
      </c>
      <c r="L428" t="s">
        <v>805</v>
      </c>
      <c r="P428" t="s">
        <v>7031</v>
      </c>
    </row>
    <row r="429" spans="2:16">
      <c r="B429">
        <v>428</v>
      </c>
      <c r="C429" t="s">
        <v>7356</v>
      </c>
      <c r="D429" t="s">
        <v>7356</v>
      </c>
      <c r="E429">
        <v>428</v>
      </c>
      <c r="F429" t="s">
        <v>8886</v>
      </c>
      <c r="G429" t="s">
        <v>8897</v>
      </c>
      <c r="H429" t="s">
        <v>1181</v>
      </c>
      <c r="I429" t="s">
        <v>68</v>
      </c>
      <c r="J429" t="s">
        <v>8898</v>
      </c>
      <c r="K429" t="s">
        <v>8899</v>
      </c>
      <c r="L429" t="s">
        <v>853</v>
      </c>
      <c r="M429" t="s">
        <v>94</v>
      </c>
      <c r="N429" t="s">
        <v>29</v>
      </c>
      <c r="O429" t="s">
        <v>36</v>
      </c>
      <c r="P429" t="s">
        <v>1168</v>
      </c>
    </row>
    <row r="430" spans="2:16">
      <c r="B430">
        <v>429</v>
      </c>
      <c r="C430" t="s">
        <v>7356</v>
      </c>
      <c r="D430" t="s">
        <v>7356</v>
      </c>
      <c r="E430">
        <v>429</v>
      </c>
      <c r="F430" t="s">
        <v>8886</v>
      </c>
      <c r="G430" t="s">
        <v>8900</v>
      </c>
      <c r="H430" t="s">
        <v>67</v>
      </c>
      <c r="I430" t="s">
        <v>26</v>
      </c>
      <c r="J430" t="s">
        <v>8901</v>
      </c>
      <c r="K430" t="s">
        <v>8902</v>
      </c>
      <c r="L430" t="s">
        <v>545</v>
      </c>
      <c r="M430" t="s">
        <v>28</v>
      </c>
      <c r="N430" t="s">
        <v>29</v>
      </c>
      <c r="O430" t="s">
        <v>123</v>
      </c>
      <c r="P430" t="s">
        <v>852</v>
      </c>
    </row>
    <row r="431" spans="2:16">
      <c r="B431">
        <v>430</v>
      </c>
      <c r="C431" t="s">
        <v>7356</v>
      </c>
      <c r="D431" t="s">
        <v>7356</v>
      </c>
      <c r="E431">
        <v>430</v>
      </c>
      <c r="F431" t="s">
        <v>8903</v>
      </c>
      <c r="G431" t="s">
        <v>8904</v>
      </c>
      <c r="H431" t="s">
        <v>8905</v>
      </c>
      <c r="I431" t="s">
        <v>16</v>
      </c>
      <c r="J431" t="s">
        <v>8906</v>
      </c>
      <c r="K431" t="s">
        <v>8907</v>
      </c>
      <c r="L431" t="s">
        <v>1477</v>
      </c>
      <c r="M431" t="s">
        <v>28</v>
      </c>
      <c r="N431" t="s">
        <v>338</v>
      </c>
      <c r="O431" t="s">
        <v>36</v>
      </c>
      <c r="P431" t="s">
        <v>8908</v>
      </c>
    </row>
    <row r="432" spans="2:16">
      <c r="B432">
        <v>431</v>
      </c>
      <c r="C432" t="s">
        <v>7356</v>
      </c>
      <c r="D432" t="s">
        <v>7356</v>
      </c>
      <c r="E432">
        <v>431</v>
      </c>
      <c r="F432" t="s">
        <v>8903</v>
      </c>
      <c r="G432" t="s">
        <v>8909</v>
      </c>
      <c r="H432" t="s">
        <v>8910</v>
      </c>
      <c r="I432" t="s">
        <v>26</v>
      </c>
      <c r="J432" t="s">
        <v>8911</v>
      </c>
      <c r="K432" t="s">
        <v>8912</v>
      </c>
      <c r="L432" t="s">
        <v>1477</v>
      </c>
      <c r="M432" t="s">
        <v>28</v>
      </c>
      <c r="N432" t="s">
        <v>338</v>
      </c>
      <c r="O432" t="s">
        <v>36</v>
      </c>
      <c r="P432" t="s">
        <v>8913</v>
      </c>
    </row>
    <row r="433" spans="2:16">
      <c r="B433">
        <v>432</v>
      </c>
      <c r="C433" t="s">
        <v>7356</v>
      </c>
      <c r="D433" t="s">
        <v>7356</v>
      </c>
      <c r="E433">
        <v>432</v>
      </c>
      <c r="F433" t="s">
        <v>8914</v>
      </c>
      <c r="G433" t="s">
        <v>8915</v>
      </c>
      <c r="H433" t="s">
        <v>8916</v>
      </c>
      <c r="I433" t="s">
        <v>80</v>
      </c>
      <c r="J433" t="s">
        <v>8917</v>
      </c>
      <c r="K433" t="s">
        <v>8918</v>
      </c>
      <c r="L433" t="s">
        <v>298</v>
      </c>
      <c r="M433" t="s">
        <v>99</v>
      </c>
      <c r="N433" t="s">
        <v>110</v>
      </c>
      <c r="O433" t="s">
        <v>100</v>
      </c>
      <c r="P433" t="s">
        <v>7016</v>
      </c>
    </row>
    <row r="434" spans="2:16">
      <c r="B434">
        <v>433</v>
      </c>
      <c r="C434" t="s">
        <v>7356</v>
      </c>
      <c r="D434" t="s">
        <v>7356</v>
      </c>
      <c r="E434">
        <v>433</v>
      </c>
      <c r="F434" t="s">
        <v>8914</v>
      </c>
      <c r="G434" t="s">
        <v>8919</v>
      </c>
      <c r="H434" t="s">
        <v>21</v>
      </c>
      <c r="I434" t="s">
        <v>26</v>
      </c>
      <c r="J434" t="s">
        <v>1321</v>
      </c>
      <c r="K434" t="s">
        <v>8920</v>
      </c>
      <c r="L434" t="s">
        <v>298</v>
      </c>
      <c r="M434" t="s">
        <v>42</v>
      </c>
      <c r="N434" t="s">
        <v>108</v>
      </c>
      <c r="O434" t="s">
        <v>100</v>
      </c>
      <c r="P434" t="s">
        <v>1178</v>
      </c>
    </row>
    <row r="435" spans="2:16">
      <c r="B435">
        <v>434</v>
      </c>
      <c r="C435" t="s">
        <v>7356</v>
      </c>
      <c r="D435" t="s">
        <v>7356</v>
      </c>
      <c r="E435">
        <v>434</v>
      </c>
      <c r="F435" t="s">
        <v>8914</v>
      </c>
      <c r="G435" t="s">
        <v>8921</v>
      </c>
      <c r="H435" t="s">
        <v>188</v>
      </c>
      <c r="I435" t="s">
        <v>26</v>
      </c>
      <c r="J435" t="s">
        <v>8922</v>
      </c>
      <c r="K435" t="s">
        <v>8923</v>
      </c>
      <c r="L435" t="s">
        <v>853</v>
      </c>
      <c r="M435" t="s">
        <v>42</v>
      </c>
      <c r="N435" t="s">
        <v>110</v>
      </c>
      <c r="O435" t="s">
        <v>30</v>
      </c>
      <c r="P435" t="s">
        <v>1979</v>
      </c>
    </row>
    <row r="436" spans="2:16">
      <c r="B436">
        <v>435</v>
      </c>
      <c r="C436" t="s">
        <v>7356</v>
      </c>
      <c r="D436" t="s">
        <v>7356</v>
      </c>
      <c r="E436">
        <v>435</v>
      </c>
      <c r="F436" t="s">
        <v>8914</v>
      </c>
      <c r="G436" t="s">
        <v>8924</v>
      </c>
      <c r="H436" t="s">
        <v>40</v>
      </c>
      <c r="I436" t="s">
        <v>25</v>
      </c>
      <c r="J436" t="s">
        <v>8925</v>
      </c>
      <c r="K436" t="s">
        <v>8926</v>
      </c>
      <c r="L436" t="s">
        <v>298</v>
      </c>
      <c r="M436" t="s">
        <v>86</v>
      </c>
      <c r="N436" t="s">
        <v>114</v>
      </c>
      <c r="O436" t="s">
        <v>100</v>
      </c>
      <c r="P436" t="s">
        <v>7023</v>
      </c>
    </row>
    <row r="437" spans="2:16">
      <c r="B437">
        <v>436</v>
      </c>
      <c r="C437" t="s">
        <v>7356</v>
      </c>
      <c r="D437" t="s">
        <v>7356</v>
      </c>
      <c r="E437">
        <v>436</v>
      </c>
      <c r="F437" t="s">
        <v>8914</v>
      </c>
      <c r="G437" t="s">
        <v>8927</v>
      </c>
      <c r="H437" t="s">
        <v>7104</v>
      </c>
      <c r="I437" t="s">
        <v>68</v>
      </c>
      <c r="J437" t="s">
        <v>8928</v>
      </c>
      <c r="K437" t="s">
        <v>8929</v>
      </c>
      <c r="L437" t="s">
        <v>298</v>
      </c>
      <c r="M437" t="s">
        <v>134</v>
      </c>
      <c r="N437" t="s">
        <v>29</v>
      </c>
      <c r="O437" t="s">
        <v>123</v>
      </c>
      <c r="P437" t="s">
        <v>2210</v>
      </c>
    </row>
    <row r="438" spans="2:16">
      <c r="B438">
        <v>437</v>
      </c>
      <c r="C438" t="s">
        <v>7356</v>
      </c>
      <c r="D438" t="s">
        <v>7356</v>
      </c>
      <c r="E438">
        <v>437</v>
      </c>
      <c r="F438" t="s">
        <v>8930</v>
      </c>
      <c r="G438" t="s">
        <v>8931</v>
      </c>
      <c r="H438" t="s">
        <v>115</v>
      </c>
      <c r="I438" t="s">
        <v>22</v>
      </c>
      <c r="J438" t="s">
        <v>8932</v>
      </c>
      <c r="K438" t="s">
        <v>8933</v>
      </c>
      <c r="L438" t="s">
        <v>1334</v>
      </c>
      <c r="M438" t="s">
        <v>82</v>
      </c>
      <c r="N438" t="s">
        <v>108</v>
      </c>
      <c r="O438" t="s">
        <v>39</v>
      </c>
      <c r="P438" t="s">
        <v>5081</v>
      </c>
    </row>
    <row r="439" spans="2:16">
      <c r="B439">
        <v>438</v>
      </c>
      <c r="C439" t="s">
        <v>7356</v>
      </c>
      <c r="D439" t="s">
        <v>7356</v>
      </c>
      <c r="E439">
        <v>438</v>
      </c>
      <c r="F439" t="s">
        <v>8930</v>
      </c>
      <c r="G439" t="s">
        <v>8934</v>
      </c>
      <c r="H439" t="s">
        <v>288</v>
      </c>
      <c r="I439" t="s">
        <v>26</v>
      </c>
      <c r="J439" t="s">
        <v>8935</v>
      </c>
      <c r="K439" t="s">
        <v>8936</v>
      </c>
      <c r="L439" t="s">
        <v>1334</v>
      </c>
      <c r="M439" t="s">
        <v>28</v>
      </c>
      <c r="N439" t="s">
        <v>38</v>
      </c>
      <c r="O439" t="s">
        <v>8937</v>
      </c>
      <c r="P439" t="s">
        <v>8908</v>
      </c>
    </row>
    <row r="440" spans="2:16">
      <c r="B440">
        <v>439</v>
      </c>
      <c r="C440" t="s">
        <v>7356</v>
      </c>
      <c r="D440" t="s">
        <v>7356</v>
      </c>
      <c r="E440">
        <v>439</v>
      </c>
      <c r="F440" t="s">
        <v>8930</v>
      </c>
      <c r="G440" t="s">
        <v>8938</v>
      </c>
      <c r="H440" t="s">
        <v>8939</v>
      </c>
      <c r="I440" t="s">
        <v>68</v>
      </c>
      <c r="J440" t="s">
        <v>8940</v>
      </c>
      <c r="K440" t="s">
        <v>8941</v>
      </c>
      <c r="L440" t="s">
        <v>1334</v>
      </c>
      <c r="M440" t="s">
        <v>28</v>
      </c>
      <c r="N440" t="s">
        <v>33</v>
      </c>
      <c r="O440" t="s">
        <v>36</v>
      </c>
      <c r="P440" t="s">
        <v>8908</v>
      </c>
    </row>
    <row r="441" spans="2:16">
      <c r="B441">
        <v>440</v>
      </c>
      <c r="C441" t="s">
        <v>7356</v>
      </c>
      <c r="D441" t="s">
        <v>7356</v>
      </c>
      <c r="E441">
        <v>440</v>
      </c>
      <c r="F441" t="s">
        <v>8942</v>
      </c>
      <c r="G441" t="s">
        <v>8161</v>
      </c>
      <c r="H441" t="s">
        <v>40</v>
      </c>
      <c r="I441" t="s">
        <v>25</v>
      </c>
      <c r="J441" t="s">
        <v>8162</v>
      </c>
      <c r="K441" t="s">
        <v>8163</v>
      </c>
      <c r="L441" t="s">
        <v>1480</v>
      </c>
      <c r="M441" t="s">
        <v>86</v>
      </c>
      <c r="N441" t="s">
        <v>110</v>
      </c>
      <c r="O441" t="s">
        <v>1223</v>
      </c>
      <c r="P441" t="s">
        <v>7355</v>
      </c>
    </row>
    <row r="442" spans="2:16">
      <c r="B442">
        <v>441</v>
      </c>
      <c r="C442" t="s">
        <v>7356</v>
      </c>
      <c r="D442" t="s">
        <v>7356</v>
      </c>
      <c r="E442">
        <v>441</v>
      </c>
      <c r="F442" t="s">
        <v>8942</v>
      </c>
      <c r="G442" t="s">
        <v>7854</v>
      </c>
      <c r="H442" t="s">
        <v>196</v>
      </c>
      <c r="I442" t="s">
        <v>25</v>
      </c>
      <c r="J442" t="s">
        <v>7996</v>
      </c>
      <c r="K442" t="s">
        <v>7997</v>
      </c>
      <c r="L442" t="s">
        <v>1259</v>
      </c>
      <c r="M442" t="s">
        <v>18</v>
      </c>
      <c r="N442" t="s">
        <v>38</v>
      </c>
      <c r="O442" t="s">
        <v>7998</v>
      </c>
      <c r="P442" t="s">
        <v>7999</v>
      </c>
    </row>
    <row r="443" spans="2:16">
      <c r="B443">
        <v>442</v>
      </c>
      <c r="C443" t="s">
        <v>7356</v>
      </c>
      <c r="D443" t="s">
        <v>7356</v>
      </c>
      <c r="E443">
        <v>442</v>
      </c>
      <c r="F443" t="s">
        <v>8942</v>
      </c>
      <c r="G443" t="s">
        <v>8000</v>
      </c>
      <c r="H443" t="s">
        <v>8001</v>
      </c>
      <c r="I443" t="s">
        <v>25</v>
      </c>
      <c r="J443" t="s">
        <v>8002</v>
      </c>
      <c r="K443" t="s">
        <v>8003</v>
      </c>
      <c r="L443" t="s">
        <v>8004</v>
      </c>
      <c r="M443" t="s">
        <v>28</v>
      </c>
      <c r="N443" t="s">
        <v>338</v>
      </c>
      <c r="O443" t="s">
        <v>1223</v>
      </c>
      <c r="P443" t="s">
        <v>8005</v>
      </c>
    </row>
    <row r="444" spans="2:16">
      <c r="B444">
        <v>443</v>
      </c>
      <c r="C444" t="s">
        <v>7356</v>
      </c>
      <c r="D444" t="s">
        <v>7356</v>
      </c>
      <c r="E444">
        <v>443</v>
      </c>
      <c r="F444" t="s">
        <v>8942</v>
      </c>
      <c r="G444" t="s">
        <v>8006</v>
      </c>
      <c r="H444" t="s">
        <v>76</v>
      </c>
      <c r="I444" t="s">
        <v>26</v>
      </c>
      <c r="J444" t="s">
        <v>8007</v>
      </c>
      <c r="K444" t="s">
        <v>8008</v>
      </c>
      <c r="L444" t="s">
        <v>8004</v>
      </c>
      <c r="M444" t="s">
        <v>32</v>
      </c>
      <c r="N444" t="s">
        <v>29</v>
      </c>
      <c r="O444" t="s">
        <v>1242</v>
      </c>
      <c r="P444" t="s">
        <v>5198</v>
      </c>
    </row>
    <row r="445" spans="2:16">
      <c r="B445">
        <v>444</v>
      </c>
      <c r="C445" t="s">
        <v>7356</v>
      </c>
      <c r="D445" t="s">
        <v>7356</v>
      </c>
      <c r="E445">
        <v>444</v>
      </c>
      <c r="F445" t="s">
        <v>8943</v>
      </c>
      <c r="G445" t="s">
        <v>8161</v>
      </c>
      <c r="H445" t="s">
        <v>40</v>
      </c>
      <c r="I445" t="s">
        <v>25</v>
      </c>
      <c r="J445" t="s">
        <v>8162</v>
      </c>
      <c r="K445" t="s">
        <v>8163</v>
      </c>
      <c r="L445" t="s">
        <v>1480</v>
      </c>
      <c r="M445" t="s">
        <v>86</v>
      </c>
      <c r="N445" t="s">
        <v>110</v>
      </c>
      <c r="O445" t="s">
        <v>1223</v>
      </c>
      <c r="P445" t="s">
        <v>7355</v>
      </c>
    </row>
    <row r="446" spans="2:16">
      <c r="B446">
        <v>445</v>
      </c>
      <c r="C446" t="s">
        <v>7356</v>
      </c>
      <c r="D446" t="s">
        <v>7356</v>
      </c>
      <c r="E446">
        <v>445</v>
      </c>
      <c r="F446" t="s">
        <v>8943</v>
      </c>
      <c r="G446" t="s">
        <v>7854</v>
      </c>
      <c r="H446" t="s">
        <v>196</v>
      </c>
      <c r="I446" t="s">
        <v>25</v>
      </c>
      <c r="J446" t="s">
        <v>7996</v>
      </c>
      <c r="K446" t="s">
        <v>7997</v>
      </c>
      <c r="L446" t="s">
        <v>1259</v>
      </c>
      <c r="M446" t="s">
        <v>18</v>
      </c>
      <c r="N446" t="s">
        <v>38</v>
      </c>
      <c r="O446" t="s">
        <v>7998</v>
      </c>
      <c r="P446" t="s">
        <v>7999</v>
      </c>
    </row>
    <row r="447" spans="2:16">
      <c r="B447">
        <v>446</v>
      </c>
      <c r="C447" t="s">
        <v>7356</v>
      </c>
      <c r="D447" t="s">
        <v>7356</v>
      </c>
      <c r="E447">
        <v>446</v>
      </c>
      <c r="F447" t="s">
        <v>8943</v>
      </c>
      <c r="G447" t="s">
        <v>8000</v>
      </c>
      <c r="H447" t="s">
        <v>8001</v>
      </c>
      <c r="I447" t="s">
        <v>25</v>
      </c>
      <c r="J447" t="s">
        <v>8002</v>
      </c>
      <c r="K447" t="s">
        <v>8003</v>
      </c>
      <c r="L447" t="s">
        <v>8004</v>
      </c>
      <c r="M447" t="s">
        <v>28</v>
      </c>
      <c r="N447" t="s">
        <v>338</v>
      </c>
      <c r="O447" t="s">
        <v>1223</v>
      </c>
      <c r="P447" t="s">
        <v>8005</v>
      </c>
    </row>
    <row r="448" spans="2:16">
      <c r="B448">
        <v>447</v>
      </c>
      <c r="C448" t="s">
        <v>7356</v>
      </c>
      <c r="D448" t="s">
        <v>7356</v>
      </c>
      <c r="E448">
        <v>447</v>
      </c>
      <c r="F448" t="s">
        <v>8944</v>
      </c>
      <c r="G448" t="s">
        <v>8556</v>
      </c>
      <c r="H448" t="s">
        <v>8557</v>
      </c>
      <c r="I448" t="s">
        <v>26</v>
      </c>
      <c r="J448" t="s">
        <v>8558</v>
      </c>
      <c r="K448" t="s">
        <v>8559</v>
      </c>
      <c r="L448" t="s">
        <v>8560</v>
      </c>
      <c r="M448" t="s">
        <v>42</v>
      </c>
      <c r="N448" t="s">
        <v>33</v>
      </c>
      <c r="O448" t="s">
        <v>36</v>
      </c>
      <c r="P448" t="s">
        <v>1463</v>
      </c>
    </row>
    <row r="449" spans="2:16">
      <c r="B449">
        <v>448</v>
      </c>
      <c r="C449" t="s">
        <v>7356</v>
      </c>
      <c r="D449" t="s">
        <v>7356</v>
      </c>
      <c r="E449">
        <v>448</v>
      </c>
      <c r="F449" t="s">
        <v>8945</v>
      </c>
      <c r="G449" t="s">
        <v>8467</v>
      </c>
      <c r="H449" t="s">
        <v>8468</v>
      </c>
      <c r="I449" t="s">
        <v>140</v>
      </c>
      <c r="J449" t="s">
        <v>8469</v>
      </c>
      <c r="K449" t="s">
        <v>8470</v>
      </c>
      <c r="L449" t="s">
        <v>472</v>
      </c>
      <c r="M449" t="s">
        <v>94</v>
      </c>
      <c r="N449" t="s">
        <v>29</v>
      </c>
      <c r="O449" t="s">
        <v>123</v>
      </c>
      <c r="P449" t="s">
        <v>8471</v>
      </c>
    </row>
    <row r="450" spans="2:16">
      <c r="B450">
        <v>449</v>
      </c>
      <c r="C450" t="s">
        <v>7356</v>
      </c>
      <c r="D450" t="s">
        <v>7356</v>
      </c>
      <c r="E450">
        <v>449</v>
      </c>
      <c r="F450" t="s">
        <v>8945</v>
      </c>
      <c r="G450" t="s">
        <v>8472</v>
      </c>
      <c r="H450" t="s">
        <v>188</v>
      </c>
      <c r="I450" t="s">
        <v>25</v>
      </c>
      <c r="J450" t="s">
        <v>8473</v>
      </c>
      <c r="K450" t="s">
        <v>8474</v>
      </c>
      <c r="L450" t="s">
        <v>380</v>
      </c>
      <c r="M450" t="s">
        <v>6473</v>
      </c>
      <c r="N450" t="s">
        <v>114</v>
      </c>
      <c r="O450" t="s">
        <v>100</v>
      </c>
      <c r="P450" t="s">
        <v>8475</v>
      </c>
    </row>
    <row r="451" spans="2:16">
      <c r="B451">
        <v>450</v>
      </c>
      <c r="C451" t="s">
        <v>7356</v>
      </c>
      <c r="D451" t="s">
        <v>7356</v>
      </c>
      <c r="E451">
        <v>450</v>
      </c>
      <c r="F451" t="s">
        <v>8945</v>
      </c>
      <c r="G451" t="s">
        <v>8476</v>
      </c>
      <c r="I451" t="s">
        <v>26</v>
      </c>
      <c r="J451" t="s">
        <v>8477</v>
      </c>
      <c r="K451" t="s">
        <v>8478</v>
      </c>
      <c r="L451" t="s">
        <v>8479</v>
      </c>
      <c r="M451" t="s">
        <v>99</v>
      </c>
      <c r="N451" t="s">
        <v>29</v>
      </c>
      <c r="O451" t="s">
        <v>36</v>
      </c>
      <c r="P451" t="s">
        <v>1017</v>
      </c>
    </row>
    <row r="452" spans="2:16">
      <c r="B452">
        <v>451</v>
      </c>
      <c r="C452" t="s">
        <v>7356</v>
      </c>
      <c r="D452" t="s">
        <v>7356</v>
      </c>
      <c r="E452">
        <v>451</v>
      </c>
      <c r="F452" t="s">
        <v>8945</v>
      </c>
      <c r="G452" t="s">
        <v>8480</v>
      </c>
      <c r="H452" t="s">
        <v>783</v>
      </c>
      <c r="I452" t="s">
        <v>26</v>
      </c>
      <c r="J452" t="s">
        <v>8481</v>
      </c>
      <c r="K452" t="s">
        <v>8482</v>
      </c>
      <c r="L452" t="s">
        <v>610</v>
      </c>
      <c r="M452" t="s">
        <v>99</v>
      </c>
      <c r="N452" t="s">
        <v>110</v>
      </c>
      <c r="O452" t="s">
        <v>87</v>
      </c>
      <c r="P452" t="s">
        <v>643</v>
      </c>
    </row>
    <row r="453" spans="2:16">
      <c r="B453">
        <v>452</v>
      </c>
      <c r="C453" t="s">
        <v>7356</v>
      </c>
      <c r="D453" t="s">
        <v>7356</v>
      </c>
      <c r="E453">
        <v>452</v>
      </c>
      <c r="F453" t="s">
        <v>8945</v>
      </c>
      <c r="G453" t="s">
        <v>8484</v>
      </c>
      <c r="H453" t="s">
        <v>8485</v>
      </c>
      <c r="I453" t="s">
        <v>26</v>
      </c>
      <c r="J453" t="s">
        <v>8486</v>
      </c>
      <c r="K453" t="s">
        <v>8487</v>
      </c>
      <c r="L453" t="s">
        <v>6307</v>
      </c>
      <c r="M453" t="s">
        <v>42</v>
      </c>
      <c r="N453" t="s">
        <v>110</v>
      </c>
      <c r="O453" t="s">
        <v>100</v>
      </c>
      <c r="P453" t="s">
        <v>681</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23"/>
  <sheetViews>
    <sheetView topLeftCell="O193" workbookViewId="0">
      <selection activeCell="A2" sqref="A2:P223"/>
    </sheetView>
  </sheetViews>
  <sheetFormatPr baseColWidth="10" defaultColWidth="8.83203125" defaultRowHeight="14" x14ac:dyDescent="0"/>
  <cols>
    <col min="1" max="1" width="5.83203125" bestFit="1" customWidth="1"/>
    <col min="2" max="2" width="5.1640625" bestFit="1" customWidth="1"/>
    <col min="3" max="4" width="31.33203125" bestFit="1" customWidth="1"/>
    <col min="5" max="5" width="12.5" bestFit="1" customWidth="1"/>
    <col min="6" max="6" width="80.5" bestFit="1" customWidth="1"/>
    <col min="7" max="7" width="18.6640625" bestFit="1" customWidth="1"/>
    <col min="8" max="8" width="29.5" bestFit="1" customWidth="1"/>
    <col min="9" max="9" width="80.5" bestFit="1" customWidth="1"/>
    <col min="10" max="10" width="74" bestFit="1" customWidth="1"/>
    <col min="11" max="11" width="80.5" bestFit="1" customWidth="1"/>
    <col min="12" max="12" width="36.83203125" bestFit="1" customWidth="1"/>
    <col min="13" max="15" width="80.5" bestFit="1" customWidth="1"/>
    <col min="16" max="16" width="24.5" bestFit="1" customWidth="1"/>
  </cols>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B2">
        <v>1</v>
      </c>
      <c r="C2" t="s">
        <v>8946</v>
      </c>
      <c r="D2" t="s">
        <v>8946</v>
      </c>
      <c r="E2">
        <v>1</v>
      </c>
      <c r="F2" t="s">
        <v>8947</v>
      </c>
      <c r="G2" t="s">
        <v>8948</v>
      </c>
      <c r="I2" t="s">
        <v>70</v>
      </c>
      <c r="J2" t="s">
        <v>8949</v>
      </c>
      <c r="K2" t="s">
        <v>8950</v>
      </c>
      <c r="L2" t="s">
        <v>1318</v>
      </c>
      <c r="P2" t="s">
        <v>1913</v>
      </c>
    </row>
    <row r="3" spans="1:16">
      <c r="B3">
        <v>2</v>
      </c>
      <c r="C3" t="s">
        <v>8946</v>
      </c>
      <c r="D3" t="s">
        <v>8946</v>
      </c>
      <c r="E3">
        <v>2</v>
      </c>
      <c r="F3" t="s">
        <v>8947</v>
      </c>
      <c r="G3" t="s">
        <v>8951</v>
      </c>
      <c r="H3" t="s">
        <v>7647</v>
      </c>
      <c r="I3" t="s">
        <v>26</v>
      </c>
      <c r="J3" t="s">
        <v>8952</v>
      </c>
      <c r="K3" t="s">
        <v>8953</v>
      </c>
      <c r="L3" t="s">
        <v>60</v>
      </c>
      <c r="M3" t="s">
        <v>341</v>
      </c>
      <c r="N3" t="s">
        <v>65</v>
      </c>
      <c r="P3" t="s">
        <v>1913</v>
      </c>
    </row>
    <row r="4" spans="1:16">
      <c r="B4">
        <v>3</v>
      </c>
      <c r="C4" t="s">
        <v>8946</v>
      </c>
      <c r="D4" t="s">
        <v>8946</v>
      </c>
      <c r="E4">
        <v>3</v>
      </c>
      <c r="F4" t="s">
        <v>8947</v>
      </c>
      <c r="G4" t="s">
        <v>8954</v>
      </c>
      <c r="H4" t="s">
        <v>8955</v>
      </c>
      <c r="I4" t="s">
        <v>48</v>
      </c>
      <c r="J4" t="s">
        <v>8956</v>
      </c>
      <c r="K4" t="s">
        <v>8957</v>
      </c>
      <c r="L4" t="s">
        <v>1318</v>
      </c>
      <c r="M4" t="s">
        <v>1159</v>
      </c>
      <c r="N4" t="s">
        <v>39</v>
      </c>
      <c r="P4" t="s">
        <v>6212</v>
      </c>
    </row>
    <row r="5" spans="1:16">
      <c r="B5">
        <v>4</v>
      </c>
      <c r="C5" t="s">
        <v>8946</v>
      </c>
      <c r="D5" t="s">
        <v>8946</v>
      </c>
      <c r="E5">
        <v>4</v>
      </c>
      <c r="F5" t="s">
        <v>8947</v>
      </c>
      <c r="G5" t="s">
        <v>8958</v>
      </c>
      <c r="H5" t="s">
        <v>199</v>
      </c>
      <c r="I5" t="s">
        <v>26</v>
      </c>
      <c r="J5" t="s">
        <v>8959</v>
      </c>
      <c r="K5" t="s">
        <v>8960</v>
      </c>
      <c r="L5" t="s">
        <v>417</v>
      </c>
      <c r="M5" t="s">
        <v>8961</v>
      </c>
      <c r="N5" t="s">
        <v>36</v>
      </c>
      <c r="P5" t="s">
        <v>6139</v>
      </c>
    </row>
    <row r="6" spans="1:16">
      <c r="B6">
        <v>5</v>
      </c>
      <c r="C6" t="s">
        <v>8946</v>
      </c>
      <c r="D6" t="s">
        <v>8946</v>
      </c>
      <c r="E6">
        <v>5</v>
      </c>
      <c r="F6" t="s">
        <v>8947</v>
      </c>
      <c r="G6" t="s">
        <v>8962</v>
      </c>
      <c r="H6" t="s">
        <v>346</v>
      </c>
      <c r="I6" t="s">
        <v>48</v>
      </c>
      <c r="J6" t="s">
        <v>8963</v>
      </c>
      <c r="K6" t="s">
        <v>8964</v>
      </c>
      <c r="L6" t="s">
        <v>1318</v>
      </c>
      <c r="M6" t="s">
        <v>6193</v>
      </c>
      <c r="N6" t="s">
        <v>66</v>
      </c>
      <c r="P6" t="s">
        <v>1316</v>
      </c>
    </row>
    <row r="7" spans="1:16">
      <c r="B7">
        <v>6</v>
      </c>
      <c r="C7" t="s">
        <v>8946</v>
      </c>
      <c r="D7" t="s">
        <v>8946</v>
      </c>
      <c r="E7">
        <v>6</v>
      </c>
      <c r="F7" t="s">
        <v>8965</v>
      </c>
      <c r="G7" t="s">
        <v>8966</v>
      </c>
      <c r="H7" t="s">
        <v>278</v>
      </c>
      <c r="I7" t="s">
        <v>16</v>
      </c>
      <c r="J7" t="s">
        <v>8967</v>
      </c>
      <c r="K7" t="s">
        <v>8968</v>
      </c>
      <c r="L7" t="s">
        <v>6431</v>
      </c>
      <c r="M7" t="s">
        <v>364</v>
      </c>
      <c r="N7" t="s">
        <v>19</v>
      </c>
      <c r="P7" t="s">
        <v>8969</v>
      </c>
    </row>
    <row r="8" spans="1:16">
      <c r="B8">
        <v>7</v>
      </c>
      <c r="C8" t="s">
        <v>8946</v>
      </c>
      <c r="D8" t="s">
        <v>8946</v>
      </c>
      <c r="E8">
        <v>7</v>
      </c>
      <c r="F8" t="s">
        <v>8965</v>
      </c>
      <c r="G8" t="s">
        <v>8970</v>
      </c>
      <c r="H8" t="s">
        <v>8971</v>
      </c>
      <c r="I8" t="s">
        <v>25</v>
      </c>
      <c r="J8" t="s">
        <v>8972</v>
      </c>
      <c r="K8" t="s">
        <v>8973</v>
      </c>
      <c r="L8" t="s">
        <v>6324</v>
      </c>
      <c r="M8" t="s">
        <v>75</v>
      </c>
      <c r="N8" t="s">
        <v>90</v>
      </c>
      <c r="O8" t="s">
        <v>111</v>
      </c>
      <c r="P8" t="s">
        <v>7421</v>
      </c>
    </row>
    <row r="9" spans="1:16">
      <c r="B9">
        <v>8</v>
      </c>
      <c r="C9" t="s">
        <v>8946</v>
      </c>
      <c r="D9" t="s">
        <v>8946</v>
      </c>
      <c r="E9">
        <v>8</v>
      </c>
      <c r="F9" t="s">
        <v>8965</v>
      </c>
      <c r="G9" t="s">
        <v>8974</v>
      </c>
      <c r="H9" t="s">
        <v>67</v>
      </c>
      <c r="I9" t="s">
        <v>68</v>
      </c>
      <c r="J9" t="s">
        <v>8975</v>
      </c>
      <c r="K9" t="s">
        <v>8976</v>
      </c>
      <c r="L9" t="s">
        <v>6324</v>
      </c>
      <c r="M9" t="s">
        <v>75</v>
      </c>
      <c r="N9" t="s">
        <v>234</v>
      </c>
      <c r="O9" t="s">
        <v>123</v>
      </c>
      <c r="P9" t="s">
        <v>7466</v>
      </c>
    </row>
    <row r="10" spans="1:16">
      <c r="B10">
        <v>9</v>
      </c>
      <c r="C10" t="s">
        <v>8946</v>
      </c>
      <c r="D10" t="s">
        <v>8946</v>
      </c>
      <c r="E10">
        <v>9</v>
      </c>
      <c r="F10" t="s">
        <v>8965</v>
      </c>
      <c r="G10" t="s">
        <v>8977</v>
      </c>
      <c r="H10" t="s">
        <v>76</v>
      </c>
      <c r="I10" t="s">
        <v>48</v>
      </c>
      <c r="J10" t="s">
        <v>8978</v>
      </c>
      <c r="K10" t="s">
        <v>8979</v>
      </c>
      <c r="L10" t="s">
        <v>6388</v>
      </c>
      <c r="M10" t="s">
        <v>42</v>
      </c>
      <c r="N10" t="s">
        <v>6461</v>
      </c>
      <c r="O10" t="s">
        <v>87</v>
      </c>
      <c r="P10" t="s">
        <v>7207</v>
      </c>
    </row>
    <row r="11" spans="1:16">
      <c r="B11">
        <v>10</v>
      </c>
      <c r="C11" t="s">
        <v>8946</v>
      </c>
      <c r="D11" t="s">
        <v>8946</v>
      </c>
      <c r="E11">
        <v>10</v>
      </c>
      <c r="F11" t="s">
        <v>8965</v>
      </c>
      <c r="G11" t="s">
        <v>8980</v>
      </c>
      <c r="H11" t="s">
        <v>686</v>
      </c>
      <c r="I11" t="s">
        <v>26</v>
      </c>
      <c r="J11" t="s">
        <v>8972</v>
      </c>
      <c r="K11" t="s">
        <v>8981</v>
      </c>
      <c r="L11" t="s">
        <v>6324</v>
      </c>
      <c r="P11" t="s">
        <v>6329</v>
      </c>
    </row>
    <row r="12" spans="1:16">
      <c r="B12">
        <v>11</v>
      </c>
      <c r="C12" t="s">
        <v>8946</v>
      </c>
      <c r="D12" t="s">
        <v>8946</v>
      </c>
      <c r="E12">
        <v>11</v>
      </c>
      <c r="F12" t="s">
        <v>8982</v>
      </c>
      <c r="G12" t="s">
        <v>8983</v>
      </c>
      <c r="H12" t="s">
        <v>8984</v>
      </c>
      <c r="I12" t="s">
        <v>16</v>
      </c>
      <c r="J12" t="s">
        <v>8985</v>
      </c>
      <c r="K12" t="s">
        <v>8986</v>
      </c>
      <c r="L12" t="s">
        <v>1717</v>
      </c>
      <c r="P12" t="s">
        <v>315</v>
      </c>
    </row>
    <row r="13" spans="1:16">
      <c r="B13">
        <v>12</v>
      </c>
      <c r="C13" t="s">
        <v>8946</v>
      </c>
      <c r="D13" t="s">
        <v>8946</v>
      </c>
      <c r="E13">
        <v>12</v>
      </c>
      <c r="F13" t="s">
        <v>8982</v>
      </c>
      <c r="G13" t="s">
        <v>7131</v>
      </c>
      <c r="H13" t="s">
        <v>7132</v>
      </c>
      <c r="I13" t="s">
        <v>26</v>
      </c>
      <c r="J13" t="s">
        <v>8987</v>
      </c>
      <c r="K13" t="s">
        <v>8988</v>
      </c>
      <c r="L13" t="s">
        <v>317</v>
      </c>
      <c r="M13" t="s">
        <v>7366</v>
      </c>
      <c r="N13" t="s">
        <v>36</v>
      </c>
      <c r="P13" t="s">
        <v>59</v>
      </c>
    </row>
    <row r="14" spans="1:16">
      <c r="B14">
        <v>13</v>
      </c>
      <c r="C14" t="s">
        <v>8946</v>
      </c>
      <c r="D14" t="s">
        <v>8946</v>
      </c>
      <c r="E14">
        <v>13</v>
      </c>
      <c r="F14" t="s">
        <v>8982</v>
      </c>
      <c r="G14" t="s">
        <v>8989</v>
      </c>
      <c r="H14" t="s">
        <v>8990</v>
      </c>
      <c r="I14" t="s">
        <v>25</v>
      </c>
      <c r="J14" t="s">
        <v>8991</v>
      </c>
      <c r="K14" t="s">
        <v>8992</v>
      </c>
      <c r="L14" t="s">
        <v>317</v>
      </c>
      <c r="M14" t="s">
        <v>90</v>
      </c>
      <c r="N14" t="s">
        <v>66</v>
      </c>
      <c r="P14" t="s">
        <v>59</v>
      </c>
    </row>
    <row r="15" spans="1:16">
      <c r="B15">
        <v>14</v>
      </c>
      <c r="C15" t="s">
        <v>8946</v>
      </c>
      <c r="D15" t="s">
        <v>8946</v>
      </c>
      <c r="E15">
        <v>14</v>
      </c>
      <c r="F15" t="s">
        <v>8982</v>
      </c>
      <c r="G15" t="s">
        <v>8993</v>
      </c>
      <c r="H15" t="s">
        <v>8994</v>
      </c>
      <c r="I15" t="s">
        <v>25</v>
      </c>
      <c r="J15" t="s">
        <v>8995</v>
      </c>
      <c r="K15" t="s">
        <v>8996</v>
      </c>
      <c r="L15" t="s">
        <v>1615</v>
      </c>
      <c r="M15" t="s">
        <v>388</v>
      </c>
      <c r="N15" t="s">
        <v>36</v>
      </c>
      <c r="P15" t="s">
        <v>61</v>
      </c>
    </row>
    <row r="16" spans="1:16">
      <c r="B16">
        <v>15</v>
      </c>
      <c r="C16" t="s">
        <v>8946</v>
      </c>
      <c r="D16" t="s">
        <v>8946</v>
      </c>
      <c r="E16">
        <v>15</v>
      </c>
      <c r="F16" t="s">
        <v>8982</v>
      </c>
      <c r="G16" t="s">
        <v>8997</v>
      </c>
      <c r="H16" t="s">
        <v>8998</v>
      </c>
      <c r="I16" t="s">
        <v>26</v>
      </c>
      <c r="J16" t="s">
        <v>6128</v>
      </c>
      <c r="K16" t="s">
        <v>8999</v>
      </c>
      <c r="L16" t="s">
        <v>331</v>
      </c>
      <c r="P16" t="s">
        <v>69</v>
      </c>
    </row>
    <row r="17" spans="2:16">
      <c r="B17">
        <v>16</v>
      </c>
      <c r="C17" t="s">
        <v>8946</v>
      </c>
      <c r="D17" t="s">
        <v>8946</v>
      </c>
      <c r="E17">
        <v>16</v>
      </c>
      <c r="F17" t="s">
        <v>9000</v>
      </c>
      <c r="G17" t="s">
        <v>9001</v>
      </c>
      <c r="H17" t="s">
        <v>79</v>
      </c>
      <c r="I17" t="s">
        <v>80</v>
      </c>
      <c r="J17" t="s">
        <v>9002</v>
      </c>
      <c r="K17" t="s">
        <v>9003</v>
      </c>
      <c r="L17" t="s">
        <v>144</v>
      </c>
      <c r="P17" t="s">
        <v>9004</v>
      </c>
    </row>
    <row r="18" spans="2:16">
      <c r="B18">
        <v>17</v>
      </c>
      <c r="C18" t="s">
        <v>8946</v>
      </c>
      <c r="D18" t="s">
        <v>8946</v>
      </c>
      <c r="E18">
        <v>17</v>
      </c>
      <c r="F18" t="s">
        <v>9000</v>
      </c>
      <c r="G18" t="s">
        <v>9005</v>
      </c>
      <c r="H18" t="s">
        <v>9006</v>
      </c>
      <c r="I18" t="s">
        <v>26</v>
      </c>
      <c r="J18" t="s">
        <v>9007</v>
      </c>
      <c r="K18" t="s">
        <v>9008</v>
      </c>
      <c r="L18" t="s">
        <v>464</v>
      </c>
      <c r="M18" t="s">
        <v>6722</v>
      </c>
      <c r="N18" t="s">
        <v>234</v>
      </c>
      <c r="O18" t="s">
        <v>95</v>
      </c>
      <c r="P18" t="s">
        <v>9009</v>
      </c>
    </row>
    <row r="19" spans="2:16">
      <c r="B19">
        <v>18</v>
      </c>
      <c r="C19" t="s">
        <v>8946</v>
      </c>
      <c r="D19" t="s">
        <v>8946</v>
      </c>
      <c r="E19">
        <v>18</v>
      </c>
      <c r="F19" t="s">
        <v>9000</v>
      </c>
      <c r="G19" t="s">
        <v>9010</v>
      </c>
      <c r="I19" t="s">
        <v>68</v>
      </c>
      <c r="J19" t="s">
        <v>9011</v>
      </c>
      <c r="K19" t="s">
        <v>9012</v>
      </c>
      <c r="L19" t="s">
        <v>57</v>
      </c>
      <c r="P19" t="s">
        <v>1404</v>
      </c>
    </row>
    <row r="20" spans="2:16">
      <c r="B20">
        <v>19</v>
      </c>
      <c r="C20" t="s">
        <v>8946</v>
      </c>
      <c r="D20" t="s">
        <v>8946</v>
      </c>
      <c r="E20">
        <v>19</v>
      </c>
      <c r="F20" t="s">
        <v>9000</v>
      </c>
      <c r="G20" t="s">
        <v>9013</v>
      </c>
      <c r="H20" t="s">
        <v>9014</v>
      </c>
      <c r="I20" t="s">
        <v>26</v>
      </c>
      <c r="J20" t="s">
        <v>9015</v>
      </c>
      <c r="K20" t="s">
        <v>9016</v>
      </c>
      <c r="L20" t="s">
        <v>334</v>
      </c>
      <c r="P20" t="s">
        <v>1454</v>
      </c>
    </row>
    <row r="21" spans="2:16">
      <c r="B21">
        <v>20</v>
      </c>
      <c r="C21" t="s">
        <v>8946</v>
      </c>
      <c r="D21" t="s">
        <v>8946</v>
      </c>
      <c r="E21">
        <v>20</v>
      </c>
      <c r="F21" t="s">
        <v>9000</v>
      </c>
      <c r="G21" t="s">
        <v>9017</v>
      </c>
      <c r="H21" t="s">
        <v>662</v>
      </c>
      <c r="I21" t="s">
        <v>25</v>
      </c>
      <c r="J21" t="s">
        <v>9018</v>
      </c>
      <c r="K21" t="s">
        <v>9019</v>
      </c>
      <c r="L21" t="s">
        <v>144</v>
      </c>
      <c r="M21" t="s">
        <v>6722</v>
      </c>
      <c r="N21" t="s">
        <v>234</v>
      </c>
      <c r="O21" t="s">
        <v>87</v>
      </c>
      <c r="P21" t="s">
        <v>1325</v>
      </c>
    </row>
    <row r="22" spans="2:16">
      <c r="B22">
        <v>21</v>
      </c>
      <c r="C22" t="s">
        <v>8946</v>
      </c>
      <c r="D22" t="s">
        <v>8946</v>
      </c>
      <c r="E22">
        <v>21</v>
      </c>
      <c r="F22" t="s">
        <v>9020</v>
      </c>
      <c r="G22" t="s">
        <v>9021</v>
      </c>
      <c r="H22" t="s">
        <v>67</v>
      </c>
      <c r="I22" t="s">
        <v>16</v>
      </c>
      <c r="J22" t="s">
        <v>8856</v>
      </c>
      <c r="K22" t="s">
        <v>9022</v>
      </c>
      <c r="L22" t="s">
        <v>23</v>
      </c>
      <c r="M22" t="s">
        <v>318</v>
      </c>
      <c r="N22" t="s">
        <v>30</v>
      </c>
      <c r="P22" t="s">
        <v>1317</v>
      </c>
    </row>
    <row r="23" spans="2:16">
      <c r="B23">
        <v>22</v>
      </c>
      <c r="C23" t="s">
        <v>8946</v>
      </c>
      <c r="D23" t="s">
        <v>8946</v>
      </c>
      <c r="E23">
        <v>22</v>
      </c>
      <c r="F23" t="s">
        <v>9020</v>
      </c>
      <c r="G23" t="s">
        <v>9023</v>
      </c>
      <c r="H23" t="s">
        <v>9024</v>
      </c>
      <c r="I23" t="s">
        <v>68</v>
      </c>
      <c r="J23" t="s">
        <v>9025</v>
      </c>
      <c r="K23" t="s">
        <v>9026</v>
      </c>
      <c r="L23" t="s">
        <v>17</v>
      </c>
      <c r="M23" t="s">
        <v>33</v>
      </c>
      <c r="N23" t="s">
        <v>36</v>
      </c>
      <c r="P23" t="s">
        <v>84</v>
      </c>
    </row>
    <row r="24" spans="2:16">
      <c r="B24">
        <v>23</v>
      </c>
      <c r="C24" t="s">
        <v>8946</v>
      </c>
      <c r="D24" t="s">
        <v>8946</v>
      </c>
      <c r="E24">
        <v>23</v>
      </c>
      <c r="F24" t="s">
        <v>9020</v>
      </c>
      <c r="G24" t="s">
        <v>9027</v>
      </c>
      <c r="I24" t="s">
        <v>25</v>
      </c>
      <c r="J24" t="s">
        <v>9028</v>
      </c>
      <c r="K24" t="s">
        <v>9029</v>
      </c>
      <c r="L24" t="s">
        <v>122</v>
      </c>
      <c r="M24" t="s">
        <v>28</v>
      </c>
      <c r="N24" t="s">
        <v>90</v>
      </c>
      <c r="O24" t="s">
        <v>19</v>
      </c>
      <c r="P24" t="s">
        <v>7569</v>
      </c>
    </row>
    <row r="25" spans="2:16">
      <c r="B25">
        <v>24</v>
      </c>
      <c r="C25" t="s">
        <v>8946</v>
      </c>
      <c r="D25" t="s">
        <v>8946</v>
      </c>
      <c r="E25">
        <v>24</v>
      </c>
      <c r="F25" t="s">
        <v>9020</v>
      </c>
      <c r="G25" t="s">
        <v>9030</v>
      </c>
      <c r="H25" t="s">
        <v>9031</v>
      </c>
      <c r="I25" t="s">
        <v>25</v>
      </c>
      <c r="J25" t="s">
        <v>9032</v>
      </c>
      <c r="K25" t="s">
        <v>9033</v>
      </c>
      <c r="L25" t="s">
        <v>23</v>
      </c>
      <c r="M25" t="s">
        <v>173</v>
      </c>
      <c r="N25" t="s">
        <v>36</v>
      </c>
      <c r="P25" t="s">
        <v>6222</v>
      </c>
    </row>
    <row r="26" spans="2:16">
      <c r="B26">
        <v>25</v>
      </c>
      <c r="C26" t="s">
        <v>8946</v>
      </c>
      <c r="D26" t="s">
        <v>8946</v>
      </c>
      <c r="E26">
        <v>25</v>
      </c>
      <c r="F26" t="s">
        <v>9020</v>
      </c>
      <c r="G26" t="s">
        <v>9034</v>
      </c>
      <c r="H26" t="s">
        <v>97</v>
      </c>
      <c r="I26" t="s">
        <v>68</v>
      </c>
      <c r="J26" t="s">
        <v>9035</v>
      </c>
      <c r="K26" t="s">
        <v>9036</v>
      </c>
      <c r="L26" t="s">
        <v>6955</v>
      </c>
      <c r="M26" t="s">
        <v>349</v>
      </c>
      <c r="N26" t="s">
        <v>36</v>
      </c>
      <c r="P26" t="s">
        <v>6235</v>
      </c>
    </row>
    <row r="27" spans="2:16">
      <c r="B27">
        <v>26</v>
      </c>
      <c r="C27" t="s">
        <v>8946</v>
      </c>
      <c r="D27" t="s">
        <v>8946</v>
      </c>
      <c r="E27">
        <v>26</v>
      </c>
      <c r="F27" t="s">
        <v>9037</v>
      </c>
      <c r="G27" t="s">
        <v>9038</v>
      </c>
      <c r="H27" t="s">
        <v>9039</v>
      </c>
      <c r="I27" t="s">
        <v>80</v>
      </c>
      <c r="J27" t="s">
        <v>9040</v>
      </c>
      <c r="K27" t="s">
        <v>9041</v>
      </c>
      <c r="L27" t="s">
        <v>6397</v>
      </c>
      <c r="P27" t="s">
        <v>7386</v>
      </c>
    </row>
    <row r="28" spans="2:16">
      <c r="B28">
        <v>27</v>
      </c>
      <c r="C28" t="s">
        <v>8946</v>
      </c>
      <c r="D28" t="s">
        <v>8946</v>
      </c>
      <c r="E28">
        <v>27</v>
      </c>
      <c r="F28" t="s">
        <v>9037</v>
      </c>
      <c r="G28" t="s">
        <v>9042</v>
      </c>
      <c r="H28" t="s">
        <v>3350</v>
      </c>
      <c r="I28" t="s">
        <v>26</v>
      </c>
      <c r="J28" t="s">
        <v>9043</v>
      </c>
      <c r="K28" t="s">
        <v>9044</v>
      </c>
      <c r="L28" t="s">
        <v>7218</v>
      </c>
      <c r="M28" t="s">
        <v>28</v>
      </c>
      <c r="N28" t="s">
        <v>38</v>
      </c>
      <c r="O28" t="s">
        <v>137</v>
      </c>
      <c r="P28" t="s">
        <v>9045</v>
      </c>
    </row>
    <row r="29" spans="2:16">
      <c r="B29">
        <v>28</v>
      </c>
      <c r="C29" t="s">
        <v>8946</v>
      </c>
      <c r="D29" t="s">
        <v>8946</v>
      </c>
      <c r="E29">
        <v>28</v>
      </c>
      <c r="F29" t="s">
        <v>9037</v>
      </c>
      <c r="G29" t="s">
        <v>9046</v>
      </c>
      <c r="H29" t="s">
        <v>34</v>
      </c>
      <c r="I29" t="s">
        <v>25</v>
      </c>
      <c r="J29" t="s">
        <v>8175</v>
      </c>
      <c r="K29" t="s">
        <v>9047</v>
      </c>
      <c r="L29" t="s">
        <v>6388</v>
      </c>
      <c r="M29" t="s">
        <v>99</v>
      </c>
      <c r="N29" t="s">
        <v>234</v>
      </c>
      <c r="O29" t="s">
        <v>100</v>
      </c>
      <c r="P29" t="s">
        <v>9048</v>
      </c>
    </row>
    <row r="30" spans="2:16">
      <c r="B30">
        <v>29</v>
      </c>
      <c r="C30" t="s">
        <v>8946</v>
      </c>
      <c r="D30" t="s">
        <v>8946</v>
      </c>
      <c r="E30">
        <v>29</v>
      </c>
      <c r="F30" t="s">
        <v>9037</v>
      </c>
      <c r="G30" t="s">
        <v>9049</v>
      </c>
      <c r="H30" t="s">
        <v>9050</v>
      </c>
      <c r="I30" t="s">
        <v>25</v>
      </c>
      <c r="J30" t="s">
        <v>9051</v>
      </c>
      <c r="K30" t="s">
        <v>9052</v>
      </c>
      <c r="L30" t="s">
        <v>6333</v>
      </c>
      <c r="M30" t="s">
        <v>99</v>
      </c>
      <c r="N30" t="s">
        <v>371</v>
      </c>
      <c r="O30" t="s">
        <v>109</v>
      </c>
      <c r="P30" t="s">
        <v>1323</v>
      </c>
    </row>
    <row r="31" spans="2:16">
      <c r="B31">
        <v>30</v>
      </c>
      <c r="C31" t="s">
        <v>8946</v>
      </c>
      <c r="D31" t="s">
        <v>8946</v>
      </c>
      <c r="E31">
        <v>30</v>
      </c>
      <c r="F31" t="s">
        <v>9037</v>
      </c>
      <c r="G31" t="s">
        <v>9053</v>
      </c>
      <c r="I31" t="s">
        <v>25</v>
      </c>
      <c r="J31" t="s">
        <v>9054</v>
      </c>
      <c r="K31" t="s">
        <v>9055</v>
      </c>
      <c r="L31" t="s">
        <v>6221</v>
      </c>
      <c r="M31" t="s">
        <v>42</v>
      </c>
      <c r="N31" t="s">
        <v>110</v>
      </c>
      <c r="O31" t="s">
        <v>87</v>
      </c>
      <c r="P31" t="s">
        <v>6437</v>
      </c>
    </row>
    <row r="32" spans="2:16">
      <c r="B32">
        <v>31</v>
      </c>
      <c r="C32" t="s">
        <v>8946</v>
      </c>
      <c r="D32" t="s">
        <v>8946</v>
      </c>
      <c r="E32">
        <v>31</v>
      </c>
      <c r="F32" t="s">
        <v>9056</v>
      </c>
      <c r="G32" t="s">
        <v>9057</v>
      </c>
      <c r="H32" t="s">
        <v>40</v>
      </c>
      <c r="I32" t="s">
        <v>80</v>
      </c>
      <c r="J32" t="s">
        <v>9058</v>
      </c>
      <c r="K32" t="s">
        <v>9059</v>
      </c>
      <c r="L32" t="s">
        <v>35</v>
      </c>
      <c r="M32" t="s">
        <v>6138</v>
      </c>
      <c r="N32" t="s">
        <v>39</v>
      </c>
      <c r="P32" t="s">
        <v>7542</v>
      </c>
    </row>
    <row r="33" spans="2:16">
      <c r="B33">
        <v>32</v>
      </c>
      <c r="C33" t="s">
        <v>8946</v>
      </c>
      <c r="D33" t="s">
        <v>8946</v>
      </c>
      <c r="E33">
        <v>32</v>
      </c>
      <c r="F33" t="s">
        <v>9056</v>
      </c>
      <c r="G33" t="s">
        <v>9060</v>
      </c>
      <c r="I33" t="s">
        <v>68</v>
      </c>
      <c r="J33" t="s">
        <v>9061</v>
      </c>
      <c r="K33" t="s">
        <v>9062</v>
      </c>
      <c r="L33" t="s">
        <v>57</v>
      </c>
      <c r="P33" t="s">
        <v>7542</v>
      </c>
    </row>
    <row r="34" spans="2:16">
      <c r="B34">
        <v>33</v>
      </c>
      <c r="C34" t="s">
        <v>8946</v>
      </c>
      <c r="D34" t="s">
        <v>8946</v>
      </c>
      <c r="E34">
        <v>33</v>
      </c>
      <c r="F34" t="s">
        <v>9056</v>
      </c>
      <c r="G34" t="s">
        <v>9063</v>
      </c>
      <c r="H34" t="s">
        <v>8411</v>
      </c>
      <c r="I34" t="s">
        <v>48</v>
      </c>
      <c r="J34" t="s">
        <v>9064</v>
      </c>
      <c r="K34" t="s">
        <v>9065</v>
      </c>
      <c r="L34" t="s">
        <v>488</v>
      </c>
      <c r="M34" t="s">
        <v>3385</v>
      </c>
      <c r="N34" t="s">
        <v>9066</v>
      </c>
      <c r="O34" t="s">
        <v>66</v>
      </c>
      <c r="P34" t="s">
        <v>7542</v>
      </c>
    </row>
    <row r="35" spans="2:16">
      <c r="B35">
        <v>34</v>
      </c>
      <c r="C35" t="s">
        <v>8946</v>
      </c>
      <c r="D35" t="s">
        <v>8946</v>
      </c>
      <c r="E35">
        <v>34</v>
      </c>
      <c r="F35" t="s">
        <v>9056</v>
      </c>
      <c r="G35" t="s">
        <v>9067</v>
      </c>
      <c r="H35" t="s">
        <v>9068</v>
      </c>
      <c r="I35" t="s">
        <v>25</v>
      </c>
      <c r="J35" t="s">
        <v>9069</v>
      </c>
      <c r="K35" t="s">
        <v>9070</v>
      </c>
      <c r="L35" t="s">
        <v>35</v>
      </c>
      <c r="M35" t="s">
        <v>1166</v>
      </c>
      <c r="N35" t="s">
        <v>19</v>
      </c>
      <c r="P35" t="s">
        <v>7542</v>
      </c>
    </row>
    <row r="36" spans="2:16">
      <c r="B36">
        <v>35</v>
      </c>
      <c r="C36" t="s">
        <v>8946</v>
      </c>
      <c r="D36" t="s">
        <v>8946</v>
      </c>
      <c r="E36">
        <v>35</v>
      </c>
      <c r="F36" t="s">
        <v>9056</v>
      </c>
      <c r="G36" t="s">
        <v>9071</v>
      </c>
      <c r="I36" t="s">
        <v>25</v>
      </c>
      <c r="J36" t="s">
        <v>9072</v>
      </c>
      <c r="K36" t="s">
        <v>9073</v>
      </c>
      <c r="L36" t="s">
        <v>317</v>
      </c>
      <c r="P36" t="s">
        <v>1769</v>
      </c>
    </row>
    <row r="37" spans="2:16">
      <c r="B37">
        <v>36</v>
      </c>
      <c r="C37" t="s">
        <v>8946</v>
      </c>
      <c r="D37" t="s">
        <v>8946</v>
      </c>
      <c r="E37">
        <v>36</v>
      </c>
      <c r="F37" t="s">
        <v>9074</v>
      </c>
      <c r="G37" t="s">
        <v>8983</v>
      </c>
      <c r="H37" t="s">
        <v>8984</v>
      </c>
      <c r="I37" t="s">
        <v>16</v>
      </c>
      <c r="J37" t="s">
        <v>9075</v>
      </c>
      <c r="K37" t="s">
        <v>9076</v>
      </c>
      <c r="L37" t="s">
        <v>402</v>
      </c>
      <c r="M37" t="s">
        <v>75</v>
      </c>
      <c r="N37" t="s">
        <v>234</v>
      </c>
      <c r="O37" t="s">
        <v>137</v>
      </c>
      <c r="P37" t="s">
        <v>1281</v>
      </c>
    </row>
    <row r="38" spans="2:16">
      <c r="B38">
        <v>37</v>
      </c>
      <c r="C38" t="s">
        <v>8946</v>
      </c>
      <c r="D38" t="s">
        <v>8946</v>
      </c>
      <c r="E38">
        <v>37</v>
      </c>
      <c r="F38" t="s">
        <v>9074</v>
      </c>
      <c r="G38" t="s">
        <v>9077</v>
      </c>
      <c r="H38" t="s">
        <v>76</v>
      </c>
      <c r="I38" t="s">
        <v>68</v>
      </c>
      <c r="J38" t="s">
        <v>9078</v>
      </c>
      <c r="K38" t="s">
        <v>9079</v>
      </c>
      <c r="L38" t="s">
        <v>295</v>
      </c>
      <c r="M38" t="s">
        <v>134</v>
      </c>
      <c r="N38" t="s">
        <v>33</v>
      </c>
      <c r="O38" t="s">
        <v>100</v>
      </c>
      <c r="P38" t="s">
        <v>948</v>
      </c>
    </row>
    <row r="39" spans="2:16">
      <c r="B39">
        <v>38</v>
      </c>
      <c r="C39" t="s">
        <v>8946</v>
      </c>
      <c r="D39" t="s">
        <v>8946</v>
      </c>
      <c r="E39">
        <v>38</v>
      </c>
      <c r="F39" t="s">
        <v>9074</v>
      </c>
      <c r="G39" t="s">
        <v>9080</v>
      </c>
      <c r="H39" t="s">
        <v>254</v>
      </c>
      <c r="I39" t="s">
        <v>26</v>
      </c>
      <c r="J39" t="s">
        <v>9081</v>
      </c>
      <c r="K39" t="s">
        <v>9082</v>
      </c>
      <c r="L39" t="s">
        <v>264</v>
      </c>
      <c r="M39" t="s">
        <v>99</v>
      </c>
      <c r="N39" t="s">
        <v>38</v>
      </c>
      <c r="O39" t="s">
        <v>137</v>
      </c>
      <c r="P39" t="s">
        <v>949</v>
      </c>
    </row>
    <row r="40" spans="2:16">
      <c r="B40">
        <v>39</v>
      </c>
      <c r="C40" t="s">
        <v>8946</v>
      </c>
      <c r="D40" t="s">
        <v>8946</v>
      </c>
      <c r="E40">
        <v>39</v>
      </c>
      <c r="F40" t="s">
        <v>9074</v>
      </c>
      <c r="G40" t="s">
        <v>9083</v>
      </c>
      <c r="H40" t="s">
        <v>8383</v>
      </c>
      <c r="I40" t="s">
        <v>26</v>
      </c>
      <c r="J40" t="s">
        <v>9084</v>
      </c>
      <c r="K40" t="s">
        <v>9085</v>
      </c>
      <c r="L40" t="s">
        <v>143</v>
      </c>
      <c r="M40" t="s">
        <v>28</v>
      </c>
      <c r="N40" t="s">
        <v>38</v>
      </c>
      <c r="O40" t="s">
        <v>30</v>
      </c>
      <c r="P40" t="s">
        <v>1331</v>
      </c>
    </row>
    <row r="41" spans="2:16">
      <c r="B41">
        <v>40</v>
      </c>
      <c r="C41" t="s">
        <v>8946</v>
      </c>
      <c r="D41" t="s">
        <v>8946</v>
      </c>
      <c r="E41">
        <v>40</v>
      </c>
      <c r="F41" t="s">
        <v>9074</v>
      </c>
      <c r="G41" t="s">
        <v>9086</v>
      </c>
      <c r="H41" t="s">
        <v>9087</v>
      </c>
      <c r="I41" t="s">
        <v>25</v>
      </c>
      <c r="J41" t="s">
        <v>9088</v>
      </c>
      <c r="K41" t="s">
        <v>9089</v>
      </c>
      <c r="L41" t="s">
        <v>304</v>
      </c>
      <c r="M41" t="s">
        <v>18</v>
      </c>
      <c r="N41" t="s">
        <v>90</v>
      </c>
      <c r="O41" t="s">
        <v>271</v>
      </c>
      <c r="P41" t="s">
        <v>1297</v>
      </c>
    </row>
    <row r="42" spans="2:16">
      <c r="B42">
        <v>41</v>
      </c>
      <c r="C42" t="s">
        <v>8946</v>
      </c>
      <c r="D42" t="s">
        <v>8946</v>
      </c>
      <c r="E42">
        <v>41</v>
      </c>
      <c r="F42" t="s">
        <v>9090</v>
      </c>
      <c r="G42" t="s">
        <v>9091</v>
      </c>
      <c r="H42" t="s">
        <v>79</v>
      </c>
      <c r="I42" t="s">
        <v>16</v>
      </c>
      <c r="J42" t="s">
        <v>9092</v>
      </c>
      <c r="K42" t="s">
        <v>9093</v>
      </c>
      <c r="L42" t="s">
        <v>324</v>
      </c>
      <c r="M42" t="s">
        <v>389</v>
      </c>
      <c r="N42" t="s">
        <v>74</v>
      </c>
      <c r="O42" t="s">
        <v>30</v>
      </c>
      <c r="P42" t="s">
        <v>1600</v>
      </c>
    </row>
    <row r="43" spans="2:16">
      <c r="B43">
        <v>42</v>
      </c>
      <c r="C43" t="s">
        <v>8946</v>
      </c>
      <c r="D43" t="s">
        <v>8946</v>
      </c>
      <c r="E43">
        <v>42</v>
      </c>
      <c r="F43" t="s">
        <v>9090</v>
      </c>
      <c r="G43" t="s">
        <v>9094</v>
      </c>
      <c r="H43" t="s">
        <v>522</v>
      </c>
      <c r="I43" t="s">
        <v>48</v>
      </c>
      <c r="J43" t="s">
        <v>9095</v>
      </c>
      <c r="K43" t="s">
        <v>9096</v>
      </c>
      <c r="L43" t="s">
        <v>6903</v>
      </c>
      <c r="P43" t="s">
        <v>7534</v>
      </c>
    </row>
    <row r="44" spans="2:16">
      <c r="B44">
        <v>43</v>
      </c>
      <c r="C44" t="s">
        <v>8946</v>
      </c>
      <c r="D44" t="s">
        <v>8946</v>
      </c>
      <c r="E44">
        <v>43</v>
      </c>
      <c r="F44" t="s">
        <v>9090</v>
      </c>
      <c r="G44" t="s">
        <v>9097</v>
      </c>
      <c r="H44" t="s">
        <v>556</v>
      </c>
      <c r="I44" t="s">
        <v>48</v>
      </c>
      <c r="J44" t="s">
        <v>9098</v>
      </c>
      <c r="K44" t="s">
        <v>9099</v>
      </c>
      <c r="L44" t="s">
        <v>105</v>
      </c>
      <c r="M44" t="s">
        <v>3385</v>
      </c>
      <c r="N44" t="s">
        <v>9066</v>
      </c>
      <c r="O44" t="s">
        <v>19</v>
      </c>
      <c r="P44" t="s">
        <v>9100</v>
      </c>
    </row>
    <row r="45" spans="2:16">
      <c r="B45">
        <v>44</v>
      </c>
      <c r="C45" t="s">
        <v>8946</v>
      </c>
      <c r="D45" t="s">
        <v>8946</v>
      </c>
      <c r="E45">
        <v>44</v>
      </c>
      <c r="F45" t="s">
        <v>9090</v>
      </c>
      <c r="G45" t="s">
        <v>9101</v>
      </c>
      <c r="H45" t="s">
        <v>9102</v>
      </c>
      <c r="I45" t="s">
        <v>25</v>
      </c>
      <c r="J45" t="s">
        <v>9103</v>
      </c>
      <c r="K45" t="s">
        <v>9104</v>
      </c>
      <c r="L45" t="s">
        <v>331</v>
      </c>
      <c r="M45" t="s">
        <v>42</v>
      </c>
      <c r="N45" t="s">
        <v>19</v>
      </c>
      <c r="P45" t="s">
        <v>9105</v>
      </c>
    </row>
    <row r="46" spans="2:16">
      <c r="B46">
        <v>45</v>
      </c>
      <c r="C46" t="s">
        <v>8946</v>
      </c>
      <c r="D46" t="s">
        <v>8946</v>
      </c>
      <c r="E46">
        <v>45</v>
      </c>
      <c r="F46" t="s">
        <v>9090</v>
      </c>
      <c r="G46" t="s">
        <v>9106</v>
      </c>
      <c r="H46" t="s">
        <v>9107</v>
      </c>
      <c r="I46" t="s">
        <v>25</v>
      </c>
      <c r="J46" t="s">
        <v>9108</v>
      </c>
      <c r="K46" t="s">
        <v>9109</v>
      </c>
      <c r="L46" t="s">
        <v>6566</v>
      </c>
      <c r="M46" t="s">
        <v>325</v>
      </c>
      <c r="N46" t="s">
        <v>65</v>
      </c>
      <c r="P46" t="s">
        <v>9105</v>
      </c>
    </row>
    <row r="47" spans="2:16">
      <c r="B47">
        <v>46</v>
      </c>
      <c r="C47" t="s">
        <v>8946</v>
      </c>
      <c r="D47" t="s">
        <v>8946</v>
      </c>
      <c r="E47">
        <v>46</v>
      </c>
      <c r="F47" t="s">
        <v>9110</v>
      </c>
      <c r="G47" t="s">
        <v>9111</v>
      </c>
      <c r="H47" t="s">
        <v>149</v>
      </c>
      <c r="I47" t="s">
        <v>80</v>
      </c>
      <c r="J47" t="s">
        <v>9112</v>
      </c>
      <c r="K47" t="s">
        <v>9113</v>
      </c>
      <c r="L47" t="s">
        <v>144</v>
      </c>
      <c r="M47" t="s">
        <v>75</v>
      </c>
      <c r="N47" t="s">
        <v>108</v>
      </c>
      <c r="O47" t="s">
        <v>366</v>
      </c>
      <c r="P47" t="s">
        <v>1405</v>
      </c>
    </row>
    <row r="48" spans="2:16">
      <c r="B48">
        <v>47</v>
      </c>
      <c r="C48" t="s">
        <v>8946</v>
      </c>
      <c r="D48" t="s">
        <v>8946</v>
      </c>
      <c r="E48">
        <v>47</v>
      </c>
      <c r="F48" t="s">
        <v>9110</v>
      </c>
      <c r="G48" t="s">
        <v>9114</v>
      </c>
      <c r="I48" t="s">
        <v>26</v>
      </c>
      <c r="J48" t="s">
        <v>9115</v>
      </c>
      <c r="K48" t="s">
        <v>9116</v>
      </c>
      <c r="L48" t="s">
        <v>488</v>
      </c>
      <c r="P48" t="s">
        <v>7793</v>
      </c>
    </row>
    <row r="49" spans="2:16">
      <c r="B49">
        <v>48</v>
      </c>
      <c r="C49" t="s">
        <v>8946</v>
      </c>
      <c r="D49" t="s">
        <v>8946</v>
      </c>
      <c r="E49">
        <v>48</v>
      </c>
      <c r="F49" t="s">
        <v>9110</v>
      </c>
      <c r="G49" t="s">
        <v>9117</v>
      </c>
      <c r="H49" t="s">
        <v>7851</v>
      </c>
      <c r="I49" t="s">
        <v>26</v>
      </c>
      <c r="J49" t="s">
        <v>8972</v>
      </c>
      <c r="K49" t="s">
        <v>9118</v>
      </c>
      <c r="L49" t="s">
        <v>437</v>
      </c>
      <c r="M49" t="s">
        <v>75</v>
      </c>
      <c r="N49" t="s">
        <v>327</v>
      </c>
      <c r="O49" t="s">
        <v>366</v>
      </c>
      <c r="P49" t="s">
        <v>152</v>
      </c>
    </row>
    <row r="50" spans="2:16">
      <c r="B50">
        <v>49</v>
      </c>
      <c r="C50" t="s">
        <v>8946</v>
      </c>
      <c r="D50" t="s">
        <v>8946</v>
      </c>
      <c r="E50">
        <v>49</v>
      </c>
      <c r="F50" t="s">
        <v>9110</v>
      </c>
      <c r="G50" t="s">
        <v>9119</v>
      </c>
      <c r="I50" t="s">
        <v>26</v>
      </c>
      <c r="J50" t="s">
        <v>9120</v>
      </c>
      <c r="K50" t="s">
        <v>9121</v>
      </c>
      <c r="L50" t="s">
        <v>334</v>
      </c>
      <c r="M50" t="s">
        <v>75</v>
      </c>
      <c r="N50" t="s">
        <v>234</v>
      </c>
      <c r="O50" t="s">
        <v>137</v>
      </c>
      <c r="P50" t="s">
        <v>9122</v>
      </c>
    </row>
    <row r="51" spans="2:16">
      <c r="B51">
        <v>50</v>
      </c>
      <c r="C51" t="s">
        <v>8946</v>
      </c>
      <c r="D51" t="s">
        <v>8946</v>
      </c>
      <c r="E51">
        <v>50</v>
      </c>
      <c r="F51" t="s">
        <v>9110</v>
      </c>
      <c r="G51" t="s">
        <v>9123</v>
      </c>
      <c r="H51" t="s">
        <v>43</v>
      </c>
      <c r="I51" t="s">
        <v>25</v>
      </c>
      <c r="J51" t="s">
        <v>9124</v>
      </c>
      <c r="K51" t="s">
        <v>9125</v>
      </c>
      <c r="L51" t="s">
        <v>153</v>
      </c>
      <c r="M51" t="s">
        <v>99</v>
      </c>
      <c r="N51" t="s">
        <v>90</v>
      </c>
      <c r="O51" t="s">
        <v>91</v>
      </c>
      <c r="P51" t="s">
        <v>9122</v>
      </c>
    </row>
    <row r="52" spans="2:16">
      <c r="B52">
        <v>51</v>
      </c>
      <c r="C52" t="s">
        <v>8946</v>
      </c>
      <c r="D52" t="s">
        <v>8946</v>
      </c>
      <c r="E52">
        <v>51</v>
      </c>
      <c r="F52" t="s">
        <v>9126</v>
      </c>
      <c r="G52" t="s">
        <v>9127</v>
      </c>
      <c r="H52" t="s">
        <v>9128</v>
      </c>
      <c r="I52" t="s">
        <v>16</v>
      </c>
      <c r="J52" t="s">
        <v>9129</v>
      </c>
      <c r="K52" t="s">
        <v>9130</v>
      </c>
      <c r="L52" t="s">
        <v>464</v>
      </c>
      <c r="M52" t="s">
        <v>42</v>
      </c>
      <c r="N52" t="s">
        <v>338</v>
      </c>
      <c r="O52" t="s">
        <v>95</v>
      </c>
      <c r="P52" t="s">
        <v>9131</v>
      </c>
    </row>
    <row r="53" spans="2:16">
      <c r="B53">
        <v>52</v>
      </c>
      <c r="C53" t="s">
        <v>8946</v>
      </c>
      <c r="D53" t="s">
        <v>8946</v>
      </c>
      <c r="E53">
        <v>52</v>
      </c>
      <c r="F53" t="s">
        <v>9126</v>
      </c>
      <c r="G53" t="s">
        <v>9132</v>
      </c>
      <c r="H53" t="s">
        <v>351</v>
      </c>
      <c r="I53" t="s">
        <v>25</v>
      </c>
      <c r="J53" t="s">
        <v>9133</v>
      </c>
      <c r="K53" t="s">
        <v>9134</v>
      </c>
      <c r="L53" t="s">
        <v>7218</v>
      </c>
      <c r="M53" t="s">
        <v>6473</v>
      </c>
      <c r="N53" t="s">
        <v>6370</v>
      </c>
      <c r="O53" t="s">
        <v>146</v>
      </c>
      <c r="P53" t="s">
        <v>7747</v>
      </c>
    </row>
    <row r="54" spans="2:16">
      <c r="B54">
        <v>53</v>
      </c>
      <c r="C54" t="s">
        <v>8946</v>
      </c>
      <c r="D54" t="s">
        <v>8946</v>
      </c>
      <c r="E54">
        <v>53</v>
      </c>
      <c r="F54" t="s">
        <v>9126</v>
      </c>
      <c r="G54" t="s">
        <v>9135</v>
      </c>
      <c r="H54" t="s">
        <v>9136</v>
      </c>
      <c r="I54" t="s">
        <v>25</v>
      </c>
      <c r="J54" t="s">
        <v>9137</v>
      </c>
      <c r="K54" t="s">
        <v>9138</v>
      </c>
      <c r="L54" t="s">
        <v>7218</v>
      </c>
      <c r="M54" t="s">
        <v>99</v>
      </c>
      <c r="N54" t="s">
        <v>371</v>
      </c>
      <c r="O54" t="s">
        <v>109</v>
      </c>
      <c r="P54" t="s">
        <v>7832</v>
      </c>
    </row>
    <row r="55" spans="2:16">
      <c r="B55">
        <v>54</v>
      </c>
      <c r="C55" t="s">
        <v>8946</v>
      </c>
      <c r="D55" t="s">
        <v>8946</v>
      </c>
      <c r="E55">
        <v>54</v>
      </c>
      <c r="F55" t="s">
        <v>9126</v>
      </c>
      <c r="G55" t="s">
        <v>9139</v>
      </c>
      <c r="H55" t="s">
        <v>79</v>
      </c>
      <c r="I55" t="s">
        <v>25</v>
      </c>
      <c r="J55" t="s">
        <v>9140</v>
      </c>
      <c r="K55" t="s">
        <v>9141</v>
      </c>
      <c r="L55" t="s">
        <v>148</v>
      </c>
      <c r="M55" t="s">
        <v>99</v>
      </c>
      <c r="N55" t="s">
        <v>234</v>
      </c>
      <c r="O55" t="s">
        <v>109</v>
      </c>
      <c r="P55" t="s">
        <v>9142</v>
      </c>
    </row>
    <row r="56" spans="2:16">
      <c r="B56">
        <v>55</v>
      </c>
      <c r="C56" t="s">
        <v>8946</v>
      </c>
      <c r="D56" t="s">
        <v>8946</v>
      </c>
      <c r="E56">
        <v>55</v>
      </c>
      <c r="F56" t="s">
        <v>9126</v>
      </c>
      <c r="G56" t="s">
        <v>9143</v>
      </c>
      <c r="H56" t="s">
        <v>203</v>
      </c>
      <c r="I56" t="s">
        <v>26</v>
      </c>
      <c r="J56" t="s">
        <v>9144</v>
      </c>
      <c r="K56" t="s">
        <v>9145</v>
      </c>
      <c r="L56" t="s">
        <v>141</v>
      </c>
      <c r="M56" t="s">
        <v>28</v>
      </c>
      <c r="N56" t="s">
        <v>38</v>
      </c>
      <c r="O56" t="s">
        <v>137</v>
      </c>
      <c r="P56" t="s">
        <v>9142</v>
      </c>
    </row>
    <row r="57" spans="2:16">
      <c r="B57">
        <v>56</v>
      </c>
      <c r="C57" t="s">
        <v>8946</v>
      </c>
      <c r="D57" t="s">
        <v>8946</v>
      </c>
      <c r="E57">
        <v>56</v>
      </c>
      <c r="F57" t="s">
        <v>9146</v>
      </c>
      <c r="G57" t="s">
        <v>9147</v>
      </c>
      <c r="H57" t="s">
        <v>9148</v>
      </c>
      <c r="I57" t="s">
        <v>80</v>
      </c>
      <c r="J57" t="s">
        <v>9149</v>
      </c>
      <c r="K57" t="s">
        <v>9150</v>
      </c>
      <c r="L57" t="s">
        <v>240</v>
      </c>
      <c r="M57" t="s">
        <v>18</v>
      </c>
      <c r="N57" t="s">
        <v>371</v>
      </c>
      <c r="O57" t="s">
        <v>109</v>
      </c>
      <c r="P57" t="s">
        <v>1365</v>
      </c>
    </row>
    <row r="58" spans="2:16">
      <c r="B58">
        <v>57</v>
      </c>
      <c r="C58" t="s">
        <v>8946</v>
      </c>
      <c r="D58" t="s">
        <v>8946</v>
      </c>
      <c r="E58">
        <v>57</v>
      </c>
      <c r="F58" t="s">
        <v>9146</v>
      </c>
      <c r="G58" t="s">
        <v>9151</v>
      </c>
      <c r="H58" t="s">
        <v>9152</v>
      </c>
      <c r="I58" t="s">
        <v>26</v>
      </c>
      <c r="J58" t="s">
        <v>9153</v>
      </c>
      <c r="K58" t="s">
        <v>9154</v>
      </c>
      <c r="L58" t="s">
        <v>244</v>
      </c>
      <c r="M58" t="s">
        <v>94</v>
      </c>
      <c r="N58" t="s">
        <v>29</v>
      </c>
      <c r="O58" t="s">
        <v>95</v>
      </c>
      <c r="P58" t="s">
        <v>1390</v>
      </c>
    </row>
    <row r="59" spans="2:16">
      <c r="B59">
        <v>58</v>
      </c>
      <c r="C59" t="s">
        <v>8946</v>
      </c>
      <c r="D59" t="s">
        <v>8946</v>
      </c>
      <c r="E59">
        <v>58</v>
      </c>
      <c r="F59" t="s">
        <v>9146</v>
      </c>
      <c r="G59" t="s">
        <v>9155</v>
      </c>
      <c r="H59" t="s">
        <v>9156</v>
      </c>
      <c r="I59" t="s">
        <v>25</v>
      </c>
      <c r="J59" t="s">
        <v>9157</v>
      </c>
      <c r="K59" t="s">
        <v>9158</v>
      </c>
      <c r="L59" t="s">
        <v>240</v>
      </c>
      <c r="M59" t="s">
        <v>28</v>
      </c>
      <c r="N59" t="s">
        <v>9159</v>
      </c>
      <c r="O59" t="s">
        <v>137</v>
      </c>
      <c r="P59" t="s">
        <v>9160</v>
      </c>
    </row>
    <row r="60" spans="2:16">
      <c r="B60">
        <v>59</v>
      </c>
      <c r="C60" t="s">
        <v>8946</v>
      </c>
      <c r="D60" t="s">
        <v>8946</v>
      </c>
      <c r="E60">
        <v>59</v>
      </c>
      <c r="F60" t="s">
        <v>9146</v>
      </c>
      <c r="G60" t="s">
        <v>9161</v>
      </c>
      <c r="H60" t="s">
        <v>7651</v>
      </c>
      <c r="I60" t="s">
        <v>26</v>
      </c>
      <c r="J60" t="s">
        <v>9162</v>
      </c>
      <c r="K60" t="s">
        <v>9163</v>
      </c>
      <c r="L60" t="s">
        <v>244</v>
      </c>
      <c r="M60" t="s">
        <v>94</v>
      </c>
      <c r="N60" t="s">
        <v>338</v>
      </c>
      <c r="O60" t="s">
        <v>95</v>
      </c>
      <c r="P60" t="s">
        <v>1366</v>
      </c>
    </row>
    <row r="61" spans="2:16">
      <c r="B61">
        <v>60</v>
      </c>
      <c r="C61" t="s">
        <v>8946</v>
      </c>
      <c r="D61" t="s">
        <v>8946</v>
      </c>
      <c r="E61">
        <v>60</v>
      </c>
      <c r="F61" t="s">
        <v>9146</v>
      </c>
      <c r="G61" t="s">
        <v>9164</v>
      </c>
      <c r="H61" t="s">
        <v>199</v>
      </c>
      <c r="I61" t="s">
        <v>25</v>
      </c>
      <c r="J61" t="s">
        <v>9165</v>
      </c>
      <c r="K61" t="s">
        <v>9166</v>
      </c>
      <c r="L61" t="s">
        <v>435</v>
      </c>
      <c r="M61" t="s">
        <v>42</v>
      </c>
      <c r="N61" t="s">
        <v>90</v>
      </c>
      <c r="O61" t="s">
        <v>19</v>
      </c>
      <c r="P61" t="s">
        <v>1434</v>
      </c>
    </row>
    <row r="62" spans="2:16">
      <c r="B62">
        <v>61</v>
      </c>
      <c r="C62" t="s">
        <v>8946</v>
      </c>
      <c r="D62" t="s">
        <v>8946</v>
      </c>
      <c r="E62">
        <v>61</v>
      </c>
      <c r="F62" t="s">
        <v>9167</v>
      </c>
      <c r="G62" t="s">
        <v>9168</v>
      </c>
      <c r="I62" t="s">
        <v>80</v>
      </c>
      <c r="J62" t="s">
        <v>9169</v>
      </c>
      <c r="K62" t="s">
        <v>9170</v>
      </c>
      <c r="L62" t="s">
        <v>57</v>
      </c>
      <c r="M62" t="s">
        <v>134</v>
      </c>
      <c r="N62" t="s">
        <v>9171</v>
      </c>
      <c r="O62" t="s">
        <v>95</v>
      </c>
      <c r="P62" t="s">
        <v>8033</v>
      </c>
    </row>
    <row r="63" spans="2:16">
      <c r="B63">
        <v>62</v>
      </c>
      <c r="C63" t="s">
        <v>8946</v>
      </c>
      <c r="D63" t="s">
        <v>8946</v>
      </c>
      <c r="E63">
        <v>62</v>
      </c>
      <c r="F63" t="s">
        <v>9167</v>
      </c>
      <c r="G63" t="s">
        <v>9172</v>
      </c>
      <c r="H63" t="s">
        <v>238</v>
      </c>
      <c r="I63" t="s">
        <v>25</v>
      </c>
      <c r="J63" t="s">
        <v>9173</v>
      </c>
      <c r="K63" t="s">
        <v>9174</v>
      </c>
      <c r="L63" t="s">
        <v>6761</v>
      </c>
      <c r="P63" t="s">
        <v>8187</v>
      </c>
    </row>
    <row r="64" spans="2:16">
      <c r="B64">
        <v>63</v>
      </c>
      <c r="C64" t="s">
        <v>8946</v>
      </c>
      <c r="D64" t="s">
        <v>8946</v>
      </c>
      <c r="E64">
        <v>63</v>
      </c>
      <c r="F64" t="s">
        <v>9167</v>
      </c>
      <c r="G64" t="s">
        <v>9175</v>
      </c>
      <c r="H64" t="s">
        <v>311</v>
      </c>
      <c r="I64" t="s">
        <v>26</v>
      </c>
      <c r="J64" t="s">
        <v>9176</v>
      </c>
      <c r="K64" t="s">
        <v>9177</v>
      </c>
      <c r="L64" t="s">
        <v>57</v>
      </c>
      <c r="M64" t="s">
        <v>32</v>
      </c>
      <c r="N64" t="s">
        <v>338</v>
      </c>
      <c r="O64" t="s">
        <v>111</v>
      </c>
      <c r="P64" t="s">
        <v>700</v>
      </c>
    </row>
    <row r="65" spans="2:16">
      <c r="B65">
        <v>64</v>
      </c>
      <c r="C65" t="s">
        <v>8946</v>
      </c>
      <c r="D65" t="s">
        <v>8946</v>
      </c>
      <c r="E65">
        <v>64</v>
      </c>
      <c r="F65" t="s">
        <v>9167</v>
      </c>
      <c r="G65" t="s">
        <v>9178</v>
      </c>
      <c r="H65" t="s">
        <v>7674</v>
      </c>
      <c r="I65" t="s">
        <v>25</v>
      </c>
      <c r="J65" t="s">
        <v>9179</v>
      </c>
      <c r="K65" t="s">
        <v>9180</v>
      </c>
      <c r="L65" t="s">
        <v>57</v>
      </c>
      <c r="M65" t="s">
        <v>49</v>
      </c>
      <c r="N65" t="s">
        <v>327</v>
      </c>
      <c r="O65" t="s">
        <v>87</v>
      </c>
      <c r="P65" t="s">
        <v>8192</v>
      </c>
    </row>
    <row r="66" spans="2:16">
      <c r="B66">
        <v>65</v>
      </c>
      <c r="C66" t="s">
        <v>8946</v>
      </c>
      <c r="D66" t="s">
        <v>8946</v>
      </c>
      <c r="E66">
        <v>65</v>
      </c>
      <c r="F66" t="s">
        <v>9167</v>
      </c>
      <c r="G66" t="s">
        <v>9181</v>
      </c>
      <c r="H66" t="s">
        <v>9182</v>
      </c>
      <c r="I66" t="s">
        <v>26</v>
      </c>
      <c r="J66" t="s">
        <v>9183</v>
      </c>
      <c r="K66" t="s">
        <v>9184</v>
      </c>
      <c r="L66" t="s">
        <v>469</v>
      </c>
      <c r="M66" t="s">
        <v>28</v>
      </c>
      <c r="N66" t="s">
        <v>38</v>
      </c>
      <c r="O66" t="s">
        <v>137</v>
      </c>
      <c r="P66" t="s">
        <v>6820</v>
      </c>
    </row>
    <row r="67" spans="2:16">
      <c r="B67">
        <v>66</v>
      </c>
      <c r="C67" t="s">
        <v>8946</v>
      </c>
      <c r="D67" t="s">
        <v>8946</v>
      </c>
      <c r="E67">
        <v>66</v>
      </c>
      <c r="F67" t="s">
        <v>9185</v>
      </c>
      <c r="G67" t="s">
        <v>9186</v>
      </c>
      <c r="H67" t="s">
        <v>9187</v>
      </c>
      <c r="I67" t="s">
        <v>16</v>
      </c>
      <c r="J67" t="s">
        <v>9188</v>
      </c>
      <c r="K67" t="s">
        <v>9189</v>
      </c>
      <c r="L67" t="s">
        <v>144</v>
      </c>
      <c r="P67" t="s">
        <v>1119</v>
      </c>
    </row>
    <row r="68" spans="2:16">
      <c r="B68">
        <v>67</v>
      </c>
      <c r="C68" t="s">
        <v>8946</v>
      </c>
      <c r="D68" t="s">
        <v>8946</v>
      </c>
      <c r="E68">
        <v>67</v>
      </c>
      <c r="F68" t="s">
        <v>9185</v>
      </c>
      <c r="G68" t="s">
        <v>9190</v>
      </c>
      <c r="H68" t="s">
        <v>369</v>
      </c>
      <c r="I68" t="s">
        <v>26</v>
      </c>
      <c r="J68" t="s">
        <v>9191</v>
      </c>
      <c r="K68" t="s">
        <v>9192</v>
      </c>
      <c r="L68" t="s">
        <v>6566</v>
      </c>
      <c r="M68" t="s">
        <v>28</v>
      </c>
      <c r="N68" t="s">
        <v>29</v>
      </c>
      <c r="O68" t="s">
        <v>137</v>
      </c>
      <c r="P68" t="s">
        <v>1122</v>
      </c>
    </row>
    <row r="69" spans="2:16">
      <c r="B69">
        <v>68</v>
      </c>
      <c r="C69" t="s">
        <v>8946</v>
      </c>
      <c r="D69" t="s">
        <v>8946</v>
      </c>
      <c r="E69">
        <v>68</v>
      </c>
      <c r="F69" t="s">
        <v>9185</v>
      </c>
      <c r="G69" t="s">
        <v>5474</v>
      </c>
      <c r="H69" t="s">
        <v>40</v>
      </c>
      <c r="I69" t="s">
        <v>26</v>
      </c>
      <c r="J69" t="s">
        <v>9193</v>
      </c>
      <c r="K69" t="s">
        <v>9194</v>
      </c>
      <c r="L69" t="s">
        <v>157</v>
      </c>
      <c r="P69" t="s">
        <v>154</v>
      </c>
    </row>
    <row r="70" spans="2:16">
      <c r="B70">
        <v>69</v>
      </c>
      <c r="C70" t="s">
        <v>8946</v>
      </c>
      <c r="D70" t="s">
        <v>8946</v>
      </c>
      <c r="E70">
        <v>69</v>
      </c>
      <c r="F70" t="s">
        <v>9185</v>
      </c>
      <c r="G70" t="s">
        <v>9195</v>
      </c>
      <c r="I70" t="s">
        <v>22</v>
      </c>
      <c r="J70" t="s">
        <v>9196</v>
      </c>
      <c r="K70" t="s">
        <v>9197</v>
      </c>
      <c r="L70" t="s">
        <v>153</v>
      </c>
      <c r="M70" t="s">
        <v>49</v>
      </c>
      <c r="N70" t="s">
        <v>573</v>
      </c>
      <c r="O70" t="s">
        <v>147</v>
      </c>
      <c r="P70" t="s">
        <v>154</v>
      </c>
    </row>
    <row r="71" spans="2:16">
      <c r="B71">
        <v>70</v>
      </c>
      <c r="C71" t="s">
        <v>8946</v>
      </c>
      <c r="D71" t="s">
        <v>8946</v>
      </c>
      <c r="E71">
        <v>70</v>
      </c>
      <c r="F71" t="s">
        <v>9185</v>
      </c>
      <c r="G71" t="s">
        <v>9198</v>
      </c>
      <c r="H71" t="s">
        <v>540</v>
      </c>
      <c r="I71" t="s">
        <v>26</v>
      </c>
      <c r="J71" t="s">
        <v>9199</v>
      </c>
      <c r="K71" t="s">
        <v>9200</v>
      </c>
      <c r="L71" t="s">
        <v>145</v>
      </c>
      <c r="M71" t="s">
        <v>75</v>
      </c>
      <c r="N71" t="s">
        <v>38</v>
      </c>
      <c r="O71" t="s">
        <v>95</v>
      </c>
      <c r="P71" t="s">
        <v>9201</v>
      </c>
    </row>
    <row r="72" spans="2:16">
      <c r="B72">
        <v>71</v>
      </c>
      <c r="C72" t="s">
        <v>8946</v>
      </c>
      <c r="D72" t="s">
        <v>8946</v>
      </c>
      <c r="E72">
        <v>71</v>
      </c>
      <c r="F72" t="s">
        <v>9202</v>
      </c>
      <c r="G72" t="s">
        <v>9203</v>
      </c>
      <c r="I72" t="s">
        <v>140</v>
      </c>
      <c r="J72" t="s">
        <v>9204</v>
      </c>
      <c r="K72" t="s">
        <v>9205</v>
      </c>
      <c r="L72" t="s">
        <v>435</v>
      </c>
      <c r="M72" t="s">
        <v>75</v>
      </c>
      <c r="N72" t="s">
        <v>327</v>
      </c>
      <c r="O72" t="s">
        <v>36</v>
      </c>
      <c r="P72" t="s">
        <v>1367</v>
      </c>
    </row>
    <row r="73" spans="2:16">
      <c r="B73">
        <v>72</v>
      </c>
      <c r="C73" t="s">
        <v>8946</v>
      </c>
      <c r="D73" t="s">
        <v>8946</v>
      </c>
      <c r="E73">
        <v>72</v>
      </c>
      <c r="F73" t="s">
        <v>9202</v>
      </c>
      <c r="G73" t="s">
        <v>9206</v>
      </c>
      <c r="H73" t="s">
        <v>6725</v>
      </c>
      <c r="I73" t="s">
        <v>25</v>
      </c>
      <c r="J73" t="s">
        <v>9207</v>
      </c>
      <c r="K73" t="s">
        <v>9208</v>
      </c>
      <c r="L73" t="s">
        <v>915</v>
      </c>
      <c r="M73" t="s">
        <v>28</v>
      </c>
      <c r="N73" t="s">
        <v>234</v>
      </c>
      <c r="O73" t="s">
        <v>87</v>
      </c>
      <c r="P73" t="s">
        <v>1367</v>
      </c>
    </row>
    <row r="74" spans="2:16">
      <c r="B74">
        <v>73</v>
      </c>
      <c r="C74" t="s">
        <v>8946</v>
      </c>
      <c r="D74" t="s">
        <v>8946</v>
      </c>
      <c r="E74">
        <v>73</v>
      </c>
      <c r="F74" t="s">
        <v>9202</v>
      </c>
      <c r="G74" t="s">
        <v>9209</v>
      </c>
      <c r="H74" t="s">
        <v>8337</v>
      </c>
      <c r="I74" t="s">
        <v>48</v>
      </c>
      <c r="J74" t="s">
        <v>9210</v>
      </c>
      <c r="K74" t="s">
        <v>9211</v>
      </c>
      <c r="L74" t="s">
        <v>437</v>
      </c>
      <c r="M74" t="s">
        <v>49</v>
      </c>
      <c r="N74" t="s">
        <v>7030</v>
      </c>
      <c r="O74" t="s">
        <v>116</v>
      </c>
      <c r="P74" t="s">
        <v>1367</v>
      </c>
    </row>
    <row r="75" spans="2:16">
      <c r="B75">
        <v>74</v>
      </c>
      <c r="C75" t="s">
        <v>8946</v>
      </c>
      <c r="D75" t="s">
        <v>8946</v>
      </c>
      <c r="E75">
        <v>74</v>
      </c>
      <c r="F75" t="s">
        <v>9202</v>
      </c>
      <c r="G75" t="s">
        <v>9212</v>
      </c>
      <c r="I75" t="s">
        <v>26</v>
      </c>
      <c r="J75" t="s">
        <v>9213</v>
      </c>
      <c r="K75" t="s">
        <v>9214</v>
      </c>
      <c r="L75" t="s">
        <v>435</v>
      </c>
      <c r="M75" t="s">
        <v>32</v>
      </c>
      <c r="N75" t="s">
        <v>327</v>
      </c>
      <c r="O75" t="s">
        <v>30</v>
      </c>
      <c r="P75" t="s">
        <v>630</v>
      </c>
    </row>
    <row r="76" spans="2:16">
      <c r="B76">
        <v>75</v>
      </c>
      <c r="C76" t="s">
        <v>8946</v>
      </c>
      <c r="D76" t="s">
        <v>8946</v>
      </c>
      <c r="E76">
        <v>75</v>
      </c>
      <c r="F76" t="s">
        <v>9202</v>
      </c>
      <c r="G76" t="s">
        <v>9215</v>
      </c>
      <c r="I76" t="s">
        <v>22</v>
      </c>
      <c r="J76" t="s">
        <v>9216</v>
      </c>
      <c r="K76" t="s">
        <v>9217</v>
      </c>
      <c r="L76" t="s">
        <v>435</v>
      </c>
      <c r="M76" t="s">
        <v>49</v>
      </c>
      <c r="N76" t="s">
        <v>83</v>
      </c>
      <c r="O76" t="s">
        <v>39</v>
      </c>
      <c r="P76" t="s">
        <v>9218</v>
      </c>
    </row>
    <row r="77" spans="2:16">
      <c r="B77">
        <v>76</v>
      </c>
      <c r="C77" t="s">
        <v>8946</v>
      </c>
      <c r="D77" t="s">
        <v>8946</v>
      </c>
      <c r="E77">
        <v>76</v>
      </c>
      <c r="F77" t="s">
        <v>9219</v>
      </c>
      <c r="G77" t="s">
        <v>9220</v>
      </c>
      <c r="H77" t="s">
        <v>43</v>
      </c>
      <c r="I77" t="s">
        <v>16</v>
      </c>
      <c r="J77" t="s">
        <v>9221</v>
      </c>
      <c r="K77" t="s">
        <v>9222</v>
      </c>
      <c r="L77" t="s">
        <v>745</v>
      </c>
      <c r="M77" t="s">
        <v>42</v>
      </c>
      <c r="N77" t="s">
        <v>371</v>
      </c>
      <c r="O77" t="s">
        <v>137</v>
      </c>
      <c r="P77" t="s">
        <v>8019</v>
      </c>
    </row>
    <row r="78" spans="2:16">
      <c r="B78">
        <v>77</v>
      </c>
      <c r="C78" t="s">
        <v>8946</v>
      </c>
      <c r="D78" t="s">
        <v>8946</v>
      </c>
      <c r="E78">
        <v>77</v>
      </c>
      <c r="F78" t="s">
        <v>9219</v>
      </c>
      <c r="G78" t="s">
        <v>9223</v>
      </c>
      <c r="I78" t="s">
        <v>68</v>
      </c>
      <c r="J78" t="s">
        <v>9224</v>
      </c>
      <c r="K78" t="s">
        <v>9225</v>
      </c>
      <c r="L78" t="s">
        <v>402</v>
      </c>
      <c r="M78" t="s">
        <v>134</v>
      </c>
      <c r="N78" t="s">
        <v>33</v>
      </c>
      <c r="O78" t="s">
        <v>107</v>
      </c>
      <c r="P78" t="s">
        <v>8019</v>
      </c>
    </row>
    <row r="79" spans="2:16">
      <c r="B79">
        <v>78</v>
      </c>
      <c r="C79" t="s">
        <v>8946</v>
      </c>
      <c r="D79" t="s">
        <v>8946</v>
      </c>
      <c r="E79">
        <v>78</v>
      </c>
      <c r="F79" t="s">
        <v>9219</v>
      </c>
      <c r="G79" t="s">
        <v>9226</v>
      </c>
      <c r="H79" t="s">
        <v>54</v>
      </c>
      <c r="I79" t="s">
        <v>25</v>
      </c>
      <c r="J79" t="s">
        <v>9227</v>
      </c>
      <c r="K79" t="s">
        <v>9228</v>
      </c>
      <c r="L79" t="s">
        <v>57</v>
      </c>
      <c r="M79" t="s">
        <v>6722</v>
      </c>
      <c r="N79" t="s">
        <v>7030</v>
      </c>
      <c r="O79" t="s">
        <v>146</v>
      </c>
      <c r="P79" t="s">
        <v>8019</v>
      </c>
    </row>
    <row r="80" spans="2:16">
      <c r="B80">
        <v>79</v>
      </c>
      <c r="C80" t="s">
        <v>8946</v>
      </c>
      <c r="D80" t="s">
        <v>8946</v>
      </c>
      <c r="E80">
        <v>79</v>
      </c>
      <c r="F80" t="s">
        <v>9219</v>
      </c>
      <c r="G80" t="s">
        <v>9229</v>
      </c>
      <c r="H80" t="s">
        <v>8025</v>
      </c>
      <c r="I80" t="s">
        <v>68</v>
      </c>
      <c r="J80" t="s">
        <v>9230</v>
      </c>
      <c r="K80" t="s">
        <v>9231</v>
      </c>
      <c r="L80" t="s">
        <v>302</v>
      </c>
      <c r="M80" t="s">
        <v>75</v>
      </c>
      <c r="N80" t="s">
        <v>327</v>
      </c>
      <c r="O80" t="s">
        <v>107</v>
      </c>
      <c r="P80" t="s">
        <v>261</v>
      </c>
    </row>
    <row r="81" spans="2:16">
      <c r="B81">
        <v>80</v>
      </c>
      <c r="C81" t="s">
        <v>8946</v>
      </c>
      <c r="D81" t="s">
        <v>8946</v>
      </c>
      <c r="E81">
        <v>80</v>
      </c>
      <c r="F81" t="s">
        <v>9219</v>
      </c>
      <c r="G81" t="s">
        <v>9232</v>
      </c>
      <c r="H81" t="s">
        <v>434</v>
      </c>
      <c r="I81" t="s">
        <v>26</v>
      </c>
      <c r="J81" t="s">
        <v>9233</v>
      </c>
      <c r="K81" t="s">
        <v>9234</v>
      </c>
      <c r="L81" t="s">
        <v>240</v>
      </c>
      <c r="M81" t="s">
        <v>94</v>
      </c>
      <c r="N81" t="s">
        <v>327</v>
      </c>
      <c r="O81" t="s">
        <v>366</v>
      </c>
      <c r="P81" t="s">
        <v>9235</v>
      </c>
    </row>
    <row r="82" spans="2:16">
      <c r="B82">
        <v>81</v>
      </c>
      <c r="C82" t="s">
        <v>8946</v>
      </c>
      <c r="D82" t="s">
        <v>8946</v>
      </c>
      <c r="E82">
        <v>81</v>
      </c>
      <c r="F82" t="s">
        <v>9236</v>
      </c>
      <c r="G82" t="s">
        <v>9237</v>
      </c>
      <c r="H82" t="s">
        <v>79</v>
      </c>
      <c r="I82" t="s">
        <v>16</v>
      </c>
      <c r="J82" t="s">
        <v>9238</v>
      </c>
      <c r="K82" t="s">
        <v>9239</v>
      </c>
      <c r="L82" t="s">
        <v>399</v>
      </c>
      <c r="P82" t="s">
        <v>1083</v>
      </c>
    </row>
    <row r="83" spans="2:16">
      <c r="B83">
        <v>82</v>
      </c>
      <c r="C83" t="s">
        <v>8946</v>
      </c>
      <c r="D83" t="s">
        <v>8946</v>
      </c>
      <c r="E83">
        <v>82</v>
      </c>
      <c r="F83" t="s">
        <v>9236</v>
      </c>
      <c r="G83" t="s">
        <v>9240</v>
      </c>
      <c r="H83" t="s">
        <v>9241</v>
      </c>
      <c r="I83" t="s">
        <v>68</v>
      </c>
      <c r="J83" t="s">
        <v>9242</v>
      </c>
      <c r="K83" t="s">
        <v>9243</v>
      </c>
      <c r="L83" t="s">
        <v>153</v>
      </c>
      <c r="M83" t="s">
        <v>134</v>
      </c>
      <c r="N83" t="s">
        <v>33</v>
      </c>
      <c r="O83" t="s">
        <v>95</v>
      </c>
      <c r="P83" t="s">
        <v>9244</v>
      </c>
    </row>
    <row r="84" spans="2:16">
      <c r="B84">
        <v>83</v>
      </c>
      <c r="C84" t="s">
        <v>8946</v>
      </c>
      <c r="D84" t="s">
        <v>8946</v>
      </c>
      <c r="E84">
        <v>83</v>
      </c>
      <c r="F84" t="s">
        <v>9236</v>
      </c>
      <c r="G84" t="s">
        <v>9245</v>
      </c>
      <c r="H84" t="s">
        <v>6540</v>
      </c>
      <c r="I84" t="s">
        <v>26</v>
      </c>
      <c r="J84" t="s">
        <v>9246</v>
      </c>
      <c r="K84" t="s">
        <v>9247</v>
      </c>
      <c r="L84" t="s">
        <v>279</v>
      </c>
      <c r="M84" t="s">
        <v>42</v>
      </c>
      <c r="N84" t="s">
        <v>90</v>
      </c>
      <c r="O84" t="s">
        <v>87</v>
      </c>
      <c r="P84" t="s">
        <v>9244</v>
      </c>
    </row>
    <row r="85" spans="2:16">
      <c r="B85">
        <v>84</v>
      </c>
      <c r="C85" t="s">
        <v>8946</v>
      </c>
      <c r="D85" t="s">
        <v>8946</v>
      </c>
      <c r="E85">
        <v>84</v>
      </c>
      <c r="F85" t="s">
        <v>9236</v>
      </c>
      <c r="G85" t="s">
        <v>9248</v>
      </c>
      <c r="H85" t="s">
        <v>9249</v>
      </c>
      <c r="I85" t="s">
        <v>48</v>
      </c>
      <c r="J85" t="s">
        <v>9250</v>
      </c>
      <c r="K85" t="s">
        <v>9251</v>
      </c>
      <c r="L85" t="s">
        <v>153</v>
      </c>
      <c r="M85" t="s">
        <v>6200</v>
      </c>
      <c r="N85" t="s">
        <v>6160</v>
      </c>
      <c r="O85" t="s">
        <v>178</v>
      </c>
      <c r="P85" t="s">
        <v>9244</v>
      </c>
    </row>
    <row r="86" spans="2:16">
      <c r="B86">
        <v>85</v>
      </c>
      <c r="C86" t="s">
        <v>8946</v>
      </c>
      <c r="D86" t="s">
        <v>8946</v>
      </c>
      <c r="E86">
        <v>85</v>
      </c>
      <c r="F86" t="s">
        <v>9236</v>
      </c>
      <c r="G86" t="s">
        <v>9252</v>
      </c>
      <c r="H86" t="s">
        <v>9253</v>
      </c>
      <c r="I86" t="s">
        <v>25</v>
      </c>
      <c r="J86" t="s">
        <v>9254</v>
      </c>
      <c r="K86" t="s">
        <v>9255</v>
      </c>
      <c r="L86" t="s">
        <v>179</v>
      </c>
      <c r="M86" t="s">
        <v>75</v>
      </c>
      <c r="N86" t="s">
        <v>38</v>
      </c>
      <c r="O86" t="s">
        <v>100</v>
      </c>
      <c r="P86" t="s">
        <v>9256</v>
      </c>
    </row>
    <row r="87" spans="2:16">
      <c r="B87">
        <v>86</v>
      </c>
      <c r="C87" t="s">
        <v>8946</v>
      </c>
      <c r="D87" t="s">
        <v>8946</v>
      </c>
      <c r="E87">
        <v>86</v>
      </c>
      <c r="F87" t="s">
        <v>9257</v>
      </c>
      <c r="G87" t="s">
        <v>9258</v>
      </c>
      <c r="I87" t="s">
        <v>16</v>
      </c>
      <c r="J87" t="s">
        <v>9259</v>
      </c>
      <c r="K87" t="s">
        <v>9260</v>
      </c>
      <c r="L87" t="s">
        <v>143</v>
      </c>
      <c r="M87" t="s">
        <v>75</v>
      </c>
      <c r="N87" t="s">
        <v>338</v>
      </c>
      <c r="O87" t="s">
        <v>36</v>
      </c>
      <c r="P87" t="s">
        <v>470</v>
      </c>
    </row>
    <row r="88" spans="2:16">
      <c r="B88">
        <v>87</v>
      </c>
      <c r="C88" t="s">
        <v>8946</v>
      </c>
      <c r="D88" t="s">
        <v>8946</v>
      </c>
      <c r="E88">
        <v>87</v>
      </c>
      <c r="F88" t="s">
        <v>9257</v>
      </c>
      <c r="G88" t="s">
        <v>9261</v>
      </c>
      <c r="H88" t="s">
        <v>149</v>
      </c>
      <c r="I88" t="s">
        <v>26</v>
      </c>
      <c r="J88" t="s">
        <v>9262</v>
      </c>
      <c r="K88" t="s">
        <v>9263</v>
      </c>
      <c r="L88" t="s">
        <v>435</v>
      </c>
      <c r="M88" t="s">
        <v>28</v>
      </c>
      <c r="N88" t="s">
        <v>38</v>
      </c>
      <c r="O88" t="s">
        <v>30</v>
      </c>
      <c r="P88" t="s">
        <v>536</v>
      </c>
    </row>
    <row r="89" spans="2:16">
      <c r="B89">
        <v>88</v>
      </c>
      <c r="C89" t="s">
        <v>8946</v>
      </c>
      <c r="D89" t="s">
        <v>8946</v>
      </c>
      <c r="E89">
        <v>88</v>
      </c>
      <c r="F89" t="s">
        <v>9257</v>
      </c>
      <c r="G89" t="s">
        <v>9264</v>
      </c>
      <c r="H89" t="s">
        <v>9265</v>
      </c>
      <c r="I89" t="s">
        <v>25</v>
      </c>
      <c r="J89" t="s">
        <v>9266</v>
      </c>
      <c r="K89" t="s">
        <v>9267</v>
      </c>
      <c r="L89" t="s">
        <v>547</v>
      </c>
      <c r="M89" t="s">
        <v>75</v>
      </c>
      <c r="N89" t="s">
        <v>327</v>
      </c>
      <c r="O89" t="s">
        <v>137</v>
      </c>
      <c r="P89" t="s">
        <v>536</v>
      </c>
    </row>
    <row r="90" spans="2:16">
      <c r="B90">
        <v>89</v>
      </c>
      <c r="C90" t="s">
        <v>8946</v>
      </c>
      <c r="D90" t="s">
        <v>8946</v>
      </c>
      <c r="E90">
        <v>89</v>
      </c>
      <c r="F90" t="s">
        <v>9257</v>
      </c>
      <c r="G90" t="s">
        <v>9268</v>
      </c>
      <c r="H90" t="s">
        <v>9269</v>
      </c>
      <c r="I90" t="s">
        <v>25</v>
      </c>
      <c r="J90" t="s">
        <v>9270</v>
      </c>
      <c r="K90" t="s">
        <v>9271</v>
      </c>
      <c r="L90" t="s">
        <v>6761</v>
      </c>
      <c r="M90" t="s">
        <v>42</v>
      </c>
      <c r="N90" t="s">
        <v>90</v>
      </c>
      <c r="O90" t="s">
        <v>137</v>
      </c>
      <c r="P90" t="s">
        <v>9272</v>
      </c>
    </row>
    <row r="91" spans="2:16">
      <c r="B91">
        <v>90</v>
      </c>
      <c r="C91" t="s">
        <v>8946</v>
      </c>
      <c r="D91" t="s">
        <v>8946</v>
      </c>
      <c r="E91">
        <v>90</v>
      </c>
      <c r="F91" t="s">
        <v>9257</v>
      </c>
      <c r="G91" t="s">
        <v>9273</v>
      </c>
      <c r="H91" t="s">
        <v>651</v>
      </c>
      <c r="I91" t="s">
        <v>25</v>
      </c>
      <c r="J91" t="s">
        <v>9274</v>
      </c>
      <c r="K91" t="s">
        <v>9275</v>
      </c>
      <c r="L91" t="s">
        <v>435</v>
      </c>
      <c r="M91" t="s">
        <v>89</v>
      </c>
      <c r="N91" t="s">
        <v>90</v>
      </c>
      <c r="O91" t="s">
        <v>66</v>
      </c>
      <c r="P91" t="s">
        <v>1270</v>
      </c>
    </row>
    <row r="92" spans="2:16">
      <c r="B92">
        <v>91</v>
      </c>
      <c r="C92" t="s">
        <v>8946</v>
      </c>
      <c r="D92" t="s">
        <v>8946</v>
      </c>
      <c r="E92">
        <v>91</v>
      </c>
      <c r="F92" t="s">
        <v>9276</v>
      </c>
      <c r="G92" t="s">
        <v>9277</v>
      </c>
      <c r="H92" t="s">
        <v>6280</v>
      </c>
      <c r="I92" t="s">
        <v>140</v>
      </c>
      <c r="J92" t="s">
        <v>9278</v>
      </c>
      <c r="K92" t="s">
        <v>9279</v>
      </c>
      <c r="L92" t="s">
        <v>368</v>
      </c>
      <c r="M92" t="s">
        <v>75</v>
      </c>
      <c r="N92" t="s">
        <v>38</v>
      </c>
      <c r="O92" t="s">
        <v>36</v>
      </c>
      <c r="P92" t="s">
        <v>1397</v>
      </c>
    </row>
    <row r="93" spans="2:16">
      <c r="B93">
        <v>92</v>
      </c>
      <c r="C93" t="s">
        <v>8946</v>
      </c>
      <c r="D93" t="s">
        <v>8946</v>
      </c>
      <c r="E93">
        <v>92</v>
      </c>
      <c r="F93" t="s">
        <v>9276</v>
      </c>
      <c r="G93" t="s">
        <v>9280</v>
      </c>
      <c r="H93" t="s">
        <v>290</v>
      </c>
      <c r="I93" t="s">
        <v>25</v>
      </c>
      <c r="J93" t="s">
        <v>9281</v>
      </c>
      <c r="K93" t="s">
        <v>9282</v>
      </c>
      <c r="L93" t="s">
        <v>279</v>
      </c>
      <c r="M93" t="s">
        <v>99</v>
      </c>
      <c r="N93" t="s">
        <v>90</v>
      </c>
      <c r="O93" t="s">
        <v>91</v>
      </c>
      <c r="P93" t="s">
        <v>1573</v>
      </c>
    </row>
    <row r="94" spans="2:16">
      <c r="B94">
        <v>93</v>
      </c>
      <c r="C94" t="s">
        <v>8946</v>
      </c>
      <c r="D94" t="s">
        <v>8946</v>
      </c>
      <c r="E94">
        <v>93</v>
      </c>
      <c r="F94" t="s">
        <v>9276</v>
      </c>
      <c r="G94" t="s">
        <v>9283</v>
      </c>
      <c r="H94" t="s">
        <v>438</v>
      </c>
      <c r="I94" t="s">
        <v>25</v>
      </c>
      <c r="J94" t="s">
        <v>9284</v>
      </c>
      <c r="K94" t="s">
        <v>9285</v>
      </c>
      <c r="L94" t="s">
        <v>260</v>
      </c>
      <c r="M94" t="s">
        <v>6473</v>
      </c>
      <c r="N94" t="s">
        <v>327</v>
      </c>
      <c r="O94" t="s">
        <v>6474</v>
      </c>
      <c r="P94" t="s">
        <v>724</v>
      </c>
    </row>
    <row r="95" spans="2:16">
      <c r="B95">
        <v>94</v>
      </c>
      <c r="C95" t="s">
        <v>8946</v>
      </c>
      <c r="D95" t="s">
        <v>8946</v>
      </c>
      <c r="E95">
        <v>94</v>
      </c>
      <c r="F95" t="s">
        <v>9276</v>
      </c>
      <c r="G95" t="s">
        <v>9286</v>
      </c>
      <c r="H95" t="s">
        <v>43</v>
      </c>
      <c r="I95" t="s">
        <v>68</v>
      </c>
      <c r="J95" t="s">
        <v>9287</v>
      </c>
      <c r="K95" t="s">
        <v>9288</v>
      </c>
      <c r="L95" t="s">
        <v>240</v>
      </c>
      <c r="P95" t="s">
        <v>746</v>
      </c>
    </row>
    <row r="96" spans="2:16">
      <c r="B96">
        <v>95</v>
      </c>
      <c r="C96" t="s">
        <v>8946</v>
      </c>
      <c r="D96" t="s">
        <v>8946</v>
      </c>
      <c r="E96">
        <v>95</v>
      </c>
      <c r="F96" t="s">
        <v>9276</v>
      </c>
      <c r="G96" t="s">
        <v>9289</v>
      </c>
      <c r="H96" t="s">
        <v>21</v>
      </c>
      <c r="I96" t="s">
        <v>68</v>
      </c>
      <c r="J96" t="s">
        <v>9290</v>
      </c>
      <c r="K96" t="s">
        <v>9291</v>
      </c>
      <c r="L96" t="s">
        <v>258</v>
      </c>
      <c r="M96" t="s">
        <v>134</v>
      </c>
      <c r="N96" t="s">
        <v>33</v>
      </c>
      <c r="O96" t="s">
        <v>36</v>
      </c>
      <c r="P96" t="s">
        <v>746</v>
      </c>
    </row>
    <row r="97" spans="2:16">
      <c r="B97">
        <v>96</v>
      </c>
      <c r="C97" t="s">
        <v>8946</v>
      </c>
      <c r="D97" t="s">
        <v>8946</v>
      </c>
      <c r="E97">
        <v>96</v>
      </c>
      <c r="F97" t="s">
        <v>9292</v>
      </c>
      <c r="G97" t="s">
        <v>9293</v>
      </c>
      <c r="H97" t="s">
        <v>9294</v>
      </c>
      <c r="I97" t="s">
        <v>140</v>
      </c>
      <c r="J97" t="s">
        <v>9295</v>
      </c>
      <c r="K97" t="s">
        <v>9296</v>
      </c>
      <c r="L97" t="s">
        <v>1128</v>
      </c>
      <c r="M97" t="s">
        <v>134</v>
      </c>
      <c r="N97" t="s">
        <v>33</v>
      </c>
      <c r="O97" t="s">
        <v>107</v>
      </c>
      <c r="P97" t="s">
        <v>1327</v>
      </c>
    </row>
    <row r="98" spans="2:16">
      <c r="B98">
        <v>97</v>
      </c>
      <c r="C98" t="s">
        <v>8946</v>
      </c>
      <c r="D98" t="s">
        <v>8946</v>
      </c>
      <c r="E98">
        <v>97</v>
      </c>
      <c r="F98" t="s">
        <v>9292</v>
      </c>
      <c r="G98" t="s">
        <v>9297</v>
      </c>
      <c r="H98" t="s">
        <v>578</v>
      </c>
      <c r="I98" t="s">
        <v>26</v>
      </c>
      <c r="J98" t="s">
        <v>9298</v>
      </c>
      <c r="K98" t="s">
        <v>9299</v>
      </c>
      <c r="L98" t="s">
        <v>1000</v>
      </c>
      <c r="P98" t="s">
        <v>1391</v>
      </c>
    </row>
    <row r="99" spans="2:16">
      <c r="B99">
        <v>98</v>
      </c>
      <c r="C99" t="s">
        <v>8946</v>
      </c>
      <c r="D99" t="s">
        <v>8946</v>
      </c>
      <c r="E99">
        <v>98</v>
      </c>
      <c r="F99" t="s">
        <v>9292</v>
      </c>
      <c r="G99" t="s">
        <v>9300</v>
      </c>
      <c r="I99" t="s">
        <v>25</v>
      </c>
      <c r="J99" t="s">
        <v>9301</v>
      </c>
      <c r="K99" t="s">
        <v>9302</v>
      </c>
      <c r="L99" t="s">
        <v>157</v>
      </c>
      <c r="P99" t="s">
        <v>1211</v>
      </c>
    </row>
    <row r="100" spans="2:16">
      <c r="B100">
        <v>99</v>
      </c>
      <c r="C100" t="s">
        <v>8946</v>
      </c>
      <c r="D100" t="s">
        <v>8946</v>
      </c>
      <c r="E100">
        <v>99</v>
      </c>
      <c r="F100" t="s">
        <v>9292</v>
      </c>
      <c r="G100" t="s">
        <v>9303</v>
      </c>
      <c r="H100" t="s">
        <v>284</v>
      </c>
      <c r="I100" t="s">
        <v>25</v>
      </c>
      <c r="J100" t="s">
        <v>9304</v>
      </c>
      <c r="K100" t="s">
        <v>9305</v>
      </c>
      <c r="L100" t="s">
        <v>6566</v>
      </c>
      <c r="M100" t="s">
        <v>45</v>
      </c>
      <c r="N100" t="s">
        <v>90</v>
      </c>
      <c r="O100" t="s">
        <v>466</v>
      </c>
      <c r="P100" t="s">
        <v>1211</v>
      </c>
    </row>
    <row r="101" spans="2:16">
      <c r="B101">
        <v>100</v>
      </c>
      <c r="C101" t="s">
        <v>8946</v>
      </c>
      <c r="D101" t="s">
        <v>8946</v>
      </c>
      <c r="E101">
        <v>100</v>
      </c>
      <c r="F101" t="s">
        <v>9292</v>
      </c>
      <c r="G101" t="s">
        <v>9306</v>
      </c>
      <c r="H101" t="s">
        <v>120</v>
      </c>
      <c r="I101" t="s">
        <v>68</v>
      </c>
      <c r="J101" t="s">
        <v>9307</v>
      </c>
      <c r="K101" t="s">
        <v>9308</v>
      </c>
      <c r="L101" t="s">
        <v>179</v>
      </c>
      <c r="M101" t="s">
        <v>94</v>
      </c>
      <c r="N101" t="s">
        <v>90</v>
      </c>
      <c r="O101" t="s">
        <v>137</v>
      </c>
      <c r="P101" t="s">
        <v>9309</v>
      </c>
    </row>
    <row r="102" spans="2:16">
      <c r="B102">
        <v>101</v>
      </c>
      <c r="C102" t="s">
        <v>8946</v>
      </c>
      <c r="D102" t="s">
        <v>8946</v>
      </c>
      <c r="E102">
        <v>101</v>
      </c>
      <c r="F102" t="s">
        <v>9310</v>
      </c>
      <c r="G102" t="s">
        <v>9311</v>
      </c>
      <c r="H102" t="s">
        <v>6367</v>
      </c>
      <c r="I102" t="s">
        <v>44</v>
      </c>
      <c r="J102" t="s">
        <v>9312</v>
      </c>
      <c r="K102" t="s">
        <v>9313</v>
      </c>
      <c r="L102" t="s">
        <v>266</v>
      </c>
      <c r="M102" t="s">
        <v>49</v>
      </c>
      <c r="N102" t="s">
        <v>7122</v>
      </c>
      <c r="O102" t="s">
        <v>178</v>
      </c>
      <c r="P102" t="s">
        <v>1283</v>
      </c>
    </row>
    <row r="103" spans="2:16">
      <c r="B103">
        <v>102</v>
      </c>
      <c r="C103" t="s">
        <v>8946</v>
      </c>
      <c r="D103" t="s">
        <v>8946</v>
      </c>
      <c r="E103">
        <v>102</v>
      </c>
      <c r="F103" t="s">
        <v>9310</v>
      </c>
      <c r="G103" t="s">
        <v>9314</v>
      </c>
      <c r="H103" t="s">
        <v>188</v>
      </c>
      <c r="I103" t="s">
        <v>26</v>
      </c>
      <c r="J103" t="s">
        <v>9315</v>
      </c>
      <c r="K103" t="s">
        <v>9316</v>
      </c>
      <c r="L103" t="s">
        <v>437</v>
      </c>
      <c r="M103" t="s">
        <v>42</v>
      </c>
      <c r="N103" t="s">
        <v>327</v>
      </c>
      <c r="O103" t="s">
        <v>137</v>
      </c>
      <c r="P103" t="s">
        <v>844</v>
      </c>
    </row>
    <row r="104" spans="2:16">
      <c r="B104">
        <v>103</v>
      </c>
      <c r="C104" t="s">
        <v>8946</v>
      </c>
      <c r="D104" t="s">
        <v>8946</v>
      </c>
      <c r="E104">
        <v>103</v>
      </c>
      <c r="F104" t="s">
        <v>9310</v>
      </c>
      <c r="G104" t="s">
        <v>9317</v>
      </c>
      <c r="H104" t="s">
        <v>76</v>
      </c>
      <c r="I104" t="s">
        <v>25</v>
      </c>
      <c r="J104" t="s">
        <v>9318</v>
      </c>
      <c r="K104" t="s">
        <v>9319</v>
      </c>
      <c r="L104" t="s">
        <v>266</v>
      </c>
      <c r="M104" t="s">
        <v>75</v>
      </c>
      <c r="N104" t="s">
        <v>38</v>
      </c>
      <c r="O104" t="s">
        <v>109</v>
      </c>
      <c r="P104" t="s">
        <v>1286</v>
      </c>
    </row>
    <row r="105" spans="2:16">
      <c r="B105">
        <v>104</v>
      </c>
      <c r="C105" t="s">
        <v>8946</v>
      </c>
      <c r="D105" t="s">
        <v>8946</v>
      </c>
      <c r="E105">
        <v>104</v>
      </c>
      <c r="F105" t="s">
        <v>9310</v>
      </c>
      <c r="G105" t="s">
        <v>9320</v>
      </c>
      <c r="H105" t="s">
        <v>8383</v>
      </c>
      <c r="I105" t="s">
        <v>26</v>
      </c>
      <c r="J105" t="s">
        <v>9321</v>
      </c>
      <c r="K105" t="s">
        <v>9322</v>
      </c>
      <c r="L105" t="s">
        <v>547</v>
      </c>
      <c r="M105" t="s">
        <v>42</v>
      </c>
      <c r="N105" t="s">
        <v>38</v>
      </c>
      <c r="O105" t="s">
        <v>109</v>
      </c>
      <c r="P105" t="s">
        <v>1298</v>
      </c>
    </row>
    <row r="106" spans="2:16">
      <c r="B106">
        <v>105</v>
      </c>
      <c r="C106" t="s">
        <v>8946</v>
      </c>
      <c r="D106" t="s">
        <v>8946</v>
      </c>
      <c r="E106">
        <v>105</v>
      </c>
      <c r="F106" t="s">
        <v>9310</v>
      </c>
      <c r="G106" t="s">
        <v>9323</v>
      </c>
      <c r="H106" t="s">
        <v>503</v>
      </c>
      <c r="I106" t="s">
        <v>25</v>
      </c>
      <c r="J106" t="s">
        <v>9324</v>
      </c>
      <c r="K106" t="s">
        <v>9325</v>
      </c>
      <c r="L106" t="s">
        <v>547</v>
      </c>
      <c r="M106" t="s">
        <v>42</v>
      </c>
      <c r="N106" t="s">
        <v>234</v>
      </c>
      <c r="O106" t="s">
        <v>109</v>
      </c>
      <c r="P106" t="s">
        <v>9326</v>
      </c>
    </row>
    <row r="107" spans="2:16">
      <c r="B107">
        <v>106</v>
      </c>
      <c r="C107" t="s">
        <v>8946</v>
      </c>
      <c r="D107" t="s">
        <v>8946</v>
      </c>
      <c r="E107">
        <v>106</v>
      </c>
      <c r="F107" t="s">
        <v>9327</v>
      </c>
      <c r="G107" t="s">
        <v>9328</v>
      </c>
      <c r="H107" t="s">
        <v>34</v>
      </c>
      <c r="I107" t="s">
        <v>80</v>
      </c>
      <c r="J107" t="s">
        <v>9329</v>
      </c>
      <c r="K107" t="s">
        <v>9330</v>
      </c>
      <c r="L107" t="s">
        <v>6955</v>
      </c>
      <c r="M107" t="s">
        <v>99</v>
      </c>
      <c r="N107" t="s">
        <v>110</v>
      </c>
      <c r="O107" t="s">
        <v>100</v>
      </c>
      <c r="P107" t="s">
        <v>1566</v>
      </c>
    </row>
    <row r="108" spans="2:16">
      <c r="B108">
        <v>107</v>
      </c>
      <c r="C108" t="s">
        <v>8946</v>
      </c>
      <c r="D108" t="s">
        <v>8946</v>
      </c>
      <c r="E108">
        <v>107</v>
      </c>
      <c r="F108" t="s">
        <v>9327</v>
      </c>
      <c r="G108" t="s">
        <v>8232</v>
      </c>
      <c r="H108" t="s">
        <v>269</v>
      </c>
      <c r="I108" t="s">
        <v>25</v>
      </c>
      <c r="J108" t="s">
        <v>9331</v>
      </c>
      <c r="K108" t="s">
        <v>9332</v>
      </c>
      <c r="L108" t="s">
        <v>6955</v>
      </c>
      <c r="M108" t="s">
        <v>99</v>
      </c>
      <c r="N108" t="s">
        <v>90</v>
      </c>
      <c r="O108" t="s">
        <v>109</v>
      </c>
      <c r="P108" t="s">
        <v>9333</v>
      </c>
    </row>
    <row r="109" spans="2:16">
      <c r="B109">
        <v>108</v>
      </c>
      <c r="C109" t="s">
        <v>8946</v>
      </c>
      <c r="D109" t="s">
        <v>8946</v>
      </c>
      <c r="E109">
        <v>108</v>
      </c>
      <c r="F109" t="s">
        <v>9327</v>
      </c>
      <c r="G109" t="s">
        <v>9334</v>
      </c>
      <c r="H109" t="s">
        <v>9335</v>
      </c>
      <c r="I109" t="s">
        <v>25</v>
      </c>
      <c r="J109" t="s">
        <v>9336</v>
      </c>
      <c r="K109" t="s">
        <v>9337</v>
      </c>
      <c r="L109" t="s">
        <v>676</v>
      </c>
      <c r="M109" t="s">
        <v>6473</v>
      </c>
      <c r="N109" t="s">
        <v>371</v>
      </c>
      <c r="O109" t="s">
        <v>100</v>
      </c>
      <c r="P109" t="s">
        <v>815</v>
      </c>
    </row>
    <row r="110" spans="2:16">
      <c r="B110">
        <v>109</v>
      </c>
      <c r="C110" t="s">
        <v>8946</v>
      </c>
      <c r="D110" t="s">
        <v>8946</v>
      </c>
      <c r="E110">
        <v>109</v>
      </c>
      <c r="F110" t="s">
        <v>9327</v>
      </c>
      <c r="G110" t="s">
        <v>9338</v>
      </c>
      <c r="H110" t="s">
        <v>81</v>
      </c>
      <c r="I110" t="s">
        <v>26</v>
      </c>
      <c r="J110" t="s">
        <v>9339</v>
      </c>
      <c r="K110" t="s">
        <v>9340</v>
      </c>
      <c r="L110" t="s">
        <v>279</v>
      </c>
      <c r="M110" t="s">
        <v>42</v>
      </c>
      <c r="N110" t="s">
        <v>234</v>
      </c>
      <c r="O110" t="s">
        <v>137</v>
      </c>
      <c r="P110" t="s">
        <v>838</v>
      </c>
    </row>
    <row r="111" spans="2:16">
      <c r="B111">
        <v>110</v>
      </c>
      <c r="C111" t="s">
        <v>8946</v>
      </c>
      <c r="D111" t="s">
        <v>8946</v>
      </c>
      <c r="E111">
        <v>110</v>
      </c>
      <c r="F111" t="s">
        <v>9327</v>
      </c>
      <c r="G111" t="s">
        <v>9341</v>
      </c>
      <c r="H111" t="s">
        <v>9342</v>
      </c>
      <c r="I111" t="s">
        <v>25</v>
      </c>
      <c r="J111" t="s">
        <v>9343</v>
      </c>
      <c r="K111" t="s">
        <v>9344</v>
      </c>
      <c r="L111" t="s">
        <v>148</v>
      </c>
      <c r="P111" t="s">
        <v>1363</v>
      </c>
    </row>
    <row r="112" spans="2:16">
      <c r="B112">
        <v>111</v>
      </c>
      <c r="C112" t="s">
        <v>8946</v>
      </c>
      <c r="D112" t="s">
        <v>8946</v>
      </c>
      <c r="E112">
        <v>111</v>
      </c>
      <c r="F112" t="s">
        <v>9345</v>
      </c>
      <c r="G112" t="s">
        <v>9346</v>
      </c>
      <c r="H112" t="s">
        <v>2391</v>
      </c>
      <c r="I112" t="s">
        <v>16</v>
      </c>
      <c r="J112" t="s">
        <v>694</v>
      </c>
      <c r="K112" t="s">
        <v>9347</v>
      </c>
      <c r="L112" t="s">
        <v>6505</v>
      </c>
      <c r="P112" t="s">
        <v>6578</v>
      </c>
    </row>
    <row r="113" spans="2:16">
      <c r="B113">
        <v>112</v>
      </c>
      <c r="C113" t="s">
        <v>8946</v>
      </c>
      <c r="D113" t="s">
        <v>8946</v>
      </c>
      <c r="E113">
        <v>112</v>
      </c>
      <c r="F113" t="s">
        <v>9345</v>
      </c>
      <c r="G113" t="s">
        <v>9348</v>
      </c>
      <c r="H113" t="s">
        <v>514</v>
      </c>
      <c r="I113" t="s">
        <v>25</v>
      </c>
      <c r="J113" t="s">
        <v>9349</v>
      </c>
      <c r="K113" t="s">
        <v>9350</v>
      </c>
      <c r="L113" t="s">
        <v>179</v>
      </c>
      <c r="M113" t="s">
        <v>6473</v>
      </c>
      <c r="N113" t="s">
        <v>38</v>
      </c>
      <c r="O113" t="s">
        <v>109</v>
      </c>
      <c r="P113" t="s">
        <v>6578</v>
      </c>
    </row>
    <row r="114" spans="2:16">
      <c r="B114">
        <v>113</v>
      </c>
      <c r="C114" t="s">
        <v>8946</v>
      </c>
      <c r="D114" t="s">
        <v>8946</v>
      </c>
      <c r="E114">
        <v>113</v>
      </c>
      <c r="F114" t="s">
        <v>9345</v>
      </c>
      <c r="G114" t="s">
        <v>9351</v>
      </c>
      <c r="H114" t="s">
        <v>9352</v>
      </c>
      <c r="I114" t="s">
        <v>26</v>
      </c>
      <c r="J114" t="s">
        <v>9353</v>
      </c>
      <c r="K114" t="s">
        <v>9354</v>
      </c>
      <c r="L114" t="s">
        <v>6505</v>
      </c>
      <c r="M114" t="s">
        <v>28</v>
      </c>
      <c r="N114" t="s">
        <v>29</v>
      </c>
      <c r="O114" t="s">
        <v>109</v>
      </c>
      <c r="P114" t="s">
        <v>1199</v>
      </c>
    </row>
    <row r="115" spans="2:16">
      <c r="B115">
        <v>114</v>
      </c>
      <c r="C115" t="s">
        <v>8946</v>
      </c>
      <c r="D115" t="s">
        <v>8946</v>
      </c>
      <c r="E115">
        <v>114</v>
      </c>
      <c r="F115" t="s">
        <v>9345</v>
      </c>
      <c r="G115" t="s">
        <v>9355</v>
      </c>
      <c r="H115" t="s">
        <v>730</v>
      </c>
      <c r="I115" t="s">
        <v>26</v>
      </c>
      <c r="J115" t="s">
        <v>9356</v>
      </c>
      <c r="K115" t="s">
        <v>9357</v>
      </c>
      <c r="L115" t="s">
        <v>7146</v>
      </c>
      <c r="M115" t="s">
        <v>42</v>
      </c>
      <c r="N115" t="s">
        <v>234</v>
      </c>
      <c r="O115" t="s">
        <v>137</v>
      </c>
      <c r="P115" t="s">
        <v>1199</v>
      </c>
    </row>
    <row r="116" spans="2:16">
      <c r="B116">
        <v>115</v>
      </c>
      <c r="C116" t="s">
        <v>8946</v>
      </c>
      <c r="D116" t="s">
        <v>8946</v>
      </c>
      <c r="E116">
        <v>115</v>
      </c>
      <c r="F116" t="s">
        <v>9358</v>
      </c>
      <c r="G116" t="s">
        <v>9359</v>
      </c>
      <c r="H116" t="s">
        <v>6162</v>
      </c>
      <c r="I116" t="s">
        <v>80</v>
      </c>
      <c r="J116" t="s">
        <v>9360</v>
      </c>
      <c r="K116" t="s">
        <v>9361</v>
      </c>
      <c r="L116" t="s">
        <v>547</v>
      </c>
      <c r="M116" t="s">
        <v>6473</v>
      </c>
      <c r="N116" t="s">
        <v>234</v>
      </c>
      <c r="O116" t="s">
        <v>299</v>
      </c>
      <c r="P116" t="s">
        <v>1410</v>
      </c>
    </row>
    <row r="117" spans="2:16">
      <c r="B117">
        <v>116</v>
      </c>
      <c r="C117" t="s">
        <v>8946</v>
      </c>
      <c r="D117" t="s">
        <v>8946</v>
      </c>
      <c r="E117">
        <v>116</v>
      </c>
      <c r="F117" t="s">
        <v>9358</v>
      </c>
      <c r="G117" t="s">
        <v>9362</v>
      </c>
      <c r="H117" t="s">
        <v>1096</v>
      </c>
      <c r="I117" t="s">
        <v>25</v>
      </c>
      <c r="J117" t="s">
        <v>9363</v>
      </c>
      <c r="K117" t="s">
        <v>9364</v>
      </c>
      <c r="L117" t="s">
        <v>547</v>
      </c>
      <c r="M117" t="s">
        <v>6722</v>
      </c>
      <c r="N117" t="s">
        <v>9171</v>
      </c>
      <c r="O117" t="s">
        <v>87</v>
      </c>
      <c r="P117" t="s">
        <v>6920</v>
      </c>
    </row>
    <row r="118" spans="2:16">
      <c r="B118">
        <v>117</v>
      </c>
      <c r="C118" t="s">
        <v>8946</v>
      </c>
      <c r="D118" t="s">
        <v>8946</v>
      </c>
      <c r="E118">
        <v>117</v>
      </c>
      <c r="F118" t="s">
        <v>9358</v>
      </c>
      <c r="G118" t="s">
        <v>9365</v>
      </c>
      <c r="H118" t="s">
        <v>6179</v>
      </c>
      <c r="I118" t="s">
        <v>26</v>
      </c>
      <c r="J118" t="s">
        <v>9366</v>
      </c>
      <c r="K118" t="s">
        <v>9367</v>
      </c>
      <c r="L118" t="s">
        <v>547</v>
      </c>
      <c r="M118" t="s">
        <v>42</v>
      </c>
      <c r="N118" t="s">
        <v>38</v>
      </c>
      <c r="O118" t="s">
        <v>137</v>
      </c>
      <c r="P118" t="s">
        <v>1344</v>
      </c>
    </row>
    <row r="119" spans="2:16">
      <c r="B119">
        <v>118</v>
      </c>
      <c r="C119" t="s">
        <v>8946</v>
      </c>
      <c r="D119" t="s">
        <v>8946</v>
      </c>
      <c r="E119">
        <v>118</v>
      </c>
      <c r="F119" t="s">
        <v>9358</v>
      </c>
      <c r="G119" t="s">
        <v>9368</v>
      </c>
      <c r="H119" t="s">
        <v>9369</v>
      </c>
      <c r="I119" t="s">
        <v>26</v>
      </c>
      <c r="J119" t="s">
        <v>9370</v>
      </c>
      <c r="K119" t="s">
        <v>9371</v>
      </c>
      <c r="L119" t="s">
        <v>547</v>
      </c>
      <c r="M119" t="s">
        <v>6599</v>
      </c>
      <c r="N119" t="s">
        <v>123</v>
      </c>
      <c r="P119" t="s">
        <v>1313</v>
      </c>
    </row>
    <row r="120" spans="2:16">
      <c r="B120">
        <v>119</v>
      </c>
      <c r="C120" t="s">
        <v>8946</v>
      </c>
      <c r="D120" t="s">
        <v>8946</v>
      </c>
      <c r="E120">
        <v>119</v>
      </c>
      <c r="F120" t="s">
        <v>9358</v>
      </c>
      <c r="G120" t="s">
        <v>9372</v>
      </c>
      <c r="H120" t="s">
        <v>2391</v>
      </c>
      <c r="I120" t="s">
        <v>26</v>
      </c>
      <c r="J120" t="s">
        <v>9373</v>
      </c>
      <c r="K120" t="s">
        <v>9374</v>
      </c>
      <c r="L120" t="s">
        <v>547</v>
      </c>
      <c r="M120" t="s">
        <v>75</v>
      </c>
      <c r="N120" t="s">
        <v>234</v>
      </c>
      <c r="O120" t="s">
        <v>109</v>
      </c>
      <c r="P120" t="s">
        <v>9375</v>
      </c>
    </row>
    <row r="121" spans="2:16">
      <c r="B121">
        <v>120</v>
      </c>
      <c r="C121" t="s">
        <v>8946</v>
      </c>
      <c r="D121" t="s">
        <v>8946</v>
      </c>
      <c r="E121">
        <v>120</v>
      </c>
      <c r="F121" t="s">
        <v>9376</v>
      </c>
      <c r="G121" t="s">
        <v>9377</v>
      </c>
      <c r="H121" t="s">
        <v>188</v>
      </c>
      <c r="I121" t="s">
        <v>16</v>
      </c>
      <c r="J121" t="s">
        <v>9378</v>
      </c>
      <c r="K121" t="s">
        <v>9379</v>
      </c>
      <c r="L121" t="s">
        <v>397</v>
      </c>
      <c r="M121" t="s">
        <v>1166</v>
      </c>
      <c r="N121" t="s">
        <v>8654</v>
      </c>
      <c r="O121" t="s">
        <v>30</v>
      </c>
      <c r="P121" t="s">
        <v>8868</v>
      </c>
    </row>
    <row r="122" spans="2:16">
      <c r="B122">
        <v>121</v>
      </c>
      <c r="C122" t="s">
        <v>8946</v>
      </c>
      <c r="D122" t="s">
        <v>8946</v>
      </c>
      <c r="E122">
        <v>121</v>
      </c>
      <c r="F122" t="s">
        <v>9376</v>
      </c>
      <c r="G122" t="s">
        <v>9380</v>
      </c>
      <c r="H122" t="s">
        <v>311</v>
      </c>
      <c r="I122" t="s">
        <v>22</v>
      </c>
      <c r="J122" t="s">
        <v>9381</v>
      </c>
      <c r="K122" t="s">
        <v>9382</v>
      </c>
      <c r="L122" t="s">
        <v>676</v>
      </c>
      <c r="P122" t="s">
        <v>1077</v>
      </c>
    </row>
    <row r="123" spans="2:16">
      <c r="B123">
        <v>122</v>
      </c>
      <c r="C123" t="s">
        <v>8946</v>
      </c>
      <c r="D123" t="s">
        <v>8946</v>
      </c>
      <c r="E123">
        <v>122</v>
      </c>
      <c r="F123" t="s">
        <v>9376</v>
      </c>
      <c r="G123" t="s">
        <v>9383</v>
      </c>
      <c r="H123" t="s">
        <v>352</v>
      </c>
      <c r="I123" t="s">
        <v>25</v>
      </c>
      <c r="J123" t="s">
        <v>9384</v>
      </c>
      <c r="K123" t="s">
        <v>9385</v>
      </c>
      <c r="L123" t="s">
        <v>397</v>
      </c>
      <c r="P123" t="s">
        <v>1077</v>
      </c>
    </row>
    <row r="124" spans="2:16">
      <c r="B124">
        <v>123</v>
      </c>
      <c r="C124" t="s">
        <v>8946</v>
      </c>
      <c r="D124" t="s">
        <v>8946</v>
      </c>
      <c r="E124">
        <v>123</v>
      </c>
      <c r="F124" t="s">
        <v>9376</v>
      </c>
      <c r="G124" t="s">
        <v>9386</v>
      </c>
      <c r="H124" t="s">
        <v>1988</v>
      </c>
      <c r="I124" t="s">
        <v>26</v>
      </c>
      <c r="J124" t="s">
        <v>9387</v>
      </c>
      <c r="K124" t="s">
        <v>9388</v>
      </c>
      <c r="L124" t="s">
        <v>397</v>
      </c>
      <c r="M124" t="s">
        <v>32</v>
      </c>
      <c r="N124" t="s">
        <v>33</v>
      </c>
      <c r="O124" t="s">
        <v>366</v>
      </c>
      <c r="P124" t="s">
        <v>1341</v>
      </c>
    </row>
    <row r="125" spans="2:16">
      <c r="B125">
        <v>124</v>
      </c>
      <c r="C125" t="s">
        <v>8946</v>
      </c>
      <c r="D125" t="s">
        <v>8946</v>
      </c>
      <c r="E125">
        <v>124</v>
      </c>
      <c r="F125" t="s">
        <v>9376</v>
      </c>
      <c r="G125" t="s">
        <v>9389</v>
      </c>
      <c r="H125" t="s">
        <v>620</v>
      </c>
      <c r="I125" t="s">
        <v>26</v>
      </c>
      <c r="J125" t="s">
        <v>9390</v>
      </c>
      <c r="K125" t="s">
        <v>9391</v>
      </c>
      <c r="L125" t="s">
        <v>57</v>
      </c>
      <c r="P125" t="s">
        <v>9392</v>
      </c>
    </row>
    <row r="126" spans="2:16">
      <c r="B126">
        <v>125</v>
      </c>
      <c r="C126" t="s">
        <v>8946</v>
      </c>
      <c r="D126" t="s">
        <v>8946</v>
      </c>
      <c r="E126">
        <v>125</v>
      </c>
      <c r="F126" t="s">
        <v>9393</v>
      </c>
      <c r="G126" t="s">
        <v>9394</v>
      </c>
      <c r="H126" t="s">
        <v>40</v>
      </c>
      <c r="I126" t="s">
        <v>80</v>
      </c>
      <c r="J126" t="s">
        <v>9395</v>
      </c>
      <c r="K126" t="s">
        <v>9396</v>
      </c>
      <c r="L126" t="s">
        <v>179</v>
      </c>
      <c r="M126" t="s">
        <v>89</v>
      </c>
      <c r="N126" t="s">
        <v>338</v>
      </c>
      <c r="O126" t="s">
        <v>146</v>
      </c>
      <c r="P126" t="s">
        <v>9397</v>
      </c>
    </row>
    <row r="127" spans="2:16">
      <c r="B127">
        <v>126</v>
      </c>
      <c r="C127" t="s">
        <v>8946</v>
      </c>
      <c r="D127" t="s">
        <v>8946</v>
      </c>
      <c r="E127">
        <v>126</v>
      </c>
      <c r="F127" t="s">
        <v>9393</v>
      </c>
      <c r="G127" t="s">
        <v>9398</v>
      </c>
      <c r="H127" t="s">
        <v>9399</v>
      </c>
      <c r="I127" t="s">
        <v>48</v>
      </c>
      <c r="J127" t="s">
        <v>9400</v>
      </c>
      <c r="K127" t="s">
        <v>9401</v>
      </c>
      <c r="L127" t="s">
        <v>328</v>
      </c>
      <c r="P127" t="s">
        <v>1995</v>
      </c>
    </row>
    <row r="128" spans="2:16">
      <c r="B128">
        <v>127</v>
      </c>
      <c r="C128" t="s">
        <v>8946</v>
      </c>
      <c r="D128" t="s">
        <v>8946</v>
      </c>
      <c r="E128">
        <v>127</v>
      </c>
      <c r="F128" t="s">
        <v>9393</v>
      </c>
      <c r="G128" t="s">
        <v>9402</v>
      </c>
      <c r="I128" t="s">
        <v>26</v>
      </c>
      <c r="J128" t="s">
        <v>9403</v>
      </c>
      <c r="K128" t="s">
        <v>9404</v>
      </c>
      <c r="L128" t="s">
        <v>853</v>
      </c>
      <c r="M128" t="s">
        <v>6473</v>
      </c>
      <c r="N128" t="s">
        <v>338</v>
      </c>
      <c r="O128" t="s">
        <v>30</v>
      </c>
      <c r="P128" t="s">
        <v>1852</v>
      </c>
    </row>
    <row r="129" spans="2:16">
      <c r="B129">
        <v>128</v>
      </c>
      <c r="C129" t="s">
        <v>8946</v>
      </c>
      <c r="D129" t="s">
        <v>8946</v>
      </c>
      <c r="E129">
        <v>128</v>
      </c>
      <c r="F129" t="s">
        <v>9393</v>
      </c>
      <c r="G129" t="s">
        <v>9405</v>
      </c>
      <c r="H129" t="s">
        <v>730</v>
      </c>
      <c r="I129" t="s">
        <v>25</v>
      </c>
      <c r="J129" t="s">
        <v>9406</v>
      </c>
      <c r="K129" t="s">
        <v>9407</v>
      </c>
      <c r="L129" t="s">
        <v>181</v>
      </c>
      <c r="P129" t="s">
        <v>7077</v>
      </c>
    </row>
    <row r="130" spans="2:16">
      <c r="B130">
        <v>129</v>
      </c>
      <c r="C130" t="s">
        <v>8946</v>
      </c>
      <c r="D130" t="s">
        <v>8946</v>
      </c>
      <c r="E130">
        <v>129</v>
      </c>
      <c r="F130" t="s">
        <v>9393</v>
      </c>
      <c r="G130" t="s">
        <v>9408</v>
      </c>
      <c r="H130" t="s">
        <v>43</v>
      </c>
      <c r="I130" t="s">
        <v>26</v>
      </c>
      <c r="J130" t="s">
        <v>9409</v>
      </c>
      <c r="K130" t="s">
        <v>9410</v>
      </c>
      <c r="L130" t="s">
        <v>7146</v>
      </c>
      <c r="M130" t="s">
        <v>344</v>
      </c>
      <c r="P130" t="s">
        <v>8890</v>
      </c>
    </row>
    <row r="131" spans="2:16">
      <c r="B131">
        <v>130</v>
      </c>
      <c r="C131" t="s">
        <v>8946</v>
      </c>
      <c r="D131" t="s">
        <v>8946</v>
      </c>
      <c r="E131">
        <v>130</v>
      </c>
      <c r="F131" t="s">
        <v>9411</v>
      </c>
      <c r="G131" t="s">
        <v>9412</v>
      </c>
      <c r="H131" t="s">
        <v>356</v>
      </c>
      <c r="I131" t="s">
        <v>80</v>
      </c>
      <c r="J131" t="s">
        <v>9413</v>
      </c>
      <c r="K131" t="s">
        <v>9414</v>
      </c>
      <c r="L131" t="s">
        <v>263</v>
      </c>
      <c r="M131" t="s">
        <v>28</v>
      </c>
      <c r="N131" t="s">
        <v>9159</v>
      </c>
      <c r="O131" t="s">
        <v>6474</v>
      </c>
      <c r="P131" t="s">
        <v>1347</v>
      </c>
    </row>
    <row r="132" spans="2:16">
      <c r="B132">
        <v>131</v>
      </c>
      <c r="C132" t="s">
        <v>8946</v>
      </c>
      <c r="D132" t="s">
        <v>8946</v>
      </c>
      <c r="E132">
        <v>131</v>
      </c>
      <c r="F132" t="s">
        <v>9411</v>
      </c>
      <c r="G132" t="s">
        <v>9415</v>
      </c>
      <c r="H132" t="s">
        <v>267</v>
      </c>
      <c r="I132" t="s">
        <v>26</v>
      </c>
      <c r="J132" t="s">
        <v>9416</v>
      </c>
      <c r="K132" t="s">
        <v>9417</v>
      </c>
      <c r="L132" t="s">
        <v>464</v>
      </c>
      <c r="M132" t="s">
        <v>28</v>
      </c>
      <c r="N132" t="s">
        <v>38</v>
      </c>
      <c r="O132" t="s">
        <v>137</v>
      </c>
      <c r="P132" t="s">
        <v>4074</v>
      </c>
    </row>
    <row r="133" spans="2:16">
      <c r="B133">
        <v>132</v>
      </c>
      <c r="C133" t="s">
        <v>8946</v>
      </c>
      <c r="D133" t="s">
        <v>8946</v>
      </c>
      <c r="E133">
        <v>132</v>
      </c>
      <c r="F133" t="s">
        <v>9411</v>
      </c>
      <c r="G133" t="s">
        <v>9418</v>
      </c>
      <c r="I133" t="s">
        <v>26</v>
      </c>
      <c r="J133" t="s">
        <v>9419</v>
      </c>
      <c r="K133" t="s">
        <v>9420</v>
      </c>
      <c r="L133" t="s">
        <v>287</v>
      </c>
      <c r="M133" t="s">
        <v>94</v>
      </c>
      <c r="N133" t="s">
        <v>29</v>
      </c>
      <c r="O133" t="s">
        <v>30</v>
      </c>
      <c r="P133" t="s">
        <v>9421</v>
      </c>
    </row>
    <row r="134" spans="2:16">
      <c r="B134">
        <v>133</v>
      </c>
      <c r="C134" t="s">
        <v>8946</v>
      </c>
      <c r="D134" t="s">
        <v>8946</v>
      </c>
      <c r="E134">
        <v>133</v>
      </c>
      <c r="F134" t="s">
        <v>9411</v>
      </c>
      <c r="G134" t="s">
        <v>9422</v>
      </c>
      <c r="H134" t="s">
        <v>9423</v>
      </c>
      <c r="I134" t="s">
        <v>25</v>
      </c>
      <c r="J134" t="s">
        <v>9424</v>
      </c>
      <c r="K134" t="s">
        <v>9425</v>
      </c>
      <c r="L134" t="s">
        <v>513</v>
      </c>
      <c r="M134" t="s">
        <v>75</v>
      </c>
      <c r="N134" t="s">
        <v>90</v>
      </c>
      <c r="O134" t="s">
        <v>100</v>
      </c>
      <c r="P134" t="s">
        <v>940</v>
      </c>
    </row>
    <row r="135" spans="2:16">
      <c r="B135">
        <v>134</v>
      </c>
      <c r="C135" t="s">
        <v>8946</v>
      </c>
      <c r="D135" t="s">
        <v>8946</v>
      </c>
      <c r="E135">
        <v>134</v>
      </c>
      <c r="F135" t="s">
        <v>9411</v>
      </c>
      <c r="G135" t="s">
        <v>9426</v>
      </c>
      <c r="I135" t="s">
        <v>26</v>
      </c>
      <c r="J135" t="s">
        <v>9427</v>
      </c>
      <c r="K135" t="s">
        <v>9428</v>
      </c>
      <c r="L135" t="s">
        <v>287</v>
      </c>
      <c r="M135" t="s">
        <v>134</v>
      </c>
      <c r="N135" t="s">
        <v>38</v>
      </c>
      <c r="O135" t="s">
        <v>36</v>
      </c>
      <c r="P135" t="s">
        <v>952</v>
      </c>
    </row>
    <row r="136" spans="2:16">
      <c r="B136">
        <v>135</v>
      </c>
      <c r="C136" t="s">
        <v>8946</v>
      </c>
      <c r="D136" t="s">
        <v>8946</v>
      </c>
      <c r="E136">
        <v>135</v>
      </c>
      <c r="F136" t="s">
        <v>9429</v>
      </c>
      <c r="G136" t="s">
        <v>9430</v>
      </c>
      <c r="H136" t="s">
        <v>596</v>
      </c>
      <c r="I136" t="s">
        <v>140</v>
      </c>
      <c r="J136" t="s">
        <v>9431</v>
      </c>
      <c r="K136" t="s">
        <v>9432</v>
      </c>
      <c r="L136" t="s">
        <v>6955</v>
      </c>
      <c r="M136" t="s">
        <v>45</v>
      </c>
      <c r="N136" t="s">
        <v>6160</v>
      </c>
      <c r="O136" t="s">
        <v>131</v>
      </c>
      <c r="P136" t="s">
        <v>9433</v>
      </c>
    </row>
    <row r="137" spans="2:16">
      <c r="B137">
        <v>136</v>
      </c>
      <c r="C137" t="s">
        <v>8946</v>
      </c>
      <c r="D137" t="s">
        <v>8946</v>
      </c>
      <c r="E137">
        <v>136</v>
      </c>
      <c r="F137" t="s">
        <v>9429</v>
      </c>
      <c r="G137" t="s">
        <v>9434</v>
      </c>
      <c r="H137" t="s">
        <v>9435</v>
      </c>
      <c r="I137" t="s">
        <v>25</v>
      </c>
      <c r="J137" t="s">
        <v>9436</v>
      </c>
      <c r="K137" t="s">
        <v>9437</v>
      </c>
      <c r="L137" t="s">
        <v>7146</v>
      </c>
      <c r="M137" t="s">
        <v>32</v>
      </c>
      <c r="N137" t="s">
        <v>9171</v>
      </c>
      <c r="O137" t="s">
        <v>87</v>
      </c>
      <c r="P137" t="s">
        <v>9433</v>
      </c>
    </row>
    <row r="138" spans="2:16">
      <c r="B138">
        <v>137</v>
      </c>
      <c r="C138" t="s">
        <v>8946</v>
      </c>
      <c r="D138" t="s">
        <v>8946</v>
      </c>
      <c r="E138">
        <v>137</v>
      </c>
      <c r="F138" t="s">
        <v>9429</v>
      </c>
      <c r="G138" t="s">
        <v>9438</v>
      </c>
      <c r="H138" t="s">
        <v>9439</v>
      </c>
      <c r="I138" t="s">
        <v>25</v>
      </c>
      <c r="J138" t="s">
        <v>9440</v>
      </c>
      <c r="K138" t="s">
        <v>9441</v>
      </c>
      <c r="L138" t="s">
        <v>676</v>
      </c>
      <c r="M138" t="s">
        <v>75</v>
      </c>
      <c r="N138" t="s">
        <v>234</v>
      </c>
      <c r="O138" t="s">
        <v>111</v>
      </c>
      <c r="P138" t="s">
        <v>1078</v>
      </c>
    </row>
    <row r="139" spans="2:16">
      <c r="B139">
        <v>138</v>
      </c>
      <c r="C139" t="s">
        <v>8946</v>
      </c>
      <c r="D139" t="s">
        <v>8946</v>
      </c>
      <c r="E139">
        <v>138</v>
      </c>
      <c r="F139" t="s">
        <v>9429</v>
      </c>
      <c r="G139" t="s">
        <v>9442</v>
      </c>
      <c r="H139" t="s">
        <v>507</v>
      </c>
      <c r="I139" t="s">
        <v>48</v>
      </c>
      <c r="J139" t="s">
        <v>9443</v>
      </c>
      <c r="K139" t="s">
        <v>9444</v>
      </c>
      <c r="L139" t="s">
        <v>397</v>
      </c>
      <c r="M139" t="s">
        <v>99</v>
      </c>
      <c r="N139" t="s">
        <v>371</v>
      </c>
      <c r="O139" t="s">
        <v>87</v>
      </c>
      <c r="P139" t="s">
        <v>1078</v>
      </c>
    </row>
    <row r="140" spans="2:16">
      <c r="B140">
        <v>139</v>
      </c>
      <c r="C140" t="s">
        <v>8946</v>
      </c>
      <c r="D140" t="s">
        <v>8946</v>
      </c>
      <c r="E140">
        <v>139</v>
      </c>
      <c r="F140" t="s">
        <v>9429</v>
      </c>
      <c r="G140" t="s">
        <v>9445</v>
      </c>
      <c r="H140" t="s">
        <v>21</v>
      </c>
      <c r="I140" t="s">
        <v>48</v>
      </c>
      <c r="J140" t="s">
        <v>9446</v>
      </c>
      <c r="K140" t="s">
        <v>9447</v>
      </c>
      <c r="L140" t="s">
        <v>6955</v>
      </c>
      <c r="M140" t="s">
        <v>82</v>
      </c>
      <c r="N140" t="s">
        <v>7030</v>
      </c>
      <c r="O140" t="s">
        <v>100</v>
      </c>
      <c r="P140" t="s">
        <v>8868</v>
      </c>
    </row>
    <row r="141" spans="2:16">
      <c r="B141">
        <v>140</v>
      </c>
      <c r="C141" t="s">
        <v>8946</v>
      </c>
      <c r="D141" t="s">
        <v>8946</v>
      </c>
      <c r="E141">
        <v>140</v>
      </c>
      <c r="F141" t="s">
        <v>9448</v>
      </c>
      <c r="G141" t="s">
        <v>9449</v>
      </c>
      <c r="H141" t="s">
        <v>9450</v>
      </c>
      <c r="I141" t="s">
        <v>16</v>
      </c>
      <c r="J141" t="s">
        <v>9451</v>
      </c>
      <c r="K141" t="s">
        <v>9452</v>
      </c>
      <c r="L141" t="s">
        <v>676</v>
      </c>
      <c r="M141" t="s">
        <v>75</v>
      </c>
      <c r="N141" t="s">
        <v>234</v>
      </c>
      <c r="O141" t="s">
        <v>123</v>
      </c>
      <c r="P141" t="s">
        <v>1179</v>
      </c>
    </row>
    <row r="142" spans="2:16">
      <c r="B142">
        <v>141</v>
      </c>
      <c r="C142" t="s">
        <v>8946</v>
      </c>
      <c r="D142" t="s">
        <v>8946</v>
      </c>
      <c r="E142">
        <v>141</v>
      </c>
      <c r="F142" t="s">
        <v>9448</v>
      </c>
      <c r="G142" t="s">
        <v>9453</v>
      </c>
      <c r="H142" t="s">
        <v>9454</v>
      </c>
      <c r="I142" t="s">
        <v>22</v>
      </c>
      <c r="J142" t="s">
        <v>9455</v>
      </c>
      <c r="K142" t="s">
        <v>9456</v>
      </c>
      <c r="L142" t="s">
        <v>676</v>
      </c>
      <c r="M142" t="s">
        <v>6200</v>
      </c>
      <c r="N142" t="s">
        <v>6461</v>
      </c>
      <c r="O142" t="s">
        <v>147</v>
      </c>
      <c r="P142" t="s">
        <v>852</v>
      </c>
    </row>
    <row r="143" spans="2:16">
      <c r="B143">
        <v>142</v>
      </c>
      <c r="C143" t="s">
        <v>8946</v>
      </c>
      <c r="D143" t="s">
        <v>8946</v>
      </c>
      <c r="E143">
        <v>142</v>
      </c>
      <c r="F143" t="s">
        <v>9448</v>
      </c>
      <c r="G143" t="s">
        <v>9457</v>
      </c>
      <c r="H143" t="s">
        <v>9458</v>
      </c>
      <c r="I143" t="s">
        <v>26</v>
      </c>
      <c r="J143" t="s">
        <v>9459</v>
      </c>
      <c r="K143" t="s">
        <v>9460</v>
      </c>
      <c r="L143" t="s">
        <v>6903</v>
      </c>
      <c r="M143" t="s">
        <v>94</v>
      </c>
      <c r="N143" t="s">
        <v>38</v>
      </c>
      <c r="O143" t="s">
        <v>107</v>
      </c>
      <c r="P143" t="s">
        <v>802</v>
      </c>
    </row>
    <row r="144" spans="2:16">
      <c r="B144">
        <v>143</v>
      </c>
      <c r="C144" t="s">
        <v>8946</v>
      </c>
      <c r="D144" t="s">
        <v>8946</v>
      </c>
      <c r="E144">
        <v>143</v>
      </c>
      <c r="F144" t="s">
        <v>9448</v>
      </c>
      <c r="G144" t="s">
        <v>7111</v>
      </c>
      <c r="H144" t="s">
        <v>356</v>
      </c>
      <c r="I144" t="s">
        <v>25</v>
      </c>
      <c r="J144" t="s">
        <v>9461</v>
      </c>
      <c r="K144" t="s">
        <v>9462</v>
      </c>
      <c r="L144" t="s">
        <v>6955</v>
      </c>
      <c r="M144" t="s">
        <v>75</v>
      </c>
      <c r="N144" t="s">
        <v>33</v>
      </c>
      <c r="O144" t="s">
        <v>107</v>
      </c>
      <c r="P144" t="s">
        <v>1145</v>
      </c>
    </row>
    <row r="145" spans="2:16">
      <c r="B145">
        <v>144</v>
      </c>
      <c r="C145" t="s">
        <v>8946</v>
      </c>
      <c r="D145" t="s">
        <v>8946</v>
      </c>
      <c r="E145">
        <v>144</v>
      </c>
      <c r="F145" t="s">
        <v>9448</v>
      </c>
      <c r="G145" t="s">
        <v>9463</v>
      </c>
      <c r="H145" t="s">
        <v>9464</v>
      </c>
      <c r="I145" t="s">
        <v>25</v>
      </c>
      <c r="J145" t="s">
        <v>9465</v>
      </c>
      <c r="K145" t="s">
        <v>9466</v>
      </c>
      <c r="L145" t="s">
        <v>328</v>
      </c>
      <c r="M145" t="s">
        <v>89</v>
      </c>
      <c r="N145" t="s">
        <v>7030</v>
      </c>
      <c r="O145" t="s">
        <v>100</v>
      </c>
      <c r="P145" t="s">
        <v>9467</v>
      </c>
    </row>
    <row r="146" spans="2:16">
      <c r="B146">
        <v>145</v>
      </c>
      <c r="C146" t="s">
        <v>8946</v>
      </c>
      <c r="D146" t="s">
        <v>8946</v>
      </c>
      <c r="E146">
        <v>145</v>
      </c>
      <c r="F146" t="s">
        <v>9468</v>
      </c>
      <c r="G146" t="s">
        <v>9469</v>
      </c>
      <c r="H146" t="s">
        <v>102</v>
      </c>
      <c r="I146" t="s">
        <v>16</v>
      </c>
      <c r="J146" t="s">
        <v>9470</v>
      </c>
      <c r="K146" t="s">
        <v>9471</v>
      </c>
      <c r="L146" t="s">
        <v>464</v>
      </c>
      <c r="M146" t="s">
        <v>28</v>
      </c>
      <c r="N146" t="s">
        <v>338</v>
      </c>
      <c r="O146" t="s">
        <v>95</v>
      </c>
      <c r="P146" t="s">
        <v>555</v>
      </c>
    </row>
    <row r="147" spans="2:16">
      <c r="B147">
        <v>146</v>
      </c>
      <c r="C147" t="s">
        <v>8946</v>
      </c>
      <c r="D147" t="s">
        <v>8946</v>
      </c>
      <c r="E147">
        <v>146</v>
      </c>
      <c r="F147" t="s">
        <v>9468</v>
      </c>
      <c r="G147" t="s">
        <v>9472</v>
      </c>
      <c r="H147" t="s">
        <v>9473</v>
      </c>
      <c r="I147" t="s">
        <v>26</v>
      </c>
      <c r="J147" t="s">
        <v>9474</v>
      </c>
      <c r="K147" t="s">
        <v>9475</v>
      </c>
      <c r="L147" t="s">
        <v>464</v>
      </c>
      <c r="M147" t="s">
        <v>28</v>
      </c>
      <c r="N147" t="s">
        <v>234</v>
      </c>
      <c r="O147" t="s">
        <v>137</v>
      </c>
      <c r="P147" t="s">
        <v>305</v>
      </c>
    </row>
    <row r="148" spans="2:16">
      <c r="B148">
        <v>147</v>
      </c>
      <c r="C148" t="s">
        <v>8946</v>
      </c>
      <c r="D148" t="s">
        <v>8946</v>
      </c>
      <c r="E148">
        <v>147</v>
      </c>
      <c r="F148" t="s">
        <v>9468</v>
      </c>
      <c r="G148" t="s">
        <v>9476</v>
      </c>
      <c r="H148" t="s">
        <v>67</v>
      </c>
      <c r="I148" t="s">
        <v>26</v>
      </c>
      <c r="J148" t="s">
        <v>9477</v>
      </c>
      <c r="K148" t="s">
        <v>9478</v>
      </c>
      <c r="L148" t="s">
        <v>467</v>
      </c>
      <c r="M148" t="s">
        <v>28</v>
      </c>
      <c r="N148" t="s">
        <v>371</v>
      </c>
      <c r="O148" t="s">
        <v>87</v>
      </c>
      <c r="P148" t="s">
        <v>9479</v>
      </c>
    </row>
    <row r="149" spans="2:16">
      <c r="B149">
        <v>148</v>
      </c>
      <c r="C149" t="s">
        <v>8946</v>
      </c>
      <c r="D149" t="s">
        <v>8946</v>
      </c>
      <c r="E149">
        <v>148</v>
      </c>
      <c r="F149" t="s">
        <v>9468</v>
      </c>
      <c r="G149" t="s">
        <v>9480</v>
      </c>
      <c r="H149" t="s">
        <v>489</v>
      </c>
      <c r="I149" t="s">
        <v>68</v>
      </c>
      <c r="J149" t="s">
        <v>9481</v>
      </c>
      <c r="K149" t="s">
        <v>9482</v>
      </c>
      <c r="L149" t="s">
        <v>513</v>
      </c>
      <c r="M149" t="s">
        <v>134</v>
      </c>
      <c r="N149" t="s">
        <v>108</v>
      </c>
      <c r="O149" t="s">
        <v>107</v>
      </c>
      <c r="P149" t="s">
        <v>1385</v>
      </c>
    </row>
    <row r="150" spans="2:16">
      <c r="B150">
        <v>149</v>
      </c>
      <c r="C150" t="s">
        <v>8946</v>
      </c>
      <c r="D150" t="s">
        <v>8946</v>
      </c>
      <c r="E150">
        <v>149</v>
      </c>
      <c r="F150" t="s">
        <v>9468</v>
      </c>
      <c r="G150" t="s">
        <v>9483</v>
      </c>
      <c r="H150" t="s">
        <v>9484</v>
      </c>
      <c r="I150" t="s">
        <v>26</v>
      </c>
      <c r="J150" t="s">
        <v>9485</v>
      </c>
      <c r="K150" t="s">
        <v>9486</v>
      </c>
      <c r="L150" t="s">
        <v>553</v>
      </c>
      <c r="M150" t="s">
        <v>42</v>
      </c>
      <c r="N150" t="s">
        <v>29</v>
      </c>
      <c r="O150" t="s">
        <v>137</v>
      </c>
      <c r="P150" t="s">
        <v>647</v>
      </c>
    </row>
    <row r="151" spans="2:16">
      <c r="B151">
        <v>150</v>
      </c>
      <c r="C151" t="s">
        <v>8946</v>
      </c>
      <c r="D151" t="s">
        <v>8946</v>
      </c>
      <c r="E151">
        <v>150</v>
      </c>
      <c r="F151" t="s">
        <v>9487</v>
      </c>
      <c r="G151" t="s">
        <v>9430</v>
      </c>
      <c r="H151" t="s">
        <v>596</v>
      </c>
      <c r="I151" t="s">
        <v>44</v>
      </c>
      <c r="J151" t="s">
        <v>9488</v>
      </c>
      <c r="K151" t="s">
        <v>9489</v>
      </c>
      <c r="L151" t="s">
        <v>6955</v>
      </c>
      <c r="M151" t="s">
        <v>45</v>
      </c>
      <c r="N151" t="s">
        <v>6160</v>
      </c>
      <c r="O151" t="s">
        <v>131</v>
      </c>
      <c r="P151" t="s">
        <v>9433</v>
      </c>
    </row>
    <row r="152" spans="2:16">
      <c r="B152">
        <v>151</v>
      </c>
      <c r="C152" t="s">
        <v>8946</v>
      </c>
      <c r="D152" t="s">
        <v>8946</v>
      </c>
      <c r="E152">
        <v>151</v>
      </c>
      <c r="F152" t="s">
        <v>9487</v>
      </c>
      <c r="G152" t="s">
        <v>9430</v>
      </c>
      <c r="H152" t="s">
        <v>596</v>
      </c>
      <c r="I152" t="s">
        <v>68</v>
      </c>
      <c r="J152" t="s">
        <v>9431</v>
      </c>
      <c r="K152" t="s">
        <v>9432</v>
      </c>
      <c r="L152" t="s">
        <v>6955</v>
      </c>
      <c r="M152" t="s">
        <v>45</v>
      </c>
      <c r="N152" t="s">
        <v>6160</v>
      </c>
      <c r="O152" t="s">
        <v>131</v>
      </c>
      <c r="P152" t="s">
        <v>9433</v>
      </c>
    </row>
    <row r="153" spans="2:16">
      <c r="B153">
        <v>152</v>
      </c>
      <c r="C153" t="s">
        <v>8946</v>
      </c>
      <c r="D153" t="s">
        <v>8946</v>
      </c>
      <c r="E153">
        <v>152</v>
      </c>
      <c r="F153" t="s">
        <v>9487</v>
      </c>
      <c r="G153" t="s">
        <v>9434</v>
      </c>
      <c r="H153" t="s">
        <v>9435</v>
      </c>
      <c r="I153" t="s">
        <v>25</v>
      </c>
      <c r="J153" t="s">
        <v>9436</v>
      </c>
      <c r="K153" t="s">
        <v>9437</v>
      </c>
      <c r="L153" t="s">
        <v>7146</v>
      </c>
      <c r="M153" t="s">
        <v>32</v>
      </c>
      <c r="N153" t="s">
        <v>9171</v>
      </c>
      <c r="O153" t="s">
        <v>87</v>
      </c>
      <c r="P153" t="s">
        <v>9433</v>
      </c>
    </row>
    <row r="154" spans="2:16">
      <c r="B154">
        <v>153</v>
      </c>
      <c r="C154" t="s">
        <v>8946</v>
      </c>
      <c r="D154" t="s">
        <v>8946</v>
      </c>
      <c r="E154">
        <v>153</v>
      </c>
      <c r="F154" t="s">
        <v>9487</v>
      </c>
      <c r="G154" t="s">
        <v>9438</v>
      </c>
      <c r="H154" t="s">
        <v>9439</v>
      </c>
      <c r="I154" t="s">
        <v>25</v>
      </c>
      <c r="J154" t="s">
        <v>9440</v>
      </c>
      <c r="K154" t="s">
        <v>9441</v>
      </c>
      <c r="L154" t="s">
        <v>676</v>
      </c>
      <c r="M154" t="s">
        <v>75</v>
      </c>
      <c r="N154" t="s">
        <v>234</v>
      </c>
      <c r="O154" t="s">
        <v>111</v>
      </c>
      <c r="P154" t="s">
        <v>1078</v>
      </c>
    </row>
    <row r="155" spans="2:16">
      <c r="B155">
        <v>154</v>
      </c>
      <c r="C155" t="s">
        <v>8946</v>
      </c>
      <c r="D155" t="s">
        <v>8946</v>
      </c>
      <c r="E155">
        <v>154</v>
      </c>
      <c r="F155" t="s">
        <v>9487</v>
      </c>
      <c r="G155" t="s">
        <v>9442</v>
      </c>
      <c r="H155" t="s">
        <v>507</v>
      </c>
      <c r="I155" t="s">
        <v>48</v>
      </c>
      <c r="J155" t="s">
        <v>9443</v>
      </c>
      <c r="K155" t="s">
        <v>9444</v>
      </c>
      <c r="L155" t="s">
        <v>397</v>
      </c>
      <c r="M155" t="s">
        <v>99</v>
      </c>
      <c r="N155" t="s">
        <v>371</v>
      </c>
      <c r="O155" t="s">
        <v>87</v>
      </c>
      <c r="P155" t="s">
        <v>1078</v>
      </c>
    </row>
    <row r="156" spans="2:16">
      <c r="B156">
        <v>155</v>
      </c>
      <c r="C156" t="s">
        <v>8946</v>
      </c>
      <c r="D156" t="s">
        <v>8946</v>
      </c>
      <c r="E156">
        <v>155</v>
      </c>
      <c r="F156" t="s">
        <v>9490</v>
      </c>
      <c r="G156" t="s">
        <v>9491</v>
      </c>
      <c r="H156" t="s">
        <v>9492</v>
      </c>
      <c r="I156" t="s">
        <v>16</v>
      </c>
      <c r="J156" t="s">
        <v>9493</v>
      </c>
      <c r="K156" t="s">
        <v>9494</v>
      </c>
      <c r="L156" t="s">
        <v>328</v>
      </c>
      <c r="M156" t="s">
        <v>28</v>
      </c>
      <c r="N156" t="s">
        <v>234</v>
      </c>
      <c r="O156" t="s">
        <v>137</v>
      </c>
      <c r="P156" t="s">
        <v>1125</v>
      </c>
    </row>
    <row r="157" spans="2:16">
      <c r="B157">
        <v>156</v>
      </c>
      <c r="C157" t="s">
        <v>8946</v>
      </c>
      <c r="D157" t="s">
        <v>8946</v>
      </c>
      <c r="E157">
        <v>156</v>
      </c>
      <c r="F157" t="s">
        <v>9490</v>
      </c>
      <c r="G157" t="s">
        <v>9495</v>
      </c>
      <c r="H157" t="s">
        <v>9496</v>
      </c>
      <c r="I157" t="s">
        <v>25</v>
      </c>
      <c r="J157" t="s">
        <v>9497</v>
      </c>
      <c r="K157" t="s">
        <v>9498</v>
      </c>
      <c r="L157" t="s">
        <v>307</v>
      </c>
      <c r="M157" t="s">
        <v>42</v>
      </c>
      <c r="N157" t="s">
        <v>38</v>
      </c>
      <c r="O157" t="s">
        <v>100</v>
      </c>
      <c r="P157" t="s">
        <v>1125</v>
      </c>
    </row>
    <row r="158" spans="2:16">
      <c r="B158">
        <v>157</v>
      </c>
      <c r="C158" t="s">
        <v>8946</v>
      </c>
      <c r="D158" t="s">
        <v>8946</v>
      </c>
      <c r="E158">
        <v>157</v>
      </c>
      <c r="F158" t="s">
        <v>9490</v>
      </c>
      <c r="G158" t="s">
        <v>9499</v>
      </c>
      <c r="H158" t="s">
        <v>9500</v>
      </c>
      <c r="I158" t="s">
        <v>26</v>
      </c>
      <c r="J158" t="s">
        <v>9501</v>
      </c>
      <c r="K158" t="s">
        <v>9502</v>
      </c>
      <c r="L158" t="s">
        <v>676</v>
      </c>
      <c r="M158" t="s">
        <v>75</v>
      </c>
      <c r="N158" t="s">
        <v>338</v>
      </c>
      <c r="O158" t="s">
        <v>107</v>
      </c>
      <c r="P158" t="s">
        <v>6956</v>
      </c>
    </row>
    <row r="159" spans="2:16">
      <c r="B159">
        <v>158</v>
      </c>
      <c r="C159" t="s">
        <v>8946</v>
      </c>
      <c r="D159" t="s">
        <v>8946</v>
      </c>
      <c r="E159">
        <v>158</v>
      </c>
      <c r="F159" t="s">
        <v>9490</v>
      </c>
      <c r="G159" t="s">
        <v>9503</v>
      </c>
      <c r="H159" t="s">
        <v>188</v>
      </c>
      <c r="I159" t="s">
        <v>26</v>
      </c>
      <c r="J159" t="s">
        <v>9504</v>
      </c>
      <c r="K159" t="s">
        <v>9505</v>
      </c>
      <c r="L159" t="s">
        <v>283</v>
      </c>
      <c r="M159" t="s">
        <v>28</v>
      </c>
      <c r="N159" t="s">
        <v>234</v>
      </c>
      <c r="O159" t="s">
        <v>137</v>
      </c>
      <c r="P159" t="s">
        <v>9433</v>
      </c>
    </row>
    <row r="160" spans="2:16">
      <c r="B160">
        <v>159</v>
      </c>
      <c r="C160" t="s">
        <v>8946</v>
      </c>
      <c r="D160" t="s">
        <v>8946</v>
      </c>
      <c r="E160">
        <v>159</v>
      </c>
      <c r="F160" t="s">
        <v>9490</v>
      </c>
      <c r="G160" t="s">
        <v>9430</v>
      </c>
      <c r="H160" t="s">
        <v>596</v>
      </c>
      <c r="I160" t="s">
        <v>22</v>
      </c>
      <c r="J160" t="s">
        <v>9488</v>
      </c>
      <c r="K160" t="s">
        <v>9489</v>
      </c>
      <c r="L160" t="s">
        <v>6955</v>
      </c>
      <c r="M160" t="s">
        <v>45</v>
      </c>
      <c r="N160" t="s">
        <v>6160</v>
      </c>
      <c r="O160" t="s">
        <v>131</v>
      </c>
      <c r="P160" t="s">
        <v>9433</v>
      </c>
    </row>
    <row r="161" spans="2:16">
      <c r="B161">
        <v>160</v>
      </c>
      <c r="C161" t="s">
        <v>8946</v>
      </c>
      <c r="D161" t="s">
        <v>8946</v>
      </c>
      <c r="E161">
        <v>160</v>
      </c>
      <c r="F161" t="s">
        <v>9506</v>
      </c>
      <c r="G161" t="s">
        <v>9507</v>
      </c>
      <c r="I161" t="s">
        <v>80</v>
      </c>
      <c r="J161" t="s">
        <v>9508</v>
      </c>
      <c r="K161" t="s">
        <v>9509</v>
      </c>
      <c r="L161" t="s">
        <v>676</v>
      </c>
      <c r="P161" t="s">
        <v>1130</v>
      </c>
    </row>
    <row r="162" spans="2:16">
      <c r="B162">
        <v>161</v>
      </c>
      <c r="C162" t="s">
        <v>8946</v>
      </c>
      <c r="D162" t="s">
        <v>8946</v>
      </c>
      <c r="E162">
        <v>161</v>
      </c>
      <c r="F162" t="s">
        <v>9506</v>
      </c>
      <c r="G162" t="s">
        <v>9491</v>
      </c>
      <c r="H162" t="s">
        <v>9492</v>
      </c>
      <c r="I162" t="s">
        <v>26</v>
      </c>
      <c r="J162" t="s">
        <v>9493</v>
      </c>
      <c r="K162" t="s">
        <v>9494</v>
      </c>
      <c r="L162" t="s">
        <v>328</v>
      </c>
      <c r="M162" t="s">
        <v>28</v>
      </c>
      <c r="N162" t="s">
        <v>234</v>
      </c>
      <c r="O162" t="s">
        <v>137</v>
      </c>
      <c r="P162" t="s">
        <v>1125</v>
      </c>
    </row>
    <row r="163" spans="2:16">
      <c r="B163">
        <v>162</v>
      </c>
      <c r="C163" t="s">
        <v>8946</v>
      </c>
      <c r="D163" t="s">
        <v>8946</v>
      </c>
      <c r="E163">
        <v>162</v>
      </c>
      <c r="F163" t="s">
        <v>9506</v>
      </c>
      <c r="G163" t="s">
        <v>9495</v>
      </c>
      <c r="H163" t="s">
        <v>9496</v>
      </c>
      <c r="I163" t="s">
        <v>25</v>
      </c>
      <c r="J163" t="s">
        <v>9497</v>
      </c>
      <c r="K163" t="s">
        <v>9498</v>
      </c>
      <c r="L163" t="s">
        <v>307</v>
      </c>
      <c r="M163" t="s">
        <v>42</v>
      </c>
      <c r="N163" t="s">
        <v>38</v>
      </c>
      <c r="O163" t="s">
        <v>100</v>
      </c>
      <c r="P163" t="s">
        <v>1125</v>
      </c>
    </row>
    <row r="164" spans="2:16">
      <c r="B164">
        <v>163</v>
      </c>
      <c r="C164" t="s">
        <v>8946</v>
      </c>
      <c r="D164" t="s">
        <v>8946</v>
      </c>
      <c r="E164">
        <v>163</v>
      </c>
      <c r="F164" t="s">
        <v>9506</v>
      </c>
      <c r="G164" t="s">
        <v>9499</v>
      </c>
      <c r="H164" t="s">
        <v>9500</v>
      </c>
      <c r="I164" t="s">
        <v>26</v>
      </c>
      <c r="J164" t="s">
        <v>9501</v>
      </c>
      <c r="K164" t="s">
        <v>9502</v>
      </c>
      <c r="L164" t="s">
        <v>676</v>
      </c>
      <c r="M164" t="s">
        <v>75</v>
      </c>
      <c r="N164" t="s">
        <v>338</v>
      </c>
      <c r="O164" t="s">
        <v>107</v>
      </c>
      <c r="P164" t="s">
        <v>6956</v>
      </c>
    </row>
    <row r="165" spans="2:16">
      <c r="B165">
        <v>164</v>
      </c>
      <c r="C165" t="s">
        <v>8946</v>
      </c>
      <c r="D165" t="s">
        <v>8946</v>
      </c>
      <c r="E165">
        <v>164</v>
      </c>
      <c r="F165" t="s">
        <v>9506</v>
      </c>
      <c r="G165" t="s">
        <v>9503</v>
      </c>
      <c r="H165" t="s">
        <v>188</v>
      </c>
      <c r="I165" t="s">
        <v>26</v>
      </c>
      <c r="J165" t="s">
        <v>9504</v>
      </c>
      <c r="K165" t="s">
        <v>9505</v>
      </c>
      <c r="L165" t="s">
        <v>283</v>
      </c>
      <c r="M165" t="s">
        <v>28</v>
      </c>
      <c r="N165" t="s">
        <v>234</v>
      </c>
      <c r="O165" t="s">
        <v>137</v>
      </c>
      <c r="P165" t="s">
        <v>9433</v>
      </c>
    </row>
    <row r="166" spans="2:16">
      <c r="B166">
        <v>165</v>
      </c>
      <c r="C166" t="s">
        <v>8946</v>
      </c>
      <c r="D166" t="s">
        <v>8946</v>
      </c>
      <c r="E166">
        <v>165</v>
      </c>
      <c r="F166" t="s">
        <v>9510</v>
      </c>
      <c r="G166" t="s">
        <v>9511</v>
      </c>
      <c r="H166" t="s">
        <v>196</v>
      </c>
      <c r="I166" t="s">
        <v>16</v>
      </c>
      <c r="J166" t="s">
        <v>9512</v>
      </c>
      <c r="K166" t="s">
        <v>9513</v>
      </c>
      <c r="L166" t="s">
        <v>467</v>
      </c>
      <c r="M166" t="s">
        <v>42</v>
      </c>
      <c r="N166" t="s">
        <v>7030</v>
      </c>
      <c r="O166" t="s">
        <v>87</v>
      </c>
      <c r="P166" t="s">
        <v>648</v>
      </c>
    </row>
    <row r="167" spans="2:16">
      <c r="B167">
        <v>166</v>
      </c>
      <c r="C167" t="s">
        <v>8946</v>
      </c>
      <c r="D167" t="s">
        <v>8946</v>
      </c>
      <c r="E167">
        <v>166</v>
      </c>
      <c r="F167" t="s">
        <v>9510</v>
      </c>
      <c r="G167" t="s">
        <v>9514</v>
      </c>
      <c r="H167" t="s">
        <v>9515</v>
      </c>
      <c r="I167" t="s">
        <v>26</v>
      </c>
      <c r="J167" t="s">
        <v>9516</v>
      </c>
      <c r="K167" t="s">
        <v>9517</v>
      </c>
      <c r="L167" t="s">
        <v>553</v>
      </c>
      <c r="M167" t="s">
        <v>75</v>
      </c>
      <c r="N167" t="s">
        <v>483</v>
      </c>
      <c r="O167" t="s">
        <v>107</v>
      </c>
      <c r="P167" t="s">
        <v>961</v>
      </c>
    </row>
    <row r="168" spans="2:16">
      <c r="B168">
        <v>167</v>
      </c>
      <c r="C168" t="s">
        <v>8946</v>
      </c>
      <c r="D168" t="s">
        <v>8946</v>
      </c>
      <c r="E168">
        <v>167</v>
      </c>
      <c r="F168" t="s">
        <v>9510</v>
      </c>
      <c r="G168" t="s">
        <v>9518</v>
      </c>
      <c r="H168" t="s">
        <v>9519</v>
      </c>
      <c r="I168" t="s">
        <v>68</v>
      </c>
      <c r="J168" t="s">
        <v>9520</v>
      </c>
      <c r="K168" t="s">
        <v>9521</v>
      </c>
      <c r="L168" t="s">
        <v>268</v>
      </c>
      <c r="M168" t="s">
        <v>134</v>
      </c>
      <c r="N168" t="s">
        <v>338</v>
      </c>
      <c r="O168" t="s">
        <v>95</v>
      </c>
      <c r="P168" t="s">
        <v>968</v>
      </c>
    </row>
    <row r="169" spans="2:16">
      <c r="B169">
        <v>168</v>
      </c>
      <c r="C169" t="s">
        <v>8946</v>
      </c>
      <c r="D169" t="s">
        <v>8946</v>
      </c>
      <c r="E169">
        <v>168</v>
      </c>
      <c r="F169" t="s">
        <v>9510</v>
      </c>
      <c r="G169" t="s">
        <v>9522</v>
      </c>
      <c r="H169" t="s">
        <v>9523</v>
      </c>
      <c r="I169" t="s">
        <v>25</v>
      </c>
      <c r="J169" t="s">
        <v>9524</v>
      </c>
      <c r="K169" t="s">
        <v>9525</v>
      </c>
      <c r="L169" t="s">
        <v>268</v>
      </c>
      <c r="M169" t="s">
        <v>42</v>
      </c>
      <c r="N169" t="s">
        <v>90</v>
      </c>
      <c r="O169" t="s">
        <v>109</v>
      </c>
      <c r="P169" t="s">
        <v>9526</v>
      </c>
    </row>
    <row r="170" spans="2:16">
      <c r="B170">
        <v>169</v>
      </c>
      <c r="C170" t="s">
        <v>8946</v>
      </c>
      <c r="D170" t="s">
        <v>8946</v>
      </c>
      <c r="E170">
        <v>169</v>
      </c>
      <c r="F170" t="s">
        <v>9510</v>
      </c>
      <c r="G170" t="s">
        <v>9527</v>
      </c>
      <c r="H170" t="s">
        <v>9528</v>
      </c>
      <c r="I170" t="s">
        <v>26</v>
      </c>
      <c r="J170" t="s">
        <v>9529</v>
      </c>
      <c r="K170" t="s">
        <v>9530</v>
      </c>
      <c r="L170" t="s">
        <v>553</v>
      </c>
      <c r="M170" t="s">
        <v>28</v>
      </c>
      <c r="N170" t="s">
        <v>38</v>
      </c>
      <c r="O170" t="s">
        <v>137</v>
      </c>
      <c r="P170" t="s">
        <v>7007</v>
      </c>
    </row>
    <row r="171" spans="2:16">
      <c r="B171">
        <v>170</v>
      </c>
      <c r="C171" t="s">
        <v>8946</v>
      </c>
      <c r="D171" t="s">
        <v>8946</v>
      </c>
      <c r="E171">
        <v>170</v>
      </c>
      <c r="F171" t="s">
        <v>9531</v>
      </c>
      <c r="G171" t="s">
        <v>9532</v>
      </c>
      <c r="H171" t="s">
        <v>9533</v>
      </c>
      <c r="I171" t="s">
        <v>16</v>
      </c>
      <c r="J171" t="s">
        <v>9534</v>
      </c>
      <c r="K171" t="s">
        <v>9535</v>
      </c>
      <c r="L171" t="s">
        <v>307</v>
      </c>
      <c r="M171" t="s">
        <v>94</v>
      </c>
      <c r="N171" t="s">
        <v>234</v>
      </c>
      <c r="O171" t="s">
        <v>95</v>
      </c>
      <c r="P171" t="s">
        <v>9536</v>
      </c>
    </row>
    <row r="172" spans="2:16">
      <c r="B172">
        <v>171</v>
      </c>
      <c r="C172" t="s">
        <v>8946</v>
      </c>
      <c r="D172" t="s">
        <v>8946</v>
      </c>
      <c r="E172">
        <v>171</v>
      </c>
      <c r="F172" t="s">
        <v>9531</v>
      </c>
      <c r="G172" t="s">
        <v>9537</v>
      </c>
      <c r="H172" t="s">
        <v>9538</v>
      </c>
      <c r="I172" t="s">
        <v>25</v>
      </c>
      <c r="J172" t="s">
        <v>9539</v>
      </c>
      <c r="K172" t="s">
        <v>9540</v>
      </c>
      <c r="L172" t="s">
        <v>553</v>
      </c>
      <c r="P172" t="s">
        <v>308</v>
      </c>
    </row>
    <row r="173" spans="2:16">
      <c r="B173">
        <v>172</v>
      </c>
      <c r="C173" t="s">
        <v>8946</v>
      </c>
      <c r="D173" t="s">
        <v>8946</v>
      </c>
      <c r="E173">
        <v>172</v>
      </c>
      <c r="F173" t="s">
        <v>9531</v>
      </c>
      <c r="G173" t="s">
        <v>9541</v>
      </c>
      <c r="H173" t="s">
        <v>356</v>
      </c>
      <c r="I173" t="s">
        <v>25</v>
      </c>
      <c r="J173" t="s">
        <v>9542</v>
      </c>
      <c r="K173" t="s">
        <v>9543</v>
      </c>
      <c r="L173" t="s">
        <v>680</v>
      </c>
      <c r="M173" t="s">
        <v>82</v>
      </c>
      <c r="N173" t="s">
        <v>7030</v>
      </c>
      <c r="O173" t="s">
        <v>91</v>
      </c>
      <c r="P173" t="s">
        <v>1075</v>
      </c>
    </row>
    <row r="174" spans="2:16">
      <c r="B174">
        <v>173</v>
      </c>
      <c r="C174" t="s">
        <v>8946</v>
      </c>
      <c r="D174" t="s">
        <v>8946</v>
      </c>
      <c r="E174">
        <v>173</v>
      </c>
      <c r="F174" t="s">
        <v>9531</v>
      </c>
      <c r="G174" t="s">
        <v>9544</v>
      </c>
      <c r="H174" t="s">
        <v>6596</v>
      </c>
      <c r="I174" t="s">
        <v>25</v>
      </c>
      <c r="J174" t="s">
        <v>9545</v>
      </c>
      <c r="K174" t="s">
        <v>9546</v>
      </c>
      <c r="L174" t="s">
        <v>307</v>
      </c>
      <c r="M174" t="s">
        <v>28</v>
      </c>
      <c r="N174" t="s">
        <v>38</v>
      </c>
      <c r="O174" t="s">
        <v>87</v>
      </c>
      <c r="P174" t="s">
        <v>1075</v>
      </c>
    </row>
    <row r="175" spans="2:16">
      <c r="B175">
        <v>174</v>
      </c>
      <c r="C175" t="s">
        <v>8946</v>
      </c>
      <c r="D175" t="s">
        <v>8946</v>
      </c>
      <c r="E175">
        <v>174</v>
      </c>
      <c r="F175" t="s">
        <v>9531</v>
      </c>
      <c r="G175" t="s">
        <v>9547</v>
      </c>
      <c r="H175" t="s">
        <v>79</v>
      </c>
      <c r="I175" t="s">
        <v>68</v>
      </c>
      <c r="J175" t="s">
        <v>9548</v>
      </c>
      <c r="K175" t="s">
        <v>9549</v>
      </c>
      <c r="L175" t="s">
        <v>303</v>
      </c>
      <c r="M175" t="s">
        <v>134</v>
      </c>
      <c r="N175" t="s">
        <v>33</v>
      </c>
      <c r="O175" t="s">
        <v>36</v>
      </c>
      <c r="P175" t="s">
        <v>1085</v>
      </c>
    </row>
    <row r="176" spans="2:16">
      <c r="B176">
        <v>175</v>
      </c>
      <c r="C176" t="s">
        <v>8946</v>
      </c>
      <c r="D176" t="s">
        <v>8946</v>
      </c>
      <c r="E176">
        <v>175</v>
      </c>
      <c r="F176" t="s">
        <v>9550</v>
      </c>
      <c r="G176" t="s">
        <v>9551</v>
      </c>
      <c r="H176" t="s">
        <v>79</v>
      </c>
      <c r="I176" t="s">
        <v>140</v>
      </c>
      <c r="J176" t="s">
        <v>9552</v>
      </c>
      <c r="K176" t="s">
        <v>9553</v>
      </c>
      <c r="L176" t="s">
        <v>248</v>
      </c>
      <c r="M176" t="s">
        <v>142</v>
      </c>
      <c r="N176" t="s">
        <v>338</v>
      </c>
      <c r="O176" t="s">
        <v>107</v>
      </c>
      <c r="P176" t="s">
        <v>5830</v>
      </c>
    </row>
    <row r="177" spans="2:16">
      <c r="B177">
        <v>176</v>
      </c>
      <c r="C177" t="s">
        <v>8946</v>
      </c>
      <c r="D177" t="s">
        <v>8946</v>
      </c>
      <c r="E177">
        <v>176</v>
      </c>
      <c r="F177" t="s">
        <v>9550</v>
      </c>
      <c r="G177" t="s">
        <v>9554</v>
      </c>
      <c r="H177" t="s">
        <v>9555</v>
      </c>
      <c r="I177" t="s">
        <v>25</v>
      </c>
      <c r="J177" t="s">
        <v>7496</v>
      </c>
      <c r="K177" t="s">
        <v>9556</v>
      </c>
      <c r="L177" t="s">
        <v>486</v>
      </c>
      <c r="M177" t="s">
        <v>75</v>
      </c>
      <c r="N177" t="s">
        <v>90</v>
      </c>
      <c r="O177" t="s">
        <v>111</v>
      </c>
      <c r="P177" t="s">
        <v>1372</v>
      </c>
    </row>
    <row r="178" spans="2:16">
      <c r="B178">
        <v>177</v>
      </c>
      <c r="C178" t="s">
        <v>8946</v>
      </c>
      <c r="D178" t="s">
        <v>8946</v>
      </c>
      <c r="E178">
        <v>177</v>
      </c>
      <c r="F178" t="s">
        <v>9550</v>
      </c>
      <c r="G178" t="s">
        <v>9557</v>
      </c>
      <c r="H178" t="s">
        <v>8411</v>
      </c>
      <c r="I178" t="s">
        <v>26</v>
      </c>
      <c r="J178" t="s">
        <v>9558</v>
      </c>
      <c r="K178" t="s">
        <v>9559</v>
      </c>
      <c r="L178" t="s">
        <v>441</v>
      </c>
      <c r="M178" t="s">
        <v>94</v>
      </c>
      <c r="N178" t="s">
        <v>338</v>
      </c>
      <c r="O178" t="s">
        <v>95</v>
      </c>
      <c r="P178" t="s">
        <v>772</v>
      </c>
    </row>
    <row r="179" spans="2:16">
      <c r="B179">
        <v>178</v>
      </c>
      <c r="C179" t="s">
        <v>8946</v>
      </c>
      <c r="D179" t="s">
        <v>8946</v>
      </c>
      <c r="E179">
        <v>178</v>
      </c>
      <c r="F179" t="s">
        <v>9550</v>
      </c>
      <c r="G179" t="s">
        <v>9560</v>
      </c>
      <c r="H179" t="s">
        <v>9561</v>
      </c>
      <c r="I179" t="s">
        <v>25</v>
      </c>
      <c r="J179" t="s">
        <v>9562</v>
      </c>
      <c r="K179" t="s">
        <v>9563</v>
      </c>
      <c r="L179" t="s">
        <v>441</v>
      </c>
      <c r="M179" t="s">
        <v>94</v>
      </c>
      <c r="N179" t="s">
        <v>338</v>
      </c>
      <c r="O179" t="s">
        <v>178</v>
      </c>
      <c r="P179" t="s">
        <v>2132</v>
      </c>
    </row>
    <row r="180" spans="2:16">
      <c r="B180">
        <v>179</v>
      </c>
      <c r="C180" t="s">
        <v>8946</v>
      </c>
      <c r="D180" t="s">
        <v>8946</v>
      </c>
      <c r="E180">
        <v>179</v>
      </c>
      <c r="F180" t="s">
        <v>9550</v>
      </c>
      <c r="G180" t="s">
        <v>9564</v>
      </c>
      <c r="H180" t="s">
        <v>9565</v>
      </c>
      <c r="I180" t="s">
        <v>68</v>
      </c>
      <c r="J180" t="s">
        <v>9566</v>
      </c>
      <c r="K180" t="s">
        <v>9567</v>
      </c>
      <c r="L180" t="s">
        <v>475</v>
      </c>
      <c r="M180" t="s">
        <v>134</v>
      </c>
      <c r="N180" t="s">
        <v>234</v>
      </c>
      <c r="O180" t="s">
        <v>123</v>
      </c>
      <c r="P180" t="s">
        <v>7635</v>
      </c>
    </row>
    <row r="181" spans="2:16">
      <c r="B181">
        <v>180</v>
      </c>
      <c r="C181" t="s">
        <v>8946</v>
      </c>
      <c r="D181" t="s">
        <v>8946</v>
      </c>
      <c r="E181">
        <v>180</v>
      </c>
      <c r="F181" t="s">
        <v>9568</v>
      </c>
      <c r="G181" t="s">
        <v>9569</v>
      </c>
      <c r="H181" t="s">
        <v>316</v>
      </c>
      <c r="I181" t="s">
        <v>80</v>
      </c>
      <c r="J181" t="s">
        <v>9570</v>
      </c>
      <c r="K181" t="s">
        <v>9571</v>
      </c>
      <c r="L181" t="s">
        <v>362</v>
      </c>
      <c r="M181" t="s">
        <v>99</v>
      </c>
      <c r="N181" t="s">
        <v>90</v>
      </c>
      <c r="O181" t="s">
        <v>100</v>
      </c>
      <c r="P181" t="s">
        <v>674</v>
      </c>
    </row>
    <row r="182" spans="2:16">
      <c r="B182">
        <v>181</v>
      </c>
      <c r="C182" t="s">
        <v>8946</v>
      </c>
      <c r="D182" t="s">
        <v>8946</v>
      </c>
      <c r="E182">
        <v>181</v>
      </c>
      <c r="F182" t="s">
        <v>9568</v>
      </c>
      <c r="G182" t="s">
        <v>9551</v>
      </c>
      <c r="H182" t="s">
        <v>79</v>
      </c>
      <c r="I182" t="s">
        <v>68</v>
      </c>
      <c r="J182" t="s">
        <v>9552</v>
      </c>
      <c r="K182" t="s">
        <v>9553</v>
      </c>
      <c r="L182" t="s">
        <v>248</v>
      </c>
      <c r="M182" t="s">
        <v>142</v>
      </c>
      <c r="N182" t="s">
        <v>338</v>
      </c>
      <c r="O182" t="s">
        <v>107</v>
      </c>
      <c r="P182" t="s">
        <v>5830</v>
      </c>
    </row>
    <row r="183" spans="2:16">
      <c r="B183">
        <v>182</v>
      </c>
      <c r="C183" t="s">
        <v>8946</v>
      </c>
      <c r="D183" t="s">
        <v>8946</v>
      </c>
      <c r="E183">
        <v>182</v>
      </c>
      <c r="F183" t="s">
        <v>9568</v>
      </c>
      <c r="G183" t="s">
        <v>9554</v>
      </c>
      <c r="H183" t="s">
        <v>9555</v>
      </c>
      <c r="I183" t="s">
        <v>25</v>
      </c>
      <c r="J183" t="s">
        <v>7496</v>
      </c>
      <c r="K183" t="s">
        <v>9556</v>
      </c>
      <c r="L183" t="s">
        <v>486</v>
      </c>
      <c r="M183" t="s">
        <v>75</v>
      </c>
      <c r="N183" t="s">
        <v>90</v>
      </c>
      <c r="O183" t="s">
        <v>111</v>
      </c>
      <c r="P183" t="s">
        <v>1372</v>
      </c>
    </row>
    <row r="184" spans="2:16">
      <c r="B184">
        <v>183</v>
      </c>
      <c r="C184" t="s">
        <v>8946</v>
      </c>
      <c r="D184" t="s">
        <v>8946</v>
      </c>
      <c r="E184">
        <v>183</v>
      </c>
      <c r="F184" t="s">
        <v>9568</v>
      </c>
      <c r="G184" t="s">
        <v>9557</v>
      </c>
      <c r="H184" t="s">
        <v>8411</v>
      </c>
      <c r="I184" t="s">
        <v>26</v>
      </c>
      <c r="J184" t="s">
        <v>9558</v>
      </c>
      <c r="K184" t="s">
        <v>9559</v>
      </c>
      <c r="L184" t="s">
        <v>441</v>
      </c>
      <c r="M184" t="s">
        <v>94</v>
      </c>
      <c r="N184" t="s">
        <v>338</v>
      </c>
      <c r="O184" t="s">
        <v>95</v>
      </c>
      <c r="P184" t="s">
        <v>772</v>
      </c>
    </row>
    <row r="185" spans="2:16">
      <c r="B185">
        <v>184</v>
      </c>
      <c r="C185" t="s">
        <v>8946</v>
      </c>
      <c r="D185" t="s">
        <v>8946</v>
      </c>
      <c r="E185">
        <v>184</v>
      </c>
      <c r="F185" t="s">
        <v>9568</v>
      </c>
      <c r="G185" t="s">
        <v>9560</v>
      </c>
      <c r="H185" t="s">
        <v>9561</v>
      </c>
      <c r="I185" t="s">
        <v>25</v>
      </c>
      <c r="J185" t="s">
        <v>9562</v>
      </c>
      <c r="K185" t="s">
        <v>9563</v>
      </c>
      <c r="L185" t="s">
        <v>441</v>
      </c>
      <c r="M185" t="s">
        <v>94</v>
      </c>
      <c r="N185" t="s">
        <v>338</v>
      </c>
      <c r="O185" t="s">
        <v>178</v>
      </c>
      <c r="P185" t="s">
        <v>2132</v>
      </c>
    </row>
    <row r="186" spans="2:16">
      <c r="B186">
        <v>185</v>
      </c>
      <c r="C186" t="s">
        <v>8946</v>
      </c>
      <c r="D186" t="s">
        <v>8946</v>
      </c>
      <c r="E186">
        <v>185</v>
      </c>
      <c r="F186" t="s">
        <v>9572</v>
      </c>
      <c r="G186" t="s">
        <v>9573</v>
      </c>
      <c r="H186" t="s">
        <v>9574</v>
      </c>
      <c r="I186" t="s">
        <v>140</v>
      </c>
      <c r="J186" t="s">
        <v>9575</v>
      </c>
      <c r="K186" t="s">
        <v>9576</v>
      </c>
      <c r="L186" t="s">
        <v>1098</v>
      </c>
      <c r="M186" t="s">
        <v>94</v>
      </c>
      <c r="N186" t="s">
        <v>327</v>
      </c>
      <c r="O186" t="s">
        <v>123</v>
      </c>
      <c r="P186" t="s">
        <v>7127</v>
      </c>
    </row>
    <row r="187" spans="2:16">
      <c r="B187">
        <v>186</v>
      </c>
      <c r="C187" t="s">
        <v>8946</v>
      </c>
      <c r="D187" t="s">
        <v>8946</v>
      </c>
      <c r="E187">
        <v>186</v>
      </c>
      <c r="F187" t="s">
        <v>9572</v>
      </c>
      <c r="G187" t="s">
        <v>9577</v>
      </c>
      <c r="H187" t="s">
        <v>9068</v>
      </c>
      <c r="I187" t="s">
        <v>26</v>
      </c>
      <c r="J187" t="s">
        <v>9578</v>
      </c>
      <c r="K187" t="s">
        <v>9579</v>
      </c>
      <c r="L187" t="s">
        <v>249</v>
      </c>
      <c r="M187" t="s">
        <v>99</v>
      </c>
      <c r="N187" t="s">
        <v>234</v>
      </c>
      <c r="O187" t="s">
        <v>6165</v>
      </c>
      <c r="P187" t="s">
        <v>247</v>
      </c>
    </row>
    <row r="188" spans="2:16">
      <c r="B188">
        <v>187</v>
      </c>
      <c r="C188" t="s">
        <v>8946</v>
      </c>
      <c r="D188" t="s">
        <v>8946</v>
      </c>
      <c r="E188">
        <v>187</v>
      </c>
      <c r="F188" t="s">
        <v>9572</v>
      </c>
      <c r="G188" t="s">
        <v>9580</v>
      </c>
      <c r="H188" t="s">
        <v>9581</v>
      </c>
      <c r="I188" t="s">
        <v>68</v>
      </c>
      <c r="J188" t="s">
        <v>9582</v>
      </c>
      <c r="K188" t="s">
        <v>9583</v>
      </c>
      <c r="L188" t="s">
        <v>631</v>
      </c>
      <c r="M188" t="s">
        <v>28</v>
      </c>
      <c r="N188" t="s">
        <v>338</v>
      </c>
      <c r="O188" t="s">
        <v>366</v>
      </c>
      <c r="P188" t="s">
        <v>1399</v>
      </c>
    </row>
    <row r="189" spans="2:16">
      <c r="B189">
        <v>188</v>
      </c>
      <c r="C189" t="s">
        <v>8946</v>
      </c>
      <c r="D189" t="s">
        <v>8946</v>
      </c>
      <c r="E189">
        <v>188</v>
      </c>
      <c r="F189" t="s">
        <v>9572</v>
      </c>
      <c r="G189" t="s">
        <v>9584</v>
      </c>
      <c r="H189" t="s">
        <v>8998</v>
      </c>
      <c r="I189" t="s">
        <v>25</v>
      </c>
      <c r="J189" t="s">
        <v>9585</v>
      </c>
      <c r="K189" t="s">
        <v>9586</v>
      </c>
      <c r="L189" t="s">
        <v>249</v>
      </c>
      <c r="M189" t="s">
        <v>42</v>
      </c>
      <c r="N189" t="s">
        <v>234</v>
      </c>
      <c r="O189" t="s">
        <v>137</v>
      </c>
      <c r="P189" t="s">
        <v>674</v>
      </c>
    </row>
    <row r="190" spans="2:16">
      <c r="B190">
        <v>189</v>
      </c>
      <c r="C190" t="s">
        <v>8946</v>
      </c>
      <c r="D190" t="s">
        <v>8946</v>
      </c>
      <c r="E190">
        <v>189</v>
      </c>
      <c r="F190" t="s">
        <v>9572</v>
      </c>
      <c r="G190" t="s">
        <v>9569</v>
      </c>
      <c r="H190" t="s">
        <v>316</v>
      </c>
      <c r="I190" t="s">
        <v>25</v>
      </c>
      <c r="J190" t="s">
        <v>9570</v>
      </c>
      <c r="K190" t="s">
        <v>9571</v>
      </c>
      <c r="L190" t="s">
        <v>362</v>
      </c>
      <c r="M190" t="s">
        <v>99</v>
      </c>
      <c r="N190" t="s">
        <v>90</v>
      </c>
      <c r="O190" t="s">
        <v>100</v>
      </c>
      <c r="P190" t="s">
        <v>674</v>
      </c>
    </row>
    <row r="191" spans="2:16">
      <c r="B191">
        <v>190</v>
      </c>
      <c r="C191" t="s">
        <v>8946</v>
      </c>
      <c r="D191" t="s">
        <v>8946</v>
      </c>
      <c r="E191">
        <v>190</v>
      </c>
      <c r="F191" t="s">
        <v>9587</v>
      </c>
      <c r="G191" t="s">
        <v>9588</v>
      </c>
      <c r="H191" t="s">
        <v>503</v>
      </c>
      <c r="I191" t="s">
        <v>16</v>
      </c>
      <c r="J191" t="s">
        <v>9589</v>
      </c>
      <c r="K191" t="s">
        <v>9590</v>
      </c>
      <c r="L191" t="s">
        <v>856</v>
      </c>
      <c r="M191" t="s">
        <v>28</v>
      </c>
      <c r="N191" t="s">
        <v>234</v>
      </c>
      <c r="O191" t="s">
        <v>137</v>
      </c>
      <c r="P191" t="s">
        <v>9591</v>
      </c>
    </row>
    <row r="192" spans="2:16">
      <c r="B192">
        <v>191</v>
      </c>
      <c r="C192" t="s">
        <v>8946</v>
      </c>
      <c r="D192" t="s">
        <v>8946</v>
      </c>
      <c r="E192">
        <v>191</v>
      </c>
      <c r="F192" t="s">
        <v>9587</v>
      </c>
      <c r="G192" t="s">
        <v>9573</v>
      </c>
      <c r="H192" t="s">
        <v>9574</v>
      </c>
      <c r="I192" t="s">
        <v>68</v>
      </c>
      <c r="J192" t="s">
        <v>9575</v>
      </c>
      <c r="K192" t="s">
        <v>9576</v>
      </c>
      <c r="L192" t="s">
        <v>1098</v>
      </c>
      <c r="M192" t="s">
        <v>94</v>
      </c>
      <c r="N192" t="s">
        <v>327</v>
      </c>
      <c r="O192" t="s">
        <v>123</v>
      </c>
      <c r="P192" t="s">
        <v>7127</v>
      </c>
    </row>
    <row r="193" spans="2:16">
      <c r="B193">
        <v>192</v>
      </c>
      <c r="C193" t="s">
        <v>8946</v>
      </c>
      <c r="D193" t="s">
        <v>8946</v>
      </c>
      <c r="E193">
        <v>192</v>
      </c>
      <c r="F193" t="s">
        <v>9587</v>
      </c>
      <c r="G193" t="s">
        <v>9577</v>
      </c>
      <c r="H193" t="s">
        <v>9068</v>
      </c>
      <c r="I193" t="s">
        <v>26</v>
      </c>
      <c r="J193" t="s">
        <v>9578</v>
      </c>
      <c r="K193" t="s">
        <v>9579</v>
      </c>
      <c r="L193" t="s">
        <v>249</v>
      </c>
      <c r="M193" t="s">
        <v>99</v>
      </c>
      <c r="N193" t="s">
        <v>234</v>
      </c>
      <c r="O193" t="s">
        <v>6165</v>
      </c>
      <c r="P193" t="s">
        <v>247</v>
      </c>
    </row>
    <row r="194" spans="2:16">
      <c r="B194">
        <v>193</v>
      </c>
      <c r="C194" t="s">
        <v>8946</v>
      </c>
      <c r="D194" t="s">
        <v>8946</v>
      </c>
      <c r="E194">
        <v>193</v>
      </c>
      <c r="F194" t="s">
        <v>9587</v>
      </c>
      <c r="G194" t="s">
        <v>9580</v>
      </c>
      <c r="H194" t="s">
        <v>9581</v>
      </c>
      <c r="I194" t="s">
        <v>68</v>
      </c>
      <c r="J194" t="s">
        <v>9582</v>
      </c>
      <c r="K194" t="s">
        <v>9583</v>
      </c>
      <c r="L194" t="s">
        <v>631</v>
      </c>
      <c r="M194" t="s">
        <v>28</v>
      </c>
      <c r="N194" t="s">
        <v>338</v>
      </c>
      <c r="O194" t="s">
        <v>366</v>
      </c>
      <c r="P194" t="s">
        <v>1399</v>
      </c>
    </row>
    <row r="195" spans="2:16">
      <c r="B195">
        <v>194</v>
      </c>
      <c r="C195" t="s">
        <v>8946</v>
      </c>
      <c r="D195" t="s">
        <v>8946</v>
      </c>
      <c r="E195">
        <v>194</v>
      </c>
      <c r="F195" t="s">
        <v>9587</v>
      </c>
      <c r="G195" t="s">
        <v>9584</v>
      </c>
      <c r="H195" t="s">
        <v>8998</v>
      </c>
      <c r="I195" t="s">
        <v>25</v>
      </c>
      <c r="J195" t="s">
        <v>9585</v>
      </c>
      <c r="K195" t="s">
        <v>9586</v>
      </c>
      <c r="L195" t="s">
        <v>249</v>
      </c>
      <c r="M195" t="s">
        <v>42</v>
      </c>
      <c r="N195" t="s">
        <v>234</v>
      </c>
      <c r="O195" t="s">
        <v>137</v>
      </c>
      <c r="P195" t="s">
        <v>674</v>
      </c>
    </row>
    <row r="196" spans="2:16">
      <c r="B196">
        <v>195</v>
      </c>
      <c r="C196" t="s">
        <v>8946</v>
      </c>
      <c r="D196" t="s">
        <v>8946</v>
      </c>
      <c r="E196">
        <v>195</v>
      </c>
      <c r="F196" t="s">
        <v>9592</v>
      </c>
      <c r="G196" t="s">
        <v>9593</v>
      </c>
      <c r="I196" t="s">
        <v>16</v>
      </c>
      <c r="J196" t="s">
        <v>9129</v>
      </c>
      <c r="K196" t="s">
        <v>9594</v>
      </c>
      <c r="L196" t="s">
        <v>295</v>
      </c>
      <c r="M196" t="s">
        <v>42</v>
      </c>
      <c r="N196" t="s">
        <v>110</v>
      </c>
      <c r="O196" t="s">
        <v>137</v>
      </c>
      <c r="P196" t="s">
        <v>9595</v>
      </c>
    </row>
    <row r="197" spans="2:16">
      <c r="B197">
        <v>196</v>
      </c>
      <c r="C197" t="s">
        <v>8946</v>
      </c>
      <c r="D197" t="s">
        <v>8946</v>
      </c>
      <c r="E197">
        <v>196</v>
      </c>
      <c r="F197" t="s">
        <v>9592</v>
      </c>
      <c r="G197" t="s">
        <v>9596</v>
      </c>
      <c r="H197" t="s">
        <v>9597</v>
      </c>
      <c r="I197" t="s">
        <v>26</v>
      </c>
      <c r="J197" t="s">
        <v>9598</v>
      </c>
      <c r="K197" t="s">
        <v>9599</v>
      </c>
      <c r="L197" t="s">
        <v>295</v>
      </c>
      <c r="M197" t="s">
        <v>42</v>
      </c>
      <c r="N197" t="s">
        <v>234</v>
      </c>
      <c r="O197" t="s">
        <v>137</v>
      </c>
      <c r="P197" t="s">
        <v>3108</v>
      </c>
    </row>
    <row r="198" spans="2:16">
      <c r="B198">
        <v>197</v>
      </c>
      <c r="C198" t="s">
        <v>8946</v>
      </c>
      <c r="D198" t="s">
        <v>8946</v>
      </c>
      <c r="E198">
        <v>197</v>
      </c>
      <c r="F198" t="s">
        <v>9592</v>
      </c>
      <c r="G198" t="s">
        <v>9600</v>
      </c>
      <c r="H198" t="s">
        <v>7797</v>
      </c>
      <c r="I198" t="s">
        <v>25</v>
      </c>
      <c r="J198" t="s">
        <v>9601</v>
      </c>
      <c r="K198" t="s">
        <v>9602</v>
      </c>
      <c r="L198" t="s">
        <v>295</v>
      </c>
      <c r="M198" t="s">
        <v>42</v>
      </c>
      <c r="N198" t="s">
        <v>38</v>
      </c>
      <c r="O198" t="s">
        <v>109</v>
      </c>
      <c r="P198" t="s">
        <v>9603</v>
      </c>
    </row>
    <row r="199" spans="2:16">
      <c r="B199">
        <v>198</v>
      </c>
      <c r="C199" t="s">
        <v>8946</v>
      </c>
      <c r="D199" t="s">
        <v>8946</v>
      </c>
      <c r="E199">
        <v>198</v>
      </c>
      <c r="F199" t="s">
        <v>9592</v>
      </c>
      <c r="G199" t="s">
        <v>9604</v>
      </c>
      <c r="H199" t="s">
        <v>225</v>
      </c>
      <c r="I199" t="s">
        <v>25</v>
      </c>
      <c r="J199" t="s">
        <v>9605</v>
      </c>
      <c r="K199" t="s">
        <v>9606</v>
      </c>
      <c r="L199" t="s">
        <v>636</v>
      </c>
      <c r="M199" t="s">
        <v>28</v>
      </c>
      <c r="N199" t="s">
        <v>371</v>
      </c>
      <c r="O199" t="s">
        <v>137</v>
      </c>
      <c r="P199" t="s">
        <v>1300</v>
      </c>
    </row>
    <row r="200" spans="2:16">
      <c r="B200">
        <v>199</v>
      </c>
      <c r="C200" t="s">
        <v>8946</v>
      </c>
      <c r="D200" t="s">
        <v>8946</v>
      </c>
      <c r="E200">
        <v>199</v>
      </c>
      <c r="F200" t="s">
        <v>9592</v>
      </c>
      <c r="G200" t="s">
        <v>9588</v>
      </c>
      <c r="H200" t="s">
        <v>503</v>
      </c>
      <c r="I200" t="s">
        <v>26</v>
      </c>
      <c r="J200" t="s">
        <v>9589</v>
      </c>
      <c r="K200" t="s">
        <v>9590</v>
      </c>
      <c r="L200" t="s">
        <v>856</v>
      </c>
      <c r="M200" t="s">
        <v>28</v>
      </c>
      <c r="N200" t="s">
        <v>234</v>
      </c>
      <c r="O200" t="s">
        <v>137</v>
      </c>
      <c r="P200" t="s">
        <v>9591</v>
      </c>
    </row>
    <row r="201" spans="2:16">
      <c r="B201">
        <v>200</v>
      </c>
      <c r="C201" t="s">
        <v>8946</v>
      </c>
      <c r="D201" t="s">
        <v>8946</v>
      </c>
      <c r="E201">
        <v>200</v>
      </c>
      <c r="F201" t="s">
        <v>9607</v>
      </c>
      <c r="G201" t="s">
        <v>9608</v>
      </c>
      <c r="I201" t="s">
        <v>16</v>
      </c>
      <c r="J201" t="s">
        <v>9609</v>
      </c>
      <c r="K201" t="s">
        <v>9610</v>
      </c>
      <c r="L201" t="s">
        <v>274</v>
      </c>
      <c r="M201" t="s">
        <v>42</v>
      </c>
      <c r="N201" t="s">
        <v>234</v>
      </c>
      <c r="O201" t="s">
        <v>137</v>
      </c>
      <c r="P201" t="s">
        <v>9611</v>
      </c>
    </row>
    <row r="202" spans="2:16">
      <c r="B202">
        <v>201</v>
      </c>
      <c r="C202" t="s">
        <v>8946</v>
      </c>
      <c r="D202" t="s">
        <v>8946</v>
      </c>
      <c r="E202">
        <v>201</v>
      </c>
      <c r="F202" t="s">
        <v>9607</v>
      </c>
      <c r="G202" t="s">
        <v>9593</v>
      </c>
      <c r="I202" t="s">
        <v>26</v>
      </c>
      <c r="J202" t="s">
        <v>9129</v>
      </c>
      <c r="K202" t="s">
        <v>9594</v>
      </c>
      <c r="L202" t="s">
        <v>295</v>
      </c>
      <c r="M202" t="s">
        <v>42</v>
      </c>
      <c r="N202" t="s">
        <v>110</v>
      </c>
      <c r="O202" t="s">
        <v>137</v>
      </c>
      <c r="P202" t="s">
        <v>9595</v>
      </c>
    </row>
    <row r="203" spans="2:16">
      <c r="B203">
        <v>202</v>
      </c>
      <c r="C203" t="s">
        <v>8946</v>
      </c>
      <c r="D203" t="s">
        <v>8946</v>
      </c>
      <c r="E203">
        <v>202</v>
      </c>
      <c r="F203" t="s">
        <v>9607</v>
      </c>
      <c r="G203" t="s">
        <v>9596</v>
      </c>
      <c r="H203" t="s">
        <v>9597</v>
      </c>
      <c r="I203" t="s">
        <v>26</v>
      </c>
      <c r="J203" t="s">
        <v>9598</v>
      </c>
      <c r="K203" t="s">
        <v>9599</v>
      </c>
      <c r="L203" t="s">
        <v>295</v>
      </c>
      <c r="M203" t="s">
        <v>42</v>
      </c>
      <c r="N203" t="s">
        <v>234</v>
      </c>
      <c r="O203" t="s">
        <v>137</v>
      </c>
      <c r="P203" t="s">
        <v>3108</v>
      </c>
    </row>
    <row r="204" spans="2:16">
      <c r="B204">
        <v>203</v>
      </c>
      <c r="C204" t="s">
        <v>8946</v>
      </c>
      <c r="D204" t="s">
        <v>8946</v>
      </c>
      <c r="E204">
        <v>203</v>
      </c>
      <c r="F204" t="s">
        <v>9607</v>
      </c>
      <c r="G204" t="s">
        <v>9600</v>
      </c>
      <c r="H204" t="s">
        <v>7797</v>
      </c>
      <c r="I204" t="s">
        <v>25</v>
      </c>
      <c r="J204" t="s">
        <v>9601</v>
      </c>
      <c r="K204" t="s">
        <v>9602</v>
      </c>
      <c r="L204" t="s">
        <v>295</v>
      </c>
      <c r="M204" t="s">
        <v>42</v>
      </c>
      <c r="N204" t="s">
        <v>38</v>
      </c>
      <c r="O204" t="s">
        <v>109</v>
      </c>
      <c r="P204" t="s">
        <v>9603</v>
      </c>
    </row>
    <row r="205" spans="2:16">
      <c r="B205">
        <v>204</v>
      </c>
      <c r="C205" t="s">
        <v>8946</v>
      </c>
      <c r="D205" t="s">
        <v>8946</v>
      </c>
      <c r="E205">
        <v>204</v>
      </c>
      <c r="F205" t="s">
        <v>9607</v>
      </c>
      <c r="G205" t="s">
        <v>9604</v>
      </c>
      <c r="H205" t="s">
        <v>225</v>
      </c>
      <c r="I205" t="s">
        <v>25</v>
      </c>
      <c r="J205" t="s">
        <v>9605</v>
      </c>
      <c r="K205" t="s">
        <v>9606</v>
      </c>
      <c r="L205" t="s">
        <v>636</v>
      </c>
      <c r="M205" t="s">
        <v>28</v>
      </c>
      <c r="N205" t="s">
        <v>371</v>
      </c>
      <c r="O205" t="s">
        <v>137</v>
      </c>
      <c r="P205" t="s">
        <v>1300</v>
      </c>
    </row>
    <row r="206" spans="2:16">
      <c r="B206">
        <v>205</v>
      </c>
      <c r="C206" t="s">
        <v>8946</v>
      </c>
      <c r="D206" t="s">
        <v>8946</v>
      </c>
      <c r="E206">
        <v>205</v>
      </c>
      <c r="F206" t="s">
        <v>9612</v>
      </c>
      <c r="G206" t="s">
        <v>9613</v>
      </c>
      <c r="H206" t="s">
        <v>6336</v>
      </c>
      <c r="I206" t="s">
        <v>16</v>
      </c>
      <c r="J206" t="s">
        <v>9614</v>
      </c>
      <c r="K206" t="s">
        <v>9615</v>
      </c>
      <c r="L206" t="s">
        <v>291</v>
      </c>
      <c r="M206" t="s">
        <v>28</v>
      </c>
      <c r="N206" t="s">
        <v>338</v>
      </c>
      <c r="O206" t="s">
        <v>137</v>
      </c>
      <c r="P206" t="s">
        <v>292</v>
      </c>
    </row>
    <row r="207" spans="2:16">
      <c r="B207">
        <v>206</v>
      </c>
      <c r="C207" t="s">
        <v>8946</v>
      </c>
      <c r="D207" t="s">
        <v>8946</v>
      </c>
      <c r="E207">
        <v>206</v>
      </c>
      <c r="F207" t="s">
        <v>9612</v>
      </c>
      <c r="G207" t="s">
        <v>9616</v>
      </c>
      <c r="H207" t="s">
        <v>67</v>
      </c>
      <c r="I207" t="s">
        <v>68</v>
      </c>
      <c r="J207" t="s">
        <v>9617</v>
      </c>
      <c r="K207" t="s">
        <v>9618</v>
      </c>
      <c r="L207" t="s">
        <v>309</v>
      </c>
      <c r="M207" t="s">
        <v>134</v>
      </c>
      <c r="N207" t="s">
        <v>327</v>
      </c>
      <c r="O207" t="s">
        <v>107</v>
      </c>
      <c r="P207" t="s">
        <v>1126</v>
      </c>
    </row>
    <row r="208" spans="2:16">
      <c r="B208">
        <v>207</v>
      </c>
      <c r="C208" t="s">
        <v>8946</v>
      </c>
      <c r="D208" t="s">
        <v>8946</v>
      </c>
      <c r="E208">
        <v>207</v>
      </c>
      <c r="F208" t="s">
        <v>9612</v>
      </c>
      <c r="G208" t="s">
        <v>9619</v>
      </c>
      <c r="H208" t="s">
        <v>40</v>
      </c>
      <c r="I208" t="s">
        <v>26</v>
      </c>
      <c r="J208" t="s">
        <v>9620</v>
      </c>
      <c r="K208" t="s">
        <v>9621</v>
      </c>
      <c r="L208" t="s">
        <v>295</v>
      </c>
      <c r="M208" t="s">
        <v>94</v>
      </c>
      <c r="N208" t="s">
        <v>338</v>
      </c>
      <c r="O208" t="s">
        <v>87</v>
      </c>
      <c r="P208" t="s">
        <v>294</v>
      </c>
    </row>
    <row r="209" spans="2:16">
      <c r="B209">
        <v>208</v>
      </c>
      <c r="C209" t="s">
        <v>8946</v>
      </c>
      <c r="D209" t="s">
        <v>8946</v>
      </c>
      <c r="E209">
        <v>208</v>
      </c>
      <c r="F209" t="s">
        <v>9612</v>
      </c>
      <c r="G209" t="s">
        <v>9622</v>
      </c>
      <c r="H209" t="s">
        <v>9435</v>
      </c>
      <c r="I209" t="s">
        <v>25</v>
      </c>
      <c r="J209" t="s">
        <v>9623</v>
      </c>
      <c r="K209" t="s">
        <v>9624</v>
      </c>
      <c r="L209" t="s">
        <v>291</v>
      </c>
      <c r="M209" t="s">
        <v>75</v>
      </c>
      <c r="N209" t="s">
        <v>110</v>
      </c>
      <c r="O209" t="s">
        <v>109</v>
      </c>
      <c r="P209" t="s">
        <v>9611</v>
      </c>
    </row>
    <row r="210" spans="2:16">
      <c r="B210">
        <v>209</v>
      </c>
      <c r="C210" t="s">
        <v>8946</v>
      </c>
      <c r="D210" t="s">
        <v>8946</v>
      </c>
      <c r="E210">
        <v>209</v>
      </c>
      <c r="F210" t="s">
        <v>9612</v>
      </c>
      <c r="G210" t="s">
        <v>9608</v>
      </c>
      <c r="I210" t="s">
        <v>26</v>
      </c>
      <c r="J210" t="s">
        <v>9609</v>
      </c>
      <c r="K210" t="s">
        <v>9610</v>
      </c>
      <c r="L210" t="s">
        <v>274</v>
      </c>
      <c r="M210" t="s">
        <v>42</v>
      </c>
      <c r="N210" t="s">
        <v>234</v>
      </c>
      <c r="O210" t="s">
        <v>137</v>
      </c>
      <c r="P210" t="s">
        <v>9611</v>
      </c>
    </row>
    <row r="211" spans="2:16">
      <c r="B211">
        <v>210</v>
      </c>
      <c r="C211" t="s">
        <v>8946</v>
      </c>
      <c r="D211" t="s">
        <v>8946</v>
      </c>
      <c r="E211">
        <v>210</v>
      </c>
      <c r="F211" t="s">
        <v>9625</v>
      </c>
      <c r="G211" t="s">
        <v>9626</v>
      </c>
      <c r="H211" t="s">
        <v>750</v>
      </c>
      <c r="I211" t="s">
        <v>80</v>
      </c>
      <c r="J211" t="s">
        <v>9627</v>
      </c>
      <c r="K211" t="s">
        <v>9628</v>
      </c>
      <c r="L211" t="s">
        <v>295</v>
      </c>
      <c r="M211" t="s">
        <v>42</v>
      </c>
      <c r="N211" t="s">
        <v>371</v>
      </c>
      <c r="O211" t="s">
        <v>116</v>
      </c>
      <c r="P211" t="s">
        <v>9629</v>
      </c>
    </row>
    <row r="212" spans="2:16">
      <c r="B212">
        <v>211</v>
      </c>
      <c r="C212" t="s">
        <v>8946</v>
      </c>
      <c r="D212" t="s">
        <v>8946</v>
      </c>
      <c r="E212">
        <v>211</v>
      </c>
      <c r="F212" t="s">
        <v>9625</v>
      </c>
      <c r="G212" t="s">
        <v>9613</v>
      </c>
      <c r="H212" t="s">
        <v>6336</v>
      </c>
      <c r="I212" t="s">
        <v>26</v>
      </c>
      <c r="J212" t="s">
        <v>9614</v>
      </c>
      <c r="K212" t="s">
        <v>9615</v>
      </c>
      <c r="L212" t="s">
        <v>291</v>
      </c>
      <c r="M212" t="s">
        <v>28</v>
      </c>
      <c r="N212" t="s">
        <v>338</v>
      </c>
      <c r="O212" t="s">
        <v>137</v>
      </c>
      <c r="P212" t="s">
        <v>292</v>
      </c>
    </row>
    <row r="213" spans="2:16">
      <c r="B213">
        <v>212</v>
      </c>
      <c r="C213" t="s">
        <v>8946</v>
      </c>
      <c r="D213" t="s">
        <v>8946</v>
      </c>
      <c r="E213">
        <v>212</v>
      </c>
      <c r="F213" t="s">
        <v>9625</v>
      </c>
      <c r="G213" t="s">
        <v>9616</v>
      </c>
      <c r="H213" t="s">
        <v>67</v>
      </c>
      <c r="I213" t="s">
        <v>68</v>
      </c>
      <c r="J213" t="s">
        <v>9617</v>
      </c>
      <c r="K213" t="s">
        <v>9618</v>
      </c>
      <c r="L213" t="s">
        <v>309</v>
      </c>
      <c r="M213" t="s">
        <v>134</v>
      </c>
      <c r="N213" t="s">
        <v>327</v>
      </c>
      <c r="O213" t="s">
        <v>107</v>
      </c>
      <c r="P213" t="s">
        <v>1126</v>
      </c>
    </row>
    <row r="214" spans="2:16">
      <c r="B214">
        <v>213</v>
      </c>
      <c r="C214" t="s">
        <v>8946</v>
      </c>
      <c r="D214" t="s">
        <v>8946</v>
      </c>
      <c r="E214">
        <v>213</v>
      </c>
      <c r="F214" t="s">
        <v>9625</v>
      </c>
      <c r="G214" t="s">
        <v>9619</v>
      </c>
      <c r="H214" t="s">
        <v>40</v>
      </c>
      <c r="I214" t="s">
        <v>26</v>
      </c>
      <c r="J214" t="s">
        <v>9620</v>
      </c>
      <c r="K214" t="s">
        <v>9621</v>
      </c>
      <c r="L214" t="s">
        <v>295</v>
      </c>
      <c r="M214" t="s">
        <v>94</v>
      </c>
      <c r="N214" t="s">
        <v>338</v>
      </c>
      <c r="O214" t="s">
        <v>87</v>
      </c>
      <c r="P214" t="s">
        <v>294</v>
      </c>
    </row>
    <row r="215" spans="2:16">
      <c r="B215">
        <v>214</v>
      </c>
      <c r="C215" t="s">
        <v>8946</v>
      </c>
      <c r="D215" t="s">
        <v>8946</v>
      </c>
      <c r="E215">
        <v>214</v>
      </c>
      <c r="F215" t="s">
        <v>9625</v>
      </c>
      <c r="G215" t="s">
        <v>9622</v>
      </c>
      <c r="H215" t="s">
        <v>9435</v>
      </c>
      <c r="I215" t="s">
        <v>25</v>
      </c>
      <c r="J215" t="s">
        <v>9623</v>
      </c>
      <c r="K215" t="s">
        <v>9624</v>
      </c>
      <c r="L215" t="s">
        <v>291</v>
      </c>
      <c r="M215" t="s">
        <v>75</v>
      </c>
      <c r="N215" t="s">
        <v>110</v>
      </c>
      <c r="O215" t="s">
        <v>109</v>
      </c>
      <c r="P215" t="s">
        <v>9611</v>
      </c>
    </row>
    <row r="216" spans="2:16">
      <c r="B216">
        <v>215</v>
      </c>
      <c r="C216" t="s">
        <v>8946</v>
      </c>
      <c r="D216" t="s">
        <v>8946</v>
      </c>
      <c r="E216">
        <v>215</v>
      </c>
      <c r="F216" t="s">
        <v>9630</v>
      </c>
      <c r="G216" t="s">
        <v>9631</v>
      </c>
      <c r="H216" t="s">
        <v>188</v>
      </c>
      <c r="I216" t="s">
        <v>80</v>
      </c>
      <c r="J216" t="s">
        <v>9632</v>
      </c>
      <c r="K216" t="s">
        <v>9633</v>
      </c>
      <c r="L216" t="s">
        <v>262</v>
      </c>
      <c r="M216" t="s">
        <v>42</v>
      </c>
      <c r="N216" t="s">
        <v>90</v>
      </c>
      <c r="O216" t="s">
        <v>109</v>
      </c>
      <c r="P216" t="s">
        <v>6998</v>
      </c>
    </row>
    <row r="217" spans="2:16">
      <c r="B217">
        <v>216</v>
      </c>
      <c r="C217" t="s">
        <v>8946</v>
      </c>
      <c r="D217" t="s">
        <v>8946</v>
      </c>
      <c r="E217">
        <v>216</v>
      </c>
      <c r="F217" t="s">
        <v>9630</v>
      </c>
      <c r="G217" t="s">
        <v>9634</v>
      </c>
      <c r="H217" t="s">
        <v>9635</v>
      </c>
      <c r="I217" t="s">
        <v>26</v>
      </c>
      <c r="J217" t="s">
        <v>9636</v>
      </c>
      <c r="K217" t="s">
        <v>9637</v>
      </c>
      <c r="L217" t="s">
        <v>268</v>
      </c>
      <c r="M217" t="s">
        <v>42</v>
      </c>
      <c r="N217" t="s">
        <v>234</v>
      </c>
      <c r="O217" t="s">
        <v>87</v>
      </c>
      <c r="P217" t="s">
        <v>1310</v>
      </c>
    </row>
    <row r="218" spans="2:16">
      <c r="B218">
        <v>217</v>
      </c>
      <c r="C218" t="s">
        <v>8946</v>
      </c>
      <c r="D218" t="s">
        <v>8946</v>
      </c>
      <c r="E218">
        <v>217</v>
      </c>
      <c r="F218" t="s">
        <v>9630</v>
      </c>
      <c r="G218" t="s">
        <v>9638</v>
      </c>
      <c r="H218" t="s">
        <v>76</v>
      </c>
      <c r="I218" t="s">
        <v>48</v>
      </c>
      <c r="J218" t="s">
        <v>9639</v>
      </c>
      <c r="K218" t="s">
        <v>9640</v>
      </c>
      <c r="L218" t="s">
        <v>274</v>
      </c>
      <c r="M218" t="s">
        <v>89</v>
      </c>
      <c r="N218" t="s">
        <v>90</v>
      </c>
      <c r="O218" t="s">
        <v>131</v>
      </c>
      <c r="P218" t="s">
        <v>9641</v>
      </c>
    </row>
    <row r="219" spans="2:16">
      <c r="B219">
        <v>218</v>
      </c>
      <c r="C219" t="s">
        <v>8946</v>
      </c>
      <c r="D219" t="s">
        <v>8946</v>
      </c>
      <c r="E219">
        <v>218</v>
      </c>
      <c r="F219" t="s">
        <v>9630</v>
      </c>
      <c r="G219" t="s">
        <v>9626</v>
      </c>
      <c r="H219" t="s">
        <v>750</v>
      </c>
      <c r="I219" t="s">
        <v>25</v>
      </c>
      <c r="J219" t="s">
        <v>9627</v>
      </c>
      <c r="K219" t="s">
        <v>9628</v>
      </c>
      <c r="L219" t="s">
        <v>295</v>
      </c>
      <c r="M219" t="s">
        <v>42</v>
      </c>
      <c r="N219" t="s">
        <v>371</v>
      </c>
      <c r="O219" t="s">
        <v>116</v>
      </c>
      <c r="P219" t="s">
        <v>9629</v>
      </c>
    </row>
    <row r="220" spans="2:16">
      <c r="B220">
        <v>219</v>
      </c>
      <c r="C220" t="s">
        <v>8946</v>
      </c>
      <c r="D220" t="s">
        <v>8946</v>
      </c>
      <c r="E220">
        <v>219</v>
      </c>
      <c r="F220" t="s">
        <v>9642</v>
      </c>
      <c r="G220" t="s">
        <v>9547</v>
      </c>
      <c r="H220" t="s">
        <v>79</v>
      </c>
      <c r="I220" t="s">
        <v>140</v>
      </c>
      <c r="J220" t="s">
        <v>9548</v>
      </c>
      <c r="K220" t="s">
        <v>9549</v>
      </c>
      <c r="L220" t="s">
        <v>303</v>
      </c>
      <c r="M220" t="s">
        <v>134</v>
      </c>
      <c r="N220" t="s">
        <v>33</v>
      </c>
      <c r="O220" t="s">
        <v>36</v>
      </c>
      <c r="P220" t="s">
        <v>1085</v>
      </c>
    </row>
    <row r="221" spans="2:16">
      <c r="B221">
        <v>220</v>
      </c>
      <c r="C221" t="s">
        <v>8946</v>
      </c>
      <c r="D221" t="s">
        <v>8946</v>
      </c>
      <c r="E221">
        <v>220</v>
      </c>
      <c r="F221" t="s">
        <v>9642</v>
      </c>
      <c r="G221" t="s">
        <v>9631</v>
      </c>
      <c r="H221" t="s">
        <v>188</v>
      </c>
      <c r="I221" t="s">
        <v>25</v>
      </c>
      <c r="J221" t="s">
        <v>9632</v>
      </c>
      <c r="K221" t="s">
        <v>9633</v>
      </c>
      <c r="L221" t="s">
        <v>262</v>
      </c>
      <c r="M221" t="s">
        <v>42</v>
      </c>
      <c r="N221" t="s">
        <v>90</v>
      </c>
      <c r="O221" t="s">
        <v>109</v>
      </c>
      <c r="P221" t="s">
        <v>6998</v>
      </c>
    </row>
    <row r="222" spans="2:16">
      <c r="B222">
        <v>221</v>
      </c>
      <c r="C222" t="s">
        <v>8946</v>
      </c>
      <c r="D222" t="s">
        <v>8946</v>
      </c>
      <c r="E222">
        <v>221</v>
      </c>
      <c r="F222" t="s">
        <v>9642</v>
      </c>
      <c r="G222" t="s">
        <v>9634</v>
      </c>
      <c r="H222" t="s">
        <v>9635</v>
      </c>
      <c r="I222" t="s">
        <v>26</v>
      </c>
      <c r="J222" t="s">
        <v>9636</v>
      </c>
      <c r="K222" t="s">
        <v>9637</v>
      </c>
      <c r="L222" t="s">
        <v>268</v>
      </c>
      <c r="M222" t="s">
        <v>42</v>
      </c>
      <c r="N222" t="s">
        <v>234</v>
      </c>
      <c r="O222" t="s">
        <v>87</v>
      </c>
      <c r="P222" t="s">
        <v>1310</v>
      </c>
    </row>
    <row r="223" spans="2:16">
      <c r="B223">
        <v>222</v>
      </c>
      <c r="C223" t="s">
        <v>8946</v>
      </c>
      <c r="D223" t="s">
        <v>8946</v>
      </c>
      <c r="E223">
        <v>222</v>
      </c>
      <c r="F223" t="s">
        <v>9642</v>
      </c>
      <c r="G223" t="s">
        <v>9638</v>
      </c>
      <c r="H223" t="s">
        <v>76</v>
      </c>
      <c r="I223" t="s">
        <v>48</v>
      </c>
      <c r="J223" t="s">
        <v>9639</v>
      </c>
      <c r="K223" t="s">
        <v>9640</v>
      </c>
      <c r="L223" t="s">
        <v>274</v>
      </c>
      <c r="M223" t="s">
        <v>89</v>
      </c>
      <c r="N223" t="s">
        <v>90</v>
      </c>
      <c r="O223" t="s">
        <v>131</v>
      </c>
      <c r="P223" t="s">
        <v>9641</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N2490"/>
  <sheetViews>
    <sheetView workbookViewId="0">
      <selection activeCell="C2490" sqref="C2490"/>
    </sheetView>
  </sheetViews>
  <sheetFormatPr baseColWidth="10" defaultColWidth="8.83203125" defaultRowHeight="14" x14ac:dyDescent="0"/>
  <cols>
    <col min="1" max="1" width="17.5" style="1" bestFit="1" customWidth="1"/>
    <col min="2" max="2" width="15" style="4" customWidth="1"/>
    <col min="3" max="3" width="18.83203125" style="4" customWidth="1"/>
    <col min="4" max="4" width="12.6640625" style="1" bestFit="1" customWidth="1"/>
    <col min="5" max="5" width="4.83203125" style="1" bestFit="1" customWidth="1"/>
    <col min="6" max="6" width="10" style="2" bestFit="1" customWidth="1"/>
    <col min="7" max="7" width="37.1640625" style="3" customWidth="1"/>
    <col min="8" max="8" width="53.33203125" style="4" customWidth="1"/>
    <col min="9" max="9" width="15" style="1" bestFit="1" customWidth="1"/>
    <col min="10" max="10" width="9.83203125" style="1" bestFit="1" customWidth="1"/>
    <col min="11" max="11" width="33.6640625" style="4" bestFit="1" customWidth="1"/>
    <col min="12" max="13" width="11.33203125" style="1" bestFit="1" customWidth="1"/>
    <col min="14" max="14" width="24.5" style="1" bestFit="1" customWidth="1"/>
    <col min="15" max="16384" width="8.83203125" style="1"/>
  </cols>
  <sheetData>
    <row r="1" spans="1:14">
      <c r="A1" s="1" t="s">
        <v>1157</v>
      </c>
      <c r="B1" s="4" t="s">
        <v>6</v>
      </c>
      <c r="C1" s="4" t="s">
        <v>7</v>
      </c>
      <c r="D1" s="1" t="s">
        <v>8</v>
      </c>
      <c r="E1" s="1" t="s">
        <v>1417</v>
      </c>
      <c r="F1" s="2" t="s">
        <v>312</v>
      </c>
      <c r="G1" s="3" t="s">
        <v>9</v>
      </c>
      <c r="H1" s="4" t="s">
        <v>10</v>
      </c>
      <c r="I1" s="1" t="s">
        <v>313</v>
      </c>
      <c r="J1" s="1" t="s">
        <v>314</v>
      </c>
      <c r="K1" s="5" t="s">
        <v>12</v>
      </c>
      <c r="L1" s="6" t="s">
        <v>13</v>
      </c>
      <c r="M1" s="6" t="s">
        <v>14</v>
      </c>
      <c r="N1" s="6" t="s">
        <v>15</v>
      </c>
    </row>
    <row r="2" spans="1:14" ht="409">
      <c r="A2" s="1" t="str">
        <f>MID(other_hotels_test!D2,1,FIND("_data",other_hotels_test!D2,1)-1)</f>
        <v>fullerton_hotel</v>
      </c>
      <c r="B2" s="4" t="str">
        <f>other_hotels_test!G2</f>
        <v>vic123v</v>
      </c>
      <c r="C2" s="4" t="str">
        <f>IF(ISBLANK(other_hotels_test!H2),"",other_hotels_test!H2)</f>
        <v>KL</v>
      </c>
      <c r="D2" s="1" t="str">
        <f>MID(other_hotels_test!I2,FIND("of",other_hotels_test!I2,1)-2,12)</f>
        <v>1 of 5 stars</v>
      </c>
      <c r="E2" s="1" t="str">
        <f>MID(other_hotels_test!I2,FIND("of",other_hotels_test!I2,1)-2,2)</f>
        <v xml:space="preserve">1 </v>
      </c>
      <c r="F2" s="2">
        <f>MID(other_hotels_test!I2,FIND("of",other_hotels_test!I2,1)-2,2)/MID(other_hotels_test!I2,FIND("of",other_hotels_test!I2,1)+2,2)</f>
        <v>0.2</v>
      </c>
      <c r="G2" s="3" t="str">
        <f>IF(ISBLANK(other_hotels_test!J2),"",other_hotels_test!J2)</f>
        <v>“Terrible experience from start to end”</v>
      </c>
      <c r="H2" s="3" t="str">
        <f>IF(ISBLANK(other_hotels_test!K2),"",other_hotels_test!K2)</f>
        <v>I’m a Marriott Platinum Elite member for several years and have stayed literally hundreds of nights at Courtyard Marriott JW and Ritz in many countries (incl. Singapore) for business. Was recommended by a Singaporean acquaintance to stay at this "iconic" hotel for a change so I gave it a go. And if the experience was good I would’ve ultimately transferred all my stays in Singapore there going forward. What a TERRIBLE decision of mine. I had 2 rooms at the Fullerton (room 336 &amp; 338) for Fri-Sun Sep 12th-14th 2014. The car park is ~5 mins walk from the lobby with POOR walking directions. Plus I had 2 trolley bags (1 was very large &amp; heavy). The carpeted floor made it extremely hard to drag with me. Upon arriving at the hotel’s LG 2 hotel staff in suits just stared and nodded at me (rather than offering to help with my luggage like any other normal hotel). At the check-in desk STILL not 1 person including the person checking me in offered to help with my luggage. Next when I voiced some difficulties with entering the car park to them I was shockingly told I was being “SARCASTIC”. Unbelievable. The rooms had a STALE smell in the air like water trapped for awhile. The carpark is free for guests if you request for a voucher which I wasn’t told of until I asked. (Like they were hoping no one asked so they could profit extra from parking.) I had asked a favour to the Concierge to have my room service food at the lobby dining area to not disturb my room guest which he said ok to. 10 minutes after sitting down waiter comes to me saying the area is closed. We got REPEATEDLY locked out of our rooms as the room cards just didn’t work again &amp; again (twice right after we had JUST gotten replacements). Simply appears we were too UNIMPORTANT a customer or that foreigners like Malaysians were NOT WELCOME there. Good luck to anyone who has booked a night there. What an embarassment to Singapore and its reputation as a first-class service-oriented destination.</v>
      </c>
      <c r="I2" s="1" t="str">
        <f>TRIM(IF(ISERROR(MID(other_hotels_test!L2,7,FIND("travelled",other_hotels_test!L2,1)-7)),"",MID(other_hotels_test!L2,7,FIND("travelled",other_hotels_test!L2,1)-7)))</f>
        <v>September 2014</v>
      </c>
      <c r="J2" s="1" t="str">
        <f>TRIM(IF(ISERROR(MID(other_hotels_test!L2,FIND("travelled",other_hotels_test!L2,1)+9,LEN(other_hotels_test!L2))),"",MID(other_hotels_test!L2,FIND("travelled",other_hotels_test!L2,1)+9,LEN(other_hotels_test!L2))))</f>
        <v>on business</v>
      </c>
      <c r="K2" s="4" t="e">
        <f ca="1">udfRegEx(other_hotels_test!M2,"\d( of )\d( stars).*(n&gt;)([\s\S]*;)")&amp;CHAR(10)&amp;udfRegEx(other_hotels_test!M2,"[^;]+$\d( of )\d( stars).*(n&gt;)([\s\S]*;)")</f>
        <v>#NAME?</v>
      </c>
      <c r="N2" s="1" t="str">
        <f>other_hotels_test!P2</f>
        <v>Reviewed 4 weeks ago</v>
      </c>
    </row>
    <row r="3" spans="1:14" ht="84">
      <c r="A3" s="1" t="str">
        <f>MID(other_hotels_test!D3,1,FIND("_data",other_hotels_test!D3,1)-1)</f>
        <v>fullerton_hotel</v>
      </c>
      <c r="B3" s="4" t="str">
        <f>other_hotels_test!G3</f>
        <v>florence830</v>
      </c>
      <c r="C3" s="4" t="str">
        <f>IF(ISBLANK(other_hotels_test!H3),"",other_hotels_test!H3)</f>
        <v>Hong Kong</v>
      </c>
      <c r="D3" s="1" t="str">
        <f>MID(other_hotels_test!I3,FIND("of",other_hotels_test!I3,1)-2,12)</f>
        <v>5 of 5 stars</v>
      </c>
      <c r="E3" s="1" t="str">
        <f>MID(other_hotels_test!I3,FIND("of",other_hotels_test!I3,1)-2,2)</f>
        <v xml:space="preserve">5 </v>
      </c>
      <c r="F3" s="2">
        <f>MID(other_hotels_test!I3,FIND("of",other_hotels_test!I3,1)-2,2)/MID(other_hotels_test!I3,FIND("of",other_hotels_test!I3,1)+2,2)</f>
        <v>1</v>
      </c>
      <c r="G3" s="3" t="str">
        <f>IF(ISBLANK(other_hotels_test!J3),"",other_hotels_test!J3)</f>
        <v>“An Excellent stay!”</v>
      </c>
      <c r="H3" s="3" t="str">
        <f>IF(ISBLANK(other_hotels_test!K3),"",other_hotels_test!K3)</f>
        <v>Spent a week in Singapore with my friend for his business trip. Great location as it located at the financial center in Singapore. Also there are many famous attractions nearby the hotel. Convenient transportation!Beautiful harborfront view from rooms. Staffs are so friendly and kind. Comfortable stay! Definitely a good choice if you are planning for your business trip!</v>
      </c>
      <c r="I3" s="1" t="str">
        <f>TRIM(IF(ISERROR(MID(other_hotels_test!L3,7,FIND("travelled",other_hotels_test!L3,1)-7)),"",MID(other_hotels_test!L3,7,FIND("travelled",other_hotels_test!L3,1)-7)))</f>
        <v>October 2013</v>
      </c>
      <c r="J3" s="1" t="str">
        <f>TRIM(IF(ISERROR(MID(other_hotels_test!L3,FIND("travelled",other_hotels_test!L3,1)+9,LEN(other_hotels_test!L3))),"",MID(other_hotels_test!L3,FIND("travelled",other_hotels_test!L3,1)+9,LEN(other_hotels_test!L3))))</f>
        <v>as a couple</v>
      </c>
      <c r="K3" s="4" t="e">
        <f ca="1">udfRegEx(other_hotels_test!M3,"\d( of )\d( stars).*(n&gt;)([\s\S]*;)")&amp;CHAR(10)&amp;udfRegEx(other_hotels_test!M3,"[^;]+$\d( of )\d( stars).*(n&gt;)([\s\S]*;)")</f>
        <v>#NAME?</v>
      </c>
      <c r="N3" s="1" t="str">
        <f>other_hotels_test!P3</f>
        <v>Reviewed 5 weeks ago</v>
      </c>
    </row>
    <row r="4" spans="1:14" ht="112">
      <c r="A4" s="1" t="str">
        <f>MID(other_hotels_test!D4,1,FIND("_data",other_hotels_test!D4,1)-1)</f>
        <v>fullerton_hotel</v>
      </c>
      <c r="B4" s="4" t="str">
        <f>other_hotels_test!G4</f>
        <v>Sandy897</v>
      </c>
      <c r="C4" s="4" t="str">
        <f>IF(ISBLANK(other_hotels_test!H4),"",other_hotels_test!H4)</f>
        <v>Terrigal Australia</v>
      </c>
      <c r="D4" s="1" t="str">
        <f>MID(other_hotels_test!I4,FIND("of",other_hotels_test!I4,1)-2,12)</f>
        <v>5 of 5 stars</v>
      </c>
      <c r="E4" s="1" t="str">
        <f>MID(other_hotels_test!I4,FIND("of",other_hotels_test!I4,1)-2,2)</f>
        <v xml:space="preserve">5 </v>
      </c>
      <c r="F4" s="2">
        <f>MID(other_hotels_test!I4,FIND("of",other_hotels_test!I4,1)-2,2)/MID(other_hotels_test!I4,FIND("of",other_hotels_test!I4,1)+2,2)</f>
        <v>1</v>
      </c>
      <c r="G4" s="3" t="str">
        <f>IF(ISBLANK(other_hotels_test!J4),"",other_hotels_test!J4)</f>
        <v>“Great hotel in Singapore”</v>
      </c>
      <c r="H4" s="3" t="str">
        <f>IF(ISBLANK(other_hotels_test!K4),"",other_hotels_test!K4)</f>
        <v>We have stayed many times on our stopover in Singapore and it never disappoints to impress you the building is a standout in old colonial architecture and now it overlooks the amazing Marina Bay Sands The staff are always friendly and helpful offering assistance with anything no matter how small Its not a cheap hotel but its one of the better ones to stay at The breakfast is a wonderful buffet so you will find something to enjoy If you can afford it it is definitely worth it</v>
      </c>
      <c r="I4" s="1" t="str">
        <f>TRIM(IF(ISERROR(MID(other_hotels_test!L4,7,FIND("travelled",other_hotels_test!L4,1)-7)),"",MID(other_hotels_test!L4,7,FIND("travelled",other_hotels_test!L4,1)-7)))</f>
        <v>September 2014</v>
      </c>
      <c r="J4" s="1" t="str">
        <f>TRIM(IF(ISERROR(MID(other_hotels_test!L4,FIND("travelled",other_hotels_test!L4,1)+9,LEN(other_hotels_test!L4))),"",MID(other_hotels_test!L4,FIND("travelled",other_hotels_test!L4,1)+9,LEN(other_hotels_test!L4))))</f>
        <v>as a couple</v>
      </c>
      <c r="K4" s="4" t="e">
        <f ca="1">udfRegEx(other_hotels_test!M4,"\d( of )\d( stars).*(n&gt;)([\s\S]*;)")&amp;CHAR(10)&amp;udfRegEx(other_hotels_test!M4,"[^;]+$\d( of )\d( stars).*(n&gt;)([\s\S]*;)")</f>
        <v>#NAME?</v>
      </c>
      <c r="N4" s="1" t="str">
        <f>other_hotels_test!P4</f>
        <v>Reviewed 20 September 2014</v>
      </c>
    </row>
    <row r="5" spans="1:14" ht="168">
      <c r="A5" s="1" t="str">
        <f>MID(other_hotels_test!D5,1,FIND("_data",other_hotels_test!D5,1)-1)</f>
        <v>fullerton_hotel</v>
      </c>
      <c r="B5" s="4" t="str">
        <f>other_hotels_test!G5</f>
        <v>beccac122</v>
      </c>
      <c r="C5" s="4" t="str">
        <f>IF(ISBLANK(other_hotels_test!H5),"",other_hotels_test!H5)</f>
        <v/>
      </c>
      <c r="D5" s="1" t="str">
        <f>MID(other_hotels_test!I5,FIND("of",other_hotels_test!I5,1)-2,12)</f>
        <v>5 of 5 stars</v>
      </c>
      <c r="E5" s="1" t="str">
        <f>MID(other_hotels_test!I5,FIND("of",other_hotels_test!I5,1)-2,2)</f>
        <v xml:space="preserve">5 </v>
      </c>
      <c r="F5" s="2">
        <f>MID(other_hotels_test!I5,FIND("of",other_hotels_test!I5,1)-2,2)/MID(other_hotels_test!I5,FIND("of",other_hotels_test!I5,1)+2,2)</f>
        <v>1</v>
      </c>
      <c r="G5" s="3" t="str">
        <f>IF(ISBLANK(other_hotels_test!J5),"",other_hotels_test!J5)</f>
        <v>“Fantastic hotel”</v>
      </c>
      <c r="H5" s="3" t="str">
        <f>IF(ISBLANK(other_hotels_test!K5),"",other_hotels_test!K5)</f>
        <v>We only had a one night stay at the Fullerton Hotel and booked it at the last minute to finish off our honeymoon stay. We were greeted in our incredibly spacious room by a lovely bottle of wine chocolate cake and a greeting letter from the general manager. We had a number of incidents during our stay such as me breaking my suitcase zip and losing our key card the staff were so amenable and unpretentious offering us a swift replacement of card and allowing us to change my clothes over to my new suitcase even after having checked out. We were also allowed to take advantage of the rest of the facilities throughout the day and a taxi was offered and booked for us to take us to the airport. The only let down.......that we only stayed for one night.</v>
      </c>
      <c r="I5" s="1" t="str">
        <f>TRIM(IF(ISERROR(MID(other_hotels_test!L5,7,FIND("travelled",other_hotels_test!L5,1)-7)),"",MID(other_hotels_test!L5,7,FIND("travelled",other_hotels_test!L5,1)-7)))</f>
        <v>August 2014</v>
      </c>
      <c r="J5" s="1" t="str">
        <f>TRIM(IF(ISERROR(MID(other_hotels_test!L5,FIND("travelled",other_hotels_test!L5,1)+9,LEN(other_hotels_test!L5))),"",MID(other_hotels_test!L5,FIND("travelled",other_hotels_test!L5,1)+9,LEN(other_hotels_test!L5))))</f>
        <v>as a couple</v>
      </c>
      <c r="K5" s="4" t="e">
        <f ca="1">udfRegEx(other_hotels_test!M5,"\d( of )\d( stars).*(n&gt;)([\s\S]*;)")&amp;CHAR(10)&amp;udfRegEx(other_hotels_test!M5,"[^;]+$\d( of )\d( stars).*(n&gt;)([\s\S]*;)")</f>
        <v>#NAME?</v>
      </c>
      <c r="N5" s="1" t="str">
        <f>other_hotels_test!P5</f>
        <v>Reviewed 19 September 2014</v>
      </c>
    </row>
    <row r="6" spans="1:14" ht="224">
      <c r="A6" s="1" t="str">
        <f>MID(other_hotels_test!D6,1,FIND("_data",other_hotels_test!D6,1)-1)</f>
        <v>fullerton_hotel</v>
      </c>
      <c r="B6" s="4" t="str">
        <f>other_hotels_test!G6</f>
        <v>JonaGico</v>
      </c>
      <c r="C6" s="4" t="str">
        <f>IF(ISBLANK(other_hotels_test!H6),"",other_hotels_test!H6)</f>
        <v>Singapore</v>
      </c>
      <c r="D6" s="1" t="str">
        <f>MID(other_hotels_test!I6,FIND("of",other_hotels_test!I6,1)-2,12)</f>
        <v>5 of 5 stars</v>
      </c>
      <c r="E6" s="1" t="str">
        <f>MID(other_hotels_test!I6,FIND("of",other_hotels_test!I6,1)-2,2)</f>
        <v xml:space="preserve">5 </v>
      </c>
      <c r="F6" s="2">
        <f>MID(other_hotels_test!I6,FIND("of",other_hotels_test!I6,1)-2,2)/MID(other_hotels_test!I6,FIND("of",other_hotels_test!I6,1)+2,2)</f>
        <v>1</v>
      </c>
      <c r="G6" s="3" t="str">
        <f>IF(ISBLANK(other_hotels_test!J6),"",other_hotels_test!J6)</f>
        <v>“No Regrets”</v>
      </c>
      <c r="H6" s="3" t="str">
        <f>IF(ISBLANK(other_hotels_test!K6),"",other_hotels_test!K6)</f>
        <v>It was a last minute booking choice of hotel that i ended up but NO REGRETS. My visitors/relatives were so much pleased of the ambience..from the smell of the lobby alive real ORCHIDS very welcoming staff the interesting historical exterior the elegant interior.i found that the room was small for a five star hotel and the carpet needs attention but still it provided us the comfort that we needed at least.I got the notion that the check in process was a bit slow the fact that we waited as there were many guests and only 3 attending front office staff were available but there was this Ms. Gladys who was very attentive and assisted us in a very friendly and professional manner even though i knew she was busy.I would like to commend her for giving us the impression that the Fullerton Hotel was the right choice and i will make it my own brand choice of hotel ;) cheers. Also I would like to mention the RESERVATION Team who were very considerate when i made double bookings I really appreciated their service.</v>
      </c>
      <c r="I6" s="1" t="str">
        <f>TRIM(IF(ISERROR(MID(other_hotels_test!L6,7,FIND("travelled",other_hotels_test!L6,1)-7)),"",MID(other_hotels_test!L6,7,FIND("travelled",other_hotels_test!L6,1)-7)))</f>
        <v>September 2014</v>
      </c>
      <c r="J6" s="1" t="str">
        <f>TRIM(IF(ISERROR(MID(other_hotels_test!L6,FIND("travelled",other_hotels_test!L6,1)+9,LEN(other_hotels_test!L6))),"",MID(other_hotels_test!L6,FIND("travelled",other_hotels_test!L6,1)+9,LEN(other_hotels_test!L6))))</f>
        <v>with family</v>
      </c>
      <c r="K6" s="4" t="e">
        <f ca="1">udfRegEx(other_hotels_test!M6,"\d( of )\d( stars).*(n&gt;)([\s\S]*;)")&amp;CHAR(10)&amp;udfRegEx(other_hotels_test!M6,"[^;]+$\d( of )\d( stars).*(n&gt;)([\s\S]*;)")</f>
        <v>#NAME?</v>
      </c>
      <c r="N6" s="1" t="str">
        <f>other_hotels_test!P6</f>
        <v>Reviewed 19 September 2014</v>
      </c>
    </row>
    <row r="7" spans="1:14" ht="252">
      <c r="A7" s="1" t="str">
        <f>MID(other_hotels_test!D7,1,FIND("_data",other_hotels_test!D7,1)-1)</f>
        <v>fullerton_hotel</v>
      </c>
      <c r="B7" s="4" t="str">
        <f>other_hotels_test!G7</f>
        <v>Ellemay</v>
      </c>
      <c r="C7" s="4" t="str">
        <f>IF(ISBLANK(other_hotels_test!H7),"",other_hotels_test!H7)</f>
        <v>Sydney Australia</v>
      </c>
      <c r="D7" s="1" t="str">
        <f>MID(other_hotels_test!I7,FIND("of",other_hotels_test!I7,1)-2,12)</f>
        <v>5 of 5 stars</v>
      </c>
      <c r="E7" s="1" t="str">
        <f>MID(other_hotels_test!I7,FIND("of",other_hotels_test!I7,1)-2,2)</f>
        <v xml:space="preserve">5 </v>
      </c>
      <c r="F7" s="2">
        <f>MID(other_hotels_test!I7,FIND("of",other_hotels_test!I7,1)-2,2)/MID(other_hotels_test!I7,FIND("of",other_hotels_test!I7,1)+2,2)</f>
        <v>1</v>
      </c>
      <c r="G7" s="3" t="str">
        <f>IF(ISBLANK(other_hotels_test!J7),"",other_hotels_test!J7)</f>
        <v>“A grand old lady.!”</v>
      </c>
      <c r="H7" s="3" t="str">
        <f>IF(ISBLANK(other_hotels_test!K7),"",other_hotels_test!K7)</f>
        <v>The Fullerton Hotel is a beautiful old classical building sitting pretty on the edge of the Singapore River. The Fullerton Hotel is a major landmark very similar to the Raffles Hotel. Location - Perfect for getting around especially close to Boat Quay with all it's fabulous restaurants &amp; the Marina Sands complex. Its a 5 minutes walk to the Metro. Room - Quay rooms are very spacious offering gorgeous views of the Singapore River. Facilities - Offers outdoor infinity swimming pool  fabulous coffee/ tea rooms / rooftop restaurant &amp; bar / gym / spa &amp; wonderful cake shop. Restaurants - The Italian Lighthouse restaurant on level 8 is fabulous especially for the awesome views which overlook the river &amp; Marina Sands. A very romantic evening. We enjoyed having coffee &amp; cakes in the courtyard café which was again excellent. Breakfast was fantastic with a plethora of choices from Asian to Western cuisine. Staff - A credit to this establishment. All were extremely friendly &amp; helpful although at times a little slow in the courtyard café. Overall - A majestic grand old building which oozes charm &amp; character. The location is wonderful especially being to walk outside to the riverfront with its endless cafes &amp; restaurants.</v>
      </c>
      <c r="I7" s="1" t="str">
        <f>TRIM(IF(ISERROR(MID(other_hotels_test!L7,7,FIND("travelled",other_hotels_test!L7,1)-7)),"",MID(other_hotels_test!L7,7,FIND("travelled",other_hotels_test!L7,1)-7)))</f>
        <v>September 2014</v>
      </c>
      <c r="J7" s="1" t="str">
        <f>TRIM(IF(ISERROR(MID(other_hotels_test!L7,FIND("travelled",other_hotels_test!L7,1)+9,LEN(other_hotels_test!L7))),"",MID(other_hotels_test!L7,FIND("travelled",other_hotels_test!L7,1)+9,LEN(other_hotels_test!L7))))</f>
        <v>on business</v>
      </c>
      <c r="K7" s="4" t="e">
        <f ca="1">udfRegEx(other_hotels_test!M7,"\d( of )\d( stars).*(n&gt;)([\s\S]*;)")&amp;CHAR(10)&amp;udfRegEx(other_hotels_test!M7,"[^;]+$\d( of )\d( stars).*(n&gt;)([\s\S]*;)")</f>
        <v>#NAME?</v>
      </c>
      <c r="N7" s="1" t="str">
        <f>other_hotels_test!P7</f>
        <v>Reviewed 2 weeks ago</v>
      </c>
    </row>
    <row r="8" spans="1:14" ht="168">
      <c r="A8" s="1" t="str">
        <f>MID(other_hotels_test!D8,1,FIND("_data",other_hotels_test!D8,1)-1)</f>
        <v>fullerton_hotel</v>
      </c>
      <c r="B8" s="4" t="str">
        <f>other_hotels_test!G8</f>
        <v>Loveagoodroom</v>
      </c>
      <c r="C8" s="4" t="str">
        <f>IF(ISBLANK(other_hotels_test!H8),"",other_hotels_test!H8)</f>
        <v>Perth Australia</v>
      </c>
      <c r="D8" s="1" t="str">
        <f>MID(other_hotels_test!I8,FIND("of",other_hotels_test!I8,1)-2,12)</f>
        <v>5 of 5 stars</v>
      </c>
      <c r="E8" s="1" t="str">
        <f>MID(other_hotels_test!I8,FIND("of",other_hotels_test!I8,1)-2,2)</f>
        <v xml:space="preserve">5 </v>
      </c>
      <c r="F8" s="2">
        <f>MID(other_hotels_test!I8,FIND("of",other_hotels_test!I8,1)-2,2)/MID(other_hotels_test!I8,FIND("of",other_hotels_test!I8,1)+2,2)</f>
        <v>1</v>
      </c>
      <c r="G8" s="3" t="str">
        <f>IF(ISBLANK(other_hotels_test!J8),"",other_hotels_test!J8)</f>
        <v>“Expect the best”</v>
      </c>
      <c r="H8" s="3" t="str">
        <f>IF(ISBLANK(other_hotels_test!K8),"",other_hotels_test!K8)</f>
        <v>The Fullerton really is a Singaporean institution - top notch service from check in to check out. Food - The variety and quality of the breakfast at either the restaurants is amazing. If you have the chance to enjoy the in room dining package it is definitely worth while. We enjoyed a 5 course meal with wine at a very reasonable price. Location - can't beat it. Amazing views from most rooms including the courtyard rooms which look into the stunning architecture of this amazing building. Extras - luxury bvgari toiletry sets (stole a few of those :D) fluffy bathrobes extensive newspaper and magazine selection yoga mats in most rooms and some really great pens if that's your thing.... Stayed here on multiple occasions and cannot find fault.</v>
      </c>
      <c r="I8" s="1" t="str">
        <f>TRIM(IF(ISERROR(MID(other_hotels_test!L8,7,FIND("travelled",other_hotels_test!L8,1)-7)),"",MID(other_hotels_test!L8,7,FIND("travelled",other_hotels_test!L8,1)-7)))</f>
        <v>September 2014</v>
      </c>
      <c r="J8" s="1" t="str">
        <f>TRIM(IF(ISERROR(MID(other_hotels_test!L8,FIND("travelled",other_hotels_test!L8,1)+9,LEN(other_hotels_test!L8))),"",MID(other_hotels_test!L8,FIND("travelled",other_hotels_test!L8,1)+9,LEN(other_hotels_test!L8))))</f>
        <v>as a couple</v>
      </c>
      <c r="K8" s="4" t="e">
        <f ca="1">udfRegEx(other_hotels_test!M8,"\d( of )\d( stars).*(n&gt;)([\s\S]*;)")&amp;CHAR(10)&amp;udfRegEx(other_hotels_test!M8,"[^;]+$\d( of )\d( stars).*(n&gt;)([\s\S]*;)")</f>
        <v>#NAME?</v>
      </c>
      <c r="N8" s="1" t="str">
        <f>other_hotels_test!P8</f>
        <v>Reviewed 2 weeks ago</v>
      </c>
    </row>
    <row r="9" spans="1:14" ht="224">
      <c r="A9" s="1" t="str">
        <f>MID(other_hotels_test!D9,1,FIND("_data",other_hotels_test!D9,1)-1)</f>
        <v>fullerton_hotel</v>
      </c>
      <c r="B9" s="4" t="str">
        <f>other_hotels_test!G9</f>
        <v>Christopher S</v>
      </c>
      <c r="C9" s="4" t="str">
        <f>IF(ISBLANK(other_hotels_test!H9),"",other_hotels_test!H9)</f>
        <v>Oxted United Kingdom</v>
      </c>
      <c r="D9" s="1" t="str">
        <f>MID(other_hotels_test!I9,FIND("of",other_hotels_test!I9,1)-2,12)</f>
        <v>4 of 5 stars</v>
      </c>
      <c r="E9" s="1" t="str">
        <f>MID(other_hotels_test!I9,FIND("of",other_hotels_test!I9,1)-2,2)</f>
        <v xml:space="preserve">4 </v>
      </c>
      <c r="F9" s="2">
        <f>MID(other_hotels_test!I9,FIND("of",other_hotels_test!I9,1)-2,2)/MID(other_hotels_test!I9,FIND("of",other_hotels_test!I9,1)+2,2)</f>
        <v>0.8</v>
      </c>
      <c r="G9" s="3" t="str">
        <f>IF(ISBLANK(other_hotels_test!J9),"",other_hotels_test!J9)</f>
        <v>“Lovely hotel but watch your bill”</v>
      </c>
      <c r="H9" s="3" t="str">
        <f>IF(ISBLANK(other_hotels_test!K9),"",other_hotels_test!K9)</f>
        <v>We have just completed a 4 night stay at this historic hotel. Much like its near neighbour Raffles there is a lot of history attached to it and it certainly makes you feel as though you are somewhere special. The atrium is fantastic with a superb staircase leading down to the ballroom. The rooms are of a reasonable size - we were in a room with a balcony overlooking Boat Quay - and are well furnished and very comfortable. Breakfast offers a vast buffet of high quality. Situated as it is within 5 mins walk of Boat Quay with its array of good restaurants we did not eat here. It is also within 5 mins walk of the Metro making it a good location to base yourself to enable access to the rest of Singapore. Given the above I would normally rate this 5star but one little thing - the inclusion of several items which we had not had from the mini bar - on our bill was not something I expect from a top class hotel. The items were removed without question but how/why did they get there in the first place. Well worth a visit but just check your bill.</v>
      </c>
      <c r="I9" s="1" t="str">
        <f>TRIM(IF(ISERROR(MID(other_hotels_test!L9,7,FIND("travelled",other_hotels_test!L9,1)-7)),"",MID(other_hotels_test!L9,7,FIND("travelled",other_hotels_test!L9,1)-7)))</f>
        <v>October 2014</v>
      </c>
      <c r="J9" s="1" t="str">
        <f>TRIM(IF(ISERROR(MID(other_hotels_test!L9,FIND("travelled",other_hotels_test!L9,1)+9,LEN(other_hotels_test!L9))),"",MID(other_hotels_test!L9,FIND("travelled",other_hotels_test!L9,1)+9,LEN(other_hotels_test!L9))))</f>
        <v>as a couple</v>
      </c>
      <c r="K9" s="4" t="e">
        <f ca="1">udfRegEx(other_hotels_test!M9,"\d( of )\d( stars).*(n&gt;)([\s\S]*;)")&amp;CHAR(10)&amp;udfRegEx(other_hotels_test!M9,"[^;]+$\d( of )\d( stars).*(n&gt;)([\s\S]*;)")</f>
        <v>#NAME?</v>
      </c>
      <c r="N9" s="1" t="str">
        <f>other_hotels_test!P9</f>
        <v>Reviewed 2 weeks ago</v>
      </c>
    </row>
    <row r="10" spans="1:14" ht="409">
      <c r="A10" s="1" t="str">
        <f>MID(other_hotels_test!D10,1,FIND("_data",other_hotels_test!D10,1)-1)</f>
        <v>fullerton_hotel</v>
      </c>
      <c r="B10" s="4" t="str">
        <f>other_hotels_test!G10</f>
        <v>delph-h</v>
      </c>
      <c r="C10" s="4" t="str">
        <f>IF(ISBLANK(other_hotels_test!H10),"",other_hotels_test!H10)</f>
        <v>Boisemont France</v>
      </c>
      <c r="D10" s="1" t="str">
        <f>MID(other_hotels_test!I10,FIND("of",other_hotels_test!I10,1)-2,12)</f>
        <v>5 of 5 stars</v>
      </c>
      <c r="E10" s="1" t="str">
        <f>MID(other_hotels_test!I10,FIND("of",other_hotels_test!I10,1)-2,2)</f>
        <v xml:space="preserve">5 </v>
      </c>
      <c r="F10" s="2">
        <f>MID(other_hotels_test!I10,FIND("of",other_hotels_test!I10,1)-2,2)/MID(other_hotels_test!I10,FIND("of",other_hotels_test!I10,1)+2,2)</f>
        <v>1</v>
      </c>
      <c r="G10" s="3" t="str">
        <f>IF(ISBLANK(other_hotels_test!J10),"",other_hotels_test!J10)</f>
        <v>“Great location and outstanding service”</v>
      </c>
      <c r="H10" s="3" t="str">
        <f>IF(ISBLANK(other_hotels_test!K10),"",other_hotels_test!K10)</f>
        <v>I have just stayed at the Fullerton Hotel for 3 nights and it has been a wonderful experience. It is a beautiful historical landmark (the old Post office) of the city striking visually in front of a row of modern skyscrapers. It makes you feel like you're staying somewhere special. It is conveniently located just by the Singapore river with great views on the bridges and Boat Quay. It is super central with Raffles Place underground station (MRT) just 5 minutes away on foot (and that station is a knot of 3 lines so it'll take you anywhere). The service is just amazing. We were staying on the executive floor and everyone was incredibly friendly smiling calling us by our name making us feel at home. One of the men in charge there was particularly friendly and helpful : thank you again Fazdly for going out of your way to help me get my boarding pass despite the various difficulties. A lovely young lady (sorry I can't remember the name it started with an S) also helped us get organized for our last day in the hotel making all the facilities available to us despite the fact that we had checked out... The various services of the executive floor were really worth the extra price : pleasant and quiet breakfast (with champagne for those who like it) great afternoon tea with delicious scones and clotted cream evening drinks with little canapés. The swimming pool was a real dream : very comfortable lounge chairs never too crowded pleasant water (quite warm which was great !) and an unbelievable view on the Singapore river and Cavannah bridge. I could have stayed there for hours it was so relaxing. Nice choice of background music too not too intrusive.... On our last day there we left our luggage when checking out in the morning but we were given a pass to be able to access the lounge for afternoon tea and to be able to spend some time at the pool too. We were able to take a shower at the spa before leaving for the airport which is definitely convenient when you've been walking all day in a hot and humid weather. It was a luxury to be able to refresh like this before taking a long haul flight home... The room was comfortable there were fabulously soft bathrobes and great Bulgari amenities. The only downside was the decoration of the room itself : very bland not interesting could have been anywhere in the world. But it was a really minor negative in the face of all the overwhelming positives. I would definitely go back !!</v>
      </c>
      <c r="I10" s="1" t="str">
        <f>TRIM(IF(ISERROR(MID(other_hotels_test!L10,7,FIND("travelled",other_hotels_test!L10,1)-7)),"",MID(other_hotels_test!L10,7,FIND("travelled",other_hotels_test!L10,1)-7)))</f>
        <v>October 2014</v>
      </c>
      <c r="J10" s="1" t="str">
        <f>TRIM(IF(ISERROR(MID(other_hotels_test!L10,FIND("travelled",other_hotels_test!L10,1)+9,LEN(other_hotels_test!L10))),"",MID(other_hotels_test!L10,FIND("travelled",other_hotels_test!L10,1)+9,LEN(other_hotels_test!L10))))</f>
        <v>as a couple</v>
      </c>
      <c r="K10" s="4" t="e">
        <f ca="1">udfRegEx(other_hotels_test!M10,"\d( of )\d( stars).*(n&gt;)([\s\S]*;)")&amp;CHAR(10)&amp;udfRegEx(other_hotels_test!M10,"[^;]+$\d( of )\d( stars).*(n&gt;)([\s\S]*;)")</f>
        <v>#NAME?</v>
      </c>
      <c r="N10" s="1" t="str">
        <f>other_hotels_test!P10</f>
        <v>Reviewed 3 weeks ago</v>
      </c>
    </row>
    <row r="11" spans="1:14" ht="70">
      <c r="A11" s="1" t="str">
        <f>MID(other_hotels_test!D11,1,FIND("_data",other_hotels_test!D11,1)-1)</f>
        <v>fullerton_hotel</v>
      </c>
      <c r="B11" s="4" t="str">
        <f>other_hotels_test!G11</f>
        <v>Roger H</v>
      </c>
      <c r="C11" s="4" t="str">
        <f>IF(ISBLANK(other_hotels_test!H11),"",other_hotels_test!H11)</f>
        <v>Sydney Australia</v>
      </c>
      <c r="D11" s="1" t="str">
        <f>MID(other_hotels_test!I11,FIND("of",other_hotels_test!I11,1)-2,12)</f>
        <v>4 of 5 stars</v>
      </c>
      <c r="E11" s="1" t="str">
        <f>MID(other_hotels_test!I11,FIND("of",other_hotels_test!I11,1)-2,2)</f>
        <v xml:space="preserve">4 </v>
      </c>
      <c r="F11" s="2">
        <f>MID(other_hotels_test!I11,FIND("of",other_hotels_test!I11,1)-2,2)/MID(other_hotels_test!I11,FIND("of",other_hotels_test!I11,1)+2,2)</f>
        <v>0.8</v>
      </c>
      <c r="G11" s="3" t="str">
        <f>IF(ISBLANK(other_hotels_test!J11),"",other_hotels_test!J11)</f>
        <v>“Elegant Hotel”</v>
      </c>
      <c r="H11" s="3" t="str">
        <f>IF(ISBLANK(other_hotels_test!K11),"",other_hotels_test!K11)</f>
        <v>The Quay rooms were extremely spacious. Location and practicality is excellent. Close to MRT Clark Quay and Marina Bay. What more do you want. The chocolate buffet was fantastic but the jazz part was a let down. Not even sure if they had any jazz playing live too busy deciding what chocolate to have ?</v>
      </c>
      <c r="I11" s="1" t="str">
        <f>TRIM(IF(ISERROR(MID(other_hotels_test!L11,7,FIND("travelled",other_hotels_test!L11,1)-7)),"",MID(other_hotels_test!L11,7,FIND("travelled",other_hotels_test!L11,1)-7)))</f>
        <v>September 2014</v>
      </c>
      <c r="J11" s="1" t="str">
        <f>TRIM(IF(ISERROR(MID(other_hotels_test!L11,FIND("travelled",other_hotels_test!L11,1)+9,LEN(other_hotels_test!L11))),"",MID(other_hotels_test!L11,FIND("travelled",other_hotels_test!L11,1)+9,LEN(other_hotels_test!L11))))</f>
        <v>with family</v>
      </c>
      <c r="K11" s="4" t="e">
        <f ca="1">udfRegEx(other_hotels_test!M11,"\d( of )\d( stars).*(n&gt;)([\s\S]*;)")&amp;CHAR(10)&amp;udfRegEx(other_hotels_test!M11,"[^;]+$\d( of )\d( stars).*(n&gt;)([\s\S]*;)")</f>
        <v>#NAME?</v>
      </c>
      <c r="N11" s="1" t="str">
        <f>other_hotels_test!P11</f>
        <v>Reviewed 3 weeks ago</v>
      </c>
    </row>
    <row r="12" spans="1:14" ht="98">
      <c r="A12" s="1" t="str">
        <f>MID(other_hotels_test!D12,1,FIND("_data",other_hotels_test!D12,1)-1)</f>
        <v>fullerton_hotel</v>
      </c>
      <c r="B12" s="4" t="str">
        <f>other_hotels_test!G12</f>
        <v>Greynomad_10</v>
      </c>
      <c r="C12" s="4" t="str">
        <f>IF(ISBLANK(other_hotels_test!H12),"",other_hotels_test!H12)</f>
        <v>Sydney Australia</v>
      </c>
      <c r="D12" s="1" t="str">
        <f>MID(other_hotels_test!I12,FIND("of",other_hotels_test!I12,1)-2,12)</f>
        <v>5 of 5 stars</v>
      </c>
      <c r="E12" s="1" t="str">
        <f>MID(other_hotels_test!I12,FIND("of",other_hotels_test!I12,1)-2,2)</f>
        <v xml:space="preserve">5 </v>
      </c>
      <c r="F12" s="2">
        <f>MID(other_hotels_test!I12,FIND("of",other_hotels_test!I12,1)-2,2)/MID(other_hotels_test!I12,FIND("of",other_hotels_test!I12,1)+2,2)</f>
        <v>1</v>
      </c>
      <c r="G12" s="3" t="str">
        <f>IF(ISBLANK(other_hotels_test!J12),"",other_hotels_test!J12)</f>
        <v>“Another Great Singapore Hotel”</v>
      </c>
      <c r="H12" s="3" t="str">
        <f>IF(ISBLANK(other_hotels_test!K12),"",other_hotels_test!K12)</f>
        <v>From the moment of arrival to departure friendly and helpful staff despite them being extremley busy during the Formula 1 period. Room was very comfortable large clean and quite. Club lounge had excellent evening snacks and breakfast was also excellent. Manager went out of his way to get us a taxi so that we would not be late for next appointment. Great location for Boat Quay/Clarke Quay and nearby underground train station.</v>
      </c>
      <c r="I12" s="1" t="str">
        <f>TRIM(IF(ISERROR(MID(other_hotels_test!L12,7,FIND("travelled",other_hotels_test!L12,1)-7)),"",MID(other_hotels_test!L12,7,FIND("travelled",other_hotels_test!L12,1)-7)))</f>
        <v>September 2014</v>
      </c>
      <c r="J12" s="1" t="str">
        <f>TRIM(IF(ISERROR(MID(other_hotels_test!L12,FIND("travelled",other_hotels_test!L12,1)+9,LEN(other_hotels_test!L12))),"",MID(other_hotels_test!L12,FIND("travelled",other_hotels_test!L12,1)+9,LEN(other_hotels_test!L12))))</f>
        <v>as a couple</v>
      </c>
      <c r="K12" s="4" t="e">
        <f ca="1">udfRegEx(other_hotels_test!M12,"\d( of )\d( stars).*(n&gt;)([\s\S]*;)")&amp;CHAR(10)&amp;udfRegEx(other_hotels_test!M12,"[^;]+$\d( of )\d( stars).*(n&gt;)([\s\S]*;)")</f>
        <v>#NAME?</v>
      </c>
      <c r="N12" s="1" t="str">
        <f>other_hotels_test!P12</f>
        <v>Reviewed yesterday NEW</v>
      </c>
    </row>
    <row r="13" spans="1:14" ht="42">
      <c r="A13" s="1" t="str">
        <f>MID(other_hotels_test!D13,1,FIND("_data",other_hotels_test!D13,1)-1)</f>
        <v>fullerton_hotel</v>
      </c>
      <c r="B13" s="4" t="str">
        <f>other_hotels_test!G13</f>
        <v>Kohmmm</v>
      </c>
      <c r="C13" s="4" t="str">
        <f>IF(ISBLANK(other_hotels_test!H13),"",other_hotels_test!H13)</f>
        <v/>
      </c>
      <c r="D13" s="1" t="str">
        <f>MID(other_hotels_test!I13,FIND("of",other_hotels_test!I13,1)-2,12)</f>
        <v>5 of 5 stars</v>
      </c>
      <c r="E13" s="1" t="str">
        <f>MID(other_hotels_test!I13,FIND("of",other_hotels_test!I13,1)-2,2)</f>
        <v xml:space="preserve">5 </v>
      </c>
      <c r="F13" s="2">
        <f>MID(other_hotels_test!I13,FIND("of",other_hotels_test!I13,1)-2,2)/MID(other_hotels_test!I13,FIND("of",other_hotels_test!I13,1)+2,2)</f>
        <v>1</v>
      </c>
      <c r="G13" s="3" t="str">
        <f>IF(ISBLANK(other_hotels_test!J13),"",other_hotels_test!J13)</f>
        <v>“exellent place in Singapore central”</v>
      </c>
      <c r="H13" s="3" t="str">
        <f>IF(ISBLANK(other_hotels_test!K13),"",other_hotels_test!K13)</f>
        <v>Choose here when you travel in Singapore! The comfortable bed will let you forget travel's tried. Or any business trip. Cuz there are many Banks near around. Near Marina bayBoat QuayCollar quayChinatown.</v>
      </c>
      <c r="I13" s="1" t="str">
        <f>TRIM(IF(ISERROR(MID(other_hotels_test!L13,7,FIND("travelled",other_hotels_test!L13,1)-7)),"",MID(other_hotels_test!L13,7,FIND("travelled",other_hotels_test!L13,1)-7)))</f>
        <v>October 2014</v>
      </c>
      <c r="J13" s="1" t="str">
        <f>TRIM(IF(ISERROR(MID(other_hotels_test!L13,FIND("travelled",other_hotels_test!L13,1)+9,LEN(other_hotels_test!L13))),"",MID(other_hotels_test!L13,FIND("travelled",other_hotels_test!L13,1)+9,LEN(other_hotels_test!L13))))</f>
        <v>with family</v>
      </c>
      <c r="K13" s="4" t="e">
        <f ca="1">udfRegEx(other_hotels_test!M13,"\d( of )\d( stars).*(n&gt;)([\s\S]*;)")&amp;CHAR(10)&amp;udfRegEx(other_hotels_test!M13,"[^;]+$\d( of )\d( stars).*(n&gt;)([\s\S]*;)")</f>
        <v>#NAME?</v>
      </c>
      <c r="N13" s="1" t="str">
        <f>other_hotels_test!P13</f>
        <v>Reviewed yesterday NEW</v>
      </c>
    </row>
    <row r="14" spans="1:14" ht="84">
      <c r="A14" s="1" t="str">
        <f>MID(other_hotels_test!D14,1,FIND("_data",other_hotels_test!D14,1)-1)</f>
        <v>fullerton_hotel</v>
      </c>
      <c r="B14" s="4" t="str">
        <f>other_hotels_test!G14</f>
        <v>b k</v>
      </c>
      <c r="C14" s="4" t="str">
        <f>IF(ISBLANK(other_hotels_test!H14),"",other_hotels_test!H14)</f>
        <v>Windsor United Kingdom</v>
      </c>
      <c r="D14" s="1" t="str">
        <f>MID(other_hotels_test!I14,FIND("of",other_hotels_test!I14,1)-2,12)</f>
        <v>5 of 5 stars</v>
      </c>
      <c r="E14" s="1" t="str">
        <f>MID(other_hotels_test!I14,FIND("of",other_hotels_test!I14,1)-2,2)</f>
        <v xml:space="preserve">5 </v>
      </c>
      <c r="F14" s="2">
        <f>MID(other_hotels_test!I14,FIND("of",other_hotels_test!I14,1)-2,2)/MID(other_hotels_test!I14,FIND("of",other_hotels_test!I14,1)+2,2)</f>
        <v>1</v>
      </c>
      <c r="G14" s="3" t="str">
        <f>IF(ISBLANK(other_hotels_test!J14),"",other_hotels_test!J14)</f>
        <v>“A great heritage hotel with absolutely no disadvantages”</v>
      </c>
      <c r="H14" s="3" t="str">
        <f>IF(ISBLANK(other_hotels_test!K14),"",other_hotels_test!K14)</f>
        <v>Beautifully restored old post office is a delight to stay in. There are no disadvantages to the hotel being an old building and the staff are everything you would want in a first class hotel. The buffet breakfast is superb with enough differences each day to hold your interest. The hotels location overlooking the marina is perfect and you can walk round the are in the evening. It is also close to a metro station.</v>
      </c>
      <c r="I14" s="1" t="str">
        <f>TRIM(IF(ISERROR(MID(other_hotels_test!L14,7,FIND("travelled",other_hotels_test!L14,1)-7)),"",MID(other_hotels_test!L14,7,FIND("travelled",other_hotels_test!L14,1)-7)))</f>
        <v>October 2014</v>
      </c>
      <c r="J14" s="1" t="str">
        <f>TRIM(IF(ISERROR(MID(other_hotels_test!L14,FIND("travelled",other_hotels_test!L14,1)+9,LEN(other_hotels_test!L14))),"",MID(other_hotels_test!L14,FIND("travelled",other_hotels_test!L14,1)+9,LEN(other_hotels_test!L14))))</f>
        <v>as a couple</v>
      </c>
      <c r="K14" s="4" t="e">
        <f ca="1">udfRegEx(other_hotels_test!M14,"\d( of )\d( stars).*(n&gt;)([\s\S]*;)")&amp;CHAR(10)&amp;udfRegEx(other_hotels_test!M14,"[^;]+$\d( of )\d( stars).*(n&gt;)([\s\S]*;)")</f>
        <v>#NAME?</v>
      </c>
      <c r="N14" s="1" t="str">
        <f>other_hotels_test!P14</f>
        <v>Reviewed 3 days ago NEW</v>
      </c>
    </row>
    <row r="15" spans="1:14" ht="196">
      <c r="A15" s="1" t="str">
        <f>MID(other_hotels_test!D15,1,FIND("_data",other_hotels_test!D15,1)-1)</f>
        <v>fullerton_hotel</v>
      </c>
      <c r="B15" s="4" t="str">
        <f>other_hotels_test!G15</f>
        <v>FredrickKnows</v>
      </c>
      <c r="C15" s="4" t="str">
        <f>IF(ISBLANK(other_hotels_test!H15),"",other_hotels_test!H15)</f>
        <v>Glasgow United Kingdom</v>
      </c>
      <c r="D15" s="1" t="str">
        <f>MID(other_hotels_test!I15,FIND("of",other_hotels_test!I15,1)-2,12)</f>
        <v>5 of 5 stars</v>
      </c>
      <c r="E15" s="1" t="str">
        <f>MID(other_hotels_test!I15,FIND("of",other_hotels_test!I15,1)-2,2)</f>
        <v xml:space="preserve">5 </v>
      </c>
      <c r="F15" s="2">
        <f>MID(other_hotels_test!I15,FIND("of",other_hotels_test!I15,1)-2,2)/MID(other_hotels_test!I15,FIND("of",other_hotels_test!I15,1)+2,2)</f>
        <v>1</v>
      </c>
      <c r="G15" s="3" t="str">
        <f>IF(ISBLANK(other_hotels_test!J15),"",other_hotels_test!J15)</f>
        <v>“Colonial Charm in Modern Singapore”</v>
      </c>
      <c r="H15" s="3" t="str">
        <f>IF(ISBLANK(other_hotels_test!K15),"",other_hotels_test!K15)</f>
        <v>Stayed for six nights in a Straits Club room overlooking Singapore River and pool area. Service was exceptional - especially in the Club Lounge where staff greet you by name (the first time they greet you by name was a bit strange giving they had not met us before!). The extra cost for a Straits Club room is well worth it - includes champagne breakfast afternoon tea (lovely scones) and evening cocktails (and bottomless champagne between 6 and 8 pm). The building is the old post office converted into a hotel so don't expect the modern ubiquitous square rooms offered by most large luxury hotel chains - would be impossible to compare the accommodation against say Ritz Carton but would say The Fullerton exceeds on service. The Fullerton has character and colonial charm; something different amongst the glass skyscrapers of downtown. Will definitely be staying again on our next visit to Singapore.</v>
      </c>
      <c r="I15" s="1" t="str">
        <f>TRIM(IF(ISERROR(MID(other_hotels_test!L15,7,FIND("travelled",other_hotels_test!L15,1)-7)),"",MID(other_hotels_test!L15,7,FIND("travelled",other_hotels_test!L15,1)-7)))</f>
        <v>October 2014</v>
      </c>
      <c r="J15" s="1" t="str">
        <f>TRIM(IF(ISERROR(MID(other_hotels_test!L15,FIND("travelled",other_hotels_test!L15,1)+9,LEN(other_hotels_test!L15))),"",MID(other_hotels_test!L15,FIND("travelled",other_hotels_test!L15,1)+9,LEN(other_hotels_test!L15))))</f>
        <v>as a couple</v>
      </c>
      <c r="K15" s="4" t="e">
        <f ca="1">udfRegEx(other_hotels_test!M15,"\d( of )\d( stars).*(n&gt;)([\s\S]*;)")&amp;CHAR(10)&amp;udfRegEx(other_hotels_test!M15,"[^;]+$\d( of )\d( stars).*(n&gt;)([\s\S]*;)")</f>
        <v>#NAME?</v>
      </c>
      <c r="N15" s="1" t="str">
        <f>other_hotels_test!P15</f>
        <v>Reviewed 4 days ago NEW</v>
      </c>
    </row>
    <row r="16" spans="1:14" ht="409">
      <c r="A16" s="1" t="str">
        <f>MID(other_hotels_test!D16,1,FIND("_data",other_hotels_test!D16,1)-1)</f>
        <v>fullerton_hotel</v>
      </c>
      <c r="B16" s="4" t="str">
        <f>other_hotels_test!G16</f>
        <v>hkdhkd</v>
      </c>
      <c r="C16" s="4" t="str">
        <f>IF(ISBLANK(other_hotels_test!H16),"",other_hotels_test!H16)</f>
        <v>Hong Kong China</v>
      </c>
      <c r="D16" s="1" t="str">
        <f>MID(other_hotels_test!I16,FIND("of",other_hotels_test!I16,1)-2,12)</f>
        <v>2 of 5 stars</v>
      </c>
      <c r="E16" s="1" t="str">
        <f>MID(other_hotels_test!I16,FIND("of",other_hotels_test!I16,1)-2,2)</f>
        <v xml:space="preserve">2 </v>
      </c>
      <c r="F16" s="2">
        <f>MID(other_hotels_test!I16,FIND("of",other_hotels_test!I16,1)-2,2)/MID(other_hotels_test!I16,FIND("of",other_hotels_test!I16,1)+2,2)</f>
        <v>0.4</v>
      </c>
      <c r="G16" s="3" t="str">
        <f>IF(ISBLANK(other_hotels_test!J16),"",other_hotels_test!J16)</f>
        <v>“Dissapointed”</v>
      </c>
      <c r="H16" s="3" t="str">
        <f>IF(ISBLANK(other_hotels_test!K16),"",other_hotels_test!K16)</f>
        <v>Is it really a 6 star ? This kept crossing my mind on almost every incident along my stay. Was in Singapore for a Wedding also at the Fullerton. First impression was nice the building and all. Then... turned in to a busy and small car park. My car waited on queue for a few minutes. No staffs were on floor I dragged two luggage and a bag up a short but felt long stairs only. there was a slope I could have used but the entrance was blocked with a parking car. Conciege I asked where the Check in desk was and he simply pointed at a direction. I continued to drag my luggage and no one seems to care as it looked busy at 4pm. Check in took forever I was asked to sit but I got up and found that a Trainee was working on my papers and a Senior came and cancelled everything and even changed my room number so started he all over turns out he cancelled it also and finally used the previous order cos he had mixed up the paperwork. Trainee took me to my room we walked around the whole left wing and found no room not to say but all this while I was dragging my 2 luggage myself. He then kept apologizing that he was new and finally asked a maid. well he read a 7 but it was actually a 1. No invisible or secret room I was sad. Room was good and spacious. Bed/Pillows were very comfy. Housekeeping was good. Banquet staffs and manager services were terrible eg: I asked for a chair I was replied with Why do I need one ? Well cos one was missing from our 12 person table :P Guest will open doors and Hotel staffs will bash in immediately I dont mind opening doors for anyone just dont bash in and brush me along the process. I run out of hair gel and asked concierge if their housekeeping had any and was replied with a blunt NO! We Dont. I asked the closest Convenient store direction and again a hand pointing 'behind HSBC building walk a few minutes' These guys must be really stressed or is it me asking too many questions. BTW his directions was wrong or least not precise. I had better service asking a local store in the park and was giving excellent guide. Room service was good food was not hot enough though. A disappointing experience ! I dont even wanna continue. I struggled there for 4 days. but then again its a few minutes walk to nearby areas Fullerton Bay Hotel a street of restaurants on both walking directions the MRT and a few more minutes walk to Jumbo and Pa Ku Tey almost at Clarke station then walk further is Clarke...</v>
      </c>
      <c r="I16" s="1" t="str">
        <f>TRIM(IF(ISERROR(MID(other_hotels_test!L16,7,FIND("travelled",other_hotels_test!L16,1)-7)),"",MID(other_hotels_test!L16,7,FIND("travelled",other_hotels_test!L16,1)-7)))</f>
        <v>August 2014</v>
      </c>
      <c r="J16" s="1" t="str">
        <f>TRIM(IF(ISERROR(MID(other_hotels_test!L16,FIND("travelled",other_hotels_test!L16,1)+9,LEN(other_hotels_test!L16))),"",MID(other_hotels_test!L16,FIND("travelled",other_hotels_test!L16,1)+9,LEN(other_hotels_test!L16))))</f>
        <v>as a couple</v>
      </c>
      <c r="K16" s="4" t="e">
        <f ca="1">udfRegEx(other_hotels_test!M16,"\d( of )\d( stars).*(n&gt;)([\s\S]*;)")&amp;CHAR(10)&amp;udfRegEx(other_hotels_test!M16,"[^;]+$\d( of )\d( stars).*(n&gt;)([\s\S]*;)")</f>
        <v>#NAME?</v>
      </c>
      <c r="N16" s="1" t="str">
        <f>other_hotels_test!P16</f>
        <v>Reviewed 4 days ago NEW</v>
      </c>
    </row>
    <row r="17" spans="1:14" ht="154">
      <c r="A17" s="1" t="str">
        <f>MID(other_hotels_test!D17,1,FIND("_data",other_hotels_test!D17,1)-1)</f>
        <v>fullerton_hotel</v>
      </c>
      <c r="B17" s="4" t="str">
        <f>other_hotels_test!G17</f>
        <v>naomi_indira</v>
      </c>
      <c r="C17" s="4" t="str">
        <f>IF(ISBLANK(other_hotels_test!H17),"",other_hotels_test!H17)</f>
        <v>Denpasar Indonesia</v>
      </c>
      <c r="D17" s="1" t="str">
        <f>MID(other_hotels_test!I17,FIND("of",other_hotels_test!I17,1)-2,12)</f>
        <v>5 of 5 stars</v>
      </c>
      <c r="E17" s="1" t="str">
        <f>MID(other_hotels_test!I17,FIND("of",other_hotels_test!I17,1)-2,2)</f>
        <v xml:space="preserve">5 </v>
      </c>
      <c r="F17" s="2">
        <f>MID(other_hotels_test!I17,FIND("of",other_hotels_test!I17,1)-2,2)/MID(other_hotels_test!I17,FIND("of",other_hotels_test!I17,1)+2,2)</f>
        <v>1</v>
      </c>
      <c r="G17" s="3" t="str">
        <f>IF(ISBLANK(other_hotels_test!J17),"",other_hotels_test!J17)</f>
        <v>“The Fullerton Hotel simply elegant!”</v>
      </c>
      <c r="H17" s="3" t="str">
        <f>IF(ISBLANK(other_hotels_test!K17),"",other_hotels_test!K17)</f>
        <v>We were stayed for 3 nights at this hotel A historic building (used to be the General Post Office) expertly converted to a top-class hotel. Our room overlook the Singapore River exactly above the outdoor infinity swimming pool. The rooms are very clean modern and stylish the bed is very comfortable the amenities provided are top-notch. The buffet breakfast is EXCELLENT with a lot of choice for any taste from japanese chinese indian Indonesian western etc. Enjoy leisurely afternoon tea the hotel’s famed chocolate buffet or an elegant cocktail at the Courtyard and great Chinese food at Jade Restaurant. Highly recommend this hotel. The staff the facilities the location everything were excellent!</v>
      </c>
      <c r="I17" s="1" t="str">
        <f>TRIM(IF(ISERROR(MID(other_hotels_test!L17,7,FIND("travelled",other_hotels_test!L17,1)-7)),"",MID(other_hotels_test!L17,7,FIND("travelled",other_hotels_test!L17,1)-7)))</f>
        <v>November 2013</v>
      </c>
      <c r="J17" s="1" t="str">
        <f>TRIM(IF(ISERROR(MID(other_hotels_test!L17,FIND("travelled",other_hotels_test!L17,1)+9,LEN(other_hotels_test!L17))),"",MID(other_hotels_test!L17,FIND("travelled",other_hotels_test!L17,1)+9,LEN(other_hotels_test!L17))))</f>
        <v>as a couple</v>
      </c>
      <c r="K17" s="4" t="e">
        <f ca="1">udfRegEx(other_hotels_test!M17,"\d( of )\d( stars).*(n&gt;)([\s\S]*;)")&amp;CHAR(10)&amp;udfRegEx(other_hotels_test!M17,"[^;]+$\d( of )\d( stars).*(n&gt;)([\s\S]*;)")</f>
        <v>#NAME?</v>
      </c>
      <c r="N17" s="1" t="str">
        <f>other_hotels_test!P17</f>
        <v>Reviewed 14 September 2014</v>
      </c>
    </row>
    <row r="18" spans="1:14" ht="70">
      <c r="A18" s="1" t="str">
        <f>MID(other_hotels_test!D18,1,FIND("_data",other_hotels_test!D18,1)-1)</f>
        <v>fullerton_hotel</v>
      </c>
      <c r="B18" s="4" t="str">
        <f>other_hotels_test!G18</f>
        <v>Super U</v>
      </c>
      <c r="C18" s="4" t="str">
        <f>IF(ISBLANK(other_hotels_test!H18),"",other_hotels_test!H18)</f>
        <v>Singapore Singapore</v>
      </c>
      <c r="D18" s="1" t="str">
        <f>MID(other_hotels_test!I18,FIND("of",other_hotels_test!I18,1)-2,12)</f>
        <v>5 of 5 stars</v>
      </c>
      <c r="E18" s="1" t="str">
        <f>MID(other_hotels_test!I18,FIND("of",other_hotels_test!I18,1)-2,2)</f>
        <v xml:space="preserve">5 </v>
      </c>
      <c r="F18" s="2">
        <f>MID(other_hotels_test!I18,FIND("of",other_hotels_test!I18,1)-2,2)/MID(other_hotels_test!I18,FIND("of",other_hotels_test!I18,1)+2,2)</f>
        <v>1</v>
      </c>
      <c r="G18" s="3" t="str">
        <f>IF(ISBLANK(other_hotels_test!J18),"",other_hotels_test!J18)</f>
        <v>“Short but beautiful stay”</v>
      </c>
      <c r="H18" s="3" t="str">
        <f>IF(ISBLANK(other_hotels_test!K18),"",other_hotels_test!K18)</f>
        <v>I stayed at the Club Floor for a weekend getaway. Service was attentive yet not intrusive. The team members never failed to make you feel at home. Pool had great views of the legendary SIngapore River. Quiet and peaceful. Great for a night swim too. This definitely a must do if you want a quiet weekend getaway.</v>
      </c>
      <c r="I18" s="1" t="str">
        <f>TRIM(IF(ISERROR(MID(other_hotels_test!L18,7,FIND("travelled",other_hotels_test!L18,1)-7)),"",MID(other_hotels_test!L18,7,FIND("travelled",other_hotels_test!L18,1)-7)))</f>
        <v>August 2014</v>
      </c>
      <c r="J18" s="1" t="str">
        <f>TRIM(IF(ISERROR(MID(other_hotels_test!L18,FIND("travelled",other_hotels_test!L18,1)+9,LEN(other_hotels_test!L18))),"",MID(other_hotels_test!L18,FIND("travelled",other_hotels_test!L18,1)+9,LEN(other_hotels_test!L18))))</f>
        <v>as a couple</v>
      </c>
      <c r="K18" s="4" t="e">
        <f ca="1">udfRegEx(other_hotels_test!M18,"\d( of )\d( stars).*(n&gt;)([\s\S]*;)")&amp;CHAR(10)&amp;udfRegEx(other_hotels_test!M18,"[^;]+$\d( of )\d( stars).*(n&gt;)([\s\S]*;)")</f>
        <v>#NAME?</v>
      </c>
      <c r="N18" s="1" t="str">
        <f>other_hotels_test!P18</f>
        <v>Reviewed 9 September 2014</v>
      </c>
    </row>
    <row r="19" spans="1:14" ht="56">
      <c r="A19" s="1" t="str">
        <f>MID(other_hotels_test!D19,1,FIND("_data",other_hotels_test!D19,1)-1)</f>
        <v>fullerton_hotel</v>
      </c>
      <c r="B19" s="4" t="str">
        <f>other_hotels_test!G19</f>
        <v>Timothy D</v>
      </c>
      <c r="C19" s="4" t="str">
        <f>IF(ISBLANK(other_hotels_test!H19),"",other_hotels_test!H19)</f>
        <v/>
      </c>
      <c r="D19" s="1" t="str">
        <f>MID(other_hotels_test!I19,FIND("of",other_hotels_test!I19,1)-2,12)</f>
        <v>5 of 5 stars</v>
      </c>
      <c r="E19" s="1" t="str">
        <f>MID(other_hotels_test!I19,FIND("of",other_hotels_test!I19,1)-2,2)</f>
        <v xml:space="preserve">5 </v>
      </c>
      <c r="F19" s="2">
        <f>MID(other_hotels_test!I19,FIND("of",other_hotels_test!I19,1)-2,2)/MID(other_hotels_test!I19,FIND("of",other_hotels_test!I19,1)+2,2)</f>
        <v>1</v>
      </c>
      <c r="G19" s="3" t="str">
        <f>IF(ISBLANK(other_hotels_test!J19),"",other_hotels_test!J19)</f>
        <v>“Elegant &amp; Unique Old School Luxury”</v>
      </c>
      <c r="H19" s="3" t="str">
        <f>IF(ISBLANK(other_hotels_test!K19),"",other_hotels_test!K19)</f>
        <v>The Fullerton Hotel is a beautifully refurbished colonial building on the waterfront in Singapore. The views are amazing service friendly &amp; food excellent. I highly recommend a Singapore Sling on the roof terrace and the town restaurant breakfast.</v>
      </c>
      <c r="I19" s="1" t="str">
        <f>TRIM(IF(ISERROR(MID(other_hotels_test!L19,7,FIND("travelled",other_hotels_test!L19,1)-7)),"",MID(other_hotels_test!L19,7,FIND("travelled",other_hotels_test!L19,1)-7)))</f>
        <v>September 2014</v>
      </c>
      <c r="J19" s="1" t="str">
        <f>TRIM(IF(ISERROR(MID(other_hotels_test!L19,FIND("travelled",other_hotels_test!L19,1)+9,LEN(other_hotels_test!L19))),"",MID(other_hotels_test!L19,FIND("travelled",other_hotels_test!L19,1)+9,LEN(other_hotels_test!L19))))</f>
        <v>as a couple</v>
      </c>
      <c r="K19" s="4" t="e">
        <f ca="1">udfRegEx(other_hotels_test!M19,"\d( of )\d( stars).*(n&gt;)([\s\S]*;)")&amp;CHAR(10)&amp;udfRegEx(other_hotels_test!M19,"[^;]+$\d( of )\d( stars).*(n&gt;)([\s\S]*;)")</f>
        <v>#NAME?</v>
      </c>
      <c r="N19" s="1" t="str">
        <f>other_hotels_test!P19</f>
        <v>Reviewed 7 September 2014</v>
      </c>
    </row>
    <row r="20" spans="1:14" ht="56">
      <c r="A20" s="1" t="str">
        <f>MID(other_hotels_test!D20,1,FIND("_data",other_hotels_test!D20,1)-1)</f>
        <v>fullerton_hotel</v>
      </c>
      <c r="B20" s="4" t="str">
        <f>other_hotels_test!G20</f>
        <v>EJJM2014</v>
      </c>
      <c r="C20" s="4" t="str">
        <f>IF(ISBLANK(other_hotels_test!H20),"",other_hotels_test!H20)</f>
        <v>Toronto Canada</v>
      </c>
      <c r="D20" s="1" t="str">
        <f>MID(other_hotels_test!I20,FIND("of",other_hotels_test!I20,1)-2,12)</f>
        <v>5 of 5 stars</v>
      </c>
      <c r="E20" s="1" t="str">
        <f>MID(other_hotels_test!I20,FIND("of",other_hotels_test!I20,1)-2,2)</f>
        <v xml:space="preserve">5 </v>
      </c>
      <c r="F20" s="2">
        <f>MID(other_hotels_test!I20,FIND("of",other_hotels_test!I20,1)-2,2)/MID(other_hotels_test!I20,FIND("of",other_hotels_test!I20,1)+2,2)</f>
        <v>1</v>
      </c>
      <c r="G20" s="3" t="str">
        <f>IF(ISBLANK(other_hotels_test!J20),"",other_hotels_test!J20)</f>
        <v>“Top pick for Singapore business”</v>
      </c>
      <c r="H20" s="3" t="str">
        <f>IF(ISBLANK(other_hotels_test!K20),"",other_hotels_test!K20)</f>
        <v>Great location within walking distance of both the business district and the Quays for the evening. Spacious clean well equipped rooms. Beautiful lobby area for having coffee meeting good cocktail bar. Definitely a place to return to.</v>
      </c>
      <c r="I20" s="1" t="str">
        <f>TRIM(IF(ISERROR(MID(other_hotels_test!L20,7,FIND("travelled",other_hotels_test!L20,1)-7)),"",MID(other_hotels_test!L20,7,FIND("travelled",other_hotels_test!L20,1)-7)))</f>
        <v>July 2014</v>
      </c>
      <c r="J20" s="1" t="str">
        <f>TRIM(IF(ISERROR(MID(other_hotels_test!L20,FIND("travelled",other_hotels_test!L20,1)+9,LEN(other_hotels_test!L20))),"",MID(other_hotels_test!L20,FIND("travelled",other_hotels_test!L20,1)+9,LEN(other_hotels_test!L20))))</f>
        <v>on business</v>
      </c>
      <c r="K20" s="4" t="e">
        <f ca="1">udfRegEx(other_hotels_test!M20,"\d( of )\d( stars).*(n&gt;)([\s\S]*;)")&amp;CHAR(10)&amp;udfRegEx(other_hotels_test!M20,"[^;]+$\d( of )\d( stars).*(n&gt;)([\s\S]*;)")</f>
        <v>#NAME?</v>
      </c>
      <c r="N20" s="1" t="str">
        <f>other_hotels_test!P20</f>
        <v>Reviewed 6 September 2014</v>
      </c>
    </row>
    <row r="21" spans="1:14" ht="224">
      <c r="A21" s="1" t="str">
        <f>MID(other_hotels_test!D21,1,FIND("_data",other_hotels_test!D21,1)-1)</f>
        <v>fullerton_hotel</v>
      </c>
      <c r="B21" s="4" t="str">
        <f>other_hotels_test!G21</f>
        <v>Cloh3001</v>
      </c>
      <c r="C21" s="4" t="str">
        <f>IF(ISBLANK(other_hotels_test!H21),"",other_hotels_test!H21)</f>
        <v>Singapore Singapore</v>
      </c>
      <c r="D21" s="1" t="str">
        <f>MID(other_hotels_test!I21,FIND("of",other_hotels_test!I21,1)-2,12)</f>
        <v>3 of 5 stars</v>
      </c>
      <c r="E21" s="1" t="str">
        <f>MID(other_hotels_test!I21,FIND("of",other_hotels_test!I21,1)-2,2)</f>
        <v xml:space="preserve">3 </v>
      </c>
      <c r="F21" s="2">
        <f>MID(other_hotels_test!I21,FIND("of",other_hotels_test!I21,1)-2,2)/MID(other_hotels_test!I21,FIND("of",other_hotels_test!I21,1)+2,2)</f>
        <v>0.6</v>
      </c>
      <c r="G21" s="3" t="str">
        <f>IF(ISBLANK(other_hotels_test!J21),"",other_hotels_test!J21)</f>
        <v>“Gorgeous Hotel but Food Quality are disappointing !”</v>
      </c>
      <c r="H21" s="3" t="str">
        <f>IF(ISBLANK(other_hotels_test!K21),"",other_hotels_test!K21)</f>
        <v>Overall impression of hotel : Very Good / Gorgeous looking hotel This review is about Wedding Banquet food standard: Its Superb disappointing! Attended wedding banquet in August. Attended with a very high expectation of food quality after knowing how expensive she has to pay for the banquet. Presentation of food and service was good and acceptable. With such high class hotel definitely disappointing with the quality and standard of the food served. Food do not taste fresh (especially the first cold dish contain some seafood). Second dish was soup but within the same table of 10 serve bowls of soup 3 bowls was served tasted blend than the rest (felt like hot water was just added on). Overall definitely not worth the price to pay. Its definitely not worth for guest attended giving min. $150 red packet. Wedding couples that decide to go with this hotel will definitely only worth paying for the Hotel reputation ambience and probably the 1 night stay that come with the deal. But for invited guest attended its definitely a rip off...</v>
      </c>
      <c r="I21" s="1" t="str">
        <f>TRIM(IF(ISERROR(MID(other_hotels_test!L21,7,FIND("travelled",other_hotels_test!L21,1)-7)),"",MID(other_hotels_test!L21,7,FIND("travelled",other_hotels_test!L21,1)-7)))</f>
        <v>August 2014</v>
      </c>
      <c r="J21" s="1" t="str">
        <f>TRIM(IF(ISERROR(MID(other_hotels_test!L21,FIND("travelled",other_hotels_test!L21,1)+9,LEN(other_hotels_test!L21))),"",MID(other_hotels_test!L21,FIND("travelled",other_hotels_test!L21,1)+9,LEN(other_hotels_test!L21))))</f>
        <v>solo</v>
      </c>
      <c r="K21" s="4" t="e">
        <f ca="1">udfRegEx(other_hotels_test!M21,"\d( of )\d( stars).*(n&gt;)([\s\S]*;)")&amp;CHAR(10)&amp;udfRegEx(other_hotels_test!M21,"[^;]+$\d( of )\d( stars).*(n&gt;)([\s\S]*;)")</f>
        <v>#NAME?</v>
      </c>
      <c r="N21" s="1" t="str">
        <f>other_hotels_test!P21</f>
        <v>Reviewed 6 September 2014</v>
      </c>
    </row>
    <row r="22" spans="1:14" ht="98">
      <c r="A22" s="1" t="str">
        <f>MID(other_hotels_test!D22,1,FIND("_data",other_hotels_test!D22,1)-1)</f>
        <v>fullerton_hotel</v>
      </c>
      <c r="B22" s="4" t="str">
        <f>other_hotels_test!G22</f>
        <v>TravelPEAK</v>
      </c>
      <c r="C22" s="4" t="str">
        <f>IF(ISBLANK(other_hotels_test!H22),"",other_hotels_test!H22)</f>
        <v/>
      </c>
      <c r="D22" s="1" t="str">
        <f>MID(other_hotels_test!I22,FIND("of",other_hotels_test!I22,1)-2,12)</f>
        <v>5 of 5 stars</v>
      </c>
      <c r="E22" s="1" t="str">
        <f>MID(other_hotels_test!I22,FIND("of",other_hotels_test!I22,1)-2,2)</f>
        <v xml:space="preserve">5 </v>
      </c>
      <c r="F22" s="2">
        <f>MID(other_hotels_test!I22,FIND("of",other_hotels_test!I22,1)-2,2)/MID(other_hotels_test!I22,FIND("of",other_hotels_test!I22,1)+2,2)</f>
        <v>1</v>
      </c>
      <c r="G22" s="3" t="str">
        <f>IF(ISBLANK(other_hotels_test!J22),"",other_hotels_test!J22)</f>
        <v>“Excellent location room and service”</v>
      </c>
      <c r="H22" s="3" t="str">
        <f>IF(ISBLANK(other_hotels_test!K22),"",other_hotels_test!K22)</f>
        <v>My favourite hotel in Singapore! Location is perfect - close to the Bay Area and great for a morning or late afternoon run. Staff are friendly. The breakfast is probably one of the best in Asia - extensive and yet still upholding the quality of a 5star hotel. I stayed for business but would definitely consider for leisure also. It's close to the train station restaurants and bars park area etc... I think location beats Fullerton Bay but the Bay certainly have it's pluses!!!</v>
      </c>
      <c r="I22" s="1" t="str">
        <f>TRIM(IF(ISERROR(MID(other_hotels_test!L22,7,FIND("travelled",other_hotels_test!L22,1)-7)),"",MID(other_hotels_test!L22,7,FIND("travelled",other_hotels_test!L22,1)-7)))</f>
        <v>September 2014</v>
      </c>
      <c r="J22" s="1" t="str">
        <f>TRIM(IF(ISERROR(MID(other_hotels_test!L22,FIND("travelled",other_hotels_test!L22,1)+9,LEN(other_hotels_test!L22))),"",MID(other_hotels_test!L22,FIND("travelled",other_hotels_test!L22,1)+9,LEN(other_hotels_test!L22))))</f>
        <v>on business</v>
      </c>
      <c r="K22" s="4" t="e">
        <f ca="1">udfRegEx(other_hotels_test!M22,"\d( of )\d( stars).*(n&gt;)([\s\S]*;)")&amp;CHAR(10)&amp;udfRegEx(other_hotels_test!M22,"[^;]+$\d( of )\d( stars).*(n&gt;)([\s\S]*;)")</f>
        <v>#NAME?</v>
      </c>
      <c r="N22" s="1" t="str">
        <f>other_hotels_test!P22</f>
        <v>Reviewed 4 weeks ago</v>
      </c>
    </row>
    <row r="23" spans="1:14" ht="56">
      <c r="A23" s="1" t="str">
        <f>MID(other_hotels_test!D23,1,FIND("_data",other_hotels_test!D23,1)-1)</f>
        <v>fullerton_hotel</v>
      </c>
      <c r="B23" s="4" t="str">
        <f>other_hotels_test!G23</f>
        <v>workhardplayhard56</v>
      </c>
      <c r="C23" s="4" t="str">
        <f>IF(ISBLANK(other_hotels_test!H23),"",other_hotels_test!H23)</f>
        <v>Singapore Singapore</v>
      </c>
      <c r="D23" s="1" t="str">
        <f>MID(other_hotels_test!I23,FIND("of",other_hotels_test!I23,1)-2,12)</f>
        <v>5 of 5 stars</v>
      </c>
      <c r="E23" s="1" t="str">
        <f>MID(other_hotels_test!I23,FIND("of",other_hotels_test!I23,1)-2,2)</f>
        <v xml:space="preserve">5 </v>
      </c>
      <c r="F23" s="2">
        <f>MID(other_hotels_test!I23,FIND("of",other_hotels_test!I23,1)-2,2)/MID(other_hotels_test!I23,FIND("of",other_hotels_test!I23,1)+2,2)</f>
        <v>1</v>
      </c>
      <c r="G23" s="3" t="str">
        <f>IF(ISBLANK(other_hotels_test!J23),"",other_hotels_test!J23)</f>
        <v>“G.H. MUMM”</v>
      </c>
      <c r="H23" s="3" t="str">
        <f>IF(ISBLANK(other_hotels_test!K23),"",other_hotels_test!K23)</f>
        <v>AWESOME reception party for formula 1 presented by the champagne house G.H. MUMM 100% service given by all staff from the hotel. a terrific setting on the roof top and the champagne flowed non stop thank you all so much JGB</v>
      </c>
      <c r="I23" s="1" t="str">
        <f>TRIM(IF(ISERROR(MID(other_hotels_test!L23,7,FIND("travelled",other_hotels_test!L23,1)-7)),"",MID(other_hotels_test!L23,7,FIND("travelled",other_hotels_test!L23,1)-7)))</f>
        <v>September 2014</v>
      </c>
      <c r="J23" s="1" t="str">
        <f>TRIM(IF(ISERROR(MID(other_hotels_test!L23,FIND("travelled",other_hotels_test!L23,1)+9,LEN(other_hotels_test!L23))),"",MID(other_hotels_test!L23,FIND("travelled",other_hotels_test!L23,1)+9,LEN(other_hotels_test!L23))))</f>
        <v>on business</v>
      </c>
      <c r="K23" s="4" t="e">
        <f ca="1">udfRegEx(other_hotels_test!M23,"\d( of )\d( stars).*(n&gt;)([\s\S]*;)")&amp;CHAR(10)&amp;udfRegEx(other_hotels_test!M23,"[^;]+$\d( of )\d( stars).*(n&gt;)([\s\S]*;)")</f>
        <v>#NAME?</v>
      </c>
      <c r="N23" s="1" t="str">
        <f>other_hotels_test!P23</f>
        <v>Reviewed 4 weeks ago</v>
      </c>
    </row>
    <row r="24" spans="1:14" ht="252">
      <c r="A24" s="1" t="str">
        <f>MID(other_hotels_test!D24,1,FIND("_data",other_hotels_test!D24,1)-1)</f>
        <v>fullerton_hotel</v>
      </c>
      <c r="B24" s="4" t="str">
        <f>other_hotels_test!G24</f>
        <v>VGAO88</v>
      </c>
      <c r="C24" s="4" t="str">
        <f>IF(ISBLANK(other_hotels_test!H24),"",other_hotels_test!H24)</f>
        <v>Brisbane Australia</v>
      </c>
      <c r="D24" s="1" t="str">
        <f>MID(other_hotels_test!I24,FIND("of",other_hotels_test!I24,1)-2,12)</f>
        <v>5 of 5 stars</v>
      </c>
      <c r="E24" s="1" t="str">
        <f>MID(other_hotels_test!I24,FIND("of",other_hotels_test!I24,1)-2,2)</f>
        <v xml:space="preserve">5 </v>
      </c>
      <c r="F24" s="2">
        <f>MID(other_hotels_test!I24,FIND("of",other_hotels_test!I24,1)-2,2)/MID(other_hotels_test!I24,FIND("of",other_hotels_test!I24,1)+2,2)</f>
        <v>1</v>
      </c>
      <c r="G24" s="3" t="str">
        <f>IF(ISBLANK(other_hotels_test!J24),"",other_hotels_test!J24)</f>
        <v>“Fantastic Hotel - Better than Marina Bay Sands”</v>
      </c>
      <c r="H24" s="3" t="str">
        <f>IF(ISBLANK(other_hotels_test!K24),"",other_hotels_test!K24)</f>
        <v>This was my third time in Singapore and decided to try something different from Marina Bay Sands. Stayed here for 3 nights in August and it was fantastic. The atmosphere was wonderful rooms were excellent and staff were very helpful. Every time i needed something from room service the item was delivery quickly and i would also receive a followup call in my room to see if the item was delivery very thoughtful. I had a heritage room and the room was excellentvery clean very big. Location was a major plus. Short stroll to the Merlion and Boat Quay perfect for after dinner/night time walks and also not to far from the MRT station. One thing i really liked about this hotel was that my flight was at night at 11pm but had checkout was at 10am because the hotel was full however the hotel arranged for my bags to be kept and allowed me to keep using the facilities such as the showers etc until we were ready to go to the airport which i thought was excellent as it gave me a chance to freshen up before my flight. I highly recommend this hotel and prefer this hotel over Marina Bay Sands. Will be the only hotel i stay at in my future trips back to Singapore.</v>
      </c>
      <c r="I24" s="1" t="str">
        <f>TRIM(IF(ISERROR(MID(other_hotels_test!L24,7,FIND("travelled",other_hotels_test!L24,1)-7)),"",MID(other_hotels_test!L24,7,FIND("travelled",other_hotels_test!L24,1)-7)))</f>
        <v>August 2014</v>
      </c>
      <c r="J24" s="1" t="str">
        <f>TRIM(IF(ISERROR(MID(other_hotels_test!L24,FIND("travelled",other_hotels_test!L24,1)+9,LEN(other_hotels_test!L24))),"",MID(other_hotels_test!L24,FIND("travelled",other_hotels_test!L24,1)+9,LEN(other_hotels_test!L24))))</f>
        <v>as a couple</v>
      </c>
      <c r="K24" s="4" t="e">
        <f ca="1">udfRegEx(other_hotels_test!M24,"\d( of )\d( stars).*(n&gt;)([\s\S]*;)")&amp;CHAR(10)&amp;udfRegEx(other_hotels_test!M24,"[^;]+$\d( of )\d( stars).*(n&gt;)([\s\S]*;)")</f>
        <v>#NAME?</v>
      </c>
      <c r="N24" s="1" t="str">
        <f>other_hotels_test!P24</f>
        <v>Reviewed 4 weeks ago</v>
      </c>
    </row>
    <row r="25" spans="1:14" ht="98">
      <c r="A25" s="1" t="str">
        <f>MID(other_hotels_test!D25,1,FIND("_data",other_hotels_test!D25,1)-1)</f>
        <v>fullerton_hotel</v>
      </c>
      <c r="B25" s="4" t="str">
        <f>other_hotels_test!G25</f>
        <v>lKjetil</v>
      </c>
      <c r="C25" s="4" t="str">
        <f>IF(ISBLANK(other_hotels_test!H25),"",other_hotels_test!H25)</f>
        <v>Singapore Singapore</v>
      </c>
      <c r="D25" s="1" t="str">
        <f>MID(other_hotels_test!I25,FIND("of",other_hotels_test!I25,1)-2,12)</f>
        <v>4 of 5 stars</v>
      </c>
      <c r="E25" s="1" t="str">
        <f>MID(other_hotels_test!I25,FIND("of",other_hotels_test!I25,1)-2,2)</f>
        <v xml:space="preserve">4 </v>
      </c>
      <c r="F25" s="2">
        <f>MID(other_hotels_test!I25,FIND("of",other_hotels_test!I25,1)-2,2)/MID(other_hotels_test!I25,FIND("of",other_hotels_test!I25,1)+2,2)</f>
        <v>0.8</v>
      </c>
      <c r="G25" s="3" t="str">
        <f>IF(ISBLANK(other_hotels_test!J25),"",other_hotels_test!J25)</f>
        <v>“Great food at the Fullerton! ”</v>
      </c>
      <c r="H25" s="3" t="str">
        <f>IF(ISBLANK(other_hotels_test!K25),"",other_hotels_test!K25)</f>
        <v>I stayed here for 3 weeks in June and had a good time. The restaurants in this hotel are absolutely great and especially the buffet at the Town restaurant is a bargain. The Fullerton's grand exterior is matched in the lobby and restaurants but the room I had was a bit worn out and could use an upgrade. The same was the case for the hallway. The pool is nice with the view over Singapore river and the Boat Quay area</v>
      </c>
      <c r="I25" s="1" t="str">
        <f>TRIM(IF(ISERROR(MID(other_hotels_test!L25,7,FIND("travelled",other_hotels_test!L25,1)-7)),"",MID(other_hotels_test!L25,7,FIND("travelled",other_hotels_test!L25,1)-7)))</f>
        <v>June 2014</v>
      </c>
      <c r="J25" s="1" t="str">
        <f>TRIM(IF(ISERROR(MID(other_hotels_test!L25,FIND("travelled",other_hotels_test!L25,1)+9,LEN(other_hotels_test!L25))),"",MID(other_hotels_test!L25,FIND("travelled",other_hotels_test!L25,1)+9,LEN(other_hotels_test!L25))))</f>
        <v>on business</v>
      </c>
      <c r="K25" s="4" t="e">
        <f ca="1">udfRegEx(other_hotels_test!M25,"\d( of )\d( stars).*(n&gt;)([\s\S]*;)")&amp;CHAR(10)&amp;udfRegEx(other_hotels_test!M25,"[^;]+$\d( of )\d( stars).*(n&gt;)([\s\S]*;)")</f>
        <v>#NAME?</v>
      </c>
      <c r="N25" s="1" t="str">
        <f>other_hotels_test!P25</f>
        <v>Reviewed 4 weeks ago</v>
      </c>
    </row>
    <row r="26" spans="1:14" ht="168">
      <c r="A26" s="1" t="str">
        <f>MID(other_hotels_test!D26,1,FIND("_data",other_hotels_test!D26,1)-1)</f>
        <v>fullerton_hotel</v>
      </c>
      <c r="B26" s="4" t="str">
        <f>other_hotels_test!G26</f>
        <v>Nikolaos P</v>
      </c>
      <c r="C26" s="4" t="str">
        <f>IF(ISBLANK(other_hotels_test!H26),"",other_hotels_test!H26)</f>
        <v>Brisbane Queensland Australia</v>
      </c>
      <c r="D26" s="1" t="str">
        <f>MID(other_hotels_test!I26,FIND("of",other_hotels_test!I26,1)-2,12)</f>
        <v>5 of 5 stars</v>
      </c>
      <c r="E26" s="1" t="str">
        <f>MID(other_hotels_test!I26,FIND("of",other_hotels_test!I26,1)-2,2)</f>
        <v xml:space="preserve">5 </v>
      </c>
      <c r="F26" s="2">
        <f>MID(other_hotels_test!I26,FIND("of",other_hotels_test!I26,1)-2,2)/MID(other_hotels_test!I26,FIND("of",other_hotels_test!I26,1)+2,2)</f>
        <v>1</v>
      </c>
      <c r="G26" s="3" t="str">
        <f>IF(ISBLANK(other_hotels_test!J26),"",other_hotels_test!J26)</f>
        <v>“"A Special Place"”</v>
      </c>
      <c r="H26" s="3" t="str">
        <f>IF(ISBLANK(other_hotels_test!K26),"",other_hotels_test!K26)</f>
        <v>I travel from Australia to Greece and purposely choose to stopover in Singapore just to stay at The Fullerton Hotel The service towards myself and my family when they too have stayed is unsurpassed The staff are so professional and welcome me us as though we were family This iconic hotel lets us rest enjoy its delights in their exceptional restaurant (the best buffet I/we have had anywhere in the world) and at the end of a day a special place is their Straits Club. My last stay was in August and as usual I felt so welcome When I returned home a month later I received a Birthday Card from the Hotel Manager what more can one say We as a family are hoping to return in the New Year for a luxurious long rest and of course to enjoy wonderful Singapore</v>
      </c>
      <c r="I26" s="1" t="str">
        <f>TRIM(IF(ISERROR(MID(other_hotels_test!L26,7,FIND("travelled",other_hotels_test!L26,1)-7)),"",MID(other_hotels_test!L26,7,FIND("travelled",other_hotels_test!L26,1)-7)))</f>
        <v>August 2014</v>
      </c>
      <c r="J26" s="1" t="str">
        <f>TRIM(IF(ISERROR(MID(other_hotels_test!L26,FIND("travelled",other_hotels_test!L26,1)+9,LEN(other_hotels_test!L26))),"",MID(other_hotels_test!L26,FIND("travelled",other_hotels_test!L26,1)+9,LEN(other_hotels_test!L26))))</f>
        <v>solo</v>
      </c>
      <c r="K26" s="4" t="e">
        <f ca="1">udfRegEx(other_hotels_test!M26,"\d( of )\d( stars).*(n&gt;)([\s\S]*;)")&amp;CHAR(10)&amp;udfRegEx(other_hotels_test!M26,"[^;]+$\d( of )\d( stars).*(n&gt;)([\s\S]*;)")</f>
        <v>#NAME?</v>
      </c>
      <c r="N26" s="1" t="str">
        <f>other_hotels_test!P26</f>
        <v>Reviewed 4 weeks ago</v>
      </c>
    </row>
    <row r="27" spans="1:14" ht="126">
      <c r="A27" s="1" t="str">
        <f>MID(other_hotels_test!D27,1,FIND("_data",other_hotels_test!D27,1)-1)</f>
        <v>fullerton_hotel</v>
      </c>
      <c r="B27" s="4" t="str">
        <f>other_hotels_test!G27</f>
        <v>Hengky D</v>
      </c>
      <c r="C27" s="4" t="str">
        <f>IF(ISBLANK(other_hotels_test!H27),"",other_hotels_test!H27)</f>
        <v/>
      </c>
      <c r="D27" s="1" t="str">
        <f>MID(other_hotels_test!I27,FIND("of",other_hotels_test!I27,1)-2,12)</f>
        <v>3 of 5 stars</v>
      </c>
      <c r="E27" s="1" t="str">
        <f>MID(other_hotels_test!I27,FIND("of",other_hotels_test!I27,1)-2,2)</f>
        <v xml:space="preserve">3 </v>
      </c>
      <c r="F27" s="2">
        <f>MID(other_hotels_test!I27,FIND("of",other_hotels_test!I27,1)-2,2)/MID(other_hotels_test!I27,FIND("of",other_hotels_test!I27,1)+2,2)</f>
        <v>0.6</v>
      </c>
      <c r="G27" s="3" t="str">
        <f>IF(ISBLANK(other_hotels_test!J27),"",other_hotels_test!J27)</f>
        <v>“Not so impressed”</v>
      </c>
      <c r="H27" s="3" t="str">
        <f>IF(ISBLANK(other_hotels_test!K27),"",other_hotels_test!K27)</f>
        <v>I book furleton hotel because my friend said that the hotell looks njce and they have hi standart for thia hotel. Ok i will try....i stay 3 nights My room is like...small....1 queen size bed and the letter U for walking around. But the bathroom its like so big. I think the same size with the bedroom. So the toilet is so big it kills the bedroom. Overall its just an avarage for me. Nothing special. The mrt station quiet near. But i cant find any seven eleven or any mini market that open close by..... The price of this hotel is quiet expensive. nothing special for me. Thank you</v>
      </c>
      <c r="I27" s="1" t="str">
        <f>TRIM(IF(ISERROR(MID(other_hotels_test!L27,7,FIND("travelled",other_hotels_test!L27,1)-7)),"",MID(other_hotels_test!L27,7,FIND("travelled",other_hotels_test!L27,1)-7)))</f>
        <v>August 2014</v>
      </c>
      <c r="J27" s="1" t="str">
        <f>TRIM(IF(ISERROR(MID(other_hotels_test!L27,FIND("travelled",other_hotels_test!L27,1)+9,LEN(other_hotels_test!L27))),"",MID(other_hotels_test!L27,FIND("travelled",other_hotels_test!L27,1)+9,LEN(other_hotels_test!L27))))</f>
        <v>as a couple</v>
      </c>
      <c r="K27" s="4" t="e">
        <f ca="1">udfRegEx(other_hotels_test!M27,"\d( of )\d( stars).*(n&gt;)([\s\S]*;)")&amp;CHAR(10)&amp;udfRegEx(other_hotels_test!M27,"[^;]+$\d( of )\d( stars).*(n&gt;)([\s\S]*;)")</f>
        <v>#NAME?</v>
      </c>
      <c r="N27" s="1" t="str">
        <f>other_hotels_test!P27</f>
        <v>Reviewed 5 days ago NEW</v>
      </c>
    </row>
    <row r="28" spans="1:14" ht="252">
      <c r="A28" s="1" t="str">
        <f>MID(other_hotels_test!D28,1,FIND("_data",other_hotels_test!D28,1)-1)</f>
        <v>fullerton_hotel</v>
      </c>
      <c r="B28" s="4" t="str">
        <f>other_hotels_test!G28</f>
        <v>Arthur V</v>
      </c>
      <c r="C28" s="4" t="str">
        <f>IF(ISBLANK(other_hotels_test!H28),"",other_hotels_test!H28)</f>
        <v>Perth Australia</v>
      </c>
      <c r="D28" s="1" t="str">
        <f>MID(other_hotels_test!I28,FIND("of",other_hotels_test!I28,1)-2,12)</f>
        <v>5 of 5 stars</v>
      </c>
      <c r="E28" s="1" t="str">
        <f>MID(other_hotels_test!I28,FIND("of",other_hotels_test!I28,1)-2,2)</f>
        <v xml:space="preserve">5 </v>
      </c>
      <c r="F28" s="2">
        <f>MID(other_hotels_test!I28,FIND("of",other_hotels_test!I28,1)-2,2)/MID(other_hotels_test!I28,FIND("of",other_hotels_test!I28,1)+2,2)</f>
        <v>1</v>
      </c>
      <c r="G28" s="3" t="str">
        <f>IF(ISBLANK(other_hotels_test!J28),"",other_hotels_test!J28)</f>
        <v>“HIGH TEA”</v>
      </c>
      <c r="H28" s="3" t="str">
        <f>IF(ISBLANK(other_hotels_test!K28),"",other_hotels_test!K28)</f>
        <v>As a Special treat for our 40th Wedding Anniversary my wife and I had High Tea at the Fullerton Hotel in thr Courtyard. The hotel itself is extremely well presented but if you want to see the Koi up close be mindful that you may get wet! The Courtyard is well presented and the Staff extremely attentive to your needs. The High Tea itself was superb with a good variety of choices in both sweet and saviuory tastes. We were seated near the bar and the Bledisloe Cup was on and Sheri the Manager of the bar actually moved some hotel decorations so that we could see the play. She even switched the TV to a bigger one just so we could see it better. Balaan our Waiter went out of his way to make sure that everything was perfect and made sure that our trays of food were always kept full with beautiful things. I especially liked the Bourbon Tea and many thanks to Balaan for giving me some tea bags which I will enjoy back at the hotel. At the end he gave us a free glass of Champagne with a chocolate anniversay cake as well as a photo. All in all I would thoroughly recommend the Fullerton High Tea to anyone visiting Singapore it is well worth it.</v>
      </c>
      <c r="I28" s="1" t="str">
        <f>TRIM(IF(ISERROR(MID(other_hotels_test!L28,7,FIND("travelled",other_hotels_test!L28,1)-7)),"",MID(other_hotels_test!L28,7,FIND("travelled",other_hotels_test!L28,1)-7)))</f>
        <v>October 2014</v>
      </c>
      <c r="J28" s="1" t="str">
        <f>TRIM(IF(ISERROR(MID(other_hotels_test!L28,FIND("travelled",other_hotels_test!L28,1)+9,LEN(other_hotels_test!L28))),"",MID(other_hotels_test!L28,FIND("travelled",other_hotels_test!L28,1)+9,LEN(other_hotels_test!L28))))</f>
        <v>as a couple</v>
      </c>
      <c r="K28" s="4" t="e">
        <f ca="1">udfRegEx(other_hotels_test!M28,"\d( of )\d( stars).*(n&gt;)([\s\S]*;)")&amp;CHAR(10)&amp;udfRegEx(other_hotels_test!M28,"[^;]+$\d( of )\d( stars).*(n&gt;)([\s\S]*;)")</f>
        <v>#NAME?</v>
      </c>
      <c r="N28" s="1" t="str">
        <f>other_hotels_test!P28</f>
        <v>Reviewed 5 days ago NEW</v>
      </c>
    </row>
    <row r="29" spans="1:14" ht="56">
      <c r="A29" s="1" t="str">
        <f>MID(other_hotels_test!D29,1,FIND("_data",other_hotels_test!D29,1)-1)</f>
        <v>fullerton_hotel</v>
      </c>
      <c r="B29" s="4" t="str">
        <f>other_hotels_test!G29</f>
        <v>Worley C</v>
      </c>
      <c r="C29" s="4" t="str">
        <f>IF(ISBLANK(other_hotels_test!H29),"",other_hotels_test!H29)</f>
        <v>Liphook United Kingdom</v>
      </c>
      <c r="D29" s="1" t="str">
        <f>MID(other_hotels_test!I29,FIND("of",other_hotels_test!I29,1)-2,12)</f>
        <v>4 of 5 stars</v>
      </c>
      <c r="E29" s="1" t="str">
        <f>MID(other_hotels_test!I29,FIND("of",other_hotels_test!I29,1)-2,2)</f>
        <v xml:space="preserve">4 </v>
      </c>
      <c r="F29" s="2">
        <f>MID(other_hotels_test!I29,FIND("of",other_hotels_test!I29,1)-2,2)/MID(other_hotels_test!I29,FIND("of",other_hotels_test!I29,1)+2,2)</f>
        <v>0.8</v>
      </c>
      <c r="G29" s="3" t="str">
        <f>IF(ISBLANK(other_hotels_test!J29),"",other_hotels_test!J29)</f>
        <v>“Pricey but worth the splurge”</v>
      </c>
      <c r="H29" s="3" t="str">
        <f>IF(ISBLANK(other_hotels_test!K29),"",other_hotels_test!K29)</f>
        <v>Great location excellent service and good rooms make this an ideal choice for a city break in Singapore. Yes it is a bit expensive but felt worth the extra. Clearly some business travel but also plenty of people on holiday too.</v>
      </c>
      <c r="I29" s="1" t="str">
        <f>TRIM(IF(ISERROR(MID(other_hotels_test!L29,7,FIND("travelled",other_hotels_test!L29,1)-7)),"",MID(other_hotels_test!L29,7,FIND("travelled",other_hotels_test!L29,1)-7)))</f>
        <v>October 2014</v>
      </c>
      <c r="J29" s="1" t="str">
        <f>TRIM(IF(ISERROR(MID(other_hotels_test!L29,FIND("travelled",other_hotels_test!L29,1)+9,LEN(other_hotels_test!L29))),"",MID(other_hotels_test!L29,FIND("travelled",other_hotels_test!L29,1)+9,LEN(other_hotels_test!L29))))</f>
        <v>as a couple</v>
      </c>
      <c r="K29" s="4" t="e">
        <f ca="1">udfRegEx(other_hotels_test!M29,"\d( of )\d( stars).*(n&gt;)([\s\S]*;)")&amp;CHAR(10)&amp;udfRegEx(other_hotels_test!M29,"[^;]+$\d( of )\d( stars).*(n&gt;)([\s\S]*;)")</f>
        <v>#NAME?</v>
      </c>
      <c r="N29" s="1" t="str">
        <f>other_hotels_test!P29</f>
        <v>Reviewed 5 days ago NEW</v>
      </c>
    </row>
    <row r="30" spans="1:14" ht="392">
      <c r="A30" s="1" t="str">
        <f>MID(other_hotels_test!D30,1,FIND("_data",other_hotels_test!D30,1)-1)</f>
        <v>fullerton_hotel</v>
      </c>
      <c r="B30" s="4" t="str">
        <f>other_hotels_test!G30</f>
        <v>Philip_Yeoh</v>
      </c>
      <c r="C30" s="4" t="str">
        <f>IF(ISBLANK(other_hotels_test!H30),"",other_hotels_test!H30)</f>
        <v>Penang Island Malaysia</v>
      </c>
      <c r="D30" s="1" t="str">
        <f>MID(other_hotels_test!I30,FIND("of",other_hotels_test!I30,1)-2,12)</f>
        <v>4 of 5 stars</v>
      </c>
      <c r="E30" s="1" t="str">
        <f>MID(other_hotels_test!I30,FIND("of",other_hotels_test!I30,1)-2,2)</f>
        <v xml:space="preserve">4 </v>
      </c>
      <c r="F30" s="2">
        <f>MID(other_hotels_test!I30,FIND("of",other_hotels_test!I30,1)-2,2)/MID(other_hotels_test!I30,FIND("of",other_hotels_test!I30,1)+2,2)</f>
        <v>0.8</v>
      </c>
      <c r="G30" s="3" t="str">
        <f>IF(ISBLANK(other_hotels_test!J30),"",other_hotels_test!J30)</f>
        <v>“Good but could be better”</v>
      </c>
      <c r="H30" s="3" t="str">
        <f>IF(ISBLANK(other_hotels_test!K30),"",other_hotels_test!K30)</f>
        <v>Being a 6-star hotel I had great expectations of my first stay here at this establishment. Prior to my stay here I was at the Swissotel Stamford so comparisons are inevitable. I checked in at 1 pm and was told that my room would only be ready at 2 as the hotel was experiencing a high occupancy. So I waited—would have appreciated a welcome drink or someone coming to tell me that my room was ready but...nothing. The biggest disappointment was when I was told I'd be in Room 753. Believe me this room was SMALL (see my photo) and it faced the Singapore River instead of the harbor. Moreover there was NO balcony at all...a huge disappointment when the room in the Swissotel had one which offered stunning views of Marina Bay. I voiced this out in the Guest questionnaire and got a reply from the Front Office Manager who did apologize and said that my preferences had been taken into consideration for my next stay. However no matter how you look at it it's the first time that counts—I was impressed with the Swissotel because I paid for a harbor view there and they gave me a room with a splendid view of the harbor and a balcony. Positives—the bathroom in the Fullerton is better and classier. Everything I could hope and ask for is there. The bed is very comfortable housekeeping is good. The American breakfast in the Town Restaurant offers a wide variety and overall quality of the food is good. Staff (especially Joe) are very pleasant and accommodating. One Fullerton and the Fullerton Bay Hotel are close by and linked and it's a 10-minute walk away. Would I stay here again? I'm not too sure. Although the Raffles Place MRT is a short walk away this hotel is not so self-contained as the Swissotel which has the huge Raffles City Mall under its roof and City Hall MRT station. I'll have to think about this when I next visit Singapore.</v>
      </c>
      <c r="I30" s="1" t="str">
        <f>TRIM(IF(ISERROR(MID(other_hotels_test!L30,7,FIND("travelled",other_hotels_test!L30,1)-7)),"",MID(other_hotels_test!L30,7,FIND("travelled",other_hotels_test!L30,1)-7)))</f>
        <v>October 2014</v>
      </c>
      <c r="J30" s="1" t="str">
        <f>TRIM(IF(ISERROR(MID(other_hotels_test!L30,FIND("travelled",other_hotels_test!L30,1)+9,LEN(other_hotels_test!L30))),"",MID(other_hotels_test!L30,FIND("travelled",other_hotels_test!L30,1)+9,LEN(other_hotels_test!L30))))</f>
        <v>solo</v>
      </c>
      <c r="K30" s="4" t="e">
        <f ca="1">udfRegEx(other_hotels_test!M30,"\d( of )\d( stars).*(n&gt;)([\s\S]*;)")&amp;CHAR(10)&amp;udfRegEx(other_hotels_test!M30,"[^;]+$\d( of )\d( stars).*(n&gt;)([\s\S]*;)")</f>
        <v>#NAME?</v>
      </c>
      <c r="N30" s="1" t="str">
        <f>other_hotels_test!P30</f>
        <v>Reviewed 5 days ago NEW</v>
      </c>
    </row>
    <row r="31" spans="1:14" ht="392">
      <c r="A31" s="1" t="str">
        <f>MID(other_hotels_test!D31,1,FIND("_data",other_hotels_test!D31,1)-1)</f>
        <v>fullerton_hotel</v>
      </c>
      <c r="B31" s="4" t="str">
        <f>other_hotels_test!G31</f>
        <v>Jude M</v>
      </c>
      <c r="C31" s="4" t="str">
        <f>IF(ISBLANK(other_hotels_test!H31),"",other_hotels_test!H31)</f>
        <v>Brisbane Queensland Australia</v>
      </c>
      <c r="D31" s="1" t="str">
        <f>MID(other_hotels_test!I31,FIND("of",other_hotels_test!I31,1)-2,12)</f>
        <v>3 of 5 stars</v>
      </c>
      <c r="E31" s="1" t="str">
        <f>MID(other_hotels_test!I31,FIND("of",other_hotels_test!I31,1)-2,2)</f>
        <v xml:space="preserve">3 </v>
      </c>
      <c r="F31" s="2">
        <f>MID(other_hotels_test!I31,FIND("of",other_hotels_test!I31,1)-2,2)/MID(other_hotels_test!I31,FIND("of",other_hotels_test!I31,1)+2,2)</f>
        <v>0.6</v>
      </c>
      <c r="G31" s="3" t="str">
        <f>IF(ISBLANK(other_hotels_test!J31),"",other_hotels_test!J31)</f>
        <v>“The Fullerton Sponge Hotel”</v>
      </c>
      <c r="H31" s="3" t="str">
        <f>IF(ISBLANK(other_hotels_test!K31),"",other_hotels_test!K31)</f>
        <v>I stayed here on a family vacation for a week and had high expectations on arrival. The building is indeed beautiful but after that things begin to slid. Our first room was large but dark amusingly the hotel leaves a note about leaving the curtains open for us to enjoy the view I'm not entirely sure the view of the offices in the next building are worth the effort but I appreciate the sentiment. After the first day we started to become aware of the increasing dampness in our room the floor bedding and seats were all wet to touch and this soon extended to all of our clothes. We reported the situation to management who acted quickly to put in a dehumidifier in the room. After twice having to empty the unit with only minimal reduction in dampness we requested to move rooms. This was no trouble although we did lose belongings in the transfer never to be seen again. The second room again required a dehumidifier but the unit seemed to cope with the smaller room better. In all we removed about 15L of water from the unit over a 48 hour period. The dampness seems to be worse if the air conditioner is running so we ended up with a hot dry room better than a cool damp one I guess. The toiletries in the room are average at best. We were unable to use any of the bars when we attempted due to closure for private functions. The included buffet is good without being exceptional. The gym is small but serviceable for a quick workout it feels a little full when there are more than 3 people there as does the pool. Service from the reception and restaurant staff was very good but at a hotel of this rating I would expect to have the doors opened for me (the rotating door seemed to always be broken) but this was certainly not the case. A final tip book a cab if you are heading out the rank can be a very long wait at peak times.</v>
      </c>
      <c r="I31" s="1" t="str">
        <f>TRIM(IF(ISERROR(MID(other_hotels_test!L31,7,FIND("travelled",other_hotels_test!L31,1)-7)),"",MID(other_hotels_test!L31,7,FIND("travelled",other_hotels_test!L31,1)-7)))</f>
        <v>October 2014</v>
      </c>
      <c r="J31" s="1" t="str">
        <f>TRIM(IF(ISERROR(MID(other_hotels_test!L31,FIND("travelled",other_hotels_test!L31,1)+9,LEN(other_hotels_test!L31))),"",MID(other_hotels_test!L31,FIND("travelled",other_hotels_test!L31,1)+9,LEN(other_hotels_test!L31))))</f>
        <v>with family</v>
      </c>
      <c r="K31" s="4" t="e">
        <f ca="1">udfRegEx(other_hotels_test!M31,"\d( of )\d( stars).*(n&gt;)([\s\S]*;)")&amp;CHAR(10)&amp;udfRegEx(other_hotels_test!M31,"[^;]+$\d( of )\d( stars).*(n&gt;)([\s\S]*;)")</f>
        <v>#NAME?</v>
      </c>
      <c r="N31" s="1" t="str">
        <f>other_hotels_test!P31</f>
        <v>Reviewed 6 days ago NEW</v>
      </c>
    </row>
    <row r="32" spans="1:14" ht="56">
      <c r="A32" s="1" t="str">
        <f>MID(other_hotels_test!D32,1,FIND("_data",other_hotels_test!D32,1)-1)</f>
        <v>fullerton_hotel</v>
      </c>
      <c r="B32" s="4" t="str">
        <f>other_hotels_test!G32</f>
        <v>djmontano</v>
      </c>
      <c r="C32" s="4" t="str">
        <f>IF(ISBLANK(other_hotels_test!H32),"",other_hotels_test!H32)</f>
        <v>Makati Philippines</v>
      </c>
      <c r="D32" s="1" t="str">
        <f>MID(other_hotels_test!I32,FIND("of",other_hotels_test!I32,1)-2,12)</f>
        <v>4 of 5 stars</v>
      </c>
      <c r="E32" s="1" t="str">
        <f>MID(other_hotels_test!I32,FIND("of",other_hotels_test!I32,1)-2,2)</f>
        <v xml:space="preserve">4 </v>
      </c>
      <c r="F32" s="2">
        <f>MID(other_hotels_test!I32,FIND("of",other_hotels_test!I32,1)-2,2)/MID(other_hotels_test!I32,FIND("of",other_hotels_test!I32,1)+2,2)</f>
        <v>0.8</v>
      </c>
      <c r="G32" s="3" t="str">
        <f>IF(ISBLANK(other_hotels_test!J32),"",other_hotels_test!J32)</f>
        <v>“Central”</v>
      </c>
      <c r="H32" s="3" t="str">
        <f>IF(ISBLANK(other_hotels_test!K32),"",other_hotels_test!K32)</f>
        <v>This former post-office building turned into a hotel is very conveniently located. Service is warm and efficient. There are a number of good restaurants and bars around the neighborhood. My only quip is that the windows of the rooms are rather small.</v>
      </c>
      <c r="I32" s="1" t="str">
        <f>TRIM(IF(ISERROR(MID(other_hotels_test!L32,7,FIND("travelled",other_hotels_test!L32,1)-7)),"",MID(other_hotels_test!L32,7,FIND("travelled",other_hotels_test!L32,1)-7)))</f>
        <v>November 2013</v>
      </c>
      <c r="J32" s="1" t="str">
        <f>TRIM(IF(ISERROR(MID(other_hotels_test!L32,FIND("travelled",other_hotels_test!L32,1)+9,LEN(other_hotels_test!L32))),"",MID(other_hotels_test!L32,FIND("travelled",other_hotels_test!L32,1)+9,LEN(other_hotels_test!L32))))</f>
        <v>on business</v>
      </c>
      <c r="K32" s="4" t="e">
        <f ca="1">udfRegEx(other_hotels_test!M32,"\d( of )\d( stars).*(n&gt;)([\s\S]*;)")&amp;CHAR(10)&amp;udfRegEx(other_hotels_test!M32,"[^;]+$\d( of )\d( stars).*(n&gt;)([\s\S]*;)")</f>
        <v>#NAME?</v>
      </c>
      <c r="N32" s="1" t="str">
        <f>other_hotels_test!P32</f>
        <v>Reviewed 3 weeks ago</v>
      </c>
    </row>
    <row r="33" spans="1:14" ht="252">
      <c r="A33" s="1" t="str">
        <f>MID(other_hotels_test!D33,1,FIND("_data",other_hotels_test!D33,1)-1)</f>
        <v>fullerton_hotel</v>
      </c>
      <c r="B33" s="4" t="str">
        <f>other_hotels_test!G33</f>
        <v>brnrd_h</v>
      </c>
      <c r="C33" s="4" t="str">
        <f>IF(ISBLANK(other_hotels_test!H33),"",other_hotels_test!H33)</f>
        <v>Singapore Singapore</v>
      </c>
      <c r="D33" s="1" t="str">
        <f>MID(other_hotels_test!I33,FIND("of",other_hotels_test!I33,1)-2,12)</f>
        <v>4 of 5 stars</v>
      </c>
      <c r="E33" s="1" t="str">
        <f>MID(other_hotels_test!I33,FIND("of",other_hotels_test!I33,1)-2,2)</f>
        <v xml:space="preserve">4 </v>
      </c>
      <c r="F33" s="2">
        <f>MID(other_hotels_test!I33,FIND("of",other_hotels_test!I33,1)-2,2)/MID(other_hotels_test!I33,FIND("of",other_hotels_test!I33,1)+2,2)</f>
        <v>0.8</v>
      </c>
      <c r="G33" s="3" t="str">
        <f>IF(ISBLANK(other_hotels_test!J33),"",other_hotels_test!J33)</f>
        <v>“The Heritage Hotel in Centrai Business District”</v>
      </c>
      <c r="H33" s="3" t="str">
        <f>IF(ISBLANK(other_hotels_test!K33),"",other_hotels_test!K33)</f>
        <v>It's another comeback to this heritage hotel in Central Commercial Business District; nostalgia versus new. The weekend stay cation at Straits club room is both comfortable and pampered with good service by staff in Straits Club Lounge; Mr. Hideo Ms Doris and Mr. Louis Mr. Jerry in Town Restaurant and last but not least the team from Fullerton Express Call Centre. They were helpful accommodating and served with smile and passion. Especially the Call Centre who made it a point to follow up for things that requested; morning call newspaper delivery and coffee capsules replacement. It's precisely that these little thoughts and details that made the difference though most hotel industries will normally offer a good service. Also like the meals and snacks being served in The Straits Club Lounge that you do not go hungry during the almost 18 hours' operations. Gym is 24/7 and well equipped with swimming pool and spa facilities. The General Manager Mr. Giovanni Viterale also gave a personal touch with a gift token when checking in and follow up personal acknowledgement after the stay. Will definite make a comeback to the hotel again</v>
      </c>
      <c r="I33" s="1" t="str">
        <f>TRIM(IF(ISERROR(MID(other_hotels_test!L33,7,FIND("travelled",other_hotels_test!L33,1)-7)),"",MID(other_hotels_test!L33,7,FIND("travelled",other_hotels_test!L33,1)-7)))</f>
        <v>September 2014</v>
      </c>
      <c r="J33" s="1" t="str">
        <f>TRIM(IF(ISERROR(MID(other_hotels_test!L33,FIND("travelled",other_hotels_test!L33,1)+9,LEN(other_hotels_test!L33))),"",MID(other_hotels_test!L33,FIND("travelled",other_hotels_test!L33,1)+9,LEN(other_hotels_test!L33))))</f>
        <v>solo</v>
      </c>
      <c r="K33" s="4" t="e">
        <f ca="1">udfRegEx(other_hotels_test!M33,"\d( of )\d( stars).*(n&gt;)([\s\S]*;)")&amp;CHAR(10)&amp;udfRegEx(other_hotels_test!M33,"[^;]+$\d( of )\d( stars).*(n&gt;)([\s\S]*;)")</f>
        <v>#NAME?</v>
      </c>
      <c r="N33" s="1" t="str">
        <f>other_hotels_test!P33</f>
        <v>Reviewed 3 weeks ago</v>
      </c>
    </row>
    <row r="34" spans="1:14" ht="182">
      <c r="A34" s="1" t="str">
        <f>MID(other_hotels_test!D34,1,FIND("_data",other_hotels_test!D34,1)-1)</f>
        <v>fullerton_hotel</v>
      </c>
      <c r="B34" s="4" t="str">
        <f>other_hotels_test!G34</f>
        <v>Globe-Baron</v>
      </c>
      <c r="C34" s="4" t="str">
        <f>IF(ISBLANK(other_hotels_test!H34),"",other_hotels_test!H34)</f>
        <v>Surrey</v>
      </c>
      <c r="D34" s="1" t="str">
        <f>MID(other_hotels_test!I34,FIND("of",other_hotels_test!I34,1)-2,12)</f>
        <v>5 of 5 stars</v>
      </c>
      <c r="E34" s="1" t="str">
        <f>MID(other_hotels_test!I34,FIND("of",other_hotels_test!I34,1)-2,2)</f>
        <v xml:space="preserve">5 </v>
      </c>
      <c r="F34" s="2">
        <f>MID(other_hotels_test!I34,FIND("of",other_hotels_test!I34,1)-2,2)/MID(other_hotels_test!I34,FIND("of",other_hotels_test!I34,1)+2,2)</f>
        <v>1</v>
      </c>
      <c r="G34" s="3" t="str">
        <f>IF(ISBLANK(other_hotels_test!J34),"",other_hotels_test!J34)</f>
        <v>“A grand hotel for a grand experience”</v>
      </c>
      <c r="H34" s="3" t="str">
        <f>IF(ISBLANK(other_hotels_test!K34),"",other_hotels_test!K34)</f>
        <v>I've stayed at the Fullerton hotel several times now as our company has a corporate rate there. You cannot help being struck by the sheer size of the downstairs area of this hotel with its impressive stairwell leading down to a Koi carp pond at the lower level. Reception staff are always very polite and courteous which is a good start to any hotel experience. On this trip I was stunned by the accommodation which was more like an apartment than a room. There was a large separate sitting room while the bedroom had a big en suite bathroom. Breakfast is downstairs off the main lobby area and you are immediately struck by the large variety of different cuisine on offer with everything from Asian to full english tastes catered for. My only compliant was that I was booked in for just the one night - I'd have loved to have stayed in that suite for a few more nights!</v>
      </c>
      <c r="I34" s="1" t="str">
        <f>TRIM(IF(ISERROR(MID(other_hotels_test!L34,7,FIND("travelled",other_hotels_test!L34,1)-7)),"",MID(other_hotels_test!L34,7,FIND("travelled",other_hotels_test!L34,1)-7)))</f>
        <v>August 2014</v>
      </c>
      <c r="J34" s="1" t="str">
        <f>TRIM(IF(ISERROR(MID(other_hotels_test!L34,FIND("travelled",other_hotels_test!L34,1)+9,LEN(other_hotels_test!L34))),"",MID(other_hotels_test!L34,FIND("travelled",other_hotels_test!L34,1)+9,LEN(other_hotels_test!L34))))</f>
        <v>on business</v>
      </c>
      <c r="K34" s="4" t="e">
        <f ca="1">udfRegEx(other_hotels_test!M34,"\d( of )\d( stars).*(n&gt;)([\s\S]*;)")&amp;CHAR(10)&amp;udfRegEx(other_hotels_test!M34,"[^;]+$\d( of )\d( stars).*(n&gt;)([\s\S]*;)")</f>
        <v>#NAME?</v>
      </c>
      <c r="N34" s="1" t="str">
        <f>other_hotels_test!P34</f>
        <v>Reviewed 3 weeks ago</v>
      </c>
    </row>
    <row r="35" spans="1:14" ht="56">
      <c r="A35" s="1" t="str">
        <f>MID(other_hotels_test!D35,1,FIND("_data",other_hotels_test!D35,1)-1)</f>
        <v>fullerton_hotel</v>
      </c>
      <c r="B35" s="4" t="str">
        <f>other_hotels_test!G35</f>
        <v>Irantraveller</v>
      </c>
      <c r="C35" s="4" t="str">
        <f>IF(ISBLANK(other_hotels_test!H35),"",other_hotels_test!H35)</f>
        <v>Washington DC District of Columbia</v>
      </c>
      <c r="D35" s="1" t="str">
        <f>MID(other_hotels_test!I35,FIND("of",other_hotels_test!I35,1)-2,12)</f>
        <v>5 of 5 stars</v>
      </c>
      <c r="E35" s="1" t="str">
        <f>MID(other_hotels_test!I35,FIND("of",other_hotels_test!I35,1)-2,2)</f>
        <v xml:space="preserve">5 </v>
      </c>
      <c r="F35" s="2">
        <f>MID(other_hotels_test!I35,FIND("of",other_hotels_test!I35,1)-2,2)/MID(other_hotels_test!I35,FIND("of",other_hotels_test!I35,1)+2,2)</f>
        <v>1</v>
      </c>
      <c r="G35" s="3" t="str">
        <f>IF(ISBLANK(other_hotels_test!J35),"",other_hotels_test!J35)</f>
        <v>“Wonderful actually worth it”</v>
      </c>
      <c r="H35" s="3" t="str">
        <f>IF(ISBLANK(other_hotels_test!K35),"",other_hotels_test!K35)</f>
        <v>If you book the straights club the service and the throughout day food you get to eat is worth it. The staff are all wonderful. The hotel itself is beautiful with much history. I really recommend this place. The river is right outside and you can walk it's honestly wonderful.</v>
      </c>
      <c r="I35" s="1" t="str">
        <f>TRIM(IF(ISERROR(MID(other_hotels_test!L35,7,FIND("travelled",other_hotels_test!L35,1)-7)),"",MID(other_hotels_test!L35,7,FIND("travelled",other_hotels_test!L35,1)-7)))</f>
        <v/>
      </c>
      <c r="J35" s="1" t="str">
        <f>TRIM(IF(ISERROR(MID(other_hotels_test!L35,FIND("travelled",other_hotels_test!L35,1)+9,LEN(other_hotels_test!L35))),"",MID(other_hotels_test!L35,FIND("travelled",other_hotels_test!L35,1)+9,LEN(other_hotels_test!L35))))</f>
        <v/>
      </c>
      <c r="K35" s="4" t="e">
        <f ca="1">udfRegEx(other_hotels_test!M35,"\d( of )\d( stars).*(n&gt;)([\s\S]*;)")&amp;CHAR(10)&amp;udfRegEx(other_hotels_test!M35,"[^;]+$\d( of )\d( stars).*(n&gt;)([\s\S]*;)")</f>
        <v>#NAME?</v>
      </c>
      <c r="N35" s="1" t="str">
        <f>other_hotels_test!P35</f>
        <v>Reviewed 4 weeks ago</v>
      </c>
    </row>
    <row r="36" spans="1:14" ht="56">
      <c r="A36" s="1" t="str">
        <f>MID(other_hotels_test!D36,1,FIND("_data",other_hotels_test!D36,1)-1)</f>
        <v>fullerton_hotel</v>
      </c>
      <c r="B36" s="4" t="str">
        <f>other_hotels_test!G36</f>
        <v>Nickjcthompson</v>
      </c>
      <c r="C36" s="4" t="str">
        <f>IF(ISBLANK(other_hotels_test!H36),"",other_hotels_test!H36)</f>
        <v/>
      </c>
      <c r="D36" s="1" t="str">
        <f>MID(other_hotels_test!I36,FIND("of",other_hotels_test!I36,1)-2,12)</f>
        <v>3 of 5 stars</v>
      </c>
      <c r="E36" s="1" t="str">
        <f>MID(other_hotels_test!I36,FIND("of",other_hotels_test!I36,1)-2,2)</f>
        <v xml:space="preserve">3 </v>
      </c>
      <c r="F36" s="2">
        <f>MID(other_hotels_test!I36,FIND("of",other_hotels_test!I36,1)-2,2)/MID(other_hotels_test!I36,FIND("of",other_hotels_test!I36,1)+2,2)</f>
        <v>0.6</v>
      </c>
      <c r="G36" s="3" t="str">
        <f>IF(ISBLANK(other_hotels_test!J36),"",other_hotels_test!J36)</f>
        <v>“Great place gotten too expensive....”</v>
      </c>
      <c r="H36" s="3" t="str">
        <f>IF(ISBLANK(other_hotels_test!K36),"",other_hotels_test!K36)</f>
        <v>Checked in again and enjoyed the stay but noted that the prices had gone up significantly since I started staying there over the years. It's hard to turn your back on such a great place but alas it's now time to say good bye - I'm finding alternative accomodation</v>
      </c>
      <c r="I36" s="1" t="str">
        <f>TRIM(IF(ISERROR(MID(other_hotels_test!L36,7,FIND("travelled",other_hotels_test!L36,1)-7)),"",MID(other_hotels_test!L36,7,FIND("travelled",other_hotels_test!L36,1)-7)))</f>
        <v>October 2013</v>
      </c>
      <c r="J36" s="1" t="str">
        <f>TRIM(IF(ISERROR(MID(other_hotels_test!L36,FIND("travelled",other_hotels_test!L36,1)+9,LEN(other_hotels_test!L36))),"",MID(other_hotels_test!L36,FIND("travelled",other_hotels_test!L36,1)+9,LEN(other_hotels_test!L36))))</f>
        <v>on business</v>
      </c>
      <c r="K36" s="4" t="e">
        <f ca="1">udfRegEx(other_hotels_test!M36,"\d( of )\d( stars).*(n&gt;)([\s\S]*;)")&amp;CHAR(10)&amp;udfRegEx(other_hotels_test!M36,"[^;]+$\d( of )\d( stars).*(n&gt;)([\s\S]*;)")</f>
        <v>#NAME?</v>
      </c>
      <c r="N36" s="1" t="str">
        <f>other_hotels_test!P36</f>
        <v>Reviewed 4 weeks ago</v>
      </c>
    </row>
    <row r="37" spans="1:14" ht="126">
      <c r="A37" s="1" t="str">
        <f>MID(other_hotels_test!D37,1,FIND("_data",other_hotels_test!D37,1)-1)</f>
        <v>fullerton_hotel</v>
      </c>
      <c r="B37" s="4" t="str">
        <f>other_hotels_test!G37</f>
        <v>Trinatrina</v>
      </c>
      <c r="C37" s="4" t="str">
        <f>IF(ISBLANK(other_hotels_test!H37),"",other_hotels_test!H37)</f>
        <v>Boston Massachusetts</v>
      </c>
      <c r="D37" s="1" t="str">
        <f>MID(other_hotels_test!I37,FIND("of",other_hotels_test!I37,1)-2,12)</f>
        <v>5 of 5 stars</v>
      </c>
      <c r="E37" s="1" t="str">
        <f>MID(other_hotels_test!I37,FIND("of",other_hotels_test!I37,1)-2,2)</f>
        <v xml:space="preserve">5 </v>
      </c>
      <c r="F37" s="2">
        <f>MID(other_hotels_test!I37,FIND("of",other_hotels_test!I37,1)-2,2)/MID(other_hotels_test!I37,FIND("of",other_hotels_test!I37,1)+2,2)</f>
        <v>1</v>
      </c>
      <c r="G37" s="3" t="str">
        <f>IF(ISBLANK(other_hotels_test!J37),"",other_hotels_test!J37)</f>
        <v>“We loved this hotel”</v>
      </c>
      <c r="H37" s="3" t="str">
        <f>IF(ISBLANK(other_hotels_test!K37),"",other_hotels_test!K37)</f>
        <v>The location was perfect - right on the Singapore River. It is at the end of Boat Quay which was lined with restaurants. The staff was helpful and the room was very comfortable. We had a complete breakfast every morning with eggs or waffles made to order and fresh fruit cereals and yogurts Chinese dim sum selections and amazing bread put out on a buffet. After touring the city it was good to come back and change for dinner have cocktails and figure out dinner. It was good value for the money. We would definitely stay here again.</v>
      </c>
      <c r="I37" s="1" t="str">
        <f>TRIM(IF(ISERROR(MID(other_hotels_test!L37,7,FIND("travelled",other_hotels_test!L37,1)-7)),"",MID(other_hotels_test!L37,7,FIND("travelled",other_hotels_test!L37,1)-7)))</f>
        <v>September 2014</v>
      </c>
      <c r="J37" s="1" t="str">
        <f>TRIM(IF(ISERROR(MID(other_hotels_test!L37,FIND("travelled",other_hotels_test!L37,1)+9,LEN(other_hotels_test!L37))),"",MID(other_hotels_test!L37,FIND("travelled",other_hotels_test!L37,1)+9,LEN(other_hotels_test!L37))))</f>
        <v>as a couple</v>
      </c>
      <c r="K37" s="4" t="e">
        <f ca="1">udfRegEx(other_hotels_test!M37,"\d( of )\d( stars).*(n&gt;)([\s\S]*;)")&amp;CHAR(10)&amp;udfRegEx(other_hotels_test!M37,"[^;]+$\d( of )\d( stars).*(n&gt;)([\s\S]*;)")</f>
        <v>#NAME?</v>
      </c>
      <c r="N37" s="1" t="str">
        <f>other_hotels_test!P37</f>
        <v>Reviewed 1 week ago</v>
      </c>
    </row>
    <row r="38" spans="1:14" ht="84">
      <c r="A38" s="1" t="str">
        <f>MID(other_hotels_test!D38,1,FIND("_data",other_hotels_test!D38,1)-1)</f>
        <v>fullerton_hotel</v>
      </c>
      <c r="B38" s="4" t="str">
        <f>other_hotels_test!G38</f>
        <v>roy43</v>
      </c>
      <c r="C38" s="4" t="str">
        <f>IF(ISBLANK(other_hotels_test!H38),"",other_hotels_test!H38)</f>
        <v>London United Kingdom</v>
      </c>
      <c r="D38" s="1" t="str">
        <f>MID(other_hotels_test!I38,FIND("of",other_hotels_test!I38,1)-2,12)</f>
        <v>1 of 5 stars</v>
      </c>
      <c r="E38" s="1" t="str">
        <f>MID(other_hotels_test!I38,FIND("of",other_hotels_test!I38,1)-2,2)</f>
        <v xml:space="preserve">1 </v>
      </c>
      <c r="F38" s="2">
        <f>MID(other_hotels_test!I38,FIND("of",other_hotels_test!I38,1)-2,2)/MID(other_hotels_test!I38,FIND("of",other_hotels_test!I38,1)+2,2)</f>
        <v>0.2</v>
      </c>
      <c r="G38" s="3" t="str">
        <f>IF(ISBLANK(other_hotels_test!J38),"",other_hotels_test!J38)</f>
        <v>“Damp room”</v>
      </c>
      <c r="H38" s="3" t="str">
        <f>IF(ISBLANK(other_hotels_test!K38),"",other_hotels_test!K38)</f>
        <v>My husband has just returned form a business trip to the Fullerton Hotel Singapore. His room had a problem with the air conditioning which meant that all his clothes were damp and very unpleasant for the duration of the trip. Despite complaining to the hotel whilst there nothing was done to rectify the situation adn even worse an email to the manager has had no response. Appalling service and quality.</v>
      </c>
      <c r="I38" s="1" t="str">
        <f>TRIM(IF(ISERROR(MID(other_hotels_test!L38,7,FIND("travelled",other_hotels_test!L38,1)-7)),"",MID(other_hotels_test!L38,7,FIND("travelled",other_hotels_test!L38,1)-7)))</f>
        <v>October 2014</v>
      </c>
      <c r="J38" s="1" t="str">
        <f>TRIM(IF(ISERROR(MID(other_hotels_test!L38,FIND("travelled",other_hotels_test!L38,1)+9,LEN(other_hotels_test!L38))),"",MID(other_hotels_test!L38,FIND("travelled",other_hotels_test!L38,1)+9,LEN(other_hotels_test!L38))))</f>
        <v>on business</v>
      </c>
      <c r="K38" s="4" t="e">
        <f ca="1">udfRegEx(other_hotels_test!M38,"\d( of )\d( stars).*(n&gt;)([\s\S]*;)")&amp;CHAR(10)&amp;udfRegEx(other_hotels_test!M38,"[^;]+$\d( of )\d( stars).*(n&gt;)([\s\S]*;)")</f>
        <v>#NAME?</v>
      </c>
      <c r="N38" s="1" t="str">
        <f>other_hotels_test!P38</f>
        <v>Reviewed 2 weeks ago</v>
      </c>
    </row>
    <row r="39" spans="1:14" ht="98">
      <c r="A39" s="1" t="str">
        <f>MID(other_hotels_test!D39,1,FIND("_data",other_hotels_test!D39,1)-1)</f>
        <v>fullerton_hotel</v>
      </c>
      <c r="B39" s="4" t="str">
        <f>other_hotels_test!G39</f>
        <v>ben c</v>
      </c>
      <c r="C39" s="4" t="str">
        <f>IF(ISBLANK(other_hotels_test!H39),"",other_hotels_test!H39)</f>
        <v>London United Kingdom</v>
      </c>
      <c r="D39" s="1" t="str">
        <f>MID(other_hotels_test!I39,FIND("of",other_hotels_test!I39,1)-2,12)</f>
        <v>2 of 5 stars</v>
      </c>
      <c r="E39" s="1" t="str">
        <f>MID(other_hotels_test!I39,FIND("of",other_hotels_test!I39,1)-2,2)</f>
        <v xml:space="preserve">2 </v>
      </c>
      <c r="F39" s="2">
        <f>MID(other_hotels_test!I39,FIND("of",other_hotels_test!I39,1)-2,2)/MID(other_hotels_test!I39,FIND("of",other_hotels_test!I39,1)+2,2)</f>
        <v>0.4</v>
      </c>
      <c r="G39" s="3" t="str">
        <f>IF(ISBLANK(other_hotels_test!J39),"",other_hotels_test!J39)</f>
        <v>“Never again”</v>
      </c>
      <c r="H39" s="3" t="str">
        <f>IF(ISBLANK(other_hotels_test!K39),"",other_hotels_test!K39)</f>
        <v>as a regular traveller to singapore i had always wanted to try the fullerton given it is such a landmark. massively disappointed by the characterless interior drab rooms and indifferent staff. I also left with large lumps/bites on the side I sleep on - the hotel obviously claim these are not from their beds but I wont take the chance again. there are a number of good hotels in singapore and for the money this just isn't one of them. shame.</v>
      </c>
      <c r="I39" s="1" t="str">
        <f>TRIM(IF(ISERROR(MID(other_hotels_test!L39,7,FIND("travelled",other_hotels_test!L39,1)-7)),"",MID(other_hotels_test!L39,7,FIND("travelled",other_hotels_test!L39,1)-7)))</f>
        <v>September 2014</v>
      </c>
      <c r="J39" s="1" t="str">
        <f>TRIM(IF(ISERROR(MID(other_hotels_test!L39,FIND("travelled",other_hotels_test!L39,1)+9,LEN(other_hotels_test!L39))),"",MID(other_hotels_test!L39,FIND("travelled",other_hotels_test!L39,1)+9,LEN(other_hotels_test!L39))))</f>
        <v>on business</v>
      </c>
      <c r="K39" s="4" t="e">
        <f ca="1">udfRegEx(other_hotels_test!M39,"\d( of )\d( stars).*(n&gt;)([\s\S]*;)")&amp;CHAR(10)&amp;udfRegEx(other_hotels_test!M39,"[^;]+$\d( of )\d( stars).*(n&gt;)([\s\S]*;)")</f>
        <v>#NAME?</v>
      </c>
      <c r="N39" s="1" t="str">
        <f>other_hotels_test!P39</f>
        <v>Reviewed 2 weeks ago</v>
      </c>
    </row>
    <row r="40" spans="1:14" ht="70">
      <c r="A40" s="1" t="str">
        <f>MID(other_hotels_test!D40,1,FIND("_data",other_hotels_test!D40,1)-1)</f>
        <v>fullerton_hotel</v>
      </c>
      <c r="B40" s="4" t="str">
        <f>other_hotels_test!G40</f>
        <v>Greg2003</v>
      </c>
      <c r="C40" s="4" t="str">
        <f>IF(ISBLANK(other_hotels_test!H40),"",other_hotels_test!H40)</f>
        <v>Jakarta Indonesia</v>
      </c>
      <c r="D40" s="1" t="str">
        <f>MID(other_hotels_test!I40,FIND("of",other_hotels_test!I40,1)-2,12)</f>
        <v>3 of 5 stars</v>
      </c>
      <c r="E40" s="1" t="str">
        <f>MID(other_hotels_test!I40,FIND("of",other_hotels_test!I40,1)-2,2)</f>
        <v xml:space="preserve">3 </v>
      </c>
      <c r="F40" s="2">
        <f>MID(other_hotels_test!I40,FIND("of",other_hotels_test!I40,1)-2,2)/MID(other_hotels_test!I40,FIND("of",other_hotels_test!I40,1)+2,2)</f>
        <v>0.6</v>
      </c>
      <c r="G40" s="3" t="str">
        <f>IF(ISBLANK(other_hotels_test!J40),"",other_hotels_test!J40)</f>
        <v>“Reliable”</v>
      </c>
      <c r="H40" s="3" t="str">
        <f>IF(ISBLANK(other_hotels_test!K40),"",other_hotels_test!K40)</f>
        <v>Its a nice hotel but much depends on the specifics of your room. They can vary quite a bit. We got a very good rate and for the price it was excellent. Serviceable breakfast. Nice rooftop bar. Great riverside location. The sister property at Fullerton Bay is superior but its also more expensive.</v>
      </c>
      <c r="I40" s="1" t="str">
        <f>TRIM(IF(ISERROR(MID(other_hotels_test!L40,7,FIND("travelled",other_hotels_test!L40,1)-7)),"",MID(other_hotels_test!L40,7,FIND("travelled",other_hotels_test!L40,1)-7)))</f>
        <v>October 2014</v>
      </c>
      <c r="J40" s="1" t="str">
        <f>TRIM(IF(ISERROR(MID(other_hotels_test!L40,FIND("travelled",other_hotels_test!L40,1)+9,LEN(other_hotels_test!L40))),"",MID(other_hotels_test!L40,FIND("travelled",other_hotels_test!L40,1)+9,LEN(other_hotels_test!L40))))</f>
        <v>on business</v>
      </c>
      <c r="K40" s="4" t="e">
        <f ca="1">udfRegEx(other_hotels_test!M40,"\d( of )\d( stars).*(n&gt;)([\s\S]*;)")&amp;CHAR(10)&amp;udfRegEx(other_hotels_test!M40,"[^;]+$\d( of )\d( stars).*(n&gt;)([\s\S]*;)")</f>
        <v>#NAME?</v>
      </c>
      <c r="N40" s="1" t="str">
        <f>other_hotels_test!P40</f>
        <v>Reviewed 2 weeks ago</v>
      </c>
    </row>
    <row r="41" spans="1:14" ht="182">
      <c r="A41" s="1" t="str">
        <f>MID(other_hotels_test!D41,1,FIND("_data",other_hotels_test!D41,1)-1)</f>
        <v>fullerton_hotel</v>
      </c>
      <c r="B41" s="4" t="str">
        <f>other_hotels_test!G41</f>
        <v>patrick074</v>
      </c>
      <c r="C41" s="4" t="str">
        <f>IF(ISBLANK(other_hotels_test!H41),"",other_hotels_test!H41)</f>
        <v>patrick074</v>
      </c>
      <c r="D41" s="1" t="str">
        <f>MID(other_hotels_test!I41,FIND("of",other_hotels_test!I41,1)-2,12)</f>
        <v>3 of 5 stars</v>
      </c>
      <c r="E41" s="1" t="str">
        <f>MID(other_hotels_test!I41,FIND("of",other_hotels_test!I41,1)-2,2)</f>
        <v xml:space="preserve">3 </v>
      </c>
      <c r="F41" s="2">
        <f>MID(other_hotels_test!I41,FIND("of",other_hotels_test!I41,1)-2,2)/MID(other_hotels_test!I41,FIND("of",other_hotels_test!I41,1)+2,2)</f>
        <v>0.6</v>
      </c>
      <c r="G41" s="3" t="str">
        <f>IF(ISBLANK(other_hotels_test!J41),"",other_hotels_test!J41)</f>
        <v>“disappointing”</v>
      </c>
      <c r="H41" s="3" t="str">
        <f>IF(ISBLANK(other_hotels_test!K41),"",other_hotels_test!K41)</f>
        <v>This is the iconic landmark along the Singapore River. The building exterior is very impressive. However for the price asked by this hotel the courtyard facing rooms are really not worth the price. No balcony and the windows are facing indoor. Basically no view at all. The service are not acceptable for 5 star establishment in Singapore. Stayed 2 nights here and the house keeping is among the worst I have come across. Another annoying facts is during breakfast time when asked for outside seating the common answer you get is 'outside seating is full' but with another check by ourself we found that there were still table available. I thought this only happened to us but I noticed the staff would give the same answer without checking to other diners. This is rather sad that such an iconic building but yet let down by the service.</v>
      </c>
      <c r="I41" s="1" t="str">
        <f>TRIM(IF(ISERROR(MID(other_hotels_test!L41,7,FIND("travelled",other_hotels_test!L41,1)-7)),"",MID(other_hotels_test!L41,7,FIND("travelled",other_hotels_test!L41,1)-7)))</f>
        <v>October 2014</v>
      </c>
      <c r="J41" s="1" t="str">
        <f>TRIM(IF(ISERROR(MID(other_hotels_test!L41,FIND("travelled",other_hotels_test!L41,1)+9,LEN(other_hotels_test!L41))),"",MID(other_hotels_test!L41,FIND("travelled",other_hotels_test!L41,1)+9,LEN(other_hotels_test!L41))))</f>
        <v>on business</v>
      </c>
      <c r="K41" s="4" t="e">
        <f ca="1">udfRegEx(other_hotels_test!M41,"\d( of )\d( stars).*(n&gt;)([\s\S]*;)")&amp;CHAR(10)&amp;udfRegEx(other_hotels_test!M41,"[^;]+$\d( of )\d( stars).*(n&gt;)([\s\S]*;)")</f>
        <v>#NAME?</v>
      </c>
      <c r="N41" s="1" t="str">
        <f>other_hotels_test!P41</f>
        <v>Reviewed 2 weeks ago</v>
      </c>
    </row>
    <row r="42" spans="1:14" ht="409">
      <c r="A42" s="1" t="str">
        <f>MID(other_hotels_test!D42,1,FIND("_data",other_hotels_test!D42,1)-1)</f>
        <v>fullerton_hotel</v>
      </c>
      <c r="B42" s="4" t="str">
        <f>other_hotels_test!G42</f>
        <v>Super U</v>
      </c>
      <c r="C42" s="4" t="str">
        <f>IF(ISBLANK(other_hotels_test!H42),"",other_hotels_test!H42)</f>
        <v>Singapore Singapore</v>
      </c>
      <c r="D42" s="1" t="str">
        <f>MID(other_hotels_test!I42,FIND("of",other_hotels_test!I42,1)-2,12)</f>
        <v>5 of 5 stars</v>
      </c>
      <c r="E42" s="1" t="str">
        <f>MID(other_hotels_test!I42,FIND("of",other_hotels_test!I42,1)-2,2)</f>
        <v xml:space="preserve">5 </v>
      </c>
      <c r="F42" s="2">
        <f>MID(other_hotels_test!I42,FIND("of",other_hotels_test!I42,1)-2,2)/MID(other_hotels_test!I42,FIND("of",other_hotels_test!I42,1)+2,2)</f>
        <v>1</v>
      </c>
      <c r="G42" s="3" t="str">
        <f>IF(ISBLANK(other_hotels_test!J42),"",other_hotels_test!J42)</f>
        <v>“Yet another stay - they did not fail to impress me”</v>
      </c>
      <c r="H42" s="3" t="str">
        <f>IF(ISBLANK(other_hotels_test!K42),"",other_hotels_test!K42)</f>
        <v>Cleared leave and did not know what to do. Went ahead and booked The Fullerton again though wanted to try their new sister property The Fullerton Bay but could not do so as they were full. Smooth arrival experience but one thing that stunned me was that while my partner and I were checking in a girl came from behind and greeted us by name and wished us "welcome back". She also specifically remembered us from our last visit and said that it has been some time since we came back. It was very impressive that after all these months she still remembered us. Room was nice. The same Quay room on Level 6 that we had from our last visit was assigned to us. Beautiful and unobstructed views of the Marina and its very nice to see the daily laser light show at Marina Bay Sands from the comfort of our balcony. Fruits chocolates and a welcome back card from the General Manager. We were not in a suite and found this touch to be extremently thoughtful. When we were brought to the room the personnel told us that thier swimming pool was closed for renovation and that we could use the pool at The Fullerton Bay instead. We were also told that they have the hotel car to chauffer us back and forth which we found to be very thoughtful too. We came down a couple of hours later unannounced and the Concierge immediately tucked us into the hotel car and took us over. We were received and shown up to the pool by one of the personnel there. We were also asked what time we wanted to go back and they arranged for the same car to pick us back to our hotel. It was really seamless. The pool at Fullerton Bay was amazing. Spectacular views. Lantern - the roof top bar to get your drinks and lounge by the pool. We forgot our sunscreen cream and they actually had 4 different types there provided for their guests. That was just a class above rest we thought. We checked out the next day. Late checkout at 3pm was arranged as part of the package we booked. Again quick reminder if we had cleared our safe box and if we had all our travel documents with us - not that we had used it but to remind was very thoughtful. Once again - it was a very relaxing stay and the plus point was that we still used the facilities in Fullerton Bay even without staying with them. We think the next time we will stay at Fullerton Bay to try something different but The Fullerton will always remain as an amazing place to spend your weekend.</v>
      </c>
      <c r="I42" s="1" t="str">
        <f>TRIM(IF(ISERROR(MID(other_hotels_test!L42,7,FIND("travelled",other_hotels_test!L42,1)-7)),"",MID(other_hotels_test!L42,7,FIND("travelled",other_hotels_test!L42,1)-7)))</f>
        <v>November 2012</v>
      </c>
      <c r="J42" s="1" t="str">
        <f>TRIM(IF(ISERROR(MID(other_hotels_test!L42,FIND("travelled",other_hotels_test!L42,1)+9,LEN(other_hotels_test!L42))),"",MID(other_hotels_test!L42,FIND("travelled",other_hotels_test!L42,1)+9,LEN(other_hotels_test!L42))))</f>
        <v>as a couple</v>
      </c>
      <c r="K42" s="4" t="e">
        <f ca="1">udfRegEx(other_hotels_test!M42,"\d( of )\d( stars).*(n&gt;)([\s\S]*;)")&amp;CHAR(10)&amp;udfRegEx(other_hotels_test!M42,"[^;]+$\d( of )\d( stars).*(n&gt;)([\s\S]*;)")</f>
        <v>#NAME?</v>
      </c>
      <c r="N42" s="1" t="str">
        <f>other_hotels_test!P42</f>
        <v>Reviewed 28 November 2012</v>
      </c>
    </row>
    <row r="43" spans="1:14" ht="84">
      <c r="A43" s="1" t="str">
        <f>MID(other_hotels_test!D43,1,FIND("_data",other_hotels_test!D43,1)-1)</f>
        <v>fullerton_hotel</v>
      </c>
      <c r="B43" s="4" t="str">
        <f>other_hotels_test!G43</f>
        <v>FUN333</v>
      </c>
      <c r="C43" s="4" t="str">
        <f>IF(ISBLANK(other_hotels_test!H43),"",other_hotels_test!H43)</f>
        <v>Poinciana Florida</v>
      </c>
      <c r="D43" s="1" t="str">
        <f>MID(other_hotels_test!I43,FIND("of",other_hotels_test!I43,1)-2,12)</f>
        <v>5 of 5 stars</v>
      </c>
      <c r="E43" s="1" t="str">
        <f>MID(other_hotels_test!I43,FIND("of",other_hotels_test!I43,1)-2,2)</f>
        <v xml:space="preserve">5 </v>
      </c>
      <c r="F43" s="2">
        <f>MID(other_hotels_test!I43,FIND("of",other_hotels_test!I43,1)-2,2)/MID(other_hotels_test!I43,FIND("of",other_hotels_test!I43,1)+2,2)</f>
        <v>1</v>
      </c>
      <c r="G43" s="3" t="str">
        <f>IF(ISBLANK(other_hotels_test!J43),"",other_hotels_test!J43)</f>
        <v>“Great service &amp; location”</v>
      </c>
      <c r="H43" s="3" t="str">
        <f>IF(ISBLANK(other_hotels_test!K43),"",other_hotels_test!K43)</f>
        <v>The Fullerton was the perfect choice for our initial visit to Singapore. Centrally located there are numerous places of interest within a comfortable walking distance. We booked a Quay view room with access to the Straits Club where breakfast afternoon tea and evening cocktails were included. The Concierge staff was amazing. We will definitely stay here again when we return to Singapore.</v>
      </c>
      <c r="I43" s="1" t="str">
        <f>TRIM(IF(ISERROR(MID(other_hotels_test!L43,7,FIND("travelled",other_hotels_test!L43,1)-7)),"",MID(other_hotels_test!L43,7,FIND("travelled",other_hotels_test!L43,1)-7)))</f>
        <v>November 2012</v>
      </c>
      <c r="J43" s="1" t="str">
        <f>TRIM(IF(ISERROR(MID(other_hotels_test!L43,FIND("travelled",other_hotels_test!L43,1)+9,LEN(other_hotels_test!L43))),"",MID(other_hotels_test!L43,FIND("travelled",other_hotels_test!L43,1)+9,LEN(other_hotels_test!L43))))</f>
        <v>as a couple</v>
      </c>
      <c r="K43" s="4" t="e">
        <f ca="1">udfRegEx(other_hotels_test!M43,"\d( of )\d( stars).*(n&gt;)([\s\S]*;)")&amp;CHAR(10)&amp;udfRegEx(other_hotels_test!M43,"[^;]+$\d( of )\d( stars).*(n&gt;)([\s\S]*;)")</f>
        <v>#NAME?</v>
      </c>
      <c r="N43" s="1" t="str">
        <f>other_hotels_test!P43</f>
        <v>Reviewed 28 November 2012</v>
      </c>
    </row>
    <row r="44" spans="1:14" ht="392">
      <c r="A44" s="1" t="str">
        <f>MID(other_hotels_test!D44,1,FIND("_data",other_hotels_test!D44,1)-1)</f>
        <v>fullerton_hotel</v>
      </c>
      <c r="B44" s="4" t="str">
        <f>other_hotels_test!G44</f>
        <v>vodnici</v>
      </c>
      <c r="C44" s="4" t="str">
        <f>IF(ISBLANK(other_hotels_test!H44),"",other_hotels_test!H44)</f>
        <v>Kent UK</v>
      </c>
      <c r="D44" s="1" t="str">
        <f>MID(other_hotels_test!I44,FIND("of",other_hotels_test!I44,1)-2,12)</f>
        <v>5 of 5 stars</v>
      </c>
      <c r="E44" s="1" t="str">
        <f>MID(other_hotels_test!I44,FIND("of",other_hotels_test!I44,1)-2,2)</f>
        <v xml:space="preserve">5 </v>
      </c>
      <c r="F44" s="2">
        <f>MID(other_hotels_test!I44,FIND("of",other_hotels_test!I44,1)-2,2)/MID(other_hotels_test!I44,FIND("of",other_hotels_test!I44,1)+2,2)</f>
        <v>1</v>
      </c>
      <c r="G44" s="3" t="str">
        <f>IF(ISBLANK(other_hotels_test!J44),"",other_hotels_test!J44)</f>
        <v>“Everything you could expect from a five star hotel with lovely touches and great location.”</v>
      </c>
      <c r="H44" s="3" t="str">
        <f>IF(ISBLANK(other_hotels_test!K44),"",other_hotels_test!K44)</f>
        <v>Stayed here in October for four nights and really enjoyed it. This was a bit above the normal star rating of hotels we are used too but we got a pretty decent last minute deal (£700 for the 4 nights total although the Monday night was twice the price of the preceding 3 nights because it is a popular hotel for businessmen). We found everything very well done as you would expect and the rooms were very quiet and spacious for Singapore. Nice surprises included a choice of 9 pillow types a safe with a power supply inside to charge laptops/phones when locked away a desk with all the stationery you might need real orchids in the bathroom all your toiletries lined up every afternoon by room service and a bath that Julia Roberts would have been happy with! We didn't have breakfast in the hotel (£26/person) but when you're in Singapore the hawker centres are the place to go and there are plenty that are not too far and provide all the variety you could possibly want. We did have coffee and tea in the attrium one afternoon which was sublime and a great atmosphere with the piano playing in the background. The swimming pool on the roof was our favourite especially in the evening about 6pm when it was deserted and you can lie back in the water and watch the marina bay sights come to life for the evening. As a Fullerton guest we also used the Fullerton Bay hotel roof pool which is even better! If you do nothing else go and try it. The views through the glass sides are amazing and there are semi-private mini pools along one side. The location of the hotel is perfect for walking around marina bay and exploring the city both at night (on foot) or getting to the metro in the heat of the day. The architecture of the hotel is amazing and it really stands out against the backdrop of modern skyscrapers especially at night.</v>
      </c>
      <c r="I44" s="1" t="str">
        <f>TRIM(IF(ISERROR(MID(other_hotels_test!L44,7,FIND("travelled",other_hotels_test!L44,1)-7)),"",MID(other_hotels_test!L44,7,FIND("travelled",other_hotels_test!L44,1)-7)))</f>
        <v/>
      </c>
      <c r="J44" s="1" t="str">
        <f>TRIM(IF(ISERROR(MID(other_hotels_test!L44,FIND("travelled",other_hotels_test!L44,1)+9,LEN(other_hotels_test!L44))),"",MID(other_hotels_test!L44,FIND("travelled",other_hotels_test!L44,1)+9,LEN(other_hotels_test!L44))))</f>
        <v/>
      </c>
      <c r="K44" s="4" t="e">
        <f ca="1">udfRegEx(other_hotels_test!M44,"\d( of )\d( stars).*(n&gt;)([\s\S]*;)")&amp;CHAR(10)&amp;udfRegEx(other_hotels_test!M44,"[^;]+$\d( of )\d( stars).*(n&gt;)([\s\S]*;)")</f>
        <v>#NAME?</v>
      </c>
      <c r="N44" s="1" t="str">
        <f>other_hotels_test!P44</f>
        <v>Reviewed 25 November 2012</v>
      </c>
    </row>
    <row r="45" spans="1:14" ht="238">
      <c r="A45" s="1" t="str">
        <f>MID(other_hotels_test!D45,1,FIND("_data",other_hotels_test!D45,1)-1)</f>
        <v>fullerton_hotel</v>
      </c>
      <c r="B45" s="4" t="str">
        <f>other_hotels_test!G45</f>
        <v>SydneyFlash</v>
      </c>
      <c r="C45" s="4" t="str">
        <f>IF(ISBLANK(other_hotels_test!H45),"",other_hotels_test!H45)</f>
        <v>sydney</v>
      </c>
      <c r="D45" s="1" t="str">
        <f>MID(other_hotels_test!I45,FIND("of",other_hotels_test!I45,1)-2,12)</f>
        <v>4 of 5 stars</v>
      </c>
      <c r="E45" s="1" t="str">
        <f>MID(other_hotels_test!I45,FIND("of",other_hotels_test!I45,1)-2,2)</f>
        <v xml:space="preserve">4 </v>
      </c>
      <c r="F45" s="2">
        <f>MID(other_hotels_test!I45,FIND("of",other_hotels_test!I45,1)-2,2)/MID(other_hotels_test!I45,FIND("of",other_hotels_test!I45,1)+2,2)</f>
        <v>0.8</v>
      </c>
      <c r="G45" s="3" t="str">
        <f>IF(ISBLANK(other_hotels_test!J45),"",other_hotels_test!J45)</f>
        <v>“Good Business Hotel if Staying in the "Right Place" is Important”</v>
      </c>
      <c r="H45" s="3" t="str">
        <f>IF(ISBLANK(other_hotels_test!K45),"",other_hotels_test!K45)</f>
        <v>This is a good hotel if you are in Singapore for business and need to impress. There are better and more affordable places if you are on holiday. Pluses - great location in the CDB for getting around and with Boat Quay and Clarkes Quay restaurants and bars a short walk - impressive colonial building that has been very well restored and recycled into a hotel - good public areas - good breakfast and interesting buffets in the lobby lounge at lunch that cater for a quick business catch up - very good service - made the "right impression" with business contacts Minuses - no where near shopping areas (though Marina Square is walkable across the river and park) - pool area is way too small with deckchairs jammed in and not enough of them. Pool itself is OK - rooms are variable in size - working around the historical legacy has meant compromises. - if you are facing the road side on a lower floor there is traffic noise - service can be too much - while trying to work in my room I eventually left the do not disturb sign on permanently as someone seemed to be checking something every half hour. - its not cheap</v>
      </c>
      <c r="I45" s="1" t="str">
        <f>TRIM(IF(ISERROR(MID(other_hotels_test!L45,7,FIND("travelled",other_hotels_test!L45,1)-7)),"",MID(other_hotels_test!L45,7,FIND("travelled",other_hotels_test!L45,1)-7)))</f>
        <v>November 2012</v>
      </c>
      <c r="J45" s="1" t="str">
        <f>TRIM(IF(ISERROR(MID(other_hotels_test!L45,FIND("travelled",other_hotels_test!L45,1)+9,LEN(other_hotels_test!L45))),"",MID(other_hotels_test!L45,FIND("travelled",other_hotels_test!L45,1)+9,LEN(other_hotels_test!L45))))</f>
        <v>on business</v>
      </c>
      <c r="K45" s="4" t="e">
        <f ca="1">udfRegEx(other_hotels_test!M45,"\d( of )\d( stars).*(n&gt;)([\s\S]*;)")&amp;CHAR(10)&amp;udfRegEx(other_hotels_test!M45,"[^;]+$\d( of )\d( stars).*(n&gt;)([\s\S]*;)")</f>
        <v>#NAME?</v>
      </c>
      <c r="N45" s="1" t="str">
        <f>other_hotels_test!P45</f>
        <v>Reviewed 25 November 2012</v>
      </c>
    </row>
    <row r="46" spans="1:14" ht="56">
      <c r="A46" s="1" t="str">
        <f>MID(other_hotels_test!D46,1,FIND("_data",other_hotels_test!D46,1)-1)</f>
        <v>fullerton_hotel</v>
      </c>
      <c r="B46" s="4" t="str">
        <f>other_hotels_test!G46</f>
        <v>David98</v>
      </c>
      <c r="C46" s="4" t="str">
        <f>IF(ISBLANK(other_hotels_test!H46),"",other_hotels_test!H46)</f>
        <v>London</v>
      </c>
      <c r="D46" s="1" t="str">
        <f>MID(other_hotels_test!I46,FIND("of",other_hotels_test!I46,1)-2,12)</f>
        <v>4 of 5 stars</v>
      </c>
      <c r="E46" s="1" t="str">
        <f>MID(other_hotels_test!I46,FIND("of",other_hotels_test!I46,1)-2,2)</f>
        <v xml:space="preserve">4 </v>
      </c>
      <c r="F46" s="2">
        <f>MID(other_hotels_test!I46,FIND("of",other_hotels_test!I46,1)-2,2)/MID(other_hotels_test!I46,FIND("of",other_hotels_test!I46,1)+2,2)</f>
        <v>0.8</v>
      </c>
      <c r="G46" s="3" t="str">
        <f>IF(ISBLANK(other_hotels_test!J46),"",other_hotels_test!J46)</f>
        <v>“Good location good ( not great) hotel”</v>
      </c>
      <c r="H46" s="3" t="str">
        <f>IF(ISBLANK(other_hotels_test!K46),"",other_hotels_test!K46)</f>
        <v>Spent 8 nights here on business . Excellent long stay deal inclusive of wifi and breakfast. Good service spacious rooms in need of some refurbishment now. Very well run location perfect for my needs. Highly reccomended for the business traveller who is cost conscious.</v>
      </c>
      <c r="I46" s="1" t="str">
        <f>TRIM(IF(ISERROR(MID(other_hotels_test!L46,7,FIND("travelled",other_hotels_test!L46,1)-7)),"",MID(other_hotels_test!L46,7,FIND("travelled",other_hotels_test!L46,1)-7)))</f>
        <v>November 2012</v>
      </c>
      <c r="J46" s="1" t="str">
        <f>TRIM(IF(ISERROR(MID(other_hotels_test!L46,FIND("travelled",other_hotels_test!L46,1)+9,LEN(other_hotels_test!L46))),"",MID(other_hotels_test!L46,FIND("travelled",other_hotels_test!L46,1)+9,LEN(other_hotels_test!L46))))</f>
        <v>solo</v>
      </c>
      <c r="K46" s="4" t="e">
        <f ca="1">udfRegEx(other_hotels_test!M46,"\d( of )\d( stars).*(n&gt;)([\s\S]*;)")&amp;CHAR(10)&amp;udfRegEx(other_hotels_test!M46,"[^;]+$\d( of )\d( stars).*(n&gt;)([\s\S]*;)")</f>
        <v>#NAME?</v>
      </c>
      <c r="N46" s="1" t="str">
        <f>other_hotels_test!P46</f>
        <v>Reviewed 22 November 2012</v>
      </c>
    </row>
    <row r="47" spans="1:14" ht="364">
      <c r="A47" s="1" t="str">
        <f>MID(other_hotels_test!D47,1,FIND("_data",other_hotels_test!D47,1)-1)</f>
        <v>fullerton_hotel</v>
      </c>
      <c r="B47" s="4" t="str">
        <f>other_hotels_test!G47</f>
        <v>Super U</v>
      </c>
      <c r="C47" s="4" t="str">
        <f>IF(ISBLANK(other_hotels_test!H47),"",other_hotels_test!H47)</f>
        <v>Singapore Singapore</v>
      </c>
      <c r="D47" s="1" t="str">
        <f>MID(other_hotels_test!I47,FIND("of",other_hotels_test!I47,1)-2,12)</f>
        <v>5 of 5 stars</v>
      </c>
      <c r="E47" s="1" t="str">
        <f>MID(other_hotels_test!I47,FIND("of",other_hotels_test!I47,1)-2,2)</f>
        <v xml:space="preserve">5 </v>
      </c>
      <c r="F47" s="2">
        <f>MID(other_hotels_test!I47,FIND("of",other_hotels_test!I47,1)-2,2)/MID(other_hotels_test!I47,FIND("of",other_hotels_test!I47,1)+2,2)</f>
        <v>1</v>
      </c>
      <c r="G47" s="3" t="str">
        <f>IF(ISBLANK(other_hotels_test!J47),"",other_hotels_test!J47)</f>
        <v>“Amazing... we will definitely be back!!”</v>
      </c>
      <c r="H47" s="3" t="str">
        <f>IF(ISBLANK(other_hotels_test!K47),"",other_hotels_test!K47)</f>
        <v>My friends and I booked in under the National Day package to experience the live fireworks they had at the Marina Bay. Fullerton was amazing from the very beginning. On the eve of our check in there was a courteousy call given to forewarn us on the road closures and due to this the hotel made early check in possible so that we do not have be caught in the traffic. As promised check in was made possible at 11am. We were greeted by receptionist Shivan. Check in was fast and efficient. He brought us to the room explained the room and also what the National Day package was inclusive of. The package included access to the viewing deck for 2 Adults and 2 Children and as we were only there as a party of 3 Adults Shivan made it possible for all 3 of us to view the fireworks. We really appreciated the flexibility. Overall it was a very organized night. There were counters where we could obtain our tags and we were personally shown by the guest relations to the viewing deck. The deck has free flow of refreshments. We had an amazing view of the fireworks which all 3 of us thoroughly enjoyed. Check out was quick and fast. We had paid our bills the night before and there was nothing else to pay on the day we departed. Andrew who handled our check out was very nice. He ensured all was well with our stay and walked all the way out to get us a taxi. The breakfast in the morning was not too bad. Good food variety but the Cafe was a little crowded (it is expected as I am sure many locals would have checked in for the same purpose we had checked in). Overall people in Fullerton serve with their heart. Fullerton also has the best view for fireworks so we will definitely make it a point to be back.</v>
      </c>
      <c r="I47" s="1" t="str">
        <f>TRIM(IF(ISERROR(MID(other_hotels_test!L47,7,FIND("travelled",other_hotels_test!L47,1)-7)),"",MID(other_hotels_test!L47,7,FIND("travelled",other_hotels_test!L47,1)-7)))</f>
        <v>August 2011</v>
      </c>
      <c r="J47" s="1" t="str">
        <f>TRIM(IF(ISERROR(MID(other_hotels_test!L47,FIND("travelled",other_hotels_test!L47,1)+9,LEN(other_hotels_test!L47))),"",MID(other_hotels_test!L47,FIND("travelled",other_hotels_test!L47,1)+9,LEN(other_hotels_test!L47))))</f>
        <v>with friends</v>
      </c>
      <c r="K47" s="4" t="e">
        <f ca="1">udfRegEx(other_hotels_test!M47,"\d( of )\d( stars).*(n&gt;)([\s\S]*;)")&amp;CHAR(10)&amp;udfRegEx(other_hotels_test!M47,"[^;]+$\d( of )\d( stars).*(n&gt;)([\s\S]*;)")</f>
        <v>#NAME?</v>
      </c>
      <c r="N47" s="1" t="str">
        <f>other_hotels_test!P47</f>
        <v>Reviewed 2 September 2011</v>
      </c>
    </row>
    <row r="48" spans="1:14" ht="409">
      <c r="A48" s="1" t="str">
        <f>MID(other_hotels_test!D48,1,FIND("_data",other_hotels_test!D48,1)-1)</f>
        <v>fullerton_hotel</v>
      </c>
      <c r="B48" s="4" t="str">
        <f>other_hotels_test!G48</f>
        <v>donSeoul_SouthKorea</v>
      </c>
      <c r="C48" s="4" t="str">
        <f>IF(ISBLANK(other_hotels_test!H48),"",other_hotels_test!H48)</f>
        <v>Seoul South Korea</v>
      </c>
      <c r="D48" s="1" t="str">
        <f>MID(other_hotels_test!I48,FIND("of",other_hotels_test!I48,1)-2,12)</f>
        <v>5 of 5 stars</v>
      </c>
      <c r="E48" s="1" t="str">
        <f>MID(other_hotels_test!I48,FIND("of",other_hotels_test!I48,1)-2,2)</f>
        <v xml:space="preserve">5 </v>
      </c>
      <c r="F48" s="2">
        <f>MID(other_hotels_test!I48,FIND("of",other_hotels_test!I48,1)-2,2)/MID(other_hotels_test!I48,FIND("of",other_hotels_test!I48,1)+2,2)</f>
        <v>1</v>
      </c>
      <c r="G48" s="3" t="str">
        <f>IF(ISBLANK(other_hotels_test!J48),"",other_hotels_test!J48)</f>
        <v>“Charming with some structural limitations.”</v>
      </c>
      <c r="H48" s="3" t="str">
        <f>IF(ISBLANK(other_hotels_test!K48),"",other_hotels_test!K48)</f>
        <v>The charm of the Fullerton begins with its imposing yet sophisticated external appearance. At night it becomes the highlight of the Singaporean skyline establishing a dramatic contrast to the Marina Bay Sands megaplex. In fact the Fullerton adds a touch of class to the entire city maintaining Singapore's charm - a distinction that few modern Asian cities can claim. The service at the Fullerton is by no means lesser than one should expect from a 5 star hotel. The only problem with the Fullerton perhaps arises from its architectural structure. Because it was a post-office turned hotel accomodation quality is varied. While some rooms boast a magnificent view of the quay others face inward into the hotel interior or worse face office buildings across the road. This inconsistency will be main reason behind some of these conflicting reviews here. Breakfast service is fantastic. The staff go out of their way to find the seating you desire. Coffee and tea are refilled promptly without the need for gesturing. The food quality is perhaps too good; there are many wonderful local items at hand that leave you with little desire to go out and try out the local delicacies that make Singapore so wonderful. A special shout out to Lucy for her attentive service. Location wise its hard to beat. Surrounded by the Central Business District/ Chinatown Boat Quay leading to Clarke Quay Victoria Hall leading to Raffles City almost all of major Singaporean landmarks are accessible by foot. If you want to get on the MRT Raffles Place Station is right around the corner. The Fullerton is a marvel in every sense of the word. The only downside is that rooms with amazing views are limited so one must pay a premium to experience these. I can only guess that to the frequent traveller charm will be eventually outweighed by consistent luxury and guaranteed views. Because of this I would definitely recommend a stay at the Fullerton but there are better alternatives for repeat travellers such as the Mandarin Oriental and the Ritz-Carlton Millenia.</v>
      </c>
      <c r="I48" s="1" t="str">
        <f>TRIM(IF(ISERROR(MID(other_hotels_test!L48,7,FIND("travelled",other_hotels_test!L48,1)-7)),"",MID(other_hotels_test!L48,7,FIND("travelled",other_hotels_test!L48,1)-7)))</f>
        <v>August 2011</v>
      </c>
      <c r="J48" s="1" t="str">
        <f>TRIM(IF(ISERROR(MID(other_hotels_test!L48,FIND("travelled",other_hotels_test!L48,1)+9,LEN(other_hotels_test!L48))),"",MID(other_hotels_test!L48,FIND("travelled",other_hotels_test!L48,1)+9,LEN(other_hotels_test!L48))))</f>
        <v>as a couple</v>
      </c>
      <c r="K48" s="4" t="e">
        <f ca="1">udfRegEx(other_hotels_test!M48,"\d( of )\d( stars).*(n&gt;)([\s\S]*;)")&amp;CHAR(10)&amp;udfRegEx(other_hotels_test!M48,"[^;]+$\d( of )\d( stars).*(n&gt;)([\s\S]*;)")</f>
        <v>#NAME?</v>
      </c>
      <c r="N48" s="1" t="str">
        <f>other_hotels_test!P48</f>
        <v>Reviewed 1 September 2011</v>
      </c>
    </row>
    <row r="49" spans="1:14" ht="98">
      <c r="A49" s="1" t="str">
        <f>MID(other_hotels_test!D49,1,FIND("_data",other_hotels_test!D49,1)-1)</f>
        <v>fullerton_hotel</v>
      </c>
      <c r="B49" s="4" t="str">
        <f>other_hotels_test!G49</f>
        <v>RoarDBL</v>
      </c>
      <c r="C49" s="4" t="str">
        <f>IF(ISBLANK(other_hotels_test!H49),"",other_hotels_test!H49)</f>
        <v>Saitama Japan</v>
      </c>
      <c r="D49" s="1" t="str">
        <f>MID(other_hotels_test!I49,FIND("of",other_hotels_test!I49,1)-2,12)</f>
        <v>5 of 5 stars</v>
      </c>
      <c r="E49" s="1" t="str">
        <f>MID(other_hotels_test!I49,FIND("of",other_hotels_test!I49,1)-2,2)</f>
        <v xml:space="preserve">5 </v>
      </c>
      <c r="F49" s="2">
        <f>MID(other_hotels_test!I49,FIND("of",other_hotels_test!I49,1)-2,2)/MID(other_hotels_test!I49,FIND("of",other_hotels_test!I49,1)+2,2)</f>
        <v>1</v>
      </c>
      <c r="G49" s="3" t="str">
        <f>IF(ISBLANK(other_hotels_test!J49),"",other_hotels_test!J49)</f>
        <v>“Very good”</v>
      </c>
      <c r="H49" s="3" t="str">
        <f>IF(ISBLANK(other_hotels_test!K49),"",other_hotels_test!K49)</f>
        <v>We stayed in a Key room with a view overlooking Marlion statue. It is spectacular. Location is very good. It is near Raffles Place MRT station and national museum. Very close to Clark Quay areas where there are a lot of restaurants along the Singapore river. Breakfast is also fantastic sitting by the river sipping coffee watching people walking along the river. I wish that complementary wifi is available. You pay for internet.</v>
      </c>
      <c r="I49" s="1" t="str">
        <f>TRIM(IF(ISERROR(MID(other_hotels_test!L49,7,FIND("travelled",other_hotels_test!L49,1)-7)),"",MID(other_hotels_test!L49,7,FIND("travelled",other_hotels_test!L49,1)-7)))</f>
        <v>December 2009</v>
      </c>
      <c r="J49" s="1" t="str">
        <f>TRIM(IF(ISERROR(MID(other_hotels_test!L49,FIND("travelled",other_hotels_test!L49,1)+9,LEN(other_hotels_test!L49))),"",MID(other_hotels_test!L49,FIND("travelled",other_hotels_test!L49,1)+9,LEN(other_hotels_test!L49))))</f>
        <v>as a couple</v>
      </c>
      <c r="K49" s="4" t="e">
        <f ca="1">udfRegEx(other_hotels_test!M49,"\d( of )\d( stars).*(n&gt;)([\s\S]*;)")&amp;CHAR(10)&amp;udfRegEx(other_hotels_test!M49,"[^;]+$\d( of )\d( stars).*(n&gt;)([\s\S]*;)")</f>
        <v>#NAME?</v>
      </c>
      <c r="N49" s="1" t="str">
        <f>other_hotels_test!P49</f>
        <v>Reviewed 31 August 2011</v>
      </c>
    </row>
    <row r="50" spans="1:14" ht="126">
      <c r="A50" s="1" t="str">
        <f>MID(other_hotels_test!D50,1,FIND("_data",other_hotels_test!D50,1)-1)</f>
        <v>fullerton_hotel</v>
      </c>
      <c r="B50" s="4" t="str">
        <f>other_hotels_test!G50</f>
        <v>Diana009</v>
      </c>
      <c r="C50" s="4" t="str">
        <f>IF(ISBLANK(other_hotels_test!H50),"",other_hotels_test!H50)</f>
        <v>Suffolk UK</v>
      </c>
      <c r="D50" s="1" t="str">
        <f>MID(other_hotels_test!I50,FIND("of",other_hotels_test!I50,1)-2,12)</f>
        <v>5 of 5 stars</v>
      </c>
      <c r="E50" s="1" t="str">
        <f>MID(other_hotels_test!I50,FIND("of",other_hotels_test!I50,1)-2,2)</f>
        <v xml:space="preserve">5 </v>
      </c>
      <c r="F50" s="2">
        <f>MID(other_hotels_test!I50,FIND("of",other_hotels_test!I50,1)-2,2)/MID(other_hotels_test!I50,FIND("of",other_hotels_test!I50,1)+2,2)</f>
        <v>1</v>
      </c>
      <c r="G50" s="3" t="str">
        <f>IF(ISBLANK(other_hotels_test!J50),"",other_hotels_test!J50)</f>
        <v>“Blown away”</v>
      </c>
      <c r="H50" s="3" t="str">
        <f>IF(ISBLANK(other_hotels_test!K50),"",other_hotels_test!K50)</f>
        <v>Just returned from a fantastic stay at the Fullerton. We were expecting it to be good but it really surpassed our expectations. The view from our quay room was fabulous and well worth the extra supplement. We were upgraded to the Straits club which really enhanced our experience we especially enjoyed the cocktail and canapé hour each night! The service and attention to detail shown by the staff was fantastic we felt like truly valued guests. We were even given chocolates and wine in our room on the day of our wedding anniversary. If we are in Singapore again we will certainly return.</v>
      </c>
      <c r="I50" s="1" t="str">
        <f>TRIM(IF(ISERROR(MID(other_hotels_test!L50,7,FIND("travelled",other_hotels_test!L50,1)-7)),"",MID(other_hotels_test!L50,7,FIND("travelled",other_hotels_test!L50,1)-7)))</f>
        <v>August 2011</v>
      </c>
      <c r="J50" s="1" t="str">
        <f>TRIM(IF(ISERROR(MID(other_hotels_test!L50,FIND("travelled",other_hotels_test!L50,1)+9,LEN(other_hotels_test!L50))),"",MID(other_hotels_test!L50,FIND("travelled",other_hotels_test!L50,1)+9,LEN(other_hotels_test!L50))))</f>
        <v>as a couple</v>
      </c>
      <c r="K50" s="4" t="e">
        <f ca="1">udfRegEx(other_hotels_test!M50,"\d( of )\d( stars).*(n&gt;)([\s\S]*;)")&amp;CHAR(10)&amp;udfRegEx(other_hotels_test!M50,"[^;]+$\d( of )\d( stars).*(n&gt;)([\s\S]*;)")</f>
        <v>#NAME?</v>
      </c>
      <c r="N50" s="1" t="str">
        <f>other_hotels_test!P50</f>
        <v>Reviewed 24 August 2011</v>
      </c>
    </row>
    <row r="51" spans="1:14" ht="409">
      <c r="A51" s="1" t="str">
        <f>MID(other_hotels_test!D51,1,FIND("_data",other_hotels_test!D51,1)-1)</f>
        <v>fullerton_hotel</v>
      </c>
      <c r="B51" s="4" t="str">
        <f>other_hotels_test!G51</f>
        <v>greatholsAsia</v>
      </c>
      <c r="C51" s="4" t="str">
        <f>IF(ISBLANK(other_hotels_test!H51),"",other_hotels_test!H51)</f>
        <v>Asia</v>
      </c>
      <c r="D51" s="1" t="str">
        <f>MID(other_hotels_test!I51,FIND("of",other_hotels_test!I51,1)-2,12)</f>
        <v>4 of 5 stars</v>
      </c>
      <c r="E51" s="1" t="str">
        <f>MID(other_hotels_test!I51,FIND("of",other_hotels_test!I51,1)-2,2)</f>
        <v xml:space="preserve">4 </v>
      </c>
      <c r="F51" s="2">
        <f>MID(other_hotels_test!I51,FIND("of",other_hotels_test!I51,1)-2,2)/MID(other_hotels_test!I51,FIND("of",other_hotels_test!I51,1)+2,2)</f>
        <v>0.8</v>
      </c>
      <c r="G51" s="3" t="str">
        <f>IF(ISBLANK(other_hotels_test!J51),"",other_hotels_test!J51)</f>
        <v>“Lovely Stay - Does need some tweeking though.”</v>
      </c>
      <c r="H51" s="3" t="str">
        <f>IF(ISBLANK(other_hotels_test!K51),"",other_hotels_test!K51)</f>
        <v>This is the second time we have stayed at the Fullerton this time we went as a family and took two rooms. Always a pleasant stay but we did have a few gripes this time. Again we stayed on the Straits Club Floor it would be nice on arrival to be able to check in at the Straits Club Floor but again we were sent straight to the ground floor reception. A person who meets and greets would be good. I think next time we will just go directly to it. Last time our room was located very close to the Club Lounge but this time we were on the opposite side. Which is no problem at all until there was a function held on the Saturday night and we were kept awake with tolleys containing clinking glasses bottles crockery etc. constanly being wheeled past our rooms. Then a party took place in the opposite room and at that point we called Reception to complain and to their credit they stoped the noise from the party fairly swiftly. Next time we will ensure we are not located on the corridor to the function room. As returning guests we were expecting a note or at check in a welcome back but that didn't happen small detail but attention to detail counts. The hotel is in a brilliant location right next to the river and the property itself is the old Post Office Building a lovely old colonial building. The rooms are spacious although they are getting a little dated but the beds are very comfortable and the bathroomis a great size with Molton Brown toiletries. Overall the cleanliness of the room was very good. The Straits Lounge is very relaxing and the staff offered a very professional service. The children were provided with small slippers and were left a personlised plate of cookies and sweets in their room which was a very nice touch. The swimming pool is in an amazing location and you can swim and look the amazing building one side a the river the other. We ate in the Ground Floor restaurant for dinner and had the sea food buffet. The food was excellent but unfortunately the service was very poor. There seemed to be a sortage of service staff. Service would most certainly have to be improved before we ate there again. Overall again a very pleasant stay.</v>
      </c>
      <c r="I51" s="1" t="str">
        <f>TRIM(IF(ISERROR(MID(other_hotels_test!L51,7,FIND("travelled",other_hotels_test!L51,1)-7)),"",MID(other_hotels_test!L51,7,FIND("travelled",other_hotels_test!L51,1)-7)))</f>
        <v>August 2011</v>
      </c>
      <c r="J51" s="1" t="str">
        <f>TRIM(IF(ISERROR(MID(other_hotels_test!L51,FIND("travelled",other_hotels_test!L51,1)+9,LEN(other_hotels_test!L51))),"",MID(other_hotels_test!L51,FIND("travelled",other_hotels_test!L51,1)+9,LEN(other_hotels_test!L51))))</f>
        <v>with family</v>
      </c>
      <c r="K51" s="4" t="e">
        <f ca="1">udfRegEx(other_hotels_test!M51,"\d( of )\d( stars).*(n&gt;)([\s\S]*;)")&amp;CHAR(10)&amp;udfRegEx(other_hotels_test!M51,"[^;]+$\d( of )\d( stars).*(n&gt;)([\s\S]*;)")</f>
        <v>#NAME?</v>
      </c>
      <c r="N51" s="1" t="str">
        <f>other_hotels_test!P51</f>
        <v>Reviewed 22 August 2011</v>
      </c>
    </row>
    <row r="52" spans="1:14" ht="56">
      <c r="A52" s="1" t="str">
        <f>MID(other_hotels_test!D52,1,FIND("_data",other_hotels_test!D52,1)-1)</f>
        <v>fullerton_hotel</v>
      </c>
      <c r="B52" s="4" t="str">
        <f>other_hotels_test!G52</f>
        <v>Win T</v>
      </c>
      <c r="C52" s="4" t="str">
        <f>IF(ISBLANK(other_hotels_test!H52),"",other_hotels_test!H52)</f>
        <v>New York City New York</v>
      </c>
      <c r="D52" s="1" t="str">
        <f>MID(other_hotels_test!I52,FIND("of",other_hotels_test!I52,1)-2,12)</f>
        <v>5 of 5 stars</v>
      </c>
      <c r="E52" s="1" t="str">
        <f>MID(other_hotels_test!I52,FIND("of",other_hotels_test!I52,1)-2,2)</f>
        <v xml:space="preserve">5 </v>
      </c>
      <c r="F52" s="2">
        <f>MID(other_hotels_test!I52,FIND("of",other_hotels_test!I52,1)-2,2)/MID(other_hotels_test!I52,FIND("of",other_hotels_test!I52,1)+2,2)</f>
        <v>1</v>
      </c>
      <c r="G52" s="3" t="str">
        <f>IF(ISBLANK(other_hotels_test!J52),"",other_hotels_test!J52)</f>
        <v>“Old school comfort in Singapore”</v>
      </c>
      <c r="H52" s="3" t="str">
        <f>IF(ISBLANK(other_hotels_test!K52),"",other_hotels_test!K52)</f>
        <v>Stayed here on business so I can't vouch for the "value." It's housed in an old converted post office but the hotel is up to date on all accounts as the staff accommodations and location were all top notch. Breakfast and lunch buffets were excellent.</v>
      </c>
      <c r="I52" s="1" t="str">
        <f>TRIM(IF(ISERROR(MID(other_hotels_test!L52,7,FIND("travelled",other_hotels_test!L52,1)-7)),"",MID(other_hotels_test!L52,7,FIND("travelled",other_hotels_test!L52,1)-7)))</f>
        <v/>
      </c>
      <c r="J52" s="1" t="str">
        <f>TRIM(IF(ISERROR(MID(other_hotels_test!L52,FIND("travelled",other_hotels_test!L52,1)+9,LEN(other_hotels_test!L52))),"",MID(other_hotels_test!L52,FIND("travelled",other_hotels_test!L52,1)+9,LEN(other_hotels_test!L52))))</f>
        <v/>
      </c>
      <c r="K52" s="4" t="e">
        <f ca="1">udfRegEx(other_hotels_test!M52,"\d( of )\d( stars).*(n&gt;)([\s\S]*;)")&amp;CHAR(10)&amp;udfRegEx(other_hotels_test!M52,"[^;]+$\d( of )\d( stars).*(n&gt;)([\s\S]*;)")</f>
        <v>#NAME?</v>
      </c>
      <c r="N52" s="1" t="str">
        <f>other_hotels_test!P52</f>
        <v>Reviewed 3 September 2014</v>
      </c>
    </row>
    <row r="53" spans="1:14" ht="140">
      <c r="A53" s="1" t="str">
        <f>MID(other_hotels_test!D53,1,FIND("_data",other_hotels_test!D53,1)-1)</f>
        <v>fullerton_hotel</v>
      </c>
      <c r="B53" s="4" t="str">
        <f>other_hotels_test!G53</f>
        <v>DJHeath34</v>
      </c>
      <c r="C53" s="4" t="str">
        <f>IF(ISBLANK(other_hotels_test!H53),"",other_hotels_test!H53)</f>
        <v>Johannesburg South Africa</v>
      </c>
      <c r="D53" s="1" t="str">
        <f>MID(other_hotels_test!I53,FIND("of",other_hotels_test!I53,1)-2,12)</f>
        <v>5 of 5 stars</v>
      </c>
      <c r="E53" s="1" t="str">
        <f>MID(other_hotels_test!I53,FIND("of",other_hotels_test!I53,1)-2,2)</f>
        <v xml:space="preserve">5 </v>
      </c>
      <c r="F53" s="2">
        <f>MID(other_hotels_test!I53,FIND("of",other_hotels_test!I53,1)-2,2)/MID(other_hotels_test!I53,FIND("of",other_hotels_test!I53,1)+2,2)</f>
        <v>1</v>
      </c>
      <c r="G53" s="3" t="str">
        <f>IF(ISBLANK(other_hotels_test!J53),"",other_hotels_test!J53)</f>
        <v>“Timeless Elegance”</v>
      </c>
      <c r="H53" s="3" t="str">
        <f>IF(ISBLANK(other_hotels_test!K53),"",other_hotels_test!K53)</f>
        <v>The Fullerton Hotel in Singapore must be one of the most elegant hotels I have stayed at. Originally the Post Office building it was refurbished as a hotel and stylishly so. There is more to the hotel. The location is ideal. It is right by the CBD for those wanting to do business. For those wanting a more relaxing time Boat Quay and Clarke Quay are an easy walk and have a fine array of cuisine choices. You can even use an underground walkway to 1 Fullerton where there are more restaurants and of course the famous Merlion and spectacular views of the harbour and Marina Bay Sands. A truly fantastic place to stay.</v>
      </c>
      <c r="I53" s="1" t="str">
        <f>TRIM(IF(ISERROR(MID(other_hotels_test!L53,7,FIND("travelled",other_hotels_test!L53,1)-7)),"",MID(other_hotels_test!L53,7,FIND("travelled",other_hotels_test!L53,1)-7)))</f>
        <v>October 2013</v>
      </c>
      <c r="J53" s="1" t="str">
        <f>TRIM(IF(ISERROR(MID(other_hotels_test!L53,FIND("travelled",other_hotels_test!L53,1)+9,LEN(other_hotels_test!L53))),"",MID(other_hotels_test!L53,FIND("travelled",other_hotels_test!L53,1)+9,LEN(other_hotels_test!L53))))</f>
        <v>solo</v>
      </c>
      <c r="K53" s="4" t="e">
        <f ca="1">udfRegEx(other_hotels_test!M53,"\d( of )\d( stars).*(n&gt;)([\s\S]*;)")&amp;CHAR(10)&amp;udfRegEx(other_hotels_test!M53,"[^;]+$\d( of )\d( stars).*(n&gt;)([\s\S]*;)")</f>
        <v>#NAME?</v>
      </c>
      <c r="N53" s="1" t="str">
        <f>other_hotels_test!P53</f>
        <v>Reviewed 2 September 2014</v>
      </c>
    </row>
    <row r="54" spans="1:14" ht="168">
      <c r="A54" s="1" t="str">
        <f>MID(other_hotels_test!D54,1,FIND("_data",other_hotels_test!D54,1)-1)</f>
        <v>fullerton_hotel</v>
      </c>
      <c r="B54" s="4" t="str">
        <f>other_hotels_test!G54</f>
        <v>DL1944</v>
      </c>
      <c r="C54" s="4" t="str">
        <f>IF(ISBLANK(other_hotels_test!H54),"",other_hotels_test!H54)</f>
        <v>Perth Australia</v>
      </c>
      <c r="D54" s="1" t="str">
        <f>MID(other_hotels_test!I54,FIND("of",other_hotels_test!I54,1)-2,12)</f>
        <v>5 of 5 stars</v>
      </c>
      <c r="E54" s="1" t="str">
        <f>MID(other_hotels_test!I54,FIND("of",other_hotels_test!I54,1)-2,2)</f>
        <v xml:space="preserve">5 </v>
      </c>
      <c r="F54" s="2">
        <f>MID(other_hotels_test!I54,FIND("of",other_hotels_test!I54,1)-2,2)/MID(other_hotels_test!I54,FIND("of",other_hotels_test!I54,1)+2,2)</f>
        <v>1</v>
      </c>
      <c r="G54" s="3" t="str">
        <f>IF(ISBLANK(other_hotels_test!J54),"",other_hotels_test!J54)</f>
        <v>“Fantastic location”</v>
      </c>
      <c r="H54" s="3" t="str">
        <f>IF(ISBLANK(other_hotels_test!K54),"",other_hotels_test!K54)</f>
        <v>Stayed for three days after Vietnam and Cambodia trip. Very luxurious great views over the water from room thought room a bit on the small side but made up for with huge bathroom. Nowhere to put cases and as only staying three nights like to have it accessible. Great under road system to get to Lion and walk round bay to Gardens by the Bay. Breakfast buffet was O.K. nothing special service not bad. Up on the rooftop bar where the views are fantastic to watch the light show but the same can't be said for the cocktails very mediocre better to stick with a beer. Restaurant up there was excellent but I felt overpriced but then I felt Singapore was overpriced apart from Chinatown and little India. Afternoon tea looked fabulous but didn't sample. Great location but pricey.</v>
      </c>
      <c r="I54" s="1" t="str">
        <f>TRIM(IF(ISERROR(MID(other_hotels_test!L54,7,FIND("travelled",other_hotels_test!L54,1)-7)),"",MID(other_hotels_test!L54,7,FIND("travelled",other_hotels_test!L54,1)-7)))</f>
        <v>August 2014</v>
      </c>
      <c r="J54" s="1" t="str">
        <f>TRIM(IF(ISERROR(MID(other_hotels_test!L54,FIND("travelled",other_hotels_test!L54,1)+9,LEN(other_hotels_test!L54))),"",MID(other_hotels_test!L54,FIND("travelled",other_hotels_test!L54,1)+9,LEN(other_hotels_test!L54))))</f>
        <v>with family</v>
      </c>
      <c r="K54" s="4" t="e">
        <f ca="1">udfRegEx(other_hotels_test!M54,"\d( of )\d( stars).*(n&gt;)([\s\S]*;)")&amp;CHAR(10)&amp;udfRegEx(other_hotels_test!M54,"[^;]+$\d( of )\d( stars).*(n&gt;)([\s\S]*;)")</f>
        <v>#NAME?</v>
      </c>
      <c r="N54" s="1" t="str">
        <f>other_hotels_test!P54</f>
        <v>Reviewed 2 September 2014</v>
      </c>
    </row>
    <row r="55" spans="1:14" ht="98">
      <c r="A55" s="1" t="str">
        <f>MID(other_hotels_test!D55,1,FIND("_data",other_hotels_test!D55,1)-1)</f>
        <v>fullerton_hotel</v>
      </c>
      <c r="B55" s="4" t="str">
        <f>other_hotels_test!G55</f>
        <v>MANDALA2</v>
      </c>
      <c r="C55" s="4" t="str">
        <f>IF(ISBLANK(other_hotels_test!H55),"",other_hotels_test!H55)</f>
        <v>BALEARES</v>
      </c>
      <c r="D55" s="1" t="str">
        <f>MID(other_hotels_test!I55,FIND("of",other_hotels_test!I55,1)-2,12)</f>
        <v>5 of 5 stars</v>
      </c>
      <c r="E55" s="1" t="str">
        <f>MID(other_hotels_test!I55,FIND("of",other_hotels_test!I55,1)-2,2)</f>
        <v xml:space="preserve">5 </v>
      </c>
      <c r="F55" s="2">
        <f>MID(other_hotels_test!I55,FIND("of",other_hotels_test!I55,1)-2,2)/MID(other_hotels_test!I55,FIND("of",other_hotels_test!I55,1)+2,2)</f>
        <v>1</v>
      </c>
      <c r="G55" s="3" t="str">
        <f>IF(ISBLANK(other_hotels_test!J55),"",other_hotels_test!J55)</f>
        <v>“Amazing hotel with luxury comfort and history”</v>
      </c>
      <c r="H55" s="3" t="str">
        <f>IF(ISBLANK(other_hotels_test!K55),"",other_hotels_test!K55)</f>
        <v>We stayed at this historic hotel in the financial heart of Singapore location near the metro and shopping areas bars restaurants etc... The hotel is spectacular our perfectly equipped River view room and a balcony with table and flowers bathroom very bright after a tiring day of sightseeing a swim in the infinity pool overlooking the river si of the most relaxing no doubt a magnificent hotel full of history and glamour a hotel to recommend without doubt.</v>
      </c>
      <c r="I55" s="1" t="str">
        <f>TRIM(IF(ISERROR(MID(other_hotels_test!L55,7,FIND("travelled",other_hotels_test!L55,1)-7)),"",MID(other_hotels_test!L55,7,FIND("travelled",other_hotels_test!L55,1)-7)))</f>
        <v>August 2014</v>
      </c>
      <c r="J55" s="1" t="str">
        <f>TRIM(IF(ISERROR(MID(other_hotels_test!L55,FIND("travelled",other_hotels_test!L55,1)+9,LEN(other_hotels_test!L55))),"",MID(other_hotels_test!L55,FIND("travelled",other_hotels_test!L55,1)+9,LEN(other_hotels_test!L55))))</f>
        <v>as a couple</v>
      </c>
      <c r="K55" s="4" t="e">
        <f ca="1">udfRegEx(other_hotels_test!M55,"\d( of )\d( stars).*(n&gt;)([\s\S]*;)")&amp;CHAR(10)&amp;udfRegEx(other_hotels_test!M55,"[^;]+$\d( of )\d( stars).*(n&gt;)([\s\S]*;)")</f>
        <v>#NAME?</v>
      </c>
      <c r="N55" s="1" t="str">
        <f>other_hotels_test!P55</f>
        <v>Reviewed 2 September 2014</v>
      </c>
    </row>
    <row r="56" spans="1:14" ht="56">
      <c r="A56" s="1" t="str">
        <f>MID(other_hotels_test!D56,1,FIND("_data",other_hotels_test!D56,1)-1)</f>
        <v>fullerton_hotel</v>
      </c>
      <c r="B56" s="4" t="str">
        <f>other_hotels_test!G56</f>
        <v>Sugar1612</v>
      </c>
      <c r="C56" s="4" t="str">
        <f>IF(ISBLANK(other_hotels_test!H56),"",other_hotels_test!H56)</f>
        <v>Singapore Singapore</v>
      </c>
      <c r="D56" s="1" t="str">
        <f>MID(other_hotels_test!I56,FIND("of",other_hotels_test!I56,1)-2,12)</f>
        <v>5 of 5 stars</v>
      </c>
      <c r="E56" s="1" t="str">
        <f>MID(other_hotels_test!I56,FIND("of",other_hotels_test!I56,1)-2,2)</f>
        <v xml:space="preserve">5 </v>
      </c>
      <c r="F56" s="2">
        <f>MID(other_hotels_test!I56,FIND("of",other_hotels_test!I56,1)-2,2)/MID(other_hotels_test!I56,FIND("of",other_hotels_test!I56,1)+2,2)</f>
        <v>1</v>
      </c>
      <c r="G56" s="3" t="str">
        <f>IF(ISBLANK(other_hotels_test!J56),"",other_hotels_test!J56)</f>
        <v>“Great location clean and nice room”</v>
      </c>
      <c r="H56" s="3" t="str">
        <f>IF(ISBLANK(other_hotels_test!K56),"",other_hotels_test!K56)</f>
        <v>We had an awesome staycation. The room was clean and service was good. Great facilities within the hotel. We love the swimming pool! Nice night view from the swimming pool. Hotel staff was friendly and nice. Great service!</v>
      </c>
      <c r="I56" s="1" t="str">
        <f>TRIM(IF(ISERROR(MID(other_hotels_test!L56,7,FIND("travelled",other_hotels_test!L56,1)-7)),"",MID(other_hotels_test!L56,7,FIND("travelled",other_hotels_test!L56,1)-7)))</f>
        <v>November 2013</v>
      </c>
      <c r="J56" s="1" t="str">
        <f>TRIM(IF(ISERROR(MID(other_hotels_test!L56,FIND("travelled",other_hotels_test!L56,1)+9,LEN(other_hotels_test!L56))),"",MID(other_hotels_test!L56,FIND("travelled",other_hotels_test!L56,1)+9,LEN(other_hotels_test!L56))))</f>
        <v>as a couple</v>
      </c>
      <c r="K56" s="4" t="e">
        <f ca="1">udfRegEx(other_hotels_test!M56,"\d( of )\d( stars).*(n&gt;)([\s\S]*;)")&amp;CHAR(10)&amp;udfRegEx(other_hotels_test!M56,"[^;]+$\d( of )\d( stars).*(n&gt;)([\s\S]*;)")</f>
        <v>#NAME?</v>
      </c>
      <c r="N56" s="1" t="str">
        <f>other_hotels_test!P56</f>
        <v>Reviewed 2 September 2014</v>
      </c>
    </row>
    <row r="57" spans="1:14" ht="224">
      <c r="A57" s="1" t="str">
        <f>MID(other_hotels_test!D57,1,FIND("_data",other_hotels_test!D57,1)-1)</f>
        <v>fullerton_hotel</v>
      </c>
      <c r="B57" s="4" t="str">
        <f>other_hotels_test!G57</f>
        <v>Amstec</v>
      </c>
      <c r="C57" s="4" t="str">
        <f>IF(ISBLANK(other_hotels_test!H57),"",other_hotels_test!H57)</f>
        <v>Sydney Australia</v>
      </c>
      <c r="D57" s="1" t="str">
        <f>MID(other_hotels_test!I57,FIND("of",other_hotels_test!I57,1)-2,12)</f>
        <v>4 of 5 stars</v>
      </c>
      <c r="E57" s="1" t="str">
        <f>MID(other_hotels_test!I57,FIND("of",other_hotels_test!I57,1)-2,2)</f>
        <v xml:space="preserve">4 </v>
      </c>
      <c r="F57" s="2">
        <f>MID(other_hotels_test!I57,FIND("of",other_hotels_test!I57,1)-2,2)/MID(other_hotels_test!I57,FIND("of",other_hotels_test!I57,1)+2,2)</f>
        <v>0.8</v>
      </c>
      <c r="G57" s="3" t="str">
        <f>IF(ISBLANK(other_hotels_test!J57),"",other_hotels_test!J57)</f>
        <v>“Traditional charm”</v>
      </c>
      <c r="H57" s="3" t="str">
        <f>IF(ISBLANK(other_hotels_test!K57),"",other_hotels_test!K57)</f>
        <v>Stayed here whilst mixing business and pleasure usually a mistake as you can't really relax. The room allocated was large but had an odd bed configuration when making inquiry to reception was told that the Fullerton doesn't have twin rooms and can only offer rooms with two singles! How odd. anyway keen to make the stay no fuss and enjoy the old world charm was up early to watch an EPL game of the TV at 4:00am local time - only to have that spoilt by the TV packing up! After asking for help repeatedly nothing was resolved and i missed the entire game. The staff and management made no attempt to help and sent a technician about 2 hours later to fix it. This hotel says they cater for business travellers but I think they are lost as to who are their real target market and they send confused signals to both business and holiday guests ! sorry guys that the impression you left with us. Nice traditional high tea and great food in a charming old world environment and i will visit again for that but won't be staying there.</v>
      </c>
      <c r="I57" s="1" t="str">
        <f>TRIM(IF(ISERROR(MID(other_hotels_test!L57,7,FIND("travelled",other_hotels_test!L57,1)-7)),"",MID(other_hotels_test!L57,7,FIND("travelled",other_hotels_test!L57,1)-7)))</f>
        <v>December 2013</v>
      </c>
      <c r="J57" s="1" t="str">
        <f>TRIM(IF(ISERROR(MID(other_hotels_test!L57,FIND("travelled",other_hotels_test!L57,1)+9,LEN(other_hotels_test!L57))),"",MID(other_hotels_test!L57,FIND("travelled",other_hotels_test!L57,1)+9,LEN(other_hotels_test!L57))))</f>
        <v>on business</v>
      </c>
      <c r="K57" s="4" t="e">
        <f ca="1">udfRegEx(other_hotels_test!M57,"\d( of )\d( stars).*(n&gt;)([\s\S]*;)")&amp;CHAR(10)&amp;udfRegEx(other_hotels_test!M57,"[^;]+$\d( of )\d( stars).*(n&gt;)([\s\S]*;)")</f>
        <v>#NAME?</v>
      </c>
      <c r="N57" s="1" t="str">
        <f>other_hotels_test!P57</f>
        <v>Reviewed 1 week ago NEW</v>
      </c>
    </row>
    <row r="58" spans="1:14" ht="182">
      <c r="A58" s="1" t="str">
        <f>MID(other_hotels_test!D58,1,FIND("_data",other_hotels_test!D58,1)-1)</f>
        <v>fullerton_hotel</v>
      </c>
      <c r="B58" s="4" t="str">
        <f>other_hotels_test!G58</f>
        <v>Mei H</v>
      </c>
      <c r="C58" s="4" t="str">
        <f>IF(ISBLANK(other_hotels_test!H58),"",other_hotels_test!H58)</f>
        <v>Singapore Singapore</v>
      </c>
      <c r="D58" s="1" t="str">
        <f>MID(other_hotels_test!I58,FIND("of",other_hotels_test!I58,1)-2,12)</f>
        <v>1 of 5 stars</v>
      </c>
      <c r="E58" s="1" t="str">
        <f>MID(other_hotels_test!I58,FIND("of",other_hotels_test!I58,1)-2,2)</f>
        <v xml:space="preserve">1 </v>
      </c>
      <c r="F58" s="2">
        <f>MID(other_hotels_test!I58,FIND("of",other_hotels_test!I58,1)-2,2)/MID(other_hotels_test!I58,FIND("of",other_hotels_test!I58,1)+2,2)</f>
        <v>0.2</v>
      </c>
      <c r="G58" s="3" t="str">
        <f>IF(ISBLANK(other_hotels_test!J58),"",other_hotels_test!J58)</f>
        <v>“Missing”</v>
      </c>
      <c r="H58" s="3" t="str">
        <f>IF(ISBLANK(other_hotels_test!K58),"",other_hotels_test!K58)</f>
        <v>Pillows soft bed hard and uninteresting offerings at brekkie (read - bland and rather salty)...is just the tip... Missing too on our several visits...door men who greet or usher one into the once bustling halls of a postal agency. Perhaps it is an establishment that depends much on its position both in local history and city scape (having a local transport hub and business district nearby for example)...to fill their halls... It does not measure up even more...when a senior management staff speaks in half truths and displays what may be taken as a prejudicial approach towards certain guests. Another thing that management should look into...the crows that visit when there are food in the al-fresco area. IT is a different vibe on sentosa where peacocks and such have known to freely roam. It might be a good thing to do...come with no expectations and you may be vowed</v>
      </c>
      <c r="I58" s="1" t="str">
        <f>TRIM(IF(ISERROR(MID(other_hotels_test!L58,7,FIND("travelled",other_hotels_test!L58,1)-7)),"",MID(other_hotels_test!L58,7,FIND("travelled",other_hotels_test!L58,1)-7)))</f>
        <v>October 2014</v>
      </c>
      <c r="J58" s="1" t="str">
        <f>TRIM(IF(ISERROR(MID(other_hotels_test!L58,FIND("travelled",other_hotels_test!L58,1)+9,LEN(other_hotels_test!L58))),"",MID(other_hotels_test!L58,FIND("travelled",other_hotels_test!L58,1)+9,LEN(other_hotels_test!L58))))</f>
        <v>solo</v>
      </c>
      <c r="K58" s="4" t="e">
        <f ca="1">udfRegEx(other_hotels_test!M58,"\d( of )\d( stars).*(n&gt;)([\s\S]*;)")&amp;CHAR(10)&amp;udfRegEx(other_hotels_test!M58,"[^;]+$\d( of )\d( stars).*(n&gt;)([\s\S]*;)")</f>
        <v>#NAME?</v>
      </c>
      <c r="N58" s="1" t="str">
        <f>other_hotels_test!P58</f>
        <v>Reviewed 1 week ago NEW</v>
      </c>
    </row>
    <row r="59" spans="1:14" ht="140">
      <c r="A59" s="1" t="str">
        <f>MID(other_hotels_test!D59,1,FIND("_data",other_hotels_test!D59,1)-1)</f>
        <v>fullerton_hotel</v>
      </c>
      <c r="B59" s="4" t="str">
        <f>other_hotels_test!G59</f>
        <v>OnceaCabby</v>
      </c>
      <c r="C59" s="4" t="str">
        <f>IF(ISBLANK(other_hotels_test!H59),"",other_hotels_test!H59)</f>
        <v>London England</v>
      </c>
      <c r="D59" s="1" t="str">
        <f>MID(other_hotels_test!I59,FIND("of",other_hotels_test!I59,1)-2,12)</f>
        <v>3 of 5 stars</v>
      </c>
      <c r="E59" s="1" t="str">
        <f>MID(other_hotels_test!I59,FIND("of",other_hotels_test!I59,1)-2,2)</f>
        <v xml:space="preserve">3 </v>
      </c>
      <c r="F59" s="2">
        <f>MID(other_hotels_test!I59,FIND("of",other_hotels_test!I59,1)-2,2)/MID(other_hotels_test!I59,FIND("of",other_hotels_test!I59,1)+2,2)</f>
        <v>0.6</v>
      </c>
      <c r="G59" s="3" t="str">
        <f>IF(ISBLANK(other_hotels_test!J59),"",other_hotels_test!J59)</f>
        <v>“Fine”</v>
      </c>
      <c r="H59" s="3" t="str">
        <f>IF(ISBLANK(other_hotels_test!K59),"",other_hotels_test!K59)</f>
        <v>The furnishings and decor in this hotel are starting to look a little dated and you get the feeling that the Management are concentrating on their new hotel across the main road - the Fullerton Bay. In saying that the bed was comfortable and the size of the courtyard room was fine for a short 2 day stay. Humidity is a problem in Singapore and I think this hotel suffers from dampness because of its older architecture. Not a big problem during my stay but an issue I was certaibly aware of during the stay. Not a big issue but its about time the supplier of the toiletries in the bathrooms were changed - they are poor quality.</v>
      </c>
      <c r="I59" s="1" t="str">
        <f>TRIM(IF(ISERROR(MID(other_hotels_test!L59,7,FIND("travelled",other_hotels_test!L59,1)-7)),"",MID(other_hotels_test!L59,7,FIND("travelled",other_hotels_test!L59,1)-7)))</f>
        <v>October 2014</v>
      </c>
      <c r="J59" s="1" t="str">
        <f>TRIM(IF(ISERROR(MID(other_hotels_test!L59,FIND("travelled",other_hotels_test!L59,1)+9,LEN(other_hotels_test!L59))),"",MID(other_hotels_test!L59,FIND("travelled",other_hotels_test!L59,1)+9,LEN(other_hotels_test!L59))))</f>
        <v>on business</v>
      </c>
      <c r="K59" s="4" t="e">
        <f ca="1">udfRegEx(other_hotels_test!M59,"\d( of )\d( stars).*(n&gt;)([\s\S]*;)")&amp;CHAR(10)&amp;udfRegEx(other_hotels_test!M59,"[^;]+$\d( of )\d( stars).*(n&gt;)([\s\S]*;)")</f>
        <v>#NAME?</v>
      </c>
      <c r="N59" s="1" t="str">
        <f>other_hotels_test!P59</f>
        <v>Reviewed 1 week ago NEW</v>
      </c>
    </row>
    <row r="60" spans="1:14" ht="126">
      <c r="A60" s="1" t="str">
        <f>MID(other_hotels_test!D60,1,FIND("_data",other_hotels_test!D60,1)-1)</f>
        <v>fullerton_hotel</v>
      </c>
      <c r="B60" s="4" t="str">
        <f>other_hotels_test!G60</f>
        <v>Aninditadk</v>
      </c>
      <c r="C60" s="4" t="str">
        <f>IF(ISBLANK(other_hotels_test!H60),"",other_hotels_test!H60)</f>
        <v>Yogyakarta Indonesia</v>
      </c>
      <c r="D60" s="1" t="str">
        <f>MID(other_hotels_test!I60,FIND("of",other_hotels_test!I60,1)-2,12)</f>
        <v>5 of 5 stars</v>
      </c>
      <c r="E60" s="1" t="str">
        <f>MID(other_hotels_test!I60,FIND("of",other_hotels_test!I60,1)-2,2)</f>
        <v xml:space="preserve">5 </v>
      </c>
      <c r="F60" s="2">
        <f>MID(other_hotels_test!I60,FIND("of",other_hotels_test!I60,1)-2,2)/MID(other_hotels_test!I60,FIND("of",other_hotels_test!I60,1)+2,2)</f>
        <v>1</v>
      </c>
      <c r="G60" s="3" t="str">
        <f>IF(ISBLANK(other_hotels_test!J60),"",other_hotels_test!J60)</f>
        <v>“Center of Singapore”</v>
      </c>
      <c r="H60" s="3" t="str">
        <f>IF(ISBLANK(other_hotels_test!K60),"",other_hotels_test!K60)</f>
        <v>The hotel is great. me and my brother stay there to see the F1 Singapore grand prix. the circuit (which is the streets of singapore) are near from the hotel. we can even see the circuit from our room. the hotel were very nice. they gave the rundown of the grandprix to inform all the guests who stayed there about the activities. the service of this hotel is nice. they ask us if needed to clean up the room or exchange the towel or even if somehow we need more mineral waters twice a day (morning and evening). the hotel is near Merlion and Singapore River and MRT also.</v>
      </c>
      <c r="I60" s="1" t="str">
        <f>TRIM(IF(ISERROR(MID(other_hotels_test!L60,7,FIND("travelled",other_hotels_test!L60,1)-7)),"",MID(other_hotels_test!L60,7,FIND("travelled",other_hotels_test!L60,1)-7)))</f>
        <v>September 2014</v>
      </c>
      <c r="J60" s="1" t="str">
        <f>TRIM(IF(ISERROR(MID(other_hotels_test!L60,FIND("travelled",other_hotels_test!L60,1)+9,LEN(other_hotels_test!L60))),"",MID(other_hotels_test!L60,FIND("travelled",other_hotels_test!L60,1)+9,LEN(other_hotels_test!L60))))</f>
        <v>with family</v>
      </c>
      <c r="K60" s="4" t="e">
        <f ca="1">udfRegEx(other_hotels_test!M60,"\d( of )\d( stars).*(n&gt;)([\s\S]*;)")&amp;CHAR(10)&amp;udfRegEx(other_hotels_test!M60,"[^;]+$\d( of )\d( stars).*(n&gt;)([\s\S]*;)")</f>
        <v>#NAME?</v>
      </c>
      <c r="N60" s="1" t="str">
        <f>other_hotels_test!P60</f>
        <v>Reviewed 1 week ago</v>
      </c>
    </row>
    <row r="61" spans="1:14" ht="196">
      <c r="A61" s="1" t="str">
        <f>MID(other_hotels_test!D61,1,FIND("_data",other_hotels_test!D61,1)-1)</f>
        <v>fullerton_hotel</v>
      </c>
      <c r="B61" s="4" t="str">
        <f>other_hotels_test!G61</f>
        <v>HayleyHarrogate</v>
      </c>
      <c r="C61" s="4" t="str">
        <f>IF(ISBLANK(other_hotels_test!H61),"",other_hotels_test!H61)</f>
        <v/>
      </c>
      <c r="D61" s="1" t="str">
        <f>MID(other_hotels_test!I61,FIND("of",other_hotels_test!I61,1)-2,12)</f>
        <v>5 of 5 stars</v>
      </c>
      <c r="E61" s="1" t="str">
        <f>MID(other_hotels_test!I61,FIND("of",other_hotels_test!I61,1)-2,2)</f>
        <v xml:space="preserve">5 </v>
      </c>
      <c r="F61" s="2">
        <f>MID(other_hotels_test!I61,FIND("of",other_hotels_test!I61,1)-2,2)/MID(other_hotels_test!I61,FIND("of",other_hotels_test!I61,1)+2,2)</f>
        <v>1</v>
      </c>
      <c r="G61" s="3" t="str">
        <f>IF(ISBLANK(other_hotels_test!J61),"",other_hotels_test!J61)</f>
        <v>“Brunch was fantastic”</v>
      </c>
      <c r="H61" s="3" t="str">
        <f>IF(ISBLANK(other_hotels_test!K61),"",other_hotels_test!K61)</f>
        <v>I went to the Sunday brunch at The Fullerton with my boyfriend and his family and it was amazing. We had all you can drink champagne and the waiters were very generous as soon as you had a sip it was topped up! The variety of food was extensive with Sunday dinners seafood Asian Indian and Italian I tried almost everything and it was all great! You could also have all you can drink cocktails I got a frozen margarita which was lovely. To top it all of we had some in house entertainment with musicians coming round and singing to every table a relevant song. We had booked a table outside the view was lovely but since we are British we couldn't handle the heat whilst eating. We asked to move inside and the waiters were very helpful in fulfilling our needs. I would recommend to others to sit inside. Overall the experience was amazing and is a compulsory activity if you're visiting Singapore!</v>
      </c>
      <c r="I61" s="1" t="str">
        <f>TRIM(IF(ISERROR(MID(other_hotels_test!L61,7,FIND("travelled",other_hotels_test!L61,1)-7)),"",MID(other_hotels_test!L61,7,FIND("travelled",other_hotels_test!L61,1)-7)))</f>
        <v/>
      </c>
      <c r="J61" s="1" t="str">
        <f>TRIM(IF(ISERROR(MID(other_hotels_test!L61,FIND("travelled",other_hotels_test!L61,1)+9,LEN(other_hotels_test!L61))),"",MID(other_hotels_test!L61,FIND("travelled",other_hotels_test!L61,1)+9,LEN(other_hotels_test!L61))))</f>
        <v/>
      </c>
      <c r="K61" s="4" t="e">
        <f ca="1">udfRegEx(other_hotels_test!M61,"\d( of )\d( stars).*(n&gt;)([\s\S]*;)")&amp;CHAR(10)&amp;udfRegEx(other_hotels_test!M61,"[^;]+$\d( of )\d( stars).*(n&gt;)([\s\S]*;)")</f>
        <v>#NAME?</v>
      </c>
      <c r="N61" s="1" t="str">
        <f>other_hotels_test!P61</f>
        <v>Reviewed 1 week ago</v>
      </c>
    </row>
    <row r="62" spans="1:14" ht="56">
      <c r="A62" s="1" t="str">
        <f>MID(other_hotels_test!D62,1,FIND("_data",other_hotels_test!D62,1)-1)</f>
        <v>fullerton_hotel</v>
      </c>
      <c r="B62" s="4" t="str">
        <f>other_hotels_test!G62</f>
        <v>beuz-7</v>
      </c>
      <c r="C62" s="4" t="str">
        <f>IF(ISBLANK(other_hotels_test!H62),"",other_hotels_test!H62)</f>
        <v>Dubai United Arab Emirates</v>
      </c>
      <c r="D62" s="1" t="str">
        <f>MID(other_hotels_test!I62,FIND("of",other_hotels_test!I62,1)-2,12)</f>
        <v>2 of 5 stars</v>
      </c>
      <c r="E62" s="1" t="str">
        <f>MID(other_hotels_test!I62,FIND("of",other_hotels_test!I62,1)-2,2)</f>
        <v xml:space="preserve">2 </v>
      </c>
      <c r="F62" s="2">
        <f>MID(other_hotels_test!I62,FIND("of",other_hotels_test!I62,1)-2,2)/MID(other_hotels_test!I62,FIND("of",other_hotels_test!I62,1)+2,2)</f>
        <v>0.4</v>
      </c>
      <c r="G62" s="3" t="str">
        <f>IF(ISBLANK(other_hotels_test!J62),"",other_hotels_test!J62)</f>
        <v>“an average stay and poor services at the bar”</v>
      </c>
      <c r="H62" s="3" t="str">
        <f>IF(ISBLANK(other_hotels_test!K62),"",other_hotels_test!K62)</f>
        <v>I stayed there for a week end the room was quite nice (even if i would say that some of the finishing needs to be reconsidered) The major dispatointment was at the bar: we got our dringk after 35 minutes 3 times orderingn and 2 wrong drink served</v>
      </c>
      <c r="I62" s="1" t="str">
        <f>TRIM(IF(ISERROR(MID(other_hotels_test!L62,7,FIND("travelled",other_hotels_test!L62,1)-7)),"",MID(other_hotels_test!L62,7,FIND("travelled",other_hotels_test!L62,1)-7)))</f>
        <v>October 2014</v>
      </c>
      <c r="J62" s="1" t="str">
        <f>TRIM(IF(ISERROR(MID(other_hotels_test!L62,FIND("travelled",other_hotels_test!L62,1)+9,LEN(other_hotels_test!L62))),"",MID(other_hotels_test!L62,FIND("travelled",other_hotels_test!L62,1)+9,LEN(other_hotels_test!L62))))</f>
        <v>as a couple</v>
      </c>
      <c r="K62" s="4" t="e">
        <f ca="1">udfRegEx(other_hotels_test!M62,"\d( of )\d( stars).*(n&gt;)([\s\S]*;)")&amp;CHAR(10)&amp;udfRegEx(other_hotels_test!M62,"[^;]+$\d( of )\d( stars).*(n&gt;)([\s\S]*;)")</f>
        <v>#NAME?</v>
      </c>
      <c r="N62" s="1" t="str">
        <f>other_hotels_test!P62</f>
        <v>Reviewed 1 week ago</v>
      </c>
    </row>
    <row r="63" spans="1:14" ht="154">
      <c r="A63" s="1" t="str">
        <f>MID(other_hotels_test!D63,1,FIND("_data",other_hotels_test!D63,1)-1)</f>
        <v>fullerton_hotel</v>
      </c>
      <c r="B63" s="4" t="str">
        <f>other_hotels_test!G63</f>
        <v>Kerry G</v>
      </c>
      <c r="C63" s="4" t="str">
        <f>IF(ISBLANK(other_hotels_test!H63),"",other_hotels_test!H63)</f>
        <v>Fannie Bay</v>
      </c>
      <c r="D63" s="1" t="str">
        <f>MID(other_hotels_test!I63,FIND("of",other_hotels_test!I63,1)-2,12)</f>
        <v>2 of 5 stars</v>
      </c>
      <c r="E63" s="1" t="str">
        <f>MID(other_hotels_test!I63,FIND("of",other_hotels_test!I63,1)-2,2)</f>
        <v xml:space="preserve">2 </v>
      </c>
      <c r="F63" s="2">
        <f>MID(other_hotels_test!I63,FIND("of",other_hotels_test!I63,1)-2,2)/MID(other_hotels_test!I63,FIND("of",other_hotels_test!I63,1)+2,2)</f>
        <v>0.4</v>
      </c>
      <c r="G63" s="3" t="str">
        <f>IF(ISBLANK(other_hotels_test!J63),"",other_hotels_test!J63)</f>
        <v>“Questionable Sales Policy at Fullerton”</v>
      </c>
      <c r="H63" s="3" t="str">
        <f>IF(ISBLANK(other_hotels_test!K63),"",other_hotels_test!K63)</f>
        <v>Unfortunately we were not able to enjoy our planned stay at the Fullerton. Whilst it was our mistake in not booking an extra nights accommodation in order to obtain a early check in (arrived off an 12 hr Europe flight at 5am). Due to my wide being unwell we needed to secure alternative accommodation in Singapore that enabled a 8am check in. The Fullerton with their 2pm check in time thus had 8 hours to re-sale the room and given the high occupancy rate we thought that at the very least we would get a partial if not a full refund. Unfortunately not the case. The end result is that they probably did re-sell our room and thus achieved great sales figures but at what cost? -</v>
      </c>
      <c r="I63" s="1" t="str">
        <f>TRIM(IF(ISERROR(MID(other_hotels_test!L63,7,FIND("travelled",other_hotels_test!L63,1)-7)),"",MID(other_hotels_test!L63,7,FIND("travelled",other_hotels_test!L63,1)-7)))</f>
        <v>October 2014</v>
      </c>
      <c r="J63" s="1" t="str">
        <f>TRIM(IF(ISERROR(MID(other_hotels_test!L63,FIND("travelled",other_hotels_test!L63,1)+9,LEN(other_hotels_test!L63))),"",MID(other_hotels_test!L63,FIND("travelled",other_hotels_test!L63,1)+9,LEN(other_hotels_test!L63))))</f>
        <v>as a couple</v>
      </c>
      <c r="K63" s="4" t="e">
        <f ca="1">udfRegEx(other_hotels_test!M63,"\d( of )\d( stars).*(n&gt;)([\s\S]*;)")&amp;CHAR(10)&amp;udfRegEx(other_hotels_test!M63,"[^;]+$\d( of )\d( stars).*(n&gt;)([\s\S]*;)")</f>
        <v>#NAME?</v>
      </c>
      <c r="N63" s="1" t="str">
        <f>other_hotels_test!P63</f>
        <v>Reviewed 1 week ago</v>
      </c>
    </row>
    <row r="64" spans="1:14" ht="210">
      <c r="A64" s="1" t="str">
        <f>MID(other_hotels_test!D64,1,FIND("_data",other_hotels_test!D64,1)-1)</f>
        <v>fullerton_hotel</v>
      </c>
      <c r="B64" s="4" t="str">
        <f>other_hotels_test!G64</f>
        <v>chriss1708</v>
      </c>
      <c r="C64" s="4" t="str">
        <f>IF(ISBLANK(other_hotels_test!H64),"",other_hotels_test!H64)</f>
        <v>Sydney Australia</v>
      </c>
      <c r="D64" s="1" t="str">
        <f>MID(other_hotels_test!I64,FIND("of",other_hotels_test!I64,1)-2,12)</f>
        <v>2 of 5 stars</v>
      </c>
      <c r="E64" s="1" t="str">
        <f>MID(other_hotels_test!I64,FIND("of",other_hotels_test!I64,1)-2,2)</f>
        <v xml:space="preserve">2 </v>
      </c>
      <c r="F64" s="2">
        <f>MID(other_hotels_test!I64,FIND("of",other_hotels_test!I64,1)-2,2)/MID(other_hotels_test!I64,FIND("of",other_hotels_test!I64,1)+2,2)</f>
        <v>0.4</v>
      </c>
      <c r="G64" s="3" t="str">
        <f>IF(ISBLANK(other_hotels_test!J64),"",other_hotels_test!J64)</f>
        <v>“give it a miss”</v>
      </c>
      <c r="H64" s="3" t="str">
        <f>IF(ISBLANK(other_hotels_test!K64),"",other_hotels_test!K64)</f>
        <v>well arrived by hotel rolls royce great and thats where the good ends.shown loft suite the smell of mildew and damp was so bad and as for view a main road they state bay view you would have to be a giraffe to get a glimpse .so next room fullerton suite 8th floor nice view but the hotel had just painted and varnished the fumes so bad the cleaner didn't want to enter room and also an extra 130 sing per night .after two hours explained this room was not fit on health resins .well sir can we offer you a suite at fullerton bay hotel our partner hotel taken by hotel car and shown bay suite no ex floor etc but room looks good next surprise this will cost extra 700 sing per night so now I'm up to 1400 sing per night and 4hrs later .this was a disaster and the worst management i have ever had.will never give this hotel chain my business again shame on fullerton management .booked out and stayed conrad hilton .this was a long stay booking 12 nights and fullerton just dose not deserve my or your business .</v>
      </c>
      <c r="I64" s="1" t="str">
        <f>TRIM(IF(ISERROR(MID(other_hotels_test!L64,7,FIND("travelled",other_hotels_test!L64,1)-7)),"",MID(other_hotels_test!L64,7,FIND("travelled",other_hotels_test!L64,1)-7)))</f>
        <v>October 2014</v>
      </c>
      <c r="J64" s="1" t="str">
        <f>TRIM(IF(ISERROR(MID(other_hotels_test!L64,FIND("travelled",other_hotels_test!L64,1)+9,LEN(other_hotels_test!L64))),"",MID(other_hotels_test!L64,FIND("travelled",other_hotels_test!L64,1)+9,LEN(other_hotels_test!L64))))</f>
        <v>as a couple</v>
      </c>
      <c r="K64" s="4" t="e">
        <f ca="1">udfRegEx(other_hotels_test!M64,"\d( of )\d( stars).*(n&gt;)([\s\S]*;)")&amp;CHAR(10)&amp;udfRegEx(other_hotels_test!M64,"[^;]+$\d( of )\d( stars).*(n&gt;)([\s\S]*;)")</f>
        <v>#NAME?</v>
      </c>
      <c r="N64" s="1" t="str">
        <f>other_hotels_test!P64</f>
        <v>Reviewed 1 week ago</v>
      </c>
    </row>
    <row r="65" spans="1:14" ht="154">
      <c r="A65" s="1" t="str">
        <f>MID(other_hotels_test!D65,1,FIND("_data",other_hotels_test!D65,1)-1)</f>
        <v>fullerton_hotel</v>
      </c>
      <c r="B65" s="4" t="str">
        <f>other_hotels_test!G65</f>
        <v>cliveWa</v>
      </c>
      <c r="C65" s="4" t="str">
        <f>IF(ISBLANK(other_hotels_test!H65),"",other_hotels_test!H65)</f>
        <v>WA</v>
      </c>
      <c r="D65" s="1" t="str">
        <f>MID(other_hotels_test!I65,FIND("of",other_hotels_test!I65,1)-2,12)</f>
        <v>5 of 5 stars</v>
      </c>
      <c r="E65" s="1" t="str">
        <f>MID(other_hotels_test!I65,FIND("of",other_hotels_test!I65,1)-2,2)</f>
        <v xml:space="preserve">5 </v>
      </c>
      <c r="F65" s="2">
        <f>MID(other_hotels_test!I65,FIND("of",other_hotels_test!I65,1)-2,2)/MID(other_hotels_test!I65,FIND("of",other_hotels_test!I65,1)+2,2)</f>
        <v>1</v>
      </c>
      <c r="G65" s="3" t="str">
        <f>IF(ISBLANK(other_hotels_test!J65),"",other_hotels_test!J65)</f>
        <v>“Elegant”</v>
      </c>
      <c r="H65" s="3" t="str">
        <f>IF(ISBLANK(other_hotels_test!K65),"",other_hotels_test!K65)</f>
        <v>I have stayed in a number of hotels in Singapore and this one is my favourite so far. It has fantastic colonial charm and is in a great position between Clarke Quay and the Marina. The swimming pool was great and overlooked the river. We had a suite which was clean reasonably large and well furnished. The service was excellent. Babysitting was a bit expensive as it was charged per child whereas this normally only applies if you have more than two children. Other than that the hotel worked well with young children. You also have access to the facilities at the sister hotel the Fullerton Bay which has a fantastic rooftop bar overlooking the Marina. Whilst not cheap it is good value for money.</v>
      </c>
      <c r="I65" s="1" t="str">
        <f>TRIM(IF(ISERROR(MID(other_hotels_test!L65,7,FIND("travelled",other_hotels_test!L65,1)-7)),"",MID(other_hotels_test!L65,7,FIND("travelled",other_hotels_test!L65,1)-7)))</f>
        <v>October 2014</v>
      </c>
      <c r="J65" s="1" t="str">
        <f>TRIM(IF(ISERROR(MID(other_hotels_test!L65,FIND("travelled",other_hotels_test!L65,1)+9,LEN(other_hotels_test!L65))),"",MID(other_hotels_test!L65,FIND("travelled",other_hotels_test!L65,1)+9,LEN(other_hotels_test!L65))))</f>
        <v>with family</v>
      </c>
      <c r="K65" s="4" t="e">
        <f ca="1">udfRegEx(other_hotels_test!M65,"\d( of )\d( stars).*(n&gt;)([\s\S]*;)")&amp;CHAR(10)&amp;udfRegEx(other_hotels_test!M65,"[^;]+$\d( of )\d( stars).*(n&gt;)([\s\S]*;)")</f>
        <v>#NAME?</v>
      </c>
      <c r="N65" s="1" t="str">
        <f>other_hotels_test!P65</f>
        <v>Reviewed 1 week ago</v>
      </c>
    </row>
    <row r="66" spans="1:14" ht="210">
      <c r="A66" s="1" t="str">
        <f>MID(other_hotels_test!D66,1,FIND("_data",other_hotels_test!D66,1)-1)</f>
        <v>fullerton_hotel</v>
      </c>
      <c r="B66" s="4" t="str">
        <f>other_hotels_test!G66</f>
        <v>hels155</v>
      </c>
      <c r="C66" s="4" t="str">
        <f>IF(ISBLANK(other_hotels_test!H66),"",other_hotels_test!H66)</f>
        <v>Melbourne Australia</v>
      </c>
      <c r="D66" s="1" t="str">
        <f>MID(other_hotels_test!I66,FIND("of",other_hotels_test!I66,1)-2,12)</f>
        <v>5 of 5 stars</v>
      </c>
      <c r="E66" s="1" t="str">
        <f>MID(other_hotels_test!I66,FIND("of",other_hotels_test!I66,1)-2,2)</f>
        <v xml:space="preserve">5 </v>
      </c>
      <c r="F66" s="2">
        <f>MID(other_hotels_test!I66,FIND("of",other_hotels_test!I66,1)-2,2)/MID(other_hotels_test!I66,FIND("of",other_hotels_test!I66,1)+2,2)</f>
        <v>1</v>
      </c>
      <c r="G66" s="3" t="str">
        <f>IF(ISBLANK(other_hotels_test!J66),"",other_hotels_test!J66)</f>
        <v>“Great hotel”</v>
      </c>
      <c r="H66" s="3" t="str">
        <f>IF(ISBLANK(other_hotels_test!K66),"",other_hotels_test!K66)</f>
        <v>We spent 7 days at the fullerton and were very happy with the sty- the pay tv wasn't working but once reported we had two service people to the room to try to fix it unfortunately it could not be fixed then - we thought no ore of it - however on the next night when we checked the tv it was fixed. The cake boutique proved to be a big temptation - we liked that after 7pm the cakes were half price - the buffet breakfast was great with a huge selection - kept you going till evening meal - just a little cake from the cake boutique!! A day after leaving singapore we discovered that we had left two items of clothing in the room -this has been promptly followed up via email - unfortunately it will $90 to send to Australia - I don't think so? Overall a great place to stay much preferred to orchard road - where have previously stayed MRT is great to get around and very close to the hotel - if you want a good coffee go to Costa close by in Change Alley. Would go back agin.</v>
      </c>
      <c r="I66" s="1" t="str">
        <f>TRIM(IF(ISERROR(MID(other_hotels_test!L66,7,FIND("travelled",other_hotels_test!L66,1)-7)),"",MID(other_hotels_test!L66,7,FIND("travelled",other_hotels_test!L66,1)-7)))</f>
        <v>October 2014</v>
      </c>
      <c r="J66" s="1" t="str">
        <f>TRIM(IF(ISERROR(MID(other_hotels_test!L66,FIND("travelled",other_hotels_test!L66,1)+9,LEN(other_hotels_test!L66))),"",MID(other_hotels_test!L66,FIND("travelled",other_hotels_test!L66,1)+9,LEN(other_hotels_test!L66))))</f>
        <v>as a couple</v>
      </c>
      <c r="K66" s="4" t="e">
        <f ca="1">udfRegEx(other_hotels_test!M66,"\d( of )\d( stars).*(n&gt;)([\s\S]*;)")&amp;CHAR(10)&amp;udfRegEx(other_hotels_test!M66,"[^;]+$\d( of )\d( stars).*(n&gt;)([\s\S]*;)")</f>
        <v>#NAME?</v>
      </c>
      <c r="N66" s="1" t="str">
        <f>other_hotels_test!P66</f>
        <v>Reviewed 1 week ago</v>
      </c>
    </row>
    <row r="67" spans="1:14" ht="168">
      <c r="A67" s="1" t="str">
        <f>MID(other_hotels_test!D67,1,FIND("_data",other_hotels_test!D67,1)-1)</f>
        <v>fullerton_hotel</v>
      </c>
      <c r="B67" s="4" t="str">
        <f>other_hotels_test!G67</f>
        <v>Kevintari</v>
      </c>
      <c r="C67" s="4" t="str">
        <f>IF(ISBLANK(other_hotels_test!H67),"",other_hotels_test!H67)</f>
        <v>Los Angeles</v>
      </c>
      <c r="D67" s="1" t="str">
        <f>MID(other_hotels_test!I67,FIND("of",other_hotels_test!I67,1)-2,12)</f>
        <v>5 of 5 stars</v>
      </c>
      <c r="E67" s="1" t="str">
        <f>MID(other_hotels_test!I67,FIND("of",other_hotels_test!I67,1)-2,2)</f>
        <v xml:space="preserve">5 </v>
      </c>
      <c r="F67" s="2">
        <f>MID(other_hotels_test!I67,FIND("of",other_hotels_test!I67,1)-2,2)/MID(other_hotels_test!I67,FIND("of",other_hotels_test!I67,1)+2,2)</f>
        <v>1</v>
      </c>
      <c r="G67" s="3" t="str">
        <f>IF(ISBLANK(other_hotels_test!J67),"",other_hotels_test!J67)</f>
        <v>“Best location in Singapore!”</v>
      </c>
      <c r="H67" s="3" t="str">
        <f>IF(ISBLANK(other_hotels_test!K67),"",other_hotels_test!K67)</f>
        <v>I'm actually staying at the Fullerton as I write this review...it's the other one of two hotels I always stay at in Singapore. This is a beautiful classic hotel. Huge open looming lobby high tea excellent breakfast that features from from nearly every nationality in the country. But the best part is the location. Clark the is absolutely beautiful at night and the outdoor restaurants and bars are steps away including chili crab at the famous Jumbo Seafood! The rooms are very large and well-appointed staff is excellent (particularly the valets one has actually come to recognize me after several trips). They're not fall all over you great but very professional and attentive. But the location...seriously it's worth it just for that but the hotel offers so much more.</v>
      </c>
      <c r="I67" s="1" t="str">
        <f>TRIM(IF(ISERROR(MID(other_hotels_test!L67,7,FIND("travelled",other_hotels_test!L67,1)-7)),"",MID(other_hotels_test!L67,7,FIND("travelled",other_hotels_test!L67,1)-7)))</f>
        <v>December 2012</v>
      </c>
      <c r="J67" s="1" t="str">
        <f>TRIM(IF(ISERROR(MID(other_hotels_test!L67,FIND("travelled",other_hotels_test!L67,1)+9,LEN(other_hotels_test!L67))),"",MID(other_hotels_test!L67,FIND("travelled",other_hotels_test!L67,1)+9,LEN(other_hotels_test!L67))))</f>
        <v>on business</v>
      </c>
      <c r="K67" s="4" t="e">
        <f ca="1">udfRegEx(other_hotels_test!M67,"\d( of )\d( stars).*(n&gt;)([\s\S]*;)")&amp;CHAR(10)&amp;udfRegEx(other_hotels_test!M67,"[^;]+$\d( of )\d( stars).*(n&gt;)([\s\S]*;)")</f>
        <v>#NAME?</v>
      </c>
      <c r="N67" s="1" t="str">
        <f>other_hotels_test!P67</f>
        <v>Reviewed 5 December 2012</v>
      </c>
    </row>
    <row r="68" spans="1:14" ht="409">
      <c r="A68" s="1" t="str">
        <f>MID(other_hotels_test!D68,1,FIND("_data",other_hotels_test!D68,1)-1)</f>
        <v>fullerton_hotel</v>
      </c>
      <c r="B68" s="4" t="str">
        <f>other_hotels_test!G68</f>
        <v>S D</v>
      </c>
      <c r="C68" s="4" t="str">
        <f>IF(ISBLANK(other_hotels_test!H68),"",other_hotels_test!H68)</f>
        <v>Hong Kong</v>
      </c>
      <c r="D68" s="1" t="str">
        <f>MID(other_hotels_test!I68,FIND("of",other_hotels_test!I68,1)-2,12)</f>
        <v>5 of 5 stars</v>
      </c>
      <c r="E68" s="1" t="str">
        <f>MID(other_hotels_test!I68,FIND("of",other_hotels_test!I68,1)-2,2)</f>
        <v xml:space="preserve">5 </v>
      </c>
      <c r="F68" s="2">
        <f>MID(other_hotels_test!I68,FIND("of",other_hotels_test!I68,1)-2,2)/MID(other_hotels_test!I68,FIND("of",other_hotels_test!I68,1)+2,2)</f>
        <v>1</v>
      </c>
      <c r="G68" s="3" t="str">
        <f>IF(ISBLANK(other_hotels_test!J68),"",other_hotels_test!J68)</f>
        <v>“Not just a hotel... but an actual travel through time!”</v>
      </c>
      <c r="H68" s="3" t="str">
        <f>IF(ISBLANK(other_hotels_test!K68),"",other_hotels_test!K68)</f>
        <v>The one thing i have always hated about mordern hotels is their cookie cutter one size fits all approach to all facets of hotel living. I'm not lucky enough to be able to afford an on demand tailor made experience so i have to deal with what the hotel has to offer. And the mordern corporation run hotels are all bland versions of the same "grand" "luxury" and "sophisticated" varieties. although these might apeal to the once a blue moon traveller but to the well travelled these are nothing more than plastered smiles and industrial sized run of the mill breakfast buffets. Among all this haze of grand mediocreness i found Fullerton hotel full of surprises. Even for a 5 star hotel that boasts tradition and an actual monumental 100plus year old history it was quiet a pleasant surprise to see that the staff and management still prided itself over making the residents feel like adolescent sons of nawabs maharajas and dukes of the bygone days. Your whims are treated as excitable challenges by the staff no matter what "class" of room you have chosen; from the massive chambers on the middle floors have their own high ceilinged charm of an old colonial darbar or the Royal post office (which this hotel actually was during the British times) to the smaller charming balconied sort-of-army-officer-qaurters overlooking the entire river and boat quay area on the higher floors of the building you get the same treatment of respect and cheerful service from all staff and management. This place is not just a hotel its a cultural and traditional monument in the heart of the beautiful green and calm part of downtown Singapore. And you arent just staying here while in Singapore you are actually experiencing the grandeur and elegance of living in the good old days of Asia. This is the sort of place where a midnight swim in the deserted infinity pool overlooking the river and the city lights is not just a possibiliy but an actual must do. You are not in a casino driven architectural behemoth which could be a post modern version of indoor living bunker but infact in an exquisit historical garden struture with sunlight from every shiny window and green vistas from all balconies and riverside cafes and restaurants. This is the sort of place you can lounge in any corner of the building with a nice book and it feels as if you are back in one of those corridors of your grandparents summer house where hours went by just admiring one part of the day and it would still not end :) *sighhhh...* Ive already stretched this review too much but not because i wanted to but because the sheer memory evokes my nostalgia of the time i stayed there and the experiences this hotel gave me. Not just the city itself which is another story all together. Hope you guys enjoy this place as much as i did. Cheers.</v>
      </c>
      <c r="I68" s="1" t="str">
        <f>TRIM(IF(ISERROR(MID(other_hotels_test!L68,7,FIND("travelled",other_hotels_test!L68,1)-7)),"",MID(other_hotels_test!L68,7,FIND("travelled",other_hotels_test!L68,1)-7)))</f>
        <v/>
      </c>
      <c r="J68" s="1" t="str">
        <f>TRIM(IF(ISERROR(MID(other_hotels_test!L68,FIND("travelled",other_hotels_test!L68,1)+9,LEN(other_hotels_test!L68))),"",MID(other_hotels_test!L68,FIND("travelled",other_hotels_test!L68,1)+9,LEN(other_hotels_test!L68))))</f>
        <v/>
      </c>
      <c r="K68" s="4" t="e">
        <f ca="1">udfRegEx(other_hotels_test!M68,"\d( of )\d( stars).*(n&gt;)([\s\S]*;)")&amp;CHAR(10)&amp;udfRegEx(other_hotels_test!M68,"[^;]+$\d( of )\d( stars).*(n&gt;)([\s\S]*;)")</f>
        <v>#NAME?</v>
      </c>
      <c r="N68" s="1" t="str">
        <f>other_hotels_test!P68</f>
        <v>Reviewed 3 December 2012</v>
      </c>
    </row>
    <row r="69" spans="1:14" ht="409">
      <c r="A69" s="1" t="str">
        <f>MID(other_hotels_test!D69,1,FIND("_data",other_hotels_test!D69,1)-1)</f>
        <v>fullerton_hotel</v>
      </c>
      <c r="B69" s="4" t="str">
        <f>other_hotels_test!G69</f>
        <v>S D</v>
      </c>
      <c r="C69" s="4" t="str">
        <f>IF(ISBLANK(other_hotels_test!H69),"",other_hotels_test!H69)</f>
        <v>Hong Kong</v>
      </c>
      <c r="D69" s="1" t="str">
        <f>MID(other_hotels_test!I69,FIND("of",other_hotels_test!I69,1)-2,12)</f>
        <v>5 of 5 stars</v>
      </c>
      <c r="E69" s="1" t="str">
        <f>MID(other_hotels_test!I69,FIND("of",other_hotels_test!I69,1)-2,2)</f>
        <v xml:space="preserve">5 </v>
      </c>
      <c r="F69" s="2">
        <f>MID(other_hotels_test!I69,FIND("of",other_hotels_test!I69,1)-2,2)/MID(other_hotels_test!I69,FIND("of",other_hotels_test!I69,1)+2,2)</f>
        <v>1</v>
      </c>
      <c r="G69" s="3" t="str">
        <f>IF(ISBLANK(other_hotels_test!J69),"",other_hotels_test!J69)</f>
        <v>“Not just a hotel... its like living in Singapore of the British colony haydays. Fantastic.”</v>
      </c>
      <c r="H69" s="3" t="str">
        <f>IF(ISBLANK(other_hotels_test!K69),"",other_hotels_test!K69)</f>
        <v>The one thing i have always hated about mordern hotels is their cookie cutter one size fits all approach to all facets of hotel living. I'm not lucky enough to be able to afford an on demand tailor made experience so i have to deal with what the hotel has to offer. And the mordern corporation run hotels are all bland versions of the same "grand" "luxury" and "sophisticated" varieties. although these might apeal to the once a blue moon traveller but to the well travelled these are nothing more than plastered smiles and industrial sized run of the mill breakfast buffets. Among all this haze of grand mediocreness i found Fullerton hotel full of surprises. Even for a 5 star hotel that boasts tradition and an actual monumental 100plus year old history it was quiet a pleasant surprise to see that the staff and management still prided itself over making the residents feel like adolescent sons of nawabs maharajas and dukes of the bygone days. Your whims are treated as excitable challenges by the staff no matter what "class" of room you have chosen; from the massive chambers on the middle floors have their own high ceilinged charm of an old colonial darbar or the Royal post office (which this hotel actually was during the British times) to the smaller charming balconied sort-of-army-officer-qaurters overlooking the entire river and boat quay area on the higher floors of the building you get the same treatment of respect and cheerful service from all staff and management. This place is not just a hotel its a cultural and traditional monument in the heart of the beautiful green and calm part of downtown Singapore. And you arent just staying here while in Singapore you are actually experiencing the grandeur and elegance of living in the good old days of Asia. This is the sort of place where a midnight swim in the deserted infinity pool overlooking the river and the city lights is not just a possibiliy but an actual must do. You are not in a casino driven architectural behemoth which could be a post modern version of indoor living bunker but infact in an exquisit historical garden struture with sunlight from every shiny window and green vistas from all balconies and riverside cafes and restaurants. This is the sort of place you can lounge in any corner of the building with a nice book and it feels as if you are back in one of those corridors of your grandparents summer house where hours went by just admiring one part of the day and it would still not end :) *sighhhh...* Ive already stretched this review too much but not because i wanted to but because the sheer memory evokes my nostalgia of the time i stayed there and the experiences this hotel gave me. Not just the city itself which is another story all together. Hope you guys enjoy this place as much as i did. Cheers.</v>
      </c>
      <c r="I69" s="1" t="str">
        <f>TRIM(IF(ISERROR(MID(other_hotels_test!L69,7,FIND("travelled",other_hotels_test!L69,1)-7)),"",MID(other_hotels_test!L69,7,FIND("travelled",other_hotels_test!L69,1)-7)))</f>
        <v/>
      </c>
      <c r="J69" s="1" t="str">
        <f>TRIM(IF(ISERROR(MID(other_hotels_test!L69,FIND("travelled",other_hotels_test!L69,1)+9,LEN(other_hotels_test!L69))),"",MID(other_hotels_test!L69,FIND("travelled",other_hotels_test!L69,1)+9,LEN(other_hotels_test!L69))))</f>
        <v/>
      </c>
      <c r="K69" s="4" t="e">
        <f ca="1">udfRegEx(other_hotels_test!M69,"\d( of )\d( stars).*(n&gt;)([\s\S]*;)")&amp;CHAR(10)&amp;udfRegEx(other_hotels_test!M69,"[^;]+$\d( of )\d( stars).*(n&gt;)([\s\S]*;)")</f>
        <v>#NAME?</v>
      </c>
      <c r="N69" s="1" t="str">
        <f>other_hotels_test!P69</f>
        <v>Reviewed 3 December 2012</v>
      </c>
    </row>
    <row r="70" spans="1:14" ht="56">
      <c r="A70" s="1" t="str">
        <f>MID(other_hotels_test!D70,1,FIND("_data",other_hotels_test!D70,1)-1)</f>
        <v>fullerton_hotel</v>
      </c>
      <c r="B70" s="4" t="str">
        <f>other_hotels_test!G70</f>
        <v>duyster</v>
      </c>
      <c r="C70" s="4" t="str">
        <f>IF(ISBLANK(other_hotels_test!H70),"",other_hotels_test!H70)</f>
        <v>Overveen</v>
      </c>
      <c r="D70" s="1" t="str">
        <f>MID(other_hotels_test!I70,FIND("of",other_hotels_test!I70,1)-2,12)</f>
        <v>4 of 5 stars</v>
      </c>
      <c r="E70" s="1" t="str">
        <f>MID(other_hotels_test!I70,FIND("of",other_hotels_test!I70,1)-2,2)</f>
        <v xml:space="preserve">4 </v>
      </c>
      <c r="F70" s="2">
        <f>MID(other_hotels_test!I70,FIND("of",other_hotels_test!I70,1)-2,2)/MID(other_hotels_test!I70,FIND("of",other_hotels_test!I70,1)+2,2)</f>
        <v>0.8</v>
      </c>
      <c r="G70" s="3" t="str">
        <f>IF(ISBLANK(other_hotels_test!J70),"",other_hotels_test!J70)</f>
        <v>“Good business hotel with a great location”</v>
      </c>
      <c r="H70" s="3" t="str">
        <f>IF(ISBLANK(other_hotels_test!K70),"",other_hotels_test!K70)</f>
        <v>Very friendly staff relaxing atmosphere and a great location. Hotel pickup service at a price but very well organised. Pool is currently (nov 12) in renovation causing some disturbance for some rooms at the lower floors.</v>
      </c>
      <c r="I70" s="1" t="str">
        <f>TRIM(IF(ISERROR(MID(other_hotels_test!L70,7,FIND("travelled",other_hotels_test!L70,1)-7)),"",MID(other_hotels_test!L70,7,FIND("travelled",other_hotels_test!L70,1)-7)))</f>
        <v>November 2012</v>
      </c>
      <c r="J70" s="1" t="str">
        <f>TRIM(IF(ISERROR(MID(other_hotels_test!L70,FIND("travelled",other_hotels_test!L70,1)+9,LEN(other_hotels_test!L70))),"",MID(other_hotels_test!L70,FIND("travelled",other_hotels_test!L70,1)+9,LEN(other_hotels_test!L70))))</f>
        <v>on business</v>
      </c>
      <c r="K70" s="4" t="e">
        <f ca="1">udfRegEx(other_hotels_test!M70,"\d( of )\d( stars).*(n&gt;)([\s\S]*;)")&amp;CHAR(10)&amp;udfRegEx(other_hotels_test!M70,"[^;]+$\d( of )\d( stars).*(n&gt;)([\s\S]*;)")</f>
        <v>#NAME?</v>
      </c>
      <c r="N70" s="1" t="str">
        <f>other_hotels_test!P70</f>
        <v>Reviewed 2 December 2012</v>
      </c>
    </row>
    <row r="71" spans="1:14" ht="56">
      <c r="A71" s="1" t="str">
        <f>MID(other_hotels_test!D71,1,FIND("_data",other_hotels_test!D71,1)-1)</f>
        <v>fullerton_hotel</v>
      </c>
      <c r="B71" s="4" t="str">
        <f>other_hotels_test!G71</f>
        <v>Jooay</v>
      </c>
      <c r="C71" s="4" t="str">
        <f>IF(ISBLANK(other_hotels_test!H71),"",other_hotels_test!H71)</f>
        <v>San Francisco California</v>
      </c>
      <c r="D71" s="1" t="str">
        <f>MID(other_hotels_test!I71,FIND("of",other_hotels_test!I71,1)-2,12)</f>
        <v>5 of 5 stars</v>
      </c>
      <c r="E71" s="1" t="str">
        <f>MID(other_hotels_test!I71,FIND("of",other_hotels_test!I71,1)-2,2)</f>
        <v xml:space="preserve">5 </v>
      </c>
      <c r="F71" s="2">
        <f>MID(other_hotels_test!I71,FIND("of",other_hotels_test!I71,1)-2,2)/MID(other_hotels_test!I71,FIND("of",other_hotels_test!I71,1)+2,2)</f>
        <v>1</v>
      </c>
      <c r="G71" s="3" t="str">
        <f>IF(ISBLANK(other_hotels_test!J71),"",other_hotels_test!J71)</f>
        <v>“Best hotel in Singapore”</v>
      </c>
      <c r="H71" s="3" t="str">
        <f>IF(ISBLANK(other_hotels_test!K71),"",other_hotels_test!K71)</f>
        <v>The hotel was absolutely beautiful. We had a room on the 3rd floor with a balcony. Very comfortable beds. One of the best breakfasts I've ever had. They had everything! Highly recommend this hotel. Would book again.</v>
      </c>
      <c r="I71" s="1" t="str">
        <f>TRIM(IF(ISERROR(MID(other_hotels_test!L71,7,FIND("travelled",other_hotels_test!L71,1)-7)),"",MID(other_hotels_test!L71,7,FIND("travelled",other_hotels_test!L71,1)-7)))</f>
        <v>November 2012</v>
      </c>
      <c r="J71" s="1" t="str">
        <f>TRIM(IF(ISERROR(MID(other_hotels_test!L71,FIND("travelled",other_hotels_test!L71,1)+9,LEN(other_hotels_test!L71))),"",MID(other_hotels_test!L71,FIND("travelled",other_hotels_test!L71,1)+9,LEN(other_hotels_test!L71))))</f>
        <v>with friends</v>
      </c>
      <c r="K71" s="4" t="e">
        <f ca="1">udfRegEx(other_hotels_test!M71,"\d( of )\d( stars).*(n&gt;)([\s\S]*;)")&amp;CHAR(10)&amp;udfRegEx(other_hotels_test!M71,"[^;]+$\d( of )\d( stars).*(n&gt;)([\s\S]*;)")</f>
        <v>#NAME?</v>
      </c>
      <c r="N71" s="1" t="str">
        <f>other_hotels_test!P71</f>
        <v>Reviewed 29 November 2012</v>
      </c>
    </row>
    <row r="72" spans="1:14" ht="238">
      <c r="A72" s="1" t="str">
        <f>MID(other_hotels_test!D72,1,FIND("_data",other_hotels_test!D72,1)-1)</f>
        <v>fullerton_hotel</v>
      </c>
      <c r="B72" s="4" t="str">
        <f>other_hotels_test!G72</f>
        <v>Mabbie_Chin</v>
      </c>
      <c r="C72" s="4" t="str">
        <f>IF(ISBLANK(other_hotels_test!H72),"",other_hotels_test!H72)</f>
        <v/>
      </c>
      <c r="D72" s="1" t="str">
        <f>MID(other_hotels_test!I72,FIND("of",other_hotels_test!I72,1)-2,12)</f>
        <v>5 of 5 stars</v>
      </c>
      <c r="E72" s="1" t="str">
        <f>MID(other_hotels_test!I72,FIND("of",other_hotels_test!I72,1)-2,2)</f>
        <v xml:space="preserve">5 </v>
      </c>
      <c r="F72" s="2">
        <f>MID(other_hotels_test!I72,FIND("of",other_hotels_test!I72,1)-2,2)/MID(other_hotels_test!I72,FIND("of",other_hotels_test!I72,1)+2,2)</f>
        <v>1</v>
      </c>
      <c r="G72" s="3" t="str">
        <f>IF(ISBLANK(other_hotels_test!J72),"",other_hotels_test!J72)</f>
        <v>“Fantastic Baby!”</v>
      </c>
      <c r="H72" s="3" t="str">
        <f>IF(ISBLANK(other_hotels_test!K72),"",other_hotels_test!K72)</f>
        <v>I came across the Time for Two deal from a magazine and was instantly won over by the fab review on The Fullerton Hotel. Booked a Quay room with a complimentary in-room dinner bubble bath free wifi a bottle of wine and complimentary breakfast for two! As I was celebrating my fiancé's birthday the hotel had sweetly prepared a superb delicious cake for him as a surprise and a birthday card to him from Mr. Giovanni the GM. I was able to check in early for my stay on the weekend been upgraded to the suite (damn spacious) for free - with a Singapore River view facing MICA Singapore thank you Christian! I know it's dumb of me to reject the suite upgrade but I had originally wanted a room with the view facing MBS! I heard people raving about it but it's fine I will come back soon ;) We also took a free taxi shuttle service to Raffles City Shopping Centre! The in-room dinner was nice we chose the Malay set dinner and the Chef had managed to change it to chicken curry for us upon request. The breakfast spread was good too! I love the varieties and the ambience. Overall the stay was fantastic and I can't wait to come back again!</v>
      </c>
      <c r="I72" s="1" t="str">
        <f>TRIM(IF(ISERROR(MID(other_hotels_test!L72,7,FIND("travelled",other_hotels_test!L72,1)-7)),"",MID(other_hotels_test!L72,7,FIND("travelled",other_hotels_test!L72,1)-7)))</f>
        <v/>
      </c>
      <c r="J72" s="1" t="str">
        <f>TRIM(IF(ISERROR(MID(other_hotels_test!L72,FIND("travelled",other_hotels_test!L72,1)+9,LEN(other_hotels_test!L72))),"",MID(other_hotels_test!L72,FIND("travelled",other_hotels_test!L72,1)+9,LEN(other_hotels_test!L72))))</f>
        <v/>
      </c>
      <c r="K72" s="4" t="e">
        <f ca="1">udfRegEx(other_hotels_test!M72,"\d( of )\d( stars).*(n&gt;)([\s\S]*;)")&amp;CHAR(10)&amp;udfRegEx(other_hotels_test!M72,"[^;]+$\d( of )\d( stars).*(n&gt;)([\s\S]*;)")</f>
        <v>#NAME?</v>
      </c>
      <c r="N72" s="1" t="str">
        <f>other_hotels_test!P72</f>
        <v>Reviewed 19 November 2012</v>
      </c>
    </row>
    <row r="73" spans="1:14" ht="140">
      <c r="A73" s="1" t="str">
        <f>MID(other_hotels_test!D73,1,FIND("_data",other_hotels_test!D73,1)-1)</f>
        <v>fullerton_hotel</v>
      </c>
      <c r="B73" s="4" t="str">
        <f>other_hotels_test!G73</f>
        <v>SplodgeInternational</v>
      </c>
      <c r="C73" s="4" t="str">
        <f>IF(ISBLANK(other_hotels_test!H73),"",other_hotels_test!H73)</f>
        <v/>
      </c>
      <c r="D73" s="1" t="str">
        <f>MID(other_hotels_test!I73,FIND("of",other_hotels_test!I73,1)-2,12)</f>
        <v>1 of 5 stars</v>
      </c>
      <c r="E73" s="1" t="str">
        <f>MID(other_hotels_test!I73,FIND("of",other_hotels_test!I73,1)-2,2)</f>
        <v xml:space="preserve">1 </v>
      </c>
      <c r="F73" s="2">
        <f>MID(other_hotels_test!I73,FIND("of",other_hotels_test!I73,1)-2,2)/MID(other_hotels_test!I73,FIND("of",other_hotels_test!I73,1)+2,2)</f>
        <v>0.2</v>
      </c>
      <c r="G73" s="3" t="str">
        <f>IF(ISBLANK(other_hotels_test!J73),"",other_hotels_test!J73)</f>
        <v>“Renovations leading to significant noise in some rooms”</v>
      </c>
      <c r="H73" s="3" t="str">
        <f>IF(ISBLANK(other_hotels_test!K73),"",other_hotels_test!K73)</f>
        <v>I've stayed at the Fullerton a number of times and come back because of its location and the generally good experiences I've had. I stayed on the 6th floor last week however and have to report that there is a significant amount of noise coming from renovation works of the upper floors. I can accept that this needs to be done and is welcome but during the day not the evening/night. On my second night I couldn't get to sleep because of the noise and was then woken up at 10.30pm by what sounded like someone dropping large metal objects onto the hard floor above my room. Be careful which room you have......this is not acceptable hotelier behavior at $500 a night....</v>
      </c>
      <c r="I73" s="1" t="str">
        <f>TRIM(IF(ISERROR(MID(other_hotels_test!L73,7,FIND("travelled",other_hotels_test!L73,1)-7)),"",MID(other_hotels_test!L73,7,FIND("travelled",other_hotels_test!L73,1)-7)))</f>
        <v>November 2012</v>
      </c>
      <c r="J73" s="1" t="str">
        <f>TRIM(IF(ISERROR(MID(other_hotels_test!L73,FIND("travelled",other_hotels_test!L73,1)+9,LEN(other_hotels_test!L73))),"",MID(other_hotels_test!L73,FIND("travelled",other_hotels_test!L73,1)+9,LEN(other_hotels_test!L73))))</f>
        <v>on business</v>
      </c>
      <c r="K73" s="4" t="e">
        <f ca="1">udfRegEx(other_hotels_test!M73,"\d( of )\d( stars).*(n&gt;)([\s\S]*;)")&amp;CHAR(10)&amp;udfRegEx(other_hotels_test!M73,"[^;]+$\d( of )\d( stars).*(n&gt;)([\s\S]*;)")</f>
        <v>#NAME?</v>
      </c>
      <c r="N73" s="1" t="str">
        <f>other_hotels_test!P73</f>
        <v>Reviewed 19 November 2012</v>
      </c>
    </row>
    <row r="74" spans="1:14" ht="70">
      <c r="A74" s="1" t="str">
        <f>MID(other_hotels_test!D74,1,FIND("_data",other_hotels_test!D74,1)-1)</f>
        <v>fullerton_hotel</v>
      </c>
      <c r="B74" s="4" t="str">
        <f>other_hotels_test!G74</f>
        <v>spiritboy</v>
      </c>
      <c r="C74" s="4" t="str">
        <f>IF(ISBLANK(other_hotels_test!H74),"",other_hotels_test!H74)</f>
        <v>Sydney Australia</v>
      </c>
      <c r="D74" s="1" t="str">
        <f>MID(other_hotels_test!I74,FIND("of",other_hotels_test!I74,1)-2,12)</f>
        <v>4 of 5 stars</v>
      </c>
      <c r="E74" s="1" t="str">
        <f>MID(other_hotels_test!I74,FIND("of",other_hotels_test!I74,1)-2,2)</f>
        <v xml:space="preserve">4 </v>
      </c>
      <c r="F74" s="2">
        <f>MID(other_hotels_test!I74,FIND("of",other_hotels_test!I74,1)-2,2)/MID(other_hotels_test!I74,FIND("of",other_hotels_test!I74,1)+2,2)</f>
        <v>0.8</v>
      </c>
      <c r="G74" s="3" t="str">
        <f>IF(ISBLANK(other_hotels_test!J74),"",other_hotels_test!J74)</f>
        <v>“A great hotel”</v>
      </c>
      <c r="H74" s="3" t="str">
        <f>IF(ISBLANK(other_hotels_test!K74),"",other_hotels_test!K74)</f>
        <v>Ok this place has it all. Good service good food and an even better location. Adding to all of this is the character and charm of the hotel. My only advice to you is that you look at booking a room on the top floors or at least ones that have a view of either Marina Bay or the river. I will be going back.</v>
      </c>
      <c r="I74" s="1" t="str">
        <f>TRIM(IF(ISERROR(MID(other_hotels_test!L74,7,FIND("travelled",other_hotels_test!L74,1)-7)),"",MID(other_hotels_test!L74,7,FIND("travelled",other_hotels_test!L74,1)-7)))</f>
        <v>October 2012</v>
      </c>
      <c r="J74" s="1" t="str">
        <f>TRIM(IF(ISERROR(MID(other_hotels_test!L74,FIND("travelled",other_hotels_test!L74,1)+9,LEN(other_hotels_test!L74))),"",MID(other_hotels_test!L74,FIND("travelled",other_hotels_test!L74,1)+9,LEN(other_hotels_test!L74))))</f>
        <v>on business</v>
      </c>
      <c r="K74" s="4" t="e">
        <f ca="1">udfRegEx(other_hotels_test!M74,"\d( of )\d( stars).*(n&gt;)([\s\S]*;)")&amp;CHAR(10)&amp;udfRegEx(other_hotels_test!M74,"[^;]+$\d( of )\d( stars).*(n&gt;)([\s\S]*;)")</f>
        <v>#NAME?</v>
      </c>
      <c r="N74" s="1" t="str">
        <f>other_hotels_test!P74</f>
        <v>Reviewed 19 November 2012</v>
      </c>
    </row>
    <row r="75" spans="1:14" ht="210">
      <c r="A75" s="1" t="str">
        <f>MID(other_hotels_test!D75,1,FIND("_data",other_hotels_test!D75,1)-1)</f>
        <v>fullerton_hotel</v>
      </c>
      <c r="B75" s="4" t="str">
        <f>other_hotels_test!G75</f>
        <v>zumibruce</v>
      </c>
      <c r="C75" s="4" t="str">
        <f>IF(ISBLANK(other_hotels_test!H75),"",other_hotels_test!H75)</f>
        <v>London</v>
      </c>
      <c r="D75" s="1" t="str">
        <f>MID(other_hotels_test!I75,FIND("of",other_hotels_test!I75,1)-2,12)</f>
        <v>4 of 5 stars</v>
      </c>
      <c r="E75" s="1" t="str">
        <f>MID(other_hotels_test!I75,FIND("of",other_hotels_test!I75,1)-2,2)</f>
        <v xml:space="preserve">4 </v>
      </c>
      <c r="F75" s="2">
        <f>MID(other_hotels_test!I75,FIND("of",other_hotels_test!I75,1)-2,2)/MID(other_hotels_test!I75,FIND("of",other_hotels_test!I75,1)+2,2)</f>
        <v>0.8</v>
      </c>
      <c r="G75" s="3" t="str">
        <f>IF(ISBLANK(other_hotels_test!J75),"",other_hotels_test!J75)</f>
        <v>“City hotel with excellent location”</v>
      </c>
      <c r="H75" s="3" t="str">
        <f>IF(ISBLANK(other_hotels_test!K75),"",other_hotels_test!K75)</f>
        <v>Travelled with my wife on our way to Bali stopover in Singapore for 2 nights. Location: very convenient from the airport grab a taxi and you will arrive at the hotel in 20mins for around 20SGD. Check-in: smoothly ran the lady swiftly allocated a room and accompanied to the lift. Room: 209 courtyard view room decent size view wasn't great and you can smell the lobby's food but it's only for 2 nights what could you ask more. Breakfast: probably the best variety we have seen for a while with mixture of western Chinese Indians and Japanese. One thing to warn is that it's so busy and crowded even Fullerton's size is not that big compared to other hotels such as Marina sands bay. Pool: decent size and view is great water temperature is also comfortable. Overall convenient location in the centre of Singapore no highlight as it's a city hotel too many travellers to look after for a limited number of staff. Would recommend to travellers for 1-3 nights stay.</v>
      </c>
      <c r="I75" s="1" t="str">
        <f>TRIM(IF(ISERROR(MID(other_hotels_test!L75,7,FIND("travelled",other_hotels_test!L75,1)-7)),"",MID(other_hotels_test!L75,7,FIND("travelled",other_hotels_test!L75,1)-7)))</f>
        <v>October 2012</v>
      </c>
      <c r="J75" s="1" t="str">
        <f>TRIM(IF(ISERROR(MID(other_hotels_test!L75,FIND("travelled",other_hotels_test!L75,1)+9,LEN(other_hotels_test!L75))),"",MID(other_hotels_test!L75,FIND("travelled",other_hotels_test!L75,1)+9,LEN(other_hotels_test!L75))))</f>
        <v>as a couple</v>
      </c>
      <c r="K75" s="4" t="e">
        <f ca="1">udfRegEx(other_hotels_test!M75,"\d( of )\d( stars).*(n&gt;)([\s\S]*;)")&amp;CHAR(10)&amp;udfRegEx(other_hotels_test!M75,"[^;]+$\d( of )\d( stars).*(n&gt;)([\s\S]*;)")</f>
        <v>#NAME?</v>
      </c>
      <c r="N75" s="1" t="str">
        <f>other_hotels_test!P75</f>
        <v>Reviewed 18 November 2012</v>
      </c>
    </row>
    <row r="76" spans="1:14" ht="126">
      <c r="A76" s="1" t="str">
        <f>MID(other_hotels_test!D76,1,FIND("_data",other_hotels_test!D76,1)-1)</f>
        <v>fullerton_hotel</v>
      </c>
      <c r="B76" s="4" t="str">
        <f>other_hotels_test!G76</f>
        <v>glennbrad</v>
      </c>
      <c r="C76" s="4" t="str">
        <f>IF(ISBLANK(other_hotels_test!H76),"",other_hotels_test!H76)</f>
        <v>Seoul</v>
      </c>
      <c r="D76" s="1" t="str">
        <f>MID(other_hotels_test!I76,FIND("of",other_hotels_test!I76,1)-2,12)</f>
        <v>2 of 5 stars</v>
      </c>
      <c r="E76" s="1" t="str">
        <f>MID(other_hotels_test!I76,FIND("of",other_hotels_test!I76,1)-2,2)</f>
        <v xml:space="preserve">2 </v>
      </c>
      <c r="F76" s="2">
        <f>MID(other_hotels_test!I76,FIND("of",other_hotels_test!I76,1)-2,2)/MID(other_hotels_test!I76,FIND("of",other_hotels_test!I76,1)+2,2)</f>
        <v>0.4</v>
      </c>
      <c r="G76" s="3" t="str">
        <f>IF(ISBLANK(other_hotels_test!J76),"",other_hotels_test!J76)</f>
        <v>“Terrible treatment”</v>
      </c>
      <c r="H76" s="3" t="str">
        <f>IF(ISBLANK(other_hotels_test!K76),"",other_hotels_test!K76)</f>
        <v>Checking at the Fullerton took more than 30 minutes though we were the only people checking in. Although we had been upgraded in advance of our arrival at the hotel the (western) staff at the front desk spend more than 30 minutes attempting to find a room at a lower category. I can't be certain but I expect this was due to her own personal bigotry. There was no apology for the delay or for the conspiratorial whispers. Despite this shocking treatment at check-in we were satisfied with the hotel overall as most of the staff were very professional and the pool area was lovely.</v>
      </c>
      <c r="I76" s="1" t="str">
        <f>TRIM(IF(ISERROR(MID(other_hotels_test!L76,7,FIND("travelled",other_hotels_test!L76,1)-7)),"",MID(other_hotels_test!L76,7,FIND("travelled",other_hotels_test!L76,1)-7)))</f>
        <v>March 2012</v>
      </c>
      <c r="J76" s="1" t="str">
        <f>TRIM(IF(ISERROR(MID(other_hotels_test!L76,FIND("travelled",other_hotels_test!L76,1)+9,LEN(other_hotels_test!L76))),"",MID(other_hotels_test!L76,FIND("travelled",other_hotels_test!L76,1)+9,LEN(other_hotels_test!L76))))</f>
        <v>as a couple</v>
      </c>
      <c r="K76" s="4" t="e">
        <f ca="1">udfRegEx(other_hotels_test!M76,"\d( of )\d( stars).*(n&gt;)([\s\S]*;)")&amp;CHAR(10)&amp;udfRegEx(other_hotels_test!M76,"[^;]+$\d( of )\d( stars).*(n&gt;)([\s\S]*;)")</f>
        <v>#NAME?</v>
      </c>
      <c r="N76" s="1" t="str">
        <f>other_hotels_test!P76</f>
        <v>Reviewed 17 November 2012</v>
      </c>
    </row>
    <row r="77" spans="1:14" ht="182">
      <c r="A77" s="1" t="str">
        <f>MID(other_hotels_test!D77,1,FIND("_data",other_hotels_test!D77,1)-1)</f>
        <v>fullerton_hotel</v>
      </c>
      <c r="B77" s="4" t="str">
        <f>other_hotels_test!G77</f>
        <v>SydneyFlash</v>
      </c>
      <c r="C77" s="4" t="str">
        <f>IF(ISBLANK(other_hotels_test!H77),"",other_hotels_test!H77)</f>
        <v>sydney</v>
      </c>
      <c r="D77" s="1" t="str">
        <f>MID(other_hotels_test!I77,FIND("of",other_hotels_test!I77,1)-2,12)</f>
        <v>3 of 5 stars</v>
      </c>
      <c r="E77" s="1" t="str">
        <f>MID(other_hotels_test!I77,FIND("of",other_hotels_test!I77,1)-2,2)</f>
        <v xml:space="preserve">3 </v>
      </c>
      <c r="F77" s="2">
        <f>MID(other_hotels_test!I77,FIND("of",other_hotels_test!I77,1)-2,2)/MID(other_hotels_test!I77,FIND("of",other_hotels_test!I77,1)+2,2)</f>
        <v>0.6</v>
      </c>
      <c r="G77" s="3" t="str">
        <f>IF(ISBLANK(other_hotels_test!J77),"",other_hotels_test!J77)</f>
        <v>“Business not Families”</v>
      </c>
      <c r="H77" s="3" t="str">
        <f>IF(ISBLANK(other_hotels_test!K77),"",other_hotels_test!K77)</f>
        <v>Have staid at the Fullerton previously for business but came back during a Singapore stop over with the family on the back of a good two night deal that included breakfast internet and late check out. This is a good hotel for business but I would have reservations about taking the family back - its just not set up for that audience. Rooms are a bit small as is the pool area. Its in the CDB so not that convenient for shopping (though Singapore is so expensive generally now that consideration is almost redundant). Another annoyance was the attempt to cancel the late check out on the basis that its "subject to availability" when I had a confirming email to the contrary. Sure they backed off but the tone of the discussion was clearly a try on and at the price we were paying - even with the deal - really not on.</v>
      </c>
      <c r="I77" s="1" t="str">
        <f>TRIM(IF(ISERROR(MID(other_hotels_test!L77,7,FIND("travelled",other_hotels_test!L77,1)-7)),"",MID(other_hotels_test!L77,7,FIND("travelled",other_hotels_test!L77,1)-7)))</f>
        <v>January 2014</v>
      </c>
      <c r="J77" s="1" t="str">
        <f>TRIM(IF(ISERROR(MID(other_hotels_test!L77,FIND("travelled",other_hotels_test!L77,1)+9,LEN(other_hotels_test!L77))),"",MID(other_hotels_test!L77,FIND("travelled",other_hotels_test!L77,1)+9,LEN(other_hotels_test!L77))))</f>
        <v>with family</v>
      </c>
      <c r="K77" s="4" t="e">
        <f ca="1">udfRegEx(other_hotels_test!M77,"\d( of )\d( stars).*(n&gt;)([\s\S]*;)")&amp;CHAR(10)&amp;udfRegEx(other_hotels_test!M77,"[^;]+$\d( of )\d( stars).*(n&gt;)([\s\S]*;)")</f>
        <v>#NAME?</v>
      </c>
      <c r="N77" s="1" t="str">
        <f>other_hotels_test!P77</f>
        <v>Reviewed 30 January 2014</v>
      </c>
    </row>
    <row r="78" spans="1:14" ht="70">
      <c r="A78" s="1" t="str">
        <f>MID(other_hotels_test!D78,1,FIND("_data",other_hotels_test!D78,1)-1)</f>
        <v>fullerton_hotel</v>
      </c>
      <c r="B78" s="4" t="str">
        <f>other_hotels_test!G78</f>
        <v>breezy888</v>
      </c>
      <c r="C78" s="4" t="str">
        <f>IF(ISBLANK(other_hotels_test!H78),"",other_hotels_test!H78)</f>
        <v>Melbourne Australia</v>
      </c>
      <c r="D78" s="1" t="str">
        <f>MID(other_hotels_test!I78,FIND("of",other_hotels_test!I78,1)-2,12)</f>
        <v>1 of 5 stars</v>
      </c>
      <c r="E78" s="1" t="str">
        <f>MID(other_hotels_test!I78,FIND("of",other_hotels_test!I78,1)-2,2)</f>
        <v xml:space="preserve">1 </v>
      </c>
      <c r="F78" s="2">
        <f>MID(other_hotels_test!I78,FIND("of",other_hotels_test!I78,1)-2,2)/MID(other_hotels_test!I78,FIND("of",other_hotels_test!I78,1)+2,2)</f>
        <v>0.2</v>
      </c>
      <c r="G78" s="3" t="str">
        <f>IF(ISBLANK(other_hotels_test!J78),"",other_hotels_test!J78)</f>
        <v>“Old and Unkept”</v>
      </c>
      <c r="H78" s="3" t="str">
        <f>IF(ISBLANK(other_hotels_test!K78),"",other_hotels_test!K78)</f>
        <v>Stayed at The Fullerton Hotel as it was close to office had some meetings in the function rooms as well. Meeting facilities look like a scary scene out of a 80s movie. Restrooms are old spolit and dirty. Stayed at the Courtyard guestroom you could tell from the state that rooms are old.</v>
      </c>
      <c r="I78" s="1" t="str">
        <f>TRIM(IF(ISERROR(MID(other_hotels_test!L78,7,FIND("travelled",other_hotels_test!L78,1)-7)),"",MID(other_hotels_test!L78,7,FIND("travelled",other_hotels_test!L78,1)-7)))</f>
        <v>January 2014</v>
      </c>
      <c r="J78" s="1" t="str">
        <f>TRIM(IF(ISERROR(MID(other_hotels_test!L78,FIND("travelled",other_hotels_test!L78,1)+9,LEN(other_hotels_test!L78))),"",MID(other_hotels_test!L78,FIND("travelled",other_hotels_test!L78,1)+9,LEN(other_hotels_test!L78))))</f>
        <v>on business</v>
      </c>
      <c r="K78" s="4" t="e">
        <f ca="1">udfRegEx(other_hotels_test!M78,"\d( of )\d( stars).*(n&gt;)([\s\S]*;)")&amp;CHAR(10)&amp;udfRegEx(other_hotels_test!M78,"[^;]+$\d( of )\d( stars).*(n&gt;)([\s\S]*;)")</f>
        <v>#NAME?</v>
      </c>
      <c r="N78" s="1" t="str">
        <f>other_hotels_test!P78</f>
        <v>Reviewed 28 January 2014</v>
      </c>
    </row>
    <row r="79" spans="1:14" ht="154">
      <c r="A79" s="1" t="str">
        <f>MID(other_hotels_test!D79,1,FIND("_data",other_hotels_test!D79,1)-1)</f>
        <v>fullerton_hotel</v>
      </c>
      <c r="B79" s="4" t="str">
        <f>other_hotels_test!G79</f>
        <v>Nelson_Mi</v>
      </c>
      <c r="C79" s="4" t="str">
        <f>IF(ISBLANK(other_hotels_test!H79),"",other_hotels_test!H79)</f>
        <v>San Francisco California</v>
      </c>
      <c r="D79" s="1" t="str">
        <f>MID(other_hotels_test!I79,FIND("of",other_hotels_test!I79,1)-2,12)</f>
        <v>4 of 5 stars</v>
      </c>
      <c r="E79" s="1" t="str">
        <f>MID(other_hotels_test!I79,FIND("of",other_hotels_test!I79,1)-2,2)</f>
        <v xml:space="preserve">4 </v>
      </c>
      <c r="F79" s="2">
        <f>MID(other_hotels_test!I79,FIND("of",other_hotels_test!I79,1)-2,2)/MID(other_hotels_test!I79,FIND("of",other_hotels_test!I79,1)+2,2)</f>
        <v>0.8</v>
      </c>
      <c r="G79" s="3" t="str">
        <f>IF(ISBLANK(other_hotels_test!J79),"",other_hotels_test!J79)</f>
        <v>“Good but not great”</v>
      </c>
      <c r="H79" s="3" t="str">
        <f>IF(ISBLANK(other_hotels_test!K79),"",other_hotels_test!K79)</f>
        <v>We had a nice stay at the Fullerton over the Christmas holiday. Nice room reasonably comfortable helpful staff. But nothing about the hotel was really great. Our suite was plenty big but an awkward loft arrangement that was fine for us but would not have done well for people needing more quiet and privacy in a true suite. The hotel common spaces are pretty limited and small the special club room was depressing and over Christmas everything was quite crowded. Don't get me wrong the Fullerton is still a lovely classic hotel and we were happy enough there but nothing about it quite thrilled and next time I'm in Singapore I'll look elsewhere. Sure can't beat the location for convenience though!</v>
      </c>
      <c r="I79" s="1" t="str">
        <f>TRIM(IF(ISERROR(MID(other_hotels_test!L79,7,FIND("travelled",other_hotels_test!L79,1)-7)),"",MID(other_hotels_test!L79,7,FIND("travelled",other_hotels_test!L79,1)-7)))</f>
        <v>December 2013</v>
      </c>
      <c r="J79" s="1" t="str">
        <f>TRIM(IF(ISERROR(MID(other_hotels_test!L79,FIND("travelled",other_hotels_test!L79,1)+9,LEN(other_hotels_test!L79))),"",MID(other_hotels_test!L79,FIND("travelled",other_hotels_test!L79,1)+9,LEN(other_hotels_test!L79))))</f>
        <v>as a couple</v>
      </c>
      <c r="K79" s="4" t="e">
        <f ca="1">udfRegEx(other_hotels_test!M79,"\d( of )\d( stars).*(n&gt;)([\s\S]*;)")&amp;CHAR(10)&amp;udfRegEx(other_hotels_test!M79,"[^;]+$\d( of )\d( stars).*(n&gt;)([\s\S]*;)")</f>
        <v>#NAME?</v>
      </c>
      <c r="N79" s="1" t="str">
        <f>other_hotels_test!P79</f>
        <v>Reviewed 28 January 2014</v>
      </c>
    </row>
    <row r="80" spans="1:14" ht="154">
      <c r="A80" s="1" t="str">
        <f>MID(other_hotels_test!D80,1,FIND("_data",other_hotels_test!D80,1)-1)</f>
        <v>fullerton_hotel</v>
      </c>
      <c r="B80" s="4" t="str">
        <f>other_hotels_test!G80</f>
        <v>shantanugodambe</v>
      </c>
      <c r="C80" s="4" t="str">
        <f>IF(ISBLANK(other_hotels_test!H80),"",other_hotels_test!H80)</f>
        <v>Mumbai (Bombay) India</v>
      </c>
      <c r="D80" s="1" t="str">
        <f>MID(other_hotels_test!I80,FIND("of",other_hotels_test!I80,1)-2,12)</f>
        <v>4 of 5 stars</v>
      </c>
      <c r="E80" s="1" t="str">
        <f>MID(other_hotels_test!I80,FIND("of",other_hotels_test!I80,1)-2,2)</f>
        <v xml:space="preserve">4 </v>
      </c>
      <c r="F80" s="2">
        <f>MID(other_hotels_test!I80,FIND("of",other_hotels_test!I80,1)-2,2)/MID(other_hotels_test!I80,FIND("of",other_hotels_test!I80,1)+2,2)</f>
        <v>0.8</v>
      </c>
      <c r="G80" s="3" t="str">
        <f>IF(ISBLANK(other_hotels_test!J80),"",other_hotels_test!J80)</f>
        <v>“Old world charm”</v>
      </c>
      <c r="H80" s="3" t="str">
        <f>IF(ISBLANK(other_hotels_test!K80),"",other_hotels_test!K80)</f>
        <v>This hotel was the best option for all business travellers till the new Fuller Bay View Hotel came along closeby. However this hotel still charms travellers with its old world feel and history. Good food excellent breakfast spread and the best lunch buffet in the city. The room that I got didnt have a view as it opened in the lobby. So unfortunately I had to keep the curtains drawn all through my stay. I found my room to be stuffy. Good service and staff but if modern amenities is what you look for and are willing to pay more then Fullertan Bay View is the place to stay. The location is lovely and one can walk to both Clarke Quay and Boat Quay. Its well lit up at night and looks beautiful from outside.</v>
      </c>
      <c r="I80" s="1" t="str">
        <f>TRIM(IF(ISERROR(MID(other_hotels_test!L80,7,FIND("travelled",other_hotels_test!L80,1)-7)),"",MID(other_hotels_test!L80,7,FIND("travelled",other_hotels_test!L80,1)-7)))</f>
        <v>March 2013</v>
      </c>
      <c r="J80" s="1" t="str">
        <f>TRIM(IF(ISERROR(MID(other_hotels_test!L80,FIND("travelled",other_hotels_test!L80,1)+9,LEN(other_hotels_test!L80))),"",MID(other_hotels_test!L80,FIND("travelled",other_hotels_test!L80,1)+9,LEN(other_hotels_test!L80))))</f>
        <v>on business</v>
      </c>
      <c r="K80" s="4" t="e">
        <f ca="1">udfRegEx(other_hotels_test!M80,"\d( of )\d( stars).*(n&gt;)([\s\S]*;)")&amp;CHAR(10)&amp;udfRegEx(other_hotels_test!M80,"[^;]+$\d( of )\d( stars).*(n&gt;)([\s\S]*;)")</f>
        <v>#NAME?</v>
      </c>
      <c r="N80" s="1" t="str">
        <f>other_hotels_test!P80</f>
        <v>Reviewed 27 January 2014</v>
      </c>
    </row>
    <row r="81" spans="1:14" ht="70">
      <c r="A81" s="1" t="str">
        <f>MID(other_hotels_test!D81,1,FIND("_data",other_hotels_test!D81,1)-1)</f>
        <v>fullerton_hotel</v>
      </c>
      <c r="B81" s="4" t="str">
        <f>other_hotels_test!G81</f>
        <v>GouFam</v>
      </c>
      <c r="C81" s="4" t="str">
        <f>IF(ISBLANK(other_hotels_test!H81),"",other_hotels_test!H81)</f>
        <v>Melbourne Australia</v>
      </c>
      <c r="D81" s="1" t="str">
        <f>MID(other_hotels_test!I81,FIND("of",other_hotels_test!I81,1)-2,12)</f>
        <v>5 of 5 stars</v>
      </c>
      <c r="E81" s="1" t="str">
        <f>MID(other_hotels_test!I81,FIND("of",other_hotels_test!I81,1)-2,2)</f>
        <v xml:space="preserve">5 </v>
      </c>
      <c r="F81" s="2">
        <f>MID(other_hotels_test!I81,FIND("of",other_hotels_test!I81,1)-2,2)/MID(other_hotels_test!I81,FIND("of",other_hotels_test!I81,1)+2,2)</f>
        <v>1</v>
      </c>
      <c r="G81" s="3" t="str">
        <f>IF(ISBLANK(other_hotels_test!J81),"",other_hotels_test!J81)</f>
        <v>“Sublime”</v>
      </c>
      <c r="H81" s="3" t="str">
        <f>IF(ISBLANK(other_hotels_test!K81),"",other_hotels_test!K81)</f>
        <v>This was a return visit to The Fullerton with our Children in tow this time and I must say this hotel is majestic. The children were spoilt with plates of treats on arrival at 3 am in the morning and the service was impeccable.the rooms are huge and well appointed. A true 5 star hotel in a fabulous location... Will return</v>
      </c>
      <c r="I81" s="1" t="str">
        <f>TRIM(IF(ISERROR(MID(other_hotels_test!L81,7,FIND("travelled",other_hotels_test!L81,1)-7)),"",MID(other_hotels_test!L81,7,FIND("travelled",other_hotels_test!L81,1)-7)))</f>
        <v/>
      </c>
      <c r="J81" s="1" t="str">
        <f>TRIM(IF(ISERROR(MID(other_hotels_test!L81,FIND("travelled",other_hotels_test!L81,1)+9,LEN(other_hotels_test!L81))),"",MID(other_hotels_test!L81,FIND("travelled",other_hotels_test!L81,1)+9,LEN(other_hotels_test!L81))))</f>
        <v/>
      </c>
      <c r="K81" s="4" t="e">
        <f ca="1">udfRegEx(other_hotels_test!M81,"\d( of )\d( stars).*(n&gt;)([\s\S]*;)")&amp;CHAR(10)&amp;udfRegEx(other_hotels_test!M81,"[^;]+$\d( of )\d( stars).*(n&gt;)([\s\S]*;)")</f>
        <v>#NAME?</v>
      </c>
      <c r="N81" s="1" t="str">
        <f>other_hotels_test!P81</f>
        <v>Reviewed 25 January 2014</v>
      </c>
    </row>
    <row r="82" spans="1:14" ht="140">
      <c r="A82" s="1" t="str">
        <f>MID(other_hotels_test!D82,1,FIND("_data",other_hotels_test!D82,1)-1)</f>
        <v>fullerton_hotel</v>
      </c>
      <c r="B82" s="4" t="str">
        <f>other_hotels_test!G82</f>
        <v>greatholsAsia</v>
      </c>
      <c r="C82" s="4" t="str">
        <f>IF(ISBLANK(other_hotels_test!H82),"",other_hotels_test!H82)</f>
        <v>Asia</v>
      </c>
      <c r="D82" s="1" t="str">
        <f>MID(other_hotels_test!I82,FIND("of",other_hotels_test!I82,1)-2,12)</f>
        <v>4 of 5 stars</v>
      </c>
      <c r="E82" s="1" t="str">
        <f>MID(other_hotels_test!I82,FIND("of",other_hotels_test!I82,1)-2,2)</f>
        <v xml:space="preserve">4 </v>
      </c>
      <c r="F82" s="2">
        <f>MID(other_hotels_test!I82,FIND("of",other_hotels_test!I82,1)-2,2)/MID(other_hotels_test!I82,FIND("of",other_hotels_test!I82,1)+2,2)</f>
        <v>0.8</v>
      </c>
      <c r="G82" s="3" t="str">
        <f>IF(ISBLANK(other_hotels_test!J82),"",other_hotels_test!J82)</f>
        <v>“Very pleasant stay yet again.”</v>
      </c>
      <c r="H82" s="3" t="str">
        <f>IF(ISBLANK(other_hotels_test!K82),"",other_hotels_test!K82)</f>
        <v>We have just returned from a three night stay at the Fullerton again staying on Straits Club Floor. Service was its usual high standard. Staff very pleasant and efficient as always. It was nice to see that some refurbishment has taken place. During our last stay the pool was looking very sad with old chairs and broken paving stones around the pool. This time all the paving slabs have been replaced as has all the furniture a huge improvement. We have stayed at the Fullerton many times and will continue to do so. My only gripe is that some thing really must be done about the very noisy china trollies that are wheeled around the corridors very late at night on the Club Floor.</v>
      </c>
      <c r="I82" s="1" t="str">
        <f>TRIM(IF(ISERROR(MID(other_hotels_test!L82,7,FIND("travelled",other_hotels_test!L82,1)-7)),"",MID(other_hotels_test!L82,7,FIND("travelled",other_hotels_test!L82,1)-7)))</f>
        <v>October 2013</v>
      </c>
      <c r="J82" s="1" t="str">
        <f>TRIM(IF(ISERROR(MID(other_hotels_test!L82,FIND("travelled",other_hotels_test!L82,1)+9,LEN(other_hotels_test!L82))),"",MID(other_hotels_test!L82,FIND("travelled",other_hotels_test!L82,1)+9,LEN(other_hotels_test!L82))))</f>
        <v>with family</v>
      </c>
      <c r="K82" s="4" t="e">
        <f ca="1">udfRegEx(other_hotels_test!M82,"\d( of )\d( stars).*(n&gt;)([\s\S]*;)")&amp;CHAR(10)&amp;udfRegEx(other_hotels_test!M82,"[^;]+$\d( of )\d( stars).*(n&gt;)([\s\S]*;)")</f>
        <v>#NAME?</v>
      </c>
      <c r="N82" s="1" t="str">
        <f>other_hotels_test!P82</f>
        <v>Reviewed 5 November 2013</v>
      </c>
    </row>
    <row r="83" spans="1:14" ht="409">
      <c r="A83" s="1" t="str">
        <f>MID(other_hotels_test!D83,1,FIND("_data",other_hotels_test!D83,1)-1)</f>
        <v>fullerton_hotel</v>
      </c>
      <c r="B83" s="4" t="str">
        <f>other_hotels_test!G83</f>
        <v>Considered</v>
      </c>
      <c r="C83" s="4" t="str">
        <f>IF(ISBLANK(other_hotels_test!H83),"",other_hotels_test!H83)</f>
        <v>Perth</v>
      </c>
      <c r="D83" s="1" t="str">
        <f>MID(other_hotels_test!I83,FIND("of",other_hotels_test!I83,1)-2,12)</f>
        <v>3 of 5 stars</v>
      </c>
      <c r="E83" s="1" t="str">
        <f>MID(other_hotels_test!I83,FIND("of",other_hotels_test!I83,1)-2,2)</f>
        <v xml:space="preserve">3 </v>
      </c>
      <c r="F83" s="2">
        <f>MID(other_hotels_test!I83,FIND("of",other_hotels_test!I83,1)-2,2)/MID(other_hotels_test!I83,FIND("of",other_hotels_test!I83,1)+2,2)</f>
        <v>0.6</v>
      </c>
      <c r="G83" s="3" t="str">
        <f>IF(ISBLANK(other_hotels_test!J83),"",other_hotels_test!J83)</f>
        <v>“Sadly dissappointed”</v>
      </c>
      <c r="H83" s="3" t="str">
        <f>IF(ISBLANK(other_hotels_test!K83),"",other_hotels_test!K83)</f>
        <v>I had been wanting to stay at the Fullerton Hotel for some time and after an excellent stay at the Fullerton Bay Hotel in 2011 I was looking forward to the opportunity. Unfortunately it did not live up to expectations whilst the stay was largely satisfactory it is not what you would expect from a 5 star hotel with the accompanying price tag. It started at check-in with the offer from the very pleasant service staff to check if a late check out could be arranged as I had a late flight departure. She advised me she would check and message me once she had an answer one way or the other - alas this never occurred. My room was located on the 4th floor just around the corner from the elevator (Quay Room) - I arrived to find numerous chairs and a fold up table in the hall way around my room - I thought nothing of it until later in the stay when it became obvious why this continually occurred. The door directly opposite mine had a wheelchair sign on it which I initially thought nothing of - however on seeing staff exit the door the next afternoon it is not a wheelchair access point but rather the kitchen and an apparent staging area for the large conference/function room located on the 4th floor (which is booked out almost 100% of the time). This resulted in foot traffic and furniture removal noise until approximately 2300hrs both nights I stayed - not overly disturbing for me but a potential source of annoyance to some people I am sure along with the ever present stacks of chairs tables and other items in the guest hallway. The room itself is unfortunately showing signs of being in need of refurbishment - many of the fixtures are showing obvious signs of damage and age and the bathroom has a somewhat liberal dosing of sealant in the shower to overcome mould and tile issues. The bed was excellent and very comfortable and the turn down staff were fantastic. The staff at the hotel are efficient and polite but seem to lack a genuine warmth - though I can understand why when you observe the way they are treated by some of the guests. All in all not a bad stay but not what I was expecting from such a well regarded hotel.</v>
      </c>
      <c r="I83" s="1" t="str">
        <f>TRIM(IF(ISERROR(MID(other_hotels_test!L83,7,FIND("travelled",other_hotels_test!L83,1)-7)),"",MID(other_hotels_test!L83,7,FIND("travelled",other_hotels_test!L83,1)-7)))</f>
        <v>October 2013</v>
      </c>
      <c r="J83" s="1" t="str">
        <f>TRIM(IF(ISERROR(MID(other_hotels_test!L83,FIND("travelled",other_hotels_test!L83,1)+9,LEN(other_hotels_test!L83))),"",MID(other_hotels_test!L83,FIND("travelled",other_hotels_test!L83,1)+9,LEN(other_hotels_test!L83))))</f>
        <v>solo</v>
      </c>
      <c r="K83" s="4" t="e">
        <f ca="1">udfRegEx(other_hotels_test!M83,"\d( of )\d( stars).*(n&gt;)([\s\S]*;)")&amp;CHAR(10)&amp;udfRegEx(other_hotels_test!M83,"[^;]+$\d( of )\d( stars).*(n&gt;)([\s\S]*;)")</f>
        <v>#NAME?</v>
      </c>
      <c r="N83" s="1" t="str">
        <f>other_hotels_test!P83</f>
        <v>Reviewed 5 November 2013</v>
      </c>
    </row>
    <row r="84" spans="1:14" ht="409">
      <c r="A84" s="1" t="str">
        <f>MID(other_hotels_test!D84,1,FIND("_data",other_hotels_test!D84,1)-1)</f>
        <v>fullerton_hotel</v>
      </c>
      <c r="B84" s="4" t="str">
        <f>other_hotels_test!G84</f>
        <v>EJM_10</v>
      </c>
      <c r="C84" s="4" t="str">
        <f>IF(ISBLANK(other_hotels_test!H84),"",other_hotels_test!H84)</f>
        <v>Melbourne Australia</v>
      </c>
      <c r="D84" s="1" t="str">
        <f>MID(other_hotels_test!I84,FIND("of",other_hotels_test!I84,1)-2,12)</f>
        <v>5 of 5 stars</v>
      </c>
      <c r="E84" s="1" t="str">
        <f>MID(other_hotels_test!I84,FIND("of",other_hotels_test!I84,1)-2,2)</f>
        <v xml:space="preserve">5 </v>
      </c>
      <c r="F84" s="2">
        <f>MID(other_hotels_test!I84,FIND("of",other_hotels_test!I84,1)-2,2)/MID(other_hotels_test!I84,FIND("of",other_hotels_test!I84,1)+2,2)</f>
        <v>1</v>
      </c>
      <c r="G84" s="3" t="str">
        <f>IF(ISBLANK(other_hotels_test!J84),"",other_hotels_test!J84)</f>
        <v>“Lovely Stay”</v>
      </c>
      <c r="H84" s="3" t="str">
        <f>IF(ISBLANK(other_hotels_test!K84),"",other_hotels_test!K84)</f>
        <v>Just got back last week from staying at The Fullerton for 4 nights. It really is a great old dame of a hotel. You will love the atmosphere in the lobby we saw 3 weddings a Halloween party and lots of people traffice during out stay it provided a fantastic ambience. Our room was lovely we stayed in a Quay Room which was lovely not huge but a nice enough size room which had everything in it that you would expect from a Hotel of this quality. We had a balcony and an amazing view over to Marina Bay Sands etc.... The pool was small but lovely you will have to take your chances on getting a spot at the pool especially if you go around lunch time/early afternoon but we were lucky each time we headed up. There are towels there iced water etc.....was very good. The only down side to our stay at The Fullerton was the terrible Food &amp; Beverage service. Don't get me wrong the staff are all absolutely lovely but my god the service moved at the speed of a snail. We went to have a pre dinner drink downstairs before heading out we still hadn't received anything in an hour we cancelled our order as we had an reservation to make. We ordered lunch by the pool one day and a sandwich and hamburger took an hour and a half to appear. I then tried to order Room Service one night while my husband was out with work colleagues. I tried calling 3 times it rang out. I then rang the Front Desk who then put me through to Room Service only to have it ring out again (when I say ring out it just rang continually for minutes on end with no answer or diversion to any other department) I ended up eating an apple I had in my bag for dinner. Not great. BUT apart from that I would have no hesitation in staying at The Fullerton again or recommending it but maybe just keep in mind that you are not going to get any drinks or food quickly (or at all) Btw: Our bed was also incredibly hard ( and this is coming from a person who prefers a firm bed ) so might be worth asking if that is the norm if you have problems sleeping on something so solid!</v>
      </c>
      <c r="I84" s="1" t="str">
        <f>TRIM(IF(ISERROR(MID(other_hotels_test!L84,7,FIND("travelled",other_hotels_test!L84,1)-7)),"",MID(other_hotels_test!L84,7,FIND("travelled",other_hotels_test!L84,1)-7)))</f>
        <v>October 2013</v>
      </c>
      <c r="J84" s="1" t="str">
        <f>TRIM(IF(ISERROR(MID(other_hotels_test!L84,FIND("travelled",other_hotels_test!L84,1)+9,LEN(other_hotels_test!L84))),"",MID(other_hotels_test!L84,FIND("travelled",other_hotels_test!L84,1)+9,LEN(other_hotels_test!L84))))</f>
        <v>as a couple</v>
      </c>
      <c r="K84" s="4" t="e">
        <f ca="1">udfRegEx(other_hotels_test!M84,"\d( of )\d( stars).*(n&gt;)([\s\S]*;)")&amp;CHAR(10)&amp;udfRegEx(other_hotels_test!M84,"[^;]+$\d( of )\d( stars).*(n&gt;)([\s\S]*;)")</f>
        <v>#NAME?</v>
      </c>
      <c r="N84" s="1" t="str">
        <f>other_hotels_test!P84</f>
        <v>Reviewed 4 November 2013</v>
      </c>
    </row>
    <row r="85" spans="1:14" ht="126">
      <c r="A85" s="1" t="str">
        <f>MID(other_hotels_test!D85,1,FIND("_data",other_hotels_test!D85,1)-1)</f>
        <v>fullerton_hotel</v>
      </c>
      <c r="B85" s="4" t="str">
        <f>other_hotels_test!G85</f>
        <v>planes_need_leg_room</v>
      </c>
      <c r="C85" s="4" t="str">
        <f>IF(ISBLANK(other_hotels_test!H85),"",other_hotels_test!H85)</f>
        <v>Sydney Australia</v>
      </c>
      <c r="D85" s="1" t="str">
        <f>MID(other_hotels_test!I85,FIND("of",other_hotels_test!I85,1)-2,12)</f>
        <v>5 of 5 stars</v>
      </c>
      <c r="E85" s="1" t="str">
        <f>MID(other_hotels_test!I85,FIND("of",other_hotels_test!I85,1)-2,2)</f>
        <v xml:space="preserve">5 </v>
      </c>
      <c r="F85" s="2">
        <f>MID(other_hotels_test!I85,FIND("of",other_hotels_test!I85,1)-2,2)/MID(other_hotels_test!I85,FIND("of",other_hotels_test!I85,1)+2,2)</f>
        <v>1</v>
      </c>
      <c r="G85" s="3" t="str">
        <f>IF(ISBLANK(other_hotels_test!J85),"",other_hotels_test!J85)</f>
        <v>“Luxurious hotel”</v>
      </c>
      <c r="H85" s="3" t="str">
        <f>IF(ISBLANK(other_hotels_test!K85),"",other_hotels_test!K85)</f>
        <v>Everything about this luxurious hotel is wonderful. Because it is an old building it has character which the standard luxury hotel chains do not. We stayed in a quayside room with a lovely view of the Marina Bay Sands light show at night. The breakfast buffet is incredible and because of the hotel location you are able to just step out of the hotel and walk to wherever you need. All the staff are very friendly and helpful too - our plane arrived at 5:30am and since our room wasn't ready yet reception gave us access to relax by the pool and prioritised our room to be cleaned. Highly recommended.</v>
      </c>
      <c r="I85" s="1" t="str">
        <f>TRIM(IF(ISERROR(MID(other_hotels_test!L85,7,FIND("travelled",other_hotels_test!L85,1)-7)),"",MID(other_hotels_test!L85,7,FIND("travelled",other_hotels_test!L85,1)-7)))</f>
        <v>October 2013</v>
      </c>
      <c r="J85" s="1" t="str">
        <f>TRIM(IF(ISERROR(MID(other_hotels_test!L85,FIND("travelled",other_hotels_test!L85,1)+9,LEN(other_hotels_test!L85))),"",MID(other_hotels_test!L85,FIND("travelled",other_hotels_test!L85,1)+9,LEN(other_hotels_test!L85))))</f>
        <v>with friends</v>
      </c>
      <c r="K85" s="4" t="e">
        <f ca="1">udfRegEx(other_hotels_test!M85,"\d( of )\d( stars).*(n&gt;)([\s\S]*;)")&amp;CHAR(10)&amp;udfRegEx(other_hotels_test!M85,"[^;]+$\d( of )\d( stars).*(n&gt;)([\s\S]*;)")</f>
        <v>#NAME?</v>
      </c>
      <c r="N85" s="1" t="str">
        <f>other_hotels_test!P85</f>
        <v>Reviewed 2 November 2013</v>
      </c>
    </row>
    <row r="86" spans="1:14" ht="210">
      <c r="A86" s="1" t="str">
        <f>MID(other_hotels_test!D86,1,FIND("_data",other_hotels_test!D86,1)-1)</f>
        <v>fullerton_hotel</v>
      </c>
      <c r="B86" s="4" t="str">
        <f>other_hotels_test!G86</f>
        <v>loz626</v>
      </c>
      <c r="C86" s="4" t="str">
        <f>IF(ISBLANK(other_hotels_test!H86),"",other_hotels_test!H86)</f>
        <v>Foulridge United Kingdom</v>
      </c>
      <c r="D86" s="1" t="str">
        <f>MID(other_hotels_test!I86,FIND("of",other_hotels_test!I86,1)-2,12)</f>
        <v>5 of 5 stars</v>
      </c>
      <c r="E86" s="1" t="str">
        <f>MID(other_hotels_test!I86,FIND("of",other_hotels_test!I86,1)-2,2)</f>
        <v xml:space="preserve">5 </v>
      </c>
      <c r="F86" s="2">
        <f>MID(other_hotels_test!I86,FIND("of",other_hotels_test!I86,1)-2,2)/MID(other_hotels_test!I86,FIND("of",other_hotels_test!I86,1)+2,2)</f>
        <v>1</v>
      </c>
      <c r="G86" s="3" t="str">
        <f>IF(ISBLANK(other_hotels_test!J86),"",other_hotels_test!J86)</f>
        <v>“Stunning hotel”</v>
      </c>
      <c r="H86" s="3" t="str">
        <f>IF(ISBLANK(other_hotels_test!K86),"",other_hotels_test!K86)</f>
        <v>Stayed at this beautiful hotel for 3 nights. The hotel is in a great location close to MRT stations and across from Marina Bay Sands. It is also very close to restaurants shops bars etc. The building itself is awesome with some beautiful features. On arrival staff were very attentive friendly and helpful. Check in was easy and a chap showed us to our room. We had a room on the 6th floor win a balcony and amazing views overlooking the Marina Bay Sands big wheel Merlion and other iconic buildings and sites. The room was plenty big enough with great features and amenities including a 4 piece bathroom. Housekeeping was very good and included a turn down service each evening. We had breakfast included which was plentiful and very tasty. It was a buffet but nothing went cold and everything was regularly topped up. Again staff we're very good and couldn't do enough. Very good hotel looks stunning great staff and rooms. Would stay again and recommend</v>
      </c>
      <c r="I86" s="1" t="str">
        <f>TRIM(IF(ISERROR(MID(other_hotels_test!L86,7,FIND("travelled",other_hotels_test!L86,1)-7)),"",MID(other_hotels_test!L86,7,FIND("travelled",other_hotels_test!L86,1)-7)))</f>
        <v>October 2013</v>
      </c>
      <c r="J86" s="1" t="str">
        <f>TRIM(IF(ISERROR(MID(other_hotels_test!L86,FIND("travelled",other_hotels_test!L86,1)+9,LEN(other_hotels_test!L86))),"",MID(other_hotels_test!L86,FIND("travelled",other_hotels_test!L86,1)+9,LEN(other_hotels_test!L86))))</f>
        <v>on business</v>
      </c>
      <c r="K86" s="4" t="e">
        <f ca="1">udfRegEx(other_hotels_test!M86,"\d( of )\d( stars).*(n&gt;)([\s\S]*;)")&amp;CHAR(10)&amp;udfRegEx(other_hotels_test!M86,"[^;]+$\d( of )\d( stars).*(n&gt;)([\s\S]*;)")</f>
        <v>#NAME?</v>
      </c>
      <c r="N86" s="1" t="str">
        <f>other_hotels_test!P86</f>
        <v>Reviewed 2 November 2013</v>
      </c>
    </row>
    <row r="87" spans="1:14" ht="70">
      <c r="A87" s="1" t="str">
        <f>MID(other_hotels_test!D87,1,FIND("_data",other_hotels_test!D87,1)-1)</f>
        <v>fullerton_hotel</v>
      </c>
      <c r="B87" s="4" t="str">
        <f>other_hotels_test!G87</f>
        <v>Pabs_HK</v>
      </c>
      <c r="C87" s="4" t="str">
        <f>IF(ISBLANK(other_hotels_test!H87),"",other_hotels_test!H87)</f>
        <v>Hong Kong China</v>
      </c>
      <c r="D87" s="1" t="str">
        <f>MID(other_hotels_test!I87,FIND("of",other_hotels_test!I87,1)-2,12)</f>
        <v>4 of 5 stars</v>
      </c>
      <c r="E87" s="1" t="str">
        <f>MID(other_hotels_test!I87,FIND("of",other_hotels_test!I87,1)-2,2)</f>
        <v xml:space="preserve">4 </v>
      </c>
      <c r="F87" s="2">
        <f>MID(other_hotels_test!I87,FIND("of",other_hotels_test!I87,1)-2,2)/MID(other_hotels_test!I87,FIND("of",other_hotels_test!I87,1)+2,2)</f>
        <v>0.8</v>
      </c>
      <c r="G87" s="3" t="str">
        <f>IF(ISBLANK(other_hotels_test!J87),"",other_hotels_test!J87)</f>
        <v>“Best location for Singapore's CBD”</v>
      </c>
      <c r="H87" s="3" t="str">
        <f>IF(ISBLANK(other_hotels_test!K87),"",other_hotels_test!K87)</f>
        <v>Been staying here for years my two other alternates are the Fairmont Singapore and Ritz Carlton Singapore. This hotel is the best when hopping between meetings within the CBD. Service is ok... But not what it used to be. service at the Ritz and Fairmont are better. Light house rest on the top floor is good value for business lunch</v>
      </c>
      <c r="I87" s="1" t="str">
        <f>TRIM(IF(ISERROR(MID(other_hotels_test!L87,7,FIND("travelled",other_hotels_test!L87,1)-7)),"",MID(other_hotels_test!L87,7,FIND("travelled",other_hotels_test!L87,1)-7)))</f>
        <v/>
      </c>
      <c r="J87" s="1" t="str">
        <f>TRIM(IF(ISERROR(MID(other_hotels_test!L87,FIND("travelled",other_hotels_test!L87,1)+9,LEN(other_hotels_test!L87))),"",MID(other_hotels_test!L87,FIND("travelled",other_hotels_test!L87,1)+9,LEN(other_hotels_test!L87))))</f>
        <v/>
      </c>
      <c r="K87" s="4" t="e">
        <f ca="1">udfRegEx(other_hotels_test!M87,"\d( of )\d( stars).*(n&gt;)([\s\S]*;)")&amp;CHAR(10)&amp;udfRegEx(other_hotels_test!M87,"[^;]+$\d( of )\d( stars).*(n&gt;)([\s\S]*;)")</f>
        <v>#NAME?</v>
      </c>
      <c r="N87" s="1" t="str">
        <f>other_hotels_test!P87</f>
        <v>Reviewed 20 August 2011</v>
      </c>
    </row>
    <row r="88" spans="1:14" ht="56">
      <c r="A88" s="1" t="str">
        <f>MID(other_hotels_test!D88,1,FIND("_data",other_hotels_test!D88,1)-1)</f>
        <v>fullerton_hotel</v>
      </c>
      <c r="B88" s="4" t="str">
        <f>other_hotels_test!G88</f>
        <v>Oriental_Guest</v>
      </c>
      <c r="C88" s="4" t="str">
        <f>IF(ISBLANK(other_hotels_test!H88),"",other_hotels_test!H88)</f>
        <v>Jeddah Saudi Arabia</v>
      </c>
      <c r="D88" s="1" t="str">
        <f>MID(other_hotels_test!I88,FIND("of",other_hotels_test!I88,1)-2,12)</f>
        <v>2 of 5 stars</v>
      </c>
      <c r="E88" s="1" t="str">
        <f>MID(other_hotels_test!I88,FIND("of",other_hotels_test!I88,1)-2,2)</f>
        <v xml:space="preserve">2 </v>
      </c>
      <c r="F88" s="2">
        <f>MID(other_hotels_test!I88,FIND("of",other_hotels_test!I88,1)-2,2)/MID(other_hotels_test!I88,FIND("of",other_hotels_test!I88,1)+2,2)</f>
        <v>0.4</v>
      </c>
      <c r="G88" s="3" t="str">
        <f>IF(ISBLANK(other_hotels_test!J88),"",other_hotels_test!J88)</f>
        <v>“Food let it down”</v>
      </c>
      <c r="H88" s="3" t="str">
        <f>IF(ISBLANK(other_hotels_test!K88),"",other_hotels_test!K88)</f>
        <v>The hotel is conveniently located in the business centre of Singapore. It has good internet connectivity from all over the hotel with good speed. Unfortunately what let it down is the food is very blunt as already mentioned by some other visitors.</v>
      </c>
      <c r="I88" s="1" t="str">
        <f>TRIM(IF(ISERROR(MID(other_hotels_test!L88,7,FIND("travelled",other_hotels_test!L88,1)-7)),"",MID(other_hotels_test!L88,7,FIND("travelled",other_hotels_test!L88,1)-7)))</f>
        <v>August 2011</v>
      </c>
      <c r="J88" s="1" t="str">
        <f>TRIM(IF(ISERROR(MID(other_hotels_test!L88,FIND("travelled",other_hotels_test!L88,1)+9,LEN(other_hotels_test!L88))),"",MID(other_hotels_test!L88,FIND("travelled",other_hotels_test!L88,1)+9,LEN(other_hotels_test!L88))))</f>
        <v>on business</v>
      </c>
      <c r="K88" s="4" t="e">
        <f ca="1">udfRegEx(other_hotels_test!M88,"\d( of )\d( stars).*(n&gt;)([\s\S]*;)")&amp;CHAR(10)&amp;udfRegEx(other_hotels_test!M88,"[^;]+$\d( of )\d( stars).*(n&gt;)([\s\S]*;)")</f>
        <v>#NAME?</v>
      </c>
      <c r="N88" s="1" t="str">
        <f>other_hotels_test!P88</f>
        <v>Reviewed 16 August 2011</v>
      </c>
    </row>
    <row r="89" spans="1:14" ht="112">
      <c r="A89" s="1" t="str">
        <f>MID(other_hotels_test!D89,1,FIND("_data",other_hotels_test!D89,1)-1)</f>
        <v>fullerton_hotel</v>
      </c>
      <c r="B89" s="4" t="str">
        <f>other_hotels_test!G89</f>
        <v>Tanya_Han</v>
      </c>
      <c r="C89" s="4" t="str">
        <f>IF(ISBLANK(other_hotels_test!H89),"",other_hotels_test!H89)</f>
        <v>Singapore Singapore</v>
      </c>
      <c r="D89" s="1" t="str">
        <f>MID(other_hotels_test!I89,FIND("of",other_hotels_test!I89,1)-2,12)</f>
        <v>5 of 5 stars</v>
      </c>
      <c r="E89" s="1" t="str">
        <f>MID(other_hotels_test!I89,FIND("of",other_hotels_test!I89,1)-2,2)</f>
        <v xml:space="preserve">5 </v>
      </c>
      <c r="F89" s="2">
        <f>MID(other_hotels_test!I89,FIND("of",other_hotels_test!I89,1)-2,2)/MID(other_hotels_test!I89,FIND("of",other_hotels_test!I89,1)+2,2)</f>
        <v>1</v>
      </c>
      <c r="G89" s="3" t="str">
        <f>IF(ISBLANK(other_hotels_test!J89),"",other_hotels_test!J89)</f>
        <v>“Charming hotel”</v>
      </c>
      <c r="H89" s="3" t="str">
        <f>IF(ISBLANK(other_hotels_test!K89),"",other_hotels_test!K89)</f>
        <v>This review is supposed to be written last year but i was too lazy to do that... Sorry Fullerton because you deserve a great review for the fabulous room and service i received during my staycation! I stayed there for one night with my husband to celebrate his birthday upon knowing that we were upgraded to executive floor - that's great! Large room attentive service wonderful food and the free flow wines &amp; champagnes! We loved every bit of the stay and will be back definitely!</v>
      </c>
      <c r="I89" s="1" t="str">
        <f>TRIM(IF(ISERROR(MID(other_hotels_test!L89,7,FIND("travelled",other_hotels_test!L89,1)-7)),"",MID(other_hotels_test!L89,7,FIND("travelled",other_hotels_test!L89,1)-7)))</f>
        <v>October 2010</v>
      </c>
      <c r="J89" s="1" t="str">
        <f>TRIM(IF(ISERROR(MID(other_hotels_test!L89,FIND("travelled",other_hotels_test!L89,1)+9,LEN(other_hotels_test!L89))),"",MID(other_hotels_test!L89,FIND("travelled",other_hotels_test!L89,1)+9,LEN(other_hotels_test!L89))))</f>
        <v>as a couple</v>
      </c>
      <c r="K89" s="4" t="e">
        <f ca="1">udfRegEx(other_hotels_test!M89,"\d( of )\d( stars).*(n&gt;)([\s\S]*;)")&amp;CHAR(10)&amp;udfRegEx(other_hotels_test!M89,"[^;]+$\d( of )\d( stars).*(n&gt;)([\s\S]*;)")</f>
        <v>#NAME?</v>
      </c>
      <c r="N89" s="1" t="str">
        <f>other_hotels_test!P89</f>
        <v>Reviewed 14 August 2011</v>
      </c>
    </row>
    <row r="90" spans="1:14" ht="196">
      <c r="A90" s="1" t="str">
        <f>MID(other_hotels_test!D90,1,FIND("_data",other_hotels_test!D90,1)-1)</f>
        <v>fullerton_hotel</v>
      </c>
      <c r="B90" s="4" t="str">
        <f>other_hotels_test!G90</f>
        <v>SingaporeStephy</v>
      </c>
      <c r="C90" s="4" t="str">
        <f>IF(ISBLANK(other_hotels_test!H90),"",other_hotels_test!H90)</f>
        <v>Singapore</v>
      </c>
      <c r="D90" s="1" t="str">
        <f>MID(other_hotels_test!I90,FIND("of",other_hotels_test!I90,1)-2,12)</f>
        <v>5 of 5 stars</v>
      </c>
      <c r="E90" s="1" t="str">
        <f>MID(other_hotels_test!I90,FIND("of",other_hotels_test!I90,1)-2,2)</f>
        <v xml:space="preserve">5 </v>
      </c>
      <c r="F90" s="2">
        <f>MID(other_hotels_test!I90,FIND("of",other_hotels_test!I90,1)-2,2)/MID(other_hotels_test!I90,FIND("of",other_hotels_test!I90,1)+2,2)</f>
        <v>1</v>
      </c>
      <c r="G90" s="3" t="str">
        <f>IF(ISBLANK(other_hotels_test!J90),"",other_hotels_test!J90)</f>
        <v>“Fullerton fabulous in every way”</v>
      </c>
      <c r="H90" s="3" t="str">
        <f>IF(ISBLANK(other_hotels_test!K90),"",other_hotels_test!K90)</f>
        <v>I recently stayed in a Fullerton Suite at The Fullerton Hotel Singapore. From the minute I checked in to the minute I checked out everything was superb. Efficient service from the front desk and housekeeping and all of my requests were met within minutes. I had asked for more chairs for a party I was hosting later that evening and a large ice box and both items arrived within minutes. Guests staying in The Fullerton Suite have the use of The Straits Club for afternoon tea evening cocktails and canapes and breakfast. The Fullerton Suite is well equipped and luxurious with Bulgari bathroom products TWG tea and other extras. There was a fantastic outdoor space for entertaining. The views of Singapore are spectacular especially for the National Day fireworks! All of my guests were impressed and I would have no hesitation in hiring this suite again. Infact my guests have already requested i do the same next year!</v>
      </c>
      <c r="I90" s="1" t="str">
        <f>TRIM(IF(ISERROR(MID(other_hotels_test!L90,7,FIND("travelled",other_hotels_test!L90,1)-7)),"",MID(other_hotels_test!L90,7,FIND("travelled",other_hotels_test!L90,1)-7)))</f>
        <v>August 2011</v>
      </c>
      <c r="J90" s="1" t="str">
        <f>TRIM(IF(ISERROR(MID(other_hotels_test!L90,FIND("travelled",other_hotels_test!L90,1)+9,LEN(other_hotels_test!L90))),"",MID(other_hotels_test!L90,FIND("travelled",other_hotels_test!L90,1)+9,LEN(other_hotels_test!L90))))</f>
        <v>as a couple</v>
      </c>
      <c r="K90" s="4" t="e">
        <f ca="1">udfRegEx(other_hotels_test!M90,"\d( of )\d( stars).*(n&gt;)([\s\S]*;)")&amp;CHAR(10)&amp;udfRegEx(other_hotels_test!M90,"[^;]+$\d( of )\d( stars).*(n&gt;)([\s\S]*;)")</f>
        <v>#NAME?</v>
      </c>
      <c r="N90" s="1" t="str">
        <f>other_hotels_test!P90</f>
        <v>Reviewed 12 August 2011</v>
      </c>
    </row>
    <row r="91" spans="1:14" ht="266">
      <c r="A91" s="1" t="str">
        <f>MID(other_hotels_test!D91,1,FIND("_data",other_hotels_test!D91,1)-1)</f>
        <v>fullerton_hotel</v>
      </c>
      <c r="B91" s="4" t="str">
        <f>other_hotels_test!G91</f>
        <v>Farnee</v>
      </c>
      <c r="C91" s="4" t="str">
        <f>IF(ISBLANK(other_hotels_test!H91),"",other_hotels_test!H91)</f>
        <v>Singapore</v>
      </c>
      <c r="D91" s="1" t="str">
        <f>MID(other_hotels_test!I91,FIND("of",other_hotels_test!I91,1)-2,12)</f>
        <v>5 of 5 stars</v>
      </c>
      <c r="E91" s="1" t="str">
        <f>MID(other_hotels_test!I91,FIND("of",other_hotels_test!I91,1)-2,2)</f>
        <v xml:space="preserve">5 </v>
      </c>
      <c r="F91" s="2">
        <f>MID(other_hotels_test!I91,FIND("of",other_hotels_test!I91,1)-2,2)/MID(other_hotels_test!I91,FIND("of",other_hotels_test!I91,1)+2,2)</f>
        <v>1</v>
      </c>
      <c r="G91" s="3" t="str">
        <f>IF(ISBLANK(other_hotels_test!J91),"",other_hotels_test!J91)</f>
        <v>“Room is great! Pity the wall of balcony is so high though!”</v>
      </c>
      <c r="H91" s="3" t="str">
        <f>IF(ISBLANK(other_hotels_test!K91),"",other_hotels_test!K91)</f>
        <v>It was a 'staycation' for my family and we love everything about the room! It has this gigantic bathroom - and my son was so excited abt the huge bath tub. Room was pretty spacious even after we added a cot beside the king size bed. Very comfortable hotel for families even though i imagine it would mostly be business travellers staying there. Room and furnishings felt pretty new too. Everything was clean really enjoyed my short stay there. But pity about the balcony! So my husband and I would usually stay up to chat over wine and we had deliberately chosen a room overlooking the Singapore River for the view. But nobody warned us that the view would be blocked by the high walls of the balcony + the plants they had grown over it. So we actually had to climb onto the ledge and sit on it to take in the views. Very uncomfy and not to say dangerous too.. But other than that everything else was good. Of course location wise you gotta drive to get to the nearby malls like suntect or marina square. But great if you plan to go down to boat quay or clarke quay for clubbing or pubbing. Highly recommended for business travellers! Hmm but not so sure if i will come back again with family as swimming pool is pretty small and the surroundings except for the mueseum are not really kids friendly.</v>
      </c>
      <c r="I91" s="1" t="str">
        <f>TRIM(IF(ISERROR(MID(other_hotels_test!L91,7,FIND("travelled",other_hotels_test!L91,1)-7)),"",MID(other_hotels_test!L91,7,FIND("travelled",other_hotels_test!L91,1)-7)))</f>
        <v>June 2011</v>
      </c>
      <c r="J91" s="1" t="str">
        <f>TRIM(IF(ISERROR(MID(other_hotels_test!L91,FIND("travelled",other_hotels_test!L91,1)+9,LEN(other_hotels_test!L91))),"",MID(other_hotels_test!L91,FIND("travelled",other_hotels_test!L91,1)+9,LEN(other_hotels_test!L91))))</f>
        <v>with family</v>
      </c>
      <c r="K91" s="4" t="e">
        <f ca="1">udfRegEx(other_hotels_test!M91,"\d( of )\d( stars).*(n&gt;)([\s\S]*;)")&amp;CHAR(10)&amp;udfRegEx(other_hotels_test!M91,"[^;]+$\d( of )\d( stars).*(n&gt;)([\s\S]*;)")</f>
        <v>#NAME?</v>
      </c>
      <c r="N91" s="1" t="str">
        <f>other_hotels_test!P91</f>
        <v>Reviewed 12 August 2011</v>
      </c>
    </row>
    <row r="92" spans="1:14" ht="409">
      <c r="A92" s="1" t="str">
        <f>MID(other_hotels_test!D92,1,FIND("_data",other_hotels_test!D92,1)-1)</f>
        <v>fullerton_hotel</v>
      </c>
      <c r="B92" s="4" t="str">
        <f>other_hotels_test!G92</f>
        <v>missylo</v>
      </c>
      <c r="C92" s="4" t="str">
        <f>IF(ISBLANK(other_hotels_test!H92),"",other_hotels_test!H92)</f>
        <v>Singapore Singapore</v>
      </c>
      <c r="D92" s="1" t="str">
        <f>MID(other_hotels_test!I92,FIND("of",other_hotels_test!I92,1)-2,12)</f>
        <v>5 of 5 stars</v>
      </c>
      <c r="E92" s="1" t="str">
        <f>MID(other_hotels_test!I92,FIND("of",other_hotels_test!I92,1)-2,2)</f>
        <v xml:space="preserve">5 </v>
      </c>
      <c r="F92" s="2">
        <f>MID(other_hotels_test!I92,FIND("of",other_hotels_test!I92,1)-2,2)/MID(other_hotels_test!I92,FIND("of",other_hotels_test!I92,1)+2,2)</f>
        <v>1</v>
      </c>
      <c r="G92" s="3" t="str">
        <f>IF(ISBLANK(other_hotels_test!J92),"",other_hotels_test!J92)</f>
        <v>“Fabulous view one of a kind in-room dining excellent service”</v>
      </c>
      <c r="H92" s="3" t="str">
        <f>IF(ISBLANK(other_hotels_test!K92),"",other_hotels_test!K92)</f>
        <v>I went on a weekend getaway to celebrate my partner's birthday and booked a night's stay at the Fullerton. It was the best hotel experience I've ever had. From the checking in to checking out service was very good. The receptionist checked me in and escorted us to our room on the 2nd highest floor. Not only did she escort us she also showed us the room and explained the use of the control (that operated the room lights and curtains). We had a Quay Room and faced the Ocean (Merlion Esplanade Marina Bay Sands Arts Science Museum). It was a nice view. I hadn't experienced an in-room dining service that the fullerton offers. We ordered some Chicken Rice and Pasta for a late lunch and Room service rolled in a table to serve us. The food was kept in a warming compartment under the table to keep it warm during the transport. The best part though was dinner. A 4 course in-room dining service where the manager came to our room to see that everything was well. He also asked us how long we'd like to have our starters before serving the main course etc. A very friendly and approachable fella. The food itself was also very good. The soups and salad were rich and tasty and my steak was very tasty. Guess you'll have to try it yourself! They were very sweet about the birthday celebration wishing my partner happy birthday. They served us a complementary birthday cake (quite a large slice we couldn't finish it!) and wrote a little birthday card too. The room itself was luxurious the bathroom had a large tub and a nice rain shower adjacent to it. There was also a balcony where you could go outside to enjoy the sights. We saw the night light show (marina bay sands). Never had I been able to stay a full 24 hours in a hotel room and want to stay in it longer. (well technically I was there for 22hrs). I would love to go there again. note: the package that I signed up for was the weekend getaway that included complimentary bathrobes breakfast buffet 4 course in-room dining meal and bubblebath as well as a choice of house wine or bouquet of flowers. I went for the house wine and it was a nice white wine (cost about 70SGD).</v>
      </c>
      <c r="I92" s="1" t="str">
        <f>TRIM(IF(ISERROR(MID(other_hotels_test!L92,7,FIND("travelled",other_hotels_test!L92,1)-7)),"",MID(other_hotels_test!L92,7,FIND("travelled",other_hotels_test!L92,1)-7)))</f>
        <v>August 2011</v>
      </c>
      <c r="J92" s="1" t="str">
        <f>TRIM(IF(ISERROR(MID(other_hotels_test!L92,FIND("travelled",other_hotels_test!L92,1)+9,LEN(other_hotels_test!L92))),"",MID(other_hotels_test!L92,FIND("travelled",other_hotels_test!L92,1)+9,LEN(other_hotels_test!L92))))</f>
        <v>as a couple</v>
      </c>
      <c r="K92" s="4" t="e">
        <f ca="1">udfRegEx(other_hotels_test!M92,"\d( of )\d( stars).*(n&gt;)([\s\S]*;)")&amp;CHAR(10)&amp;udfRegEx(other_hotels_test!M92,"[^;]+$\d( of )\d( stars).*(n&gt;)([\s\S]*;)")</f>
        <v>#NAME?</v>
      </c>
      <c r="N92" s="1" t="str">
        <f>other_hotels_test!P92</f>
        <v>Reviewed 10 September 2011</v>
      </c>
    </row>
    <row r="93" spans="1:14" ht="252">
      <c r="A93" s="1" t="str">
        <f>MID(other_hotels_test!D93,1,FIND("_data",other_hotels_test!D93,1)-1)</f>
        <v>fullerton_hotel</v>
      </c>
      <c r="B93" s="4" t="str">
        <f>other_hotels_test!G93</f>
        <v>Rhone_Man</v>
      </c>
      <c r="C93" s="4" t="str">
        <f>IF(ISBLANK(other_hotels_test!H93),"",other_hotels_test!H93)</f>
        <v>Hong Kong China</v>
      </c>
      <c r="D93" s="1" t="str">
        <f>MID(other_hotels_test!I93,FIND("of",other_hotels_test!I93,1)-2,12)</f>
        <v>3 of 5 stars</v>
      </c>
      <c r="E93" s="1" t="str">
        <f>MID(other_hotels_test!I93,FIND("of",other_hotels_test!I93,1)-2,2)</f>
        <v xml:space="preserve">3 </v>
      </c>
      <c r="F93" s="2">
        <f>MID(other_hotels_test!I93,FIND("of",other_hotels_test!I93,1)-2,2)/MID(other_hotels_test!I93,FIND("of",other_hotels_test!I93,1)+2,2)</f>
        <v>0.6</v>
      </c>
      <c r="G93" s="3" t="str">
        <f>IF(ISBLANK(other_hotels_test!J93),"",other_hotels_test!J93)</f>
        <v>“Nice and central”</v>
      </c>
      <c r="H93" s="3" t="str">
        <f>IF(ISBLANK(other_hotels_test!K93),"",other_hotels_test!K93)</f>
        <v>Travelling to Singapore on business I was advised by colleagues to stay at the Fullerton as it was right in the middle of the business area and easy to walk to all of my meetings. The hotel certainly is central and it is also very nice and well appointed. Food was generally excellent. Rooms were clean and comfortable although slightly austere. I was left with the distinct impression that it was trying to pass itself off as a compatriot of Raffles but without quite pulling it off. Two things particularly irked me during my stay at the Fullerton (and I may just have been unlucky). During my second night there and ahead of my meetings the following day some moron started doing construction work down the hall at about 2am which lasted until 3.30am. Full on power tools drilling hammering. No one at front desk answered when I rang to complain. That I find enormously tiresome. Secondly on my way to the airport I realised I had left my suit jacket on the back of a chair. I telephone the hotel who took my details and assured me that they would send my suit jacket to my office in Hong Kong. However the suit jacket never turned up. Disappointing.</v>
      </c>
      <c r="I93" s="1" t="str">
        <f>TRIM(IF(ISERROR(MID(other_hotels_test!L93,7,FIND("travelled",other_hotels_test!L93,1)-7)),"",MID(other_hotels_test!L93,7,FIND("travelled",other_hotels_test!L93,1)-7)))</f>
        <v>April 2011</v>
      </c>
      <c r="J93" s="1" t="str">
        <f>TRIM(IF(ISERROR(MID(other_hotels_test!L93,FIND("travelled",other_hotels_test!L93,1)+9,LEN(other_hotels_test!L93))),"",MID(other_hotels_test!L93,FIND("travelled",other_hotels_test!L93,1)+9,LEN(other_hotels_test!L93))))</f>
        <v>on business</v>
      </c>
      <c r="K93" s="4" t="e">
        <f ca="1">udfRegEx(other_hotels_test!M93,"\d( of )\d( stars).*(n&gt;)([\s\S]*;)")&amp;CHAR(10)&amp;udfRegEx(other_hotels_test!M93,"[^;]+$\d( of )\d( stars).*(n&gt;)([\s\S]*;)")</f>
        <v>#NAME?</v>
      </c>
      <c r="N93" s="1" t="str">
        <f>other_hotels_test!P93</f>
        <v>Reviewed 9 September 2011</v>
      </c>
    </row>
    <row r="94" spans="1:14" ht="182">
      <c r="A94" s="1" t="str">
        <f>MID(other_hotels_test!D94,1,FIND("_data",other_hotels_test!D94,1)-1)</f>
        <v>fullerton_hotel</v>
      </c>
      <c r="B94" s="4" t="str">
        <f>other_hotels_test!G94</f>
        <v>noslenhog</v>
      </c>
      <c r="C94" s="4" t="str">
        <f>IF(ISBLANK(other_hotels_test!H94),"",other_hotels_test!H94)</f>
        <v>Singapore</v>
      </c>
      <c r="D94" s="1" t="str">
        <f>MID(other_hotels_test!I94,FIND("of",other_hotels_test!I94,1)-2,12)</f>
        <v>5 of 5 stars</v>
      </c>
      <c r="E94" s="1" t="str">
        <f>MID(other_hotels_test!I94,FIND("of",other_hotels_test!I94,1)-2,2)</f>
        <v xml:space="preserve">5 </v>
      </c>
      <c r="F94" s="2">
        <f>MID(other_hotels_test!I94,FIND("of",other_hotels_test!I94,1)-2,2)/MID(other_hotels_test!I94,FIND("of",other_hotels_test!I94,1)+2,2)</f>
        <v>1</v>
      </c>
      <c r="G94" s="3" t="str">
        <f>IF(ISBLANK(other_hotels_test!J94),"",other_hotels_test!J94)</f>
        <v>“Top-Notch Service”</v>
      </c>
      <c r="H94" s="3" t="str">
        <f>IF(ISBLANK(other_hotels_test!K94),"",other_hotels_test!K94)</f>
        <v>My wife and I got married at the Hotel in end-August and stayed there for two nights. From start to finish the Hotel staff and managers made us feel like Kings and Queens. Each time we saw them we were personally greeted. Further they pulled no stops in providing us all they could. For instance one of their staff had the initiative to offer us a bottle of champagne on the morning of the day we were about to check out just to sweeten the last day of our stay. Coordinating with the hotel on our wedding was also made very easy by their prompt and flexible service (where possible). All in all the Hotel has left a distinctive mark on our memories and we will certainly be back again when the occasion calls for it. Kudos to management and staff of the Fullerton Hotel for what was an unforgettable 3 days.</v>
      </c>
      <c r="I94" s="1" t="str">
        <f>TRIM(IF(ISERROR(MID(other_hotels_test!L94,7,FIND("travelled",other_hotels_test!L94,1)-7)),"",MID(other_hotels_test!L94,7,FIND("travelled",other_hotels_test!L94,1)-7)))</f>
        <v>August 2011</v>
      </c>
      <c r="J94" s="1" t="str">
        <f>TRIM(IF(ISERROR(MID(other_hotels_test!L94,FIND("travelled",other_hotels_test!L94,1)+9,LEN(other_hotels_test!L94))),"",MID(other_hotels_test!L94,FIND("travelled",other_hotels_test!L94,1)+9,LEN(other_hotels_test!L94))))</f>
        <v>as a couple</v>
      </c>
      <c r="K94" s="4" t="e">
        <f ca="1">udfRegEx(other_hotels_test!M94,"\d( of )\d( stars).*(n&gt;)([\s\S]*;)")&amp;CHAR(10)&amp;udfRegEx(other_hotels_test!M94,"[^;]+$\d( of )\d( stars).*(n&gt;)([\s\S]*;)")</f>
        <v>#NAME?</v>
      </c>
      <c r="N94" s="1" t="str">
        <f>other_hotels_test!P94</f>
        <v>Reviewed 6 September 2011</v>
      </c>
    </row>
    <row r="95" spans="1:14" ht="238">
      <c r="A95" s="1" t="str">
        <f>MID(other_hotels_test!D95,1,FIND("_data",other_hotels_test!D95,1)-1)</f>
        <v>fullerton_hotel</v>
      </c>
      <c r="B95" s="4" t="str">
        <f>other_hotels_test!G95</f>
        <v>Diana014</v>
      </c>
      <c r="C95" s="4" t="str">
        <f>IF(ISBLANK(other_hotels_test!H95),"",other_hotels_test!H95)</f>
        <v>North East England</v>
      </c>
      <c r="D95" s="1" t="str">
        <f>MID(other_hotels_test!I95,FIND("of",other_hotels_test!I95,1)-2,12)</f>
        <v>4 of 5 stars</v>
      </c>
      <c r="E95" s="1" t="str">
        <f>MID(other_hotels_test!I95,FIND("of",other_hotels_test!I95,1)-2,2)</f>
        <v xml:space="preserve">4 </v>
      </c>
      <c r="F95" s="2">
        <f>MID(other_hotels_test!I95,FIND("of",other_hotels_test!I95,1)-2,2)/MID(other_hotels_test!I95,FIND("of",other_hotels_test!I95,1)+2,2)</f>
        <v>0.8</v>
      </c>
      <c r="G95" s="3" t="str">
        <f>IF(ISBLANK(other_hotels_test!J95),"",other_hotels_test!J95)</f>
        <v>“Good but a little Disappointing”</v>
      </c>
      <c r="H95" s="3" t="str">
        <f>IF(ISBLANK(other_hotels_test!K95),"",other_hotels_test!K95)</f>
        <v>We stayed here at the end of a fabulous holiday in KL and Borneo. I was looking forward to staying in this hotel which I expected to be wonderful in every way. It was good but very impersonal and some things did not match my expectations. I would say that it is a good hotel and very well situated in the heart of all the sights in Singapore. However I would add that: Firstly despite arriving late afternoon we had to wait for a couple of hours before the room was ready. We had upgraded to a Quay room and when we finally got to the room it did have fabulous views however the room itself was quite small and a little tired looking for a 5 star hotel. Breakfast was good but no one seemed to want to go the extra mile to be helpful - I asked if I could have pancakes and was told  'No we aren't doing them today'! Also tea came as a top up from a jug and was luke warm - I think for the price they charged for breakfast they could bring you a pot! The hotel was good but bearing in mind it is a 5 star hotel it didn't have the Wow factor that I expected - and it was just silly little things that let it down.</v>
      </c>
      <c r="I95" s="1" t="str">
        <f>TRIM(IF(ISERROR(MID(other_hotels_test!L95,7,FIND("travelled",other_hotels_test!L95,1)-7)),"",MID(other_hotels_test!L95,7,FIND("travelled",other_hotels_test!L95,1)-7)))</f>
        <v>August 2011</v>
      </c>
      <c r="J95" s="1" t="str">
        <f>TRIM(IF(ISERROR(MID(other_hotels_test!L95,FIND("travelled",other_hotels_test!L95,1)+9,LEN(other_hotels_test!L95))),"",MID(other_hotels_test!L95,FIND("travelled",other_hotels_test!L95,1)+9,LEN(other_hotels_test!L95))))</f>
        <v>as a couple</v>
      </c>
      <c r="K95" s="4" t="e">
        <f ca="1">udfRegEx(other_hotels_test!M95,"\d( of )\d( stars).*(n&gt;)([\s\S]*;)")&amp;CHAR(10)&amp;udfRegEx(other_hotels_test!M95,"[^;]+$\d( of )\d( stars).*(n&gt;)([\s\S]*;)")</f>
        <v>#NAME?</v>
      </c>
      <c r="N95" s="1" t="str">
        <f>other_hotels_test!P95</f>
        <v>Reviewed 6 September 2011</v>
      </c>
    </row>
    <row r="96" spans="1:14" ht="70">
      <c r="A96" s="1" t="str">
        <f>MID(other_hotels_test!D96,1,FIND("_data",other_hotels_test!D96,1)-1)</f>
        <v>fullerton_hotel</v>
      </c>
      <c r="B96" s="4" t="str">
        <f>other_hotels_test!G96</f>
        <v>peggiT</v>
      </c>
      <c r="C96" s="4" t="str">
        <f>IF(ISBLANK(other_hotels_test!H96),"",other_hotels_test!H96)</f>
        <v>Kuala Lumpur Malaysia</v>
      </c>
      <c r="D96" s="1" t="str">
        <f>MID(other_hotels_test!I96,FIND("of",other_hotels_test!I96,1)-2,12)</f>
        <v>5 of 5 stars</v>
      </c>
      <c r="E96" s="1" t="str">
        <f>MID(other_hotels_test!I96,FIND("of",other_hotels_test!I96,1)-2,2)</f>
        <v xml:space="preserve">5 </v>
      </c>
      <c r="F96" s="2">
        <f>MID(other_hotels_test!I96,FIND("of",other_hotels_test!I96,1)-2,2)/MID(other_hotels_test!I96,FIND("of",other_hotels_test!I96,1)+2,2)</f>
        <v>1</v>
      </c>
      <c r="G96" s="3" t="str">
        <f>IF(ISBLANK(other_hotels_test!J96),"",other_hotels_test!J96)</f>
        <v>“charming...”</v>
      </c>
      <c r="H96" s="3" t="str">
        <f>IF(ISBLANK(other_hotels_test!K96),"",other_hotels_test!K96)</f>
        <v>what can I say? the service is impeccable afternoon tea on par with the Langham... overall surrounded by history and shopping is just a stone's throw away. rooms are spacious and quiet yet chaos begins 5 minutes out from main doors... perfect hotel for a shopping escapade...</v>
      </c>
      <c r="I96" s="1" t="str">
        <f>TRIM(IF(ISERROR(MID(other_hotels_test!L96,7,FIND("travelled",other_hotels_test!L96,1)-7)),"",MID(other_hotels_test!L96,7,FIND("travelled",other_hotels_test!L96,1)-7)))</f>
        <v>August 2011</v>
      </c>
      <c r="J96" s="1" t="str">
        <f>TRIM(IF(ISERROR(MID(other_hotels_test!L96,FIND("travelled",other_hotels_test!L96,1)+9,LEN(other_hotels_test!L96))),"",MID(other_hotels_test!L96,FIND("travelled",other_hotels_test!L96,1)+9,LEN(other_hotels_test!L96))))</f>
        <v>solo</v>
      </c>
      <c r="K96" s="4" t="e">
        <f ca="1">udfRegEx(other_hotels_test!M96,"\d( of )\d( stars).*(n&gt;)([\s\S]*;)")&amp;CHAR(10)&amp;udfRegEx(other_hotels_test!M96,"[^;]+$\d( of )\d( stars).*(n&gt;)([\s\S]*;)")</f>
        <v>#NAME?</v>
      </c>
      <c r="N96" s="1" t="str">
        <f>other_hotels_test!P96</f>
        <v>Reviewed 2 September 2011</v>
      </c>
    </row>
    <row r="97" spans="1:14" ht="70">
      <c r="A97" s="1" t="str">
        <f>MID(other_hotels_test!D97,1,FIND("_data",other_hotels_test!D97,1)-1)</f>
        <v>fullerton_hotel</v>
      </c>
      <c r="B97" s="4" t="str">
        <f>other_hotels_test!G97</f>
        <v>MichaelBooth1</v>
      </c>
      <c r="C97" s="4" t="str">
        <f>IF(ISBLANK(other_hotels_test!H97),"",other_hotels_test!H97)</f>
        <v/>
      </c>
      <c r="D97" s="1" t="str">
        <f>MID(other_hotels_test!I97,FIND("of",other_hotels_test!I97,1)-2,12)</f>
        <v>4 of 5 stars</v>
      </c>
      <c r="E97" s="1" t="str">
        <f>MID(other_hotels_test!I97,FIND("of",other_hotels_test!I97,1)-2,2)</f>
        <v xml:space="preserve">4 </v>
      </c>
      <c r="F97" s="2">
        <f>MID(other_hotels_test!I97,FIND("of",other_hotels_test!I97,1)-2,2)/MID(other_hotels_test!I97,FIND("of",other_hotels_test!I97,1)+2,2)</f>
        <v>0.8</v>
      </c>
      <c r="G97" s="3" t="str">
        <f>IF(ISBLANK(other_hotels_test!J97),"",other_hotels_test!J97)</f>
        <v>“Beautiful hotel and quite a nice room”</v>
      </c>
      <c r="H97" s="3" t="str">
        <f>IF(ISBLANK(other_hotels_test!K97),"",other_hotels_test!K97)</f>
        <v>The Fullerton is a classic conveniently located beautiful historic look nice lobby and rooms were quite nice. Ended up paying extra for a quay room but you get nothing special and view didn't even match the website. Hence go with the normal room and it's not bad. Was happy overall and would recommend!</v>
      </c>
      <c r="I97" s="1" t="str">
        <f>TRIM(IF(ISERROR(MID(other_hotels_test!L97,7,FIND("travelled",other_hotels_test!L97,1)-7)),"",MID(other_hotels_test!L97,7,FIND("travelled",other_hotels_test!L97,1)-7)))</f>
        <v>December 2013</v>
      </c>
      <c r="J97" s="1" t="str">
        <f>TRIM(IF(ISERROR(MID(other_hotels_test!L97,FIND("travelled",other_hotels_test!L97,1)+9,LEN(other_hotels_test!L97))),"",MID(other_hotels_test!L97,FIND("travelled",other_hotels_test!L97,1)+9,LEN(other_hotels_test!L97))))</f>
        <v>with family</v>
      </c>
      <c r="K97" s="4" t="e">
        <f ca="1">udfRegEx(other_hotels_test!M97,"\d( of )\d( stars).*(n&gt;)([\s\S]*;)")&amp;CHAR(10)&amp;udfRegEx(other_hotels_test!M97,"[^;]+$\d( of )\d( stars).*(n&gt;)([\s\S]*;)")</f>
        <v>#NAME?</v>
      </c>
      <c r="N97" s="1" t="str">
        <f>other_hotels_test!P97</f>
        <v>Reviewed 1 September 2014</v>
      </c>
    </row>
    <row r="98" spans="1:14" ht="322">
      <c r="A98" s="1" t="str">
        <f>MID(other_hotels_test!D98,1,FIND("_data",other_hotels_test!D98,1)-1)</f>
        <v>fullerton_hotel</v>
      </c>
      <c r="B98" s="4" t="str">
        <f>other_hotels_test!G98</f>
        <v>glentromie</v>
      </c>
      <c r="C98" s="4" t="str">
        <f>IF(ISBLANK(other_hotels_test!H98),"",other_hotels_test!H98)</f>
        <v>new norcia Australia</v>
      </c>
      <c r="D98" s="1" t="str">
        <f>MID(other_hotels_test!I98,FIND("of",other_hotels_test!I98,1)-2,12)</f>
        <v>5 of 5 stars</v>
      </c>
      <c r="E98" s="1" t="str">
        <f>MID(other_hotels_test!I98,FIND("of",other_hotels_test!I98,1)-2,2)</f>
        <v xml:space="preserve">5 </v>
      </c>
      <c r="F98" s="2">
        <f>MID(other_hotels_test!I98,FIND("of",other_hotels_test!I98,1)-2,2)/MID(other_hotels_test!I98,FIND("of",other_hotels_test!I98,1)+2,2)</f>
        <v>1</v>
      </c>
      <c r="G98" s="3" t="str">
        <f>IF(ISBLANK(other_hotels_test!J98),"",other_hotels_test!J98)</f>
        <v>“A grand lady”</v>
      </c>
      <c r="H98" s="3" t="str">
        <f>IF(ISBLANK(other_hotels_test!K98),"",other_hotels_test!K98)</f>
        <v>I booked 3 rooms for the 6 of us when visiting for a long weekend. We have stayed here before and love the elgance of the hotel and the quality staff. We chose the Straits Club level to enjoy the champagne for breakfast (if desired) but more so for predinner drinks from 6 - 8pm. With the price of drinks in Singapore it is certainly worth the extra to enjoy wine cocktails or Louis Roderer champagne. We were disapointed in 2 of our rooms in so much as the views were not as good as we have experienced before. The hotel was busy but they offered for us to change rooms but after 2 days it was too much of a hassle to pack up. The Straits Club breakfast is a little disappointing due to its small offering but we did enjoy the breakfast in the Town restaurant most mornings but I particularly missed having a glss of champagne to accompany it. On check out we realised we had been charged for the 2 complimentary pressings ($36) so that did take quite a while too long in my husband's opinion to sort out. At least they deducted one shirt laundering due to the mix up. We left for an early flight the next morning and we were presented with a breakfast pack of pastries and water. (a nice touch). The highlight for us was Ramli a waiter in the Town Restaurant welcoming us with a huge smile of recognition even though it was 4 years since we saw him last the The Fullerton. He took the time to find my husband outside the restaurant to say hello. He is an asset to the hotel as are all the staff.</v>
      </c>
      <c r="I98" s="1" t="str">
        <f>TRIM(IF(ISERROR(MID(other_hotels_test!L98,7,FIND("travelled",other_hotels_test!L98,1)-7)),"",MID(other_hotels_test!L98,7,FIND("travelled",other_hotels_test!L98,1)-7)))</f>
        <v>August 2014</v>
      </c>
      <c r="J98" s="1" t="str">
        <f>TRIM(IF(ISERROR(MID(other_hotels_test!L98,FIND("travelled",other_hotels_test!L98,1)+9,LEN(other_hotels_test!L98))),"",MID(other_hotels_test!L98,FIND("travelled",other_hotels_test!L98,1)+9,LEN(other_hotels_test!L98))))</f>
        <v>with friends</v>
      </c>
      <c r="K98" s="4" t="e">
        <f ca="1">udfRegEx(other_hotels_test!M98,"\d( of )\d( stars).*(n&gt;)([\s\S]*;)")&amp;CHAR(10)&amp;udfRegEx(other_hotels_test!M98,"[^;]+$\d( of )\d( stars).*(n&gt;)([\s\S]*;)")</f>
        <v>#NAME?</v>
      </c>
      <c r="N98" s="1" t="str">
        <f>other_hotels_test!P98</f>
        <v>Reviewed 1 September 2014</v>
      </c>
    </row>
    <row r="99" spans="1:14" ht="84">
      <c r="A99" s="1" t="str">
        <f>MID(other_hotels_test!D99,1,FIND("_data",other_hotels_test!D99,1)-1)</f>
        <v>fullerton_hotel</v>
      </c>
      <c r="B99" s="4" t="str">
        <f>other_hotels_test!G99</f>
        <v>Brian S</v>
      </c>
      <c r="C99" s="4" t="str">
        <f>IF(ISBLANK(other_hotels_test!H99),"",other_hotels_test!H99)</f>
        <v/>
      </c>
      <c r="D99" s="1" t="str">
        <f>MID(other_hotels_test!I99,FIND("of",other_hotels_test!I99,1)-2,12)</f>
        <v>5 of 5 stars</v>
      </c>
      <c r="E99" s="1" t="str">
        <f>MID(other_hotels_test!I99,FIND("of",other_hotels_test!I99,1)-2,2)</f>
        <v xml:space="preserve">5 </v>
      </c>
      <c r="F99" s="2">
        <f>MID(other_hotels_test!I99,FIND("of",other_hotels_test!I99,1)-2,2)/MID(other_hotels_test!I99,FIND("of",other_hotels_test!I99,1)+2,2)</f>
        <v>1</v>
      </c>
      <c r="G99" s="3" t="str">
        <f>IF(ISBLANK(other_hotels_test!J99),"",other_hotels_test!J99)</f>
        <v>“Elegant”</v>
      </c>
      <c r="H99" s="3" t="str">
        <f>IF(ISBLANK(other_hotels_test!K99),"",other_hotels_test!K99)</f>
        <v>This is a very good hotel with excellent staff and all the services you could possibly ask for It's not cheap but if you want to spoil yourself this is the hotel to do it Very clean surroundings food and bars are excellent Rooms extra large bathrooms large and modern Right on boat key so if you want to get into the taste of Singapore it's only 2 minutes away This hotel is full of history</v>
      </c>
      <c r="I99" s="1" t="str">
        <f>TRIM(IF(ISERROR(MID(other_hotels_test!L99,7,FIND("travelled",other_hotels_test!L99,1)-7)),"",MID(other_hotels_test!L99,7,FIND("travelled",other_hotels_test!L99,1)-7)))</f>
        <v>August 2014</v>
      </c>
      <c r="J99" s="1" t="str">
        <f>TRIM(IF(ISERROR(MID(other_hotels_test!L99,FIND("travelled",other_hotels_test!L99,1)+9,LEN(other_hotels_test!L99))),"",MID(other_hotels_test!L99,FIND("travelled",other_hotels_test!L99,1)+9,LEN(other_hotels_test!L99))))</f>
        <v>with friends</v>
      </c>
      <c r="K99" s="4" t="e">
        <f ca="1">udfRegEx(other_hotels_test!M99,"\d( of )\d( stars).*(n&gt;)([\s\S]*;)")&amp;CHAR(10)&amp;udfRegEx(other_hotels_test!M99,"[^;]+$\d( of )\d( stars).*(n&gt;)([\s\S]*;)")</f>
        <v>#NAME?</v>
      </c>
      <c r="N99" s="1" t="str">
        <f>other_hotels_test!P99</f>
        <v>Reviewed 31 August 2014</v>
      </c>
    </row>
    <row r="100" spans="1:14" ht="168">
      <c r="A100" s="1" t="str">
        <f>MID(other_hotels_test!D100,1,FIND("_data",other_hotels_test!D100,1)-1)</f>
        <v>fullerton_hotel</v>
      </c>
      <c r="B100" s="4" t="str">
        <f>other_hotels_test!G100</f>
        <v>Superdario25</v>
      </c>
      <c r="C100" s="4" t="str">
        <f>IF(ISBLANK(other_hotels_test!H100),"",other_hotels_test!H100)</f>
        <v>Singapore Singapore</v>
      </c>
      <c r="D100" s="1" t="str">
        <f>MID(other_hotels_test!I100,FIND("of",other_hotels_test!I100,1)-2,12)</f>
        <v>3 of 5 stars</v>
      </c>
      <c r="E100" s="1" t="str">
        <f>MID(other_hotels_test!I100,FIND("of",other_hotels_test!I100,1)-2,2)</f>
        <v xml:space="preserve">3 </v>
      </c>
      <c r="F100" s="2">
        <f>MID(other_hotels_test!I100,FIND("of",other_hotels_test!I100,1)-2,2)/MID(other_hotels_test!I100,FIND("of",other_hotels_test!I100,1)+2,2)</f>
        <v>0.6</v>
      </c>
      <c r="G100" s="3" t="str">
        <f>IF(ISBLANK(other_hotels_test!J100),"",other_hotels_test!J100)</f>
        <v>“Nice with some drawbacks”</v>
      </c>
      <c r="H100" s="3" t="str">
        <f>IF(ISBLANK(other_hotels_test!K100),"",other_hotels_test!K100)</f>
        <v>The hotel is beautiful but we were not entirely happy with it: - The gym employee added us on facebook; he had our names from the registration list. That's a no-go - The courtyard room sucks. You don't have any daylight and don't even know if you should leave the room with sunglasses or with an umbrella. - The concierge is useless. We asked for a recommendation for sushi and he made a reservation at one of the most expensive restaurants in Singapore (menu $ 200++) without asking what our price range is. We are in our early 20s.... - details which are not accepable for a 5 star hotel such as no refill of shampoo. There are also some advantages (location building spacious rooms) but we would rather choose the stamford next time. And remember: do not take a room with courtyard view.</v>
      </c>
      <c r="I100" s="1" t="str">
        <f>TRIM(IF(ISERROR(MID(other_hotels_test!L100,7,FIND("travelled",other_hotels_test!L100,1)-7)),"",MID(other_hotels_test!L100,7,FIND("travelled",other_hotels_test!L100,1)-7)))</f>
        <v/>
      </c>
      <c r="J100" s="1" t="str">
        <f>TRIM(IF(ISERROR(MID(other_hotels_test!L100,FIND("travelled",other_hotels_test!L100,1)+9,LEN(other_hotels_test!L100))),"",MID(other_hotels_test!L100,FIND("travelled",other_hotels_test!L100,1)+9,LEN(other_hotels_test!L100))))</f>
        <v/>
      </c>
      <c r="K100" s="4" t="e">
        <f ca="1">udfRegEx(other_hotels_test!M100,"\d( of )\d( stars).*(n&gt;)([\s\S]*;)")&amp;CHAR(10)&amp;udfRegEx(other_hotels_test!M100,"[^;]+$\d( of )\d( stars).*(n&gt;)([\s\S]*;)")</f>
        <v>#NAME?</v>
      </c>
      <c r="N100" s="1" t="str">
        <f>other_hotels_test!P100</f>
        <v>Reviewed 31 August 2014</v>
      </c>
    </row>
    <row r="101" spans="1:14" ht="224">
      <c r="A101" s="1" t="str">
        <f>MID(other_hotels_test!D101,1,FIND("_data",other_hotels_test!D101,1)-1)</f>
        <v>fullerton_hotel</v>
      </c>
      <c r="B101" s="4" t="str">
        <f>other_hotels_test!G101</f>
        <v>JH1052</v>
      </c>
      <c r="C101" s="4" t="str">
        <f>IF(ISBLANK(other_hotels_test!H101),"",other_hotels_test!H101)</f>
        <v>Lausanne Switzerland</v>
      </c>
      <c r="D101" s="1" t="str">
        <f>MID(other_hotels_test!I101,FIND("of",other_hotels_test!I101,1)-2,12)</f>
        <v>5 of 5 stars</v>
      </c>
      <c r="E101" s="1" t="str">
        <f>MID(other_hotels_test!I101,FIND("of",other_hotels_test!I101,1)-2,2)</f>
        <v xml:space="preserve">5 </v>
      </c>
      <c r="F101" s="2">
        <f>MID(other_hotels_test!I101,FIND("of",other_hotels_test!I101,1)-2,2)/MID(other_hotels_test!I101,FIND("of",other_hotels_test!I101,1)+2,2)</f>
        <v>1</v>
      </c>
      <c r="G101" s="3" t="str">
        <f>IF(ISBLANK(other_hotels_test!J101),"",other_hotels_test!J101)</f>
        <v>“Five stars are too few...”</v>
      </c>
      <c r="H101" s="3" t="str">
        <f>IF(ISBLANK(other_hotels_test!K101),"",other_hotels_test!K101)</f>
        <v>One of the best hotels I have ever stayed in. Our family (couple with 3 teenage sons aged 16 14 and 11 years) spend 3 night here in August and we LOVED it. The Fullerton is a classic hotel with outstanding service. The staff is simply incredible and the installations are beautiful. Rooms were rather small (courtyard view) but very tastefully decorated and great beds. Softest bathing gown I have ever tried (forgot to buy one to bring back home). Outdoor infinity pool is small but was never crowded - again perfect poolside service. Having a swim at night looking at the Singapore skyline was incredible. We had access to the Straits Club which was great - champagne breakfast (although we had breakfast in the main lobby - super quality) afternoon tea and cocktails at night. The waiters here are the friendliest and most service minded we have ever experienced - and they were great with the kids. I cannot recommend this hotel enough. If you don´t need a huge room - I don´t think you can find much better options anywhere in Singapore.</v>
      </c>
      <c r="I101" s="1" t="str">
        <f>TRIM(IF(ISERROR(MID(other_hotels_test!L101,7,FIND("travelled",other_hotels_test!L101,1)-7)),"",MID(other_hotels_test!L101,7,FIND("travelled",other_hotels_test!L101,1)-7)))</f>
        <v>August 2014</v>
      </c>
      <c r="J101" s="1" t="str">
        <f>TRIM(IF(ISERROR(MID(other_hotels_test!L101,FIND("travelled",other_hotels_test!L101,1)+9,LEN(other_hotels_test!L101))),"",MID(other_hotels_test!L101,FIND("travelled",other_hotels_test!L101,1)+9,LEN(other_hotels_test!L101))))</f>
        <v>with family</v>
      </c>
      <c r="K101" s="4" t="e">
        <f ca="1">udfRegEx(other_hotels_test!M101,"\d( of )\d( stars).*(n&gt;)([\s\S]*;)")&amp;CHAR(10)&amp;udfRegEx(other_hotels_test!M101,"[^;]+$\d( of )\d( stars).*(n&gt;)([\s\S]*;)")</f>
        <v>#NAME?</v>
      </c>
      <c r="N101" s="1" t="str">
        <f>other_hotels_test!P101</f>
        <v>Reviewed 30 August 2014</v>
      </c>
    </row>
    <row r="102" spans="1:14" ht="409">
      <c r="A102" s="1" t="str">
        <f>MID(other_hotels_test!D102,1,FIND("_data",other_hotels_test!D102,1)-1)</f>
        <v>fullerton_hotel</v>
      </c>
      <c r="B102" s="4" t="str">
        <f>other_hotels_test!G102</f>
        <v>TheAlbas</v>
      </c>
      <c r="C102" s="4" t="str">
        <f>IF(ISBLANK(other_hotels_test!H102),"",other_hotels_test!H102)</f>
        <v/>
      </c>
      <c r="D102" s="1" t="str">
        <f>MID(other_hotels_test!I102,FIND("of",other_hotels_test!I102,1)-2,12)</f>
        <v>5 of 5 stars</v>
      </c>
      <c r="E102" s="1" t="str">
        <f>MID(other_hotels_test!I102,FIND("of",other_hotels_test!I102,1)-2,2)</f>
        <v xml:space="preserve">5 </v>
      </c>
      <c r="F102" s="2">
        <f>MID(other_hotels_test!I102,FIND("of",other_hotels_test!I102,1)-2,2)/MID(other_hotels_test!I102,FIND("of",other_hotels_test!I102,1)+2,2)</f>
        <v>1</v>
      </c>
      <c r="G102" s="3" t="str">
        <f>IF(ISBLANK(other_hotels_test!J102),"",other_hotels_test!J102)</f>
        <v>“Awesome luxurious experience!”</v>
      </c>
      <c r="H102" s="3" t="str">
        <f>IF(ISBLANK(other_hotels_test!K102),"",other_hotels_test!K102)</f>
        <v>My husband decided to surprise me and celebrate our wedding anniversary at The Fullerton Heritage Hotel. Whenever I see this hotel I can feel from the outside that it is brimming with history and elegance and have always been curious if its services and facilities would complement its facade. Once we stepped in it was just fantastic. Indeed it is huge but the feeling is very homey reinforced by the interiors of the season. Check in was a breeze with our special commendation and thanks to your staff Fazdly. His simple gesture of getting out of the front desk to personally show us where the elevator is even if it was just near and can easily point made a wow impression on us. We've stayed in other luxury hotels but have not been given that kind of assistance. We have been upgraded and our room was perfect. Spacious and clean with an incredible view! We had the time for two package and again everything was great except for my foie gras that was overly fried. We were informed that pool is under renovation but can go to Fullerton Bay for a swim. However there was a private event that night and we can only go there the next morning. We decided then to just take photos at the lobby and that's when my husband was abruptly approached by a staff in brown uniform and asked 'Are you guys staying here?' which my husband found to be quite rude and insulting. We're not sure if this is a practice and wondered if outsiders are not allowed (which if yes would be strange) because a lot were taking photos and we noticed that we're the only ones questioned at that time. The next day we requested if we can have late check out as we wanted to swim but was denied which is fine because we understand that the hotel is running full. Though I had to make 3 follow ups if the transport is ready when we passed by front desk to go to concierge Fazdly approached and surprised us again by informing us that we can stay until 1pm. He also walked us again towards concierge. Just started to make our day! We would also like to commend Gavin who was our driver. Very professional and friendly. And the pool was just lovely and view is amazing! Daniel and a young Chinese man with glasses were attentive of our needs. We were also given wet towels and cold water spray since it was a hot perfect day plus fruits on stick for refreshment. Overall we truly did have an excellent stay in this hotel. The glitches were easily compensated by the professionalism of other staff. Small details are magnified by simple gestures which made our experience in this hotel totally grand.</v>
      </c>
      <c r="I102" s="1" t="str">
        <f>TRIM(IF(ISERROR(MID(other_hotels_test!L102,7,FIND("travelled",other_hotels_test!L102,1)-7)),"",MID(other_hotels_test!L102,7,FIND("travelled",other_hotels_test!L102,1)-7)))</f>
        <v/>
      </c>
      <c r="J102" s="1" t="str">
        <f>TRIM(IF(ISERROR(MID(other_hotels_test!L102,FIND("travelled",other_hotels_test!L102,1)+9,LEN(other_hotels_test!L102))),"",MID(other_hotels_test!L102,FIND("travelled",other_hotels_test!L102,1)+9,LEN(other_hotels_test!L102))))</f>
        <v/>
      </c>
      <c r="K102" s="4" t="e">
        <f ca="1">udfRegEx(other_hotels_test!M102,"\d( of )\d( stars).*(n&gt;)([\s\S]*;)")&amp;CHAR(10)&amp;udfRegEx(other_hotels_test!M102,"[^;]+$\d( of )\d( stars).*(n&gt;)([\s\S]*;)")</f>
        <v>#NAME?</v>
      </c>
      <c r="N102" s="1" t="str">
        <f>other_hotels_test!P102</f>
        <v>Reviewed 16 December 2012</v>
      </c>
    </row>
    <row r="103" spans="1:14" ht="210">
      <c r="A103" s="1" t="str">
        <f>MID(other_hotels_test!D103,1,FIND("_data",other_hotels_test!D103,1)-1)</f>
        <v>fullerton_hotel</v>
      </c>
      <c r="B103" s="4" t="str">
        <f>other_hotels_test!G103</f>
        <v>PortPower_67</v>
      </c>
      <c r="C103" s="4" t="str">
        <f>IF(ISBLANK(other_hotels_test!H103),"",other_hotels_test!H103)</f>
        <v>Melbourne</v>
      </c>
      <c r="D103" s="1" t="str">
        <f>MID(other_hotels_test!I103,FIND("of",other_hotels_test!I103,1)-2,12)</f>
        <v>5 of 5 stars</v>
      </c>
      <c r="E103" s="1" t="str">
        <f>MID(other_hotels_test!I103,FIND("of",other_hotels_test!I103,1)-2,2)</f>
        <v xml:space="preserve">5 </v>
      </c>
      <c r="F103" s="2">
        <f>MID(other_hotels_test!I103,FIND("of",other_hotels_test!I103,1)-2,2)/MID(other_hotels_test!I103,FIND("of",other_hotels_test!I103,1)+2,2)</f>
        <v>1</v>
      </c>
      <c r="G103" s="3" t="str">
        <f>IF(ISBLANK(other_hotels_test!J103),"",other_hotels_test!J103)</f>
        <v>“Splendid hotel in fantastic location”</v>
      </c>
      <c r="H103" s="3" t="str">
        <f>IF(ISBLANK(other_hotels_test!K103),"",other_hotels_test!K103)</f>
        <v>We stayed in the Fullerton he oral on recommendation from a friend - what a wonderful hotel - a historic building overflowing with charm whilt being fitted out with all the modern conveniences luxuries and comforts. Unfortunately the pool was being renovated while we there and I was so looking forward to relaxing by the pool after escaping the European winter and a long flight. The hotel did offer transfers to the nearby Fullerton bay hotel but I didn't take up this option. My partner was very unwell on arrival and the hotel accommodated us early which we greatly appreciated. The room service was efficient and very polite. All the staff were very friendly and engaging. Breakfast was amazing - all tastes catered for. In addition the hotel is well located amongst the historic centre of singapore with a great range of restaurants and cafes in walking distance. We will definitely stay here again - thanks for looking after us.</v>
      </c>
      <c r="I103" s="1" t="str">
        <f>TRIM(IF(ISERROR(MID(other_hotels_test!L103,7,FIND("travelled",other_hotels_test!L103,1)-7)),"",MID(other_hotels_test!L103,7,FIND("travelled",other_hotels_test!L103,1)-7)))</f>
        <v>December 2012</v>
      </c>
      <c r="J103" s="1" t="str">
        <f>TRIM(IF(ISERROR(MID(other_hotels_test!L103,FIND("travelled",other_hotels_test!L103,1)+9,LEN(other_hotels_test!L103))),"",MID(other_hotels_test!L103,FIND("travelled",other_hotels_test!L103,1)+9,LEN(other_hotels_test!L103))))</f>
        <v>as a couple</v>
      </c>
      <c r="K103" s="4" t="e">
        <f ca="1">udfRegEx(other_hotels_test!M103,"\d( of )\d( stars).*(n&gt;)([\s\S]*;)")&amp;CHAR(10)&amp;udfRegEx(other_hotels_test!M103,"[^;]+$\d( of )\d( stars).*(n&gt;)([\s\S]*;)")</f>
        <v>#NAME?</v>
      </c>
      <c r="N103" s="1" t="str">
        <f>other_hotels_test!P103</f>
        <v>Reviewed 13 December 2012</v>
      </c>
    </row>
    <row r="104" spans="1:14" ht="224">
      <c r="A104" s="1" t="str">
        <f>MID(other_hotels_test!D104,1,FIND("_data",other_hotels_test!D104,1)-1)</f>
        <v>fullerton_hotel</v>
      </c>
      <c r="B104" s="4" t="str">
        <f>other_hotels_test!G104</f>
        <v>timothymarkwebb</v>
      </c>
      <c r="C104" s="4" t="str">
        <f>IF(ISBLANK(other_hotels_test!H104),"",other_hotels_test!H104)</f>
        <v>London</v>
      </c>
      <c r="D104" s="1" t="str">
        <f>MID(other_hotels_test!I104,FIND("of",other_hotels_test!I104,1)-2,12)</f>
        <v>4 of 5 stars</v>
      </c>
      <c r="E104" s="1" t="str">
        <f>MID(other_hotels_test!I104,FIND("of",other_hotels_test!I104,1)-2,2)</f>
        <v xml:space="preserve">4 </v>
      </c>
      <c r="F104" s="2">
        <f>MID(other_hotels_test!I104,FIND("of",other_hotels_test!I104,1)-2,2)/MID(other_hotels_test!I104,FIND("of",other_hotels_test!I104,1)+2,2)</f>
        <v>0.8</v>
      </c>
      <c r="G104" s="3" t="str">
        <f>IF(ISBLANK(other_hotels_test!J104),"",other_hotels_test!J104)</f>
        <v>“Great combination of history grandeur &amp; service”</v>
      </c>
      <c r="H104" s="3" t="str">
        <f>IF(ISBLANK(other_hotels_test!K104),"",other_hotels_test!K104)</f>
        <v>I stayed in the Fullerton on a recommendation whilst on business and thoroughly enjoyed my stay. The style and decor isn't quite me as I prefer modern clean design but the hotel is stylish but in a more grown up way. The location is fantastic and the public areas (Lobby if you can call it a lobby as it is huge and impressive) are stunning. I was there at the start of the festive holiday season and the Christmas decorations were amazing. Prices aren't cheap (room rates food and drink etc) but this is a top-end hotel and so to be expected. The level of service was exemplary and the staff at all levels charming friendly and willing to help. I managed to get an upgrade and the staff in the executive floor were superb. The pool area is a little small and got busy first thing in the morning (8am) and then mid afternoon but fit for purpose. All in all very good. The sister hotel the Fullerton Bay is more modern chic and worth a walk around and a drink on the rooftop bar but I plan on staying at the Fullerton next time i am in SIngapore.</v>
      </c>
      <c r="I104" s="1" t="str">
        <f>TRIM(IF(ISERROR(MID(other_hotels_test!L104,7,FIND("travelled",other_hotels_test!L104,1)-7)),"",MID(other_hotels_test!L104,7,FIND("travelled",other_hotels_test!L104,1)-7)))</f>
        <v>November 2012</v>
      </c>
      <c r="J104" s="1" t="str">
        <f>TRIM(IF(ISERROR(MID(other_hotels_test!L104,FIND("travelled",other_hotels_test!L104,1)+9,LEN(other_hotels_test!L104))),"",MID(other_hotels_test!L104,FIND("travelled",other_hotels_test!L104,1)+9,LEN(other_hotels_test!L104))))</f>
        <v>on business</v>
      </c>
      <c r="K104" s="4" t="e">
        <f ca="1">udfRegEx(other_hotels_test!M104,"\d( of )\d( stars).*(n&gt;)([\s\S]*;)")&amp;CHAR(10)&amp;udfRegEx(other_hotels_test!M104,"[^;]+$\d( of )\d( stars).*(n&gt;)([\s\S]*;)")</f>
        <v>#NAME?</v>
      </c>
      <c r="N104" s="1" t="str">
        <f>other_hotels_test!P104</f>
        <v>Reviewed 11 December 2012</v>
      </c>
    </row>
    <row r="105" spans="1:14" ht="70">
      <c r="A105" s="1" t="str">
        <f>MID(other_hotels_test!D105,1,FIND("_data",other_hotels_test!D105,1)-1)</f>
        <v>fullerton_hotel</v>
      </c>
      <c r="B105" s="4" t="str">
        <f>other_hotels_test!G105</f>
        <v>Giorgio P</v>
      </c>
      <c r="C105" s="4" t="str">
        <f>IF(ISBLANK(other_hotels_test!H105),"",other_hotels_test!H105)</f>
        <v>London United Kingdom</v>
      </c>
      <c r="D105" s="1" t="str">
        <f>MID(other_hotels_test!I105,FIND("of",other_hotels_test!I105,1)-2,12)</f>
        <v>5 of 5 stars</v>
      </c>
      <c r="E105" s="1" t="str">
        <f>MID(other_hotels_test!I105,FIND("of",other_hotels_test!I105,1)-2,2)</f>
        <v xml:space="preserve">5 </v>
      </c>
      <c r="F105" s="2">
        <f>MID(other_hotels_test!I105,FIND("of",other_hotels_test!I105,1)-2,2)/MID(other_hotels_test!I105,FIND("of",other_hotels_test!I105,1)+2,2)</f>
        <v>1</v>
      </c>
      <c r="G105" s="3" t="str">
        <f>IF(ISBLANK(other_hotels_test!J105),"",other_hotels_test!J105)</f>
        <v>“A grand classic”</v>
      </c>
      <c r="H105" s="3" t="str">
        <f>IF(ISBLANK(other_hotels_test!K105),"",other_hotels_test!K105)</f>
        <v>Great service and location. Classic but not 'stuffy'. A premium location with beautiful views over the quay. At present the spa &amp; pool area is closed for renovations however guests can use the facilities at Fullerton Bay Hotel across the road. Will definitely stay again here next time I travel to Singapore.</v>
      </c>
      <c r="I105" s="1" t="str">
        <f>TRIM(IF(ISERROR(MID(other_hotels_test!L105,7,FIND("travelled",other_hotels_test!L105,1)-7)),"",MID(other_hotels_test!L105,7,FIND("travelled",other_hotels_test!L105,1)-7)))</f>
        <v>December 2012</v>
      </c>
      <c r="J105" s="1" t="str">
        <f>TRIM(IF(ISERROR(MID(other_hotels_test!L105,FIND("travelled",other_hotels_test!L105,1)+9,LEN(other_hotels_test!L105))),"",MID(other_hotels_test!L105,FIND("travelled",other_hotels_test!L105,1)+9,LEN(other_hotels_test!L105))))</f>
        <v>as a couple</v>
      </c>
      <c r="K105" s="4" t="e">
        <f ca="1">udfRegEx(other_hotels_test!M105,"\d( of )\d( stars).*(n&gt;)([\s\S]*;)")&amp;CHAR(10)&amp;udfRegEx(other_hotels_test!M105,"[^;]+$\d( of )\d( stars).*(n&gt;)([\s\S]*;)")</f>
        <v>#NAME?</v>
      </c>
      <c r="N105" s="1" t="str">
        <f>other_hotels_test!P105</f>
        <v>Reviewed 9 December 2012</v>
      </c>
    </row>
    <row r="106" spans="1:14" ht="70">
      <c r="A106" s="1" t="str">
        <f>MID(other_hotels_test!D106,1,FIND("_data",other_hotels_test!D106,1)-1)</f>
        <v>fullerton_hotel</v>
      </c>
      <c r="B106" s="4" t="str">
        <f>other_hotels_test!G106</f>
        <v>bernard o</v>
      </c>
      <c r="C106" s="4" t="str">
        <f>IF(ISBLANK(other_hotels_test!H106),"",other_hotels_test!H106)</f>
        <v>bangkok</v>
      </c>
      <c r="D106" s="1" t="str">
        <f>MID(other_hotels_test!I106,FIND("of",other_hotels_test!I106,1)-2,12)</f>
        <v>5 of 5 stars</v>
      </c>
      <c r="E106" s="1" t="str">
        <f>MID(other_hotels_test!I106,FIND("of",other_hotels_test!I106,1)-2,2)</f>
        <v xml:space="preserve">5 </v>
      </c>
      <c r="F106" s="2">
        <f>MID(other_hotels_test!I106,FIND("of",other_hotels_test!I106,1)-2,2)/MID(other_hotels_test!I106,FIND("of",other_hotels_test!I106,1)+2,2)</f>
        <v>1</v>
      </c>
      <c r="G106" s="3" t="str">
        <f>IF(ISBLANK(other_hotels_test!J106),"",other_hotels_test!J106)</f>
        <v>“Heavenly experience on Earth .”</v>
      </c>
      <c r="H106" s="3" t="str">
        <f>IF(ISBLANK(other_hotels_test!K106),"",other_hotels_test!K106)</f>
        <v>I have travelled the world  and had the pleasure of staying in many Top Hotels . The Fullerton in Singapore was a Heavenly experience delivered thru its Staff  coupled with a great Location  and wonderful layout of the Hotel . I will be coming back for another great experience .</v>
      </c>
      <c r="I106" s="1" t="str">
        <f>TRIM(IF(ISERROR(MID(other_hotels_test!L106,7,FIND("travelled",other_hotels_test!L106,1)-7)),"",MID(other_hotels_test!L106,7,FIND("travelled",other_hotels_test!L106,1)-7)))</f>
        <v>December 2012</v>
      </c>
      <c r="J106" s="1" t="str">
        <f>TRIM(IF(ISERROR(MID(other_hotels_test!L106,FIND("travelled",other_hotels_test!L106,1)+9,LEN(other_hotels_test!L106))),"",MID(other_hotels_test!L106,FIND("travelled",other_hotels_test!L106,1)+9,LEN(other_hotels_test!L106))))</f>
        <v>on business</v>
      </c>
      <c r="K106" s="4" t="e">
        <f ca="1">udfRegEx(other_hotels_test!M106,"\d( of )\d( stars).*(n&gt;)([\s\S]*;)")&amp;CHAR(10)&amp;udfRegEx(other_hotels_test!M106,"[^;]+$\d( of )\d( stars).*(n&gt;)([\s\S]*;)")</f>
        <v>#NAME?</v>
      </c>
      <c r="N106" s="1" t="str">
        <f>other_hotels_test!P106</f>
        <v>Reviewed 6 December 2012</v>
      </c>
    </row>
    <row r="107" spans="1:14" ht="392">
      <c r="A107" s="1" t="str">
        <f>MID(other_hotels_test!D107,1,FIND("_data",other_hotels_test!D107,1)-1)</f>
        <v>fullerton_hotel</v>
      </c>
      <c r="B107" s="4" t="str">
        <f>other_hotels_test!G107</f>
        <v>BillM1964</v>
      </c>
      <c r="C107" s="4" t="str">
        <f>IF(ISBLANK(other_hotels_test!H107),"",other_hotels_test!H107)</f>
        <v>Jakarta</v>
      </c>
      <c r="D107" s="1" t="str">
        <f>MID(other_hotels_test!I107,FIND("of",other_hotels_test!I107,1)-2,12)</f>
        <v>3 of 5 stars</v>
      </c>
      <c r="E107" s="1" t="str">
        <f>MID(other_hotels_test!I107,FIND("of",other_hotels_test!I107,1)-2,2)</f>
        <v xml:space="preserve">3 </v>
      </c>
      <c r="F107" s="2">
        <f>MID(other_hotels_test!I107,FIND("of",other_hotels_test!I107,1)-2,2)/MID(other_hotels_test!I107,FIND("of",other_hotels_test!I107,1)+2,2)</f>
        <v>0.6</v>
      </c>
      <c r="G107" s="3" t="str">
        <f>IF(ISBLANK(other_hotels_test!J107),"",other_hotels_test!J107)</f>
        <v>“OK - but not great.”</v>
      </c>
      <c r="H107" s="3" t="str">
        <f>IF(ISBLANK(other_hotels_test!K107),"",other_hotels_test!K107)</f>
        <v>I have stayed in this hotel several times because I like the location - but the location and character of the building are the key selling points - it can be disappointing inside. My most recent stay was in a heritage room - this is something of a lottery as might be expected from an old converted building. You really never know what you are going to get. The rooms are advertised as 38 - 71 sq metres for example. The room in my most recent stay had a flight of stairs just inside the room leading down to a small thin room with the bed at one end and the TV at the other - too far away to be of use from the bed. The "window" in the room was behind the bed and overlooking the bay but it a tiny window of about 2 square feet at chest height the rest was a concrete beam. So very little natural light in the room. There were also renovations going on in the hotel - so there was loud drilling and hammering noises all afternoon on 16th and 17th November. There was no mention of this at the time of reservation upon check-in or via a letter in the room apologising for the disturbance - at times almost deafening. It was something of a noisy weekend. The hotel has only one bar - the Post Bar in which we were stranded on the Friday evening due to heavy rain outside. There was a function in the bar that evening with a young DJ playing an appalling selection of house techno music at unbelievable volumes. It was not possible to speak to even the person next to you. Only pleadings some several customers - all of whom looked like jazz/ bossa nova type customers in their 40s and 50s - had the music reduced to bearable levels. Many others simply left and suffered the rain in search of quieter drinks. Worthwhile if you like old buildings with character - but with all the flaws that tend to accompany such hotels.</v>
      </c>
      <c r="I107" s="1" t="str">
        <f>TRIM(IF(ISERROR(MID(other_hotels_test!L107,7,FIND("travelled",other_hotels_test!L107,1)-7)),"",MID(other_hotels_test!L107,7,FIND("travelled",other_hotels_test!L107,1)-7)))</f>
        <v>November 2012</v>
      </c>
      <c r="J107" s="1" t="str">
        <f>TRIM(IF(ISERROR(MID(other_hotels_test!L107,FIND("travelled",other_hotels_test!L107,1)+9,LEN(other_hotels_test!L107))),"",MID(other_hotels_test!L107,FIND("travelled",other_hotels_test!L107,1)+9,LEN(other_hotels_test!L107))))</f>
        <v>as a couple</v>
      </c>
      <c r="K107" s="4" t="e">
        <f ca="1">udfRegEx(other_hotels_test!M107,"\d( of )\d( stars).*(n&gt;)([\s\S]*;)")&amp;CHAR(10)&amp;udfRegEx(other_hotels_test!M107,"[^;]+$\d( of )\d( stars).*(n&gt;)([\s\S]*;)")</f>
        <v>#NAME?</v>
      </c>
      <c r="N107" s="1" t="str">
        <f>other_hotels_test!P107</f>
        <v>Reviewed 17 November 2012</v>
      </c>
    </row>
    <row r="108" spans="1:14" ht="140">
      <c r="A108" s="1" t="str">
        <f>MID(other_hotels_test!D108,1,FIND("_data",other_hotels_test!D108,1)-1)</f>
        <v>fullerton_hotel</v>
      </c>
      <c r="B108" s="4" t="str">
        <f>other_hotels_test!G108</f>
        <v>GerardN</v>
      </c>
      <c r="C108" s="4" t="str">
        <f>IF(ISBLANK(other_hotels_test!H108),"",other_hotels_test!H108)</f>
        <v>Sydney Australia</v>
      </c>
      <c r="D108" s="1" t="str">
        <f>MID(other_hotels_test!I108,FIND("of",other_hotels_test!I108,1)-2,12)</f>
        <v>4 of 5 stars</v>
      </c>
      <c r="E108" s="1" t="str">
        <f>MID(other_hotels_test!I108,FIND("of",other_hotels_test!I108,1)-2,2)</f>
        <v xml:space="preserve">4 </v>
      </c>
      <c r="F108" s="2">
        <f>MID(other_hotels_test!I108,FIND("of",other_hotels_test!I108,1)-2,2)/MID(other_hotels_test!I108,FIND("of",other_hotels_test!I108,1)+2,2)</f>
        <v>0.8</v>
      </c>
      <c r="G108" s="3" t="str">
        <f>IF(ISBLANK(other_hotels_test!J108),"",other_hotels_test!J108)</f>
        <v>“Excellent service ... a few details need improvement”</v>
      </c>
      <c r="H108" s="3" t="str">
        <f>IF(ISBLANK(other_hotels_test!K108),"",other_hotels_test!K108)</f>
        <v>I arrived yesterday at this very nice hotel. The service at check-in was flawless and couldn't have been more helpful. The room was a bit disappointing - it's on a non-smoker floor but the smell of smoke was over powering. Not really the hotel's fault but the inconsiderate actions of the person who stayed here before. Otherwise fine but perhaps a bit dated. I expected more character based on the website. Nonetheless deserves to be one of Singapore's premier properties. Safe wasn't working but will be fixed today. Breakfast was outstanding (expensive @ US$40 if not included in rate which luckily it was in my case).</v>
      </c>
      <c r="I108" s="1" t="str">
        <f>TRIM(IF(ISERROR(MID(other_hotels_test!L108,7,FIND("travelled",other_hotels_test!L108,1)-7)),"",MID(other_hotels_test!L108,7,FIND("travelled",other_hotels_test!L108,1)-7)))</f>
        <v>November 2012</v>
      </c>
      <c r="J108" s="1" t="str">
        <f>TRIM(IF(ISERROR(MID(other_hotels_test!L108,FIND("travelled",other_hotels_test!L108,1)+9,LEN(other_hotels_test!L108))),"",MID(other_hotels_test!L108,FIND("travelled",other_hotels_test!L108,1)+9,LEN(other_hotels_test!L108))))</f>
        <v>on business</v>
      </c>
      <c r="K108" s="4" t="e">
        <f ca="1">udfRegEx(other_hotels_test!M108,"\d( of )\d( stars).*(n&gt;)([\s\S]*;)")&amp;CHAR(10)&amp;udfRegEx(other_hotels_test!M108,"[^;]+$\d( of )\d( stars).*(n&gt;)([\s\S]*;)")</f>
        <v>#NAME?</v>
      </c>
      <c r="N108" s="1" t="str">
        <f>other_hotels_test!P108</f>
        <v>Reviewed 17 November 2012</v>
      </c>
    </row>
    <row r="109" spans="1:14" ht="266">
      <c r="A109" s="1" t="str">
        <f>MID(other_hotels_test!D109,1,FIND("_data",other_hotels_test!D109,1)-1)</f>
        <v>fullerton_hotel</v>
      </c>
      <c r="B109" s="4" t="str">
        <f>other_hotels_test!G109</f>
        <v>Lonelyasacloud</v>
      </c>
      <c r="C109" s="4" t="str">
        <f>IF(ISBLANK(other_hotels_test!H109),"",other_hotels_test!H109)</f>
        <v>UK</v>
      </c>
      <c r="D109" s="1" t="str">
        <f>MID(other_hotels_test!I109,FIND("of",other_hotels_test!I109,1)-2,12)</f>
        <v>3 of 5 stars</v>
      </c>
      <c r="E109" s="1" t="str">
        <f>MID(other_hotels_test!I109,FIND("of",other_hotels_test!I109,1)-2,2)</f>
        <v xml:space="preserve">3 </v>
      </c>
      <c r="F109" s="2">
        <f>MID(other_hotels_test!I109,FIND("of",other_hotels_test!I109,1)-2,2)/MID(other_hotels_test!I109,FIND("of",other_hotels_test!I109,1)+2,2)</f>
        <v>0.6</v>
      </c>
      <c r="G109" s="3" t="str">
        <f>IF(ISBLANK(other_hotels_test!J109),"",other_hotels_test!J109)</f>
        <v>“Not a bad place for business not the best”</v>
      </c>
      <c r="H109" s="3" t="str">
        <f>IF(ISBLANK(other_hotels_test!K109),"",other_hotels_test!K109)</f>
        <v>I stayed at the Fullerton on a business trip in November. From the outside it is a beautiful building and it is quite nicely located in the central business district. It purports to be a '6 star' hotel though and here I must disagree except in its pricing of food (£26 for breakfast?)! It's a 5 star hotel because various slip-ups while I was there disappointed me. First of all the cleaning staff were not very attentive about replacing tea &amp; coffee faclities leaving me with no milk by day 2. Then despite the cost of the breakfast buffet I found the staff overly keen to seat you in the dark seats by the entrance and not by the windows and the buffet itself while extensive is fairly randomly laid out across the breadth and length of the big (&amp;multi-level) eating area. The rooms are pretty small &amp; the layout doesn't make sense - the TV is so far from the bed it's not actually very easy to watch. Finally i found reception and concierge staff to be rather slow and some struggled with English. I also watched them be quite unhelpful to a Japanese guest who was trying to work the lift. They remained behind the desk despite the fact that he was struggling and couldn't understand what they said. All in all it's hardly a hardship to stay here but not quite worth the reputation it purports itself to have</v>
      </c>
      <c r="I109" s="1" t="str">
        <f>TRIM(IF(ISERROR(MID(other_hotels_test!L109,7,FIND("travelled",other_hotels_test!L109,1)-7)),"",MID(other_hotels_test!L109,7,FIND("travelled",other_hotels_test!L109,1)-7)))</f>
        <v>November 2012</v>
      </c>
      <c r="J109" s="1" t="str">
        <f>TRIM(IF(ISERROR(MID(other_hotels_test!L109,FIND("travelled",other_hotels_test!L109,1)+9,LEN(other_hotels_test!L109))),"",MID(other_hotels_test!L109,FIND("travelled",other_hotels_test!L109,1)+9,LEN(other_hotels_test!L109))))</f>
        <v>on business</v>
      </c>
      <c r="K109" s="4" t="e">
        <f ca="1">udfRegEx(other_hotels_test!M109,"\d( of )\d( stars).*(n&gt;)([\s\S]*;)")&amp;CHAR(10)&amp;udfRegEx(other_hotels_test!M109,"[^;]+$\d( of )\d( stars).*(n&gt;)([\s\S]*;)")</f>
        <v>#NAME?</v>
      </c>
      <c r="N109" s="1" t="str">
        <f>other_hotels_test!P109</f>
        <v>Reviewed 16 November 2012</v>
      </c>
    </row>
    <row r="110" spans="1:14" ht="70">
      <c r="A110" s="1" t="str">
        <f>MID(other_hotels_test!D110,1,FIND("_data",other_hotels_test!D110,1)-1)</f>
        <v>fullerton_hotel</v>
      </c>
      <c r="B110" s="4" t="str">
        <f>other_hotels_test!G110</f>
        <v>Graf-Spinola</v>
      </c>
      <c r="C110" s="4" t="str">
        <f>IF(ISBLANK(other_hotels_test!H110),"",other_hotels_test!H110)</f>
        <v>Düsseldorf</v>
      </c>
      <c r="D110" s="1" t="str">
        <f>MID(other_hotels_test!I110,FIND("of",other_hotels_test!I110,1)-2,12)</f>
        <v>5 of 5 stars</v>
      </c>
      <c r="E110" s="1" t="str">
        <f>MID(other_hotels_test!I110,FIND("of",other_hotels_test!I110,1)-2,2)</f>
        <v xml:space="preserve">5 </v>
      </c>
      <c r="F110" s="2">
        <f>MID(other_hotels_test!I110,FIND("of",other_hotels_test!I110,1)-2,2)/MID(other_hotels_test!I110,FIND("of",other_hotels_test!I110,1)+2,2)</f>
        <v>1</v>
      </c>
      <c r="G110" s="3" t="str">
        <f>IF(ISBLANK(other_hotels_test!J110),"",other_hotels_test!J110)</f>
        <v>“Good hotel and good location”</v>
      </c>
      <c r="H110" s="3" t="str">
        <f>IF(ISBLANK(other_hotels_test!K110),"",other_hotels_test!K110)</f>
        <v>Very good Hotel in a good location. Very good service from profesional and friendly staff. Nice pool with a view and good breakfast buffet with international choice. The quay rooms were large with a nice view. Good deals for the weekend! We would come again</v>
      </c>
      <c r="I110" s="1" t="str">
        <f>TRIM(IF(ISERROR(MID(other_hotels_test!L110,7,FIND("travelled",other_hotels_test!L110,1)-7)),"",MID(other_hotels_test!L110,7,FIND("travelled",other_hotels_test!L110,1)-7)))</f>
        <v>October 2012</v>
      </c>
      <c r="J110" s="1" t="str">
        <f>TRIM(IF(ISERROR(MID(other_hotels_test!L110,FIND("travelled",other_hotels_test!L110,1)+9,LEN(other_hotels_test!L110))),"",MID(other_hotels_test!L110,FIND("travelled",other_hotels_test!L110,1)+9,LEN(other_hotels_test!L110))))</f>
        <v>as a couple</v>
      </c>
      <c r="K110" s="4" t="e">
        <f ca="1">udfRegEx(other_hotels_test!M110,"\d( of )\d( stars).*(n&gt;)([\s\S]*;)")&amp;CHAR(10)&amp;udfRegEx(other_hotels_test!M110,"[^;]+$\d( of )\d( stars).*(n&gt;)([\s\S]*;)")</f>
        <v>#NAME?</v>
      </c>
      <c r="N110" s="1" t="str">
        <f>other_hotels_test!P110</f>
        <v>Reviewed 16 November 2012</v>
      </c>
    </row>
    <row r="111" spans="1:14" ht="56">
      <c r="A111" s="1" t="str">
        <f>MID(other_hotels_test!D111,1,FIND("_data",other_hotels_test!D111,1)-1)</f>
        <v>fullerton_hotel</v>
      </c>
      <c r="B111" s="4" t="str">
        <f>other_hotels_test!G111</f>
        <v>Pawanpreet</v>
      </c>
      <c r="C111" s="4" t="str">
        <f>IF(ISBLANK(other_hotels_test!H111),"",other_hotels_test!H111)</f>
        <v>Singapore Singapore</v>
      </c>
      <c r="D111" s="1" t="str">
        <f>MID(other_hotels_test!I111,FIND("of",other_hotels_test!I111,1)-2,12)</f>
        <v>4 of 5 stars</v>
      </c>
      <c r="E111" s="1" t="str">
        <f>MID(other_hotels_test!I111,FIND("of",other_hotels_test!I111,1)-2,2)</f>
        <v xml:space="preserve">4 </v>
      </c>
      <c r="F111" s="2">
        <f>MID(other_hotels_test!I111,FIND("of",other_hotels_test!I111,1)-2,2)/MID(other_hotels_test!I111,FIND("of",other_hotels_test!I111,1)+2,2)</f>
        <v>0.8</v>
      </c>
      <c r="G111" s="3" t="str">
        <f>IF(ISBLANK(other_hotels_test!J111),"",other_hotels_test!J111)</f>
        <v>“Good place to Stay”</v>
      </c>
      <c r="H111" s="3" t="str">
        <f>IF(ISBLANK(other_hotels_test!K111),"",other_hotels_test!K111)</f>
        <v>Nice warm place next to the the main business hub. It provides one both the place for comfortable stay as also proximity to important offices and thus making Business sense. It also offers great cuisine which is amazing in taste and appealing to eyes. variety is too much!</v>
      </c>
      <c r="I111" s="1" t="str">
        <f>TRIM(IF(ISERROR(MID(other_hotels_test!L111,7,FIND("travelled",other_hotels_test!L111,1)-7)),"",MID(other_hotels_test!L111,7,FIND("travelled",other_hotels_test!L111,1)-7)))</f>
        <v>December 2011</v>
      </c>
      <c r="J111" s="1" t="str">
        <f>TRIM(IF(ISERROR(MID(other_hotels_test!L111,FIND("travelled",other_hotels_test!L111,1)+9,LEN(other_hotels_test!L111))),"",MID(other_hotels_test!L111,FIND("travelled",other_hotels_test!L111,1)+9,LEN(other_hotels_test!L111))))</f>
        <v>on business</v>
      </c>
      <c r="K111" s="4" t="e">
        <f ca="1">udfRegEx(other_hotels_test!M111,"\d( of )\d( stars).*(n&gt;)([\s\S]*;)")&amp;CHAR(10)&amp;udfRegEx(other_hotels_test!M111,"[^;]+$\d( of )\d( stars).*(n&gt;)([\s\S]*;)")</f>
        <v>#NAME?</v>
      </c>
      <c r="N111" s="1" t="str">
        <f>other_hotels_test!P111</f>
        <v>Reviewed 15 November 2012</v>
      </c>
    </row>
    <row r="112" spans="1:14" ht="308">
      <c r="A112" s="1" t="str">
        <f>MID(other_hotels_test!D112,1,FIND("_data",other_hotels_test!D112,1)-1)</f>
        <v>fullerton_hotel</v>
      </c>
      <c r="B112" s="4" t="str">
        <f>other_hotels_test!G112</f>
        <v>GouFam</v>
      </c>
      <c r="C112" s="4" t="str">
        <f>IF(ISBLANK(other_hotels_test!H112),"",other_hotels_test!H112)</f>
        <v>Melbourne Australia</v>
      </c>
      <c r="D112" s="1" t="str">
        <f>MID(other_hotels_test!I112,FIND("of",other_hotels_test!I112,1)-2,12)</f>
        <v>5 of 5 stars</v>
      </c>
      <c r="E112" s="1" t="str">
        <f>MID(other_hotels_test!I112,FIND("of",other_hotels_test!I112,1)-2,2)</f>
        <v xml:space="preserve">5 </v>
      </c>
      <c r="F112" s="2">
        <f>MID(other_hotels_test!I112,FIND("of",other_hotels_test!I112,1)-2,2)/MID(other_hotels_test!I112,FIND("of",other_hotels_test!I112,1)+2,2)</f>
        <v>1</v>
      </c>
      <c r="G112" s="3" t="str">
        <f>IF(ISBLANK(other_hotels_test!J112),"",other_hotels_test!J112)</f>
        <v>“Stunning...”</v>
      </c>
      <c r="H112" s="3" t="str">
        <f>IF(ISBLANK(other_hotels_test!K112),"",other_hotels_test!K112)</f>
        <v>Once home to the General Post Office The Fullerton Hotel Singapore is a luxury hotel with very luxurious rooms and suites. My husband and I stayed here for 3 nights after our conference at The St. Regis just to mix things up a bit and loving and having a huge appreciation of architect and design I was blown away by this stunning building and landmark hotel. The rooms are definately of five star standard and I found this to be very serene and oh so comfortable I especially loved the bath....... The hotel features a beautiful outdoor swimming pool which was lovely to relax at after a busy day and a luxury wing of high end retailers including an art gallery and two very prestigious jewellry stores which were lovely to browse through and appreciate the stunning jewels and art. We enjoyed drinks at the bar which had a lovely ambience and the staff provide a very personalised experience I even managed to be given an Umbrella as I loved it so much as a souvenir. I would definately recommend staying at The Fullerton for leisure comfort and serenity. I would love to take the children as I believe it to be very family friendly. This grandoise hotel located within a central Singapore location in the heart of the financial and arts districts The Fullerton hotel successfully blends rich heritage with contemporary style stunning on all levels.....and an added bonus it is very close to the amazing Indochine restaurant which we ate at twice....mmm......</v>
      </c>
      <c r="I112" s="1" t="str">
        <f>TRIM(IF(ISERROR(MID(other_hotels_test!L112,7,FIND("travelled",other_hotels_test!L112,1)-7)),"",MID(other_hotels_test!L112,7,FIND("travelled",other_hotels_test!L112,1)-7)))</f>
        <v>July 2011</v>
      </c>
      <c r="J112" s="1" t="str">
        <f>TRIM(IF(ISERROR(MID(other_hotels_test!L112,FIND("travelled",other_hotels_test!L112,1)+9,LEN(other_hotels_test!L112))),"",MID(other_hotels_test!L112,FIND("travelled",other_hotels_test!L112,1)+9,LEN(other_hotels_test!L112))))</f>
        <v>on business</v>
      </c>
      <c r="K112" s="4" t="e">
        <f ca="1">udfRegEx(other_hotels_test!M112,"\d( of )\d( stars).*(n&gt;)([\s\S]*;)")&amp;CHAR(10)&amp;udfRegEx(other_hotels_test!M112,"[^;]+$\d( of )\d( stars).*(n&gt;)([\s\S]*;)")</f>
        <v>#NAME?</v>
      </c>
      <c r="N112" s="1" t="str">
        <f>other_hotels_test!P112</f>
        <v>Reviewed 8 June 2012</v>
      </c>
    </row>
    <row r="113" spans="1:14" ht="168">
      <c r="A113" s="1" t="str">
        <f>MID(other_hotels_test!D113,1,FIND("_data",other_hotels_test!D113,1)-1)</f>
        <v>fullerton_hotel</v>
      </c>
      <c r="B113" s="4" t="str">
        <f>other_hotels_test!G113</f>
        <v>travels46</v>
      </c>
      <c r="C113" s="4" t="str">
        <f>IF(ISBLANK(other_hotels_test!H113),"",other_hotels_test!H113)</f>
        <v>Florida</v>
      </c>
      <c r="D113" s="1" t="str">
        <f>MID(other_hotels_test!I113,FIND("of",other_hotels_test!I113,1)-2,12)</f>
        <v>4 of 5 stars</v>
      </c>
      <c r="E113" s="1" t="str">
        <f>MID(other_hotels_test!I113,FIND("of",other_hotels_test!I113,1)-2,2)</f>
        <v xml:space="preserve">4 </v>
      </c>
      <c r="F113" s="2">
        <f>MID(other_hotels_test!I113,FIND("of",other_hotels_test!I113,1)-2,2)/MID(other_hotels_test!I113,FIND("of",other_hotels_test!I113,1)+2,2)</f>
        <v>0.8</v>
      </c>
      <c r="G113" s="3" t="str">
        <f>IF(ISBLANK(other_hotels_test!J113),"",other_hotels_test!J113)</f>
        <v>“Still a great place”</v>
      </c>
      <c r="H113" s="3" t="str">
        <f>IF(ISBLANK(other_hotels_test!K113),"",other_hotels_test!K113)</f>
        <v>I've stayed at the Fullerton several times before. I like special buildings and the Fullerton is just that. Almost every room has a different shape because the hotel was an old Post Office in colonial days. The location on the Singapore River is good even though it is on the edge of the business/financial district. Boat Quay with all it's restaurants and night spots is just a block upriver. The Lau Pa Sat hawker Center is about three blocks away and the Merlion if that's important to you is just across the road. The Sunday Brunch at the Fullerton is legendary if expensive. There seems to be an endless supply of champagne because the staff continues topping off your glass and the variety of foods is awesome. Even though Singapore has many newer hotels I still like the Fullerton.</v>
      </c>
      <c r="I113" s="1" t="str">
        <f>TRIM(IF(ISERROR(MID(other_hotels_test!L113,7,FIND("travelled",other_hotels_test!L113,1)-7)),"",MID(other_hotels_test!L113,7,FIND("travelled",other_hotels_test!L113,1)-7)))</f>
        <v>May 2012</v>
      </c>
      <c r="J113" s="1" t="str">
        <f>TRIM(IF(ISERROR(MID(other_hotels_test!L113,FIND("travelled",other_hotels_test!L113,1)+9,LEN(other_hotels_test!L113))),"",MID(other_hotels_test!L113,FIND("travelled",other_hotels_test!L113,1)+9,LEN(other_hotels_test!L113))))</f>
        <v>on business</v>
      </c>
      <c r="K113" s="4" t="e">
        <f ca="1">udfRegEx(other_hotels_test!M113,"\d( of )\d( stars).*(n&gt;)([\s\S]*;)")&amp;CHAR(10)&amp;udfRegEx(other_hotels_test!M113,"[^;]+$\d( of )\d( stars).*(n&gt;)([\s\S]*;)")</f>
        <v>#NAME?</v>
      </c>
      <c r="N113" s="1" t="str">
        <f>other_hotels_test!P113</f>
        <v>Reviewed 5 June 2012</v>
      </c>
    </row>
    <row r="114" spans="1:14" ht="210">
      <c r="A114" s="1" t="str">
        <f>MID(other_hotels_test!D114,1,FIND("_data",other_hotels_test!D114,1)-1)</f>
        <v>fullerton_hotel</v>
      </c>
      <c r="B114" s="4" t="str">
        <f>other_hotels_test!G114</f>
        <v>pcfialho</v>
      </c>
      <c r="C114" s="4" t="str">
        <f>IF(ISBLANK(other_hotels_test!H114),"",other_hotels_test!H114)</f>
        <v>Lisbon Portugal</v>
      </c>
      <c r="D114" s="1" t="str">
        <f>MID(other_hotels_test!I114,FIND("of",other_hotels_test!I114,1)-2,12)</f>
        <v>4 of 5 stars</v>
      </c>
      <c r="E114" s="1" t="str">
        <f>MID(other_hotels_test!I114,FIND("of",other_hotels_test!I114,1)-2,2)</f>
        <v xml:space="preserve">4 </v>
      </c>
      <c r="F114" s="2">
        <f>MID(other_hotels_test!I114,FIND("of",other_hotels_test!I114,1)-2,2)/MID(other_hotels_test!I114,FIND("of",other_hotels_test!I114,1)+2,2)</f>
        <v>0.8</v>
      </c>
      <c r="G114" s="3" t="str">
        <f>IF(ISBLANK(other_hotels_test!J114),"",other_hotels_test!J114)</f>
        <v>“Service not in pair with a 5 star hotel”</v>
      </c>
      <c r="H114" s="3" t="str">
        <f>IF(ISBLANK(other_hotels_test!K114),"",other_hotels_test!K114)</f>
        <v>I booked a RC Cruise starting in Singapore so I decided to splurge and spend a night at a 5 star hotel. After a lot of reserarch I decided to stay at the Fullerton and booked through dhr.com for a very good price with breakfast included. The hotel is beautifull and the rooms are huge. I stayed on a Courtyard room that has no exterior view. The amenities were the most complete I had ever seen location perfect everything was just nearby. Breakfast was excellent the pool quite small but great views from there. I was upset with their policy of saying that they need a CC as "insurance" and without other warning I was charged 200 sgd. I had pre paid the room. Then during breakfast they ask me to sign a bill of aprox. 90 sgd. I say I had already paid the answer was yes yes but can you please sign anyway you wont be charged!!!!!!! well I certainly wont sign for an undue bill!!!! Anyway I have to say beautifull hotel policy and service not in pair. Hope they sort it out.</v>
      </c>
      <c r="I114" s="1" t="str">
        <f>TRIM(IF(ISERROR(MID(other_hotels_test!L114,7,FIND("travelled",other_hotels_test!L114,1)-7)),"",MID(other_hotels_test!L114,7,FIND("travelled",other_hotels_test!L114,1)-7)))</f>
        <v>April 2012</v>
      </c>
      <c r="J114" s="1" t="str">
        <f>TRIM(IF(ISERROR(MID(other_hotels_test!L114,FIND("travelled",other_hotels_test!L114,1)+9,LEN(other_hotels_test!L114))),"",MID(other_hotels_test!L114,FIND("travelled",other_hotels_test!L114,1)+9,LEN(other_hotels_test!L114))))</f>
        <v>with family</v>
      </c>
      <c r="K114" s="4" t="e">
        <f ca="1">udfRegEx(other_hotels_test!M114,"\d( of )\d( stars).*(n&gt;)([\s\S]*;)")&amp;CHAR(10)&amp;udfRegEx(other_hotels_test!M114,"[^;]+$\d( of )\d( stars).*(n&gt;)([\s\S]*;)")</f>
        <v>#NAME?</v>
      </c>
      <c r="N114" s="1" t="str">
        <f>other_hotels_test!P114</f>
        <v>Reviewed 5 June 2012</v>
      </c>
    </row>
    <row r="115" spans="1:14" ht="56">
      <c r="A115" s="1" t="str">
        <f>MID(other_hotels_test!D115,1,FIND("_data",other_hotels_test!D115,1)-1)</f>
        <v>fullerton_hotel</v>
      </c>
      <c r="B115" s="4" t="str">
        <f>other_hotels_test!G115</f>
        <v>Travelchicme</v>
      </c>
      <c r="C115" s="4" t="str">
        <f>IF(ISBLANK(other_hotels_test!H115),"",other_hotels_test!H115)</f>
        <v/>
      </c>
      <c r="D115" s="1" t="str">
        <f>MID(other_hotels_test!I115,FIND("of",other_hotels_test!I115,1)-2,12)</f>
        <v>4 of 5 stars</v>
      </c>
      <c r="E115" s="1" t="str">
        <f>MID(other_hotels_test!I115,FIND("of",other_hotels_test!I115,1)-2,2)</f>
        <v xml:space="preserve">4 </v>
      </c>
      <c r="F115" s="2">
        <f>MID(other_hotels_test!I115,FIND("of",other_hotels_test!I115,1)-2,2)/MID(other_hotels_test!I115,FIND("of",other_hotels_test!I115,1)+2,2)</f>
        <v>0.8</v>
      </c>
      <c r="G115" s="3" t="str">
        <f>IF(ISBLANK(other_hotels_test!J115),"",other_hotels_test!J115)</f>
        <v>“Worth the price”</v>
      </c>
      <c r="H115" s="3" t="str">
        <f>IF(ISBLANK(other_hotels_test!K115),"",other_hotels_test!K115)</f>
        <v>I just love historical places. If you feel the same and you're in SG Fullerton is one pf the best places to stay. Situated in the heart of the city it's impressive structure by the riverbank its opulence is tied to their great service. Would definitely visit again.</v>
      </c>
      <c r="I115" s="1" t="str">
        <f>TRIM(IF(ISERROR(MID(other_hotels_test!L115,7,FIND("travelled",other_hotels_test!L115,1)-7)),"",MID(other_hotels_test!L115,7,FIND("travelled",other_hotels_test!L115,1)-7)))</f>
        <v/>
      </c>
      <c r="J115" s="1" t="str">
        <f>TRIM(IF(ISERROR(MID(other_hotels_test!L115,FIND("travelled",other_hotels_test!L115,1)+9,LEN(other_hotels_test!L115))),"",MID(other_hotels_test!L115,FIND("travelled",other_hotels_test!L115,1)+9,LEN(other_hotels_test!L115))))</f>
        <v/>
      </c>
      <c r="K115" s="4" t="e">
        <f ca="1">udfRegEx(other_hotels_test!M115,"\d( of )\d( stars).*(n&gt;)([\s\S]*;)")&amp;CHAR(10)&amp;udfRegEx(other_hotels_test!M115,"[^;]+$\d( of )\d( stars).*(n&gt;)([\s\S]*;)")</f>
        <v>#NAME?</v>
      </c>
      <c r="N115" s="1" t="str">
        <f>other_hotels_test!P115</f>
        <v>Reviewed 5 June 2012</v>
      </c>
    </row>
    <row r="116" spans="1:14" ht="70">
      <c r="A116" s="1" t="str">
        <f>MID(other_hotels_test!D116,1,FIND("_data",other_hotels_test!D116,1)-1)</f>
        <v>fullerton_hotel</v>
      </c>
      <c r="B116" s="4" t="str">
        <f>other_hotels_test!G116</f>
        <v>kkv1981</v>
      </c>
      <c r="C116" s="4" t="str">
        <f>IF(ISBLANK(other_hotels_test!H116),"",other_hotels_test!H116)</f>
        <v>Hong Kong China</v>
      </c>
      <c r="D116" s="1" t="str">
        <f>MID(other_hotels_test!I116,FIND("of",other_hotels_test!I116,1)-2,12)</f>
        <v>5 of 5 stars</v>
      </c>
      <c r="E116" s="1" t="str">
        <f>MID(other_hotels_test!I116,FIND("of",other_hotels_test!I116,1)-2,2)</f>
        <v xml:space="preserve">5 </v>
      </c>
      <c r="F116" s="2">
        <f>MID(other_hotels_test!I116,FIND("of",other_hotels_test!I116,1)-2,2)/MID(other_hotels_test!I116,FIND("of",other_hotels_test!I116,1)+2,2)</f>
        <v>1</v>
      </c>
      <c r="G116" s="3" t="str">
        <f>IF(ISBLANK(other_hotels_test!J116),"",other_hotels_test!J116)</f>
        <v>“Beautiful Hotel Great Location Excellent Service”</v>
      </c>
      <c r="H116" s="3" t="str">
        <f>IF(ISBLANK(other_hotels_test!K116),"",other_hotels_test!K116)</f>
        <v>Beautiful Hotel with fantastic service all round. Check in service was great and very personal. Room was very comfy and good size with a balcony looking over the river and part of the skyline. Loved the pool here and the view. Great food and lobby lounge is definitely worth having afternoon tea in. Highly recommend this hotel.</v>
      </c>
      <c r="I116" s="1" t="str">
        <f>TRIM(IF(ISERROR(MID(other_hotels_test!L116,7,FIND("travelled",other_hotels_test!L116,1)-7)),"",MID(other_hotels_test!L116,7,FIND("travelled",other_hotels_test!L116,1)-7)))</f>
        <v>October 2011</v>
      </c>
      <c r="J116" s="1" t="str">
        <f>TRIM(IF(ISERROR(MID(other_hotels_test!L116,FIND("travelled",other_hotels_test!L116,1)+9,LEN(other_hotels_test!L116))),"",MID(other_hotels_test!L116,FIND("travelled",other_hotels_test!L116,1)+9,LEN(other_hotels_test!L116))))</f>
        <v>as a couple</v>
      </c>
      <c r="K116" s="4" t="e">
        <f ca="1">udfRegEx(other_hotels_test!M116,"\d( of )\d( stars).*(n&gt;)([\s\S]*;)")&amp;CHAR(10)&amp;udfRegEx(other_hotels_test!M116,"[^;]+$\d( of )\d( stars).*(n&gt;)([\s\S]*;)")</f>
        <v>#NAME?</v>
      </c>
      <c r="N116" s="1" t="str">
        <f>other_hotels_test!P116</f>
        <v>Reviewed 4 June 2012</v>
      </c>
    </row>
    <row r="117" spans="1:14" ht="56">
      <c r="A117" s="1" t="str">
        <f>MID(other_hotels_test!D117,1,FIND("_data",other_hotels_test!D117,1)-1)</f>
        <v>fullerton_hotel</v>
      </c>
      <c r="B117" s="4" t="str">
        <f>other_hotels_test!G117</f>
        <v>AdityaMenon</v>
      </c>
      <c r="C117" s="4" t="str">
        <f>IF(ISBLANK(other_hotels_test!H117),"",other_hotels_test!H117)</f>
        <v>Mumbai (Bombay) India</v>
      </c>
      <c r="D117" s="1" t="str">
        <f>MID(other_hotels_test!I117,FIND("of",other_hotels_test!I117,1)-2,12)</f>
        <v>5 of 5 stars</v>
      </c>
      <c r="E117" s="1" t="str">
        <f>MID(other_hotels_test!I117,FIND("of",other_hotels_test!I117,1)-2,2)</f>
        <v xml:space="preserve">5 </v>
      </c>
      <c r="F117" s="2">
        <f>MID(other_hotels_test!I117,FIND("of",other_hotels_test!I117,1)-2,2)/MID(other_hotels_test!I117,FIND("of",other_hotels_test!I117,1)+2,2)</f>
        <v>1</v>
      </c>
      <c r="G117" s="3" t="str">
        <f>IF(ISBLANK(other_hotels_test!J117),"",other_hotels_test!J117)</f>
        <v>“Fantastic”</v>
      </c>
      <c r="H117" s="3" t="str">
        <f>IF(ISBLANK(other_hotels_test!K117),"",other_hotels_test!K117)</f>
        <v>I got a chance to stay at the fullerton hotel. its like the best location u can get and the best hotel. Although a small hotel as compared to MBS and its more expensive. But awesome view of the MBS and the MBFC towers. Best time to live here would be during the races.</v>
      </c>
      <c r="I117" s="1" t="str">
        <f>TRIM(IF(ISERROR(MID(other_hotels_test!L117,7,FIND("travelled",other_hotels_test!L117,1)-7)),"",MID(other_hotels_test!L117,7,FIND("travelled",other_hotels_test!L117,1)-7)))</f>
        <v>July 2013</v>
      </c>
      <c r="J117" s="1" t="str">
        <f>TRIM(IF(ISERROR(MID(other_hotels_test!L117,FIND("travelled",other_hotels_test!L117,1)+9,LEN(other_hotels_test!L117))),"",MID(other_hotels_test!L117,FIND("travelled",other_hotels_test!L117,1)+9,LEN(other_hotels_test!L117))))</f>
        <v>with friends</v>
      </c>
      <c r="K117" s="4" t="e">
        <f ca="1">udfRegEx(other_hotels_test!M117,"\d( of )\d( stars).*(n&gt;)([\s\S]*;)")&amp;CHAR(10)&amp;udfRegEx(other_hotels_test!M117,"[^;]+$\d( of )\d( stars).*(n&gt;)([\s\S]*;)")</f>
        <v>#NAME?</v>
      </c>
      <c r="N117" s="1" t="str">
        <f>other_hotels_test!P117</f>
        <v>Reviewed 25 January 2014</v>
      </c>
    </row>
    <row r="118" spans="1:14" ht="238">
      <c r="A118" s="1" t="str">
        <f>MID(other_hotels_test!D118,1,FIND("_data",other_hotels_test!D118,1)-1)</f>
        <v>fullerton_hotel</v>
      </c>
      <c r="B118" s="4" t="str">
        <f>other_hotels_test!G118</f>
        <v>kst1</v>
      </c>
      <c r="C118" s="4" t="str">
        <f>IF(ISBLANK(other_hotels_test!H118),"",other_hotels_test!H118)</f>
        <v>Merced CA</v>
      </c>
      <c r="D118" s="1" t="str">
        <f>MID(other_hotels_test!I118,FIND("of",other_hotels_test!I118,1)-2,12)</f>
        <v>5 of 5 stars</v>
      </c>
      <c r="E118" s="1" t="str">
        <f>MID(other_hotels_test!I118,FIND("of",other_hotels_test!I118,1)-2,2)</f>
        <v xml:space="preserve">5 </v>
      </c>
      <c r="F118" s="2">
        <f>MID(other_hotels_test!I118,FIND("of",other_hotels_test!I118,1)-2,2)/MID(other_hotels_test!I118,FIND("of",other_hotels_test!I118,1)+2,2)</f>
        <v>1</v>
      </c>
      <c r="G118" s="3" t="str">
        <f>IF(ISBLANK(other_hotels_test!J118),"",other_hotels_test!J118)</f>
        <v>“Loved it!!”</v>
      </c>
      <c r="H118" s="3" t="str">
        <f>IF(ISBLANK(other_hotels_test!K118),"",other_hotels_test!K118)</f>
        <v>We stayed here for 1 night between Christmas and New Year and absolutely loved it. Based on the reviews here we booked an upgraded Quay Room with balcony and Marina Views. We ended up in Room 609 which had perfect views of Marina Bay Sands. The lobby area was very lively owing to the holiday crowd etc. Perhaps for the same reason our room was not ready till 3 PM. Anyhow loved our room. Quite spacious with a comfortable bed. Shower/bathroom area was quite big and impressive. We ordered room service for dinner and it was prompt and timely. Had dinner while we watched the laser/light show across the bay (pics attached). We had the buffet breakfast in the morning which was quite impressive. It is quite expensive and the only reason we did it was that it was included in our room rate and was a very good deal. Otherwise we would have skipped it. The lobby area itself is quite nice and also has a nice bakery/pastry shop although expensive. This location is very convenient for walking to the Merlion statue area or Marina Bay Sands. Overall we loved the hotel and our stay here.</v>
      </c>
      <c r="I118" s="1" t="str">
        <f>TRIM(IF(ISERROR(MID(other_hotels_test!L118,7,FIND("travelled",other_hotels_test!L118,1)-7)),"",MID(other_hotels_test!L118,7,FIND("travelled",other_hotels_test!L118,1)-7)))</f>
        <v>December 2013</v>
      </c>
      <c r="J118" s="1" t="str">
        <f>TRIM(IF(ISERROR(MID(other_hotels_test!L118,FIND("travelled",other_hotels_test!L118,1)+9,LEN(other_hotels_test!L118))),"",MID(other_hotels_test!L118,FIND("travelled",other_hotels_test!L118,1)+9,LEN(other_hotels_test!L118))))</f>
        <v>with family</v>
      </c>
      <c r="K118" s="4" t="e">
        <f ca="1">udfRegEx(other_hotels_test!M118,"\d( of )\d( stars).*(n&gt;)([\s\S]*;)")&amp;CHAR(10)&amp;udfRegEx(other_hotels_test!M118,"[^;]+$\d( of )\d( stars).*(n&gt;)([\s\S]*;)")</f>
        <v>#NAME?</v>
      </c>
      <c r="N118" s="1" t="str">
        <f>other_hotels_test!P118</f>
        <v>Reviewed 25 January 2014</v>
      </c>
    </row>
    <row r="119" spans="1:14" ht="56">
      <c r="A119" s="1" t="str">
        <f>MID(other_hotels_test!D119,1,FIND("_data",other_hotels_test!D119,1)-1)</f>
        <v>fullerton_hotel</v>
      </c>
      <c r="B119" s="4" t="str">
        <f>other_hotels_test!G119</f>
        <v>dongevelhof</v>
      </c>
      <c r="C119" s="4" t="str">
        <f>IF(ISBLANK(other_hotels_test!H119),"",other_hotels_test!H119)</f>
        <v>Surabaya Indonesia</v>
      </c>
      <c r="D119" s="1" t="str">
        <f>MID(other_hotels_test!I119,FIND("of",other_hotels_test!I119,1)-2,12)</f>
        <v>4 of 5 stars</v>
      </c>
      <c r="E119" s="1" t="str">
        <f>MID(other_hotels_test!I119,FIND("of",other_hotels_test!I119,1)-2,2)</f>
        <v xml:space="preserve">4 </v>
      </c>
      <c r="F119" s="2">
        <f>MID(other_hotels_test!I119,FIND("of",other_hotels_test!I119,1)-2,2)/MID(other_hotels_test!I119,FIND("of",other_hotels_test!I119,1)+2,2)</f>
        <v>0.8</v>
      </c>
      <c r="G119" s="3" t="str">
        <f>IF(ISBLANK(other_hotels_test!J119),"",other_hotels_test!J119)</f>
        <v>“Fullerton hotel - Singapore - May 2013.”</v>
      </c>
      <c r="H119" s="3" t="str">
        <f>IF(ISBLANK(other_hotels_test!K119),"",other_hotels_test!K119)</f>
        <v>Classic hotel Like - Standard things like bed / shower / ac - professional staff - gym Dislike - swimming pool Conclusion. The hotel is located in a classic building. If you like history this is the place to stay. Personally our preferences are modern 5 star hotels.</v>
      </c>
      <c r="I119" s="1" t="str">
        <f>TRIM(IF(ISERROR(MID(other_hotels_test!L119,7,FIND("travelled",other_hotels_test!L119,1)-7)),"",MID(other_hotels_test!L119,7,FIND("travelled",other_hotels_test!L119,1)-7)))</f>
        <v>May 2013</v>
      </c>
      <c r="J119" s="1" t="str">
        <f>TRIM(IF(ISERROR(MID(other_hotels_test!L119,FIND("travelled",other_hotels_test!L119,1)+9,LEN(other_hotels_test!L119))),"",MID(other_hotels_test!L119,FIND("travelled",other_hotels_test!L119,1)+9,LEN(other_hotels_test!L119))))</f>
        <v>with family</v>
      </c>
      <c r="K119" s="4" t="e">
        <f ca="1">udfRegEx(other_hotels_test!M119,"\d( of )\d( stars).*(n&gt;)([\s\S]*;)")&amp;CHAR(10)&amp;udfRegEx(other_hotels_test!M119,"[^;]+$\d( of )\d( stars).*(n&gt;)([\s\S]*;)")</f>
        <v>#NAME?</v>
      </c>
      <c r="N119" s="1" t="str">
        <f>other_hotels_test!P119</f>
        <v>Reviewed 24 January 2014</v>
      </c>
    </row>
    <row r="120" spans="1:14" ht="154">
      <c r="A120" s="1" t="str">
        <f>MID(other_hotels_test!D120,1,FIND("_data",other_hotels_test!D120,1)-1)</f>
        <v>fullerton_hotel</v>
      </c>
      <c r="B120" s="4" t="str">
        <f>other_hotels_test!G120</f>
        <v>Anita W</v>
      </c>
      <c r="C120" s="4" t="str">
        <f>IF(ISBLANK(other_hotels_test!H120),"",other_hotels_test!H120)</f>
        <v>Singapore Singapore</v>
      </c>
      <c r="D120" s="1" t="str">
        <f>MID(other_hotels_test!I120,FIND("of",other_hotels_test!I120,1)-2,12)</f>
        <v>4 of 5 stars</v>
      </c>
      <c r="E120" s="1" t="str">
        <f>MID(other_hotels_test!I120,FIND("of",other_hotels_test!I120,1)-2,2)</f>
        <v xml:space="preserve">4 </v>
      </c>
      <c r="F120" s="2">
        <f>MID(other_hotels_test!I120,FIND("of",other_hotels_test!I120,1)-2,2)/MID(other_hotels_test!I120,FIND("of",other_hotels_test!I120,1)+2,2)</f>
        <v>0.8</v>
      </c>
      <c r="G120" s="3" t="str">
        <f>IF(ISBLANK(other_hotels_test!J120),"",other_hotels_test!J120)</f>
        <v>“Short start of the new year”</v>
      </c>
      <c r="H120" s="3" t="str">
        <f>IF(ISBLANK(other_hotels_test!K120),"",other_hotels_test!K120)</f>
        <v>We booked the New Years Party very early as this is the place to go. Yes it all was fine - the food was excellent - the live music ok. When we arrived the process of who gets a wrist band and where to get a wrist band showed that the stuff was not all on one page. Ok. still all the decoration of the food was enormous - very beautiful and a wonderful selection. You only need to know after the count down party in the hall all the food was cleared. The tables were set for next morning breakfast. This gives you the feeling of being kicked out. It was not even 1/2 past mid night. If they would allow another hour to go yes extra payment for the employees is needed it would give a much better feeling for all the guests.</v>
      </c>
      <c r="I120" s="1" t="str">
        <f>TRIM(IF(ISERROR(MID(other_hotels_test!L120,7,FIND("travelled",other_hotels_test!L120,1)-7)),"",MID(other_hotels_test!L120,7,FIND("travelled",other_hotels_test!L120,1)-7)))</f>
        <v>January 2014</v>
      </c>
      <c r="J120" s="1" t="str">
        <f>TRIM(IF(ISERROR(MID(other_hotels_test!L120,FIND("travelled",other_hotels_test!L120,1)+9,LEN(other_hotels_test!L120))),"",MID(other_hotels_test!L120,FIND("travelled",other_hotels_test!L120,1)+9,LEN(other_hotels_test!L120))))</f>
        <v>with friends</v>
      </c>
      <c r="K120" s="4" t="e">
        <f ca="1">udfRegEx(other_hotels_test!M120,"\d( of )\d( stars).*(n&gt;)([\s\S]*;)")&amp;CHAR(10)&amp;udfRegEx(other_hotels_test!M120,"[^;]+$\d( of )\d( stars).*(n&gt;)([\s\S]*;)")</f>
        <v>#NAME?</v>
      </c>
      <c r="N120" s="1" t="str">
        <f>other_hotels_test!P120</f>
        <v>Reviewed 24 January 2014</v>
      </c>
    </row>
    <row r="121" spans="1:14" ht="84">
      <c r="A121" s="1" t="str">
        <f>MID(other_hotels_test!D121,1,FIND("_data",other_hotels_test!D121,1)-1)</f>
        <v>fullerton_hotel</v>
      </c>
      <c r="B121" s="4" t="str">
        <f>other_hotels_test!G121</f>
        <v>RLM3</v>
      </c>
      <c r="C121" s="4" t="str">
        <f>IF(ISBLANK(other_hotels_test!H121),"",other_hotels_test!H121)</f>
        <v>Seattle WA</v>
      </c>
      <c r="D121" s="1" t="str">
        <f>MID(other_hotels_test!I121,FIND("of",other_hotels_test!I121,1)-2,12)</f>
        <v>3 of 5 stars</v>
      </c>
      <c r="E121" s="1" t="str">
        <f>MID(other_hotels_test!I121,FIND("of",other_hotels_test!I121,1)-2,2)</f>
        <v xml:space="preserve">3 </v>
      </c>
      <c r="F121" s="2">
        <f>MID(other_hotels_test!I121,FIND("of",other_hotels_test!I121,1)-2,2)/MID(other_hotels_test!I121,FIND("of",other_hotels_test!I121,1)+2,2)</f>
        <v>0.6</v>
      </c>
      <c r="G121" s="3" t="str">
        <f>IF(ISBLANK(other_hotels_test!J121),"",other_hotels_test!J121)</f>
        <v>“Good hotel”</v>
      </c>
      <c r="H121" s="3" t="str">
        <f>IF(ISBLANK(other_hotels_test!K121),"",other_hotels_test!K121)</f>
        <v>The Fullerton has a great central location. Our room felt small--too much furniture and odds and ends laying around on nightstands. This would have been fine for a business traveller but wasn't the best fit for our family. Service was okay but not outstanding for the price (e.g. missed turndown on one of our three nights). A good hotel in a city with a lot of great hotel options.</v>
      </c>
      <c r="I121" s="1" t="str">
        <f>TRIM(IF(ISERROR(MID(other_hotels_test!L121,7,FIND("travelled",other_hotels_test!L121,1)-7)),"",MID(other_hotels_test!L121,7,FIND("travelled",other_hotels_test!L121,1)-7)))</f>
        <v>January 2014</v>
      </c>
      <c r="J121" s="1" t="str">
        <f>TRIM(IF(ISERROR(MID(other_hotels_test!L121,FIND("travelled",other_hotels_test!L121,1)+9,LEN(other_hotels_test!L121))),"",MID(other_hotels_test!L121,FIND("travelled",other_hotels_test!L121,1)+9,LEN(other_hotels_test!L121))))</f>
        <v>with family</v>
      </c>
      <c r="K121" s="4" t="e">
        <f ca="1">udfRegEx(other_hotels_test!M121,"\d( of )\d( stars).*(n&gt;)([\s\S]*;)")&amp;CHAR(10)&amp;udfRegEx(other_hotels_test!M121,"[^;]+$\d( of )\d( stars).*(n&gt;)([\s\S]*;)")</f>
        <v>#NAME?</v>
      </c>
      <c r="N121" s="1" t="str">
        <f>other_hotels_test!P121</f>
        <v>Reviewed 24 January 2014</v>
      </c>
    </row>
    <row r="122" spans="1:14" ht="182">
      <c r="A122" s="1" t="str">
        <f>MID(other_hotels_test!D122,1,FIND("_data",other_hotels_test!D122,1)-1)</f>
        <v>fullerton_hotel</v>
      </c>
      <c r="B122" s="4" t="str">
        <f>other_hotels_test!G122</f>
        <v>crackling79</v>
      </c>
      <c r="C122" s="4" t="str">
        <f>IF(ISBLANK(other_hotels_test!H122),"",other_hotels_test!H122)</f>
        <v>Newton Abbot United Kingdom</v>
      </c>
      <c r="D122" s="1" t="str">
        <f>MID(other_hotels_test!I122,FIND("of",other_hotels_test!I122,1)-2,12)</f>
        <v>4 of 5 stars</v>
      </c>
      <c r="E122" s="1" t="str">
        <f>MID(other_hotels_test!I122,FIND("of",other_hotels_test!I122,1)-2,2)</f>
        <v xml:space="preserve">4 </v>
      </c>
      <c r="F122" s="2">
        <f>MID(other_hotels_test!I122,FIND("of",other_hotels_test!I122,1)-2,2)/MID(other_hotels_test!I122,FIND("of",other_hotels_test!I122,1)+2,2)</f>
        <v>0.8</v>
      </c>
      <c r="G122" s="3" t="str">
        <f>IF(ISBLANK(other_hotels_test!J122),"",other_hotels_test!J122)</f>
        <v>“Very Comfortable”</v>
      </c>
      <c r="H122" s="3" t="str">
        <f>IF(ISBLANK(other_hotels_test!K122),"",other_hotels_test!K122)</f>
        <v>We stayed for 2 nights on the way to Australia &amp; the hotel was beautifully decorated for Christmas. Our room was large and had a huge bathtub in a well proportioned bathroom but unfortunately our balcony had no view but that wasn’t really important because we were sightseeing for most of our visit. I understand you can spend more money to receive views of the river. The breakfast in the main restaurant had a lot of choice but was very busy &amp; we missed personal service from the waiters continually dashing around. Raffles was far better (but more expensive) on our last visit to Singapore. Every member of staff we spoke to was very friendly &amp; did everything to make our stay enjoyable &amp; the perfect location makes staying here again very possible. The free WiFi has resulted in me giving this hotel a very good 4.</v>
      </c>
      <c r="I122" s="1" t="str">
        <f>TRIM(IF(ISERROR(MID(other_hotels_test!L122,7,FIND("travelled",other_hotels_test!L122,1)-7)),"",MID(other_hotels_test!L122,7,FIND("travelled",other_hotels_test!L122,1)-7)))</f>
        <v>December 2013</v>
      </c>
      <c r="J122" s="1" t="str">
        <f>TRIM(IF(ISERROR(MID(other_hotels_test!L122,FIND("travelled",other_hotels_test!L122,1)+9,LEN(other_hotels_test!L122))),"",MID(other_hotels_test!L122,FIND("travelled",other_hotels_test!L122,1)+9,LEN(other_hotels_test!L122))))</f>
        <v>as a couple</v>
      </c>
      <c r="K122" s="4" t="e">
        <f ca="1">udfRegEx(other_hotels_test!M122,"\d( of )\d( stars).*(n&gt;)([\s\S]*;)")&amp;CHAR(10)&amp;udfRegEx(other_hotels_test!M122,"[^;]+$\d( of )\d( stars).*(n&gt;)([\s\S]*;)")</f>
        <v>#NAME?</v>
      </c>
      <c r="N122" s="1" t="str">
        <f>other_hotels_test!P122</f>
        <v>Reviewed 4 February 2014</v>
      </c>
    </row>
    <row r="123" spans="1:14" ht="350">
      <c r="A123" s="1" t="str">
        <f>MID(other_hotels_test!D123,1,FIND("_data",other_hotels_test!D123,1)-1)</f>
        <v>fullerton_hotel</v>
      </c>
      <c r="B123" s="4" t="str">
        <f>other_hotels_test!G123</f>
        <v>GnarlyGK</v>
      </c>
      <c r="C123" s="4" t="str">
        <f>IF(ISBLANK(other_hotels_test!H123),"",other_hotels_test!H123)</f>
        <v>Sydney</v>
      </c>
      <c r="D123" s="1" t="str">
        <f>MID(other_hotels_test!I123,FIND("of",other_hotels_test!I123,1)-2,12)</f>
        <v>5 of 5 stars</v>
      </c>
      <c r="E123" s="1" t="str">
        <f>MID(other_hotels_test!I123,FIND("of",other_hotels_test!I123,1)-2,2)</f>
        <v xml:space="preserve">5 </v>
      </c>
      <c r="F123" s="2">
        <f>MID(other_hotels_test!I123,FIND("of",other_hotels_test!I123,1)-2,2)/MID(other_hotels_test!I123,FIND("of",other_hotels_test!I123,1)+2,2)</f>
        <v>1</v>
      </c>
      <c r="G123" s="3" t="str">
        <f>IF(ISBLANK(other_hotels_test!J123),"",other_hotels_test!J123)</f>
        <v>“Could not ask for a better stay - Thank You!”</v>
      </c>
      <c r="H123" s="3" t="str">
        <f>IF(ISBLANK(other_hotels_test!K123),"",other_hotels_test!K123)</f>
        <v>Thank you to the Fullerton Hotel for a wonderful stay that my wife and I had Jan 2014. From the moment we stepped through the entrance to checkout our stay was one of the best hotel experiences we have had. Commencing with checkin the hotel / staff graciously and very generously upgraded us to a lovely suite level room even though we had only booked a standard one. From here our experience at The Fullerton was superb; A sophisticated lobby and beautiful general hotel surrounds. Location is excellent convenient and a walk to many interesting sights walks restaurants bars. Rooms are comfortable well appointed with a luxurious feel. Service is equal to the best of any hotel we have been to. All staff were consistently polite friendly and helpful throughout our stay. What differentiates the service at The Fullerton however was that we found many staff actively made an effort to actually talk to you in a warm and friendly manner which made us feel very welcome and comfortable at the hotel which made our stay all the more pleasant. Note if you are looking for a hotel with the latest mimimalist design and furnishings this wouldn't be the hotel for you. We found though the decor may seem a little older it is of exceptional design and quality so that it imparts a timeless feel of luxury and elegance that transcends more modern trends. Cannot recommend this hotel highly enough absolutely worth the room rates. So Thank You to The Fullerton Hotel and most importantly its staff for making our stay in Singapore one we won't forget we wish we could have been there for more than just 2 days!!</v>
      </c>
      <c r="I123" s="1" t="str">
        <f>TRIM(IF(ISERROR(MID(other_hotels_test!L123,7,FIND("travelled",other_hotels_test!L123,1)-7)),"",MID(other_hotels_test!L123,7,FIND("travelled",other_hotels_test!L123,1)-7)))</f>
        <v>January 2014</v>
      </c>
      <c r="J123" s="1" t="str">
        <f>TRIM(IF(ISERROR(MID(other_hotels_test!L123,FIND("travelled",other_hotels_test!L123,1)+9,LEN(other_hotels_test!L123))),"",MID(other_hotels_test!L123,FIND("travelled",other_hotels_test!L123,1)+9,LEN(other_hotels_test!L123))))</f>
        <v>as a couple</v>
      </c>
      <c r="K123" s="4" t="e">
        <f ca="1">udfRegEx(other_hotels_test!M123,"\d( of )\d( stars).*(n&gt;)([\s\S]*;)")&amp;CHAR(10)&amp;udfRegEx(other_hotels_test!M123,"[^;]+$\d( of )\d( stars).*(n&gt;)([\s\S]*;)")</f>
        <v>#NAME?</v>
      </c>
      <c r="N123" s="1" t="str">
        <f>other_hotels_test!P123</f>
        <v>Reviewed 2 February 2014</v>
      </c>
    </row>
    <row r="124" spans="1:14" ht="196">
      <c r="A124" s="1" t="str">
        <f>MID(other_hotels_test!D124,1,FIND("_data",other_hotels_test!D124,1)-1)</f>
        <v>fullerton_hotel</v>
      </c>
      <c r="B124" s="4" t="str">
        <f>other_hotels_test!G124</f>
        <v>Brenda S</v>
      </c>
      <c r="C124" s="4" t="str">
        <f>IF(ISBLANK(other_hotels_test!H124),"",other_hotels_test!H124)</f>
        <v/>
      </c>
      <c r="D124" s="1" t="str">
        <f>MID(other_hotels_test!I124,FIND("of",other_hotels_test!I124,1)-2,12)</f>
        <v>5 of 5 stars</v>
      </c>
      <c r="E124" s="1" t="str">
        <f>MID(other_hotels_test!I124,FIND("of",other_hotels_test!I124,1)-2,2)</f>
        <v xml:space="preserve">5 </v>
      </c>
      <c r="F124" s="2">
        <f>MID(other_hotels_test!I124,FIND("of",other_hotels_test!I124,1)-2,2)/MID(other_hotels_test!I124,FIND("of",other_hotels_test!I124,1)+2,2)</f>
        <v>1</v>
      </c>
      <c r="G124" s="3" t="str">
        <f>IF(ISBLANK(other_hotels_test!J124),"",other_hotels_test!J124)</f>
        <v>“Very beautiful but crazy expensive”</v>
      </c>
      <c r="H124" s="3" t="str">
        <f>IF(ISBLANK(other_hotels_test!K124),"",other_hotels_test!K124)</f>
        <v>I stayed here for 5 nights during Chinese New Year and the hotel was beautifully decorated. The lobby is gigantic and really beautiful. My room was large and had a nice bathtub. However the balcony was pretty worthless and there was no view. If you are planning to spend such an amount of money ask for one with a view of the bay. I paid around 400 Singapore dollars on average ex vat an tips which add an additional 17% and this did not include breakfast. The breakfast was amazing though with a lot of choice and fresh baked eggs. All you could think off was there. But the costs were an additional 54 Singapore dollars ex. Singapore is expensive but I'm not sure if it is worth the money as all you do is sleep here. The hotel has several restaurants which are supposed to be really good. I only tried the lunch downstairs and the buffet is fantastic. Lots of choice and definitely safe some room for dessert lovely.</v>
      </c>
      <c r="I124" s="1" t="str">
        <f>TRIM(IF(ISERROR(MID(other_hotels_test!L124,7,FIND("travelled",other_hotels_test!L124,1)-7)),"",MID(other_hotels_test!L124,7,FIND("travelled",other_hotels_test!L124,1)-7)))</f>
        <v>January 2014</v>
      </c>
      <c r="J124" s="1" t="str">
        <f>TRIM(IF(ISERROR(MID(other_hotels_test!L124,FIND("travelled",other_hotels_test!L124,1)+9,LEN(other_hotels_test!L124))),"",MID(other_hotels_test!L124,FIND("travelled",other_hotels_test!L124,1)+9,LEN(other_hotels_test!L124))))</f>
        <v>on business</v>
      </c>
      <c r="K124" s="4" t="e">
        <f ca="1">udfRegEx(other_hotels_test!M124,"\d( of )\d( stars).*(n&gt;)([\s\S]*;)")&amp;CHAR(10)&amp;udfRegEx(other_hotels_test!M124,"[^;]+$\d( of )\d( stars).*(n&gt;)([\s\S]*;)")</f>
        <v>#NAME?</v>
      </c>
      <c r="N124" s="1" t="str">
        <f>other_hotels_test!P124</f>
        <v>Reviewed 1 February 2014</v>
      </c>
    </row>
    <row r="125" spans="1:14" ht="98">
      <c r="A125" s="1" t="str">
        <f>MID(other_hotels_test!D125,1,FIND("_data",other_hotels_test!D125,1)-1)</f>
        <v>fullerton_hotel</v>
      </c>
      <c r="B125" s="4" t="str">
        <f>other_hotels_test!G125</f>
        <v>cyberdoc1</v>
      </c>
      <c r="C125" s="4" t="str">
        <f>IF(ISBLANK(other_hotels_test!H125),"",other_hotels_test!H125)</f>
        <v>Doonan Australia</v>
      </c>
      <c r="D125" s="1" t="str">
        <f>MID(other_hotels_test!I125,FIND("of",other_hotels_test!I125,1)-2,12)</f>
        <v>4 of 5 stars</v>
      </c>
      <c r="E125" s="1" t="str">
        <f>MID(other_hotels_test!I125,FIND("of",other_hotels_test!I125,1)-2,2)</f>
        <v xml:space="preserve">4 </v>
      </c>
      <c r="F125" s="2">
        <f>MID(other_hotels_test!I125,FIND("of",other_hotels_test!I125,1)-2,2)/MID(other_hotels_test!I125,FIND("of",other_hotels_test!I125,1)+2,2)</f>
        <v>0.8</v>
      </c>
      <c r="G125" s="3" t="str">
        <f>IF(ISBLANK(other_hotels_test!J125),"",other_hotels_test!J125)</f>
        <v>“Great location for NYE”</v>
      </c>
      <c r="H125" s="3" t="str">
        <f>IF(ISBLANK(other_hotels_test!K125),"",other_hotels_test!K125)</f>
        <v>Stayed 3 nights over NYE and was very happy with the service as a Straits guest. Yes its perhaps showing some age but then it wasn't built yesterday and what a location! Staff bent over backwards to help with some room issues we had and had fantastic service in the Straits Club with great cocktails. For NYE they arranged a one hour all you could eat and drink on the rooftop of One Fullerton and it could be one of the best locations in Singapore to view the Fireworks.</v>
      </c>
      <c r="I125" s="1" t="str">
        <f>TRIM(IF(ISERROR(MID(other_hotels_test!L125,7,FIND("travelled",other_hotels_test!L125,1)-7)),"",MID(other_hotels_test!L125,7,FIND("travelled",other_hotels_test!L125,1)-7)))</f>
        <v>December 2013</v>
      </c>
      <c r="J125" s="1" t="str">
        <f>TRIM(IF(ISERROR(MID(other_hotels_test!L125,FIND("travelled",other_hotels_test!L125,1)+9,LEN(other_hotels_test!L125))),"",MID(other_hotels_test!L125,FIND("travelled",other_hotels_test!L125,1)+9,LEN(other_hotels_test!L125))))</f>
        <v>with family</v>
      </c>
      <c r="K125" s="4" t="e">
        <f ca="1">udfRegEx(other_hotels_test!M125,"\d( of )\d( stars).*(n&gt;)([\s\S]*;)")&amp;CHAR(10)&amp;udfRegEx(other_hotels_test!M125,"[^;]+$\d( of )\d( stars).*(n&gt;)([\s\S]*;)")</f>
        <v>#NAME?</v>
      </c>
      <c r="N125" s="1" t="str">
        <f>other_hotels_test!P125</f>
        <v>Reviewed 1 February 2014</v>
      </c>
    </row>
    <row r="126" spans="1:14" ht="98">
      <c r="A126" s="1" t="str">
        <f>MID(other_hotels_test!D126,1,FIND("_data",other_hotels_test!D126,1)-1)</f>
        <v>fullerton_hotel</v>
      </c>
      <c r="B126" s="4" t="str">
        <f>other_hotels_test!G126</f>
        <v>CHR1S72</v>
      </c>
      <c r="C126" s="4" t="str">
        <f>IF(ISBLANK(other_hotels_test!H126),"",other_hotels_test!H126)</f>
        <v>Toulouse France</v>
      </c>
      <c r="D126" s="1" t="str">
        <f>MID(other_hotels_test!I126,FIND("of",other_hotels_test!I126,1)-2,12)</f>
        <v>4 of 5 stars</v>
      </c>
      <c r="E126" s="1" t="str">
        <f>MID(other_hotels_test!I126,FIND("of",other_hotels_test!I126,1)-2,2)</f>
        <v xml:space="preserve">4 </v>
      </c>
      <c r="F126" s="2">
        <f>MID(other_hotels_test!I126,FIND("of",other_hotels_test!I126,1)-2,2)/MID(other_hotels_test!I126,FIND("of",other_hotels_test!I126,1)+2,2)</f>
        <v>0.8</v>
      </c>
      <c r="G126" s="3" t="str">
        <f>IF(ISBLANK(other_hotels_test!J126),"",other_hotels_test!J126)</f>
        <v>“The aging queen of Singapore”</v>
      </c>
      <c r="H126" s="3" t="str">
        <f>IF(ISBLANK(other_hotels_test!K126),"",other_hotels_test!K126)</f>
        <v>I have stayed at the Fullerton quite a few times now and have always found the experience a good one. A few years back the Fullerton was THE place to stay but it is now starting to show it's age and may soon be in need of a refurb. The service however is becoming more polished by the year the staff is truly outstanding! Overall I would say this is still a good place for a business traveller to stay but I can only hope some TLC is applied to the interior other than the grand atrium.</v>
      </c>
      <c r="I126" s="1" t="str">
        <f>TRIM(IF(ISERROR(MID(other_hotels_test!L126,7,FIND("travelled",other_hotels_test!L126,1)-7)),"",MID(other_hotels_test!L126,7,FIND("travelled",other_hotels_test!L126,1)-7)))</f>
        <v>December 2013</v>
      </c>
      <c r="J126" s="1" t="str">
        <f>TRIM(IF(ISERROR(MID(other_hotels_test!L126,FIND("travelled",other_hotels_test!L126,1)+9,LEN(other_hotels_test!L126))),"",MID(other_hotels_test!L126,FIND("travelled",other_hotels_test!L126,1)+9,LEN(other_hotels_test!L126))))</f>
        <v>on business</v>
      </c>
      <c r="K126" s="4" t="e">
        <f ca="1">udfRegEx(other_hotels_test!M126,"\d( of )\d( stars).*(n&gt;)([\s\S]*;)")&amp;CHAR(10)&amp;udfRegEx(other_hotels_test!M126,"[^;]+$\d( of )\d( stars).*(n&gt;)([\s\S]*;)")</f>
        <v>#NAME?</v>
      </c>
      <c r="N126" s="1" t="str">
        <f>other_hotels_test!P126</f>
        <v>Reviewed 1 February 2014</v>
      </c>
    </row>
    <row r="127" spans="1:14" ht="140">
      <c r="A127" s="1" t="str">
        <f>MID(other_hotels_test!D127,1,FIND("_data",other_hotels_test!D127,1)-1)</f>
        <v>fullerton_hotel</v>
      </c>
      <c r="B127" s="4" t="str">
        <f>other_hotels_test!G127</f>
        <v>CliftTravels</v>
      </c>
      <c r="C127" s="4" t="str">
        <f>IF(ISBLANK(other_hotels_test!H127),"",other_hotels_test!H127)</f>
        <v>London</v>
      </c>
      <c r="D127" s="1" t="str">
        <f>MID(other_hotels_test!I127,FIND("of",other_hotels_test!I127,1)-2,12)</f>
        <v>5 of 5 stars</v>
      </c>
      <c r="E127" s="1" t="str">
        <f>MID(other_hotels_test!I127,FIND("of",other_hotels_test!I127,1)-2,2)</f>
        <v xml:space="preserve">5 </v>
      </c>
      <c r="F127" s="2">
        <f>MID(other_hotels_test!I127,FIND("of",other_hotels_test!I127,1)-2,2)/MID(other_hotels_test!I127,FIND("of",other_hotels_test!I127,1)+2,2)</f>
        <v>1</v>
      </c>
      <c r="G127" s="3" t="str">
        <f>IF(ISBLANK(other_hotels_test!J127),"",other_hotels_test!J127)</f>
        <v>“Very helpful in a difficult situation”</v>
      </c>
      <c r="H127" s="3" t="str">
        <f>IF(ISBLANK(other_hotels_test!K127),"",other_hotels_test!K127)</f>
        <v>Stayed at the Fullerton for 3 nights in November. The hotel is beautiful has excellent breakfast and a great pool overlooking the river. I enjoyed my stay but only realised how good the service is after I had checked out. I had already gone through airport security and immigration when I realised that I had stupidly forgotten some items in the safe. I called the hotel and they sent a driver to the airport to hand over my things and did not even charge me. I was very grateful and will definitely stay there again. I was also lucky to meet a very understanding lady at immigration who helped me to get in and out and still catch my flight...</v>
      </c>
      <c r="I127" s="1" t="str">
        <f>TRIM(IF(ISERROR(MID(other_hotels_test!L127,7,FIND("travelled",other_hotels_test!L127,1)-7)),"",MID(other_hotels_test!L127,7,FIND("travelled",other_hotels_test!L127,1)-7)))</f>
        <v>November 2013</v>
      </c>
      <c r="J127" s="1" t="str">
        <f>TRIM(IF(ISERROR(MID(other_hotels_test!L127,FIND("travelled",other_hotels_test!L127,1)+9,LEN(other_hotels_test!L127))),"",MID(other_hotels_test!L127,FIND("travelled",other_hotels_test!L127,1)+9,LEN(other_hotels_test!L127))))</f>
        <v>on business</v>
      </c>
      <c r="K127" s="4" t="e">
        <f ca="1">udfRegEx(other_hotels_test!M127,"\d( of )\d( stars).*(n&gt;)([\s\S]*;)")&amp;CHAR(10)&amp;udfRegEx(other_hotels_test!M127,"[^;]+$\d( of )\d( stars).*(n&gt;)([\s\S]*;)")</f>
        <v>#NAME?</v>
      </c>
      <c r="N127" s="1" t="str">
        <f>other_hotels_test!P127</f>
        <v>Reviewed 12 November 2013</v>
      </c>
    </row>
    <row r="128" spans="1:14" ht="322">
      <c r="A128" s="1" t="str">
        <f>MID(other_hotels_test!D128,1,FIND("_data",other_hotels_test!D128,1)-1)</f>
        <v>fullerton_hotel</v>
      </c>
      <c r="B128" s="4" t="str">
        <f>other_hotels_test!G128</f>
        <v>Anelie</v>
      </c>
      <c r="C128" s="4" t="str">
        <f>IF(ISBLANK(other_hotels_test!H128),"",other_hotels_test!H128)</f>
        <v>London United Kingdom</v>
      </c>
      <c r="D128" s="1" t="str">
        <f>MID(other_hotels_test!I128,FIND("of",other_hotels_test!I128,1)-2,12)</f>
        <v>5 of 5 stars</v>
      </c>
      <c r="E128" s="1" t="str">
        <f>MID(other_hotels_test!I128,FIND("of",other_hotels_test!I128,1)-2,2)</f>
        <v xml:space="preserve">5 </v>
      </c>
      <c r="F128" s="2">
        <f>MID(other_hotels_test!I128,FIND("of",other_hotels_test!I128,1)-2,2)/MID(other_hotels_test!I128,FIND("of",other_hotels_test!I128,1)+2,2)</f>
        <v>1</v>
      </c>
      <c r="G128" s="3" t="str">
        <f>IF(ISBLANK(other_hotels_test!J128),"",other_hotels_test!J128)</f>
        <v>“Feels like home”</v>
      </c>
      <c r="H128" s="3" t="str">
        <f>IF(ISBLANK(other_hotels_test!K128),"",other_hotels_test!K128)</f>
        <v>My husband toddler daughter and myself visit Singapore and the region every year for business followed by holiday. We have stayed at The Fullerton at least four times and the service gets better and better. We have just returned from a 9 day stay there and once again we are left with a feeling of hospitality genuine care for each guest taking into account personal circumstances and preferences. This should be the norm in my opinion but in practice many hotels fall short especially big established institutions like The Fullerton. The place has kept its high standards the booking system is very efficient and they keep record of any previous stay and experiences. I am quite particular about view and any kind of noisepractically can move room endlessly until i am happy. So we had a splendid room initially overlooking the marina but with a hint of car noise. They moved us without any fuss the following day the front desk manager personally moved my bags! The Town restaurant is fantasstic. The breakfast is of excellent quality and the staff are great.They welcomed my husband and toddler every morning at 7am while i was having a later start and then again at 8/9 am when i arrived with genuine care. My birthday was at the time of our stay and they had organised a lovely cake at breakfast a card and a polaroid camera to take photos. Maisara is one of the restaurant senior staff and she showed so much professionalism and warmth towards us and our baby. She was great. We will definitely be back.</v>
      </c>
      <c r="I128" s="1" t="str">
        <f>TRIM(IF(ISERROR(MID(other_hotels_test!L128,7,FIND("travelled",other_hotels_test!L128,1)-7)),"",MID(other_hotels_test!L128,7,FIND("travelled",other_hotels_test!L128,1)-7)))</f>
        <v>October 2013</v>
      </c>
      <c r="J128" s="1" t="str">
        <f>TRIM(IF(ISERROR(MID(other_hotels_test!L128,FIND("travelled",other_hotels_test!L128,1)+9,LEN(other_hotels_test!L128))),"",MID(other_hotels_test!L128,FIND("travelled",other_hotels_test!L128,1)+9,LEN(other_hotels_test!L128))))</f>
        <v>on business</v>
      </c>
      <c r="K128" s="4" t="e">
        <f ca="1">udfRegEx(other_hotels_test!M128,"\d( of )\d( stars).*(n&gt;)([\s\S]*;)")&amp;CHAR(10)&amp;udfRegEx(other_hotels_test!M128,"[^;]+$\d( of )\d( stars).*(n&gt;)([\s\S]*;)")</f>
        <v>#NAME?</v>
      </c>
      <c r="N128" s="1" t="str">
        <f>other_hotels_test!P128</f>
        <v>Reviewed 11 November 2013</v>
      </c>
    </row>
    <row r="129" spans="1:14" ht="56">
      <c r="A129" s="1" t="str">
        <f>MID(other_hotels_test!D129,1,FIND("_data",other_hotels_test!D129,1)-1)</f>
        <v>fullerton_hotel</v>
      </c>
      <c r="B129" s="4" t="str">
        <f>other_hotels_test!G129</f>
        <v>EllisNic</v>
      </c>
      <c r="C129" s="4" t="str">
        <f>IF(ISBLANK(other_hotels_test!H129),"",other_hotels_test!H129)</f>
        <v/>
      </c>
      <c r="D129" s="1" t="str">
        <f>MID(other_hotels_test!I129,FIND("of",other_hotels_test!I129,1)-2,12)</f>
        <v>5 of 5 stars</v>
      </c>
      <c r="E129" s="1" t="str">
        <f>MID(other_hotels_test!I129,FIND("of",other_hotels_test!I129,1)-2,2)</f>
        <v xml:space="preserve">5 </v>
      </c>
      <c r="F129" s="2">
        <f>MID(other_hotels_test!I129,FIND("of",other_hotels_test!I129,1)-2,2)/MID(other_hotels_test!I129,FIND("of",other_hotels_test!I129,1)+2,2)</f>
        <v>1</v>
      </c>
      <c r="G129" s="3" t="str">
        <f>IF(ISBLANK(other_hotels_test!J129),"",other_hotels_test!J129)</f>
        <v>“Excellent Sunday Buffet”</v>
      </c>
      <c r="H129" s="3" t="str">
        <f>IF(ISBLANK(other_hotels_test!K129),"",other_hotels_test!K129)</f>
        <v>Magnificent spread and variety of foods and cuisines. In particular the prawnslobsterpork bellysushi and an great array of deserts to complete the experience. Good service and staff. The champagne wines and drinks are all included. Will return.</v>
      </c>
      <c r="I129" s="1" t="str">
        <f>TRIM(IF(ISERROR(MID(other_hotels_test!L129,7,FIND("travelled",other_hotels_test!L129,1)-7)),"",MID(other_hotels_test!L129,7,FIND("travelled",other_hotels_test!L129,1)-7)))</f>
        <v>November 2013</v>
      </c>
      <c r="J129" s="1" t="str">
        <f>TRIM(IF(ISERROR(MID(other_hotels_test!L129,FIND("travelled",other_hotels_test!L129,1)+9,LEN(other_hotels_test!L129))),"",MID(other_hotels_test!L129,FIND("travelled",other_hotels_test!L129,1)+9,LEN(other_hotels_test!L129))))</f>
        <v>with friends</v>
      </c>
      <c r="K129" s="4" t="e">
        <f ca="1">udfRegEx(other_hotels_test!M129,"\d( of )\d( stars).*(n&gt;)([\s\S]*;)")&amp;CHAR(10)&amp;udfRegEx(other_hotels_test!M129,"[^;]+$\d( of )\d( stars).*(n&gt;)([\s\S]*;)")</f>
        <v>#NAME?</v>
      </c>
      <c r="N129" s="1" t="str">
        <f>other_hotels_test!P129</f>
        <v>Reviewed 10 November 2013</v>
      </c>
    </row>
    <row r="130" spans="1:14" ht="409">
      <c r="A130" s="1" t="str">
        <f>MID(other_hotels_test!D130,1,FIND("_data",other_hotels_test!D130,1)-1)</f>
        <v>fullerton_hotel</v>
      </c>
      <c r="B130" s="4" t="str">
        <f>other_hotels_test!G130</f>
        <v>Jamesinmanila</v>
      </c>
      <c r="C130" s="4" t="str">
        <f>IF(ISBLANK(other_hotels_test!H130),"",other_hotels_test!H130)</f>
        <v>Manila</v>
      </c>
      <c r="D130" s="1" t="str">
        <f>MID(other_hotels_test!I130,FIND("of",other_hotels_test!I130,1)-2,12)</f>
        <v>5 of 5 stars</v>
      </c>
      <c r="E130" s="1" t="str">
        <f>MID(other_hotels_test!I130,FIND("of",other_hotels_test!I130,1)-2,2)</f>
        <v xml:space="preserve">5 </v>
      </c>
      <c r="F130" s="2">
        <f>MID(other_hotels_test!I130,FIND("of",other_hotels_test!I130,1)-2,2)/MID(other_hotels_test!I130,FIND("of",other_hotels_test!I130,1)+2,2)</f>
        <v>1</v>
      </c>
      <c r="G130" s="3" t="str">
        <f>IF(ISBLANK(other_hotels_test!J130),"",other_hotels_test!J130)</f>
        <v>“A wonderful colonial style hotel right on the Singapore River”</v>
      </c>
      <c r="H130" s="3" t="str">
        <f>IF(ISBLANK(other_hotels_test!K130),"",other_hotels_test!K130)</f>
        <v>We recently spent three nights at The Fullerton during a brief holiday in Singapore. We had visited the hotel before but had not stayed there so we were looking forward to finally having some time in the hotel. The check-in was very easy and Harris the young man who greeted us was charming and helpful. We had opted for a river view room and it turned out to be a great choice- a lovely room with a balcony overlooking the Singapore River and the colonial heart of the city. The room itself was very comfortable with lovely furnishings and a fantastic walk-through bathroom as well as a nice desk area and huge flat screen TV. - The hotel lobby is most impressive. It is built around a central atrium and the ground floor houses the hotel reception a large bar area and the hotel's main restaurant called Town. Many of the hotel rooms look into the atrium rather than the outside so that might be a bit of a disappointment if you don't know this when you are booking your room. The rooms facing the outside of the hotel are lovely and are probably worth the extra cost. The location of the hotel could not be better as it is right at the mouth of the Singapore River just across the Cavenagh Bridge from the Asian Civilisations Museum the Victoria Hall the Padang and Raffles City. It is also adjacent to the CBD Boat Quay and it is only a short walk to Chinatown the Esplanade theatres and Marina Bay. The building itself is very grand with its neo-classical architecture- it served for many years as the GPO in Singapore. The pool area is located on the side of the hotel facing the river and it is a lovely area not large but well designed with comfortable loungers and sofas a perfect place to relax. The pool is great too and an ideal place to cool off after wandering around the city. The gym was excellent too- modern and well-equipped. All in all we really enjoyed our few days at The Fullerton. It is a lovely oasis in the middle of the city and a perfect location for both business guests and tourists. We were very impressed with the staff at the hotel who were unfailingly polite and helpful and who genuinely seemed to enjoy their jobs. The hotel doorman was particularly lovely- always friendly chatty and very helpful. We would definitely recommend The Fullerton if you are looking for a lovely colonial style hotel right in the heart of the city- you won't be disappointed!</v>
      </c>
      <c r="I130" s="1" t="str">
        <f>TRIM(IF(ISERROR(MID(other_hotels_test!L130,7,FIND("travelled",other_hotels_test!L130,1)-7)),"",MID(other_hotels_test!L130,7,FIND("travelled",other_hotels_test!L130,1)-7)))</f>
        <v>October 2013</v>
      </c>
      <c r="J130" s="1" t="str">
        <f>TRIM(IF(ISERROR(MID(other_hotels_test!L130,FIND("travelled",other_hotels_test!L130,1)+9,LEN(other_hotels_test!L130))),"",MID(other_hotels_test!L130,FIND("travelled",other_hotels_test!L130,1)+9,LEN(other_hotels_test!L130))))</f>
        <v>as a couple</v>
      </c>
      <c r="K130" s="4" t="e">
        <f ca="1">udfRegEx(other_hotels_test!M130,"\d( of )\d( stars).*(n&gt;)([\s\S]*;)")&amp;CHAR(10)&amp;udfRegEx(other_hotels_test!M130,"[^;]+$\d( of )\d( stars).*(n&gt;)([\s\S]*;)")</f>
        <v>#NAME?</v>
      </c>
      <c r="N130" s="1" t="str">
        <f>other_hotels_test!P130</f>
        <v>Reviewed 9 November 2013</v>
      </c>
    </row>
    <row r="131" spans="1:14" ht="168">
      <c r="A131" s="1" t="str">
        <f>MID(other_hotels_test!D131,1,FIND("_data",other_hotels_test!D131,1)-1)</f>
        <v>fullerton_hotel</v>
      </c>
      <c r="B131" s="4" t="str">
        <f>other_hotels_test!G131</f>
        <v>spinkspaper</v>
      </c>
      <c r="C131" s="4" t="str">
        <f>IF(ISBLANK(other_hotels_test!H131),"",other_hotels_test!H131)</f>
        <v>London United Kingdom</v>
      </c>
      <c r="D131" s="1" t="str">
        <f>MID(other_hotels_test!I131,FIND("of",other_hotels_test!I131,1)-2,12)</f>
        <v>4 of 5 stars</v>
      </c>
      <c r="E131" s="1" t="str">
        <f>MID(other_hotels_test!I131,FIND("of",other_hotels_test!I131,1)-2,2)</f>
        <v xml:space="preserve">4 </v>
      </c>
      <c r="F131" s="2">
        <f>MID(other_hotels_test!I131,FIND("of",other_hotels_test!I131,1)-2,2)/MID(other_hotels_test!I131,FIND("of",other_hotels_test!I131,1)+2,2)</f>
        <v>0.8</v>
      </c>
      <c r="G131" s="3" t="str">
        <f>IF(ISBLANK(other_hotels_test!J131),"",other_hotels_test!J131)</f>
        <v>“eating in at the hotel”</v>
      </c>
      <c r="H131" s="3" t="str">
        <f>IF(ISBLANK(other_hotels_test!K131),"",other_hotels_test!K131)</f>
        <v>My business colleague and I stayed one night at this Hotel we inadvertently arrived at the Fullerton Bay Hotel across the street and the staff were incredibly helpful in getting us over to the correct Hotel.I have seldom been treated so exceptionally well by a doorman or front desk manager. Full marks to them. Unfortunately our experience at the Fullerton Hotel was less enjoyable. Both me and my business partner suffered food poisening the next day which lasted for two weeks. We are adamant that this was not contracted anywhere else because this was the only meal we shared together.Can't say that we definitely got it at the restaurant but Just wondering if any other guests experienced stomach upsets during the week of 11th October 2013?</v>
      </c>
      <c r="I131" s="1" t="str">
        <f>TRIM(IF(ISERROR(MID(other_hotels_test!L131,7,FIND("travelled",other_hotels_test!L131,1)-7)),"",MID(other_hotels_test!L131,7,FIND("travelled",other_hotels_test!L131,1)-7)))</f>
        <v>October 2013</v>
      </c>
      <c r="J131" s="1" t="str">
        <f>TRIM(IF(ISERROR(MID(other_hotels_test!L131,FIND("travelled",other_hotels_test!L131,1)+9,LEN(other_hotels_test!L131))),"",MID(other_hotels_test!L131,FIND("travelled",other_hotels_test!L131,1)+9,LEN(other_hotels_test!L131))))</f>
        <v>on business</v>
      </c>
      <c r="K131" s="4" t="e">
        <f ca="1">udfRegEx(other_hotels_test!M131,"\d( of )\d( stars).*(n&gt;)([\s\S]*;)")&amp;CHAR(10)&amp;udfRegEx(other_hotels_test!M131,"[^;]+$\d( of )\d( stars).*(n&gt;)([\s\S]*;)")</f>
        <v>#NAME?</v>
      </c>
      <c r="N131" s="1" t="str">
        <f>other_hotels_test!P131</f>
        <v>Reviewed 9 November 2013</v>
      </c>
    </row>
    <row r="132" spans="1:14" ht="154">
      <c r="A132" s="1" t="str">
        <f>MID(other_hotels_test!D132,1,FIND("_data",other_hotels_test!D132,1)-1)</f>
        <v>fullerton_hotel</v>
      </c>
      <c r="B132" s="4" t="str">
        <f>other_hotels_test!G132</f>
        <v>humean</v>
      </c>
      <c r="C132" s="4" t="str">
        <f>IF(ISBLANK(other_hotels_test!H132),"",other_hotels_test!H132)</f>
        <v>Singapore Singapore</v>
      </c>
      <c r="D132" s="1" t="str">
        <f>MID(other_hotels_test!I132,FIND("of",other_hotels_test!I132,1)-2,12)</f>
        <v>5 of 5 stars</v>
      </c>
      <c r="E132" s="1" t="str">
        <f>MID(other_hotels_test!I132,FIND("of",other_hotels_test!I132,1)-2,2)</f>
        <v xml:space="preserve">5 </v>
      </c>
      <c r="F132" s="2">
        <f>MID(other_hotels_test!I132,FIND("of",other_hotels_test!I132,1)-2,2)/MID(other_hotels_test!I132,FIND("of",other_hotels_test!I132,1)+2,2)</f>
        <v>1</v>
      </c>
      <c r="G132" s="3" t="str">
        <f>IF(ISBLANK(other_hotels_test!J132),"",other_hotels_test!J132)</f>
        <v>“Everything was perfect”</v>
      </c>
      <c r="H132" s="3" t="str">
        <f>IF(ISBLANK(other_hotels_test!K132),"",other_hotels_test!K132)</f>
        <v>I stayed here for one night for business in October 2013. When you arrive a little difficult at first to find reception but the service oncee you find reception is excellent. I was upgraded to a suite with excellent views over the Bay and the Padang. Room itself was huge very well kitted out with a massive bathroom. Bed was very comfortable and room was quiet at night. I used the fitness room which was excellent. Lots of very modern equipment and good service. Breakfast was superb. While a little crowded when I arrived I had a nice table and the choice of what to eat is terrific. As I arrived on a Sunday night a little quiet around the hotel as the hotel is in the CBD area but great for work the next day.</v>
      </c>
      <c r="I132" s="1" t="str">
        <f>TRIM(IF(ISERROR(MID(other_hotels_test!L132,7,FIND("travelled",other_hotels_test!L132,1)-7)),"",MID(other_hotels_test!L132,7,FIND("travelled",other_hotels_test!L132,1)-7)))</f>
        <v>October 2013</v>
      </c>
      <c r="J132" s="1" t="str">
        <f>TRIM(IF(ISERROR(MID(other_hotels_test!L132,FIND("travelled",other_hotels_test!L132,1)+9,LEN(other_hotels_test!L132))),"",MID(other_hotels_test!L132,FIND("travelled",other_hotels_test!L132,1)+9,LEN(other_hotels_test!L132))))</f>
        <v>on business</v>
      </c>
      <c r="K132" s="4" t="e">
        <f ca="1">udfRegEx(other_hotels_test!M132,"\d( of )\d( stars).*(n&gt;)([\s\S]*;)")&amp;CHAR(10)&amp;udfRegEx(other_hotels_test!M132,"[^;]+$\d( of )\d( stars).*(n&gt;)([\s\S]*;)")</f>
        <v>#NAME?</v>
      </c>
      <c r="N132" s="1" t="str">
        <f>other_hotels_test!P132</f>
        <v>Reviewed 1 November 2013</v>
      </c>
    </row>
    <row r="133" spans="1:14" ht="126">
      <c r="A133" s="1" t="str">
        <f>MID(other_hotels_test!D133,1,FIND("_data",other_hotels_test!D133,1)-1)</f>
        <v>fullerton_hotel</v>
      </c>
      <c r="B133" s="4" t="str">
        <f>other_hotels_test!G133</f>
        <v>JamesK_travels</v>
      </c>
      <c r="C133" s="4" t="str">
        <f>IF(ISBLANK(other_hotels_test!H133),"",other_hotels_test!H133)</f>
        <v>Columbus Ohio</v>
      </c>
      <c r="D133" s="1" t="str">
        <f>MID(other_hotels_test!I133,FIND("of",other_hotels_test!I133,1)-2,12)</f>
        <v>5 of 5 stars</v>
      </c>
      <c r="E133" s="1" t="str">
        <f>MID(other_hotels_test!I133,FIND("of",other_hotels_test!I133,1)-2,2)</f>
        <v xml:space="preserve">5 </v>
      </c>
      <c r="F133" s="2">
        <f>MID(other_hotels_test!I133,FIND("of",other_hotels_test!I133,1)-2,2)/MID(other_hotels_test!I133,FIND("of",other_hotels_test!I133,1)+2,2)</f>
        <v>1</v>
      </c>
      <c r="G133" s="3" t="str">
        <f>IF(ISBLANK(other_hotels_test!J133),"",other_hotels_test!J133)</f>
        <v>“Great hotel in a great location”</v>
      </c>
      <c r="H133" s="3" t="str">
        <f>IF(ISBLANK(other_hotels_test!K133),"",other_hotels_test!K133)</f>
        <v>Spent three nights here and loved it. The hotel is beautiful and being in a historic building is a lot of fun. The room was a little small but not a problem. The buffet breakfast was one of the nicest I've ever seen. The staff was very friendly and helpful. The location was great I loved being able to go out and walk along the water. Also there is a stop for the boat tour right next to the hotel. We paid a little bit extra for the Straights Club which was well worth it you are able to go in the afternoon and get snacks and drinks (free Moet &amp; Chandon) also got free wifi which was well worth it. Great overall experience.</v>
      </c>
      <c r="I133" s="1" t="str">
        <f>TRIM(IF(ISERROR(MID(other_hotels_test!L133,7,FIND("travelled",other_hotels_test!L133,1)-7)),"",MID(other_hotels_test!L133,7,FIND("travelled",other_hotels_test!L133,1)-7)))</f>
        <v>December 2012</v>
      </c>
      <c r="J133" s="1" t="str">
        <f>TRIM(IF(ISERROR(MID(other_hotels_test!L133,FIND("travelled",other_hotels_test!L133,1)+9,LEN(other_hotels_test!L133))),"",MID(other_hotels_test!L133,FIND("travelled",other_hotels_test!L133,1)+9,LEN(other_hotels_test!L133))))</f>
        <v>as a couple</v>
      </c>
      <c r="K133" s="4" t="e">
        <f ca="1">udfRegEx(other_hotels_test!M133,"\d( of )\d( stars).*(n&gt;)([\s\S]*;)")&amp;CHAR(10)&amp;udfRegEx(other_hotels_test!M133,"[^;]+$\d( of )\d( stars).*(n&gt;)([\s\S]*;)")</f>
        <v>#NAME?</v>
      </c>
      <c r="N133" s="1" t="str">
        <f>other_hotels_test!P133</f>
        <v>Reviewed 31 October 2013</v>
      </c>
    </row>
    <row r="134" spans="1:14" ht="182">
      <c r="A134" s="1" t="str">
        <f>MID(other_hotels_test!D134,1,FIND("_data",other_hotels_test!D134,1)-1)</f>
        <v>fullerton_hotel</v>
      </c>
      <c r="B134" s="4" t="str">
        <f>other_hotels_test!G134</f>
        <v>ctwino</v>
      </c>
      <c r="C134" s="4" t="str">
        <f>IF(ISBLANK(other_hotels_test!H134),"",other_hotels_test!H134)</f>
        <v>Connecticut</v>
      </c>
      <c r="D134" s="1" t="str">
        <f>MID(other_hotels_test!I134,FIND("of",other_hotels_test!I134,1)-2,12)</f>
        <v>4 of 5 stars</v>
      </c>
      <c r="E134" s="1" t="str">
        <f>MID(other_hotels_test!I134,FIND("of",other_hotels_test!I134,1)-2,2)</f>
        <v xml:space="preserve">4 </v>
      </c>
      <c r="F134" s="2">
        <f>MID(other_hotels_test!I134,FIND("of",other_hotels_test!I134,1)-2,2)/MID(other_hotels_test!I134,FIND("of",other_hotels_test!I134,1)+2,2)</f>
        <v>0.8</v>
      </c>
      <c r="G134" s="3" t="str">
        <f>IF(ISBLANK(other_hotels_test!J134),"",other_hotels_test!J134)</f>
        <v>“Beautiful classic hotel prefer others for business”</v>
      </c>
      <c r="H134" s="3" t="str">
        <f>IF(ISBLANK(other_hotels_test!K134),"",other_hotels_test!K134)</f>
        <v>There is very little wrong about the hotel between the beautiful building strong service and great location. Even so on business I would prefer the Conrad - I had an inside room and the lobby noise goes on well into the night. this is not something that would bother me if I was in Singapore on pleasure (and I would probably stay here if so) but when one gets in late or has early flights/meetings this is a downside. The location is great however although even though the Conrad is across in Suntech City they are a bit crisper and the rooms larger/quieter and just a better business hotel in my opinion. The view from the rooftop bar at the Fullerton is a must though. Random side note: towels are not exactly soft for a luxury hotel. In the end would stay for pleasure but for business one should weigh location vs. other needs.</v>
      </c>
      <c r="I134" s="1" t="str">
        <f>TRIM(IF(ISERROR(MID(other_hotels_test!L134,7,FIND("travelled",other_hotels_test!L134,1)-7)),"",MID(other_hotels_test!L134,7,FIND("travelled",other_hotels_test!L134,1)-7)))</f>
        <v>October 2013</v>
      </c>
      <c r="J134" s="1" t="str">
        <f>TRIM(IF(ISERROR(MID(other_hotels_test!L134,FIND("travelled",other_hotels_test!L134,1)+9,LEN(other_hotels_test!L134))),"",MID(other_hotels_test!L134,FIND("travelled",other_hotels_test!L134,1)+9,LEN(other_hotels_test!L134))))</f>
        <v>on business</v>
      </c>
      <c r="K134" s="4" t="e">
        <f ca="1">udfRegEx(other_hotels_test!M134,"\d( of )\d( stars).*(n&gt;)([\s\S]*;)")&amp;CHAR(10)&amp;udfRegEx(other_hotels_test!M134,"[^;]+$\d( of )\d( stars).*(n&gt;)([\s\S]*;)")</f>
        <v>#NAME?</v>
      </c>
      <c r="N134" s="1" t="str">
        <f>other_hotels_test!P134</f>
        <v>Reviewed 31 October 2013</v>
      </c>
    </row>
    <row r="135" spans="1:14" ht="196">
      <c r="A135" s="1" t="str">
        <f>MID(other_hotels_test!D135,1,FIND("_data",other_hotels_test!D135,1)-1)</f>
        <v>fullerton_hotel</v>
      </c>
      <c r="B135" s="4" t="str">
        <f>other_hotels_test!G135</f>
        <v>tonyandnaomi</v>
      </c>
      <c r="C135" s="4" t="str">
        <f>IF(ISBLANK(other_hotels_test!H135),"",other_hotels_test!H135)</f>
        <v>Perth Australia</v>
      </c>
      <c r="D135" s="1" t="str">
        <f>MID(other_hotels_test!I135,FIND("of",other_hotels_test!I135,1)-2,12)</f>
        <v>5 of 5 stars</v>
      </c>
      <c r="E135" s="1" t="str">
        <f>MID(other_hotels_test!I135,FIND("of",other_hotels_test!I135,1)-2,2)</f>
        <v xml:space="preserve">5 </v>
      </c>
      <c r="F135" s="2">
        <f>MID(other_hotels_test!I135,FIND("of",other_hotels_test!I135,1)-2,2)/MID(other_hotels_test!I135,FIND("of",other_hotels_test!I135,1)+2,2)</f>
        <v>1</v>
      </c>
      <c r="G135" s="3" t="str">
        <f>IF(ISBLANK(other_hotels_test!J135),"",other_hotels_test!J135)</f>
        <v>“Classy Hotel”</v>
      </c>
      <c r="H135" s="3" t="str">
        <f>IF(ISBLANK(other_hotels_test!K135),"",other_hotels_test!K135)</f>
        <v>We stayed for 6 days in October this is a beautiful hotel. The staff are really good check in is great . We stayed in a Quay room on the 6th floor room 601 had direct views over the Marina and you could watch the light show on your balcony every night. I was sick and had to be taken to hospital while I was there the staff are amazing. From telling my husband to go to the hospital then the cleaning staff coming in and giving me water and cleaning while I was in bed. Also the room service is really good. This hotel isn't cheap but you pay for what you get and being that it's right between the Marina and Clarke Key and you can walk everywhere it's a great location. The only thing I would say is the price of coffee and soft drink at $14.00 SING. I find it to be having travelled a lot through Asia really over the top. But it's such a wonderful building big classic rooms great view would go back again. Also fitness centre really good. See you soon Fullerton.</v>
      </c>
      <c r="I135" s="1" t="str">
        <f>TRIM(IF(ISERROR(MID(other_hotels_test!L135,7,FIND("travelled",other_hotels_test!L135,1)-7)),"",MID(other_hotels_test!L135,7,FIND("travelled",other_hotels_test!L135,1)-7)))</f>
        <v>October 2013</v>
      </c>
      <c r="J135" s="1" t="str">
        <f>TRIM(IF(ISERROR(MID(other_hotels_test!L135,FIND("travelled",other_hotels_test!L135,1)+9,LEN(other_hotels_test!L135))),"",MID(other_hotels_test!L135,FIND("travelled",other_hotels_test!L135,1)+9,LEN(other_hotels_test!L135))))</f>
        <v>as a couple</v>
      </c>
      <c r="K135" s="4" t="e">
        <f ca="1">udfRegEx(other_hotels_test!M135,"\d( of )\d( stars).*(n&gt;)([\s\S]*;)")&amp;CHAR(10)&amp;udfRegEx(other_hotels_test!M135,"[^;]+$\d( of )\d( stars).*(n&gt;)([\s\S]*;)")</f>
        <v>#NAME?</v>
      </c>
      <c r="N135" s="1" t="str">
        <f>other_hotels_test!P135</f>
        <v>Reviewed 31 October 2013</v>
      </c>
    </row>
    <row r="136" spans="1:14" ht="112">
      <c r="A136" s="1" t="str">
        <f>MID(other_hotels_test!D136,1,FIND("_data",other_hotels_test!D136,1)-1)</f>
        <v>fullerton_hotel</v>
      </c>
      <c r="B136" s="4" t="str">
        <f>other_hotels_test!G136</f>
        <v>Ming47</v>
      </c>
      <c r="C136" s="4" t="str">
        <f>IF(ISBLANK(other_hotels_test!H136),"",other_hotels_test!H136)</f>
        <v>Sydney Australia</v>
      </c>
      <c r="D136" s="1" t="str">
        <f>MID(other_hotels_test!I136,FIND("of",other_hotels_test!I136,1)-2,12)</f>
        <v>5 of 5 stars</v>
      </c>
      <c r="E136" s="1" t="str">
        <f>MID(other_hotels_test!I136,FIND("of",other_hotels_test!I136,1)-2,2)</f>
        <v xml:space="preserve">5 </v>
      </c>
      <c r="F136" s="2">
        <f>MID(other_hotels_test!I136,FIND("of",other_hotels_test!I136,1)-2,2)/MID(other_hotels_test!I136,FIND("of",other_hotels_test!I136,1)+2,2)</f>
        <v>1</v>
      </c>
      <c r="G136" s="3" t="str">
        <f>IF(ISBLANK(other_hotels_test!J136),"",other_hotels_test!J136)</f>
        <v>“This is a one of the most hospitality &amp; beautiful hotel that I ever stay at!!!”</v>
      </c>
      <c r="H136" s="3" t="str">
        <f>IF(ISBLANK(other_hotels_test!K136),"",other_hotels_test!K136)</f>
        <v>Hi I'm from sunny Sydney me &amp; my wife recently stay at this beautiful hotel for 3 night the hospitality the services the very friendly &amp; helpful staffs shown to us were unbelievable. They make our stay so very enjoyable and because we celebration of our 36 years wedding anniversary there they even provide wine &amp; strawberry with the hotel compliment which gave us a great surprise! I would not hesitate to recommend this great hotel to anyone!!! And if I ever passing Singapore I certainly would stay there!</v>
      </c>
      <c r="I136" s="1" t="str">
        <f>TRIM(IF(ISERROR(MID(other_hotels_test!L136,7,FIND("travelled",other_hotels_test!L136,1)-7)),"",MID(other_hotels_test!L136,7,FIND("travelled",other_hotels_test!L136,1)-7)))</f>
        <v/>
      </c>
      <c r="J136" s="1" t="str">
        <f>TRIM(IF(ISERROR(MID(other_hotels_test!L136,FIND("travelled",other_hotels_test!L136,1)+9,LEN(other_hotels_test!L136))),"",MID(other_hotels_test!L136,FIND("travelled",other_hotels_test!L136,1)+9,LEN(other_hotels_test!L136))))</f>
        <v/>
      </c>
      <c r="K136" s="4" t="e">
        <f ca="1">udfRegEx(other_hotels_test!M136,"\d( of )\d( stars).*(n&gt;)([\s\S]*;)")&amp;CHAR(10)&amp;udfRegEx(other_hotels_test!M136,"[^;]+$\d( of )\d( stars).*(n&gt;)([\s\S]*;)")</f>
        <v>#NAME?</v>
      </c>
      <c r="N136" s="1" t="str">
        <f>other_hotels_test!P136</f>
        <v>Reviewed 31 October 2013</v>
      </c>
    </row>
    <row r="137" spans="1:14" ht="112">
      <c r="A137" s="1" t="str">
        <f>MID(other_hotels_test!D137,1,FIND("_data",other_hotels_test!D137,1)-1)</f>
        <v>fullerton_hotel</v>
      </c>
      <c r="B137" s="4" t="str">
        <f>other_hotels_test!G137</f>
        <v>lite1973</v>
      </c>
      <c r="C137" s="4" t="str">
        <f>IF(ISBLANK(other_hotels_test!H137),"",other_hotels_test!H137)</f>
        <v>Hong Kong China</v>
      </c>
      <c r="D137" s="1" t="str">
        <f>MID(other_hotels_test!I137,FIND("of",other_hotels_test!I137,1)-2,12)</f>
        <v>5 of 5 stars</v>
      </c>
      <c r="E137" s="1" t="str">
        <f>MID(other_hotels_test!I137,FIND("of",other_hotels_test!I137,1)-2,2)</f>
        <v xml:space="preserve">5 </v>
      </c>
      <c r="F137" s="2">
        <f>MID(other_hotels_test!I137,FIND("of",other_hotels_test!I137,1)-2,2)/MID(other_hotels_test!I137,FIND("of",other_hotels_test!I137,1)+2,2)</f>
        <v>1</v>
      </c>
      <c r="G137" s="3" t="str">
        <f>IF(ISBLANK(other_hotels_test!J137),"",other_hotels_test!J137)</f>
        <v>“impeccable service with panoramic view in CBD”</v>
      </c>
      <c r="H137" s="3" t="str">
        <f>IF(ISBLANK(other_hotels_test!K137),"",other_hotels_test!K137)</f>
        <v>historical hotel at perfect location easy to access anywhere. only 5 mins to mrt raffles place station. stayed at straits club quay double room for a week on 861 panoramic view of singapore. don't miss their breadfast buffet international cuisines well-served (never get bored) breadfast served outdoor by the river too but too many crows waiting for your dishes. must try: their lighthouse restaurant serves italian cuisine **impeccable service worth every penny u spent** love it and will be back next year!!!</v>
      </c>
      <c r="I137" s="1" t="str">
        <f>TRIM(IF(ISERROR(MID(other_hotels_test!L137,7,FIND("travelled",other_hotels_test!L137,1)-7)),"",MID(other_hotels_test!L137,7,FIND("travelled",other_hotels_test!L137,1)-7)))</f>
        <v>January 2011</v>
      </c>
      <c r="J137" s="1" t="str">
        <f>TRIM(IF(ISERROR(MID(other_hotels_test!L137,FIND("travelled",other_hotels_test!L137,1)+9,LEN(other_hotels_test!L137))),"",MID(other_hotels_test!L137,FIND("travelled",other_hotels_test!L137,1)+9,LEN(other_hotels_test!L137))))</f>
        <v>on business</v>
      </c>
      <c r="K137" s="4" t="e">
        <f ca="1">udfRegEx(other_hotels_test!M137,"\d( of )\d( stars).*(n&gt;)([\s\S]*;)")&amp;CHAR(10)&amp;udfRegEx(other_hotels_test!M137,"[^;]+$\d( of )\d( stars).*(n&gt;)([\s\S]*;)")</f>
        <v>#NAME?</v>
      </c>
      <c r="N137" s="1" t="str">
        <f>other_hotels_test!P137</f>
        <v>Reviewed 5 August 2011</v>
      </c>
    </row>
    <row r="138" spans="1:14" ht="210">
      <c r="A138" s="1" t="str">
        <f>MID(other_hotels_test!D138,1,FIND("_data",other_hotels_test!D138,1)-1)</f>
        <v>fullerton_hotel</v>
      </c>
      <c r="B138" s="4" t="str">
        <f>other_hotels_test!G138</f>
        <v>Steelo41</v>
      </c>
      <c r="C138" s="4" t="str">
        <f>IF(ISBLANK(other_hotels_test!H138),"",other_hotels_test!H138)</f>
        <v>Melbourne Australia</v>
      </c>
      <c r="D138" s="1" t="str">
        <f>MID(other_hotels_test!I138,FIND("of",other_hotels_test!I138,1)-2,12)</f>
        <v>5 of 5 stars</v>
      </c>
      <c r="E138" s="1" t="str">
        <f>MID(other_hotels_test!I138,FIND("of",other_hotels_test!I138,1)-2,2)</f>
        <v xml:space="preserve">5 </v>
      </c>
      <c r="F138" s="2">
        <f>MID(other_hotels_test!I138,FIND("of",other_hotels_test!I138,1)-2,2)/MID(other_hotels_test!I138,FIND("of",other_hotels_test!I138,1)+2,2)</f>
        <v>1</v>
      </c>
      <c r="G138" s="3" t="str">
        <f>IF(ISBLANK(other_hotels_test!J138),"",other_hotels_test!J138)</f>
        <v>“Colonial Charm and Peaceful Setting”</v>
      </c>
      <c r="H138" s="3" t="str">
        <f>IF(ISBLANK(other_hotels_test!K138),"",other_hotels_test!K138)</f>
        <v>The Fullerton was one of the nicest city hotels I have ever visited. Unlike the generic 5 star hotels that characterise many busy cities the Fullerton is full of charm and its colonial architecture is stunning. Location wise its worth noting that a shopping trip on Orchard Road requires a 5-10 minute cab ride. For some this may be a problem but I found cabs plentiful and for around $10 no problem at all. The Fullerton is adjacent to the gorgeous gardens surrounding the Asian Civilisation Museum and is a short stroll to Boat Quay. Also a short stroll away are the restaurants and waterfront promenades that overlook the new Marina Bay Sands Precinct. We only ate breakfast at the hotel and that was divine. Rooms were spacious - the reception doing a good job on the check in up-sell. The pool was the perfect end to a day exploring but watch the slippery tiles! The fullerton will now be my hotel of choice in Singapore. I look forward to my next trip.</v>
      </c>
      <c r="I138" s="1" t="str">
        <f>TRIM(IF(ISERROR(MID(other_hotels_test!L138,7,FIND("travelled",other_hotels_test!L138,1)-7)),"",MID(other_hotels_test!L138,7,FIND("travelled",other_hotels_test!L138,1)-7)))</f>
        <v>March 2011</v>
      </c>
      <c r="J138" s="1" t="str">
        <f>TRIM(IF(ISERROR(MID(other_hotels_test!L138,FIND("travelled",other_hotels_test!L138,1)+9,LEN(other_hotels_test!L138))),"",MID(other_hotels_test!L138,FIND("travelled",other_hotels_test!L138,1)+9,LEN(other_hotels_test!L138))))</f>
        <v>as a couple</v>
      </c>
      <c r="K138" s="4" t="e">
        <f ca="1">udfRegEx(other_hotels_test!M138,"\d( of )\d( stars).*(n&gt;)([\s\S]*;)")&amp;CHAR(10)&amp;udfRegEx(other_hotels_test!M138,"[^;]+$\d( of )\d( stars).*(n&gt;)([\s\S]*;)")</f>
        <v>#NAME?</v>
      </c>
      <c r="N138" s="1" t="str">
        <f>other_hotels_test!P138</f>
        <v>Reviewed 5 August 2011</v>
      </c>
    </row>
    <row r="139" spans="1:14" ht="98">
      <c r="A139" s="1" t="str">
        <f>MID(other_hotels_test!D139,1,FIND("_data",other_hotels_test!D139,1)-1)</f>
        <v>fullerton_hotel</v>
      </c>
      <c r="B139" s="4" t="str">
        <f>other_hotels_test!G139</f>
        <v>GentlePetal</v>
      </c>
      <c r="C139" s="4" t="str">
        <f>IF(ISBLANK(other_hotels_test!H139),"",other_hotels_test!H139)</f>
        <v>Perth</v>
      </c>
      <c r="D139" s="1" t="str">
        <f>MID(other_hotels_test!I139,FIND("of",other_hotels_test!I139,1)-2,12)</f>
        <v>5 of 5 stars</v>
      </c>
      <c r="E139" s="1" t="str">
        <f>MID(other_hotels_test!I139,FIND("of",other_hotels_test!I139,1)-2,2)</f>
        <v xml:space="preserve">5 </v>
      </c>
      <c r="F139" s="2">
        <f>MID(other_hotels_test!I139,FIND("of",other_hotels_test!I139,1)-2,2)/MID(other_hotels_test!I139,FIND("of",other_hotels_test!I139,1)+2,2)</f>
        <v>1</v>
      </c>
      <c r="G139" s="3" t="str">
        <f>IF(ISBLANK(other_hotels_test!J139),"",other_hotels_test!J139)</f>
        <v>“Special treat”</v>
      </c>
      <c r="H139" s="3" t="str">
        <f>IF(ISBLANK(other_hotels_test!K139),"",other_hotels_test!K139)</f>
        <v>Spending a week at The Fullerton was a special treat. The hotel was lovely and everything was spot on including the location. Be warned though - this is a five star hotel with five star prices! We have happy memories of several visits to Singapore and were really disappointed to find this trip that profit (or rip off in some cases) was now more important than service so we doubt we'll be going back. Would highly recommend The Fullerton though.</v>
      </c>
      <c r="I139" s="1" t="str">
        <f>TRIM(IF(ISERROR(MID(other_hotels_test!L139,7,FIND("travelled",other_hotels_test!L139,1)-7)),"",MID(other_hotels_test!L139,7,FIND("travelled",other_hotels_test!L139,1)-7)))</f>
        <v>October 2010</v>
      </c>
      <c r="J139" s="1" t="str">
        <f>TRIM(IF(ISERROR(MID(other_hotels_test!L139,FIND("travelled",other_hotels_test!L139,1)+9,LEN(other_hotels_test!L139))),"",MID(other_hotels_test!L139,FIND("travelled",other_hotels_test!L139,1)+9,LEN(other_hotels_test!L139))))</f>
        <v>as a couple</v>
      </c>
      <c r="K139" s="4" t="e">
        <f ca="1">udfRegEx(other_hotels_test!M139,"\d( of )\d( stars).*(n&gt;)([\s\S]*;)")&amp;CHAR(10)&amp;udfRegEx(other_hotels_test!M139,"[^;]+$\d( of )\d( stars).*(n&gt;)([\s\S]*;)")</f>
        <v>#NAME?</v>
      </c>
      <c r="N139" s="1" t="str">
        <f>other_hotels_test!P139</f>
        <v>Reviewed 5 August 2011</v>
      </c>
    </row>
    <row r="140" spans="1:14" ht="70">
      <c r="A140" s="1" t="str">
        <f>MID(other_hotels_test!D140,1,FIND("_data",other_hotels_test!D140,1)-1)</f>
        <v>fullerton_hotel</v>
      </c>
      <c r="B140" s="4" t="str">
        <f>other_hotels_test!G140</f>
        <v>Boppojr</v>
      </c>
      <c r="C140" s="4" t="str">
        <f>IF(ISBLANK(other_hotels_test!H140),"",other_hotels_test!H140)</f>
        <v>Melbourne Australia</v>
      </c>
      <c r="D140" s="1" t="str">
        <f>MID(other_hotels_test!I140,FIND("of",other_hotels_test!I140,1)-2,12)</f>
        <v>5 of 5 stars</v>
      </c>
      <c r="E140" s="1" t="str">
        <f>MID(other_hotels_test!I140,FIND("of",other_hotels_test!I140,1)-2,2)</f>
        <v xml:space="preserve">5 </v>
      </c>
      <c r="F140" s="2">
        <f>MID(other_hotels_test!I140,FIND("of",other_hotels_test!I140,1)-2,2)/MID(other_hotels_test!I140,FIND("of",other_hotels_test!I140,1)+2,2)</f>
        <v>1</v>
      </c>
      <c r="G140" s="3" t="str">
        <f>IF(ISBLANK(other_hotels_test!J140),"",other_hotels_test!J140)</f>
        <v>“Still Amazing”</v>
      </c>
      <c r="H140" s="3" t="str">
        <f>IF(ISBLANK(other_hotels_test!K140),"",other_hotels_test!K140)</f>
        <v>This place just keeps getting better. Whilst its starting to show its age in the rooms its by no means old the staff are impeccably trained the service is 2nd to none the venue is stunning the location is fantastic and the food is amazing.. Book inline with the hotel and get a better rate and often an upgrade.. you wont be disappointed.</v>
      </c>
      <c r="I140" s="1" t="str">
        <f>TRIM(IF(ISERROR(MID(other_hotels_test!L140,7,FIND("travelled",other_hotels_test!L140,1)-7)),"",MID(other_hotels_test!L140,7,FIND("travelled",other_hotels_test!L140,1)-7)))</f>
        <v>August 2011</v>
      </c>
      <c r="J140" s="1" t="str">
        <f>TRIM(IF(ISERROR(MID(other_hotels_test!L140,FIND("travelled",other_hotels_test!L140,1)+9,LEN(other_hotels_test!L140))),"",MID(other_hotels_test!L140,FIND("travelled",other_hotels_test!L140,1)+9,LEN(other_hotels_test!L140))))</f>
        <v>as a couple</v>
      </c>
      <c r="K140" s="4" t="e">
        <f ca="1">udfRegEx(other_hotels_test!M140,"\d( of )\d( stars).*(n&gt;)([\s\S]*;)")&amp;CHAR(10)&amp;udfRegEx(other_hotels_test!M140,"[^;]+$\d( of )\d( stars).*(n&gt;)([\s\S]*;)")</f>
        <v>#NAME?</v>
      </c>
      <c r="N140" s="1" t="str">
        <f>other_hotels_test!P140</f>
        <v>Reviewed 5 August 2011</v>
      </c>
    </row>
    <row r="141" spans="1:14" ht="56">
      <c r="A141" s="1" t="str">
        <f>MID(other_hotels_test!D141,1,FIND("_data",other_hotels_test!D141,1)-1)</f>
        <v>fullerton_hotel</v>
      </c>
      <c r="B141" s="4" t="str">
        <f>other_hotels_test!G141</f>
        <v>keithfitz</v>
      </c>
      <c r="C141" s="4" t="str">
        <f>IF(ISBLANK(other_hotels_test!H141),"",other_hotels_test!H141)</f>
        <v>Singapore Singapore</v>
      </c>
      <c r="D141" s="1" t="str">
        <f>MID(other_hotels_test!I141,FIND("of",other_hotels_test!I141,1)-2,12)</f>
        <v>5 of 5 stars</v>
      </c>
      <c r="E141" s="1" t="str">
        <f>MID(other_hotels_test!I141,FIND("of",other_hotels_test!I141,1)-2,2)</f>
        <v xml:space="preserve">5 </v>
      </c>
      <c r="F141" s="2">
        <f>MID(other_hotels_test!I141,FIND("of",other_hotels_test!I141,1)-2,2)/MID(other_hotels_test!I141,FIND("of",other_hotels_test!I141,1)+2,2)</f>
        <v>1</v>
      </c>
      <c r="G141" s="3" t="str">
        <f>IF(ISBLANK(other_hotels_test!J141),"",other_hotels_test!J141)</f>
        <v>“Expensive but worth it...”</v>
      </c>
      <c r="H141" s="3" t="str">
        <f>IF(ISBLANK(other_hotels_test!K141),"",other_hotels_test!K141)</f>
        <v>Excellent quality all around. Helpful staff. Great location just next to Boat Quay. Expensive compared to some of the alternatives but at least you get your money's worth. Good quality food. Excellent lobby lounge.</v>
      </c>
      <c r="I141" s="1" t="str">
        <f>TRIM(IF(ISERROR(MID(other_hotels_test!L141,7,FIND("travelled",other_hotels_test!L141,1)-7)),"",MID(other_hotels_test!L141,7,FIND("travelled",other_hotels_test!L141,1)-7)))</f>
        <v>July 2011</v>
      </c>
      <c r="J141" s="1" t="str">
        <f>TRIM(IF(ISERROR(MID(other_hotels_test!L141,FIND("travelled",other_hotels_test!L141,1)+9,LEN(other_hotels_test!L141))),"",MID(other_hotels_test!L141,FIND("travelled",other_hotels_test!L141,1)+9,LEN(other_hotels_test!L141))))</f>
        <v>on business</v>
      </c>
      <c r="K141" s="4" t="e">
        <f ca="1">udfRegEx(other_hotels_test!M141,"\d( of )\d( stars).*(n&gt;)([\s\S]*;)")&amp;CHAR(10)&amp;udfRegEx(other_hotels_test!M141,"[^;]+$\d( of )\d( stars).*(n&gt;)([\s\S]*;)")</f>
        <v>#NAME?</v>
      </c>
      <c r="N141" s="1" t="str">
        <f>other_hotels_test!P141</f>
        <v>Reviewed 5 August 2011</v>
      </c>
    </row>
    <row r="142" spans="1:14" ht="126">
      <c r="A142" s="1" t="str">
        <f>MID(other_hotels_test!D142,1,FIND("_data",other_hotels_test!D142,1)-1)</f>
        <v>fullerton_hotel</v>
      </c>
      <c r="B142" s="4" t="str">
        <f>other_hotels_test!G142</f>
        <v>VanViet</v>
      </c>
      <c r="C142" s="4" t="str">
        <f>IF(ISBLANK(other_hotels_test!H142),"",other_hotels_test!H142)</f>
        <v>Haiphong Vietnam</v>
      </c>
      <c r="D142" s="1" t="str">
        <f>MID(other_hotels_test!I142,FIND("of",other_hotels_test!I142,1)-2,12)</f>
        <v>4 of 5 stars</v>
      </c>
      <c r="E142" s="1" t="str">
        <f>MID(other_hotels_test!I142,FIND("of",other_hotels_test!I142,1)-2,2)</f>
        <v xml:space="preserve">4 </v>
      </c>
      <c r="F142" s="2">
        <f>MID(other_hotels_test!I142,FIND("of",other_hotels_test!I142,1)-2,2)/MID(other_hotels_test!I142,FIND("of",other_hotels_test!I142,1)+2,2)</f>
        <v>0.8</v>
      </c>
      <c r="G142" s="3" t="str">
        <f>IF(ISBLANK(other_hotels_test!J142),"",other_hotels_test!J142)</f>
        <v>“One of the best in Singapore”</v>
      </c>
      <c r="H142" s="3" t="str">
        <f>IF(ISBLANK(other_hotels_test!K142),"",other_hotels_test!K142)</f>
        <v>I had a 2 day stop-over here and found it a great place to stay. A lot of the clientele are business travellers but as stop-over tourist I found it very good. It has a lovely location next to the river with good walks to Boat Quay and Clark Quay and is also a short walk to the Raffles Place MRT. Rooms are not large but evry well-appointed with one of the best bathrooms I have ever had. Service is good and the building has a lot of atmosphere. Good poll too with great views. The Post Bar is one of the places for a cocktail in the city especially on Friday evening. Not cheap but all in all a great place if you want to splurge.</v>
      </c>
      <c r="I142" s="1" t="str">
        <f>TRIM(IF(ISERROR(MID(other_hotels_test!L142,7,FIND("travelled",other_hotels_test!L142,1)-7)),"",MID(other_hotels_test!L142,7,FIND("travelled",other_hotels_test!L142,1)-7)))</f>
        <v>February 2011</v>
      </c>
      <c r="J142" s="1" t="str">
        <f>TRIM(IF(ISERROR(MID(other_hotels_test!L142,FIND("travelled",other_hotels_test!L142,1)+9,LEN(other_hotels_test!L142))),"",MID(other_hotels_test!L142,FIND("travelled",other_hotels_test!L142,1)+9,LEN(other_hotels_test!L142))))</f>
        <v>solo</v>
      </c>
      <c r="K142" s="4" t="e">
        <f ca="1">udfRegEx(other_hotels_test!M142,"\d( of )\d( stars).*(n&gt;)([\s\S]*;)")&amp;CHAR(10)&amp;udfRegEx(other_hotels_test!M142,"[^;]+$\d( of )\d( stars).*(n&gt;)([\s\S]*;)")</f>
        <v>#NAME?</v>
      </c>
      <c r="N142" s="1" t="str">
        <f>other_hotels_test!P142</f>
        <v>Reviewed 16 September 2011</v>
      </c>
    </row>
    <row r="143" spans="1:14" ht="56">
      <c r="A143" s="1" t="str">
        <f>MID(other_hotels_test!D143,1,FIND("_data",other_hotels_test!D143,1)-1)</f>
        <v>fullerton_hotel</v>
      </c>
      <c r="B143" s="4" t="str">
        <f>other_hotels_test!G143</f>
        <v>paul c</v>
      </c>
      <c r="C143" s="4" t="str">
        <f>IF(ISBLANK(other_hotels_test!H143),"",other_hotels_test!H143)</f>
        <v>Edinburgh United Kingdom</v>
      </c>
      <c r="D143" s="1" t="str">
        <f>MID(other_hotels_test!I143,FIND("of",other_hotels_test!I143,1)-2,12)</f>
        <v>5 of 5 stars</v>
      </c>
      <c r="E143" s="1" t="str">
        <f>MID(other_hotels_test!I143,FIND("of",other_hotels_test!I143,1)-2,2)</f>
        <v xml:space="preserve">5 </v>
      </c>
      <c r="F143" s="2">
        <f>MID(other_hotels_test!I143,FIND("of",other_hotels_test!I143,1)-2,2)/MID(other_hotels_test!I143,FIND("of",other_hotels_test!I143,1)+2,2)</f>
        <v>1</v>
      </c>
      <c r="G143" s="3" t="str">
        <f>IF(ISBLANK(other_hotels_test!J143),"",other_hotels_test!J143)</f>
        <v>“Does what it says on the tin”</v>
      </c>
      <c r="H143" s="3" t="str">
        <f>IF(ISBLANK(other_hotels_test!K143),"",other_hotels_test!K143)</f>
        <v>A luxurious - without being too over the top - hotel well situated within easy reach of the business district. Very professional service and relaxed atmosphere' whilst this hotel isn't cheap it delivers competently on every level.</v>
      </c>
      <c r="I143" s="1" t="str">
        <f>TRIM(IF(ISERROR(MID(other_hotels_test!L143,7,FIND("travelled",other_hotels_test!L143,1)-7)),"",MID(other_hotels_test!L143,7,FIND("travelled",other_hotels_test!L143,1)-7)))</f>
        <v>September 2011</v>
      </c>
      <c r="J143" s="1" t="str">
        <f>TRIM(IF(ISERROR(MID(other_hotels_test!L143,FIND("travelled",other_hotels_test!L143,1)+9,LEN(other_hotels_test!L143))),"",MID(other_hotels_test!L143,FIND("travelled",other_hotels_test!L143,1)+9,LEN(other_hotels_test!L143))))</f>
        <v>on business</v>
      </c>
      <c r="K143" s="4" t="e">
        <f ca="1">udfRegEx(other_hotels_test!M143,"\d( of )\d( stars).*(n&gt;)([\s\S]*;)")&amp;CHAR(10)&amp;udfRegEx(other_hotels_test!M143,"[^;]+$\d( of )\d( stars).*(n&gt;)([\s\S]*;)")</f>
        <v>#NAME?</v>
      </c>
      <c r="N143" s="1" t="str">
        <f>other_hotels_test!P143</f>
        <v>Reviewed 15 September 2011</v>
      </c>
    </row>
    <row r="144" spans="1:14" ht="154">
      <c r="A144" s="1" t="str">
        <f>MID(other_hotels_test!D144,1,FIND("_data",other_hotels_test!D144,1)-1)</f>
        <v>fullerton_hotel</v>
      </c>
      <c r="B144" s="4" t="str">
        <f>other_hotels_test!G144</f>
        <v>M4ttp</v>
      </c>
      <c r="C144" s="4" t="str">
        <f>IF(ISBLANK(other_hotels_test!H144),"",other_hotels_test!H144)</f>
        <v>Kuala Lumpur Malaysia</v>
      </c>
      <c r="D144" s="1" t="str">
        <f>MID(other_hotels_test!I144,FIND("of",other_hotels_test!I144,1)-2,12)</f>
        <v>4 of 5 stars</v>
      </c>
      <c r="E144" s="1" t="str">
        <f>MID(other_hotels_test!I144,FIND("of",other_hotels_test!I144,1)-2,2)</f>
        <v xml:space="preserve">4 </v>
      </c>
      <c r="F144" s="2">
        <f>MID(other_hotels_test!I144,FIND("of",other_hotels_test!I144,1)-2,2)/MID(other_hotels_test!I144,FIND("of",other_hotels_test!I144,1)+2,2)</f>
        <v>0.8</v>
      </c>
      <c r="G144" s="3" t="str">
        <f>IF(ISBLANK(other_hotels_test!J144),"",other_hotels_test!J144)</f>
        <v>“Beautiful architecture on the outside slightly tired on the inside.”</v>
      </c>
      <c r="H144" s="3" t="str">
        <f>IF(ISBLANK(other_hotels_test!K144),"",other_hotels_test!K144)</f>
        <v>Family visit to the Fullerton had to take 2 rooms for the 4 of us as my son is now 12 years old and classed as an adult so made the 3 nights quite expensive. The hotel is housed in a very beautiful building in a great location. The rooms are slightly old fashioned and tired although nice and clean. Service very good with friendly and attentive staff. The pool is small for a hotel of this size although guests can use the Fullerton Bay hotel which is a short walk and a fantastic roof top facility. We used the Fullerton pool late one evening and found it to be quite dirty. Breakfast was excellent but not included in our booking so was expensive especially for the kids but great selection of food at a high standard.</v>
      </c>
      <c r="I144" s="1" t="str">
        <f>TRIM(IF(ISERROR(MID(other_hotels_test!L144,7,FIND("travelled",other_hotels_test!L144,1)-7)),"",MID(other_hotels_test!L144,7,FIND("travelled",other_hotels_test!L144,1)-7)))</f>
        <v/>
      </c>
      <c r="J144" s="1" t="str">
        <f>TRIM(IF(ISERROR(MID(other_hotels_test!L144,FIND("travelled",other_hotels_test!L144,1)+9,LEN(other_hotels_test!L144))),"",MID(other_hotels_test!L144,FIND("travelled",other_hotels_test!L144,1)+9,LEN(other_hotels_test!L144))))</f>
        <v/>
      </c>
      <c r="K144" s="4" t="e">
        <f ca="1">udfRegEx(other_hotels_test!M144,"\d( of )\d( stars).*(n&gt;)([\s\S]*;)")&amp;CHAR(10)&amp;udfRegEx(other_hotels_test!M144,"[^;]+$\d( of )\d( stars).*(n&gt;)([\s\S]*;)")</f>
        <v>#NAME?</v>
      </c>
      <c r="N144" s="1" t="str">
        <f>other_hotels_test!P144</f>
        <v>Reviewed 13 September 2011</v>
      </c>
    </row>
    <row r="145" spans="1:14" ht="70">
      <c r="A145" s="1" t="str">
        <f>MID(other_hotels_test!D145,1,FIND("_data",other_hotels_test!D145,1)-1)</f>
        <v>fullerton_hotel</v>
      </c>
      <c r="B145" s="4" t="str">
        <f>other_hotels_test!G145</f>
        <v>Wang75</v>
      </c>
      <c r="C145" s="4" t="str">
        <f>IF(ISBLANK(other_hotels_test!H145),"",other_hotels_test!H145)</f>
        <v>Shanghai</v>
      </c>
      <c r="D145" s="1" t="str">
        <f>MID(other_hotels_test!I145,FIND("of",other_hotels_test!I145,1)-2,12)</f>
        <v>5 of 5 stars</v>
      </c>
      <c r="E145" s="1" t="str">
        <f>MID(other_hotels_test!I145,FIND("of",other_hotels_test!I145,1)-2,2)</f>
        <v xml:space="preserve">5 </v>
      </c>
      <c r="F145" s="2">
        <f>MID(other_hotels_test!I145,FIND("of",other_hotels_test!I145,1)-2,2)/MID(other_hotels_test!I145,FIND("of",other_hotels_test!I145,1)+2,2)</f>
        <v>1</v>
      </c>
      <c r="G145" s="3" t="str">
        <f>IF(ISBLANK(other_hotels_test!J145),"",other_hotels_test!J145)</f>
        <v>“Great hotel for tourist”</v>
      </c>
      <c r="H145" s="3" t="str">
        <f>IF(ISBLANK(other_hotels_test!K145),"",other_hotels_test!K145)</f>
        <v>I stayed there for 3 nights at weekend with my parents and kid. This hotel is beside Singapore river some attractions and good restaurant is just few steps away. Hotel room is big and with superb decoration the breakfast is very good everything is just perfect. My parents and kid love the hotel very much!</v>
      </c>
      <c r="I145" s="1" t="str">
        <f>TRIM(IF(ISERROR(MID(other_hotels_test!L145,7,FIND("travelled",other_hotels_test!L145,1)-7)),"",MID(other_hotels_test!L145,7,FIND("travelled",other_hotels_test!L145,1)-7)))</f>
        <v>August 2011</v>
      </c>
      <c r="J145" s="1" t="str">
        <f>TRIM(IF(ISERROR(MID(other_hotels_test!L145,FIND("travelled",other_hotels_test!L145,1)+9,LEN(other_hotels_test!L145))),"",MID(other_hotels_test!L145,FIND("travelled",other_hotels_test!L145,1)+9,LEN(other_hotels_test!L145))))</f>
        <v>with family</v>
      </c>
      <c r="K145" s="4" t="e">
        <f ca="1">udfRegEx(other_hotels_test!M145,"\d( of )\d( stars).*(n&gt;)([\s\S]*;)")&amp;CHAR(10)&amp;udfRegEx(other_hotels_test!M145,"[^;]+$\d( of )\d( stars).*(n&gt;)([\s\S]*;)")</f>
        <v>#NAME?</v>
      </c>
      <c r="N145" s="1" t="str">
        <f>other_hotels_test!P145</f>
        <v>Reviewed 13 September 2011</v>
      </c>
    </row>
    <row r="146" spans="1:14" ht="196">
      <c r="A146" s="1" t="str">
        <f>MID(other_hotels_test!D146,1,FIND("_data",other_hotels_test!D146,1)-1)</f>
        <v>fullerton_hotel</v>
      </c>
      <c r="B146" s="4" t="str">
        <f>other_hotels_test!G146</f>
        <v>cnroadster</v>
      </c>
      <c r="C146" s="4" t="str">
        <f>IF(ISBLANK(other_hotels_test!H146),"",other_hotels_test!H146)</f>
        <v>London United Kingdom</v>
      </c>
      <c r="D146" s="1" t="str">
        <f>MID(other_hotels_test!I146,FIND("of",other_hotels_test!I146,1)-2,12)</f>
        <v>5 of 5 stars</v>
      </c>
      <c r="E146" s="1" t="str">
        <f>MID(other_hotels_test!I146,FIND("of",other_hotels_test!I146,1)-2,2)</f>
        <v xml:space="preserve">5 </v>
      </c>
      <c r="F146" s="2">
        <f>MID(other_hotels_test!I146,FIND("of",other_hotels_test!I146,1)-2,2)/MID(other_hotels_test!I146,FIND("of",other_hotels_test!I146,1)+2,2)</f>
        <v>1</v>
      </c>
      <c r="G146" s="3" t="str">
        <f>IF(ISBLANK(other_hotels_test!J146),"",other_hotels_test!J146)</f>
        <v>“Good for Business and for Tourism”</v>
      </c>
      <c r="H146" s="3" t="str">
        <f>IF(ISBLANK(other_hotels_test!K146),"",other_hotels_test!K146)</f>
        <v>Went to this hotel twice for business trips. It is a landmark hotel in Singapore but does not live only from that. In fact besides the privileged location close to many attractions  good restaurants the River and the F1 track it offers very good services clean and very comfortable rooms and some sort of atmosphere which makes the place welcoming. One high point is the swimming pool overlooking the River and the bridge ideal if you arrive from a long flight in the end of the afternoon. For the business traveller I saw some people having business breakfast meetings there and there are even more convenient rooms and lounges for that effect. Also from that hotel it is convenient to go for meetings in Singapore but also explore tourist attractions. Recently new hotels have come to Singapore particularly at the new Marina complex. i still like this one and would recommend it to anyone.</v>
      </c>
      <c r="I146" s="1" t="str">
        <f>TRIM(IF(ISERROR(MID(other_hotels_test!L146,7,FIND("travelled",other_hotels_test!L146,1)-7)),"",MID(other_hotels_test!L146,7,FIND("travelled",other_hotels_test!L146,1)-7)))</f>
        <v>October 2010</v>
      </c>
      <c r="J146" s="1" t="str">
        <f>TRIM(IF(ISERROR(MID(other_hotels_test!L146,FIND("travelled",other_hotels_test!L146,1)+9,LEN(other_hotels_test!L146))),"",MID(other_hotels_test!L146,FIND("travelled",other_hotels_test!L146,1)+9,LEN(other_hotels_test!L146))))</f>
        <v>on business</v>
      </c>
      <c r="K146" s="4" t="e">
        <f ca="1">udfRegEx(other_hotels_test!M146,"\d( of )\d( stars).*(n&gt;)([\s\S]*;)")&amp;CHAR(10)&amp;udfRegEx(other_hotels_test!M146,"[^;]+$\d( of )\d( stars).*(n&gt;)([\s\S]*;)")</f>
        <v>#NAME?</v>
      </c>
      <c r="N146" s="1" t="str">
        <f>other_hotels_test!P146</f>
        <v>Reviewed 12 September 2011</v>
      </c>
    </row>
    <row r="147" spans="1:14" ht="70">
      <c r="A147" s="1" t="str">
        <f>MID(other_hotels_test!D147,1,FIND("_data",other_hotels_test!D147,1)-1)</f>
        <v>fullerton_hotel</v>
      </c>
      <c r="B147" s="4" t="str">
        <f>other_hotels_test!G147</f>
        <v>Russ2912</v>
      </c>
      <c r="C147" s="4" t="str">
        <f>IF(ISBLANK(other_hotels_test!H147),"",other_hotels_test!H147)</f>
        <v>London England United Kingdom</v>
      </c>
      <c r="D147" s="1" t="str">
        <f>MID(other_hotels_test!I147,FIND("of",other_hotels_test!I147,1)-2,12)</f>
        <v>5 of 5 stars</v>
      </c>
      <c r="E147" s="1" t="str">
        <f>MID(other_hotels_test!I147,FIND("of",other_hotels_test!I147,1)-2,2)</f>
        <v xml:space="preserve">5 </v>
      </c>
      <c r="F147" s="2">
        <f>MID(other_hotels_test!I147,FIND("of",other_hotels_test!I147,1)-2,2)/MID(other_hotels_test!I147,FIND("of",other_hotels_test!I147,1)+2,2)</f>
        <v>1</v>
      </c>
      <c r="G147" s="3" t="str">
        <f>IF(ISBLANK(other_hotels_test!J147),"",other_hotels_test!J147)</f>
        <v>“Great staff great place great location”</v>
      </c>
      <c r="H147" s="3" t="str">
        <f>IF(ISBLANK(other_hotels_test!K147),"",other_hotels_test!K147)</f>
        <v>Stayed here as part of my honeymoon and have found the hotel to be brilliant really helpful staff and great quality accommodation. The location is perfect for exploring Singapore and Taxi's are relatively cheap for going to zoo and visiting other further locations advised in lonely planet. If I ever come back I would def stay here again.</v>
      </c>
      <c r="I147" s="1" t="str">
        <f>TRIM(IF(ISERROR(MID(other_hotels_test!L147,7,FIND("travelled",other_hotels_test!L147,1)-7)),"",MID(other_hotels_test!L147,7,FIND("travelled",other_hotels_test!L147,1)-7)))</f>
        <v>August 2014</v>
      </c>
      <c r="J147" s="1" t="str">
        <f>TRIM(IF(ISERROR(MID(other_hotels_test!L147,FIND("travelled",other_hotels_test!L147,1)+9,LEN(other_hotels_test!L147))),"",MID(other_hotels_test!L147,FIND("travelled",other_hotels_test!L147,1)+9,LEN(other_hotels_test!L147))))</f>
        <v>as a couple</v>
      </c>
      <c r="K147" s="4" t="e">
        <f ca="1">udfRegEx(other_hotels_test!M147,"\d( of )\d( stars).*(n&gt;)([\s\S]*;)")&amp;CHAR(10)&amp;udfRegEx(other_hotels_test!M147,"[^;]+$\d( of )\d( stars).*(n&gt;)([\s\S]*;)")</f>
        <v>#NAME?</v>
      </c>
      <c r="N147" s="1" t="str">
        <f>other_hotels_test!P147</f>
        <v>Reviewed 30 August 2014</v>
      </c>
    </row>
    <row r="148" spans="1:14" ht="350">
      <c r="A148" s="1" t="str">
        <f>MID(other_hotels_test!D148,1,FIND("_data",other_hotels_test!D148,1)-1)</f>
        <v>fullerton_hotel</v>
      </c>
      <c r="B148" s="4" t="str">
        <f>other_hotels_test!G148</f>
        <v>NansOC</v>
      </c>
      <c r="C148" s="4" t="str">
        <f>IF(ISBLANK(other_hotels_test!H148),"",other_hotels_test!H148)</f>
        <v>Orange County</v>
      </c>
      <c r="D148" s="1" t="str">
        <f>MID(other_hotels_test!I148,FIND("of",other_hotels_test!I148,1)-2,12)</f>
        <v>5 of 5 stars</v>
      </c>
      <c r="E148" s="1" t="str">
        <f>MID(other_hotels_test!I148,FIND("of",other_hotels_test!I148,1)-2,2)</f>
        <v xml:space="preserve">5 </v>
      </c>
      <c r="F148" s="2">
        <f>MID(other_hotels_test!I148,FIND("of",other_hotels_test!I148,1)-2,2)/MID(other_hotels_test!I148,FIND("of",other_hotels_test!I148,1)+2,2)</f>
        <v>1</v>
      </c>
      <c r="G148" s="3" t="str">
        <f>IF(ISBLANK(other_hotels_test!J148),"",other_hotels_test!J148)</f>
        <v>“Beautiful historic hotel; great location and service”</v>
      </c>
      <c r="H148" s="3" t="str">
        <f>IF(ISBLANK(other_hotels_test!K148),"",other_hotels_test!K148)</f>
        <v>I have stayed at The Fullerton Hotel on three separate occasions during the past 6 months. I have stayed at other hotels in Singapore but The Fullerton definitely is my favorite. As other reviewers have mentioned the property has a very interesting history and free tours of the property are offered to hotel guests. Rooms: The rooms are very clean and the amenities provided are top-notch. The beds are comfortable and the rooms are modern and stylish. If possible try to get a room with something other than a courtyard view. Location: The Fullerton is located in the Marina Bay area and there are lots of restaurants and bars within walking distance. The Marina area is very lively at night. It also is about a 3 minute walk away from the Asian Civilzations Museum which definitely is worth checking out if you are in the area. Singapore's main business district also is withing walking distance of The Fullerton. Food: The breakfast buffet at The Fullerton is quite good but my favorite place to eat on site is the Indian lunch buffet. They serve an excellent high tea at the hotel as well. I thought that The Town Restaurant was just okay though. Tips: -Be sure to sign up for their iPrestige Rewards program. It's free to sign up and you will receive your choice of a free welcome drink $10 food credit free pressing for an item of clothing etc. Only a few hotels participate in this rewards program but it is worth signing up for since you get a freebie right away. -The service is great here. Here's one example: If you find that your cab driver will not accept credit cards for some reason and you don't have Singaporean currency the hotel will cover the cost of your cab and add it to your room.</v>
      </c>
      <c r="I148" s="1" t="str">
        <f>TRIM(IF(ISERROR(MID(other_hotels_test!L148,7,FIND("travelled",other_hotels_test!L148,1)-7)),"",MID(other_hotels_test!L148,7,FIND("travelled",other_hotels_test!L148,1)-7)))</f>
        <v>July 2014</v>
      </c>
      <c r="J148" s="1" t="str">
        <f>TRIM(IF(ISERROR(MID(other_hotels_test!L148,FIND("travelled",other_hotels_test!L148,1)+9,LEN(other_hotels_test!L148))),"",MID(other_hotels_test!L148,FIND("travelled",other_hotels_test!L148,1)+9,LEN(other_hotels_test!L148))))</f>
        <v>on business</v>
      </c>
      <c r="K148" s="4" t="e">
        <f ca="1">udfRegEx(other_hotels_test!M148,"\d( of )\d( stars).*(n&gt;)([\s\S]*;)")&amp;CHAR(10)&amp;udfRegEx(other_hotels_test!M148,"[^;]+$\d( of )\d( stars).*(n&gt;)([\s\S]*;)")</f>
        <v>#NAME?</v>
      </c>
      <c r="N148" s="1" t="str">
        <f>other_hotels_test!P148</f>
        <v>Reviewed 29 August 2014</v>
      </c>
    </row>
    <row r="149" spans="1:14" ht="224">
      <c r="A149" s="1" t="str">
        <f>MID(other_hotels_test!D149,1,FIND("_data",other_hotels_test!D149,1)-1)</f>
        <v>fullerton_hotel</v>
      </c>
      <c r="B149" s="4" t="str">
        <f>other_hotels_test!G149</f>
        <v>davgill</v>
      </c>
      <c r="C149" s="4" t="str">
        <f>IF(ISBLANK(other_hotels_test!H149),"",other_hotels_test!H149)</f>
        <v>Faversham United Kingdom</v>
      </c>
      <c r="D149" s="1" t="str">
        <f>MID(other_hotels_test!I149,FIND("of",other_hotels_test!I149,1)-2,12)</f>
        <v>4 of 5 stars</v>
      </c>
      <c r="E149" s="1" t="str">
        <f>MID(other_hotels_test!I149,FIND("of",other_hotels_test!I149,1)-2,2)</f>
        <v xml:space="preserve">4 </v>
      </c>
      <c r="F149" s="2">
        <f>MID(other_hotels_test!I149,FIND("of",other_hotels_test!I149,1)-2,2)/MID(other_hotels_test!I149,FIND("of",other_hotels_test!I149,1)+2,2)</f>
        <v>0.8</v>
      </c>
      <c r="G149" s="3" t="str">
        <f>IF(ISBLANK(other_hotels_test!J149),"",other_hotels_test!J149)</f>
        <v>“Very good but flawed....”</v>
      </c>
      <c r="H149" s="3" t="str">
        <f>IF(ISBLANK(other_hotels_test!K149),"",other_hotels_test!K149)</f>
        <v>This is a great hotel in many ways - top location magnificent heritage building very good service and large rooms but it just fell short in a couple of areas to justify a top rating. Specifically: - the rooms could do with some freshening up - this was my 3rd stay the first being about 10 years ago and the decor doesn't seem to have changed at all since my first visit. I understand the notion of timeless elegance etc but it's all starting to feel just a little dated. - our Heritage Room on the 5th floor was spacious and well appointed and had a huge balcony area but unfortunately the balcony had a 10 ft masonry wall around it effectively blocking out any sort of a view. All we could see was the top of the HSBC building! - breakfast spread was amazing - my wife loved it and thinks I'm being really picky mentioning this - but too many items were left to stand too long so that stuff like bacon baked beans hash browns etc were lukewarm at best. Despite all this I must reiterate that we did enjoy our stay but next time in Singapore I think I would be inclined to try somwhere else.</v>
      </c>
      <c r="I149" s="1" t="str">
        <f>TRIM(IF(ISERROR(MID(other_hotels_test!L149,7,FIND("travelled",other_hotels_test!L149,1)-7)),"",MID(other_hotels_test!L149,7,FIND("travelled",other_hotels_test!L149,1)-7)))</f>
        <v>July 2014</v>
      </c>
      <c r="J149" s="1" t="str">
        <f>TRIM(IF(ISERROR(MID(other_hotels_test!L149,FIND("travelled",other_hotels_test!L149,1)+9,LEN(other_hotels_test!L149))),"",MID(other_hotels_test!L149,FIND("travelled",other_hotels_test!L149,1)+9,LEN(other_hotels_test!L149))))</f>
        <v>as a couple</v>
      </c>
      <c r="K149" s="4" t="e">
        <f ca="1">udfRegEx(other_hotels_test!M149,"\d( of )\d( stars).*(n&gt;)([\s\S]*;)")&amp;CHAR(10)&amp;udfRegEx(other_hotels_test!M149,"[^;]+$\d( of )\d( stars).*(n&gt;)([\s\S]*;)")</f>
        <v>#NAME?</v>
      </c>
      <c r="N149" s="1" t="str">
        <f>other_hotels_test!P149</f>
        <v>Reviewed 27 August 2014</v>
      </c>
    </row>
    <row r="150" spans="1:14" ht="266">
      <c r="A150" s="1" t="str">
        <f>MID(other_hotels_test!D150,1,FIND("_data",other_hotels_test!D150,1)-1)</f>
        <v>fullerton_hotel</v>
      </c>
      <c r="B150" s="4" t="str">
        <f>other_hotels_test!G150</f>
        <v>Maruzz</v>
      </c>
      <c r="C150" s="4" t="str">
        <f>IF(ISBLANK(other_hotels_test!H150),"",other_hotels_test!H150)</f>
        <v/>
      </c>
      <c r="D150" s="1" t="str">
        <f>MID(other_hotels_test!I150,FIND("of",other_hotels_test!I150,1)-2,12)</f>
        <v>5 of 5 stars</v>
      </c>
      <c r="E150" s="1" t="str">
        <f>MID(other_hotels_test!I150,FIND("of",other_hotels_test!I150,1)-2,2)</f>
        <v xml:space="preserve">5 </v>
      </c>
      <c r="F150" s="2">
        <f>MID(other_hotels_test!I150,FIND("of",other_hotels_test!I150,1)-2,2)/MID(other_hotels_test!I150,FIND("of",other_hotels_test!I150,1)+2,2)</f>
        <v>1</v>
      </c>
      <c r="G150" s="3" t="str">
        <f>IF(ISBLANK(other_hotels_test!J150),"",other_hotels_test!J150)</f>
        <v>“Singapore is Fullerton!!!”</v>
      </c>
      <c r="H150" s="3" t="str">
        <f>IF(ISBLANK(other_hotels_test!K150),"",other_hotels_test!K150)</f>
        <v>I travel a lot all over the world Singapore was a surprise for me as the city of excellence: everything well done cleaned well organized and Fullerton is the best mirror of this reality! The building is historic as it was the old base of the Poste Office and the hotel organizes a tour for guests and also for tourists not in the hotel. Elegant fully luxury equipped in the centre large with any facilities 24 hours gym beautiful pool (not at so high level as one in Marina but panoramic as well and not caothic as one in Marina) panoramic restaurant and many restaurants of different cuisine to choose all of high level. There is also a sweet buffet where you can eat special desserts pastries cakes mousse esotic fruits chocolates... at every time. The buffet restaurant is EXCELLENT with a choice for any taste (excellent fish also oyster and row fish) japanese chinese indian Italian french mexican vegetarian...; the breakfast is until 11am. Room are large and comfortable it's a really pleasure stay! Concierges are very nice and helpful they also offer you a bottle of water as courtesy and remember everything happend to you. My stay in Fullerton was amazing and surely when I'll come back to Singapore it's my unique choise and I do suggest it!</v>
      </c>
      <c r="I150" s="1" t="str">
        <f>TRIM(IF(ISERROR(MID(other_hotels_test!L150,7,FIND("travelled",other_hotels_test!L150,1)-7)),"",MID(other_hotels_test!L150,7,FIND("travelled",other_hotels_test!L150,1)-7)))</f>
        <v>August 2014</v>
      </c>
      <c r="J150" s="1" t="str">
        <f>TRIM(IF(ISERROR(MID(other_hotels_test!L150,FIND("travelled",other_hotels_test!L150,1)+9,LEN(other_hotels_test!L150))),"",MID(other_hotels_test!L150,FIND("travelled",other_hotels_test!L150,1)+9,LEN(other_hotels_test!L150))))</f>
        <v>as a couple</v>
      </c>
      <c r="K150" s="4" t="e">
        <f ca="1">udfRegEx(other_hotels_test!M150,"\d( of )\d( stars).*(n&gt;)([\s\S]*;)")&amp;CHAR(10)&amp;udfRegEx(other_hotels_test!M150,"[^;]+$\d( of )\d( stars).*(n&gt;)([\s\S]*;)")</f>
        <v>#NAME?</v>
      </c>
      <c r="N150" s="1" t="str">
        <f>other_hotels_test!P150</f>
        <v>Reviewed 27 August 2014</v>
      </c>
    </row>
    <row r="151" spans="1:14" ht="140">
      <c r="A151" s="1" t="str">
        <f>MID(other_hotels_test!D151,1,FIND("_data",other_hotels_test!D151,1)-1)</f>
        <v>fullerton_hotel</v>
      </c>
      <c r="B151" s="4" t="str">
        <f>other_hotels_test!G151</f>
        <v>DaveKinlan</v>
      </c>
      <c r="C151" s="4" t="str">
        <f>IF(ISBLANK(other_hotels_test!H151),"",other_hotels_test!H151)</f>
        <v>Brisbane</v>
      </c>
      <c r="D151" s="1" t="str">
        <f>MID(other_hotels_test!I151,FIND("of",other_hotels_test!I151,1)-2,12)</f>
        <v>5 of 5 stars</v>
      </c>
      <c r="E151" s="1" t="str">
        <f>MID(other_hotels_test!I151,FIND("of",other_hotels_test!I151,1)-2,2)</f>
        <v xml:space="preserve">5 </v>
      </c>
      <c r="F151" s="2">
        <f>MID(other_hotels_test!I151,FIND("of",other_hotels_test!I151,1)-2,2)/MID(other_hotels_test!I151,FIND("of",other_hotels_test!I151,1)+2,2)</f>
        <v>1</v>
      </c>
      <c r="G151" s="3" t="str">
        <f>IF(ISBLANK(other_hotels_test!J151),"",other_hotels_test!J151)</f>
        <v>“A First rate service and top quality hotel”</v>
      </c>
      <c r="H151" s="3" t="str">
        <f>IF(ISBLANK(other_hotels_test!K151),"",other_hotels_test!K151)</f>
        <v>We booked the hotel primarily for its proximity to the Boat Quay Marina Bay and the Gardens by the Bay which are all within walking distance. The quayside room with balcony we booked based on other tripadvisor reviews was excellant with stunning views of the Marina Sands hotel and evening lightshow. The hotel is of top quality and service from reception onwards was not notch nothing was too much trouble. We had a 615am departure and the reception even arranged a takeaway breakfast bag for us! We had one meal in the Lighthouse Restaraunt on the rooftop pretty pricey even after the 30% deduction for being a hotel guest so definately a one-off treat.</v>
      </c>
      <c r="I151" s="1" t="str">
        <f>TRIM(IF(ISERROR(MID(other_hotels_test!L151,7,FIND("travelled",other_hotels_test!L151,1)-7)),"",MID(other_hotels_test!L151,7,FIND("travelled",other_hotels_test!L151,1)-7)))</f>
        <v>August 2014</v>
      </c>
      <c r="J151" s="1" t="str">
        <f>TRIM(IF(ISERROR(MID(other_hotels_test!L151,FIND("travelled",other_hotels_test!L151,1)+9,LEN(other_hotels_test!L151))),"",MID(other_hotels_test!L151,FIND("travelled",other_hotels_test!L151,1)+9,LEN(other_hotels_test!L151))))</f>
        <v>as a couple</v>
      </c>
      <c r="K151" s="4" t="e">
        <f ca="1">udfRegEx(other_hotels_test!M151,"\d( of )\d( stars).*(n&gt;)([\s\S]*;)")&amp;CHAR(10)&amp;udfRegEx(other_hotels_test!M151,"[^;]+$\d( of )\d( stars).*(n&gt;)([\s\S]*;)")</f>
        <v>#NAME?</v>
      </c>
      <c r="N151" s="1" t="str">
        <f>other_hotels_test!P151</f>
        <v>Reviewed 26 August 2014</v>
      </c>
    </row>
    <row r="152" spans="1:14" ht="294">
      <c r="A152" s="1" t="str">
        <f>MID(other_hotels_test!D152,1,FIND("_data",other_hotels_test!D152,1)-1)</f>
        <v>fullerton_hotel</v>
      </c>
      <c r="B152" s="4" t="str">
        <f>other_hotels_test!G152</f>
        <v>haskinskj</v>
      </c>
      <c r="C152" s="4" t="str">
        <f>IF(ISBLANK(other_hotels_test!H152),"",other_hotels_test!H152)</f>
        <v>Southeast U.S.</v>
      </c>
      <c r="D152" s="1" t="str">
        <f>MID(other_hotels_test!I152,FIND("of",other_hotels_test!I152,1)-2,12)</f>
        <v>5 of 5 stars</v>
      </c>
      <c r="E152" s="1" t="str">
        <f>MID(other_hotels_test!I152,FIND("of",other_hotels_test!I152,1)-2,2)</f>
        <v xml:space="preserve">5 </v>
      </c>
      <c r="F152" s="2">
        <f>MID(other_hotels_test!I152,FIND("of",other_hotels_test!I152,1)-2,2)/MID(other_hotels_test!I152,FIND("of",other_hotels_test!I152,1)+2,2)</f>
        <v>1</v>
      </c>
      <c r="G152" s="3" t="str">
        <f>IF(ISBLANK(other_hotels_test!J152),"",other_hotels_test!J152)</f>
        <v>“Great location with great view in historic remodeled building”</v>
      </c>
      <c r="H152" s="3" t="str">
        <f>IF(ISBLANK(other_hotels_test!K152),"",other_hotels_test!K152)</f>
        <v>We stayed for two nights at the Fullerton Hotel our last two nights of a three week Asia trip. We stayed in a suite on the fourth floor. The room was immaculate with a living room separated from the bedroom and a bathroom with tub and shower stall between them. The suite was well decorated and showed no signs of wear. Water pressure in the bathroom was excellent (not always the case in other hotels we stayed in). We heard no noise from adjoining rooms. We stayed in a "club" suite so had access to the hotel lounge. We had breakfast in the lounge and enjoyed two evenings of cocktails during happy hour. This was greatly appreciated as it reduced the expenses quite a bit! A gin on the rocks (double) with olives was $40 Singapore at the bar! The staff were highly accommodating and we felt well taken care of. The location was very good if you had business in the financial district a little less so if you were a tourist--you would have to walk a bit to the tourist spots except for the Merlion which was right beside the hotel. We were directly across from the Marina Bay Sands resort and had perfect views for their nighly lights show. We had dinner one night in the Lighthouse restaurant at the top of the Fullerton and the food was very very good with excellent wine choices. We have no problem recommending this to others as a fine place to stay.</v>
      </c>
      <c r="I152" s="1" t="str">
        <f>TRIM(IF(ISERROR(MID(other_hotels_test!L152,7,FIND("travelled",other_hotels_test!L152,1)-7)),"",MID(other_hotels_test!L152,7,FIND("travelled",other_hotels_test!L152,1)-7)))</f>
        <v>April 2011</v>
      </c>
      <c r="J152" s="1" t="str">
        <f>TRIM(IF(ISERROR(MID(other_hotels_test!L152,FIND("travelled",other_hotels_test!L152,1)+9,LEN(other_hotels_test!L152))),"",MID(other_hotels_test!L152,FIND("travelled",other_hotels_test!L152,1)+9,LEN(other_hotels_test!L152))))</f>
        <v>as a couple</v>
      </c>
      <c r="K152" s="4" t="e">
        <f ca="1">udfRegEx(other_hotels_test!M152,"\d( of )\d( stars).*(n&gt;)([\s\S]*;)")&amp;CHAR(10)&amp;udfRegEx(other_hotels_test!M152,"[^;]+$\d( of )\d( stars).*(n&gt;)([\s\S]*;)")</f>
        <v>#NAME?</v>
      </c>
      <c r="N152" s="1" t="str">
        <f>other_hotels_test!P152</f>
        <v>Reviewed 27 June 2011</v>
      </c>
    </row>
    <row r="153" spans="1:14" ht="409">
      <c r="A153" s="1" t="str">
        <f>MID(other_hotels_test!D153,1,FIND("_data",other_hotels_test!D153,1)-1)</f>
        <v>fullerton_hotel</v>
      </c>
      <c r="B153" s="4" t="str">
        <f>other_hotels_test!G153</f>
        <v>SWKA</v>
      </c>
      <c r="C153" s="4" t="str">
        <f>IF(ISBLANK(other_hotels_test!H153),"",other_hotels_test!H153)</f>
        <v>Sydney Australia</v>
      </c>
      <c r="D153" s="1" t="str">
        <f>MID(other_hotels_test!I153,FIND("of",other_hotels_test!I153,1)-2,12)</f>
        <v>2 of 5 stars</v>
      </c>
      <c r="E153" s="1" t="str">
        <f>MID(other_hotels_test!I153,FIND("of",other_hotels_test!I153,1)-2,2)</f>
        <v xml:space="preserve">2 </v>
      </c>
      <c r="F153" s="2">
        <f>MID(other_hotels_test!I153,FIND("of",other_hotels_test!I153,1)-2,2)/MID(other_hotels_test!I153,FIND("of",other_hotels_test!I153,1)+2,2)</f>
        <v>0.4</v>
      </c>
      <c r="G153" s="3" t="str">
        <f>IF(ISBLANK(other_hotels_test!J153),"",other_hotels_test!J153)</f>
        <v>“Room with(out) a view……”</v>
      </c>
      <c r="H153" s="3" t="str">
        <f>IF(ISBLANK(other_hotels_test!K153),"",other_hotels_test!K153)</f>
        <v>This hotel looks fantastic from the outside a beautifully preserved colonial masterpiece (formerly the Post Office HQ). The location is idea for both tourists and business customers. In our experience this is where the superlatives end. While the Fullerton Hotel markets itself as a 5-star hotel it struggles to live up to this rating (nearer 3-4 stars). Rather than maintaining the colonial feel in the interior it has been turned into a ghastly lake of marble. The service is OK in general but inconsistent. Back to the room (Post Master) my wife booked in for three weeks and they gave her a room with a view of a wall! It was an enclosed terrace (with no furniture) with a glimpse of the view through three holes in the wall (fine for those 6’ 6” and over); a photo has been uploaded with this review. The room itself was more akin to a motel room built-in furniture all along one wall etc. The bathroom was fine except the shower leaked like a sieve with a river of water flowing into the toilet (and signs of many botched jobs trying to fix the problem). Room cleanliness was OK but a few surfaces were dusty. The real gripe is that you would expect that they would give someone staying for three weeks a decent room even at the corporate rate. A few of observations to note: - The Courtyard rooms are interior rooms that face into the atrium with very little sunlight noise from the lobby below and no way of knowing what the weather is like outside - The Roof Garden area for entertaining is in fact indoors and suspended over the atrium (and noisy) - Getting a taxi to the airport on Sunday evening took a lot longer than expected (long queue and ineffective doorman) - The Lantern Bar at the Fullerton Bay Hotel next door was a great spot for drinks and bar snacks (or dinner) with great views of the bay and the evening light-show. Highly recommended – it can get very crowded so ensure you get the concierge at the Fullerton Hotel to book you a table - The high speed wireless internet is excellent and free (and works all around the hotel including the pool) Service on a slow night on the terrace of the Post Bar was very very slow - not just for us but for everyone. We had to point out the waitress that there we other people waiting for service (and who arrived before us). At breakfast you get dumped at your table by the person who greets you with no explanation of the options or service. Weekend buffet breakfast is a scrum as they seem to let everyone in without thought as to their ability to feed/service the crowd. Only eat outside if you are willing to share your meal with the birds! (The only place in Singapore that seems to have this issue). The pool is pleasant but small and they have tried to squeeze far too many sunbeds into the small area – pool service is patchy (most of the time they provide a phone with a number to call). A pool-side meal that was meant to be hot was cold (including the French fries). Pool meals were not taken away and quickly attract birds that pecked at the unfinished meals scattering food everywhere. We have stayed at a number of the four and five star hotels in Singapore and this one would rate as being relatively poor quality and value despite the fantastic build and location.</v>
      </c>
      <c r="I153" s="1" t="str">
        <f>TRIM(IF(ISERROR(MID(other_hotels_test!L153,7,FIND("travelled",other_hotels_test!L153,1)-7)),"",MID(other_hotels_test!L153,7,FIND("travelled",other_hotels_test!L153,1)-7)))</f>
        <v>June 2011</v>
      </c>
      <c r="J153" s="1" t="str">
        <f>TRIM(IF(ISERROR(MID(other_hotels_test!L153,FIND("travelled",other_hotels_test!L153,1)+9,LEN(other_hotels_test!L153))),"",MID(other_hotels_test!L153,FIND("travelled",other_hotels_test!L153,1)+9,LEN(other_hotels_test!L153))))</f>
        <v>on business</v>
      </c>
      <c r="K153" s="4" t="e">
        <f ca="1">udfRegEx(other_hotels_test!M153,"\d( of )\d( stars).*(n&gt;)([\s\S]*;)")&amp;CHAR(10)&amp;udfRegEx(other_hotels_test!M153,"[^;]+$\d( of )\d( stars).*(n&gt;)([\s\S]*;)")</f>
        <v>#NAME?</v>
      </c>
      <c r="N153" s="1" t="str">
        <f>other_hotels_test!P153</f>
        <v>Reviewed 26 June 2011</v>
      </c>
    </row>
    <row r="154" spans="1:14" ht="252">
      <c r="A154" s="1" t="str">
        <f>MID(other_hotels_test!D154,1,FIND("_data",other_hotels_test!D154,1)-1)</f>
        <v>fullerton_hotel</v>
      </c>
      <c r="B154" s="4" t="str">
        <f>other_hotels_test!G154</f>
        <v>RiavS</v>
      </c>
      <c r="C154" s="4" t="str">
        <f>IF(ISBLANK(other_hotels_test!H154),"",other_hotels_test!H154)</f>
        <v>Sydney Australia</v>
      </c>
      <c r="D154" s="1" t="str">
        <f>MID(other_hotels_test!I154,FIND("of",other_hotels_test!I154,1)-2,12)</f>
        <v>5 of 5 stars</v>
      </c>
      <c r="E154" s="1" t="str">
        <f>MID(other_hotels_test!I154,FIND("of",other_hotels_test!I154,1)-2,2)</f>
        <v xml:space="preserve">5 </v>
      </c>
      <c r="F154" s="2">
        <f>MID(other_hotels_test!I154,FIND("of",other_hotels_test!I154,1)-2,2)/MID(other_hotels_test!I154,FIND("of",other_hotels_test!I154,1)+2,2)</f>
        <v>1</v>
      </c>
      <c r="G154" s="3" t="str">
        <f>IF(ISBLANK(other_hotels_test!J154),"",other_hotels_test!J154)</f>
        <v>“Beautiful historic hotel well worth the money!!”</v>
      </c>
      <c r="H154" s="3" t="str">
        <f>IF(ISBLANK(other_hotels_test!K154),"",other_hotels_test!K154)</f>
        <v>We stayed at the Fullerton on our last night in Singapore and I must say it is truly a fantastic hotel. The service is impeccable and the staff very courteous and helpful. As it was our anniversary the staff were lovely in providing us with a complimentary upgrade without us knowing until they had escorted us to our room on the Straits Floor. We had initially booked a Courtyard room and were upgraded to a Heritage room. Whilst there wasn't a view the room is lovely and furnished beautifully. the bathroom is very spacious with marble finishes. There was complimentary tea and water available as well. Because it was our anniversary the staff provided us with a complimentary bottle of French Red Wine and two platters with chocolate and fruit all waiting for us when we returned to our rooms. If this isn't exceptional service then I don't know what is. Breakfast at the Fullerton is amazing with a vast variety of cuisines available. The waiters are very attentive always smiling as they walk past. I would like to thank the staff at the Fullerton Hotel for making our Anniversary ever so special. We will most definitely return in the future without a doubt.</v>
      </c>
      <c r="I154" s="1" t="str">
        <f>TRIM(IF(ISERROR(MID(other_hotels_test!L154,7,FIND("travelled",other_hotels_test!L154,1)-7)),"",MID(other_hotels_test!L154,7,FIND("travelled",other_hotels_test!L154,1)-7)))</f>
        <v>April 2011</v>
      </c>
      <c r="J154" s="1" t="str">
        <f>TRIM(IF(ISERROR(MID(other_hotels_test!L154,FIND("travelled",other_hotels_test!L154,1)+9,LEN(other_hotels_test!L154))),"",MID(other_hotels_test!L154,FIND("travelled",other_hotels_test!L154,1)+9,LEN(other_hotels_test!L154))))</f>
        <v>as a couple</v>
      </c>
      <c r="K154" s="4" t="e">
        <f ca="1">udfRegEx(other_hotels_test!M154,"\d( of )\d( stars).*(n&gt;)([\s\S]*;)")&amp;CHAR(10)&amp;udfRegEx(other_hotels_test!M154,"[^;]+$\d( of )\d( stars).*(n&gt;)([\s\S]*;)")</f>
        <v>#NAME?</v>
      </c>
      <c r="N154" s="1" t="str">
        <f>other_hotels_test!P154</f>
        <v>Reviewed 22 June 2011</v>
      </c>
    </row>
    <row r="155" spans="1:14" ht="294">
      <c r="A155" s="1" t="str">
        <f>MID(other_hotels_test!D155,1,FIND("_data",other_hotels_test!D155,1)-1)</f>
        <v>fullerton_hotel</v>
      </c>
      <c r="B155" s="4" t="str">
        <f>other_hotels_test!G155</f>
        <v>sunnysandgroper</v>
      </c>
      <c r="C155" s="4" t="str">
        <f>IF(ISBLANK(other_hotels_test!H155),"",other_hotels_test!H155)</f>
        <v>Perth Australia</v>
      </c>
      <c r="D155" s="1" t="str">
        <f>MID(other_hotels_test!I155,FIND("of",other_hotels_test!I155,1)-2,12)</f>
        <v>4 of 5 stars</v>
      </c>
      <c r="E155" s="1" t="str">
        <f>MID(other_hotels_test!I155,FIND("of",other_hotels_test!I155,1)-2,2)</f>
        <v xml:space="preserve">4 </v>
      </c>
      <c r="F155" s="2">
        <f>MID(other_hotels_test!I155,FIND("of",other_hotels_test!I155,1)-2,2)/MID(other_hotels_test!I155,FIND("of",other_hotels_test!I155,1)+2,2)</f>
        <v>0.8</v>
      </c>
      <c r="G155" s="3" t="str">
        <f>IF(ISBLANK(other_hotels_test!J155),"",other_hotels_test!J155)</f>
        <v>“yet another great stay at the Fullerton”</v>
      </c>
      <c r="H155" s="3" t="str">
        <f>IF(ISBLANK(other_hotels_test!K155),"",other_hotels_test!K155)</f>
        <v>The fullerton is truly my favourite hotel in Singapore. The service is always fantastic (though not sure about the new safari style uniforms of the doormen ... I prefer the old ones but maybe I'll get used to them eventually) and a breath of fresh air. Stayed in the Straits club rooms so picked up a free breakfast each day (and free internet). Fairly simple fair compared to the full breakfast downstairs but at least you don't have to pay full hotel rates for it - and given what I eat in the morning I struggle to justify the cost. Still I was never able to drink the Moet they offered each morning! My biggest complaint was a light feature outside my room which was on all night and the curtains wouldn't block out ... I stayed on the 4th floor room 443 in fact and from looking at the building all the 4th floor rooms on entrance/pool side would all have the same problem. Next time I stay I'd be asking for one on the Marina side or not on the 4th floor. While the service style of building and great rooms are the main attraction I believe the location of the hotel is also sensational. Right on the river near Indochine and Boat Quay and next to the Merlion. A short walk through the park to the underground connectino to Raffles City and Marina Square ... so very convenient for shopping. I've stayed at many places in Singapore and while I stray from time to time I always keep coming back to the Fullerton.</v>
      </c>
      <c r="I155" s="1" t="str">
        <f>TRIM(IF(ISERROR(MID(other_hotels_test!L155,7,FIND("travelled",other_hotels_test!L155,1)-7)),"",MID(other_hotels_test!L155,7,FIND("travelled",other_hotels_test!L155,1)-7)))</f>
        <v>June 2011</v>
      </c>
      <c r="J155" s="1" t="str">
        <f>TRIM(IF(ISERROR(MID(other_hotels_test!L155,FIND("travelled",other_hotels_test!L155,1)+9,LEN(other_hotels_test!L155))),"",MID(other_hotels_test!L155,FIND("travelled",other_hotels_test!L155,1)+9,LEN(other_hotels_test!L155))))</f>
        <v>on business</v>
      </c>
      <c r="K155" s="4" t="e">
        <f ca="1">udfRegEx(other_hotels_test!M155,"\d( of )\d( stars).*(n&gt;)([\s\S]*;)")&amp;CHAR(10)&amp;udfRegEx(other_hotels_test!M155,"[^;]+$\d( of )\d( stars).*(n&gt;)([\s\S]*;)")</f>
        <v>#NAME?</v>
      </c>
      <c r="N155" s="1" t="str">
        <f>other_hotels_test!P155</f>
        <v>Reviewed 20 June 2011</v>
      </c>
    </row>
    <row r="156" spans="1:14" ht="140">
      <c r="A156" s="1" t="str">
        <f>MID(other_hotels_test!D156,1,FIND("_data",other_hotels_test!D156,1)-1)</f>
        <v>fullerton_hotel</v>
      </c>
      <c r="B156" s="4" t="str">
        <f>other_hotels_test!G156</f>
        <v>faradie</v>
      </c>
      <c r="C156" s="4" t="str">
        <f>IF(ISBLANK(other_hotels_test!H156),"",other_hotels_test!H156)</f>
        <v>Ipoh</v>
      </c>
      <c r="D156" s="1" t="str">
        <f>MID(other_hotels_test!I156,FIND("of",other_hotels_test!I156,1)-2,12)</f>
        <v>5 of 5 stars</v>
      </c>
      <c r="E156" s="1" t="str">
        <f>MID(other_hotels_test!I156,FIND("of",other_hotels_test!I156,1)-2,2)</f>
        <v xml:space="preserve">5 </v>
      </c>
      <c r="F156" s="2">
        <f>MID(other_hotels_test!I156,FIND("of",other_hotels_test!I156,1)-2,2)/MID(other_hotels_test!I156,FIND("of",other_hotels_test!I156,1)+2,2)</f>
        <v>1</v>
      </c>
      <c r="G156" s="3" t="str">
        <f>IF(ISBLANK(other_hotels_test!J156),"",other_hotels_test!J156)</f>
        <v>“A Great Product”</v>
      </c>
      <c r="H156" s="3" t="str">
        <f>IF(ISBLANK(other_hotels_test!K156),"",other_hotels_test!K156)</f>
        <v>I took advantage of the "2 nights for the price of 1" offer this weekend. The staff was very kind to upgrade us to a 2nd floor room facing the sea when I requested if there was a possibility of an upgrade. I have usually stayed in hotels like the Pan Pac and Oriental in Marina Bay but this was special. Perhaps what was outstanding what was the ambience and atmosphere of the place and the staff service which was of a very high standard. The location was also very good very near the MRT which provided easy access to the airport. If the management is reading this pls budget for a japanese bidet then I would rate you 10 out of 10!</v>
      </c>
      <c r="I156" s="1" t="str">
        <f>TRIM(IF(ISERROR(MID(other_hotels_test!L156,7,FIND("travelled",other_hotels_test!L156,1)-7)),"",MID(other_hotels_test!L156,7,FIND("travelled",other_hotels_test!L156,1)-7)))</f>
        <v>June 2011</v>
      </c>
      <c r="J156" s="1" t="str">
        <f>TRIM(IF(ISERROR(MID(other_hotels_test!L156,FIND("travelled",other_hotels_test!L156,1)+9,LEN(other_hotels_test!L156))),"",MID(other_hotels_test!L156,FIND("travelled",other_hotels_test!L156,1)+9,LEN(other_hotels_test!L156))))</f>
        <v>as a couple</v>
      </c>
      <c r="K156" s="4" t="e">
        <f ca="1">udfRegEx(other_hotels_test!M156,"\d( of )\d( stars).*(n&gt;)([\s\S]*;)")&amp;CHAR(10)&amp;udfRegEx(other_hotels_test!M156,"[^;]+$\d( of )\d( stars).*(n&gt;)([\s\S]*;)")</f>
        <v>#NAME?</v>
      </c>
      <c r="N156" s="1" t="str">
        <f>other_hotels_test!P156</f>
        <v>Reviewed 19 June 2011</v>
      </c>
    </row>
    <row r="157" spans="1:14" ht="406">
      <c r="A157" s="1" t="str">
        <f>MID(other_hotels_test!D157,1,FIND("_data",other_hotels_test!D157,1)-1)</f>
        <v>fullerton_hotel</v>
      </c>
      <c r="B157" s="4" t="str">
        <f>other_hotels_test!G157</f>
        <v>silvo-11</v>
      </c>
      <c r="C157" s="4" t="str">
        <f>IF(ISBLANK(other_hotels_test!H157),"",other_hotels_test!H157)</f>
        <v>Tianjin China</v>
      </c>
      <c r="D157" s="1" t="str">
        <f>MID(other_hotels_test!I157,FIND("of",other_hotels_test!I157,1)-2,12)</f>
        <v>1 of 5 stars</v>
      </c>
      <c r="E157" s="1" t="str">
        <f>MID(other_hotels_test!I157,FIND("of",other_hotels_test!I157,1)-2,2)</f>
        <v xml:space="preserve">1 </v>
      </c>
      <c r="F157" s="2">
        <f>MID(other_hotels_test!I157,FIND("of",other_hotels_test!I157,1)-2,2)/MID(other_hotels_test!I157,FIND("of",other_hotels_test!I157,1)+2,2)</f>
        <v>0.2</v>
      </c>
      <c r="G157" s="3" t="str">
        <f>IF(ISBLANK(other_hotels_test!J157),"",other_hotels_test!J157)</f>
        <v>“Birds at breakfast table and swimming pool pose a serious health risk”</v>
      </c>
      <c r="H157" s="3" t="str">
        <f>IF(ISBLANK(other_hotels_test!K157),"",other_hotels_test!K157)</f>
        <v>This hotel advertises as a 5 star but the reality is very different. Not only is the cleanliness below par but also the customer service and the birds at breakfast and in the swimming pool pose a serious health risk. We were given a room with windows so small it felt like a prison and the blurb on the internet regarding original features is misleading. If you choose to eat outside then you are expected to share your dining experience with crows and other birds which fly around on the tables and amongst clean cutlery. The hotel staff seem to have excepted this as the norm and no attempt is made to keep them away for example taking away food quickly in order not to encourage them to stay. Furthermore the birds also make an appearance in the swimming pool were they congregate and drink from the edge of the pool - one bird even showed up with a dead fish in its mouth. Once again this seems to be the norm at the hotel and no preventative measures where taken for example providing an alternative bird bath so as to discourage contact with water that humans are in contact with. From my point of view this is a serious health risk because birds carry diseases. Psittacosis can be spread through contact with bird droppings and avian flu can virus (H5N1) can spread through contact with feces and saliva. The management at the hotel just shrug their shoulders and say they cannot do anything. They were unwilling to compensate us for this experience which was a serious health risk to us and our 4 year old son aswell as an undesirable start to our holiday. If this is part of your normal daily life at the hotel then perhaps you should mention the birds and health risks on your website and other promotional material. We left after one night and found other hotels for the same price but with much higher standards eg Mandarin Oriental which has far superior facilities.</v>
      </c>
      <c r="I157" s="1" t="str">
        <f>TRIM(IF(ISERROR(MID(other_hotels_test!L157,7,FIND("travelled",other_hotels_test!L157,1)-7)),"",MID(other_hotels_test!L157,7,FIND("travelled",other_hotels_test!L157,1)-7)))</f>
        <v>June 2011</v>
      </c>
      <c r="J157" s="1" t="str">
        <f>TRIM(IF(ISERROR(MID(other_hotels_test!L157,FIND("travelled",other_hotels_test!L157,1)+9,LEN(other_hotels_test!L157))),"",MID(other_hotels_test!L157,FIND("travelled",other_hotels_test!L157,1)+9,LEN(other_hotels_test!L157))))</f>
        <v>with family</v>
      </c>
      <c r="K157" s="4" t="e">
        <f ca="1">udfRegEx(other_hotels_test!M157,"\d( of )\d( stars).*(n&gt;)([\s\S]*;)")&amp;CHAR(10)&amp;udfRegEx(other_hotels_test!M157,"[^;]+$\d( of )\d( stars).*(n&gt;)([\s\S]*;)")</f>
        <v>#NAME?</v>
      </c>
      <c r="N157" s="1" t="str">
        <f>other_hotels_test!P157</f>
        <v>Reviewed 12 June 2011</v>
      </c>
    </row>
    <row r="158" spans="1:14" ht="406">
      <c r="A158" s="1" t="str">
        <f>MID(other_hotels_test!D158,1,FIND("_data",other_hotels_test!D158,1)-1)</f>
        <v>fullerton_hotel</v>
      </c>
      <c r="B158" s="4" t="str">
        <f>other_hotels_test!G158</f>
        <v>TravelTalks</v>
      </c>
      <c r="C158" s="4" t="str">
        <f>IF(ISBLANK(other_hotels_test!H158),"",other_hotels_test!H158)</f>
        <v>Dubai United Arab Emirates</v>
      </c>
      <c r="D158" s="1" t="str">
        <f>MID(other_hotels_test!I158,FIND("of",other_hotels_test!I158,1)-2,12)</f>
        <v>5 of 5 stars</v>
      </c>
      <c r="E158" s="1" t="str">
        <f>MID(other_hotels_test!I158,FIND("of",other_hotels_test!I158,1)-2,2)</f>
        <v xml:space="preserve">5 </v>
      </c>
      <c r="F158" s="2">
        <f>MID(other_hotels_test!I158,FIND("of",other_hotels_test!I158,1)-2,2)/MID(other_hotels_test!I158,FIND("of",other_hotels_test!I158,1)+2,2)</f>
        <v>1</v>
      </c>
      <c r="G158" s="3" t="str">
        <f>IF(ISBLANK(other_hotels_test!J158),"",other_hotels_test!J158)</f>
        <v>“One of the best hotels I have ever stayed.”</v>
      </c>
      <c r="H158" s="3" t="str">
        <f>IF(ISBLANK(other_hotels_test!K158),"",other_hotels_test!K158)</f>
        <v>I cannot stop talking about this hotel since I got back from my trip. I got a peek into their amazing service from the time I initiated the booking. We had booked 2 rooms for 2 nights and I had made several special requests which were fulfilled to the T even before we arrived. Most importantly I had asked for an early check in at 8am for my parents and could not wait until 2pm after a long night flight. Right off during the booking I was assured that the hotel will oblige us with it. The Fullerton is an epitome of luxury the massive rooms and even bigger bathrooms. My 2 yr old son fell in love with their bathroom so much so that one of us had to guard the bathroom door to keep him from climbing into the tub. However they need to improve the lighting in the rooms since they appear a bit dull and dark due to lack of lighting. The location couldn’t be more perfect by the river near to most attractions you can stroll to the other side or the river where you will find loads of pubs and restaurants serving the best Singapore chilly crab. The service was impeccable right from the concierge who would go out of their way to suggest which taxis/routes to take so that the cost would be cheaper; to the reception housekeeping room service staff. You get a feeling they just can’t do enough to please you more. My son fell sick with a viral infection and being Sunday all clinics were closed and the house doctor was off ( shouldn’t they be available 24hrs? ). The receptionist went out of his way to guide us to the Raffles hospital and made sure he enquired about the visit on our return. The breakfast buffet was lavish with loads of options to suit every palate. I cannot comment a lot on their food since we had lunch just once at the Town restaurant which was good. Our only regret was not getting a chance to see the swimming pool after reading so much about it in the past reviews. I would definitely return to this hotel on my next visit.</v>
      </c>
      <c r="I158" s="1" t="str">
        <f>TRIM(IF(ISERROR(MID(other_hotels_test!L158,7,FIND("travelled",other_hotels_test!L158,1)-7)),"",MID(other_hotels_test!L158,7,FIND("travelled",other_hotels_test!L158,1)-7)))</f>
        <v>May 2011</v>
      </c>
      <c r="J158" s="1" t="str">
        <f>TRIM(IF(ISERROR(MID(other_hotels_test!L158,FIND("travelled",other_hotels_test!L158,1)+9,LEN(other_hotels_test!L158))),"",MID(other_hotels_test!L158,FIND("travelled",other_hotels_test!L158,1)+9,LEN(other_hotels_test!L158))))</f>
        <v>with family</v>
      </c>
      <c r="K158" s="4" t="e">
        <f ca="1">udfRegEx(other_hotels_test!M158,"\d( of )\d( stars).*(n&gt;)([\s\S]*;)")&amp;CHAR(10)&amp;udfRegEx(other_hotels_test!M158,"[^;]+$\d( of )\d( stars).*(n&gt;)([\s\S]*;)")</f>
        <v>#NAME?</v>
      </c>
      <c r="N158" s="1" t="str">
        <f>other_hotels_test!P158</f>
        <v>Reviewed 9 June 2011</v>
      </c>
    </row>
    <row r="159" spans="1:14" ht="70">
      <c r="A159" s="1" t="str">
        <f>MID(other_hotels_test!D159,1,FIND("_data",other_hotels_test!D159,1)-1)</f>
        <v>fullerton_hotel</v>
      </c>
      <c r="B159" s="4" t="str">
        <f>other_hotels_test!G159</f>
        <v>fun1234599</v>
      </c>
      <c r="C159" s="4" t="str">
        <f>IF(ISBLANK(other_hotels_test!H159),"",other_hotels_test!H159)</f>
        <v>San Ramon California</v>
      </c>
      <c r="D159" s="1" t="str">
        <f>MID(other_hotels_test!I159,FIND("of",other_hotels_test!I159,1)-2,12)</f>
        <v>3 of 5 stars</v>
      </c>
      <c r="E159" s="1" t="str">
        <f>MID(other_hotels_test!I159,FIND("of",other_hotels_test!I159,1)-2,2)</f>
        <v xml:space="preserve">3 </v>
      </c>
      <c r="F159" s="2">
        <f>MID(other_hotels_test!I159,FIND("of",other_hotels_test!I159,1)-2,2)/MID(other_hotels_test!I159,FIND("of",other_hotels_test!I159,1)+2,2)</f>
        <v>0.6</v>
      </c>
      <c r="G159" s="3" t="str">
        <f>IF(ISBLANK(other_hotels_test!J159),"",other_hotels_test!J159)</f>
        <v>“renovation needed.”</v>
      </c>
      <c r="H159" s="3" t="str">
        <f>IF(ISBLANK(other_hotels_test!K159),"",other_hotels_test!K159)</f>
        <v>carpet needs to be replaced in the hallway and rooms. We had to request a change of room twice due to strong mild dew smell. In one of the room the mirror was almost falling off the wall. Check in was tremendously slow and some of the front desk personnel was just plain rude and unprofessional.</v>
      </c>
      <c r="I159" s="1" t="str">
        <f>TRIM(IF(ISERROR(MID(other_hotels_test!L159,7,FIND("travelled",other_hotels_test!L159,1)-7)),"",MID(other_hotels_test!L159,7,FIND("travelled",other_hotels_test!L159,1)-7)))</f>
        <v>August 2010</v>
      </c>
      <c r="J159" s="1" t="str">
        <f>TRIM(IF(ISERROR(MID(other_hotels_test!L159,FIND("travelled",other_hotels_test!L159,1)+9,LEN(other_hotels_test!L159))),"",MID(other_hotels_test!L159,FIND("travelled",other_hotels_test!L159,1)+9,LEN(other_hotels_test!L159))))</f>
        <v>with family</v>
      </c>
      <c r="K159" s="4" t="e">
        <f ca="1">udfRegEx(other_hotels_test!M159,"\d( of )\d( stars).*(n&gt;)([\s\S]*;)")&amp;CHAR(10)&amp;udfRegEx(other_hotels_test!M159,"[^;]+$\d( of )\d( stars).*(n&gt;)([\s\S]*;)")</f>
        <v>#NAME?</v>
      </c>
      <c r="N159" s="1" t="str">
        <f>other_hotels_test!P159</f>
        <v>Reviewed 8 June 2011</v>
      </c>
    </row>
    <row r="160" spans="1:14" ht="196">
      <c r="A160" s="1" t="str">
        <f>MID(other_hotels_test!D160,1,FIND("_data",other_hotels_test!D160,1)-1)</f>
        <v>fullerton_hotel</v>
      </c>
      <c r="B160" s="4" t="str">
        <f>other_hotels_test!G160</f>
        <v>fhuda</v>
      </c>
      <c r="C160" s="4" t="str">
        <f>IF(ISBLANK(other_hotels_test!H160),"",other_hotels_test!H160)</f>
        <v>Bangkok</v>
      </c>
      <c r="D160" s="1" t="str">
        <f>MID(other_hotels_test!I160,FIND("of",other_hotels_test!I160,1)-2,12)</f>
        <v>3 of 5 stars</v>
      </c>
      <c r="E160" s="1" t="str">
        <f>MID(other_hotels_test!I160,FIND("of",other_hotels_test!I160,1)-2,2)</f>
        <v xml:space="preserve">3 </v>
      </c>
      <c r="F160" s="2">
        <f>MID(other_hotels_test!I160,FIND("of",other_hotels_test!I160,1)-2,2)/MID(other_hotels_test!I160,FIND("of",other_hotels_test!I160,1)+2,2)</f>
        <v>0.6</v>
      </c>
      <c r="G160" s="3" t="str">
        <f>IF(ISBLANK(other_hotels_test!J160),"",other_hotels_test!J160)</f>
        <v>“Drinks and dinner at the Fullerton”</v>
      </c>
      <c r="H160" s="3" t="str">
        <f>IF(ISBLANK(other_hotels_test!K160),"",other_hotels_test!K160)</f>
        <v>I met with a friend at the Fullerton Hotel for drinks. The hotel was great! ... it had a very nice lobby. We went straight to the Post Bar which was look lively. Service could have been much better. I felt that they were short on staff and the people that were there were not as attentive. We order some food from Jade and I was very impressed with the Wasabi Shrimp. However they were charging a lot of money for very very very small quantities. Between me and my friend we ordered two dishes at first and clearly it wasn't enough to even satisfy one of us. I was quite disappointed with that. Will I go back to this hotel? - not sure ... maybe for drinks during happy hour and perhaps just for the Wasabi Shrimps. Oh the Chinese restaurant doesn't have any dim sum ...not that I expect all the Chinese restaurants to have them. But yeah I really wanted some that day so its just something I thought was worth mentioning.</v>
      </c>
      <c r="I160" s="1" t="str">
        <f>TRIM(IF(ISERROR(MID(other_hotels_test!L160,7,FIND("travelled",other_hotels_test!L160,1)-7)),"",MID(other_hotels_test!L160,7,FIND("travelled",other_hotels_test!L160,1)-7)))</f>
        <v>May 2011</v>
      </c>
      <c r="J160" s="1" t="str">
        <f>TRIM(IF(ISERROR(MID(other_hotels_test!L160,FIND("travelled",other_hotels_test!L160,1)+9,LEN(other_hotels_test!L160))),"",MID(other_hotels_test!L160,FIND("travelled",other_hotels_test!L160,1)+9,LEN(other_hotels_test!L160))))</f>
        <v>with friends</v>
      </c>
      <c r="K160" s="4" t="e">
        <f ca="1">udfRegEx(other_hotels_test!M160,"\d( of )\d( stars).*(n&gt;)([\s\S]*;)")&amp;CHAR(10)&amp;udfRegEx(other_hotels_test!M160,"[^;]+$\d( of )\d( stars).*(n&gt;)([\s\S]*;)")</f>
        <v>#NAME?</v>
      </c>
      <c r="N160" s="1" t="str">
        <f>other_hotels_test!P160</f>
        <v>Reviewed 3 June 2011</v>
      </c>
    </row>
    <row r="161" spans="1:14" ht="196">
      <c r="A161" s="1" t="str">
        <f>MID(other_hotels_test!D161,1,FIND("_data",other_hotels_test!D161,1)-1)</f>
        <v>fullerton_hotel</v>
      </c>
      <c r="B161" s="4" t="str">
        <f>other_hotels_test!G161</f>
        <v>MissPS</v>
      </c>
      <c r="C161" s="4" t="str">
        <f>IF(ISBLANK(other_hotels_test!H161),"",other_hotels_test!H161)</f>
        <v>Adelaide</v>
      </c>
      <c r="D161" s="1" t="str">
        <f>MID(other_hotels_test!I161,FIND("of",other_hotels_test!I161,1)-2,12)</f>
        <v>5 of 5 stars</v>
      </c>
      <c r="E161" s="1" t="str">
        <f>MID(other_hotels_test!I161,FIND("of",other_hotels_test!I161,1)-2,2)</f>
        <v xml:space="preserve">5 </v>
      </c>
      <c r="F161" s="2">
        <f>MID(other_hotels_test!I161,FIND("of",other_hotels_test!I161,1)-2,2)/MID(other_hotels_test!I161,FIND("of",other_hotels_test!I161,1)+2,2)</f>
        <v>1</v>
      </c>
      <c r="G161" s="3" t="str">
        <f>IF(ISBLANK(other_hotels_test!J161),"",other_hotels_test!J161)</f>
        <v>“One of the best reasons to visit Singapore! Sets the benchmark.”</v>
      </c>
      <c r="H161" s="3" t="str">
        <f>IF(ISBLANK(other_hotels_test!K161),"",other_hotels_test!K161)</f>
        <v>I stayed here with my husband and two young children for two nights on our way to Europe. Our stay and experience was unbelievable - it was absolute luxury!! Our room was opulent comfortable and refreshingly cool (it was very hot in Singapore). We had a quay side room with a large balcony from which to take in the incredible view of the river 'old' and 'new' Singapore and the two bridges (which looked stunning when lit up at night). Our children were absolutely delighted with everything the hotel had to offer and it has set the benchmark for them. The kids are still talking about the amazing breakfasts the beautiful pool (overlooking the river) which we felt we had all to ourselves the giant fish in the hotel lobby pond and the excellent service from all the staff. I only wish I could be sitting on the gorgeous hotel terrace which overlooks the pool with a G&amp;T in hand totally pampered right now.</v>
      </c>
      <c r="I161" s="1" t="str">
        <f>TRIM(IF(ISERROR(MID(other_hotels_test!L161,7,FIND("travelled",other_hotels_test!L161,1)-7)),"",MID(other_hotels_test!L161,7,FIND("travelled",other_hotels_test!L161,1)-7)))</f>
        <v>September 2010</v>
      </c>
      <c r="J161" s="1" t="str">
        <f>TRIM(IF(ISERROR(MID(other_hotels_test!L161,FIND("travelled",other_hotels_test!L161,1)+9,LEN(other_hotels_test!L161))),"",MID(other_hotels_test!L161,FIND("travelled",other_hotels_test!L161,1)+9,LEN(other_hotels_test!L161))))</f>
        <v>with family</v>
      </c>
      <c r="K161" s="4" t="e">
        <f ca="1">udfRegEx(other_hotels_test!M161,"\d( of )\d( stars).*(n&gt;)([\s\S]*;)")&amp;CHAR(10)&amp;udfRegEx(other_hotels_test!M161,"[^;]+$\d( of )\d( stars).*(n&gt;)([\s\S]*;)")</f>
        <v>#NAME?</v>
      </c>
      <c r="N161" s="1" t="str">
        <f>other_hotels_test!P161</f>
        <v>Reviewed 24 May 2011</v>
      </c>
    </row>
    <row r="162" spans="1:14" ht="98">
      <c r="A162" s="1" t="str">
        <f>MID(other_hotels_test!D162,1,FIND("_data",other_hotels_test!D162,1)-1)</f>
        <v>fullerton_hotel</v>
      </c>
      <c r="B162" s="4" t="str">
        <f>other_hotels_test!G162</f>
        <v>sjbsteven</v>
      </c>
      <c r="C162" s="4" t="str">
        <f>IF(ISBLANK(other_hotels_test!H162),"",other_hotels_test!H162)</f>
        <v>Perth</v>
      </c>
      <c r="D162" s="1" t="str">
        <f>MID(other_hotels_test!I162,FIND("of",other_hotels_test!I162,1)-2,12)</f>
        <v>3 of 5 stars</v>
      </c>
      <c r="E162" s="1" t="str">
        <f>MID(other_hotels_test!I162,FIND("of",other_hotels_test!I162,1)-2,2)</f>
        <v xml:space="preserve">3 </v>
      </c>
      <c r="F162" s="2">
        <f>MID(other_hotels_test!I162,FIND("of",other_hotels_test!I162,1)-2,2)/MID(other_hotels_test!I162,FIND("of",other_hotels_test!I162,1)+2,2)</f>
        <v>0.6</v>
      </c>
      <c r="G162" s="3" t="str">
        <f>IF(ISBLANK(other_hotels_test!J162),"",other_hotels_test!J162)</f>
        <v>“Good Business Location”</v>
      </c>
      <c r="H162" s="3" t="str">
        <f>IF(ISBLANK(other_hotels_test!K162),"",other_hotels_test!K162)</f>
        <v>The Fullerton is an impressive looking old world building from the outside. I had a standard room for 3 nights which was not as impressive. The room seemed a little small however the bathroom area was fine. The hotel was busy with functions however good service was maintained. Disappointingly the swimming pool was under renovation which I was not advised of at the time of booking. If known I would have stayed elsewhere.</v>
      </c>
      <c r="I162" s="1" t="str">
        <f>TRIM(IF(ISERROR(MID(other_hotels_test!L162,7,FIND("travelled",other_hotels_test!L162,1)-7)),"",MID(other_hotels_test!L162,7,FIND("travelled",other_hotels_test!L162,1)-7)))</f>
        <v>December 2012</v>
      </c>
      <c r="J162" s="1" t="str">
        <f>TRIM(IF(ISERROR(MID(other_hotels_test!L162,FIND("travelled",other_hotels_test!L162,1)+9,LEN(other_hotels_test!L162))),"",MID(other_hotels_test!L162,FIND("travelled",other_hotels_test!L162,1)+9,LEN(other_hotels_test!L162))))</f>
        <v>on business</v>
      </c>
      <c r="K162" s="4" t="e">
        <f ca="1">udfRegEx(other_hotels_test!M162,"\d( of )\d( stars).*(n&gt;)([\s\S]*;)")&amp;CHAR(10)&amp;udfRegEx(other_hotels_test!M162,"[^;]+$\d( of )\d( stars).*(n&gt;)([\s\S]*;)")</f>
        <v>#NAME?</v>
      </c>
      <c r="N162" s="1" t="str">
        <f>other_hotels_test!P162</f>
        <v>Reviewed 20 December 2012</v>
      </c>
    </row>
    <row r="163" spans="1:14" ht="154">
      <c r="A163" s="1" t="str">
        <f>MID(other_hotels_test!D163,1,FIND("_data",other_hotels_test!D163,1)-1)</f>
        <v>fullerton_hotel</v>
      </c>
      <c r="B163" s="4" t="str">
        <f>other_hotels_test!G163</f>
        <v>vak88</v>
      </c>
      <c r="C163" s="4" t="str">
        <f>IF(ISBLANK(other_hotels_test!H163),"",other_hotels_test!H163)</f>
        <v>Montreal Canada</v>
      </c>
      <c r="D163" s="1" t="str">
        <f>MID(other_hotels_test!I163,FIND("of",other_hotels_test!I163,1)-2,12)</f>
        <v>3 of 5 stars</v>
      </c>
      <c r="E163" s="1" t="str">
        <f>MID(other_hotels_test!I163,FIND("of",other_hotels_test!I163,1)-2,2)</f>
        <v xml:space="preserve">3 </v>
      </c>
      <c r="F163" s="2">
        <f>MID(other_hotels_test!I163,FIND("of",other_hotels_test!I163,1)-2,2)/MID(other_hotels_test!I163,FIND("of",other_hotels_test!I163,1)+2,2)</f>
        <v>0.6</v>
      </c>
      <c r="G163" s="3" t="str">
        <f>IF(ISBLANK(other_hotels_test!J163),"",other_hotels_test!J163)</f>
        <v>“Expected More”</v>
      </c>
      <c r="H163" s="3" t="str">
        <f>IF(ISBLANK(other_hotels_test!K163),"",other_hotels_test!K163)</f>
        <v>Perhaps I falsely had high expectations but I was expecting more of this hotel. I'm sure we weren't staying in any kind of their prime rooms but with the atmosphere this hotel gives off I would expect all rooms to still have a 'wow' factor. Awkwardly arranged furniture (re: room spacing). Comfortable beds. Bathroom was nice clean and spacious (a highlight of the room). Unfortunately we did have to wait a while before our room was actually ready. Concierge was helpful. Good location. Main highlight was the chocolate buffet available on the main floor. It is a tasty experience worth making time for (as we did on our last night). Overall - Nothing bad yet nothing great. Recommended.</v>
      </c>
      <c r="I163" s="1" t="str">
        <f>TRIM(IF(ISERROR(MID(other_hotels_test!L163,7,FIND("travelled",other_hotels_test!L163,1)-7)),"",MID(other_hotels_test!L163,7,FIND("travelled",other_hotels_test!L163,1)-7)))</f>
        <v>July 2012</v>
      </c>
      <c r="J163" s="1" t="str">
        <f>TRIM(IF(ISERROR(MID(other_hotels_test!L163,FIND("travelled",other_hotels_test!L163,1)+9,LEN(other_hotels_test!L163))),"",MID(other_hotels_test!L163,FIND("travelled",other_hotels_test!L163,1)+9,LEN(other_hotels_test!L163))))</f>
        <v>with family</v>
      </c>
      <c r="K163" s="4" t="e">
        <f ca="1">udfRegEx(other_hotels_test!M163,"\d( of )\d( stars).*(n&gt;)([\s\S]*;)")&amp;CHAR(10)&amp;udfRegEx(other_hotels_test!M163,"[^;]+$\d( of )\d( stars).*(n&gt;)([\s\S]*;)")</f>
        <v>#NAME?</v>
      </c>
      <c r="N163" s="1" t="str">
        <f>other_hotels_test!P163</f>
        <v>Reviewed 19 December 2012</v>
      </c>
    </row>
    <row r="164" spans="1:14" ht="224">
      <c r="A164" s="1" t="str">
        <f>MID(other_hotels_test!D164,1,FIND("_data",other_hotels_test!D164,1)-1)</f>
        <v>fullerton_hotel</v>
      </c>
      <c r="B164" s="4" t="str">
        <f>other_hotels_test!G164</f>
        <v>Bo-Alanood</v>
      </c>
      <c r="C164" s="4" t="str">
        <f>IF(ISBLANK(other_hotels_test!H164),"",other_hotels_test!H164)</f>
        <v>Manama Bahrain</v>
      </c>
      <c r="D164" s="1" t="str">
        <f>MID(other_hotels_test!I164,FIND("of",other_hotels_test!I164,1)-2,12)</f>
        <v>4 of 5 stars</v>
      </c>
      <c r="E164" s="1" t="str">
        <f>MID(other_hotels_test!I164,FIND("of",other_hotels_test!I164,1)-2,2)</f>
        <v xml:space="preserve">4 </v>
      </c>
      <c r="F164" s="2">
        <f>MID(other_hotels_test!I164,FIND("of",other_hotels_test!I164,1)-2,2)/MID(other_hotels_test!I164,FIND("of",other_hotels_test!I164,1)+2,2)</f>
        <v>0.8</v>
      </c>
      <c r="G164" s="3" t="str">
        <f>IF(ISBLANK(other_hotels_test!J164),"",other_hotels_test!J164)</f>
        <v>“Heritage re-defined to modern standards”</v>
      </c>
      <c r="H164" s="3" t="str">
        <f>IF(ISBLANK(other_hotels_test!K164),"",other_hotels_test!K164)</f>
        <v>This is one of the oldest buildings in Singapore which once was occupied by government authorities. The architecture and design of the Hotel is very classical and rich and you get a sense of old heritage mixed with modern design. Service of hotel is very personalized and attentive. No issues with this Hotel except for the distribution of furniture of the room. I stayed in the heritage room (one of the luxury spacious rooms) but found that although it has all what you expect in a five star hotel but in the wrong place. As you enter the room the sofa (sofa bed) if facing the door and on your left is a good sized LCD TV with a cupboard. On the right is a cozy relaxing king bed facing the window. My problem is that neither the sofa nor rhe bed face the TV!!!! The could have been better designed. As for the price most of singapore five star hotels are expensive so this hotel is not much different from the others. Singapore is quiet small and well connected by the metro (underground trains) and there is a very close station next to the hotel.</v>
      </c>
      <c r="I164" s="1" t="str">
        <f>TRIM(IF(ISERROR(MID(other_hotels_test!L164,7,FIND("travelled",other_hotels_test!L164,1)-7)),"",MID(other_hotels_test!L164,7,FIND("travelled",other_hotels_test!L164,1)-7)))</f>
        <v/>
      </c>
      <c r="J164" s="1" t="str">
        <f>TRIM(IF(ISERROR(MID(other_hotels_test!L164,FIND("travelled",other_hotels_test!L164,1)+9,LEN(other_hotels_test!L164))),"",MID(other_hotels_test!L164,FIND("travelled",other_hotels_test!L164,1)+9,LEN(other_hotels_test!L164))))</f>
        <v/>
      </c>
      <c r="K164" s="4" t="e">
        <f ca="1">udfRegEx(other_hotels_test!M164,"\d( of )\d( stars).*(n&gt;)([\s\S]*;)")&amp;CHAR(10)&amp;udfRegEx(other_hotels_test!M164,"[^;]+$\d( of )\d( stars).*(n&gt;)([\s\S]*;)")</f>
        <v>#NAME?</v>
      </c>
      <c r="N164" s="1" t="str">
        <f>other_hotels_test!P164</f>
        <v>Reviewed 19 December 2012</v>
      </c>
    </row>
    <row r="165" spans="1:14" ht="182">
      <c r="A165" s="1" t="str">
        <f>MID(other_hotels_test!D165,1,FIND("_data",other_hotels_test!D165,1)-1)</f>
        <v>fullerton_hotel</v>
      </c>
      <c r="B165" s="4" t="str">
        <f>other_hotels_test!G165</f>
        <v>Hanuman44</v>
      </c>
      <c r="C165" s="4" t="str">
        <f>IF(ISBLANK(other_hotels_test!H165),"",other_hotels_test!H165)</f>
        <v>USA</v>
      </c>
      <c r="D165" s="1" t="str">
        <f>MID(other_hotels_test!I165,FIND("of",other_hotels_test!I165,1)-2,12)</f>
        <v>5 of 5 stars</v>
      </c>
      <c r="E165" s="1" t="str">
        <f>MID(other_hotels_test!I165,FIND("of",other_hotels_test!I165,1)-2,2)</f>
        <v xml:space="preserve">5 </v>
      </c>
      <c r="F165" s="2">
        <f>MID(other_hotels_test!I165,FIND("of",other_hotels_test!I165,1)-2,2)/MID(other_hotels_test!I165,FIND("of",other_hotels_test!I165,1)+2,2)</f>
        <v>1</v>
      </c>
      <c r="G165" s="3" t="str">
        <f>IF(ISBLANK(other_hotels_test!J165),"",other_hotels_test!J165)</f>
        <v>“Exceptional hotel in prime location”</v>
      </c>
      <c r="H165" s="3" t="str">
        <f>IF(ISBLANK(other_hotels_test!K165),"",other_hotels_test!K165)</f>
        <v>In expensive Singapore the Fullerton Hotel provided good value for a five star hotel. It was ideally located near many attractions taxis and other public transportation including the reasonably priced Singapore Airline Hop On/Off sightseeing bus that circles much of the island. The hotel staff was exceptionally pleasant and service-minded and went out of their way to be helpful. The room was a bit on the small size for a five star hotel but was otherwise perfect. The bed and linens were truly comfortable and luxurious. I paid a few extra dollars for a room with an expansive water view and balcony on the seventh floor. One night the new casino hotel across the water put on a sound and light show for which my room had a perfect view. The room service food was delicious and carefully prepared. I would definitely stay at the Fullerton again on a future trip.</v>
      </c>
      <c r="I165" s="1" t="str">
        <f>TRIM(IF(ISERROR(MID(other_hotels_test!L165,7,FIND("travelled",other_hotels_test!L165,1)-7)),"",MID(other_hotels_test!L165,7,FIND("travelled",other_hotels_test!L165,1)-7)))</f>
        <v>December 2012</v>
      </c>
      <c r="J165" s="1" t="str">
        <f>TRIM(IF(ISERROR(MID(other_hotels_test!L165,FIND("travelled",other_hotels_test!L165,1)+9,LEN(other_hotels_test!L165))),"",MID(other_hotels_test!L165,FIND("travelled",other_hotels_test!L165,1)+9,LEN(other_hotels_test!L165))))</f>
        <v>solo</v>
      </c>
      <c r="K165" s="4" t="e">
        <f ca="1">udfRegEx(other_hotels_test!M165,"\d( of )\d( stars).*(n&gt;)([\s\S]*;)")&amp;CHAR(10)&amp;udfRegEx(other_hotels_test!M165,"[^;]+$\d( of )\d( stars).*(n&gt;)([\s\S]*;)")</f>
        <v>#NAME?</v>
      </c>
      <c r="N165" s="1" t="str">
        <f>other_hotels_test!P165</f>
        <v>Reviewed 18 December 2012</v>
      </c>
    </row>
    <row r="166" spans="1:14" ht="112">
      <c r="A166" s="1" t="str">
        <f>MID(other_hotels_test!D166,1,FIND("_data",other_hotels_test!D166,1)-1)</f>
        <v>fullerton_hotel</v>
      </c>
      <c r="B166" s="4" t="str">
        <f>other_hotels_test!G166</f>
        <v>archanamandelia</v>
      </c>
      <c r="C166" s="4" t="str">
        <f>IF(ISBLANK(other_hotels_test!H166),"",other_hotels_test!H166)</f>
        <v>Mumbai (Bombay) India</v>
      </c>
      <c r="D166" s="1" t="str">
        <f>MID(other_hotels_test!I166,FIND("of",other_hotels_test!I166,1)-2,12)</f>
        <v>5 of 5 stars</v>
      </c>
      <c r="E166" s="1" t="str">
        <f>MID(other_hotels_test!I166,FIND("of",other_hotels_test!I166,1)-2,2)</f>
        <v xml:space="preserve">5 </v>
      </c>
      <c r="F166" s="2">
        <f>MID(other_hotels_test!I166,FIND("of",other_hotels_test!I166,1)-2,2)/MID(other_hotels_test!I166,FIND("of",other_hotels_test!I166,1)+2,2)</f>
        <v>1</v>
      </c>
      <c r="G166" s="3" t="str">
        <f>IF(ISBLANK(other_hotels_test!J166),"",other_hotels_test!J166)</f>
        <v>“Pleasant stay”</v>
      </c>
      <c r="H166" s="3" t="str">
        <f>IF(ISBLANK(other_hotels_test!K166),"",other_hotels_test!K166)</f>
        <v>The location of the hotel is very good. It is close to the MRT and boat quay and shopping areas.It has a lovely view of Marina Sands Bay and at night it is magnificent specially the laser shows.The rooms are very clean and comfortable and the bathrooms are large enough and very clean.. A bit on the expensive side but given the location it is advisable to stay here specially if one is not going for many days. The shopping at Marina Sands Bay and Raffles Place is good. There is good connectivity to Orchard Road which is the main shopping area.</v>
      </c>
      <c r="I166" s="1" t="str">
        <f>TRIM(IF(ISERROR(MID(other_hotels_test!L166,7,FIND("travelled",other_hotels_test!L166,1)-7)),"",MID(other_hotels_test!L166,7,FIND("travelled",other_hotels_test!L166,1)-7)))</f>
        <v>December 2012</v>
      </c>
      <c r="J166" s="1" t="str">
        <f>TRIM(IF(ISERROR(MID(other_hotels_test!L166,FIND("travelled",other_hotels_test!L166,1)+9,LEN(other_hotels_test!L166))),"",MID(other_hotels_test!L166,FIND("travelled",other_hotels_test!L166,1)+9,LEN(other_hotels_test!L166))))</f>
        <v>with family</v>
      </c>
      <c r="K166" s="4" t="e">
        <f ca="1">udfRegEx(other_hotels_test!M166,"\d( of )\d( stars).*(n&gt;)([\s\S]*;)")&amp;CHAR(10)&amp;udfRegEx(other_hotels_test!M166,"[^;]+$\d( of )\d( stars).*(n&gt;)([\s\S]*;)")</f>
        <v>#NAME?</v>
      </c>
      <c r="N166" s="1" t="str">
        <f>other_hotels_test!P166</f>
        <v>Reviewed 17 December 2012</v>
      </c>
    </row>
    <row r="167" spans="1:14" ht="140">
      <c r="A167" s="1" t="str">
        <f>MID(other_hotels_test!D167,1,FIND("_data",other_hotels_test!D167,1)-1)</f>
        <v>fullerton_hotel</v>
      </c>
      <c r="B167" s="4" t="str">
        <f>other_hotels_test!G167</f>
        <v>LondonR</v>
      </c>
      <c r="C167" s="4" t="str">
        <f>IF(ISBLANK(other_hotels_test!H167),"",other_hotels_test!H167)</f>
        <v>London United Kingdom</v>
      </c>
      <c r="D167" s="1" t="str">
        <f>MID(other_hotels_test!I167,FIND("of",other_hotels_test!I167,1)-2,12)</f>
        <v>5 of 5 stars</v>
      </c>
      <c r="E167" s="1" t="str">
        <f>MID(other_hotels_test!I167,FIND("of",other_hotels_test!I167,1)-2,2)</f>
        <v xml:space="preserve">5 </v>
      </c>
      <c r="F167" s="2">
        <f>MID(other_hotels_test!I167,FIND("of",other_hotels_test!I167,1)-2,2)/MID(other_hotels_test!I167,FIND("of",other_hotels_test!I167,1)+2,2)</f>
        <v>1</v>
      </c>
      <c r="G167" s="3" t="str">
        <f>IF(ISBLANK(other_hotels_test!J167),"",other_hotels_test!J167)</f>
        <v>“Superb character hotel.”</v>
      </c>
      <c r="H167" s="3" t="str">
        <f>IF(ISBLANK(other_hotels_test!K167),"",other_hotels_test!K167)</f>
        <v>We stayed for a few days in Singapore and this hotel really made our time in Singapore special. Gracious and charming and with several first-rate and not overpriced restaurants. The range and quality of the breakfasts buffet luncheons and the special Sunday dim sum lunch were so much better than the sad Clarke's Quay tourist traps. Our room beautifully fitted and serviced faced onto the river and a lovely view. The only let-down was the poor shallow training of the reception and bell-boy staff. Polite yes but a manager was needed to sort out anything more than superficial queries. Should do better please. Pay extra for a good room worth every penny sorry cent!</v>
      </c>
      <c r="I167" s="1" t="str">
        <f>TRIM(IF(ISERROR(MID(other_hotels_test!L167,7,FIND("travelled",other_hotels_test!L167,1)-7)),"",MID(other_hotels_test!L167,7,FIND("travelled",other_hotels_test!L167,1)-7)))</f>
        <v>October 2012</v>
      </c>
      <c r="J167" s="1" t="str">
        <f>TRIM(IF(ISERROR(MID(other_hotels_test!L167,FIND("travelled",other_hotels_test!L167,1)+9,LEN(other_hotels_test!L167))),"",MID(other_hotels_test!L167,FIND("travelled",other_hotels_test!L167,1)+9,LEN(other_hotels_test!L167))))</f>
        <v>as a couple</v>
      </c>
      <c r="K167" s="4" t="e">
        <f ca="1">udfRegEx(other_hotels_test!M167,"\d( of )\d( stars).*(n&gt;)([\s\S]*;)")&amp;CHAR(10)&amp;udfRegEx(other_hotels_test!M167,"[^;]+$\d( of )\d( stars).*(n&gt;)([\s\S]*;)")</f>
        <v>#NAME?</v>
      </c>
      <c r="N167" s="1" t="str">
        <f>other_hotels_test!P167</f>
        <v>Reviewed 14 November 2012</v>
      </c>
    </row>
    <row r="168" spans="1:14" ht="196">
      <c r="A168" s="1" t="str">
        <f>MID(other_hotels_test!D168,1,FIND("_data",other_hotels_test!D168,1)-1)</f>
        <v>fullerton_hotel</v>
      </c>
      <c r="B168" s="4" t="str">
        <f>other_hotels_test!G168</f>
        <v>CezCLee</v>
      </c>
      <c r="C168" s="4" t="str">
        <f>IF(ISBLANK(other_hotels_test!H168),"",other_hotels_test!H168)</f>
        <v>Quezon City</v>
      </c>
      <c r="D168" s="1" t="str">
        <f>MID(other_hotels_test!I168,FIND("of",other_hotels_test!I168,1)-2,12)</f>
        <v>4 of 5 stars</v>
      </c>
      <c r="E168" s="1" t="str">
        <f>MID(other_hotels_test!I168,FIND("of",other_hotels_test!I168,1)-2,2)</f>
        <v xml:space="preserve">4 </v>
      </c>
      <c r="F168" s="2">
        <f>MID(other_hotels_test!I168,FIND("of",other_hotels_test!I168,1)-2,2)/MID(other_hotels_test!I168,FIND("of",other_hotels_test!I168,1)+2,2)</f>
        <v>0.8</v>
      </c>
      <c r="G168" s="3" t="str">
        <f>IF(ISBLANK(other_hotels_test!J168),"",other_hotels_test!J168)</f>
        <v>“Awesome Hotel! Awesome location!”</v>
      </c>
      <c r="H168" s="3" t="str">
        <f>IF(ISBLANK(other_hotels_test!K168),"",other_hotels_test!K168)</f>
        <v>My husband and I decided to go to Singapore over the weekend and thankfully one of the on line hotel agents were giving a very enticing deal for this hotel. We upgraded to Club floor because of the afternoon tea cocktail and buffet breakfast. I especially enjoyed the sumptuous buffet breakfast but not much on the cocktail. It was not as good as I expected from a 5 star hotel in Singapore. The staff in the front desk were really nice and accommodating even the door man. Same goes with few of the staff in the club floor coz honestly not all were as nice as their colleague. The room given to us were fronting the beautiful span of Marina Bay. I especially love to chill outside the balcony of our room at night. Awesome room view awesome place for the weekend too. Behind the hotel is the Singapore River.There are plenty of restaurants to choose from when you simply want to dine by the river. The location of this hotel is really awesome.</v>
      </c>
      <c r="I168" s="1" t="str">
        <f>TRIM(IF(ISERROR(MID(other_hotels_test!L168,7,FIND("travelled",other_hotels_test!L168,1)-7)),"",MID(other_hotels_test!L168,7,FIND("travelled",other_hotels_test!L168,1)-7)))</f>
        <v>September 2012</v>
      </c>
      <c r="J168" s="1" t="str">
        <f>TRIM(IF(ISERROR(MID(other_hotels_test!L168,FIND("travelled",other_hotels_test!L168,1)+9,LEN(other_hotels_test!L168))),"",MID(other_hotels_test!L168,FIND("travelled",other_hotels_test!L168,1)+9,LEN(other_hotels_test!L168))))</f>
        <v>as a couple</v>
      </c>
      <c r="K168" s="4" t="e">
        <f ca="1">udfRegEx(other_hotels_test!M168,"\d( of )\d( stars).*(n&gt;)([\s\S]*;)")&amp;CHAR(10)&amp;udfRegEx(other_hotels_test!M168,"[^;]+$\d( of )\d( stars).*(n&gt;)([\s\S]*;)")</f>
        <v>#NAME?</v>
      </c>
      <c r="N168" s="1" t="str">
        <f>other_hotels_test!P168</f>
        <v>Reviewed 13 November 2012</v>
      </c>
    </row>
    <row r="169" spans="1:14" ht="56">
      <c r="A169" s="1" t="str">
        <f>MID(other_hotels_test!D169,1,FIND("_data",other_hotels_test!D169,1)-1)</f>
        <v>fullerton_hotel</v>
      </c>
      <c r="B169" s="4" t="str">
        <f>other_hotels_test!G169</f>
        <v>SibylleZM</v>
      </c>
      <c r="C169" s="4" t="str">
        <f>IF(ISBLANK(other_hotels_test!H169),"",other_hotels_test!H169)</f>
        <v>Dubai United Arab Emirates</v>
      </c>
      <c r="D169" s="1" t="str">
        <f>MID(other_hotels_test!I169,FIND("of",other_hotels_test!I169,1)-2,12)</f>
        <v>3 of 5 stars</v>
      </c>
      <c r="E169" s="1" t="str">
        <f>MID(other_hotels_test!I169,FIND("of",other_hotels_test!I169,1)-2,2)</f>
        <v xml:space="preserve">3 </v>
      </c>
      <c r="F169" s="2">
        <f>MID(other_hotels_test!I169,FIND("of",other_hotels_test!I169,1)-2,2)/MID(other_hotels_test!I169,FIND("of",other_hotels_test!I169,1)+2,2)</f>
        <v>0.6</v>
      </c>
      <c r="G169" s="3" t="str">
        <f>IF(ISBLANK(other_hotels_test!J169),"",other_hotels_test!J169)</f>
        <v>“This hotel is like an elderly lady with its own charm”</v>
      </c>
      <c r="H169" s="3" t="str">
        <f>IF(ISBLANK(other_hotels_test!K169),"",other_hotels_test!K169)</f>
        <v>If you fancy a trendier hotel then stay at the hotel’s younger sister; The Fullerton Bay Hotel. However The Fullerton Hotel Singapore has with its historic building its own charm. The two-storey duplex suite offers great views and a beautiful terrace to enjoy the outdoors.</v>
      </c>
      <c r="I169" s="1" t="str">
        <f>TRIM(IF(ISERROR(MID(other_hotels_test!L169,7,FIND("travelled",other_hotels_test!L169,1)-7)),"",MID(other_hotels_test!L169,7,FIND("travelled",other_hotels_test!L169,1)-7)))</f>
        <v>April 2012</v>
      </c>
      <c r="J169" s="1" t="str">
        <f>TRIM(IF(ISERROR(MID(other_hotels_test!L169,FIND("travelled",other_hotels_test!L169,1)+9,LEN(other_hotels_test!L169))),"",MID(other_hotels_test!L169,FIND("travelled",other_hotels_test!L169,1)+9,LEN(other_hotels_test!L169))))</f>
        <v>with friends</v>
      </c>
      <c r="K169" s="4" t="e">
        <f ca="1">udfRegEx(other_hotels_test!M169,"\d( of )\d( stars).*(n&gt;)([\s\S]*;)")&amp;CHAR(10)&amp;udfRegEx(other_hotels_test!M169,"[^;]+$\d( of )\d( stars).*(n&gt;)([\s\S]*;)")</f>
        <v>#NAME?</v>
      </c>
      <c r="N169" s="1" t="str">
        <f>other_hotels_test!P169</f>
        <v>Reviewed 11 November 2012</v>
      </c>
    </row>
    <row r="170" spans="1:14" ht="168">
      <c r="A170" s="1" t="str">
        <f>MID(other_hotels_test!D170,1,FIND("_data",other_hotels_test!D170,1)-1)</f>
        <v>fullerton_hotel</v>
      </c>
      <c r="B170" s="4" t="str">
        <f>other_hotels_test!G170</f>
        <v>HulaSydney</v>
      </c>
      <c r="C170" s="4" t="str">
        <f>IF(ISBLANK(other_hotels_test!H170),"",other_hotels_test!H170)</f>
        <v>Sydney</v>
      </c>
      <c r="D170" s="1" t="str">
        <f>MID(other_hotels_test!I170,FIND("of",other_hotels_test!I170,1)-2,12)</f>
        <v>5 of 5 stars</v>
      </c>
      <c r="E170" s="1" t="str">
        <f>MID(other_hotels_test!I170,FIND("of",other_hotels_test!I170,1)-2,2)</f>
        <v xml:space="preserve">5 </v>
      </c>
      <c r="F170" s="2">
        <f>MID(other_hotels_test!I170,FIND("of",other_hotels_test!I170,1)-2,2)/MID(other_hotels_test!I170,FIND("of",other_hotels_test!I170,1)+2,2)</f>
        <v>1</v>
      </c>
      <c r="G170" s="3" t="str">
        <f>IF(ISBLANK(other_hotels_test!J170),"",other_hotels_test!J170)</f>
        <v>“Excellent Service and Heritage Feel”</v>
      </c>
      <c r="H170" s="3" t="str">
        <f>IF(ISBLANK(other_hotels_test!K170),"",other_hotels_test!K170)</f>
        <v>Stayed on a business trip and could not fault the exceptional service. It was such a nice change to stay at the Fullerton and as a frequent business traveller a wonderful change from the standard business 'chain' hotels. I requested some information from concierge on some local shopping within 5 minutes a hand drawn map was delivered to my room and then a follow up call. Personal but not over the top. Just balanced good quality service. The room itself was compact but well designed. A stunning bathroom great facilities and the buffet breakfast/lunch was outstanding. Sadly as I was working so not much chance to use the facilities other than a quick swim each day the pool and setting was exceptional. Great heritage building and location. Thoroughly recommended.</v>
      </c>
      <c r="I170" s="1" t="str">
        <f>TRIM(IF(ISERROR(MID(other_hotels_test!L170,7,FIND("travelled",other_hotels_test!L170,1)-7)),"",MID(other_hotels_test!L170,7,FIND("travelled",other_hotels_test!L170,1)-7)))</f>
        <v>March 2012</v>
      </c>
      <c r="J170" s="1" t="str">
        <f>TRIM(IF(ISERROR(MID(other_hotels_test!L170,FIND("travelled",other_hotels_test!L170,1)+9,LEN(other_hotels_test!L170))),"",MID(other_hotels_test!L170,FIND("travelled",other_hotels_test!L170,1)+9,LEN(other_hotels_test!L170))))</f>
        <v>on business</v>
      </c>
      <c r="K170" s="4" t="e">
        <f ca="1">udfRegEx(other_hotels_test!M170,"\d( of )\d( stars).*(n&gt;)([\s\S]*;)")&amp;CHAR(10)&amp;udfRegEx(other_hotels_test!M170,"[^;]+$\d( of )\d( stars).*(n&gt;)([\s\S]*;)")</f>
        <v>#NAME?</v>
      </c>
      <c r="N170" s="1" t="str">
        <f>other_hotels_test!P170</f>
        <v>Reviewed 10 November 2012</v>
      </c>
    </row>
    <row r="171" spans="1:14" ht="98">
      <c r="A171" s="1" t="str">
        <f>MID(other_hotels_test!D171,1,FIND("_data",other_hotels_test!D171,1)-1)</f>
        <v>fullerton_hotel</v>
      </c>
      <c r="B171" s="4" t="str">
        <f>other_hotels_test!G171</f>
        <v>SJY1</v>
      </c>
      <c r="C171" s="4" t="str">
        <f>IF(ISBLANK(other_hotels_test!H171),"",other_hotels_test!H171)</f>
        <v>London United Kingdom</v>
      </c>
      <c r="D171" s="1" t="str">
        <f>MID(other_hotels_test!I171,FIND("of",other_hotels_test!I171,1)-2,12)</f>
        <v>5 of 5 stars</v>
      </c>
      <c r="E171" s="1" t="str">
        <f>MID(other_hotels_test!I171,FIND("of",other_hotels_test!I171,1)-2,2)</f>
        <v xml:space="preserve">5 </v>
      </c>
      <c r="F171" s="2">
        <f>MID(other_hotels_test!I171,FIND("of",other_hotels_test!I171,1)-2,2)/MID(other_hotels_test!I171,FIND("of",other_hotels_test!I171,1)+2,2)</f>
        <v>1</v>
      </c>
      <c r="G171" s="3" t="str">
        <f>IF(ISBLANK(other_hotels_test!J171),"",other_hotels_test!J171)</f>
        <v>“fantastic colonial-style hotel in superb location”</v>
      </c>
      <c r="H171" s="3" t="str">
        <f>IF(ISBLANK(other_hotels_test!K171),"",other_hotels_test!K171)</f>
        <v>Singapore behemoth in a fantastic water-side location. A little corporate if you're here on leisure but worth ignoring that for great location within easy walking distance to riverside bar area. We walked to Chinatown easily. Very near a subway stop we took the metro from the airport easily and for just S$6.20 for two and for that you get S$2 returned as a deposit on your tickets (like an Oyster card in London).</v>
      </c>
      <c r="I171" s="1" t="str">
        <f>TRIM(IF(ISERROR(MID(other_hotels_test!L171,7,FIND("travelled",other_hotels_test!L171,1)-7)),"",MID(other_hotels_test!L171,7,FIND("travelled",other_hotels_test!L171,1)-7)))</f>
        <v>November 2012</v>
      </c>
      <c r="J171" s="1" t="str">
        <f>TRIM(IF(ISERROR(MID(other_hotels_test!L171,FIND("travelled",other_hotels_test!L171,1)+9,LEN(other_hotels_test!L171))),"",MID(other_hotels_test!L171,FIND("travelled",other_hotels_test!L171,1)+9,LEN(other_hotels_test!L171))))</f>
        <v>as a couple</v>
      </c>
      <c r="K171" s="4" t="e">
        <f ca="1">udfRegEx(other_hotels_test!M171,"\d( of )\d( stars).*(n&gt;)([\s\S]*;)")&amp;CHAR(10)&amp;udfRegEx(other_hotels_test!M171,"[^;]+$\d( of )\d( stars).*(n&gt;)([\s\S]*;)")</f>
        <v>#NAME?</v>
      </c>
      <c r="N171" s="1" t="str">
        <f>other_hotels_test!P171</f>
        <v>Reviewed 9 November 2012</v>
      </c>
    </row>
    <row r="172" spans="1:14" ht="196">
      <c r="A172" s="1" t="str">
        <f>MID(other_hotels_test!D172,1,FIND("_data",other_hotels_test!D172,1)-1)</f>
        <v>fullerton_hotel</v>
      </c>
      <c r="B172" s="4" t="str">
        <f>other_hotels_test!G172</f>
        <v>BillM1964</v>
      </c>
      <c r="C172" s="4" t="str">
        <f>IF(ISBLANK(other_hotels_test!H172),"",other_hotels_test!H172)</f>
        <v>Jakarta</v>
      </c>
      <c r="D172" s="1" t="str">
        <f>MID(other_hotels_test!I172,FIND("of",other_hotels_test!I172,1)-2,12)</f>
        <v>3 of 5 stars</v>
      </c>
      <c r="E172" s="1" t="str">
        <f>MID(other_hotels_test!I172,FIND("of",other_hotels_test!I172,1)-2,2)</f>
        <v xml:space="preserve">3 </v>
      </c>
      <c r="F172" s="2">
        <f>MID(other_hotels_test!I172,FIND("of",other_hotels_test!I172,1)-2,2)/MID(other_hotels_test!I172,FIND("of",other_hotels_test!I172,1)+2,2)</f>
        <v>0.6</v>
      </c>
      <c r="G172" s="3" t="str">
        <f>IF(ISBLANK(other_hotels_test!J172),"",other_hotels_test!J172)</f>
        <v>“Facilities Closed”</v>
      </c>
      <c r="H172" s="3" t="str">
        <f>IF(ISBLANK(other_hotels_test!K172),"",other_hotels_test!K172)</f>
        <v>This is an average 5 star in a delightful old building. I think it gets so well reviewed because it is populated by persons who don't stay in hotels regularly that are celebrating birthdays anniversaries etc. If you are used to 5 star hotels in Asia you will find the rooms average at best and a little dated. I stayed on Saturday 31st August and chose the hotel because I had invited a group of friends to meet me in the hotel's only bar - the Post Bar. Nothing was said at check-in but when I went down to make sure we could get adequate seating in the bar I found it to be closed for a private function causing me considerable inconvenience. Hotels have function rooms and these should be the venues for private functions - not the hotels only bar. I do think hotels that sacrifice their guests in favour of extra money from non-guests do not deserve a return visit. Overall - a very disappointing stay.</v>
      </c>
      <c r="I172" s="1" t="str">
        <f>TRIM(IF(ISERROR(MID(other_hotels_test!L172,7,FIND("travelled",other_hotels_test!L172,1)-7)),"",MID(other_hotels_test!L172,7,FIND("travelled",other_hotels_test!L172,1)-7)))</f>
        <v>August 2013</v>
      </c>
      <c r="J172" s="1" t="str">
        <f>TRIM(IF(ISERROR(MID(other_hotels_test!L172,FIND("travelled",other_hotels_test!L172,1)+9,LEN(other_hotels_test!L172))),"",MID(other_hotels_test!L172,FIND("travelled",other_hotels_test!L172,1)+9,LEN(other_hotels_test!L172))))</f>
        <v>on business</v>
      </c>
      <c r="K172" s="4" t="e">
        <f ca="1">udfRegEx(other_hotels_test!M172,"\d( of )\d( stars).*(n&gt;)([\s\S]*;)")&amp;CHAR(10)&amp;udfRegEx(other_hotels_test!M172,"[^;]+$\d( of )\d( stars).*(n&gt;)([\s\S]*;)")</f>
        <v>#NAME?</v>
      </c>
      <c r="N172" s="1" t="str">
        <f>other_hotels_test!P172</f>
        <v>Reviewed 1 September 2013</v>
      </c>
    </row>
    <row r="173" spans="1:14" ht="140">
      <c r="A173" s="1" t="str">
        <f>MID(other_hotels_test!D173,1,FIND("_data",other_hotels_test!D173,1)-1)</f>
        <v>fullerton_hotel</v>
      </c>
      <c r="B173" s="4" t="str">
        <f>other_hotels_test!G173</f>
        <v>Dij0hn</v>
      </c>
      <c r="C173" s="4" t="str">
        <f>IF(ISBLANK(other_hotels_test!H173),"",other_hotels_test!H173)</f>
        <v>Arnold Maryland</v>
      </c>
      <c r="D173" s="1" t="str">
        <f>MID(other_hotels_test!I173,FIND("of",other_hotels_test!I173,1)-2,12)</f>
        <v>5 of 5 stars</v>
      </c>
      <c r="E173" s="1" t="str">
        <f>MID(other_hotels_test!I173,FIND("of",other_hotels_test!I173,1)-2,2)</f>
        <v xml:space="preserve">5 </v>
      </c>
      <c r="F173" s="2">
        <f>MID(other_hotels_test!I173,FIND("of",other_hotels_test!I173,1)-2,2)/MID(other_hotels_test!I173,FIND("of",other_hotels_test!I173,1)+2,2)</f>
        <v>1</v>
      </c>
      <c r="G173" s="3" t="str">
        <f>IF(ISBLANK(other_hotels_test!J173),"",other_hotels_test!J173)</f>
        <v>“Wonderful Stay”</v>
      </c>
      <c r="H173" s="3" t="str">
        <f>IF(ISBLANK(other_hotels_test!K173),"",other_hotels_test!K173)</f>
        <v>We stayed at the Fullerton post-cruise into Singapore. We checked into the hotel at 10am and as expected the room wasn't available. They offered us the opportunity to take a shower in the hotel spa as well as store our luggage until the room was available. Additionally when we checked out they couldn't extend our room later than 1pm but made the same offer before we left for the airport at 6:00 pm for an overseas flight home. This is just an example of the incredible customer service we received. The hotel is in a prime location on the river for sightseeing and dining. The views from our room were incredible. We had a balcony room overlooking the river.</v>
      </c>
      <c r="I173" s="1" t="str">
        <f>TRIM(IF(ISERROR(MID(other_hotels_test!L173,7,FIND("travelled",other_hotels_test!L173,1)-7)),"",MID(other_hotels_test!L173,7,FIND("travelled",other_hotels_test!L173,1)-7)))</f>
        <v>May 2013</v>
      </c>
      <c r="J173" s="1" t="str">
        <f>TRIM(IF(ISERROR(MID(other_hotels_test!L173,FIND("travelled",other_hotels_test!L173,1)+9,LEN(other_hotels_test!L173))),"",MID(other_hotels_test!L173,FIND("travelled",other_hotels_test!L173,1)+9,LEN(other_hotels_test!L173))))</f>
        <v>as a couple</v>
      </c>
      <c r="K173" s="4" t="e">
        <f ca="1">udfRegEx(other_hotels_test!M173,"\d( of )\d( stars).*(n&gt;)([\s\S]*;)")&amp;CHAR(10)&amp;udfRegEx(other_hotels_test!M173,"[^;]+$\d( of )\d( stars).*(n&gt;)([\s\S]*;)")</f>
        <v>#NAME?</v>
      </c>
      <c r="N173" s="1" t="str">
        <f>other_hotels_test!P173</f>
        <v>Reviewed 30 August 2013</v>
      </c>
    </row>
    <row r="174" spans="1:14" ht="364">
      <c r="A174" s="1" t="str">
        <f>MID(other_hotels_test!D174,1,FIND("_data",other_hotels_test!D174,1)-1)</f>
        <v>fullerton_hotel</v>
      </c>
      <c r="B174" s="4" t="str">
        <f>other_hotels_test!G174</f>
        <v>bluedusk</v>
      </c>
      <c r="C174" s="4" t="str">
        <f>IF(ISBLANK(other_hotels_test!H174),"",other_hotels_test!H174)</f>
        <v>Singapore Singapore</v>
      </c>
      <c r="D174" s="1" t="str">
        <f>MID(other_hotels_test!I174,FIND("of",other_hotels_test!I174,1)-2,12)</f>
        <v>5 of 5 stars</v>
      </c>
      <c r="E174" s="1" t="str">
        <f>MID(other_hotels_test!I174,FIND("of",other_hotels_test!I174,1)-2,2)</f>
        <v xml:space="preserve">5 </v>
      </c>
      <c r="F174" s="2">
        <f>MID(other_hotels_test!I174,FIND("of",other_hotels_test!I174,1)-2,2)/MID(other_hotels_test!I174,FIND("of",other_hotels_test!I174,1)+2,2)</f>
        <v>1</v>
      </c>
      <c r="G174" s="3" t="str">
        <f>IF(ISBLANK(other_hotels_test!J174),"",other_hotels_test!J174)</f>
        <v>“Awesome Staycation”</v>
      </c>
      <c r="H174" s="3" t="str">
        <f>IF(ISBLANK(other_hotels_test!K174),"",other_hotels_test!K174)</f>
        <v>Celebrated my birthday by rewarding myself with a 2N stay at the Fullerton. Upon checking in we asked politely if it is possible to upgrade our courtyard room and it was granted to us! (we got a Quay room which the view was way better). However do take note that this is upon availability and request. The Quay room was awesome and I really like the layout of the room. The beds and pillows were of top quality (though we did not try the pillow menu the original ones were comfty enough) Room Service was prompt and food delicious - we loved the little simple touches of the presentation of the room service and little complimentary chocolates that tasted divine. What is a birthday without a cake? We were pleasantly surprised with a free chocolate cake upon returning to our room in our first night. It was one of the best chocolate cakes I have ever tasted. Breakfast at The Town was a pleasant experience though I personally would not pay extra to eat there (breakfast was included in my room package). Reason being that though the quality was there paying more than S$50 for a breakfast is not really value for money. Having said that we did enjoy the food and ambience very much. We caught the fireworks at the rooftop at One Fullerton as part of the NDP Package and it was one of the best place to catch the beautiful fireworks. We had people serving us with free flow soft drinks and it was really awesome not having to squeeze with thousands of people. After the fireworks we need not squeeze and brave the crowds to go home but comfortably return to our hotel room for a nice quiet evening. It was truly one of the best birthdays I ever had and thanks to The Fullerton for their great service and thoughtfulness.</v>
      </c>
      <c r="I174" s="1" t="str">
        <f>TRIM(IF(ISERROR(MID(other_hotels_test!L174,7,FIND("travelled",other_hotels_test!L174,1)-7)),"",MID(other_hotels_test!L174,7,FIND("travelled",other_hotels_test!L174,1)-7)))</f>
        <v>August 2013</v>
      </c>
      <c r="J174" s="1" t="str">
        <f>TRIM(IF(ISERROR(MID(other_hotels_test!L174,FIND("travelled",other_hotels_test!L174,1)+9,LEN(other_hotels_test!L174))),"",MID(other_hotels_test!L174,FIND("travelled",other_hotels_test!L174,1)+9,LEN(other_hotels_test!L174))))</f>
        <v>as a couple</v>
      </c>
      <c r="K174" s="4" t="e">
        <f ca="1">udfRegEx(other_hotels_test!M174,"\d( of )\d( stars).*(n&gt;)([\s\S]*;)")&amp;CHAR(10)&amp;udfRegEx(other_hotels_test!M174,"[^;]+$\d( of )\d( stars).*(n&gt;)([\s\S]*;)")</f>
        <v>#NAME?</v>
      </c>
      <c r="N174" s="1" t="str">
        <f>other_hotels_test!P174</f>
        <v>Reviewed 29 August 2013</v>
      </c>
    </row>
    <row r="175" spans="1:14" ht="196">
      <c r="A175" s="1" t="str">
        <f>MID(other_hotels_test!D175,1,FIND("_data",other_hotels_test!D175,1)-1)</f>
        <v>fullerton_hotel</v>
      </c>
      <c r="B175" s="4" t="str">
        <f>other_hotels_test!G175</f>
        <v>travellers_from_oz</v>
      </c>
      <c r="C175" s="4" t="str">
        <f>IF(ISBLANK(other_hotels_test!H175),"",other_hotels_test!H175)</f>
        <v>Perth</v>
      </c>
      <c r="D175" s="1" t="str">
        <f>MID(other_hotels_test!I175,FIND("of",other_hotels_test!I175,1)-2,12)</f>
        <v>5 of 5 stars</v>
      </c>
      <c r="E175" s="1" t="str">
        <f>MID(other_hotels_test!I175,FIND("of",other_hotels_test!I175,1)-2,2)</f>
        <v xml:space="preserve">5 </v>
      </c>
      <c r="F175" s="2">
        <f>MID(other_hotels_test!I175,FIND("of",other_hotels_test!I175,1)-2,2)/MID(other_hotels_test!I175,FIND("of",other_hotels_test!I175,1)+2,2)</f>
        <v>1</v>
      </c>
      <c r="G175" s="3" t="str">
        <f>IF(ISBLANK(other_hotels_test!J175),"",other_hotels_test!J175)</f>
        <v>“A brilliant hotel”</v>
      </c>
      <c r="H175" s="3" t="str">
        <f>IF(ISBLANK(other_hotels_test!K175),"",other_hotels_test!K175)</f>
        <v>We stayed at the Fullerton for 4 nights in August. Service at all levels is efficient and always polite. We had one Quay room and one Courtyard room. Both are of a good size. the Quay room was smaller but with a great view of the river and the city. Showers are good quality and beds are comfortable. Tea and bath products are of good quality. We had high tea there which was the best I have had in Singapore. The closest MRT is Raffles Place just across the road (though there is an entry on the same side of the road so you don't actually have to cross so it is pretty easy to get anywhere in Singapore though taxis come to the front of the hotel frequently if MRT is not your thing. The pool is pretty small but with a nice view to the city. We had a great stay here there was nothing to fault and we would definitely stay here again. One of the best hotels in Singapore for sure.</v>
      </c>
      <c r="I175" s="1" t="str">
        <f>TRIM(IF(ISERROR(MID(other_hotels_test!L175,7,FIND("travelled",other_hotels_test!L175,1)-7)),"",MID(other_hotels_test!L175,7,FIND("travelled",other_hotels_test!L175,1)-7)))</f>
        <v>August 2013</v>
      </c>
      <c r="J175" s="1" t="str">
        <f>TRIM(IF(ISERROR(MID(other_hotels_test!L175,FIND("travelled",other_hotels_test!L175,1)+9,LEN(other_hotels_test!L175))),"",MID(other_hotels_test!L175,FIND("travelled",other_hotels_test!L175,1)+9,LEN(other_hotels_test!L175))))</f>
        <v>as a couple</v>
      </c>
      <c r="K175" s="4" t="e">
        <f ca="1">udfRegEx(other_hotels_test!M175,"\d( of )\d( stars).*(n&gt;)([\s\S]*;)")&amp;CHAR(10)&amp;udfRegEx(other_hotels_test!M175,"[^;]+$\d( of )\d( stars).*(n&gt;)([\s\S]*;)")</f>
        <v>#NAME?</v>
      </c>
      <c r="N175" s="1" t="str">
        <f>other_hotels_test!P175</f>
        <v>Reviewed 27 August 2013</v>
      </c>
    </row>
    <row r="176" spans="1:14" ht="112">
      <c r="A176" s="1" t="str">
        <f>MID(other_hotels_test!D176,1,FIND("_data",other_hotels_test!D176,1)-1)</f>
        <v>fullerton_hotel</v>
      </c>
      <c r="B176" s="4" t="str">
        <f>other_hotels_test!G176</f>
        <v>Bill133</v>
      </c>
      <c r="C176" s="4" t="str">
        <f>IF(ISBLANK(other_hotels_test!H176),"",other_hotels_test!H176)</f>
        <v/>
      </c>
      <c r="D176" s="1" t="str">
        <f>MID(other_hotels_test!I176,FIND("of",other_hotels_test!I176,1)-2,12)</f>
        <v>5 of 5 stars</v>
      </c>
      <c r="E176" s="1" t="str">
        <f>MID(other_hotels_test!I176,FIND("of",other_hotels_test!I176,1)-2,2)</f>
        <v xml:space="preserve">5 </v>
      </c>
      <c r="F176" s="2">
        <f>MID(other_hotels_test!I176,FIND("of",other_hotels_test!I176,1)-2,2)/MID(other_hotels_test!I176,FIND("of",other_hotels_test!I176,1)+2,2)</f>
        <v>1</v>
      </c>
      <c r="G176" s="3" t="str">
        <f>IF(ISBLANK(other_hotels_test!J176),"",other_hotels_test!J176)</f>
        <v>“One of the best hotel in Singapore”</v>
      </c>
      <c r="H176" s="3" t="str">
        <f>IF(ISBLANK(other_hotels_test!K176),"",other_hotels_test!K176)</f>
        <v>I stayed at The Fullerton for 2 nights and it was one of the best hotel in SG super good location and can walk to most of the attraction places. There is a tunnel at the basement to walk directly to the water front where you can catch the 9:30pm light show. The hotel breakfast is excellent and many different selection we spent over a hour each day to enjoy the breakfast. The pool is relatively small but good for a little swim and enjoy the Sun. The Gym is not so big but with everything you need. Price is expensive but worth it.</v>
      </c>
      <c r="I176" s="1" t="str">
        <f>TRIM(IF(ISERROR(MID(other_hotels_test!L176,7,FIND("travelled",other_hotels_test!L176,1)-7)),"",MID(other_hotels_test!L176,7,FIND("travelled",other_hotels_test!L176,1)-7)))</f>
        <v>August 2013</v>
      </c>
      <c r="J176" s="1" t="str">
        <f>TRIM(IF(ISERROR(MID(other_hotels_test!L176,FIND("travelled",other_hotels_test!L176,1)+9,LEN(other_hotels_test!L176))),"",MID(other_hotels_test!L176,FIND("travelled",other_hotels_test!L176,1)+9,LEN(other_hotels_test!L176))))</f>
        <v>with family</v>
      </c>
      <c r="K176" s="4" t="e">
        <f ca="1">udfRegEx(other_hotels_test!M176,"\d( of )\d( stars).*(n&gt;)([\s\S]*;)")&amp;CHAR(10)&amp;udfRegEx(other_hotels_test!M176,"[^;]+$\d( of )\d( stars).*(n&gt;)([\s\S]*;)")</f>
        <v>#NAME?</v>
      </c>
      <c r="N176" s="1" t="str">
        <f>other_hotels_test!P176</f>
        <v>Reviewed 26 August 2013</v>
      </c>
    </row>
    <row r="177" spans="1:14" ht="112">
      <c r="A177" s="1" t="str">
        <f>MID(other_hotels_test!D177,1,FIND("_data",other_hotels_test!D177,1)-1)</f>
        <v>fullerton_hotel</v>
      </c>
      <c r="B177" s="4" t="str">
        <f>other_hotels_test!G177</f>
        <v>migsy13</v>
      </c>
      <c r="C177" s="4" t="str">
        <f>IF(ISBLANK(other_hotels_test!H177),"",other_hotels_test!H177)</f>
        <v>Victoria</v>
      </c>
      <c r="D177" s="1" t="str">
        <f>MID(other_hotels_test!I177,FIND("of",other_hotels_test!I177,1)-2,12)</f>
        <v>5 of 5 stars</v>
      </c>
      <c r="E177" s="1" t="str">
        <f>MID(other_hotels_test!I177,FIND("of",other_hotels_test!I177,1)-2,2)</f>
        <v xml:space="preserve">5 </v>
      </c>
      <c r="F177" s="2">
        <f>MID(other_hotels_test!I177,FIND("of",other_hotels_test!I177,1)-2,2)/MID(other_hotels_test!I177,FIND("of",other_hotels_test!I177,1)+2,2)</f>
        <v>1</v>
      </c>
      <c r="G177" s="3" t="str">
        <f>IF(ISBLANK(other_hotels_test!J177),"",other_hotels_test!J177)</f>
        <v>“Cha-Ching!”</v>
      </c>
      <c r="H177" s="3" t="str">
        <f>IF(ISBLANK(other_hotels_test!K177),"",other_hotels_test!K177)</f>
        <v>Great hotel in fantastic location... Nice cocktail bar downstairs (but be prepared to part with some serious $$$.) Food is also on the pricey side however the hotel is so close to some great places to eat that there is no need to eat in-house. Love the pond full of Koi fish down in the basement. Rooms were well appointed and spotlessly clean. Staff went above and beyond the call of duty during our stay even managing to source an overseas publication for us at short notice. Love this place.</v>
      </c>
      <c r="I177" s="1" t="str">
        <f>TRIM(IF(ISERROR(MID(other_hotels_test!L177,7,FIND("travelled",other_hotels_test!L177,1)-7)),"",MID(other_hotels_test!L177,7,FIND("travelled",other_hotels_test!L177,1)-7)))</f>
        <v/>
      </c>
      <c r="J177" s="1" t="str">
        <f>TRIM(IF(ISERROR(MID(other_hotels_test!L177,FIND("travelled",other_hotels_test!L177,1)+9,LEN(other_hotels_test!L177))),"",MID(other_hotels_test!L177,FIND("travelled",other_hotels_test!L177,1)+9,LEN(other_hotels_test!L177))))</f>
        <v/>
      </c>
      <c r="K177" s="4" t="e">
        <f ca="1">udfRegEx(other_hotels_test!M177,"\d( of )\d( stars).*(n&gt;)([\s\S]*;)")&amp;CHAR(10)&amp;udfRegEx(other_hotels_test!M177,"[^;]+$\d( of )\d( stars).*(n&gt;)([\s\S]*;)")</f>
        <v>#NAME?</v>
      </c>
      <c r="N177" s="1" t="str">
        <f>other_hotels_test!P177</f>
        <v>Reviewed 11 June 2012</v>
      </c>
    </row>
    <row r="178" spans="1:14" ht="56">
      <c r="A178" s="1" t="str">
        <f>MID(other_hotels_test!D178,1,FIND("_data",other_hotels_test!D178,1)-1)</f>
        <v>fullerton_hotel</v>
      </c>
      <c r="B178" s="4" t="str">
        <f>other_hotels_test!G178</f>
        <v>penster72</v>
      </c>
      <c r="C178" s="4" t="str">
        <f>IF(ISBLANK(other_hotels_test!H178),"",other_hotels_test!H178)</f>
        <v>sydney australia</v>
      </c>
      <c r="D178" s="1" t="str">
        <f>MID(other_hotels_test!I178,FIND("of",other_hotels_test!I178,1)-2,12)</f>
        <v>5 of 5 stars</v>
      </c>
      <c r="E178" s="1" t="str">
        <f>MID(other_hotels_test!I178,FIND("of",other_hotels_test!I178,1)-2,2)</f>
        <v xml:space="preserve">5 </v>
      </c>
      <c r="F178" s="2">
        <f>MID(other_hotels_test!I178,FIND("of",other_hotels_test!I178,1)-2,2)/MID(other_hotels_test!I178,FIND("of",other_hotels_test!I178,1)+2,2)</f>
        <v>1</v>
      </c>
      <c r="G178" s="3" t="str">
        <f>IF(ISBLANK(other_hotels_test!J178),"",other_hotels_test!J178)</f>
        <v>“Fullerton Hotel Singapore”</v>
      </c>
      <c r="H178" s="3" t="str">
        <f>IF(ISBLANK(other_hotels_test!K178),"",other_hotels_test!K178)</f>
        <v>Fantstic hotel luxurious and the Singapore Sling is special. The Breakfast is good with a large variety of food. Easy to reach all Singapore has to offer via a shortbTaxi ride or walk to the Raffles Quay MRT station.</v>
      </c>
      <c r="I178" s="1" t="str">
        <f>TRIM(IF(ISERROR(MID(other_hotels_test!L178,7,FIND("travelled",other_hotels_test!L178,1)-7)),"",MID(other_hotels_test!L178,7,FIND("travelled",other_hotels_test!L178,1)-7)))</f>
        <v>June 2012</v>
      </c>
      <c r="J178" s="1" t="str">
        <f>TRIM(IF(ISERROR(MID(other_hotels_test!L178,FIND("travelled",other_hotels_test!L178,1)+9,LEN(other_hotels_test!L178))),"",MID(other_hotels_test!L178,FIND("travelled",other_hotels_test!L178,1)+9,LEN(other_hotels_test!L178))))</f>
        <v>as a couple</v>
      </c>
      <c r="K178" s="4" t="e">
        <f ca="1">udfRegEx(other_hotels_test!M178,"\d( of )\d( stars).*(n&gt;)([\s\S]*;)")&amp;CHAR(10)&amp;udfRegEx(other_hotels_test!M178,"[^;]+$\d( of )\d( stars).*(n&gt;)([\s\S]*;)")</f>
        <v>#NAME?</v>
      </c>
      <c r="N178" s="1" t="str">
        <f>other_hotels_test!P178</f>
        <v>Reviewed 11 June 2012</v>
      </c>
    </row>
    <row r="179" spans="1:14" ht="42">
      <c r="A179" s="1" t="str">
        <f>MID(other_hotels_test!D179,1,FIND("_data",other_hotels_test!D179,1)-1)</f>
        <v>fullerton_hotel</v>
      </c>
      <c r="B179" s="4" t="str">
        <f>other_hotels_test!G179</f>
        <v>Simon W</v>
      </c>
      <c r="C179" s="4" t="str">
        <f>IF(ISBLANK(other_hotels_test!H179),"",other_hotels_test!H179)</f>
        <v/>
      </c>
      <c r="D179" s="1" t="str">
        <f>MID(other_hotels_test!I179,FIND("of",other_hotels_test!I179,1)-2,12)</f>
        <v>3 of 5 stars</v>
      </c>
      <c r="E179" s="1" t="str">
        <f>MID(other_hotels_test!I179,FIND("of",other_hotels_test!I179,1)-2,2)</f>
        <v xml:space="preserve">3 </v>
      </c>
      <c r="F179" s="2">
        <f>MID(other_hotels_test!I179,FIND("of",other_hotels_test!I179,1)-2,2)/MID(other_hotels_test!I179,FIND("of",other_hotels_test!I179,1)+2,2)</f>
        <v>0.6</v>
      </c>
      <c r="G179" s="3" t="str">
        <f>IF(ISBLANK(other_hotels_test!J179),"",other_hotels_test!J179)</f>
        <v>“Time for an upgrade”</v>
      </c>
      <c r="H179" s="3" t="str">
        <f>IF(ISBLANK(other_hotels_test!K179),"",other_hotels_test!K179)</f>
        <v>Hotel is still good but starting to fall behind its competitors. Central location (and good breakfast) are still strong selling points but rooms feel dated and service not up to high Singapore standards. Bar is dull.</v>
      </c>
      <c r="I179" s="1" t="str">
        <f>TRIM(IF(ISERROR(MID(other_hotels_test!L179,7,FIND("travelled",other_hotels_test!L179,1)-7)),"",MID(other_hotels_test!L179,7,FIND("travelled",other_hotels_test!L179,1)-7)))</f>
        <v>June 2012</v>
      </c>
      <c r="J179" s="1" t="str">
        <f>TRIM(IF(ISERROR(MID(other_hotels_test!L179,FIND("travelled",other_hotels_test!L179,1)+9,LEN(other_hotels_test!L179))),"",MID(other_hotels_test!L179,FIND("travelled",other_hotels_test!L179,1)+9,LEN(other_hotels_test!L179))))</f>
        <v>on business</v>
      </c>
      <c r="K179" s="4" t="e">
        <f ca="1">udfRegEx(other_hotels_test!M179,"\d( of )\d( stars).*(n&gt;)([\s\S]*;)")&amp;CHAR(10)&amp;udfRegEx(other_hotels_test!M179,"[^;]+$\d( of )\d( stars).*(n&gt;)([\s\S]*;)")</f>
        <v>#NAME?</v>
      </c>
      <c r="N179" s="1" t="str">
        <f>other_hotels_test!P179</f>
        <v>Reviewed 10 June 2012</v>
      </c>
    </row>
    <row r="180" spans="1:14" ht="126">
      <c r="A180" s="1" t="str">
        <f>MID(other_hotels_test!D180,1,FIND("_data",other_hotels_test!D180,1)-1)</f>
        <v>fullerton_hotel</v>
      </c>
      <c r="B180" s="4" t="str">
        <f>other_hotels_test!G180</f>
        <v>sunrise27</v>
      </c>
      <c r="C180" s="4" t="str">
        <f>IF(ISBLANK(other_hotels_test!H180),"",other_hotels_test!H180)</f>
        <v>Singapore</v>
      </c>
      <c r="D180" s="1" t="str">
        <f>MID(other_hotels_test!I180,FIND("of",other_hotels_test!I180,1)-2,12)</f>
        <v>5 of 5 stars</v>
      </c>
      <c r="E180" s="1" t="str">
        <f>MID(other_hotels_test!I180,FIND("of",other_hotels_test!I180,1)-2,2)</f>
        <v xml:space="preserve">5 </v>
      </c>
      <c r="F180" s="2">
        <f>MID(other_hotels_test!I180,FIND("of",other_hotels_test!I180,1)-2,2)/MID(other_hotels_test!I180,FIND("of",other_hotels_test!I180,1)+2,2)</f>
        <v>1</v>
      </c>
      <c r="G180" s="3" t="str">
        <f>IF(ISBLANK(other_hotels_test!J180),"",other_hotels_test!J180)</f>
        <v>“Beautiful and personal”</v>
      </c>
      <c r="H180" s="3" t="str">
        <f>IF(ISBLANK(other_hotels_test!K180),"",other_hotels_test!K180)</f>
        <v>I've stayed in this hotel twice. Both times I was charmed by it's heritage and the beautiful building. What has changed from my first stay 1 year ago was the service. The staff at all levels were helpful and sincere. When they approoached to ask if we needed anything it didn't feel like taht were merely doing it as part of their job. The Courtyard room I stayed in wasn't big. The bathroom though was generous in terms of space and the bathtub was bigger than most 5 star hotels. Location was good for us since we love the marina and singapore river region. Overall a palce I'll definately visit again.</v>
      </c>
      <c r="I180" s="1" t="str">
        <f>TRIM(IF(ISERROR(MID(other_hotels_test!L180,7,FIND("travelled",other_hotels_test!L180,1)-7)),"",MID(other_hotels_test!L180,7,FIND("travelled",other_hotels_test!L180,1)-7)))</f>
        <v>May 2012</v>
      </c>
      <c r="J180" s="1" t="str">
        <f>TRIM(IF(ISERROR(MID(other_hotels_test!L180,FIND("travelled",other_hotels_test!L180,1)+9,LEN(other_hotels_test!L180))),"",MID(other_hotels_test!L180,FIND("travelled",other_hotels_test!L180,1)+9,LEN(other_hotels_test!L180))))</f>
        <v>as a couple</v>
      </c>
      <c r="K180" s="4" t="e">
        <f ca="1">udfRegEx(other_hotels_test!M180,"\d( of )\d( stars).*(n&gt;)([\s\S]*;)")&amp;CHAR(10)&amp;udfRegEx(other_hotels_test!M180,"[^;]+$\d( of )\d( stars).*(n&gt;)([\s\S]*;)")</f>
        <v>#NAME?</v>
      </c>
      <c r="N180" s="1" t="str">
        <f>other_hotels_test!P180</f>
        <v>Reviewed 10 June 2012</v>
      </c>
    </row>
    <row r="181" spans="1:14" ht="168">
      <c r="A181" s="1" t="str">
        <f>MID(other_hotels_test!D181,1,FIND("_data",other_hotels_test!D181,1)-1)</f>
        <v>fullerton_hotel</v>
      </c>
      <c r="B181" s="4" t="str">
        <f>other_hotels_test!G181</f>
        <v>Mush5273</v>
      </c>
      <c r="C181" s="4" t="str">
        <f>IF(ISBLANK(other_hotels_test!H181),"",other_hotels_test!H181)</f>
        <v>Jakarta Indonesia</v>
      </c>
      <c r="D181" s="1" t="str">
        <f>MID(other_hotels_test!I181,FIND("of",other_hotels_test!I181,1)-2,12)</f>
        <v>1 of 5 stars</v>
      </c>
      <c r="E181" s="1" t="str">
        <f>MID(other_hotels_test!I181,FIND("of",other_hotels_test!I181,1)-2,2)</f>
        <v xml:space="preserve">1 </v>
      </c>
      <c r="F181" s="2">
        <f>MID(other_hotels_test!I181,FIND("of",other_hotels_test!I181,1)-2,2)/MID(other_hotels_test!I181,FIND("of",other_hotels_test!I181,1)+2,2)</f>
        <v>0.2</v>
      </c>
      <c r="G181" s="3" t="str">
        <f>IF(ISBLANK(other_hotels_test!J181),"",other_hotels_test!J181)</f>
        <v>“Shocking!”</v>
      </c>
      <c r="H181" s="3" t="str">
        <f>IF(ISBLANK(other_hotels_test!K181),"",other_hotels_test!K181)</f>
        <v>I honestly can't believe how terrible this place is compared to its reputation. We were supposedly upgraded to a courtyard room it's so small I had to put my golf bag in the bathroom. The entire hallway is dusty and smells like it hasn't been cleaned in decades. I'm an asthmatic and very sensitive to dust so even though I paid for another night I checked out! The bed is way too hard like a brick couldn't sleep at all hated the pillows. The furniture is all so old and worn. Laundry was ridiculously expensive. Staff dont seem too interested in guests. Its a decent location thats about all inhave to say thats good about this hotel. I don't know how this place can claim to be a 5 star it's not even close. If you're in two minds about staying here don't! It's in urgent need of renovations.</v>
      </c>
      <c r="I181" s="1" t="str">
        <f>TRIM(IF(ISERROR(MID(other_hotels_test!L181,7,FIND("travelled",other_hotels_test!L181,1)-7)),"",MID(other_hotels_test!L181,7,FIND("travelled",other_hotels_test!L181,1)-7)))</f>
        <v>June 2012</v>
      </c>
      <c r="J181" s="1" t="str">
        <f>TRIM(IF(ISERROR(MID(other_hotels_test!L181,FIND("travelled",other_hotels_test!L181,1)+9,LEN(other_hotels_test!L181))),"",MID(other_hotels_test!L181,FIND("travelled",other_hotels_test!L181,1)+9,LEN(other_hotels_test!L181))))</f>
        <v>as a couple</v>
      </c>
      <c r="K181" s="4" t="e">
        <f ca="1">udfRegEx(other_hotels_test!M181,"\d( of )\d( stars).*(n&gt;)([\s\S]*;)")&amp;CHAR(10)&amp;udfRegEx(other_hotels_test!M181,"[^;]+$\d( of )\d( stars).*(n&gt;)([\s\S]*;)")</f>
        <v>#NAME?</v>
      </c>
      <c r="N181" s="1" t="str">
        <f>other_hotels_test!P181</f>
        <v>Reviewed 9 June 2012</v>
      </c>
    </row>
    <row r="182" spans="1:14" ht="406">
      <c r="A182" s="1" t="str">
        <f>MID(other_hotels_test!D182,1,FIND("_data",other_hotels_test!D182,1)-1)</f>
        <v>fullerton_hotel</v>
      </c>
      <c r="B182" s="4" t="str">
        <f>other_hotels_test!G182</f>
        <v>Alastair F</v>
      </c>
      <c r="C182" s="4" t="str">
        <f>IF(ISBLANK(other_hotels_test!H182),"",other_hotels_test!H182)</f>
        <v>London United Kingdom</v>
      </c>
      <c r="D182" s="1" t="str">
        <f>MID(other_hotels_test!I182,FIND("of",other_hotels_test!I182,1)-2,12)</f>
        <v>4 of 5 stars</v>
      </c>
      <c r="E182" s="1" t="str">
        <f>MID(other_hotels_test!I182,FIND("of",other_hotels_test!I182,1)-2,2)</f>
        <v xml:space="preserve">4 </v>
      </c>
      <c r="F182" s="2">
        <f>MID(other_hotels_test!I182,FIND("of",other_hotels_test!I182,1)-2,2)/MID(other_hotels_test!I182,FIND("of",other_hotels_test!I182,1)+2,2)</f>
        <v>0.8</v>
      </c>
      <c r="G182" s="3" t="str">
        <f>IF(ISBLANK(other_hotels_test!J182),"",other_hotels_test!J182)</f>
        <v>“Fullerton Hotel June 2012”</v>
      </c>
      <c r="H182" s="3" t="str">
        <f>IF(ISBLANK(other_hotels_test!K182),"",other_hotels_test!K182)</f>
        <v>I stayed at the Fullerton for the first time in June. I'm a regular traveller to Sinapore on business and had stayed previously in many of the central hotels including Marina Bay Sands. I booked a quay view room and on arrival the room I was given on the 6th floor to the front corner overlooking the quay and bay and it was very noisy from live music outside even though I was on the 6th floor! (not sure where from) but given that it was a Friday evening not surprising I suppose. However being tired from a flight I couldn't sleep. I asked to be changed and the duty manager Justine kindly found me an 'inside'' room for that evening which over looked the central atrium or courtyard. These are very quiet rooms but lack any outside view but it was just what I needed. If its a view you want be sure to book an outside room. The next morning I was changed to an outside room on the 8th floor to the back of the hotel which was very quiet. All my bags were moved and Justine had sorted everything so there was no stress. Although he was not working the next day he had briefed all staff and the change of the rooms was seemless. Full marks to him. In terms of customer service all of the staff I met were friendly and couldn't do enough to help they were first class. Breakfast is expensive but it's very good and in my view as good as MBS and actually not dissimilar in price. The hotel is clean service is efficient and courteous and judging my own experience above customer service is excellent. The location is good close to CBD and also a short walk from Boat Clarke and Robertson Quays and an inexpensive taxi ride from other locations including Orchard Road for shopping. I would also recommend Indochine restaurant a short walk across the bridge outside where Wilson will make you most welcome. In summary I will definitely stay at the Fullerton again. Thank you for a wonderful stay.</v>
      </c>
      <c r="I182" s="1" t="str">
        <f>TRIM(IF(ISERROR(MID(other_hotels_test!L182,7,FIND("travelled",other_hotels_test!L182,1)-7)),"",MID(other_hotels_test!L182,7,FIND("travelled",other_hotels_test!L182,1)-7)))</f>
        <v>June 2012</v>
      </c>
      <c r="J182" s="1" t="str">
        <f>TRIM(IF(ISERROR(MID(other_hotels_test!L182,FIND("travelled",other_hotels_test!L182,1)+9,LEN(other_hotels_test!L182))),"",MID(other_hotels_test!L182,FIND("travelled",other_hotels_test!L182,1)+9,LEN(other_hotels_test!L182))))</f>
        <v>on business</v>
      </c>
      <c r="K182" s="4" t="e">
        <f ca="1">udfRegEx(other_hotels_test!M182,"\d( of )\d( stars).*(n&gt;)([\s\S]*;)")&amp;CHAR(10)&amp;udfRegEx(other_hotels_test!M182,"[^;]+$\d( of )\d( stars).*(n&gt;)([\s\S]*;)")</f>
        <v>#NAME?</v>
      </c>
      <c r="N182" s="1" t="str">
        <f>other_hotels_test!P182</f>
        <v>Reviewed 3 June 2012</v>
      </c>
    </row>
    <row r="183" spans="1:14" ht="126">
      <c r="A183" s="1" t="str">
        <f>MID(other_hotels_test!D183,1,FIND("_data",other_hotels_test!D183,1)-1)</f>
        <v>fullerton_hotel</v>
      </c>
      <c r="B183" s="4" t="str">
        <f>other_hotels_test!G183</f>
        <v>Marc L</v>
      </c>
      <c r="C183" s="4" t="str">
        <f>IF(ISBLANK(other_hotels_test!H183),"",other_hotels_test!H183)</f>
        <v>Gevrey-Chambertin France</v>
      </c>
      <c r="D183" s="1" t="str">
        <f>MID(other_hotels_test!I183,FIND("of",other_hotels_test!I183,1)-2,12)</f>
        <v>2 of 5 stars</v>
      </c>
      <c r="E183" s="1" t="str">
        <f>MID(other_hotels_test!I183,FIND("of",other_hotels_test!I183,1)-2,2)</f>
        <v xml:space="preserve">2 </v>
      </c>
      <c r="F183" s="2">
        <f>MID(other_hotels_test!I183,FIND("of",other_hotels_test!I183,1)-2,2)/MID(other_hotels_test!I183,FIND("of",other_hotels_test!I183,1)+2,2)</f>
        <v>0.4</v>
      </c>
      <c r="G183" s="3" t="str">
        <f>IF(ISBLANK(other_hotels_test!J183),"",other_hotels_test!J183)</f>
        <v>“Damp rooms and issues at check in.”</v>
      </c>
      <c r="H183" s="3" t="str">
        <f>IF(ISBLANK(other_hotels_test!K183),"",other_hotels_test!K183)</f>
        <v>I wanted to like this hotel! The ambience is wonderful and the location is great. Upon arrival i was told that they didn't receive the fax from my company regarding the payment on our credit card. They then locked up $1500 on my credit card before eventually found the paperwork two days later. Then i went to my room which was extremely damp and the air conditioner was so cold. All of my other reviews prove I am reasonably easy to please. Didn't get off to the best start and never really improved. Breakfast was a positive. Im returning to Singapore for business in July and will look elsewhere.</v>
      </c>
      <c r="I183" s="1" t="str">
        <f>TRIM(IF(ISERROR(MID(other_hotels_test!L183,7,FIND("travelled",other_hotels_test!L183,1)-7)),"",MID(other_hotels_test!L183,7,FIND("travelled",other_hotels_test!L183,1)-7)))</f>
        <v>November 2011</v>
      </c>
      <c r="J183" s="1" t="str">
        <f>TRIM(IF(ISERROR(MID(other_hotels_test!L183,FIND("travelled",other_hotels_test!L183,1)+9,LEN(other_hotels_test!L183))),"",MID(other_hotels_test!L183,FIND("travelled",other_hotels_test!L183,1)+9,LEN(other_hotels_test!L183))))</f>
        <v>on business</v>
      </c>
      <c r="K183" s="4" t="e">
        <f ca="1">udfRegEx(other_hotels_test!M183,"\d( of )\d( stars).*(n&gt;)([\s\S]*;)")&amp;CHAR(10)&amp;udfRegEx(other_hotels_test!M183,"[^;]+$\d( of )\d( stars).*(n&gt;)([\s\S]*;)")</f>
        <v>#NAME?</v>
      </c>
      <c r="N183" s="1" t="str">
        <f>other_hotels_test!P183</f>
        <v>Reviewed 3 June 2012</v>
      </c>
    </row>
    <row r="184" spans="1:14" ht="126">
      <c r="A184" s="1" t="str">
        <f>MID(other_hotels_test!D184,1,FIND("_data",other_hotels_test!D184,1)-1)</f>
        <v>fullerton_hotel</v>
      </c>
      <c r="B184" s="4" t="str">
        <f>other_hotels_test!G184</f>
        <v>HarryScranners</v>
      </c>
      <c r="C184" s="4" t="str">
        <f>IF(ISBLANK(other_hotels_test!H184),"",other_hotels_test!H184)</f>
        <v>Ras Al Khaimah United Arab Emirates</v>
      </c>
      <c r="D184" s="1" t="str">
        <f>MID(other_hotels_test!I184,FIND("of",other_hotels_test!I184,1)-2,12)</f>
        <v>5 of 5 stars</v>
      </c>
      <c r="E184" s="1" t="str">
        <f>MID(other_hotels_test!I184,FIND("of",other_hotels_test!I184,1)-2,2)</f>
        <v xml:space="preserve">5 </v>
      </c>
      <c r="F184" s="2">
        <f>MID(other_hotels_test!I184,FIND("of",other_hotels_test!I184,1)-2,2)/MID(other_hotels_test!I184,FIND("of",other_hotels_test!I184,1)+2,2)</f>
        <v>1</v>
      </c>
      <c r="G184" s="3" t="str">
        <f>IF(ISBLANK(other_hotels_test!J184),"",other_hotels_test!J184)</f>
        <v>“Step back in time”</v>
      </c>
      <c r="H184" s="3" t="str">
        <f>IF(ISBLANK(other_hotels_test!K184),"",other_hotels_test!K184)</f>
        <v>Probably the grandest converted General Post Ever! It really is a step back in time in the best possible way. Its central location provides everything thats required for a visit. The hotel can be self contained with restaurants bars and cafes but Boat quay is on your door step for more treats. Staff were fantastic and I've yet to see another hotel in Singapore compete with them. The Loft suites are roomy well equipped and very good value. Do take time to stroll round the hotel there are a few hidden surprises to be found e.g. the Lighthouse restaurant. Afternoon tea on the terrace is a must.</v>
      </c>
      <c r="I184" s="1" t="str">
        <f>TRIM(IF(ISERROR(MID(other_hotels_test!L184,7,FIND("travelled",other_hotels_test!L184,1)-7)),"",MID(other_hotels_test!L184,7,FIND("travelled",other_hotels_test!L184,1)-7)))</f>
        <v>June 2012</v>
      </c>
      <c r="J184" s="1" t="str">
        <f>TRIM(IF(ISERROR(MID(other_hotels_test!L184,FIND("travelled",other_hotels_test!L184,1)+9,LEN(other_hotels_test!L184))),"",MID(other_hotels_test!L184,FIND("travelled",other_hotels_test!L184,1)+9,LEN(other_hotels_test!L184))))</f>
        <v>as a couple</v>
      </c>
      <c r="K184" s="4" t="e">
        <f ca="1">udfRegEx(other_hotels_test!M184,"\d( of )\d( stars).*(n&gt;)([\s\S]*;)")&amp;CHAR(10)&amp;udfRegEx(other_hotels_test!M184,"[^;]+$\d( of )\d( stars).*(n&gt;)([\s\S]*;)")</f>
        <v>#NAME?</v>
      </c>
      <c r="N184" s="1" t="str">
        <f>other_hotels_test!P184</f>
        <v>Reviewed 3 June 2012</v>
      </c>
    </row>
    <row r="185" spans="1:14" ht="70">
      <c r="A185" s="1" t="str">
        <f>MID(other_hotels_test!D185,1,FIND("_data",other_hotels_test!D185,1)-1)</f>
        <v>fullerton_hotel</v>
      </c>
      <c r="B185" s="4" t="str">
        <f>other_hotels_test!G185</f>
        <v>tireddad</v>
      </c>
      <c r="C185" s="4" t="str">
        <f>IF(ISBLANK(other_hotels_test!H185),"",other_hotels_test!H185)</f>
        <v>London UK</v>
      </c>
      <c r="D185" s="1" t="str">
        <f>MID(other_hotels_test!I185,FIND("of",other_hotels_test!I185,1)-2,12)</f>
        <v>5 of 5 stars</v>
      </c>
      <c r="E185" s="1" t="str">
        <f>MID(other_hotels_test!I185,FIND("of",other_hotels_test!I185,1)-2,2)</f>
        <v xml:space="preserve">5 </v>
      </c>
      <c r="F185" s="2">
        <f>MID(other_hotels_test!I185,FIND("of",other_hotels_test!I185,1)-2,2)/MID(other_hotels_test!I185,FIND("of",other_hotels_test!I185,1)+2,2)</f>
        <v>1</v>
      </c>
      <c r="G185" s="3" t="str">
        <f>IF(ISBLANK(other_hotels_test!J185),"",other_hotels_test!J185)</f>
        <v>“Excellent”</v>
      </c>
      <c r="H185" s="3" t="str">
        <f>IF(ISBLANK(other_hotels_test!K185),"",other_hotels_test!K185)</f>
        <v>Just had 5 days here as part of a two week Asian business trip. I have stayed here many times and it is always excellent. This time was no exception. The service is first class. The location for the central business district is superb as is the location for entertaining in the evening. This has got to be one of the best hotels in Asia</v>
      </c>
      <c r="I185" s="1" t="str">
        <f>TRIM(IF(ISERROR(MID(other_hotels_test!L185,7,FIND("travelled",other_hotels_test!L185,1)-7)),"",MID(other_hotels_test!L185,7,FIND("travelled",other_hotels_test!L185,1)-7)))</f>
        <v>May 2012</v>
      </c>
      <c r="J185" s="1" t="str">
        <f>TRIM(IF(ISERROR(MID(other_hotels_test!L185,FIND("travelled",other_hotels_test!L185,1)+9,LEN(other_hotels_test!L185))),"",MID(other_hotels_test!L185,FIND("travelled",other_hotels_test!L185,1)+9,LEN(other_hotels_test!L185))))</f>
        <v>on business</v>
      </c>
      <c r="K185" s="4" t="e">
        <f ca="1">udfRegEx(other_hotels_test!M185,"\d( of )\d( stars).*(n&gt;)([\s\S]*;)")&amp;CHAR(10)&amp;udfRegEx(other_hotels_test!M185,"[^;]+$\d( of )\d( stars).*(n&gt;)([\s\S]*;)")</f>
        <v>#NAME?</v>
      </c>
      <c r="N185" s="1" t="str">
        <f>other_hotels_test!P185</f>
        <v>Reviewed 1 June 2012</v>
      </c>
    </row>
    <row r="186" spans="1:14" ht="112">
      <c r="A186" s="1" t="str">
        <f>MID(other_hotels_test!D186,1,FIND("_data",other_hotels_test!D186,1)-1)</f>
        <v>fullerton_hotel</v>
      </c>
      <c r="B186" s="4" t="str">
        <f>other_hotels_test!G186</f>
        <v>Gary A</v>
      </c>
      <c r="C186" s="4" t="str">
        <f>IF(ISBLANK(other_hotels_test!H186),"",other_hotels_test!H186)</f>
        <v>Singapore Singapore</v>
      </c>
      <c r="D186" s="1" t="str">
        <f>MID(other_hotels_test!I186,FIND("of",other_hotels_test!I186,1)-2,12)</f>
        <v>4 of 5 stars</v>
      </c>
      <c r="E186" s="1" t="str">
        <f>MID(other_hotels_test!I186,FIND("of",other_hotels_test!I186,1)-2,2)</f>
        <v xml:space="preserve">4 </v>
      </c>
      <c r="F186" s="2">
        <f>MID(other_hotels_test!I186,FIND("of",other_hotels_test!I186,1)-2,2)/MID(other_hotels_test!I186,FIND("of",other_hotels_test!I186,1)+2,2)</f>
        <v>0.8</v>
      </c>
      <c r="G186" s="3" t="str">
        <f>IF(ISBLANK(other_hotels_test!J186),"",other_hotels_test!J186)</f>
        <v>“Fullerton Singapore”</v>
      </c>
      <c r="H186" s="3" t="str">
        <f>IF(ISBLANK(other_hotels_test!K186),"",other_hotels_test!K186)</f>
        <v>Nicely situated nicely furnished to lounge in the lobby and spoil yourself room I had was large but lacking furniture to fill it no natural light coming in from the window bathroom was a treat xxl bath and nice shower For a nice evening stroll or good walk Boat quay - Clark quay - Roberstones quay just follow the river start at the Merlion opposite the Fullerton passing restaurants bars people jogging kids playing sundowns best lights of the restaurants reflected in the river and the different smells of food</v>
      </c>
      <c r="I186" s="1" t="str">
        <f>TRIM(IF(ISERROR(MID(other_hotels_test!L186,7,FIND("travelled",other_hotels_test!L186,1)-7)),"",MID(other_hotels_test!L186,7,FIND("travelled",other_hotels_test!L186,1)-7)))</f>
        <v>April 2012</v>
      </c>
      <c r="J186" s="1" t="str">
        <f>TRIM(IF(ISERROR(MID(other_hotels_test!L186,FIND("travelled",other_hotels_test!L186,1)+9,LEN(other_hotels_test!L186))),"",MID(other_hotels_test!L186,FIND("travelled",other_hotels_test!L186,1)+9,LEN(other_hotels_test!L186))))</f>
        <v>with friends</v>
      </c>
      <c r="K186" s="4" t="e">
        <f ca="1">udfRegEx(other_hotels_test!M186,"\d( of )\d( stars).*(n&gt;)([\s\S]*;)")&amp;CHAR(10)&amp;udfRegEx(other_hotels_test!M186,"[^;]+$\d( of )\d( stars).*(n&gt;)([\s\S]*;)")</f>
        <v>#NAME?</v>
      </c>
      <c r="N186" s="1" t="str">
        <f>other_hotels_test!P186</f>
        <v>Reviewed 31 May 2012</v>
      </c>
    </row>
    <row r="187" spans="1:14" ht="168">
      <c r="A187" s="1" t="str">
        <f>MID(other_hotels_test!D187,1,FIND("_data",other_hotels_test!D187,1)-1)</f>
        <v>fullerton_hotel</v>
      </c>
      <c r="B187" s="4" t="str">
        <f>other_hotels_test!G187</f>
        <v>Pinkpeonie</v>
      </c>
      <c r="C187" s="4" t="str">
        <f>IF(ISBLANK(other_hotels_test!H187),"",other_hotels_test!H187)</f>
        <v>Zurich Switzerland</v>
      </c>
      <c r="D187" s="1" t="str">
        <f>MID(other_hotels_test!I187,FIND("of",other_hotels_test!I187,1)-2,12)</f>
        <v>4 of 5 stars</v>
      </c>
      <c r="E187" s="1" t="str">
        <f>MID(other_hotels_test!I187,FIND("of",other_hotels_test!I187,1)-2,2)</f>
        <v xml:space="preserve">4 </v>
      </c>
      <c r="F187" s="2">
        <f>MID(other_hotels_test!I187,FIND("of",other_hotels_test!I187,1)-2,2)/MID(other_hotels_test!I187,FIND("of",other_hotels_test!I187,1)+2,2)</f>
        <v>0.8</v>
      </c>
      <c r="G187" s="3" t="str">
        <f>IF(ISBLANK(other_hotels_test!J187),"",other_hotels_test!J187)</f>
        <v>“Really nice but rooms were a little cold”</v>
      </c>
      <c r="H187" s="3" t="str">
        <f>IF(ISBLANK(other_hotels_test!K187),"",other_hotels_test!K187)</f>
        <v>I stayed here for 2 nights in the courtyard room. Check in was quick as always in Singapore very efficient and friendly. Our room was lovely and huge with really high ceilings. But the room just felt a bit cold and empty with not much in the way of furnishings. Breakfast was great but after staying at the Shangri La last time the fullerton was lacking something. The rooftop bar was nice and the high tea here is wonderful!! I used to live in Singapore and went there many times. Its in a great central area....close to bars restaurants and if you are keen only a half hour walk to Marina Bay Sands. Also walking distance to Clarke and Boat Quay. I cant say anything bad about this hotel its a really lovely place but when i go back i will be staying at the Shangri La again and not at the Fullerton.</v>
      </c>
      <c r="I187" s="1" t="str">
        <f>TRIM(IF(ISERROR(MID(other_hotels_test!L187,7,FIND("travelled",other_hotels_test!L187,1)-7)),"",MID(other_hotels_test!L187,7,FIND("travelled",other_hotels_test!L187,1)-7)))</f>
        <v>December 2013</v>
      </c>
      <c r="J187" s="1" t="str">
        <f>TRIM(IF(ISERROR(MID(other_hotels_test!L187,FIND("travelled",other_hotels_test!L187,1)+9,LEN(other_hotels_test!L187))),"",MID(other_hotels_test!L187,FIND("travelled",other_hotels_test!L187,1)+9,LEN(other_hotels_test!L187))))</f>
        <v>as a couple</v>
      </c>
      <c r="K187" s="4" t="e">
        <f ca="1">udfRegEx(other_hotels_test!M187,"\d( of )\d( stars).*(n&gt;)([\s\S]*;)")&amp;CHAR(10)&amp;udfRegEx(other_hotels_test!M187,"[^;]+$\d( of )\d( stars).*(n&gt;)([\s\S]*;)")</f>
        <v>#NAME?</v>
      </c>
      <c r="N187" s="1" t="str">
        <f>other_hotels_test!P187</f>
        <v>Reviewed 21 January 2014</v>
      </c>
    </row>
    <row r="188" spans="1:14" ht="224">
      <c r="A188" s="1" t="str">
        <f>MID(other_hotels_test!D188,1,FIND("_data",other_hotels_test!D188,1)-1)</f>
        <v>fullerton_hotel</v>
      </c>
      <c r="B188" s="4" t="str">
        <f>other_hotels_test!G188</f>
        <v>JETHampshire</v>
      </c>
      <c r="C188" s="4" t="str">
        <f>IF(ISBLANK(other_hotels_test!H188),"",other_hotels_test!H188)</f>
        <v>Hampshire</v>
      </c>
      <c r="D188" s="1" t="str">
        <f>MID(other_hotels_test!I188,FIND("of",other_hotels_test!I188,1)-2,12)</f>
        <v>5 of 5 stars</v>
      </c>
      <c r="E188" s="1" t="str">
        <f>MID(other_hotels_test!I188,FIND("of",other_hotels_test!I188,1)-2,2)</f>
        <v xml:space="preserve">5 </v>
      </c>
      <c r="F188" s="2">
        <f>MID(other_hotels_test!I188,FIND("of",other_hotels_test!I188,1)-2,2)/MID(other_hotels_test!I188,FIND("of",other_hotels_test!I188,1)+2,2)</f>
        <v>1</v>
      </c>
      <c r="G188" s="3" t="str">
        <f>IF(ISBLANK(other_hotels_test!J188),"",other_hotels_test!J188)</f>
        <v>“Wonderful even better second time”</v>
      </c>
      <c r="H188" s="3" t="str">
        <f>IF(ISBLANK(other_hotels_test!K188),"",other_hotels_test!K188)</f>
        <v>My wife and I chose the Fullerton to stay on our second visit to Singapore at the beginning of January we had a two night stay prior to joining the Celebrity Millenium cruise that departed Singapore. On this occasion we had a Marina Bay View room and were delighted with it and our overall stay did not disappoint us. The hotel was decorated beautifully for Christmas on our visit and in fact we returned there yesterday(post cruise) for afternoon tea and it was again beautifully decorated for the Chinese New Year festivities at the end of January. The hotel has all that you would expect from a 5 star hotel these days but manages to uphold traditional values and touches that in our opinion make it the number one hotel to stay in whilst in Singapore. Yesterday we had the most wonderful afternoon tea there and their offering is in a league of it's own and having sampled London's afternoon tea offerings well the Fullerton tops the lot. If we return again to Singapore then we would stay only at the Fullerton it's perfect in everyway.</v>
      </c>
      <c r="I188" s="1" t="str">
        <f>TRIM(IF(ISERROR(MID(other_hotels_test!L188,7,FIND("travelled",other_hotels_test!L188,1)-7)),"",MID(other_hotels_test!L188,7,FIND("travelled",other_hotels_test!L188,1)-7)))</f>
        <v>January 2014</v>
      </c>
      <c r="J188" s="1" t="str">
        <f>TRIM(IF(ISERROR(MID(other_hotels_test!L188,FIND("travelled",other_hotels_test!L188,1)+9,LEN(other_hotels_test!L188))),"",MID(other_hotels_test!L188,FIND("travelled",other_hotels_test!L188,1)+9,LEN(other_hotels_test!L188))))</f>
        <v>as a couple</v>
      </c>
      <c r="K188" s="4" t="e">
        <f ca="1">udfRegEx(other_hotels_test!M188,"\d( of )\d( stars).*(n&gt;)([\s\S]*;)")&amp;CHAR(10)&amp;udfRegEx(other_hotels_test!M188,"[^;]+$\d( of )\d( stars).*(n&gt;)([\s\S]*;)")</f>
        <v>#NAME?</v>
      </c>
      <c r="N188" s="1" t="str">
        <f>other_hotels_test!P188</f>
        <v>Reviewed 21 January 2014</v>
      </c>
    </row>
    <row r="189" spans="1:14" ht="70">
      <c r="A189" s="1" t="str">
        <f>MID(other_hotels_test!D189,1,FIND("_data",other_hotels_test!D189,1)-1)</f>
        <v>fullerton_hotel</v>
      </c>
      <c r="B189" s="4" t="str">
        <f>other_hotels_test!G189</f>
        <v>Caroline S</v>
      </c>
      <c r="C189" s="4" t="str">
        <f>IF(ISBLANK(other_hotels_test!H189),"",other_hotels_test!H189)</f>
        <v>Chichester United Kingdom</v>
      </c>
      <c r="D189" s="1" t="str">
        <f>MID(other_hotels_test!I189,FIND("of",other_hotels_test!I189,1)-2,12)</f>
        <v>5 of 5 stars</v>
      </c>
      <c r="E189" s="1" t="str">
        <f>MID(other_hotels_test!I189,FIND("of",other_hotels_test!I189,1)-2,2)</f>
        <v xml:space="preserve">5 </v>
      </c>
      <c r="F189" s="2">
        <f>MID(other_hotels_test!I189,FIND("of",other_hotels_test!I189,1)-2,2)/MID(other_hotels_test!I189,FIND("of",other_hotels_test!I189,1)+2,2)</f>
        <v>1</v>
      </c>
      <c r="G189" s="3" t="str">
        <f>IF(ISBLANK(other_hotels_test!J189),"",other_hotels_test!J189)</f>
        <v>“A classic.”</v>
      </c>
      <c r="H189" s="3" t="str">
        <f>IF(ISBLANK(other_hotels_test!K189),"",other_hotels_test!K189)</f>
        <v>Brilliant room and view excellent location and good breakfast buffet. Efficient and friendly staff. We were there before Christmas and the decorations were just lovely. The hotel offers free guided tours a couple of times a week and these were well worth doing the guide was friendly and knowledgeable.</v>
      </c>
      <c r="I189" s="1" t="str">
        <f>TRIM(IF(ISERROR(MID(other_hotels_test!L189,7,FIND("travelled",other_hotels_test!L189,1)-7)),"",MID(other_hotels_test!L189,7,FIND("travelled",other_hotels_test!L189,1)-7)))</f>
        <v>December 2013</v>
      </c>
      <c r="J189" s="1" t="str">
        <f>TRIM(IF(ISERROR(MID(other_hotels_test!L189,FIND("travelled",other_hotels_test!L189,1)+9,LEN(other_hotels_test!L189))),"",MID(other_hotels_test!L189,FIND("travelled",other_hotels_test!L189,1)+9,LEN(other_hotels_test!L189))))</f>
        <v>as a couple</v>
      </c>
      <c r="K189" s="4" t="e">
        <f ca="1">udfRegEx(other_hotels_test!M189,"\d( of )\d( stars).*(n&gt;)([\s\S]*;)")&amp;CHAR(10)&amp;udfRegEx(other_hotels_test!M189,"[^;]+$\d( of )\d( stars).*(n&gt;)([\s\S]*;)")</f>
        <v>#NAME?</v>
      </c>
      <c r="N189" s="1" t="str">
        <f>other_hotels_test!P189</f>
        <v>Reviewed 19 January 2014</v>
      </c>
    </row>
    <row r="190" spans="1:14" ht="56">
      <c r="A190" s="1" t="str">
        <f>MID(other_hotels_test!D190,1,FIND("_data",other_hotels_test!D190,1)-1)</f>
        <v>fullerton_hotel</v>
      </c>
      <c r="B190" s="4" t="str">
        <f>other_hotels_test!G190</f>
        <v>Indstrl</v>
      </c>
      <c r="C190" s="4" t="str">
        <f>IF(ISBLANK(other_hotels_test!H190),"",other_hotels_test!H190)</f>
        <v>Los Angeles California</v>
      </c>
      <c r="D190" s="1" t="str">
        <f>MID(other_hotels_test!I190,FIND("of",other_hotels_test!I190,1)-2,12)</f>
        <v>5 of 5 stars</v>
      </c>
      <c r="E190" s="1" t="str">
        <f>MID(other_hotels_test!I190,FIND("of",other_hotels_test!I190,1)-2,2)</f>
        <v xml:space="preserve">5 </v>
      </c>
      <c r="F190" s="2">
        <f>MID(other_hotels_test!I190,FIND("of",other_hotels_test!I190,1)-2,2)/MID(other_hotels_test!I190,FIND("of",other_hotels_test!I190,1)+2,2)</f>
        <v>1</v>
      </c>
      <c r="G190" s="3" t="str">
        <f>IF(ISBLANK(other_hotels_test!J190),"",other_hotels_test!J190)</f>
        <v>“The best Singapore has to offer!”</v>
      </c>
      <c r="H190" s="3" t="str">
        <f>IF(ISBLANK(other_hotels_test!K190),"",other_hotels_test!K190)</f>
        <v>Magnificent rooms in the best location. Service to match. Could not ask for a better home in this town. Postcard views in an historical building with a world class atmosphere. Top floor suites are the bomb!</v>
      </c>
      <c r="I190" s="1" t="str">
        <f>TRIM(IF(ISERROR(MID(other_hotels_test!L190,7,FIND("travelled",other_hotels_test!L190,1)-7)),"",MID(other_hotels_test!L190,7,FIND("travelled",other_hotels_test!L190,1)-7)))</f>
        <v>August 2013</v>
      </c>
      <c r="J190" s="1" t="str">
        <f>TRIM(IF(ISERROR(MID(other_hotels_test!L190,FIND("travelled",other_hotels_test!L190,1)+9,LEN(other_hotels_test!L190))),"",MID(other_hotels_test!L190,FIND("travelled",other_hotels_test!L190,1)+9,LEN(other_hotels_test!L190))))</f>
        <v>as a couple</v>
      </c>
      <c r="K190" s="4" t="e">
        <f ca="1">udfRegEx(other_hotels_test!M190,"\d( of )\d( stars).*(n&gt;)([\s\S]*;)")&amp;CHAR(10)&amp;udfRegEx(other_hotels_test!M190,"[^;]+$\d( of )\d( stars).*(n&gt;)([\s\S]*;)")</f>
        <v>#NAME?</v>
      </c>
      <c r="N190" s="1" t="str">
        <f>other_hotels_test!P190</f>
        <v>Reviewed 19 January 2014</v>
      </c>
    </row>
    <row r="191" spans="1:14" ht="70">
      <c r="A191" s="1" t="str">
        <f>MID(other_hotels_test!D191,1,FIND("_data",other_hotels_test!D191,1)-1)</f>
        <v>fullerton_hotel</v>
      </c>
      <c r="B191" s="4" t="str">
        <f>other_hotels_test!G191</f>
        <v>armpal</v>
      </c>
      <c r="C191" s="4" t="str">
        <f>IF(ISBLANK(other_hotels_test!H191),"",other_hotels_test!H191)</f>
        <v>Palm Beach Gardens Florida</v>
      </c>
      <c r="D191" s="1" t="str">
        <f>MID(other_hotels_test!I191,FIND("of",other_hotels_test!I191,1)-2,12)</f>
        <v>5 of 5 stars</v>
      </c>
      <c r="E191" s="1" t="str">
        <f>MID(other_hotels_test!I191,FIND("of",other_hotels_test!I191,1)-2,2)</f>
        <v xml:space="preserve">5 </v>
      </c>
      <c r="F191" s="2">
        <f>MID(other_hotels_test!I191,FIND("of",other_hotels_test!I191,1)-2,2)/MID(other_hotels_test!I191,FIND("of",other_hotels_test!I191,1)+2,2)</f>
        <v>1</v>
      </c>
      <c r="G191" s="3" t="str">
        <f>IF(ISBLANK(other_hotels_test!J191),"",other_hotels_test!J191)</f>
        <v>“Great location ”</v>
      </c>
      <c r="H191" s="3" t="str">
        <f>IF(ISBLANK(other_hotels_test!K191),"",other_hotels_test!K191)</f>
        <v>Could not ask for a better location in Singapore. Classic hotel. We took advantage of the 2 complimentary Heritage tours and were delighted by both. Food may be expensive at hotel but this is Singapore where eating is an activity - food courts are in walking distance.</v>
      </c>
      <c r="I191" s="1" t="str">
        <f>TRIM(IF(ISERROR(MID(other_hotels_test!L191,7,FIND("travelled",other_hotels_test!L191,1)-7)),"",MID(other_hotels_test!L191,7,FIND("travelled",other_hotels_test!L191,1)-7)))</f>
        <v>December 2013</v>
      </c>
      <c r="J191" s="1" t="str">
        <f>TRIM(IF(ISERROR(MID(other_hotels_test!L191,FIND("travelled",other_hotels_test!L191,1)+9,LEN(other_hotels_test!L191))),"",MID(other_hotels_test!L191,FIND("travelled",other_hotels_test!L191,1)+9,LEN(other_hotels_test!L191))))</f>
        <v>with friends</v>
      </c>
      <c r="K191" s="4" t="e">
        <f ca="1">udfRegEx(other_hotels_test!M191,"\d( of )\d( stars).*(n&gt;)([\s\S]*;)")&amp;CHAR(10)&amp;udfRegEx(other_hotels_test!M191,"[^;]+$\d( of )\d( stars).*(n&gt;)([\s\S]*;)")</f>
        <v>#NAME?</v>
      </c>
      <c r="N191" s="1" t="str">
        <f>other_hotels_test!P191</f>
        <v>Reviewed 17 January 2014</v>
      </c>
    </row>
    <row r="192" spans="1:14" ht="112">
      <c r="A192" s="1" t="str">
        <f>MID(other_hotels_test!D192,1,FIND("_data",other_hotels_test!D192,1)-1)</f>
        <v>fullerton_hotel</v>
      </c>
      <c r="B192" s="4" t="str">
        <f>other_hotels_test!G192</f>
        <v>S W</v>
      </c>
      <c r="C192" s="4" t="str">
        <f>IF(ISBLANK(other_hotels_test!H192),"",other_hotels_test!H192)</f>
        <v>Paris France</v>
      </c>
      <c r="D192" s="1" t="str">
        <f>MID(other_hotels_test!I192,FIND("of",other_hotels_test!I192,1)-2,12)</f>
        <v>5 of 5 stars</v>
      </c>
      <c r="E192" s="1" t="str">
        <f>MID(other_hotels_test!I192,FIND("of",other_hotels_test!I192,1)-2,2)</f>
        <v xml:space="preserve">5 </v>
      </c>
      <c r="F192" s="2">
        <f>MID(other_hotels_test!I192,FIND("of",other_hotels_test!I192,1)-2,2)/MID(other_hotels_test!I192,FIND("of",other_hotels_test!I192,1)+2,2)</f>
        <v>1</v>
      </c>
      <c r="G192" s="3" t="str">
        <f>IF(ISBLANK(other_hotels_test!J192),"",other_hotels_test!J192)</f>
        <v>“Always the best in Singapore”</v>
      </c>
      <c r="H192" s="3" t="str">
        <f>IF(ISBLANK(other_hotels_test!K192),"",other_hotels_test!K192)</f>
        <v>I always try to stay in Fullerton whenever I am in Singapore. It is beautiful from outside. And unlike other old places turned into hotel the interior is very modern and comfortable as well. Everything is great. The only complaint is the breakfast at Town Restaurant is not good. They never change the menu for the past three years. There was one time when I stayed there for 10 days and they have the same food every day. The quality of breakfast food is not a five star status. I wish they can really improve the breakfast.</v>
      </c>
      <c r="I192" s="1" t="str">
        <f>TRIM(IF(ISERROR(MID(other_hotels_test!L192,7,FIND("travelled",other_hotels_test!L192,1)-7)),"",MID(other_hotels_test!L192,7,FIND("travelled",other_hotels_test!L192,1)-7)))</f>
        <v>December 2013</v>
      </c>
      <c r="J192" s="1" t="str">
        <f>TRIM(IF(ISERROR(MID(other_hotels_test!L192,FIND("travelled",other_hotels_test!L192,1)+9,LEN(other_hotels_test!L192))),"",MID(other_hotels_test!L192,FIND("travelled",other_hotels_test!L192,1)+9,LEN(other_hotels_test!L192))))</f>
        <v>on business</v>
      </c>
      <c r="K192" s="4" t="e">
        <f ca="1">udfRegEx(other_hotels_test!M192,"\d( of )\d( stars).*(n&gt;)([\s\S]*;)")&amp;CHAR(10)&amp;udfRegEx(other_hotels_test!M192,"[^;]+$\d( of )\d( stars).*(n&gt;)([\s\S]*;)")</f>
        <v>#NAME?</v>
      </c>
      <c r="N192" s="1" t="str">
        <f>other_hotels_test!P192</f>
        <v>Reviewed 8 February 2014</v>
      </c>
    </row>
    <row r="193" spans="1:14" ht="336">
      <c r="A193" s="1" t="str">
        <f>MID(other_hotels_test!D193,1,FIND("_data",other_hotels_test!D193,1)-1)</f>
        <v>fullerton_hotel</v>
      </c>
      <c r="B193" s="4" t="str">
        <f>other_hotels_test!G193</f>
        <v>Marie B</v>
      </c>
      <c r="C193" s="4" t="str">
        <f>IF(ISBLANK(other_hotels_test!H193),"",other_hotels_test!H193)</f>
        <v>Singapore Singapore</v>
      </c>
      <c r="D193" s="1" t="str">
        <f>MID(other_hotels_test!I193,FIND("of",other_hotels_test!I193,1)-2,12)</f>
        <v>1 of 5 stars</v>
      </c>
      <c r="E193" s="1" t="str">
        <f>MID(other_hotels_test!I193,FIND("of",other_hotels_test!I193,1)-2,2)</f>
        <v xml:space="preserve">1 </v>
      </c>
      <c r="F193" s="2">
        <f>MID(other_hotels_test!I193,FIND("of",other_hotels_test!I193,1)-2,2)/MID(other_hotels_test!I193,FIND("of",other_hotels_test!I193,1)+2,2)</f>
        <v>0.2</v>
      </c>
      <c r="G193" s="3" t="str">
        <f>IF(ISBLANK(other_hotels_test!J193),"",other_hotels_test!J193)</f>
        <v>“Rating purely rated on The Post Bar”</v>
      </c>
      <c r="H193" s="3" t="str">
        <f>IF(ISBLANK(other_hotels_test!K193),"",other_hotels_test!K193)</f>
        <v>Attended the post bar which used to be a regular haunt to unwind after a long week. Took a close friend and family member there and enjoyed many beverages. The tone of the place soon changed as one by one "females" of "questionable" character started to occupy quite a few of the seats lining the front of the bar. Some patrons were going up chatting to them clearly asking them their business rate which appeared to be too much as they went back to their own side of the room. I guess their rate are higher than those charged by establishments on orchard road but then again they don't have to pay 21++ for a drink! even though they never appeared to drink any. Enough was enough so we had to bring it to the attention of the Post Bar duty manger who shall remain anonymous. We pointed out that we do not expect this kind of carryings on in such a "family friendly" hotel? We also pointed out do they want to be tarnished with a reputation that the Post Bar in The Fullerton is a place to go for soliciting? He agreed that it was not but was quite happy to let them stay. We decided to pay our bill and depart as they clearly prefer patrons of a different set of morals a self respect than us decent folk. I thought I would take the time to post this so that you can make an informed choice when booking your place to stay in Singapore. I am sure a lot of people who pay hundreds of dollars to stay in such a place would not appreciate the management allowing this to go on. A word to the management please have a strict policy and put your guests first!</v>
      </c>
      <c r="I193" s="1" t="str">
        <f>TRIM(IF(ISERROR(MID(other_hotels_test!L193,7,FIND("travelled",other_hotels_test!L193,1)-7)),"",MID(other_hotels_test!L193,7,FIND("travelled",other_hotels_test!L193,1)-7)))</f>
        <v>February 2014</v>
      </c>
      <c r="J193" s="1" t="str">
        <f>TRIM(IF(ISERROR(MID(other_hotels_test!L193,FIND("travelled",other_hotels_test!L193,1)+9,LEN(other_hotels_test!L193))),"",MID(other_hotels_test!L193,FIND("travelled",other_hotels_test!L193,1)+9,LEN(other_hotels_test!L193))))</f>
        <v>with family</v>
      </c>
      <c r="K193" s="4" t="e">
        <f ca="1">udfRegEx(other_hotels_test!M193,"\d( of )\d( stars).*(n&gt;)([\s\S]*;)")&amp;CHAR(10)&amp;udfRegEx(other_hotels_test!M193,"[^;]+$\d( of )\d( stars).*(n&gt;)([\s\S]*;)")</f>
        <v>#NAME?</v>
      </c>
      <c r="N193" s="1" t="str">
        <f>other_hotels_test!P193</f>
        <v>Reviewed 8 February 2014</v>
      </c>
    </row>
    <row r="194" spans="1:14" ht="70">
      <c r="A194" s="1" t="str">
        <f>MID(other_hotels_test!D194,1,FIND("_data",other_hotels_test!D194,1)-1)</f>
        <v>fullerton_hotel</v>
      </c>
      <c r="B194" s="4" t="str">
        <f>other_hotels_test!G194</f>
        <v>Ronnie S</v>
      </c>
      <c r="C194" s="4" t="str">
        <f>IF(ISBLANK(other_hotels_test!H194),"",other_hotels_test!H194)</f>
        <v>Tel Aviv Israel</v>
      </c>
      <c r="D194" s="1" t="str">
        <f>MID(other_hotels_test!I194,FIND("of",other_hotels_test!I194,1)-2,12)</f>
        <v>5 of 5 stars</v>
      </c>
      <c r="E194" s="1" t="str">
        <f>MID(other_hotels_test!I194,FIND("of",other_hotels_test!I194,1)-2,2)</f>
        <v xml:space="preserve">5 </v>
      </c>
      <c r="F194" s="2">
        <f>MID(other_hotels_test!I194,FIND("of",other_hotels_test!I194,1)-2,2)/MID(other_hotels_test!I194,FIND("of",other_hotels_test!I194,1)+2,2)</f>
        <v>1</v>
      </c>
      <c r="G194" s="3" t="str">
        <f>IF(ISBLANK(other_hotels_test!J194),"",other_hotels_test!J194)</f>
        <v>“old world charm 7 star service”</v>
      </c>
      <c r="H194" s="3" t="str">
        <f>IF(ISBLANK(other_hotels_test!K194),"",other_hotels_test!K194)</f>
        <v>I have been to over 100 5 star hotels worldwide.this hotel would be one of the best. Service is of an amazing standard.the breakfast and dinner buffets are also of a very high standard. Many 5 star hotels in singapore but few would match the Fullerton. The location is very central.high speed internet works perfectly as well.</v>
      </c>
      <c r="I194" s="1" t="str">
        <f>TRIM(IF(ISERROR(MID(other_hotels_test!L194,7,FIND("travelled",other_hotels_test!L194,1)-7)),"",MID(other_hotels_test!L194,7,FIND("travelled",other_hotels_test!L194,1)-7)))</f>
        <v>February 2014</v>
      </c>
      <c r="J194" s="1" t="str">
        <f>TRIM(IF(ISERROR(MID(other_hotels_test!L194,FIND("travelled",other_hotels_test!L194,1)+9,LEN(other_hotels_test!L194))),"",MID(other_hotels_test!L194,FIND("travelled",other_hotels_test!L194,1)+9,LEN(other_hotels_test!L194))))</f>
        <v>with family</v>
      </c>
      <c r="K194" s="4" t="e">
        <f ca="1">udfRegEx(other_hotels_test!M194,"\d( of )\d( stars).*(n&gt;)([\s\S]*;)")&amp;CHAR(10)&amp;udfRegEx(other_hotels_test!M194,"[^;]+$\d( of )\d( stars).*(n&gt;)([\s\S]*;)")</f>
        <v>#NAME?</v>
      </c>
      <c r="N194" s="1" t="str">
        <f>other_hotels_test!P194</f>
        <v>Reviewed 6 February 2014</v>
      </c>
    </row>
    <row r="195" spans="1:14" ht="70">
      <c r="A195" s="1" t="str">
        <f>MID(other_hotels_test!D195,1,FIND("_data",other_hotels_test!D195,1)-1)</f>
        <v>fullerton_hotel</v>
      </c>
      <c r="B195" s="4" t="str">
        <f>other_hotels_test!G195</f>
        <v>bo</v>
      </c>
      <c r="C195" s="4" t="str">
        <f>IF(ISBLANK(other_hotels_test!H195),"",other_hotels_test!H195)</f>
        <v>Saint Julian's Malta</v>
      </c>
      <c r="D195" s="1" t="str">
        <f>MID(other_hotels_test!I195,FIND("of",other_hotels_test!I195,1)-2,12)</f>
        <v>5 of 5 stars</v>
      </c>
      <c r="E195" s="1" t="str">
        <f>MID(other_hotels_test!I195,FIND("of",other_hotels_test!I195,1)-2,2)</f>
        <v xml:space="preserve">5 </v>
      </c>
      <c r="F195" s="2">
        <f>MID(other_hotels_test!I195,FIND("of",other_hotels_test!I195,1)-2,2)/MID(other_hotels_test!I195,FIND("of",other_hotels_test!I195,1)+2,2)</f>
        <v>1</v>
      </c>
      <c r="G195" s="3" t="str">
        <f>IF(ISBLANK(other_hotels_test!J195),"",other_hotels_test!J195)</f>
        <v>“Great choice”</v>
      </c>
      <c r="H195" s="3" t="str">
        <f>IF(ISBLANK(other_hotels_test!K195),"",other_hotels_test!K195)</f>
        <v>The location can't be beaten. The service is impeccable and unbelievably polished. Effortless and nothing is too much trouble. The room was a little disappointing at first glance but proved to be extremely comfortable. Excellent choice at breakfast. No queueing no waiting. A truly 5 star experience.</v>
      </c>
      <c r="I195" s="1" t="str">
        <f>TRIM(IF(ISERROR(MID(other_hotels_test!L195,7,FIND("travelled",other_hotels_test!L195,1)-7)),"",MID(other_hotels_test!L195,7,FIND("travelled",other_hotels_test!L195,1)-7)))</f>
        <v>January 2014</v>
      </c>
      <c r="J195" s="1" t="str">
        <f>TRIM(IF(ISERROR(MID(other_hotels_test!L195,FIND("travelled",other_hotels_test!L195,1)+9,LEN(other_hotels_test!L195))),"",MID(other_hotels_test!L195,FIND("travelled",other_hotels_test!L195,1)+9,LEN(other_hotels_test!L195))))</f>
        <v>as a couple</v>
      </c>
      <c r="K195" s="4" t="e">
        <f ca="1">udfRegEx(other_hotels_test!M195,"\d( of )\d( stars).*(n&gt;)([\s\S]*;)")&amp;CHAR(10)&amp;udfRegEx(other_hotels_test!M195,"[^;]+$\d( of )\d( stars).*(n&gt;)([\s\S]*;)")</f>
        <v>#NAME?</v>
      </c>
      <c r="N195" s="1" t="str">
        <f>other_hotels_test!P195</f>
        <v>Reviewed 6 February 2014</v>
      </c>
    </row>
    <row r="196" spans="1:14" ht="168">
      <c r="A196" s="1" t="str">
        <f>MID(other_hotels_test!D196,1,FIND("_data",other_hotels_test!D196,1)-1)</f>
        <v>fullerton_hotel</v>
      </c>
      <c r="B196" s="4" t="str">
        <f>other_hotels_test!G196</f>
        <v>OshoKamat</v>
      </c>
      <c r="C196" s="4" t="str">
        <f>IF(ISBLANK(other_hotels_test!H196),"",other_hotels_test!H196)</f>
        <v>Mumbai (Bombay) India</v>
      </c>
      <c r="D196" s="1" t="str">
        <f>MID(other_hotels_test!I196,FIND("of",other_hotels_test!I196,1)-2,12)</f>
        <v>4 of 5 stars</v>
      </c>
      <c r="E196" s="1" t="str">
        <f>MID(other_hotels_test!I196,FIND("of",other_hotels_test!I196,1)-2,2)</f>
        <v xml:space="preserve">4 </v>
      </c>
      <c r="F196" s="2">
        <f>MID(other_hotels_test!I196,FIND("of",other_hotels_test!I196,1)-2,2)/MID(other_hotels_test!I196,FIND("of",other_hotels_test!I196,1)+2,2)</f>
        <v>0.8</v>
      </c>
      <c r="G196" s="3" t="str">
        <f>IF(ISBLANK(other_hotels_test!J196),"",other_hotels_test!J196)</f>
        <v>“Aah Luxury by the Quay”</v>
      </c>
      <c r="H196" s="3" t="str">
        <f>IF(ISBLANK(other_hotels_test!K196),"",other_hotels_test!K196)</f>
        <v>One of the most recognised hotel in Singapore and I assume as famous as the Marina Bay. Walking distance from the financial district and my office Hence got lucky and got booked there. The rooms are big and the bathroom is luxurious. The main feature is the fantastic bed which makes you crash as soon as you lie down on it. The check in service around the hotel is superb and they aim the please. The breakfast spread is huge and if you have the time its to be had in the open overlooking the morning joggers at the quay.. Every party scene is a hop skip away and so are some restaurants next door. Only problem is getting a taxi from the hotel as you have a long queue. But the doorman is efficient and gives priority to people leaving for the airport. Overall a stay worth bragging about..</v>
      </c>
      <c r="I196" s="1" t="str">
        <f>TRIM(IF(ISERROR(MID(other_hotels_test!L196,7,FIND("travelled",other_hotels_test!L196,1)-7)),"",MID(other_hotels_test!L196,7,FIND("travelled",other_hotels_test!L196,1)-7)))</f>
        <v>September 2013</v>
      </c>
      <c r="J196" s="1" t="str">
        <f>TRIM(IF(ISERROR(MID(other_hotels_test!L196,FIND("travelled",other_hotels_test!L196,1)+9,LEN(other_hotels_test!L196))),"",MID(other_hotels_test!L196,FIND("travelled",other_hotels_test!L196,1)+9,LEN(other_hotels_test!L196))))</f>
        <v>on business</v>
      </c>
      <c r="K196" s="4" t="e">
        <f ca="1">udfRegEx(other_hotels_test!M196,"\d( of )\d( stars).*(n&gt;)([\s\S]*;)")&amp;CHAR(10)&amp;udfRegEx(other_hotels_test!M196,"[^;]+$\d( of )\d( stars).*(n&gt;)([\s\S]*;)")</f>
        <v>#NAME?</v>
      </c>
      <c r="N196" s="1" t="str">
        <f>other_hotels_test!P196</f>
        <v>Reviewed 4 February 2014</v>
      </c>
    </row>
    <row r="197" spans="1:14" ht="409">
      <c r="A197" s="1" t="str">
        <f>MID(other_hotels_test!D197,1,FIND("_data",other_hotels_test!D197,1)-1)</f>
        <v>fullerton_hotel</v>
      </c>
      <c r="B197" s="4" t="str">
        <f>other_hotels_test!G197</f>
        <v>cathhall</v>
      </c>
      <c r="C197" s="4" t="str">
        <f>IF(ISBLANK(other_hotels_test!H197),"",other_hotels_test!H197)</f>
        <v>Hallowell</v>
      </c>
      <c r="D197" s="1" t="str">
        <f>MID(other_hotels_test!I197,FIND("of",other_hotels_test!I197,1)-2,12)</f>
        <v>5 of 5 stars</v>
      </c>
      <c r="E197" s="1" t="str">
        <f>MID(other_hotels_test!I197,FIND("of",other_hotels_test!I197,1)-2,2)</f>
        <v xml:space="preserve">5 </v>
      </c>
      <c r="F197" s="2">
        <f>MID(other_hotels_test!I197,FIND("of",other_hotels_test!I197,1)-2,2)/MID(other_hotels_test!I197,FIND("of",other_hotels_test!I197,1)+2,2)</f>
        <v>1</v>
      </c>
      <c r="G197" s="3" t="str">
        <f>IF(ISBLANK(other_hotels_test!J197),"",other_hotels_test!J197)</f>
        <v>“The Best of the Best”</v>
      </c>
      <c r="H197" s="3" t="str">
        <f>IF(ISBLANK(other_hotels_test!K197),"",other_hotels_test!K197)</f>
        <v>I rarely give my hotels a 5-star rating as I think it must be reserved for a truly outstanding property. But the Fullerton Hotel in Singapore comes as close to perfect as I have ever experienced and so will get 5 stars from me. Its location is ideal as we were able to walk almost everywhere we wanted to go. It is in the historic district and has walking access to museums as well as the Marina Bay Park. We had a room with a little balcony that overlooked the bay and had a ring-side seat of the laser light show projected over the bay each night from the mega-hotel Marina Bay Sands which was directly across from us. The Fullerton is a beautifully restored historic building. The lobby is spacious and graciously-appointed with a winding staircase in the middle that leads down to a pond full of colorful fish. The middle of the building is a huge atrium with sky-lights providing natural light. The brass is polished the marble gleaming and the chairs plush. I cannot say enough about the service. Upon our arrival we were assisted by doormen and bellmen and after check-in a young man from the front desk escorted us to our room showed us how everything worked (including the electric drapery pulls) and personally walked us over to the Straits Club where we enjoyed concierge privileges. When I had a problem with accessing WiFi on my I-Pad the concierge took quite a bit of time to help me. He also answered all our touristy questions with patience and good humor. We felt well-cared for. The servers in the Straits Club always called us by name. Not overly-familiar first names but as Mr. and Mrs. All the hotel personnel were polite and well-spoken. American hotels should take lessons there. The restaurants ranged from casual to elegant and the food and service were superb. Whatever requests for modifications of menu items were gladly indulged. If you are planning a special celebration The Lighthouse restaurant on the top floor has an interesting take on Italian food attentive service and also provides a panoramic view of the City which is a-glow with lights at night. Book early as it is small and intimate. Our room was not huge but nicely appointed spotlessly clean and very comfortable. There were welcoming gifts of a flowering plant and book about the history of the hotel. Complimentary little slippers were provided. The toiletries were top-notch. Bathroom was large and had granite counter tops. Although you will find that Singapore is generally an expensive place to visit the Fullerton Hotel is a very good value. I have paid far more in Boston for quite ordinary hotels. There are several properties in Singapore with Fullerton in their name so make sure that this is the one you are booking. And so I hereby award The Fullerton 5 stars.</v>
      </c>
      <c r="I197" s="1" t="str">
        <f>TRIM(IF(ISERROR(MID(other_hotels_test!L197,7,FIND("travelled",other_hotels_test!L197,1)-7)),"",MID(other_hotels_test!L197,7,FIND("travelled",other_hotels_test!L197,1)-7)))</f>
        <v>November 2013</v>
      </c>
      <c r="J197" s="1" t="str">
        <f>TRIM(IF(ISERROR(MID(other_hotels_test!L197,FIND("travelled",other_hotels_test!L197,1)+9,LEN(other_hotels_test!L197))),"",MID(other_hotels_test!L197,FIND("travelled",other_hotels_test!L197,1)+9,LEN(other_hotels_test!L197))))</f>
        <v>as a couple</v>
      </c>
      <c r="K197" s="4" t="e">
        <f ca="1">udfRegEx(other_hotels_test!M197,"\d( of )\d( stars).*(n&gt;)([\s\S]*;)")&amp;CHAR(10)&amp;udfRegEx(other_hotels_test!M197,"[^;]+$\d( of )\d( stars).*(n&gt;)([\s\S]*;)")</f>
        <v>#NAME?</v>
      </c>
      <c r="N197" s="1" t="str">
        <f>other_hotels_test!P197</f>
        <v>Reviewed 15 November 2013</v>
      </c>
    </row>
    <row r="198" spans="1:14" ht="252">
      <c r="A198" s="1" t="str">
        <f>MID(other_hotels_test!D198,1,FIND("_data",other_hotels_test!D198,1)-1)</f>
        <v>fullerton_hotel</v>
      </c>
      <c r="B198" s="4" t="str">
        <f>other_hotels_test!G198</f>
        <v>Beekeeper888</v>
      </c>
      <c r="C198" s="4" t="str">
        <f>IF(ISBLANK(other_hotels_test!H198),"",other_hotels_test!H198)</f>
        <v>New York City New York</v>
      </c>
      <c r="D198" s="1" t="str">
        <f>MID(other_hotels_test!I198,FIND("of",other_hotels_test!I198,1)-2,12)</f>
        <v>2 of 5 stars</v>
      </c>
      <c r="E198" s="1" t="str">
        <f>MID(other_hotels_test!I198,FIND("of",other_hotels_test!I198,1)-2,2)</f>
        <v xml:space="preserve">2 </v>
      </c>
      <c r="F198" s="2">
        <f>MID(other_hotels_test!I198,FIND("of",other_hotels_test!I198,1)-2,2)/MID(other_hotels_test!I198,FIND("of",other_hotels_test!I198,1)+2,2)</f>
        <v>0.4</v>
      </c>
      <c r="G198" s="3" t="str">
        <f>IF(ISBLANK(other_hotels_test!J198),"",other_hotels_test!J198)</f>
        <v>“Very disappointing”</v>
      </c>
      <c r="H198" s="3" t="str">
        <f>IF(ISBLANK(other_hotels_test!K198),"",other_hotels_test!K198)</f>
        <v>I am visiting Singapore on business and this hotel is not my usual choice but because of close location to our client we decided to stay. Upon arriving close to one in the morning from the airport there were no doorman to help bring my luggages. I has to leave them outside to get help. My first room was very spacious but facing the lobby below and at 7 am it felt like 7 pm. I requested a different room as I was going to stay for a week. They were very accommodating and give me a room facing outside of the building. Again very spacious but I have to step down vis short stairs to the bed room. Very unusual arrangement. But that was not the worst part of it. My next room neighbor was having all night party two nights in row screaming loudly and sounded like they were gambling in the room. Finally today at 3 am I just could not stand it any longer. I called the front desk but it took them forever to come and ask my neighbor and their guests to end this so I had to do it myself. I travel very frequently in Asia and this never happened. Also the bathroom is huge but Plumbing is very shoddy and I had water leak after I took my shower. Unfortunately I will never come back here to stay.</v>
      </c>
      <c r="I198" s="1" t="str">
        <f>TRIM(IF(ISERROR(MID(other_hotels_test!L198,7,FIND("travelled",other_hotels_test!L198,1)-7)),"",MID(other_hotels_test!L198,7,FIND("travelled",other_hotels_test!L198,1)-7)))</f>
        <v>November 2013</v>
      </c>
      <c r="J198" s="1" t="str">
        <f>TRIM(IF(ISERROR(MID(other_hotels_test!L198,FIND("travelled",other_hotels_test!L198,1)+9,LEN(other_hotels_test!L198))),"",MID(other_hotels_test!L198,FIND("travelled",other_hotels_test!L198,1)+9,LEN(other_hotels_test!L198))))</f>
        <v>on business</v>
      </c>
      <c r="K198" s="4" t="e">
        <f ca="1">udfRegEx(other_hotels_test!M198,"\d( of )\d( stars).*(n&gt;)([\s\S]*;)")&amp;CHAR(10)&amp;udfRegEx(other_hotels_test!M198,"[^;]+$\d( of )\d( stars).*(n&gt;)([\s\S]*;)")</f>
        <v>#NAME?</v>
      </c>
      <c r="N198" s="1" t="str">
        <f>other_hotels_test!P198</f>
        <v>Reviewed 14 November 2013</v>
      </c>
    </row>
    <row r="199" spans="1:14" ht="84">
      <c r="A199" s="1" t="str">
        <f>MID(other_hotels_test!D199,1,FIND("_data",other_hotels_test!D199,1)-1)</f>
        <v>fullerton_hotel</v>
      </c>
      <c r="B199" s="4" t="str">
        <f>other_hotels_test!G199</f>
        <v>FreqTraveler007</v>
      </c>
      <c r="C199" s="4" t="str">
        <f>IF(ISBLANK(other_hotels_test!H199),"",other_hotels_test!H199)</f>
        <v>Sydney</v>
      </c>
      <c r="D199" s="1" t="str">
        <f>MID(other_hotels_test!I199,FIND("of",other_hotels_test!I199,1)-2,12)</f>
        <v>5 of 5 stars</v>
      </c>
      <c r="E199" s="1" t="str">
        <f>MID(other_hotels_test!I199,FIND("of",other_hotels_test!I199,1)-2,2)</f>
        <v xml:space="preserve">5 </v>
      </c>
      <c r="F199" s="2">
        <f>MID(other_hotels_test!I199,FIND("of",other_hotels_test!I199,1)-2,2)/MID(other_hotels_test!I199,FIND("of",other_hotels_test!I199,1)+2,2)</f>
        <v>1</v>
      </c>
      <c r="G199" s="3" t="str">
        <f>IF(ISBLANK(other_hotels_test!J199),"",other_hotels_test!J199)</f>
        <v>“Brilliant hotel and service. 5 star in every aspect”</v>
      </c>
      <c r="H199" s="3" t="str">
        <f>IF(ISBLANK(other_hotels_test!K199),"",other_hotels_test!K199)</f>
        <v>We recently stayed at the Fullerton for 4 days and this hotel exceed my expectations in every aspect. The service is exemplary and there was no request that couldn't be met. The Fullerton is worth every cent. I will return every year. It has a great location the rooms are lovely and the breakfast is great. I can't recommend the Fullerton enough. You need to try high tea as well.</v>
      </c>
      <c r="I199" s="1" t="str">
        <f>TRIM(IF(ISERROR(MID(other_hotels_test!L199,7,FIND("travelled",other_hotels_test!L199,1)-7)),"",MID(other_hotels_test!L199,7,FIND("travelled",other_hotels_test!L199,1)-7)))</f>
        <v>November 2013</v>
      </c>
      <c r="J199" s="1" t="str">
        <f>TRIM(IF(ISERROR(MID(other_hotels_test!L199,FIND("travelled",other_hotels_test!L199,1)+9,LEN(other_hotels_test!L199))),"",MID(other_hotels_test!L199,FIND("travelled",other_hotels_test!L199,1)+9,LEN(other_hotels_test!L199))))</f>
        <v>as a couple</v>
      </c>
      <c r="K199" s="4" t="e">
        <f ca="1">udfRegEx(other_hotels_test!M199,"\d( of )\d( stars).*(n&gt;)([\s\S]*;)")&amp;CHAR(10)&amp;udfRegEx(other_hotels_test!M199,"[^;]+$\d( of )\d( stars).*(n&gt;)([\s\S]*;)")</f>
        <v>#NAME?</v>
      </c>
      <c r="N199" s="1" t="str">
        <f>other_hotels_test!P199</f>
        <v>Reviewed 13 November 2013</v>
      </c>
    </row>
    <row r="200" spans="1:14" ht="56">
      <c r="A200" s="1" t="str">
        <f>MID(other_hotels_test!D200,1,FIND("_data",other_hotels_test!D200,1)-1)</f>
        <v>fullerton_hotel</v>
      </c>
      <c r="B200" s="4" t="str">
        <f>other_hotels_test!G200</f>
        <v>Gameshow101</v>
      </c>
      <c r="C200" s="4" t="str">
        <f>IF(ISBLANK(other_hotels_test!H200),"",other_hotels_test!H200)</f>
        <v>Taipei</v>
      </c>
      <c r="D200" s="1" t="str">
        <f>MID(other_hotels_test!I200,FIND("of",other_hotels_test!I200,1)-2,12)</f>
        <v>4 of 5 stars</v>
      </c>
      <c r="E200" s="1" t="str">
        <f>MID(other_hotels_test!I200,FIND("of",other_hotels_test!I200,1)-2,2)</f>
        <v xml:space="preserve">4 </v>
      </c>
      <c r="F200" s="2">
        <f>MID(other_hotels_test!I200,FIND("of",other_hotels_test!I200,1)-2,2)/MID(other_hotels_test!I200,FIND("of",other_hotels_test!I200,1)+2,2)</f>
        <v>0.8</v>
      </c>
      <c r="G200" s="3" t="str">
        <f>IF(ISBLANK(other_hotels_test!J200),"",other_hotels_test!J200)</f>
        <v>“Got to be one of the best”</v>
      </c>
      <c r="H200" s="3" t="str">
        <f>IF(ISBLANK(other_hotels_test!K200),"",other_hotels_test!K200)</f>
        <v>I have to say Fullerton Hotel Singapore has got to be one of the best hotels in Singapore that I have stayed in. Everytime I come for a business meeting I would definitely stay here. Service is excellent food is great location is best.</v>
      </c>
      <c r="I200" s="1" t="str">
        <f>TRIM(IF(ISERROR(MID(other_hotels_test!L200,7,FIND("travelled",other_hotels_test!L200,1)-7)),"",MID(other_hotels_test!L200,7,FIND("travelled",other_hotels_test!L200,1)-7)))</f>
        <v>November 2013</v>
      </c>
      <c r="J200" s="1" t="str">
        <f>TRIM(IF(ISERROR(MID(other_hotels_test!L200,FIND("travelled",other_hotels_test!L200,1)+9,LEN(other_hotels_test!L200))),"",MID(other_hotels_test!L200,FIND("travelled",other_hotels_test!L200,1)+9,LEN(other_hotels_test!L200))))</f>
        <v>on business</v>
      </c>
      <c r="K200" s="4" t="e">
        <f ca="1">udfRegEx(other_hotels_test!M200,"\d( of )\d( stars).*(n&gt;)([\s\S]*;)")&amp;CHAR(10)&amp;udfRegEx(other_hotels_test!M200,"[^;]+$\d( of )\d( stars).*(n&gt;)([\s\S]*;)")</f>
        <v>#NAME?</v>
      </c>
      <c r="N200" s="1" t="str">
        <f>other_hotels_test!P200</f>
        <v>Reviewed 13 November 2013</v>
      </c>
    </row>
    <row r="201" spans="1:14" ht="98">
      <c r="A201" s="1" t="str">
        <f>MID(other_hotels_test!D201,1,FIND("_data",other_hotels_test!D201,1)-1)</f>
        <v>fullerton_hotel</v>
      </c>
      <c r="B201" s="4" t="str">
        <f>other_hotels_test!G201</f>
        <v>Mitch1946</v>
      </c>
      <c r="C201" s="4" t="str">
        <f>IF(ISBLANK(other_hotels_test!H201),"",other_hotels_test!H201)</f>
        <v>Noosa Australia</v>
      </c>
      <c r="D201" s="1" t="str">
        <f>MID(other_hotels_test!I201,FIND("of",other_hotels_test!I201,1)-2,12)</f>
        <v>5 of 5 stars</v>
      </c>
      <c r="E201" s="1" t="str">
        <f>MID(other_hotels_test!I201,FIND("of",other_hotels_test!I201,1)-2,2)</f>
        <v xml:space="preserve">5 </v>
      </c>
      <c r="F201" s="2">
        <f>MID(other_hotels_test!I201,FIND("of",other_hotels_test!I201,1)-2,2)/MID(other_hotels_test!I201,FIND("of",other_hotels_test!I201,1)+2,2)</f>
        <v>1</v>
      </c>
      <c r="G201" s="3" t="str">
        <f>IF(ISBLANK(other_hotels_test!J201),"",other_hotels_test!J201)</f>
        <v>“A little piece of Empire.”</v>
      </c>
      <c r="H201" s="3" t="str">
        <f>IF(ISBLANK(other_hotels_test!K201),"",other_hotels_test!K201)</f>
        <v>We have stayed in Singapore a number of times usually at the high-rise palaces but always liked the look of the Fullerton and resolved to stay there one day. What a joy it was all we imagined a beautiful colonial masterpiece oozing history and charm with sublime service and exquisite decor. Try to stay on the Club floor inclusive breakfast afternoon tea cocktails and supper and the genteel atmosphere of the colonial club it once was.</v>
      </c>
      <c r="I201" s="1" t="str">
        <f>TRIM(IF(ISERROR(MID(other_hotels_test!L201,7,FIND("travelled",other_hotels_test!L201,1)-7)),"",MID(other_hotels_test!L201,7,FIND("travelled",other_hotels_test!L201,1)-7)))</f>
        <v>November 2013</v>
      </c>
      <c r="J201" s="1" t="str">
        <f>TRIM(IF(ISERROR(MID(other_hotels_test!L201,FIND("travelled",other_hotels_test!L201,1)+9,LEN(other_hotels_test!L201))),"",MID(other_hotels_test!L201,FIND("travelled",other_hotels_test!L201,1)+9,LEN(other_hotels_test!L201))))</f>
        <v>as a couple</v>
      </c>
      <c r="K201" s="4" t="e">
        <f ca="1">udfRegEx(other_hotels_test!M201,"\d( of )\d( stars).*(n&gt;)([\s\S]*;)")&amp;CHAR(10)&amp;udfRegEx(other_hotels_test!M201,"[^;]+$\d( of )\d( stars).*(n&gt;)([\s\S]*;)")</f>
        <v>#NAME?</v>
      </c>
      <c r="N201" s="1" t="str">
        <f>other_hotels_test!P201</f>
        <v>Reviewed 13 November 2013</v>
      </c>
    </row>
    <row r="202" spans="1:14" ht="98">
      <c r="A202" s="1" t="str">
        <f>MID(other_hotels_test!D202,1,FIND("_data",other_hotels_test!D202,1)-1)</f>
        <v>fullerton_hotel</v>
      </c>
      <c r="B202" s="4" t="str">
        <f>other_hotels_test!G202</f>
        <v>Korgo</v>
      </c>
      <c r="C202" s="4" t="str">
        <f>IF(ISBLANK(other_hotels_test!H202),"",other_hotels_test!H202)</f>
        <v>Singapore Singapore</v>
      </c>
      <c r="D202" s="1" t="str">
        <f>MID(other_hotels_test!I202,FIND("of",other_hotels_test!I202,1)-2,12)</f>
        <v>5 of 5 stars</v>
      </c>
      <c r="E202" s="1" t="str">
        <f>MID(other_hotels_test!I202,FIND("of",other_hotels_test!I202,1)-2,2)</f>
        <v xml:space="preserve">5 </v>
      </c>
      <c r="F202" s="2">
        <f>MID(other_hotels_test!I202,FIND("of",other_hotels_test!I202,1)-2,2)/MID(other_hotels_test!I202,FIND("of",other_hotels_test!I202,1)+2,2)</f>
        <v>1</v>
      </c>
      <c r="G202" s="3" t="str">
        <f>IF(ISBLANK(other_hotels_test!J202),"",other_hotels_test!J202)</f>
        <v>“Beautiful Building with Fabulous Stay !! :)”</v>
      </c>
      <c r="H202" s="3" t="str">
        <f>IF(ISBLANK(other_hotels_test!K202),"",other_hotels_test!K202)</f>
        <v>Stayed at this hotel on my birthday celebration for 1 night. Their staffs are superb friendly and attentive. Courtyard room deisgn is simple and classic most importantly its clean and comfortable. But the TV is a bit small. The hotel breakfast was awesome with many variety of foods. Have a birthday cake surprise from the hotel and the cake was amazing !! Me n my husband love it very much. Overall we're enjoyed staying at this hotel and for sure we will be back !</v>
      </c>
      <c r="I202" s="1" t="str">
        <f>TRIM(IF(ISERROR(MID(other_hotels_test!L202,7,FIND("travelled",other_hotels_test!L202,1)-7)),"",MID(other_hotels_test!L202,7,FIND("travelled",other_hotels_test!L202,1)-7)))</f>
        <v>October 2013</v>
      </c>
      <c r="J202" s="1" t="str">
        <f>TRIM(IF(ISERROR(MID(other_hotels_test!L202,FIND("travelled",other_hotels_test!L202,1)+9,LEN(other_hotels_test!L202))),"",MID(other_hotels_test!L202,FIND("travelled",other_hotels_test!L202,1)+9,LEN(other_hotels_test!L202))))</f>
        <v>as a couple</v>
      </c>
      <c r="K202" s="4" t="e">
        <f ca="1">udfRegEx(other_hotels_test!M202,"\d( of )\d( stars).*(n&gt;)([\s\S]*;)")&amp;CHAR(10)&amp;udfRegEx(other_hotels_test!M202,"[^;]+$\d( of )\d( stars).*(n&gt;)([\s\S]*;)")</f>
        <v>#NAME?</v>
      </c>
      <c r="N202" s="1" t="str">
        <f>other_hotels_test!P202</f>
        <v>Reviewed 31 October 2013</v>
      </c>
    </row>
    <row r="203" spans="1:14" ht="84">
      <c r="A203" s="1" t="str">
        <f>MID(other_hotels_test!D203,1,FIND("_data",other_hotels_test!D203,1)-1)</f>
        <v>fullerton_hotel</v>
      </c>
      <c r="B203" s="4" t="str">
        <f>other_hotels_test!G203</f>
        <v>Donna S</v>
      </c>
      <c r="C203" s="4" t="str">
        <f>IF(ISBLANK(other_hotels_test!H203),"",other_hotels_test!H203)</f>
        <v>Hong Kong China</v>
      </c>
      <c r="D203" s="1" t="str">
        <f>MID(other_hotels_test!I203,FIND("of",other_hotels_test!I203,1)-2,12)</f>
        <v>5 of 5 stars</v>
      </c>
      <c r="E203" s="1" t="str">
        <f>MID(other_hotels_test!I203,FIND("of",other_hotels_test!I203,1)-2,2)</f>
        <v xml:space="preserve">5 </v>
      </c>
      <c r="F203" s="2">
        <f>MID(other_hotels_test!I203,FIND("of",other_hotels_test!I203,1)-2,2)/MID(other_hotels_test!I203,FIND("of",other_hotels_test!I203,1)+2,2)</f>
        <v>1</v>
      </c>
      <c r="G203" s="3" t="str">
        <f>IF(ISBLANK(other_hotels_test!J203),"",other_hotels_test!J203)</f>
        <v>“Fullerton Singapore”</v>
      </c>
      <c r="H203" s="3" t="str">
        <f>IF(ISBLANK(other_hotels_test!K203),"",other_hotels_test!K203)</f>
        <v>The Fullerton Hotel was previously the GPO. It is a beautiful building. This Hotel is extremely well located. Breakfast caters for everybody with foods from around the world on offer. We also had dinner at the Hotel at an outdoor table overlooking the river. This was very good - and not bad value. The pool is simply gorgeous and overlooks the river. The gym is extremely well equipped and maintained.</v>
      </c>
      <c r="I203" s="1" t="str">
        <f>TRIM(IF(ISERROR(MID(other_hotels_test!L203,7,FIND("travelled",other_hotels_test!L203,1)-7)),"",MID(other_hotels_test!L203,7,FIND("travelled",other_hotels_test!L203,1)-7)))</f>
        <v>October 2013</v>
      </c>
      <c r="J203" s="1" t="str">
        <f>TRIM(IF(ISERROR(MID(other_hotels_test!L203,FIND("travelled",other_hotels_test!L203,1)+9,LEN(other_hotels_test!L203))),"",MID(other_hotels_test!L203,FIND("travelled",other_hotels_test!L203,1)+9,LEN(other_hotels_test!L203))))</f>
        <v>as a couple</v>
      </c>
      <c r="K203" s="4" t="e">
        <f ca="1">udfRegEx(other_hotels_test!M203,"\d( of )\d( stars).*(n&gt;)([\s\S]*;)")&amp;CHAR(10)&amp;udfRegEx(other_hotels_test!M203,"[^;]+$\d( of )\d( stars).*(n&gt;)([\s\S]*;)")</f>
        <v>#NAME?</v>
      </c>
      <c r="N203" s="1" t="str">
        <f>other_hotels_test!P203</f>
        <v>Reviewed 31 October 2013</v>
      </c>
    </row>
    <row r="204" spans="1:14" ht="56">
      <c r="A204" s="1" t="str">
        <f>MID(other_hotels_test!D204,1,FIND("_data",other_hotels_test!D204,1)-1)</f>
        <v>fullerton_hotel</v>
      </c>
      <c r="B204" s="4" t="str">
        <f>other_hotels_test!G204</f>
        <v>Go100go</v>
      </c>
      <c r="C204" s="4" t="str">
        <f>IF(ISBLANK(other_hotels_test!H204),"",other_hotels_test!H204)</f>
        <v/>
      </c>
      <c r="D204" s="1" t="str">
        <f>MID(other_hotels_test!I204,FIND("of",other_hotels_test!I204,1)-2,12)</f>
        <v>5 of 5 stars</v>
      </c>
      <c r="E204" s="1" t="str">
        <f>MID(other_hotels_test!I204,FIND("of",other_hotels_test!I204,1)-2,2)</f>
        <v xml:space="preserve">5 </v>
      </c>
      <c r="F204" s="2">
        <f>MID(other_hotels_test!I204,FIND("of",other_hotels_test!I204,1)-2,2)/MID(other_hotels_test!I204,FIND("of",other_hotels_test!I204,1)+2,2)</f>
        <v>1</v>
      </c>
      <c r="G204" s="3" t="str">
        <f>IF(ISBLANK(other_hotels_test!J204),"",other_hotels_test!J204)</f>
        <v>“An iconic building and a great hotel”</v>
      </c>
      <c r="H204" s="3" t="str">
        <f>IF(ISBLANK(other_hotels_test!K204),"",other_hotels_test!K204)</f>
        <v>I always stayed so far at the Fullerton and I always enjoyed it. The service a great the breakfast really good and I like the location. The rooms are nice but more classy then modern a clean carpet nice bathrooms but no Nespresso machine. The fitness is good.</v>
      </c>
      <c r="I204" s="1" t="str">
        <f>TRIM(IF(ISERROR(MID(other_hotels_test!L204,7,FIND("travelled",other_hotels_test!L204,1)-7)),"",MID(other_hotels_test!L204,7,FIND("travelled",other_hotels_test!L204,1)-7)))</f>
        <v>October 2013</v>
      </c>
      <c r="J204" s="1" t="str">
        <f>TRIM(IF(ISERROR(MID(other_hotels_test!L204,FIND("travelled",other_hotels_test!L204,1)+9,LEN(other_hotels_test!L204))),"",MID(other_hotels_test!L204,FIND("travelled",other_hotels_test!L204,1)+9,LEN(other_hotels_test!L204))))</f>
        <v>on business</v>
      </c>
      <c r="K204" s="4" t="e">
        <f ca="1">udfRegEx(other_hotels_test!M204,"\d( of )\d( stars).*(n&gt;)([\s\S]*;)")&amp;CHAR(10)&amp;udfRegEx(other_hotels_test!M204,"[^;]+$\d( of )\d( stars).*(n&gt;)([\s\S]*;)")</f>
        <v>#NAME?</v>
      </c>
      <c r="N204" s="1" t="str">
        <f>other_hotels_test!P204</f>
        <v>Reviewed 29 October 2013</v>
      </c>
    </row>
    <row r="205" spans="1:14" ht="409">
      <c r="A205" s="1" t="str">
        <f>MID(other_hotels_test!D205,1,FIND("_data",other_hotels_test!D205,1)-1)</f>
        <v>fullerton_hotel</v>
      </c>
      <c r="B205" s="4" t="str">
        <f>other_hotels_test!G205</f>
        <v>Romulus66</v>
      </c>
      <c r="C205" s="4" t="str">
        <f>IF(ISBLANK(other_hotels_test!H205),"",other_hotels_test!H205)</f>
        <v>London United Kingdom</v>
      </c>
      <c r="D205" s="1" t="str">
        <f>MID(other_hotels_test!I205,FIND("of",other_hotels_test!I205,1)-2,12)</f>
        <v>4 of 5 stars</v>
      </c>
      <c r="E205" s="1" t="str">
        <f>MID(other_hotels_test!I205,FIND("of",other_hotels_test!I205,1)-2,2)</f>
        <v xml:space="preserve">4 </v>
      </c>
      <c r="F205" s="2">
        <f>MID(other_hotels_test!I205,FIND("of",other_hotels_test!I205,1)-2,2)/MID(other_hotels_test!I205,FIND("of",other_hotels_test!I205,1)+2,2)</f>
        <v>0.8</v>
      </c>
      <c r="G205" s="3" t="str">
        <f>IF(ISBLANK(other_hotels_test!J205),"",other_hotels_test!J205)</f>
        <v>“Great location for business”</v>
      </c>
      <c r="H205" s="3" t="str">
        <f>IF(ISBLANK(other_hotels_test!K205),"",other_hotels_test!K205)</f>
        <v>I have stayed many times at the Fullerton and other hotels in Singapore. The first and most obvious point about the Fullerton is that it has been converted from its original use as the general post office into an hotel rather than being custom built as an hotel. Although the building is splendid in both appearance and location it does suffer in some regards as a consequence of having been converted for use as an hotel. The rooms are not uniform in size (some may find this an attraction) but it does mean that luck plays a part. On this visit to Asia I had two stays at the Fullerton interspersed with a trip to Kuala Lumpur and on both occasions I had an excellent room but it has not always been so. The rooms are usually quite narrow and the single armchair that is found in each room (with a large footstool) can be a dangerous hazard if getting up in the dark. There are UK style three point plugs in the room and a thoughtful touch is that there is a three plug extension cable in each room for those that have lots of things to charge up (which means most of us these days). The bathrooms are reasonably well set out and each has a separate walk-in shower and bath (standard fare for Asian hotels and something I wish some European hotels would learn from). There are plenty of towels and the toiletries are adequate if unspectacular. The rooms contain a decent television which have an adequate if unspectacular selection of channels. There is also a DVD player. There is a decent choice of restaurants and the enjoyable if very expensive Post Bar. The hotel has a decent if unspectacular gym (the machines have televisions which makes the exercise a little more bearable) and decent changing rooms. There is a lovely and functional infinity pool with a view over the river. I am a fan of the Club floor where those paying a premium for a Club room can enjoy a "Club lounge" at which breakfast is served as are afternoon tea and early evening cocktails. Finally the location which is outstanding for business people with meetings in the business district. Holding the last meeting of the afternoon within walking distance of the hotel (which in Singapore means not far) negates the extraordinarily badly timed daily taxi shift change and avoids a very uncomfortable and long wait for a taxi. Overall I think that the Fullerton is a very good hotel but far from perfect and were it not for its location I would be very tempted to look elsewhere - particularly as there are many very good alternatives available at a cheaper cost.</v>
      </c>
      <c r="I205" s="1" t="str">
        <f>TRIM(IF(ISERROR(MID(other_hotels_test!L205,7,FIND("travelled",other_hotels_test!L205,1)-7)),"",MID(other_hotels_test!L205,7,FIND("travelled",other_hotels_test!L205,1)-7)))</f>
        <v>October 2013</v>
      </c>
      <c r="J205" s="1" t="str">
        <f>TRIM(IF(ISERROR(MID(other_hotels_test!L205,FIND("travelled",other_hotels_test!L205,1)+9,LEN(other_hotels_test!L205))),"",MID(other_hotels_test!L205,FIND("travelled",other_hotels_test!L205,1)+9,LEN(other_hotels_test!L205))))</f>
        <v>on business</v>
      </c>
      <c r="K205" s="4" t="e">
        <f ca="1">udfRegEx(other_hotels_test!M205,"\d( of )\d( stars).*(n&gt;)([\s\S]*;)")&amp;CHAR(10)&amp;udfRegEx(other_hotels_test!M205,"[^;]+$\d( of )\d( stars).*(n&gt;)([\s\S]*;)")</f>
        <v>#NAME?</v>
      </c>
      <c r="N205" s="1" t="str">
        <f>other_hotels_test!P205</f>
        <v>Reviewed 28 October 2013</v>
      </c>
    </row>
    <row r="206" spans="1:14" ht="154">
      <c r="A206" s="1" t="str">
        <f>MID(other_hotels_test!D206,1,FIND("_data",other_hotels_test!D206,1)-1)</f>
        <v>fullerton_hotel</v>
      </c>
      <c r="B206" s="4" t="str">
        <f>other_hotels_test!G206</f>
        <v>Little_Sea_Mom</v>
      </c>
      <c r="C206" s="4" t="str">
        <f>IF(ISBLANK(other_hotels_test!H206),"",other_hotels_test!H206)</f>
        <v>Bangkok</v>
      </c>
      <c r="D206" s="1" t="str">
        <f>MID(other_hotels_test!I206,FIND("of",other_hotels_test!I206,1)-2,12)</f>
        <v>4 of 5 stars</v>
      </c>
      <c r="E206" s="1" t="str">
        <f>MID(other_hotels_test!I206,FIND("of",other_hotels_test!I206,1)-2,2)</f>
        <v xml:space="preserve">4 </v>
      </c>
      <c r="F206" s="2">
        <f>MID(other_hotels_test!I206,FIND("of",other_hotels_test!I206,1)-2,2)/MID(other_hotels_test!I206,FIND("of",other_hotels_test!I206,1)+2,2)</f>
        <v>0.8</v>
      </c>
      <c r="G206" s="3" t="str">
        <f>IF(ISBLANK(other_hotels_test!J206),"",other_hotels_test!J206)</f>
        <v>“One of the best hotel I've ever stayed in”</v>
      </c>
      <c r="H206" s="3" t="str">
        <f>IF(ISBLANK(other_hotels_test!K206),"",other_hotels_test!K206)</f>
        <v>Service: Very good. Staff are very professional and always willing to help. Value for money: Good when compare with other hotel with the same price. Quality of sleep: I like the bed. The pillow is a bit flat but other than that it is OK. I think you can request for a new one. Cleanliness: Perfect. Very clean and well maintained Location: Perfect. Close to the business district MRT and restaurants. Very convenience. Room: Spacious. The only thing that I don't like is that I have one window but it open into the hotel lobby area. So there is no view or sunlight. I think you need to upgrade your room to obtain the one with view of the river or city. Breakfast: Variety of food to select from. Good quality food.</v>
      </c>
      <c r="I206" s="1" t="str">
        <f>TRIM(IF(ISERROR(MID(other_hotels_test!L206,7,FIND("travelled",other_hotels_test!L206,1)-7)),"",MID(other_hotels_test!L206,7,FIND("travelled",other_hotels_test!L206,1)-7)))</f>
        <v>September 2013</v>
      </c>
      <c r="J206" s="1" t="str">
        <f>TRIM(IF(ISERROR(MID(other_hotels_test!L206,FIND("travelled",other_hotels_test!L206,1)+9,LEN(other_hotels_test!L206))),"",MID(other_hotels_test!L206,FIND("travelled",other_hotels_test!L206,1)+9,LEN(other_hotels_test!L206))))</f>
        <v>on business</v>
      </c>
      <c r="K206" s="4" t="e">
        <f ca="1">udfRegEx(other_hotels_test!M206,"\d( of )\d( stars).*(n&gt;)([\s\S]*;)")&amp;CHAR(10)&amp;udfRegEx(other_hotels_test!M206,"[^;]+$\d( of )\d( stars).*(n&gt;)([\s\S]*;)")</f>
        <v>#NAME?</v>
      </c>
      <c r="N206" s="1" t="str">
        <f>other_hotels_test!P206</f>
        <v>Reviewed 28 October 2013</v>
      </c>
    </row>
    <row r="207" spans="1:14" ht="70">
      <c r="A207" s="1" t="str">
        <f>MID(other_hotels_test!D207,1,FIND("_data",other_hotels_test!D207,1)-1)</f>
        <v>fullerton_hotel</v>
      </c>
      <c r="B207" s="4" t="str">
        <f>other_hotels_test!G207</f>
        <v>ctwino</v>
      </c>
      <c r="C207" s="4" t="str">
        <f>IF(ISBLANK(other_hotels_test!H207),"",other_hotels_test!H207)</f>
        <v>Connecticut</v>
      </c>
      <c r="D207" s="1" t="str">
        <f>MID(other_hotels_test!I207,FIND("of",other_hotels_test!I207,1)-2,12)</f>
        <v>5 of 5 stars</v>
      </c>
      <c r="E207" s="1" t="str">
        <f>MID(other_hotels_test!I207,FIND("of",other_hotels_test!I207,1)-2,2)</f>
        <v xml:space="preserve">5 </v>
      </c>
      <c r="F207" s="2">
        <f>MID(other_hotels_test!I207,FIND("of",other_hotels_test!I207,1)-2,2)/MID(other_hotels_test!I207,FIND("of",other_hotels_test!I207,1)+2,2)</f>
        <v>1</v>
      </c>
      <c r="G207" s="3" t="str">
        <f>IF(ISBLANK(other_hotels_test!J207),"",other_hotels_test!J207)</f>
        <v>“Another excellent stay”</v>
      </c>
      <c r="H207" s="3" t="str">
        <f>IF(ISBLANK(other_hotels_test!K207),"",other_hotels_test!K207)</f>
        <v>Great location for a business stay and the bar overlooking the harbor is a must do for the laser light shows. Rooms clean service excellent great buffet breakfast. My previous complaint of a room that was noisy on the courtyard (previous trip) was solved by the hotel giving me a free switch to an outdoor view - perfect. A great stay</v>
      </c>
      <c r="I207" s="1" t="str">
        <f>TRIM(IF(ISERROR(MID(other_hotels_test!L207,7,FIND("travelled",other_hotels_test!L207,1)-7)),"",MID(other_hotels_test!L207,7,FIND("travelled",other_hotels_test!L207,1)-7)))</f>
        <v>July 2014</v>
      </c>
      <c r="J207" s="1" t="str">
        <f>TRIM(IF(ISERROR(MID(other_hotels_test!L207,FIND("travelled",other_hotels_test!L207,1)+9,LEN(other_hotels_test!L207))),"",MID(other_hotels_test!L207,FIND("travelled",other_hotels_test!L207,1)+9,LEN(other_hotels_test!L207))))</f>
        <v>on business</v>
      </c>
      <c r="K207" s="4" t="e">
        <f ca="1">udfRegEx(other_hotels_test!M207,"\d( of )\d( stars).*(n&gt;)([\s\S]*;)")&amp;CHAR(10)&amp;udfRegEx(other_hotels_test!M207,"[^;]+$\d( of )\d( stars).*(n&gt;)([\s\S]*;)")</f>
        <v>#NAME?</v>
      </c>
      <c r="N207" s="1" t="str">
        <f>other_hotels_test!P207</f>
        <v>Reviewed 9 August 2014</v>
      </c>
    </row>
    <row r="208" spans="1:14" ht="70">
      <c r="A208" s="1" t="str">
        <f>MID(other_hotels_test!D208,1,FIND("_data",other_hotels_test!D208,1)-1)</f>
        <v>fullerton_hotel</v>
      </c>
      <c r="B208" s="4" t="str">
        <f>other_hotels_test!G208</f>
        <v>wenna l</v>
      </c>
      <c r="C208" s="4" t="str">
        <f>IF(ISBLANK(other_hotels_test!H208),"",other_hotels_test!H208)</f>
        <v>Beijing China</v>
      </c>
      <c r="D208" s="1" t="str">
        <f>MID(other_hotels_test!I208,FIND("of",other_hotels_test!I208,1)-2,12)</f>
        <v>5 of 5 stars</v>
      </c>
      <c r="E208" s="1" t="str">
        <f>MID(other_hotels_test!I208,FIND("of",other_hotels_test!I208,1)-2,2)</f>
        <v xml:space="preserve">5 </v>
      </c>
      <c r="F208" s="2">
        <f>MID(other_hotels_test!I208,FIND("of",other_hotels_test!I208,1)-2,2)/MID(other_hotels_test!I208,FIND("of",other_hotels_test!I208,1)+2,2)</f>
        <v>1</v>
      </c>
      <c r="G208" s="3" t="str">
        <f>IF(ISBLANK(other_hotels_test!J208),"",other_hotels_test!J208)</f>
        <v>“great place”</v>
      </c>
      <c r="H208" s="3" t="str">
        <f>IF(ISBLANK(other_hotels_test!K208),"",other_hotels_test!K208)</f>
        <v>amazing building good location good service. breakfast is good and of many choice the most great is breakfast can be haven at the riverside with a great view. swimming pool is not very big but with a great viewtoo. the hotel stuff is very nice. they have English and Chinese service.</v>
      </c>
      <c r="I208" s="1" t="str">
        <f>TRIM(IF(ISERROR(MID(other_hotels_test!L208,7,FIND("travelled",other_hotels_test!L208,1)-7)),"",MID(other_hotels_test!L208,7,FIND("travelled",other_hotels_test!L208,1)-7)))</f>
        <v>February 2014</v>
      </c>
      <c r="J208" s="1" t="str">
        <f>TRIM(IF(ISERROR(MID(other_hotels_test!L208,FIND("travelled",other_hotels_test!L208,1)+9,LEN(other_hotels_test!L208))),"",MID(other_hotels_test!L208,FIND("travelled",other_hotels_test!L208,1)+9,LEN(other_hotels_test!L208))))</f>
        <v>with family</v>
      </c>
      <c r="K208" s="4" t="e">
        <f ca="1">udfRegEx(other_hotels_test!M208,"\d( of )\d( stars).*(n&gt;)([\s\S]*;)")&amp;CHAR(10)&amp;udfRegEx(other_hotels_test!M208,"[^;]+$\d( of )\d( stars).*(n&gt;)([\s\S]*;)")</f>
        <v>#NAME?</v>
      </c>
      <c r="N208" s="1" t="str">
        <f>other_hotels_test!P208</f>
        <v>Reviewed 8 August 2014</v>
      </c>
    </row>
    <row r="209" spans="1:14" ht="409">
      <c r="A209" s="1" t="str">
        <f>MID(other_hotels_test!D209,1,FIND("_data",other_hotels_test!D209,1)-1)</f>
        <v>fullerton_hotel</v>
      </c>
      <c r="B209" s="4" t="str">
        <f>other_hotels_test!G209</f>
        <v>dskid</v>
      </c>
      <c r="C209" s="4" t="str">
        <f>IF(ISBLANK(other_hotels_test!H209),"",other_hotels_test!H209)</f>
        <v>Overland Park Kansas</v>
      </c>
      <c r="D209" s="1" t="str">
        <f>MID(other_hotels_test!I209,FIND("of",other_hotels_test!I209,1)-2,12)</f>
        <v>4 of 5 stars</v>
      </c>
      <c r="E209" s="1" t="str">
        <f>MID(other_hotels_test!I209,FIND("of",other_hotels_test!I209,1)-2,2)</f>
        <v xml:space="preserve">4 </v>
      </c>
      <c r="F209" s="2">
        <f>MID(other_hotels_test!I209,FIND("of",other_hotels_test!I209,1)-2,2)/MID(other_hotels_test!I209,FIND("of",other_hotels_test!I209,1)+2,2)</f>
        <v>0.8</v>
      </c>
      <c r="G209" s="3" t="str">
        <f>IF(ISBLANK(other_hotels_test!J209),"",other_hotels_test!J209)</f>
        <v>“Mixed Feelings”</v>
      </c>
      <c r="H209" s="3" t="str">
        <f>IF(ISBLANK(other_hotels_test!K209),"",other_hotels_test!K209)</f>
        <v>I spent four days in Singapore last week on business and stayed at the Fullerton because it was within easy walking distance to my meetings. I’ve been to Singapore a number of times and have always wanted to stay at the Fullerton so I was pleased to finally have the opportunity. I have to say given its generally excellent reputation and my high expectations that I was disappointed. If a 3.5 rating was available I’d have probably chosen that as an overall rating. I was in room 669 at the end of the hall overlooking the river. It was a very nice view though I didn’t stand at the window looking out all that much. The curious thing about the room is that it’s on two levels. Entering the room at the hall level there is a large closet on the right and the bathroom on the left. I had to go down five steps to get to the bedroom. There is no nightlight on the steps so navigating them can prove a little challenging if one must use the bathroom in the middle of the night – less of an issue turning on bright room lights if one is traveling alone. While the closet is large the clothes bar isn’t very long and there aren’t a lot of hangers. There are maybe three smallish drawers in there that are sufficient for one person but would be inadequate for two people staying more than a couple of days (I filled two of them with four days’ worth of folded clothes). There is an ironing board and iron. The bathroom is reasonably large with a separate enclosure for the toilet. I had a tub and shower. The towels were large and relatively thick though some seemed a little thin. There was sufficient space to the right of the sink for me to lay out my toiletries. The housekeeper put a small towel under them the first day and kept them neatly arranged thereafter. Space for toiletries could be a problem if two were sharing the room. There was a nice assortment of amenities provided. The bedroom had positive and negative aspects. The bed appeared to be a king but was in fact two double beds pushed together and made up with king-sized linens. The gap between the two beds was very noticeable. There were four large feather pillows that didn’t get too flat. I didn’t notice until the next to the last day there that there was a very extensive pillow menu in the binder containing the hotel’s services. I’d like to have known about that before check-in or seen a card by the bed. There was an analog alarm clock by the bed that had a dead battery the day I arrived. One nice feature of the clock is that when picked up a light comes on so one can see it in the middle of the night. The room had a nice sized oval table that serves as the desk. The desk chair is more than adequate. A recent review complains about the TV channels. Having some extended time in the room on this trip I concur. There aren’t that many channels to begin with and very few in English. I recall: Entertainment Discovery HBO CNN BBC News and Russia Today. There may have been one other that I’m forgetting. There was only one radio channel and it didn’t work. Another review commented that the rooms were in need of refurbishment and I agree. The carpeting on the steps was close to being worn through in a couple of places and the room seemed generally dull and tired. The A/C did work very well though I was happy with the temperature upon arrival and never attempted to make a change. I only had breakfast there and it was one of the best I’ve seen anywhere in the world (I think only the one at the Mulia in Jakarta might be better) though for S$54 it should be pretty good. I sat at a table outside along the river every day and thoroughly enjoyed the view and experience. There was attentive service bringing orange juice tea and various coffees. They even offered to bring other beverages from the buffet. Dirty dishes were promptly removed. Likewise the general housekeeping services were very good. The only negative was the day when I turned on my “make up room” light at about 10 but didn’t get service until after 4. The room price was S$453 and for that price there are other hotels in Singapore that I prefer. I ordered a 500ml bottle of Evian in the lobby one morning and was a little shocked to see that it cost S$11.75. Thank you for taking the time to read this. If you found it useful I will appreciate a Yes vote below.</v>
      </c>
      <c r="I209" s="1" t="str">
        <f>TRIM(IF(ISERROR(MID(other_hotels_test!L209,7,FIND("travelled",other_hotels_test!L209,1)-7)),"",MID(other_hotels_test!L209,7,FIND("travelled",other_hotels_test!L209,1)-7)))</f>
        <v>August 2014</v>
      </c>
      <c r="J209" s="1" t="str">
        <f>TRIM(IF(ISERROR(MID(other_hotels_test!L209,FIND("travelled",other_hotels_test!L209,1)+9,LEN(other_hotels_test!L209))),"",MID(other_hotels_test!L209,FIND("travelled",other_hotels_test!L209,1)+9,LEN(other_hotels_test!L209))))</f>
        <v>on business</v>
      </c>
      <c r="K209" s="4" t="e">
        <f ca="1">udfRegEx(other_hotels_test!M209,"\d( of )\d( stars).*(n&gt;)([\s\S]*;)")&amp;CHAR(10)&amp;udfRegEx(other_hotels_test!M209,"[^;]+$\d( of )\d( stars).*(n&gt;)([\s\S]*;)")</f>
        <v>#NAME?</v>
      </c>
      <c r="N209" s="1" t="str">
        <f>other_hotels_test!P209</f>
        <v>Reviewed 8 August 2014</v>
      </c>
    </row>
    <row r="210" spans="1:14" ht="238">
      <c r="A210" s="1" t="str">
        <f>MID(other_hotels_test!D210,1,FIND("_data",other_hotels_test!D210,1)-1)</f>
        <v>fullerton_hotel</v>
      </c>
      <c r="B210" s="4" t="str">
        <f>other_hotels_test!G210</f>
        <v>fattyliver1986</v>
      </c>
      <c r="C210" s="4" t="str">
        <f>IF(ISBLANK(other_hotels_test!H210),"",other_hotels_test!H210)</f>
        <v>Singapore Singapore</v>
      </c>
      <c r="D210" s="1" t="str">
        <f>MID(other_hotels_test!I210,FIND("of",other_hotels_test!I210,1)-2,12)</f>
        <v>4 of 5 stars</v>
      </c>
      <c r="E210" s="1" t="str">
        <f>MID(other_hotels_test!I210,FIND("of",other_hotels_test!I210,1)-2,2)</f>
        <v xml:space="preserve">4 </v>
      </c>
      <c r="F210" s="2">
        <f>MID(other_hotels_test!I210,FIND("of",other_hotels_test!I210,1)-2,2)/MID(other_hotels_test!I210,FIND("of",other_hotels_test!I210,1)+2,2)</f>
        <v>0.8</v>
      </c>
      <c r="G210" s="3" t="str">
        <f>IF(ISBLANK(other_hotels_test!J210),"",other_hotels_test!J210)</f>
        <v>“timeless hotel”</v>
      </c>
      <c r="H210" s="3" t="str">
        <f>IF(ISBLANK(other_hotels_test!K210),"",other_hotels_test!K210)</f>
        <v>this hotel is the type of hotel you would choose if you are seeking for the equivalent of timeless collection be it a watch bag shoes.. the hotel will make you feel homely but yet stylish comfortable but yet posh.. i was pleasantly upgraded to a duplex apartment room 279 and despite the high volume during this peak hotel period the staff were able to reserve the upgraded room for me. from the apartment there was a balcony and you could see the traffic and the marina bay floating platform. (would be very lovely to book a room on August 9th Singapore National Day to see the fireworks). i would agree with some of the reviewers here that perhaps the hotel needs a image upgrade as you could see that the hotel is pretty old. however i dont know if i am just biased but i think that is the whole point of it. the hotel makes you feel comfortable yet majestic.. there is a very lovely English Colonial feeling to the whole atmosphere. and dont forget to visit the boutique standing cake shop at level one.. their macaroons and marble cheesecake are a steal...the inroom dining for scrambled eggs were awesome too..</v>
      </c>
      <c r="I210" s="1" t="str">
        <f>TRIM(IF(ISERROR(MID(other_hotels_test!L210,7,FIND("travelled",other_hotels_test!L210,1)-7)),"",MID(other_hotels_test!L210,7,FIND("travelled",other_hotels_test!L210,1)-7)))</f>
        <v>July 2014</v>
      </c>
      <c r="J210" s="1" t="str">
        <f>TRIM(IF(ISERROR(MID(other_hotels_test!L210,FIND("travelled",other_hotels_test!L210,1)+9,LEN(other_hotels_test!L210))),"",MID(other_hotels_test!L210,FIND("travelled",other_hotels_test!L210,1)+9,LEN(other_hotels_test!L210))))</f>
        <v>as a couple</v>
      </c>
      <c r="K210" s="4" t="e">
        <f ca="1">udfRegEx(other_hotels_test!M210,"\d( of )\d( stars).*(n&gt;)([\s\S]*;)")&amp;CHAR(10)&amp;udfRegEx(other_hotels_test!M210,"[^;]+$\d( of )\d( stars).*(n&gt;)([\s\S]*;)")</f>
        <v>#NAME?</v>
      </c>
      <c r="N210" s="1" t="str">
        <f>other_hotels_test!P210</f>
        <v>Reviewed 7 August 2014</v>
      </c>
    </row>
    <row r="211" spans="1:14" ht="210">
      <c r="A211" s="1" t="str">
        <f>MID(other_hotels_test!D211,1,FIND("_data",other_hotels_test!D211,1)-1)</f>
        <v>fullerton_hotel</v>
      </c>
      <c r="B211" s="4" t="str">
        <f>other_hotels_test!G211</f>
        <v>mibry</v>
      </c>
      <c r="C211" s="4" t="str">
        <f>IF(ISBLANK(other_hotels_test!H211),"",other_hotels_test!H211)</f>
        <v>London United Kingdom</v>
      </c>
      <c r="D211" s="1" t="str">
        <f>MID(other_hotels_test!I211,FIND("of",other_hotels_test!I211,1)-2,12)</f>
        <v>4 of 5 stars</v>
      </c>
      <c r="E211" s="1" t="str">
        <f>MID(other_hotels_test!I211,FIND("of",other_hotels_test!I211,1)-2,2)</f>
        <v xml:space="preserve">4 </v>
      </c>
      <c r="F211" s="2">
        <f>MID(other_hotels_test!I211,FIND("of",other_hotels_test!I211,1)-2,2)/MID(other_hotels_test!I211,FIND("of",other_hotels_test!I211,1)+2,2)</f>
        <v>0.8</v>
      </c>
      <c r="G211" s="3" t="str">
        <f>IF(ISBLANK(other_hotels_test!J211),"",other_hotels_test!J211)</f>
        <v>“Fullerton or Swisshotel for business trip?”</v>
      </c>
      <c r="H211" s="3" t="str">
        <f>IF(ISBLANK(other_hotels_test!K211),"",other_hotels_test!K211)</f>
        <v>I am a frequent business visitor to Singapore and alternate between the Fullerton and the Swisshotel Stamford. The Fullerton is my preferred option because of its location for business - I am going in and out of meetings in the CBD and you can walk from the Fullerton whereas the Swisshotel requires a cab (try getting a cab from the CBD at rush hour when it's raining). The price of the Fullerton is quite variable - it's sometimes comparable to the Swisshotel and sometimes much higher in which case I stay at the Swisshotel. The public areas and service are superb. The rooms are very comfortable but don't have much of a wow factor - better than the standard rooms in the Swisshotel but not as good as the executive rooms. The worst feature of the (cheaper) rooms is the atrium view. This makes the rooms quite dark and you have no idea what's happening outside - e.g. pouring with rain. Compared to the amazing views from the Swisshotel (at one time the world's tallest hotel) this is a let down.</v>
      </c>
      <c r="I211" s="1" t="str">
        <f>TRIM(IF(ISERROR(MID(other_hotels_test!L211,7,FIND("travelled",other_hotels_test!L211,1)-7)),"",MID(other_hotels_test!L211,7,FIND("travelled",other_hotels_test!L211,1)-7)))</f>
        <v>August 2014</v>
      </c>
      <c r="J211" s="1" t="str">
        <f>TRIM(IF(ISERROR(MID(other_hotels_test!L211,FIND("travelled",other_hotels_test!L211,1)+9,LEN(other_hotels_test!L211))),"",MID(other_hotels_test!L211,FIND("travelled",other_hotels_test!L211,1)+9,LEN(other_hotels_test!L211))))</f>
        <v>on business</v>
      </c>
      <c r="K211" s="4" t="e">
        <f ca="1">udfRegEx(other_hotels_test!M211,"\d( of )\d( stars).*(n&gt;)([\s\S]*;)")&amp;CHAR(10)&amp;udfRegEx(other_hotels_test!M211,"[^;]+$\d( of )\d( stars).*(n&gt;)([\s\S]*;)")</f>
        <v>#NAME?</v>
      </c>
      <c r="N211" s="1" t="str">
        <f>other_hotels_test!P211</f>
        <v>Reviewed 7 August 2014</v>
      </c>
    </row>
    <row r="212" spans="1:14" ht="126">
      <c r="A212" s="1" t="str">
        <f>MID(other_hotels_test!D212,1,FIND("_data",other_hotels_test!D212,1)-1)</f>
        <v>fullerton_hotel</v>
      </c>
      <c r="B212" s="4" t="str">
        <f>other_hotels_test!G212</f>
        <v>Mike9000ft</v>
      </c>
      <c r="C212" s="4" t="str">
        <f>IF(ISBLANK(other_hotels_test!H212),"",other_hotels_test!H212)</f>
        <v>Denver</v>
      </c>
      <c r="D212" s="1" t="str">
        <f>MID(other_hotels_test!I212,FIND("of",other_hotels_test!I212,1)-2,12)</f>
        <v>3 of 5 stars</v>
      </c>
      <c r="E212" s="1" t="str">
        <f>MID(other_hotels_test!I212,FIND("of",other_hotels_test!I212,1)-2,2)</f>
        <v xml:space="preserve">3 </v>
      </c>
      <c r="F212" s="2">
        <f>MID(other_hotels_test!I212,FIND("of",other_hotels_test!I212,1)-2,2)/MID(other_hotels_test!I212,FIND("of",other_hotels_test!I212,1)+2,2)</f>
        <v>0.6</v>
      </c>
      <c r="G212" s="3" t="str">
        <f>IF(ISBLANK(other_hotels_test!J212),"",other_hotels_test!J212)</f>
        <v>“Not Quite up to the Hype”</v>
      </c>
      <c r="H212" s="3" t="str">
        <f>IF(ISBLANK(other_hotels_test!K212),"",other_hotels_test!K212)</f>
        <v>The Fullerton in Singapore has very nice rooms and a great location but is not quite wealth the price. The rooms while beautiful and large picked up a lot of noise from the streets - so be early to rise if you stay here. Also the staff while extremely friendly were not quite trained and passed the buck a good bit. I had a brand new shirt cleaned and it come back with a whole in it. The fix after much debate and trouble a patch - unacceptable. The restaurant is very good but high on price as well. If you like cars there are always Lambos Bentleys and Ferraris out front.</v>
      </c>
      <c r="I212" s="1" t="str">
        <f>TRIM(IF(ISERROR(MID(other_hotels_test!L212,7,FIND("travelled",other_hotels_test!L212,1)-7)),"",MID(other_hotels_test!L212,7,FIND("travelled",other_hotels_test!L212,1)-7)))</f>
        <v>May 2011</v>
      </c>
      <c r="J212" s="1" t="str">
        <f>TRIM(IF(ISERROR(MID(other_hotels_test!L212,FIND("travelled",other_hotels_test!L212,1)+9,LEN(other_hotels_test!L212))),"",MID(other_hotels_test!L212,FIND("travelled",other_hotels_test!L212,1)+9,LEN(other_hotels_test!L212))))</f>
        <v>on business</v>
      </c>
      <c r="K212" s="4" t="e">
        <f ca="1">udfRegEx(other_hotels_test!M212,"\d( of )\d( stars).*(n&gt;)([\s\S]*;)")&amp;CHAR(10)&amp;udfRegEx(other_hotels_test!M212,"[^;]+$\d( of )\d( stars).*(n&gt;)([\s\S]*;)")</f>
        <v>#NAME?</v>
      </c>
      <c r="N212" s="1" t="str">
        <f>other_hotels_test!P212</f>
        <v>Reviewed 4 August 2011</v>
      </c>
    </row>
    <row r="213" spans="1:14" ht="168">
      <c r="A213" s="1" t="str">
        <f>MID(other_hotels_test!D213,1,FIND("_data",other_hotels_test!D213,1)-1)</f>
        <v>fullerton_hotel</v>
      </c>
      <c r="B213" s="4" t="str">
        <f>other_hotels_test!G213</f>
        <v>PaulD-UK</v>
      </c>
      <c r="C213" s="4" t="str">
        <f>IF(ISBLANK(other_hotels_test!H213),"",other_hotels_test!H213)</f>
        <v>London</v>
      </c>
      <c r="D213" s="1" t="str">
        <f>MID(other_hotels_test!I213,FIND("of",other_hotels_test!I213,1)-2,12)</f>
        <v>5 of 5 stars</v>
      </c>
      <c r="E213" s="1" t="str">
        <f>MID(other_hotels_test!I213,FIND("of",other_hotels_test!I213,1)-2,2)</f>
        <v xml:space="preserve">5 </v>
      </c>
      <c r="F213" s="2">
        <f>MID(other_hotels_test!I213,FIND("of",other_hotels_test!I213,1)-2,2)/MID(other_hotels_test!I213,FIND("of",other_hotels_test!I213,1)+2,2)</f>
        <v>1</v>
      </c>
      <c r="G213" s="3" t="str">
        <f>IF(ISBLANK(other_hotels_test!J213),"",other_hotels_test!J213)</f>
        <v>“Excellence”</v>
      </c>
      <c r="H213" s="3" t="str">
        <f>IF(ISBLANK(other_hotels_test!K213),"",other_hotels_test!K213)</f>
        <v>I have stayed at the Fullerton many times. The latest 2 occasions were on my family holiday. There were 5 of us for 2 nights and then 1 night both in July 2011 at the beginning and end of the vacation. This hotel is truly excellent. the whole family love it. A list of pluses follows. Not much has gone wrong for me in 15 or so stays here.... Breakfast is outstanding. The ambience and rooms are modern comfortable and stylish but not over the top. It is set in a great place in terms of the site and the historic building. The pool is brilliantly situated. We were upgraded to the Straits Club on our first stay a nice touch. Service is excellent and the koi in the downstairs foyer are somehow very peaceful in a bustling hotel setting. I have difficulty in thinking how they could really improve a lot.</v>
      </c>
      <c r="I213" s="1" t="str">
        <f>TRIM(IF(ISERROR(MID(other_hotels_test!L213,7,FIND("travelled",other_hotels_test!L213,1)-7)),"",MID(other_hotels_test!L213,7,FIND("travelled",other_hotels_test!L213,1)-7)))</f>
        <v>July 2011</v>
      </c>
      <c r="J213" s="1" t="str">
        <f>TRIM(IF(ISERROR(MID(other_hotels_test!L213,FIND("travelled",other_hotels_test!L213,1)+9,LEN(other_hotels_test!L213))),"",MID(other_hotels_test!L213,FIND("travelled",other_hotels_test!L213,1)+9,LEN(other_hotels_test!L213))))</f>
        <v>with family</v>
      </c>
      <c r="K213" s="4" t="e">
        <f ca="1">udfRegEx(other_hotels_test!M213,"\d( of )\d( stars).*(n&gt;)([\s\S]*;)")&amp;CHAR(10)&amp;udfRegEx(other_hotels_test!M213,"[^;]+$\d( of )\d( stars).*(n&gt;)([\s\S]*;)")</f>
        <v>#NAME?</v>
      </c>
      <c r="N213" s="1" t="str">
        <f>other_hotels_test!P213</f>
        <v>Reviewed 3 August 2011</v>
      </c>
    </row>
    <row r="214" spans="1:14" ht="224">
      <c r="A214" s="1" t="str">
        <f>MID(other_hotels_test!D214,1,FIND("_data",other_hotels_test!D214,1)-1)</f>
        <v>fullerton_hotel</v>
      </c>
      <c r="B214" s="4" t="str">
        <f>other_hotels_test!G214</f>
        <v>MichaelS_aus</v>
      </c>
      <c r="C214" s="4" t="str">
        <f>IF(ISBLANK(other_hotels_test!H214),"",other_hotels_test!H214)</f>
        <v>Sydney</v>
      </c>
      <c r="D214" s="1" t="str">
        <f>MID(other_hotels_test!I214,FIND("of",other_hotels_test!I214,1)-2,12)</f>
        <v>5 of 5 stars</v>
      </c>
      <c r="E214" s="1" t="str">
        <f>MID(other_hotels_test!I214,FIND("of",other_hotels_test!I214,1)-2,2)</f>
        <v xml:space="preserve">5 </v>
      </c>
      <c r="F214" s="2">
        <f>MID(other_hotels_test!I214,FIND("of",other_hotels_test!I214,1)-2,2)/MID(other_hotels_test!I214,FIND("of",other_hotels_test!I214,1)+2,2)</f>
        <v>1</v>
      </c>
      <c r="G214" s="3" t="str">
        <f>IF(ISBLANK(other_hotels_test!J214),"",other_hotels_test!J214)</f>
        <v>“Remarkably luxurious and Relaxing”</v>
      </c>
      <c r="H214" s="3" t="str">
        <f>IF(ISBLANK(other_hotels_test!K214),"",other_hotels_test!K214)</f>
        <v>Checked in on 22/07/2011 for 3 days holiday trip. The hotel was always presented with elegance grandeur and the distinctive flowery smell. The staffs were delightful. Everyone was ready to serve you with welcoming smile. Noted: Warren from the front desk mate I hope to see you again! Thank you for all your assistance. The beds are not the American standard size but the room and amenities were exemptionally clean and always smell fresh. I love the fresh orchids in the bathroom. This is a hotel where you will feel at home give value to your money and earn your trust. I need to move from small room to a bigger room at the rooftop. As my schedule was busy I need to leave all my luggage in the small room. The staffs transfer all my stuff to the new room. No more no less. These includes my valuables left on the study desk. The butler was also entertaining and always attentive to the guest needs. None in my 3 days stay I open the door of my taxi. This is definitely a place that you will miss and promise to come back soon.</v>
      </c>
      <c r="I214" s="1" t="str">
        <f>TRIM(IF(ISERROR(MID(other_hotels_test!L214,7,FIND("travelled",other_hotels_test!L214,1)-7)),"",MID(other_hotels_test!L214,7,FIND("travelled",other_hotels_test!L214,1)-7)))</f>
        <v>July 2011</v>
      </c>
      <c r="J214" s="1" t="str">
        <f>TRIM(IF(ISERROR(MID(other_hotels_test!L214,FIND("travelled",other_hotels_test!L214,1)+9,LEN(other_hotels_test!L214))),"",MID(other_hotels_test!L214,FIND("travelled",other_hotels_test!L214,1)+9,LEN(other_hotels_test!L214))))</f>
        <v>with family</v>
      </c>
      <c r="K214" s="4" t="e">
        <f ca="1">udfRegEx(other_hotels_test!M214,"\d( of )\d( stars).*(n&gt;)([\s\S]*;)")&amp;CHAR(10)&amp;udfRegEx(other_hotels_test!M214,"[^;]+$\d( of )\d( stars).*(n&gt;)([\s\S]*;)")</f>
        <v>#NAME?</v>
      </c>
      <c r="N214" s="1" t="str">
        <f>other_hotels_test!P214</f>
        <v>Reviewed 2 August 2011</v>
      </c>
    </row>
    <row r="215" spans="1:14" ht="42">
      <c r="A215" s="1" t="str">
        <f>MID(other_hotels_test!D215,1,FIND("_data",other_hotels_test!D215,1)-1)</f>
        <v>fullerton_hotel</v>
      </c>
      <c r="B215" s="4" t="str">
        <f>other_hotels_test!G215</f>
        <v>RajeevThakkar</v>
      </c>
      <c r="C215" s="4" t="str">
        <f>IF(ISBLANK(other_hotels_test!H215),"",other_hotels_test!H215)</f>
        <v>Mumbai (Bombay) India</v>
      </c>
      <c r="D215" s="1" t="str">
        <f>MID(other_hotels_test!I215,FIND("of",other_hotels_test!I215,1)-2,12)</f>
        <v>4 of 5 stars</v>
      </c>
      <c r="E215" s="1" t="str">
        <f>MID(other_hotels_test!I215,FIND("of",other_hotels_test!I215,1)-2,2)</f>
        <v xml:space="preserve">4 </v>
      </c>
      <c r="F215" s="2">
        <f>MID(other_hotels_test!I215,FIND("of",other_hotels_test!I215,1)-2,2)/MID(other_hotels_test!I215,FIND("of",other_hotels_test!I215,1)+2,2)</f>
        <v>0.8</v>
      </c>
      <c r="G215" s="3" t="str">
        <f>IF(ISBLANK(other_hotels_test!J215),"",other_hotels_test!J215)</f>
        <v>“Old Fox with young and modern heart (Interiors)”</v>
      </c>
      <c r="H215" s="3" t="str">
        <f>IF(ISBLANK(other_hotels_test!K215),"",other_hotels_test!K215)</f>
        <v>Old Façade with young and modern interiors very comfortable and convenient and in the heart of business district. Would surely return back.</v>
      </c>
      <c r="I215" s="1" t="str">
        <f>TRIM(IF(ISERROR(MID(other_hotels_test!L215,7,FIND("travelled",other_hotels_test!L215,1)-7)),"",MID(other_hotels_test!L215,7,FIND("travelled",other_hotels_test!L215,1)-7)))</f>
        <v>June 2011</v>
      </c>
      <c r="J215" s="1" t="str">
        <f>TRIM(IF(ISERROR(MID(other_hotels_test!L215,FIND("travelled",other_hotels_test!L215,1)+9,LEN(other_hotels_test!L215))),"",MID(other_hotels_test!L215,FIND("travelled",other_hotels_test!L215,1)+9,LEN(other_hotels_test!L215))))</f>
        <v>on business</v>
      </c>
      <c r="K215" s="4" t="e">
        <f ca="1">udfRegEx(other_hotels_test!M215,"\d( of )\d( stars).*(n&gt;)([\s\S]*;)")&amp;CHAR(10)&amp;udfRegEx(other_hotels_test!M215,"[^;]+$\d( of )\d( stars).*(n&gt;)([\s\S]*;)")</f>
        <v>#NAME?</v>
      </c>
      <c r="N215" s="1" t="str">
        <f>other_hotels_test!P215</f>
        <v>Reviewed 30 July 2011</v>
      </c>
    </row>
    <row r="216" spans="1:14" ht="168">
      <c r="A216" s="1" t="str">
        <f>MID(other_hotels_test!D216,1,FIND("_data",other_hotels_test!D216,1)-1)</f>
        <v>fullerton_hotel</v>
      </c>
      <c r="B216" s="4" t="str">
        <f>other_hotels_test!G216</f>
        <v>kaywai</v>
      </c>
      <c r="C216" s="4" t="str">
        <f>IF(ISBLANK(other_hotels_test!H216),"",other_hotels_test!H216)</f>
        <v>Singapore Singapore</v>
      </c>
      <c r="D216" s="1" t="str">
        <f>MID(other_hotels_test!I216,FIND("of",other_hotels_test!I216,1)-2,12)</f>
        <v>5 of 5 stars</v>
      </c>
      <c r="E216" s="1" t="str">
        <f>MID(other_hotels_test!I216,FIND("of",other_hotels_test!I216,1)-2,2)</f>
        <v xml:space="preserve">5 </v>
      </c>
      <c r="F216" s="2">
        <f>MID(other_hotels_test!I216,FIND("of",other_hotels_test!I216,1)-2,2)/MID(other_hotels_test!I216,FIND("of",other_hotels_test!I216,1)+2,2)</f>
        <v>1</v>
      </c>
      <c r="G216" s="3" t="str">
        <f>IF(ISBLANK(other_hotels_test!J216),"",other_hotels_test!J216)</f>
        <v>“Wonderful!”</v>
      </c>
      <c r="H216" s="3" t="str">
        <f>IF(ISBLANK(other_hotels_test!K216),"",other_hotels_test!K216)</f>
        <v>I reside in Singapore and had to look for a place to stay when my house was being renovated. I found a great 2-for-1 deal over the weekend at Fullerton Hotel. The hotel is beautiful and housed in the historical General Post Office of Singapore. It is within walking distance to Raffles Place MRT station Merlion Park Esplanade Park Boat Quay Esplanade and many other attractions. My check-in experience was great. I booked 2 rooms and asked for adjoining rooms. However they were not available. Jeric at the front desk tried very hard to accommodate us when he saw how young our kids were and took almost 15-20 minutes searching for rooms. The rooms were nicely furnished with huge bathrooms. I only wished that the mattresses could be a little softer. On the whole a great stay!</v>
      </c>
      <c r="I216" s="1" t="str">
        <f>TRIM(IF(ISERROR(MID(other_hotels_test!L216,7,FIND("travelled",other_hotels_test!L216,1)-7)),"",MID(other_hotels_test!L216,7,FIND("travelled",other_hotels_test!L216,1)-7)))</f>
        <v>July 2011</v>
      </c>
      <c r="J216" s="1" t="str">
        <f>TRIM(IF(ISERROR(MID(other_hotels_test!L216,FIND("travelled",other_hotels_test!L216,1)+9,LEN(other_hotels_test!L216))),"",MID(other_hotels_test!L216,FIND("travelled",other_hotels_test!L216,1)+9,LEN(other_hotels_test!L216))))</f>
        <v>with family</v>
      </c>
      <c r="K216" s="4" t="e">
        <f ca="1">udfRegEx(other_hotels_test!M216,"\d( of )\d( stars).*(n&gt;)([\s\S]*;)")&amp;CHAR(10)&amp;udfRegEx(other_hotels_test!M216,"[^;]+$\d( of )\d( stars).*(n&gt;)([\s\S]*;)")</f>
        <v>#NAME?</v>
      </c>
      <c r="N216" s="1" t="str">
        <f>other_hotels_test!P216</f>
        <v>Reviewed 29 July 2011</v>
      </c>
    </row>
    <row r="217" spans="1:14" ht="196">
      <c r="A217" s="1" t="str">
        <f>MID(other_hotels_test!D217,1,FIND("_data",other_hotels_test!D217,1)-1)</f>
        <v>fullerton_hotel</v>
      </c>
      <c r="B217" s="4" t="str">
        <f>other_hotels_test!G217</f>
        <v>lite1973</v>
      </c>
      <c r="C217" s="4" t="str">
        <f>IF(ISBLANK(other_hotels_test!H217),"",other_hotels_test!H217)</f>
        <v>Hong Kong China</v>
      </c>
      <c r="D217" s="1" t="str">
        <f>MID(other_hotels_test!I217,FIND("of",other_hotels_test!I217,1)-2,12)</f>
        <v>5 of 5 stars</v>
      </c>
      <c r="E217" s="1" t="str">
        <f>MID(other_hotels_test!I217,FIND("of",other_hotels_test!I217,1)-2,2)</f>
        <v xml:space="preserve">5 </v>
      </c>
      <c r="F217" s="2">
        <f>MID(other_hotels_test!I217,FIND("of",other_hotels_test!I217,1)-2,2)/MID(other_hotels_test!I217,FIND("of",other_hotels_test!I217,1)+2,2)</f>
        <v>1</v>
      </c>
      <c r="G217" s="3" t="str">
        <f>IF(ISBLANK(other_hotels_test!J217),"",other_hotels_test!J217)</f>
        <v>“fullerton group never disappointed you during your journey”</v>
      </c>
      <c r="H217" s="3" t="str">
        <f>IF(ISBLANK(other_hotels_test!K217),"",other_hotels_test!K217)</f>
        <v>room wise: i have returned this jan12 and chose to stay at room 667 for 8 days with a balcony that i can actually walk out to enjoy the exquisite views of the picturesque river. since i was stayed on 8/f with a balcony with no door to access last year. location wise: cultural centres of victoria theatre and concert Hall the asian civilisations museum and the esplanade (theatres) are within walking distance. the latest marina bay sand just acrros the bay 5 mins by cab and 20 mins by foot. dining at hotel: breadfast only serve till 10:30 and don' miss it. their room dining service are fabulous foods are delicious but not enuff variety. usually takes about 45mins to an hour to arrive after order placed. chill at their boathouse (prelude) after sight-seeing kinda relaxing after a long day :-) don't change SGD at the hotel it's appo. 7-8% higher than local exchange store. i'll be back next year!!! love you</v>
      </c>
      <c r="I217" s="1" t="str">
        <f>TRIM(IF(ISERROR(MID(other_hotels_test!L217,7,FIND("travelled",other_hotels_test!L217,1)-7)),"",MID(other_hotels_test!L217,7,FIND("travelled",other_hotels_test!L217,1)-7)))</f>
        <v>January 2012</v>
      </c>
      <c r="J217" s="1" t="str">
        <f>TRIM(IF(ISERROR(MID(other_hotels_test!L217,FIND("travelled",other_hotels_test!L217,1)+9,LEN(other_hotels_test!L217))),"",MID(other_hotels_test!L217,FIND("travelled",other_hotels_test!L217,1)+9,LEN(other_hotels_test!L217))))</f>
        <v>on business</v>
      </c>
      <c r="K217" s="4" t="e">
        <f ca="1">udfRegEx(other_hotels_test!M217,"\d( of )\d( stars).*(n&gt;)([\s\S]*;)")&amp;CHAR(10)&amp;udfRegEx(other_hotels_test!M217,"[^;]+$\d( of )\d( stars).*(n&gt;)([\s\S]*;)")</f>
        <v>#NAME?</v>
      </c>
      <c r="N217" s="1" t="str">
        <f>other_hotels_test!P217</f>
        <v>Reviewed 20 January 2012</v>
      </c>
    </row>
    <row r="218" spans="1:14" ht="350">
      <c r="A218" s="1" t="str">
        <f>MID(other_hotels_test!D218,1,FIND("_data",other_hotels_test!D218,1)-1)</f>
        <v>fullerton_hotel</v>
      </c>
      <c r="B218" s="4" t="str">
        <f>other_hotels_test!G218</f>
        <v>DanO68</v>
      </c>
      <c r="C218" s="4" t="str">
        <f>IF(ISBLANK(other_hotels_test!H218),"",other_hotels_test!H218)</f>
        <v>Somerset West South Africa</v>
      </c>
      <c r="D218" s="1" t="str">
        <f>MID(other_hotels_test!I218,FIND("of",other_hotels_test!I218,1)-2,12)</f>
        <v>5 of 5 stars</v>
      </c>
      <c r="E218" s="1" t="str">
        <f>MID(other_hotels_test!I218,FIND("of",other_hotels_test!I218,1)-2,2)</f>
        <v xml:space="preserve">5 </v>
      </c>
      <c r="F218" s="2">
        <f>MID(other_hotels_test!I218,FIND("of",other_hotels_test!I218,1)-2,2)/MID(other_hotels_test!I218,FIND("of",other_hotels_test!I218,1)+2,2)</f>
        <v>1</v>
      </c>
      <c r="G218" s="3" t="str">
        <f>IF(ISBLANK(other_hotels_test!J218),"",other_hotels_test!J218)</f>
        <v>“Loved staying here. Luxurious.”</v>
      </c>
      <c r="H218" s="3" t="str">
        <f>IF(ISBLANK(other_hotels_test!K218),"",other_hotels_test!K218)</f>
        <v>I really enjoyed my stay at the Fullerton and can’t find much to fault it. To start off with the location is great right on the river in the heart of the business district. There are endless trails along the river for running walking and general sightseeing. I actually walked over to Fort Canning Park and Orchard Road with little effort. There is a huge choice of places to eat in the area right along the river only a few 100 meters from the hotel. The rooms are huge and nicely decorated and mine had a nice balcony with great views over the river. Everything was well maintained clean and in good order – except for my door handle to the balcony which fell off when I tried to lock the door! Maintenance was supposed to come around to fix it but they never turned up – slightly disappointing. The bed was comfy the room was quiet and I had a great sleep. The bathroom and shower were simply awesome. The free Wifi internet connection was a great bonus but the minibar was the most expensive I’d ever seen - $12 for a can of Coke! The buffet breakfast was amazing and I would gladly go back just for the breakfasts. I didn’t eat any other meals at the hotel so can’t comment on that. The fitness center was actually pretty good. There was a selection of about 10 good quality cardio machines plus a variety of free weights and weight machines. I had some good workouts here. The hotel staff were all friendly and efficient and check-in and check-out were a breeze. Overall I had a great stay here though I felt it was a bit pricey at about $400 per night. I do recommend it but I would probably look for something a bit more reasonably priced for my next stay in Singapore.</v>
      </c>
      <c r="I218" s="1" t="str">
        <f>TRIM(IF(ISERROR(MID(other_hotels_test!L218,7,FIND("travelled",other_hotels_test!L218,1)-7)),"",MID(other_hotels_test!L218,7,FIND("travelled",other_hotels_test!L218,1)-7)))</f>
        <v>January 2012</v>
      </c>
      <c r="J218" s="1" t="str">
        <f>TRIM(IF(ISERROR(MID(other_hotels_test!L218,FIND("travelled",other_hotels_test!L218,1)+9,LEN(other_hotels_test!L218))),"",MID(other_hotels_test!L218,FIND("travelled",other_hotels_test!L218,1)+9,LEN(other_hotels_test!L218))))</f>
        <v>on business</v>
      </c>
      <c r="K218" s="4" t="e">
        <f ca="1">udfRegEx(other_hotels_test!M218,"\d( of )\d( stars).*(n&gt;)([\s\S]*;)")&amp;CHAR(10)&amp;udfRegEx(other_hotels_test!M218,"[^;]+$\d( of )\d( stars).*(n&gt;)([\s\S]*;)")</f>
        <v>#NAME?</v>
      </c>
      <c r="N218" s="1" t="str">
        <f>other_hotels_test!P218</f>
        <v>Reviewed 20 January 2012</v>
      </c>
    </row>
    <row r="219" spans="1:14" ht="322">
      <c r="A219" s="1" t="str">
        <f>MID(other_hotels_test!D219,1,FIND("_data",other_hotels_test!D219,1)-1)</f>
        <v>fullerton_hotel</v>
      </c>
      <c r="B219" s="4" t="str">
        <f>other_hotels_test!G219</f>
        <v>ScottTheTraveler</v>
      </c>
      <c r="C219" s="4" t="str">
        <f>IF(ISBLANK(other_hotels_test!H219),"",other_hotels_test!H219)</f>
        <v>North Caldwell New Jersey</v>
      </c>
      <c r="D219" s="1" t="str">
        <f>MID(other_hotels_test!I219,FIND("of",other_hotels_test!I219,1)-2,12)</f>
        <v>5 of 5 stars</v>
      </c>
      <c r="E219" s="1" t="str">
        <f>MID(other_hotels_test!I219,FIND("of",other_hotels_test!I219,1)-2,2)</f>
        <v xml:space="preserve">5 </v>
      </c>
      <c r="F219" s="2">
        <f>MID(other_hotels_test!I219,FIND("of",other_hotels_test!I219,1)-2,2)/MID(other_hotels_test!I219,FIND("of",other_hotels_test!I219,1)+2,2)</f>
        <v>1</v>
      </c>
      <c r="G219" s="3" t="str">
        <f>IF(ISBLANK(other_hotels_test!J219),"",other_hotels_test!J219)</f>
        <v>“A Really Nice Hotel”</v>
      </c>
      <c r="H219" s="3" t="str">
        <f>IF(ISBLANK(other_hotels_test!K219),"",other_hotels_test!K219)</f>
        <v>I stayed for two nights right before Christmas and I had a great stay. My rating is based on the following: 1) VERY friendly and helpful staff 2) Quiet and comfortable room; great shower! 3) Great location (1 block from the metro - walking distance to Chinatown - located along the river which made for a nice evening stroll) 4) Very good food (had both the breakfast and dinner buffets which were extensive and outstanding - even the fish was which is rare on a buffet) I might take off half a star because I thought the meals were too pricey esp. breakfast (The breakfast and dinner were ~SGD50/SG$80 respectively - they were included in my first night's rate but not my second.). I've seen people complain about the view (I didn't have much of one) but really I did not come to Singapore to look out of my room. Go outside and look around - views everywhere. Tip: Take a cab to the hotel if your flight arrives late - I arrived at midnight so the metro wasn't running. The cab was very fast and reasonable (SGD 27). Tip: Take the metro to the airport if you have few bags. It was cheap (~SGD 2) and easy (1 block walk and 1 connection) but the mall which houses the metro entrance has a number of 1/2 steps without ramps so it was a bit annoying toting my bag on wheels over the steps. Booking: My first night I arrived without a reservation (hotel gave me a promotional rate that included 2 meals and a boat ride) I got a great discounted rate for the 2nd night from Expedia (no meals included)</v>
      </c>
      <c r="I219" s="1" t="str">
        <f>TRIM(IF(ISERROR(MID(other_hotels_test!L219,7,FIND("travelled",other_hotels_test!L219,1)-7)),"",MID(other_hotels_test!L219,7,FIND("travelled",other_hotels_test!L219,1)-7)))</f>
        <v>December 2011</v>
      </c>
      <c r="J219" s="1" t="str">
        <f>TRIM(IF(ISERROR(MID(other_hotels_test!L219,FIND("travelled",other_hotels_test!L219,1)+9,LEN(other_hotels_test!L219))),"",MID(other_hotels_test!L219,FIND("travelled",other_hotels_test!L219,1)+9,LEN(other_hotels_test!L219))))</f>
        <v>solo</v>
      </c>
      <c r="K219" s="4" t="e">
        <f ca="1">udfRegEx(other_hotels_test!M219,"\d( of )\d( stars).*(n&gt;)([\s\S]*;)")&amp;CHAR(10)&amp;udfRegEx(other_hotels_test!M219,"[^;]+$\d( of )\d( stars).*(n&gt;)([\s\S]*;)")</f>
        <v>#NAME?</v>
      </c>
      <c r="N219" s="1" t="str">
        <f>other_hotels_test!P219</f>
        <v>Reviewed 17 January 2012</v>
      </c>
    </row>
    <row r="220" spans="1:14" ht="84">
      <c r="A220" s="1" t="str">
        <f>MID(other_hotels_test!D220,1,FIND("_data",other_hotels_test!D220,1)-1)</f>
        <v>fullerton_hotel</v>
      </c>
      <c r="B220" s="4" t="str">
        <f>other_hotels_test!G220</f>
        <v>chiantiBill</v>
      </c>
      <c r="C220" s="4" t="str">
        <f>IF(ISBLANK(other_hotels_test!H220),"",other_hotels_test!H220)</f>
        <v/>
      </c>
      <c r="D220" s="1" t="str">
        <f>MID(other_hotels_test!I220,FIND("of",other_hotels_test!I220,1)-2,12)</f>
        <v>5 of 5 stars</v>
      </c>
      <c r="E220" s="1" t="str">
        <f>MID(other_hotels_test!I220,FIND("of",other_hotels_test!I220,1)-2,2)</f>
        <v xml:space="preserve">5 </v>
      </c>
      <c r="F220" s="2">
        <f>MID(other_hotels_test!I220,FIND("of",other_hotels_test!I220,1)-2,2)/MID(other_hotels_test!I220,FIND("of",other_hotels_test!I220,1)+2,2)</f>
        <v>1</v>
      </c>
      <c r="G220" s="3" t="str">
        <f>IF(ISBLANK(other_hotels_test!J220),"",other_hotels_test!J220)</f>
        <v>“One of the best”</v>
      </c>
      <c r="H220" s="3" t="str">
        <f>IF(ISBLANK(other_hotels_test!K220),"",other_hotels_test!K220)</f>
        <v>Stayed overnight on a stopover from australia. Perfect for the job. Good rooms great pool for the jetlagwonderful breakfast accomodating staff with a well priced late check-out deal. Could not ask for more. To be really picky the carpets in the bedrooms are a bit yucky but otherwise fab. My son said that the buffet supper was one of his best ever meals!</v>
      </c>
      <c r="I220" s="1" t="str">
        <f>TRIM(IF(ISERROR(MID(other_hotels_test!L220,7,FIND("travelled",other_hotels_test!L220,1)-7)),"",MID(other_hotels_test!L220,7,FIND("travelled",other_hotels_test!L220,1)-7)))</f>
        <v>December 2011</v>
      </c>
      <c r="J220" s="1" t="str">
        <f>TRIM(IF(ISERROR(MID(other_hotels_test!L220,FIND("travelled",other_hotels_test!L220,1)+9,LEN(other_hotels_test!L220))),"",MID(other_hotels_test!L220,FIND("travelled",other_hotels_test!L220,1)+9,LEN(other_hotels_test!L220))))</f>
        <v>with family</v>
      </c>
      <c r="K220" s="4" t="e">
        <f ca="1">udfRegEx(other_hotels_test!M220,"\d( of )\d( stars).*(n&gt;)([\s\S]*;)")&amp;CHAR(10)&amp;udfRegEx(other_hotels_test!M220,"[^;]+$\d( of )\d( stars).*(n&gt;)([\s\S]*;)")</f>
        <v>#NAME?</v>
      </c>
      <c r="N220" s="1" t="str">
        <f>other_hotels_test!P220</f>
        <v>Reviewed 17 January 2012</v>
      </c>
    </row>
    <row r="221" spans="1:14" ht="70">
      <c r="A221" s="1" t="str">
        <f>MID(other_hotels_test!D221,1,FIND("_data",other_hotels_test!D221,1)-1)</f>
        <v>fullerton_hotel</v>
      </c>
      <c r="B221" s="4" t="str">
        <f>other_hotels_test!G221</f>
        <v>Enikuse</v>
      </c>
      <c r="C221" s="4" t="str">
        <f>IF(ISBLANK(other_hotels_test!H221),"",other_hotels_test!H221)</f>
        <v>BKK</v>
      </c>
      <c r="D221" s="1" t="str">
        <f>MID(other_hotels_test!I221,FIND("of",other_hotels_test!I221,1)-2,12)</f>
        <v>4 of 5 stars</v>
      </c>
      <c r="E221" s="1" t="str">
        <f>MID(other_hotels_test!I221,FIND("of",other_hotels_test!I221,1)-2,2)</f>
        <v xml:space="preserve">4 </v>
      </c>
      <c r="F221" s="2">
        <f>MID(other_hotels_test!I221,FIND("of",other_hotels_test!I221,1)-2,2)/MID(other_hotels_test!I221,FIND("of",other_hotels_test!I221,1)+2,2)</f>
        <v>0.8</v>
      </c>
      <c r="G221" s="3" t="str">
        <f>IF(ISBLANK(other_hotels_test!J221),"",other_hotels_test!J221)</f>
        <v>“Reasonable price for promotion rate”</v>
      </c>
      <c r="H221" s="3" t="str">
        <f>IF(ISBLANK(other_hotels_test!K221),"",other_hotels_test!K221)</f>
        <v>We took promotion for standard room with lobby view for SGD 250++. Compare to the price the room rate is reasonable because you cannot open the curtain or else everyone in lobby and the opposite room can see through you room. However if we have to stay in a full rate I will not recommend this hotel for anyone.</v>
      </c>
      <c r="I221" s="1" t="str">
        <f>TRIM(IF(ISERROR(MID(other_hotels_test!L221,7,FIND("travelled",other_hotels_test!L221,1)-7)),"",MID(other_hotels_test!L221,7,FIND("travelled",other_hotels_test!L221,1)-7)))</f>
        <v>December 2011</v>
      </c>
      <c r="J221" s="1" t="str">
        <f>TRIM(IF(ISERROR(MID(other_hotels_test!L221,FIND("travelled",other_hotels_test!L221,1)+9,LEN(other_hotels_test!L221))),"",MID(other_hotels_test!L221,FIND("travelled",other_hotels_test!L221,1)+9,LEN(other_hotels_test!L221))))</f>
        <v>with friends</v>
      </c>
      <c r="K221" s="4" t="e">
        <f ca="1">udfRegEx(other_hotels_test!M221,"\d( of )\d( stars).*(n&gt;)([\s\S]*;)")&amp;CHAR(10)&amp;udfRegEx(other_hotels_test!M221,"[^;]+$\d( of )\d( stars).*(n&gt;)([\s\S]*;)")</f>
        <v>#NAME?</v>
      </c>
      <c r="N221" s="1" t="str">
        <f>other_hotels_test!P221</f>
        <v>Reviewed 16 January 2012</v>
      </c>
    </row>
    <row r="222" spans="1:14" ht="266">
      <c r="A222" s="1" t="str">
        <f>MID(other_hotels_test!D222,1,FIND("_data",other_hotels_test!D222,1)-1)</f>
        <v>fullerton_hotel</v>
      </c>
      <c r="B222" s="4" t="str">
        <f>other_hotels_test!G222</f>
        <v>farmerboyNorthants</v>
      </c>
      <c r="C222" s="4" t="str">
        <f>IF(ISBLANK(other_hotels_test!H222),"",other_hotels_test!H222)</f>
        <v>Northants</v>
      </c>
      <c r="D222" s="1" t="str">
        <f>MID(other_hotels_test!I222,FIND("of",other_hotels_test!I222,1)-2,12)</f>
        <v>5 of 5 stars</v>
      </c>
      <c r="E222" s="1" t="str">
        <f>MID(other_hotels_test!I222,FIND("of",other_hotels_test!I222,1)-2,2)</f>
        <v xml:space="preserve">5 </v>
      </c>
      <c r="F222" s="2">
        <f>MID(other_hotels_test!I222,FIND("of",other_hotels_test!I222,1)-2,2)/MID(other_hotels_test!I222,FIND("of",other_hotels_test!I222,1)+2,2)</f>
        <v>1</v>
      </c>
      <c r="G222" s="3" t="str">
        <f>IF(ISBLANK(other_hotels_test!J222),"",other_hotels_test!J222)</f>
        <v>“Really nice stay would recommend”</v>
      </c>
      <c r="H222" s="3" t="str">
        <f>IF(ISBLANK(other_hotels_test!K222),"",other_hotels_test!K222)</f>
        <v>Every time I visit Singapore (when on business) I always try and stay at this hotel the hotel is fantastic really good quality throughout. It's in a nice location overlooking the water and has a range of nice coffee shops bars and restaurants just over the road which overlook some of the amazing new hotels and buildings that have recently popped up in Singapore. The hotel is mainly aimed at adults or business travellers they haven't got children’s rooms that interconnect or have pull out beds etc. This time I travelled without my family so it was my first choice. Pretty much all of Singapore is exceptionally expensive I guess that this hotel is in line with everyone else. Food and drinks were expensive in the bar and hotel restaurant however as I was travelling on business I didn't really look at the pricing. Breakfast was one of the best I have ever had! Bed's were a little hard for me however I find this is the case in most Asian hotels. I ended up sleeping on the duvet to make it softer. While in Singapore make sure you go to: &gt; The Botanic gardens are really nice. &gt; Get yourself a handmade suit at the far east shopping centre &gt; Go to Clarke Key to party the food is all pretty good but it's expensive! &gt; Go to the beaches at Santosa Island</v>
      </c>
      <c r="I222" s="1" t="str">
        <f>TRIM(IF(ISERROR(MID(other_hotels_test!L222,7,FIND("travelled",other_hotels_test!L222,1)-7)),"",MID(other_hotels_test!L222,7,FIND("travelled",other_hotels_test!L222,1)-7)))</f>
        <v>July 2011</v>
      </c>
      <c r="J222" s="1" t="str">
        <f>TRIM(IF(ISERROR(MID(other_hotels_test!L222,FIND("travelled",other_hotels_test!L222,1)+9,LEN(other_hotels_test!L222))),"",MID(other_hotels_test!L222,FIND("travelled",other_hotels_test!L222,1)+9,LEN(other_hotels_test!L222))))</f>
        <v>on business</v>
      </c>
      <c r="K222" s="4" t="e">
        <f ca="1">udfRegEx(other_hotels_test!M222,"\d( of )\d( stars).*(n&gt;)([\s\S]*;)")&amp;CHAR(10)&amp;udfRegEx(other_hotels_test!M222,"[^;]+$\d( of )\d( stars).*(n&gt;)([\s\S]*;)")</f>
        <v>#NAME?</v>
      </c>
      <c r="N222" s="1" t="str">
        <f>other_hotels_test!P222</f>
        <v>Reviewed 22 September 2011</v>
      </c>
    </row>
    <row r="223" spans="1:14" ht="28">
      <c r="A223" s="1" t="str">
        <f>MID(other_hotels_test!D223,1,FIND("_data",other_hotels_test!D223,1)-1)</f>
        <v>fullerton_hotel</v>
      </c>
      <c r="B223" s="4" t="str">
        <f>other_hotels_test!G223</f>
        <v>Bob d</v>
      </c>
      <c r="C223" s="4" t="str">
        <f>IF(ISBLANK(other_hotels_test!H223),"",other_hotels_test!H223)</f>
        <v>Brisbane Australia</v>
      </c>
      <c r="D223" s="1" t="str">
        <f>MID(other_hotels_test!I223,FIND("of",other_hotels_test!I223,1)-2,12)</f>
        <v>5 of 5 stars</v>
      </c>
      <c r="E223" s="1" t="str">
        <f>MID(other_hotels_test!I223,FIND("of",other_hotels_test!I223,1)-2,2)</f>
        <v xml:space="preserve">5 </v>
      </c>
      <c r="F223" s="2">
        <f>MID(other_hotels_test!I223,FIND("of",other_hotels_test!I223,1)-2,2)/MID(other_hotels_test!I223,FIND("of",other_hotels_test!I223,1)+2,2)</f>
        <v>1</v>
      </c>
      <c r="G223" s="3" t="str">
        <f>IF(ISBLANK(other_hotels_test!J223),"",other_hotels_test!J223)</f>
        <v>“best hotel in singapore”</v>
      </c>
      <c r="H223" s="3" t="str">
        <f>IF(ISBLANK(other_hotels_test!K223),"",other_hotels_test!K223)</f>
        <v>great location real 5 star service and elegant room fantastic breakfast and great sunday brunch ! love it</v>
      </c>
      <c r="I223" s="1" t="str">
        <f>TRIM(IF(ISERROR(MID(other_hotels_test!L223,7,FIND("travelled",other_hotels_test!L223,1)-7)),"",MID(other_hotels_test!L223,7,FIND("travelled",other_hotels_test!L223,1)-7)))</f>
        <v>September 2011</v>
      </c>
      <c r="J223" s="1" t="str">
        <f>TRIM(IF(ISERROR(MID(other_hotels_test!L223,FIND("travelled",other_hotels_test!L223,1)+9,LEN(other_hotels_test!L223))),"",MID(other_hotels_test!L223,FIND("travelled",other_hotels_test!L223,1)+9,LEN(other_hotels_test!L223))))</f>
        <v>with family</v>
      </c>
      <c r="K223" s="4" t="e">
        <f ca="1">udfRegEx(other_hotels_test!M223,"\d( of )\d( stars).*(n&gt;)([\s\S]*;)")&amp;CHAR(10)&amp;udfRegEx(other_hotels_test!M223,"[^;]+$\d( of )\d( stars).*(n&gt;)([\s\S]*;)")</f>
        <v>#NAME?</v>
      </c>
      <c r="N223" s="1" t="str">
        <f>other_hotels_test!P223</f>
        <v>Reviewed 20 September 2011</v>
      </c>
    </row>
    <row r="224" spans="1:14" ht="56">
      <c r="A224" s="1" t="str">
        <f>MID(other_hotels_test!D224,1,FIND("_data",other_hotels_test!D224,1)-1)</f>
        <v>fullerton_hotel</v>
      </c>
      <c r="B224" s="4" t="str">
        <f>other_hotels_test!G224</f>
        <v>Nicolas P</v>
      </c>
      <c r="C224" s="4" t="str">
        <f>IF(ISBLANK(other_hotels_test!H224),"",other_hotels_test!H224)</f>
        <v>London</v>
      </c>
      <c r="D224" s="1" t="str">
        <f>MID(other_hotels_test!I224,FIND("of",other_hotels_test!I224,1)-2,12)</f>
        <v>4 of 5 stars</v>
      </c>
      <c r="E224" s="1" t="str">
        <f>MID(other_hotels_test!I224,FIND("of",other_hotels_test!I224,1)-2,2)</f>
        <v xml:space="preserve">4 </v>
      </c>
      <c r="F224" s="2">
        <f>MID(other_hotels_test!I224,FIND("of",other_hotels_test!I224,1)-2,2)/MID(other_hotels_test!I224,FIND("of",other_hotels_test!I224,1)+2,2)</f>
        <v>0.8</v>
      </c>
      <c r="G224" s="3" t="str">
        <f>IF(ISBLANK(other_hotels_test!J224),"",other_hotels_test!J224)</f>
        <v>“Full Fullerton”</v>
      </c>
      <c r="H224" s="3" t="str">
        <f>IF(ISBLANK(other_hotels_test!K224),"",other_hotels_test!K224)</f>
        <v>loved the breakfast buffet and rooms disliked the taxi queues - a real drag waiting. The Swimming pool could do with being better attended when people are there - service was really slow and expensive!</v>
      </c>
      <c r="I224" s="1" t="str">
        <f>TRIM(IF(ISERROR(MID(other_hotels_test!L224,7,FIND("travelled",other_hotels_test!L224,1)-7)),"",MID(other_hotels_test!L224,7,FIND("travelled",other_hotels_test!L224,1)-7)))</f>
        <v>September 2011</v>
      </c>
      <c r="J224" s="1" t="str">
        <f>TRIM(IF(ISERROR(MID(other_hotels_test!L224,FIND("travelled",other_hotels_test!L224,1)+9,LEN(other_hotels_test!L224))),"",MID(other_hotels_test!L224,FIND("travelled",other_hotels_test!L224,1)+9,LEN(other_hotels_test!L224))))</f>
        <v>on business</v>
      </c>
      <c r="K224" s="4" t="e">
        <f ca="1">udfRegEx(other_hotels_test!M224,"\d( of )\d( stars).*(n&gt;)([\s\S]*;)")&amp;CHAR(10)&amp;udfRegEx(other_hotels_test!M224,"[^;]+$\d( of )\d( stars).*(n&gt;)([\s\S]*;)")</f>
        <v>#NAME?</v>
      </c>
      <c r="N224" s="1" t="str">
        <f>other_hotels_test!P224</f>
        <v>Reviewed 20 September 2011</v>
      </c>
    </row>
    <row r="225" spans="1:14" ht="28">
      <c r="A225" s="1" t="str">
        <f>MID(other_hotels_test!D225,1,FIND("_data",other_hotels_test!D225,1)-1)</f>
        <v>fullerton_hotel</v>
      </c>
      <c r="B225" s="4" t="str">
        <f>other_hotels_test!G225</f>
        <v>cjm1308</v>
      </c>
      <c r="C225" s="4" t="str">
        <f>IF(ISBLANK(other_hotels_test!H225),"",other_hotels_test!H225)</f>
        <v>Hobart Australia</v>
      </c>
      <c r="D225" s="1" t="str">
        <f>MID(other_hotels_test!I225,FIND("of",other_hotels_test!I225,1)-2,12)</f>
        <v>5 of 5 stars</v>
      </c>
      <c r="E225" s="1" t="str">
        <f>MID(other_hotels_test!I225,FIND("of",other_hotels_test!I225,1)-2,2)</f>
        <v xml:space="preserve">5 </v>
      </c>
      <c r="F225" s="2">
        <f>MID(other_hotels_test!I225,FIND("of",other_hotels_test!I225,1)-2,2)/MID(other_hotels_test!I225,FIND("of",other_hotels_test!I225,1)+2,2)</f>
        <v>1</v>
      </c>
      <c r="G225" s="3" t="str">
        <f>IF(ISBLANK(other_hotels_test!J225),"",other_hotels_test!J225)</f>
        <v>“Worth the $”</v>
      </c>
      <c r="H225" s="3" t="str">
        <f>IF(ISBLANK(other_hotels_test!K225),"",other_hotels_test!K225)</f>
        <v>We had a stop over night were lucky enough to get upgrade  was all good friendly and helpful staff etc fast broadband...</v>
      </c>
      <c r="I225" s="1" t="str">
        <f>TRIM(IF(ISERROR(MID(other_hotels_test!L225,7,FIND("travelled",other_hotels_test!L225,1)-7)),"",MID(other_hotels_test!L225,7,FIND("travelled",other_hotels_test!L225,1)-7)))</f>
        <v/>
      </c>
      <c r="J225" s="1" t="str">
        <f>TRIM(IF(ISERROR(MID(other_hotels_test!L225,FIND("travelled",other_hotels_test!L225,1)+9,LEN(other_hotels_test!L225))),"",MID(other_hotels_test!L225,FIND("travelled",other_hotels_test!L225,1)+9,LEN(other_hotels_test!L225))))</f>
        <v/>
      </c>
      <c r="K225" s="4" t="e">
        <f ca="1">udfRegEx(other_hotels_test!M225,"\d( of )\d( stars).*(n&gt;)([\s\S]*;)")&amp;CHAR(10)&amp;udfRegEx(other_hotels_test!M225,"[^;]+$\d( of )\d( stars).*(n&gt;)([\s\S]*;)")</f>
        <v>#NAME?</v>
      </c>
      <c r="N225" s="1" t="str">
        <f>other_hotels_test!P225</f>
        <v>Reviewed 18 September 2011</v>
      </c>
    </row>
    <row r="226" spans="1:14" ht="266">
      <c r="A226" s="1" t="str">
        <f>MID(other_hotels_test!D226,1,FIND("_data",other_hotels_test!D226,1)-1)</f>
        <v>fullerton_hotel</v>
      </c>
      <c r="B226" s="4" t="str">
        <f>other_hotels_test!G226</f>
        <v>vwhk</v>
      </c>
      <c r="C226" s="4" t="str">
        <f>IF(ISBLANK(other_hotels_test!H226),"",other_hotels_test!H226)</f>
        <v>hong kong</v>
      </c>
      <c r="D226" s="1" t="str">
        <f>MID(other_hotels_test!I226,FIND("of",other_hotels_test!I226,1)-2,12)</f>
        <v>3 of 5 stars</v>
      </c>
      <c r="E226" s="1" t="str">
        <f>MID(other_hotels_test!I226,FIND("of",other_hotels_test!I226,1)-2,2)</f>
        <v xml:space="preserve">3 </v>
      </c>
      <c r="F226" s="2">
        <f>MID(other_hotels_test!I226,FIND("of",other_hotels_test!I226,1)-2,2)/MID(other_hotels_test!I226,FIND("of",other_hotels_test!I226,1)+2,2)</f>
        <v>0.6</v>
      </c>
      <c r="G226" s="3" t="str">
        <f>IF(ISBLANK(other_hotels_test!J226),"",other_hotels_test!J226)</f>
        <v>“Great packaging decent content flawed design”</v>
      </c>
      <c r="H226" s="3" t="str">
        <f>IF(ISBLANK(other_hotels_test!K226),"",other_hotels_test!K226)</f>
        <v>First the very good: location in Singapore's CBD next to Boat Quay and Raffles Place MRT station. Hard to beat particularly for finance or legal types. The hotel has a lot of style. It was redeveloped from the old post office keeping the distinctive facade of this historic Singapore landmark. This turns into its main flaw as the rooms' design has had to fit into a frame that was never made for a hotel. The rooms I stayed in were large but oddly shaped: in one case the main door opened directly into the bed with the bathroom behind it and near the window; in another case a broad but shallow room with a wide window into the internal atrium. While this offers a change from the standard business hotel layout (deep room outside window bathroom and corridor first) it also takes away the sense of privacy and cosiness one expects while on the road. The lobby does a decent job at being hipper than most. Restaurants are up to standard as is hotel service. The rather obscure gym contrasts with a nice outdoor pool. Bottom line for me: I tried the hotel shortly after its opening a few years ago. I was unconvinced so it took me a while before trying again earlier this year. I guess I will try it again in a few years but not too soon.</v>
      </c>
      <c r="I226" s="1" t="str">
        <f>TRIM(IF(ISERROR(MID(other_hotels_test!L226,7,FIND("travelled",other_hotels_test!L226,1)-7)),"",MID(other_hotels_test!L226,7,FIND("travelled",other_hotels_test!L226,1)-7)))</f>
        <v>February 2011</v>
      </c>
      <c r="J226" s="1" t="str">
        <f>TRIM(IF(ISERROR(MID(other_hotels_test!L226,FIND("travelled",other_hotels_test!L226,1)+9,LEN(other_hotels_test!L226))),"",MID(other_hotels_test!L226,FIND("travelled",other_hotels_test!L226,1)+9,LEN(other_hotels_test!L226))))</f>
        <v>on business</v>
      </c>
      <c r="K226" s="4" t="e">
        <f ca="1">udfRegEx(other_hotels_test!M226,"\d( of )\d( stars).*(n&gt;)([\s\S]*;)")&amp;CHAR(10)&amp;udfRegEx(other_hotels_test!M226,"[^;]+$\d( of )\d( stars).*(n&gt;)([\s\S]*;)")</f>
        <v>#NAME?</v>
      </c>
      <c r="N226" s="1" t="str">
        <f>other_hotels_test!P226</f>
        <v>Reviewed 16 September 2011</v>
      </c>
    </row>
    <row r="227" spans="1:14" ht="154">
      <c r="A227" s="1" t="str">
        <f>MID(other_hotels_test!D227,1,FIND("_data",other_hotels_test!D227,1)-1)</f>
        <v>fullerton_hotel</v>
      </c>
      <c r="B227" s="4" t="str">
        <f>other_hotels_test!G227</f>
        <v>Celinetsy</v>
      </c>
      <c r="C227" s="4" t="str">
        <f>IF(ISBLANK(other_hotels_test!H227),"",other_hotels_test!H227)</f>
        <v>Singapore Singapore</v>
      </c>
      <c r="D227" s="1" t="str">
        <f>MID(other_hotels_test!I227,FIND("of",other_hotels_test!I227,1)-2,12)</f>
        <v>3 of 5 stars</v>
      </c>
      <c r="E227" s="1" t="str">
        <f>MID(other_hotels_test!I227,FIND("of",other_hotels_test!I227,1)-2,2)</f>
        <v xml:space="preserve">3 </v>
      </c>
      <c r="F227" s="2">
        <f>MID(other_hotels_test!I227,FIND("of",other_hotels_test!I227,1)-2,2)/MID(other_hotels_test!I227,FIND("of",other_hotels_test!I227,1)+2,2)</f>
        <v>0.6</v>
      </c>
      <c r="G227" s="3" t="str">
        <f>IF(ISBLANK(other_hotels_test!J227),"",other_hotels_test!J227)</f>
        <v>“Disappointing stay”</v>
      </c>
      <c r="H227" s="3" t="str">
        <f>IF(ISBLANK(other_hotels_test!K227),"",other_hotels_test!K227)</f>
        <v>The Fullerton Hotel Singapore is a well-known 5 star luxury hotel yet the service was so apathetic that it seems all the staff had woke up from the wrong side of the bed. however after reading some of the recent reviews about how great the service is it makes me that the staff are giving us not-up-to-standard service because we were two young ladies who look like we walked into a place that is too expensive for us. Room itself was impeccable completed with bathtub and a rather old TV. Amenities were old and only basic maintenance was seen to. More details at http://wanderlust-tales.blogspot.sg/2014/08/the-fullerton-hotel.html or http://wanderlust-tales.blogspot.sg/</v>
      </c>
      <c r="I227" s="1" t="str">
        <f>TRIM(IF(ISERROR(MID(other_hotels_test!L227,7,FIND("travelled",other_hotels_test!L227,1)-7)),"",MID(other_hotels_test!L227,7,FIND("travelled",other_hotels_test!L227,1)-7)))</f>
        <v>July 2014</v>
      </c>
      <c r="J227" s="1" t="str">
        <f>TRIM(IF(ISERROR(MID(other_hotels_test!L227,FIND("travelled",other_hotels_test!L227,1)+9,LEN(other_hotels_test!L227))),"",MID(other_hotels_test!L227,FIND("travelled",other_hotels_test!L227,1)+9,LEN(other_hotels_test!L227))))</f>
        <v>with friends</v>
      </c>
      <c r="K227" s="4" t="e">
        <f ca="1">udfRegEx(other_hotels_test!M227,"\d( of )\d( stars).*(n&gt;)([\s\S]*;)")&amp;CHAR(10)&amp;udfRegEx(other_hotels_test!M227,"[^;]+$\d( of )\d( stars).*(n&gt;)([\s\S]*;)")</f>
        <v>#NAME?</v>
      </c>
      <c r="N227" s="1" t="str">
        <f>other_hotels_test!P227</f>
        <v>Reviewed 25 August 2014</v>
      </c>
    </row>
    <row r="228" spans="1:14" ht="70">
      <c r="A228" s="1" t="str">
        <f>MID(other_hotels_test!D228,1,FIND("_data",other_hotels_test!D228,1)-1)</f>
        <v>fullerton_hotel</v>
      </c>
      <c r="B228" s="4" t="str">
        <f>other_hotels_test!G228</f>
        <v>riving</v>
      </c>
      <c r="C228" s="4" t="str">
        <f>IF(ISBLANK(other_hotels_test!H228),"",other_hotels_test!H228)</f>
        <v>Manchester United Kingdom</v>
      </c>
      <c r="D228" s="1" t="str">
        <f>MID(other_hotels_test!I228,FIND("of",other_hotels_test!I228,1)-2,12)</f>
        <v>5 of 5 stars</v>
      </c>
      <c r="E228" s="1" t="str">
        <f>MID(other_hotels_test!I228,FIND("of",other_hotels_test!I228,1)-2,2)</f>
        <v xml:space="preserve">5 </v>
      </c>
      <c r="F228" s="2">
        <f>MID(other_hotels_test!I228,FIND("of",other_hotels_test!I228,1)-2,2)/MID(other_hotels_test!I228,FIND("of",other_hotels_test!I228,1)+2,2)</f>
        <v>1</v>
      </c>
      <c r="G228" s="3" t="str">
        <f>IF(ISBLANK(other_hotels_test!J228),"",other_hotels_test!J228)</f>
        <v>“A more sophisticated hotel.”</v>
      </c>
      <c r="H228" s="3" t="str">
        <f>IF(ISBLANK(other_hotels_test!K228),"",other_hotels_test!K228)</f>
        <v>Stayed for 3 days in Aug. 2014. First rate service quality hotel sumptuous breakfast beautiful interior. Compared to the anonymous international hotels The Fullerton offers personal comprehensive service. It's a quality hotel and my family and I only left with very fond memories.</v>
      </c>
      <c r="I228" s="1" t="str">
        <f>TRIM(IF(ISERROR(MID(other_hotels_test!L228,7,FIND("travelled",other_hotels_test!L228,1)-7)),"",MID(other_hotels_test!L228,7,FIND("travelled",other_hotels_test!L228,1)-7)))</f>
        <v>August 2014</v>
      </c>
      <c r="J228" s="1" t="str">
        <f>TRIM(IF(ISERROR(MID(other_hotels_test!L228,FIND("travelled",other_hotels_test!L228,1)+9,LEN(other_hotels_test!L228))),"",MID(other_hotels_test!L228,FIND("travelled",other_hotels_test!L228,1)+9,LEN(other_hotels_test!L228))))</f>
        <v>with family</v>
      </c>
      <c r="K228" s="4" t="e">
        <f ca="1">udfRegEx(other_hotels_test!M228,"\d( of )\d( stars).*(n&gt;)([\s\S]*;)")&amp;CHAR(10)&amp;udfRegEx(other_hotels_test!M228,"[^;]+$\d( of )\d( stars).*(n&gt;)([\s\S]*;)")</f>
        <v>#NAME?</v>
      </c>
      <c r="N228" s="1" t="str">
        <f>other_hotels_test!P228</f>
        <v>Reviewed 24 August 2014</v>
      </c>
    </row>
    <row r="229" spans="1:14" ht="182">
      <c r="A229" s="1" t="str">
        <f>MID(other_hotels_test!D229,1,FIND("_data",other_hotels_test!D229,1)-1)</f>
        <v>fullerton_hotel</v>
      </c>
      <c r="B229" s="4" t="str">
        <f>other_hotels_test!G229</f>
        <v>BullnBush</v>
      </c>
      <c r="C229" s="4" t="str">
        <f>IF(ISBLANK(other_hotels_test!H229),"",other_hotels_test!H229)</f>
        <v>Sydney Australia</v>
      </c>
      <c r="D229" s="1" t="str">
        <f>MID(other_hotels_test!I229,FIND("of",other_hotels_test!I229,1)-2,12)</f>
        <v>5 of 5 stars</v>
      </c>
      <c r="E229" s="1" t="str">
        <f>MID(other_hotels_test!I229,FIND("of",other_hotels_test!I229,1)-2,2)</f>
        <v xml:space="preserve">5 </v>
      </c>
      <c r="F229" s="2">
        <f>MID(other_hotels_test!I229,FIND("of",other_hotels_test!I229,1)-2,2)/MID(other_hotels_test!I229,FIND("of",other_hotels_test!I229,1)+2,2)</f>
        <v>1</v>
      </c>
      <c r="G229" s="3" t="str">
        <f>IF(ISBLANK(other_hotels_test!J229),"",other_hotels_test!J229)</f>
        <v>“Worth every cent.”</v>
      </c>
      <c r="H229" s="3" t="str">
        <f>IF(ISBLANK(other_hotels_test!K229),"",other_hotels_test!K229)</f>
        <v>Stayed here for 2 nights at the end of a two week trip. Decided to finish in style and was not disappointed. Club Room 605 balcony with a stunning view of the Bay. Sit and watch the laser show from the Marina Bay Sands at 8.00 and 9.30pm. Breakfast in the Club rooms was perfect with champagne and butler service. Afternoon tea with scones and cream and then Cocktail hour with open bar and buffet. Well worth the extra money to upgrade. The pool is located on the river side and is quiet and peaceful. You also have access to the pool at the Fullerton Bay which is rooftop with spectacular views. All in all a fantastic experience. Staff and amenities were first class. When leaving you can access the spa change rooms to shower after checkout if you have a late flight. I've stayed in many hotels in Singapore and would rate this number one.</v>
      </c>
      <c r="I229" s="1" t="str">
        <f>TRIM(IF(ISERROR(MID(other_hotels_test!L229,7,FIND("travelled",other_hotels_test!L229,1)-7)),"",MID(other_hotels_test!L229,7,FIND("travelled",other_hotels_test!L229,1)-7)))</f>
        <v>July 2014</v>
      </c>
      <c r="J229" s="1" t="str">
        <f>TRIM(IF(ISERROR(MID(other_hotels_test!L229,FIND("travelled",other_hotels_test!L229,1)+9,LEN(other_hotels_test!L229))),"",MID(other_hotels_test!L229,FIND("travelled",other_hotels_test!L229,1)+9,LEN(other_hotels_test!L229))))</f>
        <v>as a couple</v>
      </c>
      <c r="K229" s="4" t="e">
        <f ca="1">udfRegEx(other_hotels_test!M229,"\d( of )\d( stars).*(n&gt;)([\s\S]*;)")&amp;CHAR(10)&amp;udfRegEx(other_hotels_test!M229,"[^;]+$\d( of )\d( stars).*(n&gt;)([\s\S]*;)")</f>
        <v>#NAME?</v>
      </c>
      <c r="N229" s="1" t="str">
        <f>other_hotels_test!P229</f>
        <v>Reviewed 22 August 2014</v>
      </c>
    </row>
    <row r="230" spans="1:14" ht="112">
      <c r="A230" s="1" t="str">
        <f>MID(other_hotels_test!D230,1,FIND("_data",other_hotels_test!D230,1)-1)</f>
        <v>fullerton_hotel</v>
      </c>
      <c r="B230" s="4" t="str">
        <f>other_hotels_test!G230</f>
        <v>pacmanRutland</v>
      </c>
      <c r="C230" s="4" t="str">
        <f>IF(ISBLANK(other_hotels_test!H230),"",other_hotels_test!H230)</f>
        <v>Rutland</v>
      </c>
      <c r="D230" s="1" t="str">
        <f>MID(other_hotels_test!I230,FIND("of",other_hotels_test!I230,1)-2,12)</f>
        <v>5 of 5 stars</v>
      </c>
      <c r="E230" s="1" t="str">
        <f>MID(other_hotels_test!I230,FIND("of",other_hotels_test!I230,1)-2,2)</f>
        <v xml:space="preserve">5 </v>
      </c>
      <c r="F230" s="2">
        <f>MID(other_hotels_test!I230,FIND("of",other_hotels_test!I230,1)-2,2)/MID(other_hotels_test!I230,FIND("of",other_hotels_test!I230,1)+2,2)</f>
        <v>1</v>
      </c>
      <c r="G230" s="3" t="str">
        <f>IF(ISBLANK(other_hotels_test!J230),"",other_hotels_test!J230)</f>
        <v>“Wonderful hotel of historic interest”</v>
      </c>
      <c r="H230" s="3" t="str">
        <f>IF(ISBLANK(other_hotels_test!K230),"",other_hotels_test!K230)</f>
        <v>If you can stay here! Very different from the usual ultra-modern hotel in Singapore. A historic building (used to be the General Post Office) expertly converted to a top-class hotel. The lobby is a sight not to be missed. Transport connections right outside the door and within walking distance of many attractions. Excellent spacious rooms great service and good food. Expensive of course bur everything is in Singapore. Lovely infinity swimming pool overlooking the river and the far bank where Raffles landed. I would definitely stay here again.</v>
      </c>
      <c r="I230" s="1" t="str">
        <f>TRIM(IF(ISERROR(MID(other_hotels_test!L230,7,FIND("travelled",other_hotels_test!L230,1)-7)),"",MID(other_hotels_test!L230,7,FIND("travelled",other_hotels_test!L230,1)-7)))</f>
        <v>February 2014</v>
      </c>
      <c r="J230" s="1" t="str">
        <f>TRIM(IF(ISERROR(MID(other_hotels_test!L230,FIND("travelled",other_hotels_test!L230,1)+9,LEN(other_hotels_test!L230))),"",MID(other_hotels_test!L230,FIND("travelled",other_hotels_test!L230,1)+9,LEN(other_hotels_test!L230))))</f>
        <v>as a couple</v>
      </c>
      <c r="K230" s="4" t="e">
        <f ca="1">udfRegEx(other_hotels_test!M230,"\d( of )\d( stars).*(n&gt;)([\s\S]*;)")&amp;CHAR(10)&amp;udfRegEx(other_hotels_test!M230,"[^;]+$\d( of )\d( stars).*(n&gt;)([\s\S]*;)")</f>
        <v>#NAME?</v>
      </c>
      <c r="N230" s="1" t="str">
        <f>other_hotels_test!P230</f>
        <v>Reviewed 20 August 2014</v>
      </c>
    </row>
    <row r="231" spans="1:14" ht="98">
      <c r="A231" s="1" t="str">
        <f>MID(other_hotels_test!D231,1,FIND("_data",other_hotels_test!D231,1)-1)</f>
        <v>fullerton_hotel</v>
      </c>
      <c r="B231" s="4" t="str">
        <f>other_hotels_test!G231</f>
        <v>Lynne W</v>
      </c>
      <c r="C231" s="4" t="str">
        <f>IF(ISBLANK(other_hotels_test!H231),"",other_hotels_test!H231)</f>
        <v/>
      </c>
      <c r="D231" s="1" t="str">
        <f>MID(other_hotels_test!I231,FIND("of",other_hotels_test!I231,1)-2,12)</f>
        <v>5 of 5 stars</v>
      </c>
      <c r="E231" s="1" t="str">
        <f>MID(other_hotels_test!I231,FIND("of",other_hotels_test!I231,1)-2,2)</f>
        <v xml:space="preserve">5 </v>
      </c>
      <c r="F231" s="2">
        <f>MID(other_hotels_test!I231,FIND("of",other_hotels_test!I231,1)-2,2)/MID(other_hotels_test!I231,FIND("of",other_hotels_test!I231,1)+2,2)</f>
        <v>1</v>
      </c>
      <c r="G231" s="3" t="str">
        <f>IF(ISBLANK(other_hotels_test!J231),"",other_hotels_test!J231)</f>
        <v>“Fabulous hotel ”</v>
      </c>
      <c r="H231" s="3" t="str">
        <f>IF(ISBLANK(other_hotels_test!K231),"",other_hotels_test!K231)</f>
        <v>Stayed here for 4 nights and had a good time. The staff are approachable willing to help. The breakfast was what you would expect of a hotel of that standard and had a wide choice of food. We had a courtyard room we though it was lovely and had plenty of space. The location was perfect easy to get to most places within walking distance. The hotel itself is stunning inside and out. I would Recommend it and yes we will be going back.</v>
      </c>
      <c r="I231" s="1" t="str">
        <f>TRIM(IF(ISERROR(MID(other_hotels_test!L231,7,FIND("travelled",other_hotels_test!L231,1)-7)),"",MID(other_hotels_test!L231,7,FIND("travelled",other_hotels_test!L231,1)-7)))</f>
        <v>March 2014</v>
      </c>
      <c r="J231" s="1" t="str">
        <f>TRIM(IF(ISERROR(MID(other_hotels_test!L231,FIND("travelled",other_hotels_test!L231,1)+9,LEN(other_hotels_test!L231))),"",MID(other_hotels_test!L231,FIND("travelled",other_hotels_test!L231,1)+9,LEN(other_hotels_test!L231))))</f>
        <v>as a couple</v>
      </c>
      <c r="K231" s="4" t="e">
        <f ca="1">udfRegEx(other_hotels_test!M231,"\d( of )\d( stars).*(n&gt;)([\s\S]*;)")&amp;CHAR(10)&amp;udfRegEx(other_hotels_test!M231,"[^;]+$\d( of )\d( stars).*(n&gt;)([\s\S]*;)")</f>
        <v>#NAME?</v>
      </c>
      <c r="N231" s="1" t="str">
        <f>other_hotels_test!P231</f>
        <v>Reviewed 19 August 2014</v>
      </c>
    </row>
    <row r="232" spans="1:14" ht="140">
      <c r="A232" s="1" t="str">
        <f>MID(other_hotels_test!D232,1,FIND("_data",other_hotels_test!D232,1)-1)</f>
        <v>fullerton_hotel</v>
      </c>
      <c r="B232" s="4" t="str">
        <f>other_hotels_test!G232</f>
        <v>sunnysandgroper</v>
      </c>
      <c r="C232" s="4" t="str">
        <f>IF(ISBLANK(other_hotels_test!H232),"",other_hotels_test!H232)</f>
        <v>Perth Australia</v>
      </c>
      <c r="D232" s="1" t="str">
        <f>MID(other_hotels_test!I232,FIND("of",other_hotels_test!I232,1)-2,12)</f>
        <v>5 of 5 stars</v>
      </c>
      <c r="E232" s="1" t="str">
        <f>MID(other_hotels_test!I232,FIND("of",other_hotels_test!I232,1)-2,2)</f>
        <v xml:space="preserve">5 </v>
      </c>
      <c r="F232" s="2">
        <f>MID(other_hotels_test!I232,FIND("of",other_hotels_test!I232,1)-2,2)/MID(other_hotels_test!I232,FIND("of",other_hotels_test!I232,1)+2,2)</f>
        <v>1</v>
      </c>
      <c r="G232" s="3" t="str">
        <f>IF(ISBLANK(other_hotels_test!J232),"",other_hotels_test!J232)</f>
        <v>“love this place”</v>
      </c>
      <c r="H232" s="3" t="str">
        <f>IF(ISBLANK(other_hotels_test!K232),"",other_hotels_test!K232)</f>
        <v>I was back in Singapore last week and again stayed at the Fullerton. The vibe of the hotel is great it's extremely relaxing after a busy day to walk back into the lobby. I can't remember the number of times I have stayed here but each time confirms my preference. The proximity to the Marina Gardens and River is fantastic and encourages a morning walk/run. Although small the pool has a wonderful view to the city and over the river. The only downside of the hotel is the network of one way streets that mean it takes a little longer to get there by taxi but that small inconvenience is a price worth paying to stay there!</v>
      </c>
      <c r="I232" s="1" t="str">
        <f>TRIM(IF(ISERROR(MID(other_hotels_test!L232,7,FIND("travelled",other_hotels_test!L232,1)-7)),"",MID(other_hotels_test!L232,7,FIND("travelled",other_hotels_test!L232,1)-7)))</f>
        <v>September 2013</v>
      </c>
      <c r="J232" s="1" t="str">
        <f>TRIM(IF(ISERROR(MID(other_hotels_test!L232,FIND("travelled",other_hotels_test!L232,1)+9,LEN(other_hotels_test!L232))),"",MID(other_hotels_test!L232,FIND("travelled",other_hotels_test!L232,1)+9,LEN(other_hotels_test!L232))))</f>
        <v>on business</v>
      </c>
      <c r="K232" s="4" t="e">
        <f ca="1">udfRegEx(other_hotels_test!M232,"\d( of )\d( stars).*(n&gt;)([\s\S]*;)")&amp;CHAR(10)&amp;udfRegEx(other_hotels_test!M232,"[^;]+$\d( of )\d( stars).*(n&gt;)([\s\S]*;)")</f>
        <v>#NAME?</v>
      </c>
      <c r="N232" s="1" t="str">
        <f>other_hotels_test!P232</f>
        <v>Reviewed 16 September 2013</v>
      </c>
    </row>
    <row r="233" spans="1:14" ht="182">
      <c r="A233" s="1" t="str">
        <f>MID(other_hotels_test!D233,1,FIND("_data",other_hotels_test!D233,1)-1)</f>
        <v>fullerton_hotel</v>
      </c>
      <c r="B233" s="4" t="str">
        <f>other_hotels_test!G233</f>
        <v>Winibel</v>
      </c>
      <c r="C233" s="4" t="str">
        <f>IF(ISBLANK(other_hotels_test!H233),"",other_hotels_test!H233)</f>
        <v>Newcastle Australia</v>
      </c>
      <c r="D233" s="1" t="str">
        <f>MID(other_hotels_test!I233,FIND("of",other_hotels_test!I233,1)-2,12)</f>
        <v>5 of 5 stars</v>
      </c>
      <c r="E233" s="1" t="str">
        <f>MID(other_hotels_test!I233,FIND("of",other_hotels_test!I233,1)-2,2)</f>
        <v xml:space="preserve">5 </v>
      </c>
      <c r="F233" s="2">
        <f>MID(other_hotels_test!I233,FIND("of",other_hotels_test!I233,1)-2,2)/MID(other_hotels_test!I233,FIND("of",other_hotels_test!I233,1)+2,2)</f>
        <v>1</v>
      </c>
      <c r="G233" s="3" t="str">
        <f>IF(ISBLANK(other_hotels_test!J233),"",other_hotels_test!J233)</f>
        <v>“Wonderful Hotel: Great location Outstanding Staff”</v>
      </c>
      <c r="H233" s="3" t="str">
        <f>IF(ISBLANK(other_hotels_test!K233),"",other_hotels_test!K233)</f>
        <v>My niece and I have had a two day stop over in Singapore and have stayed at The Fullerton! This is a beautiful Heritage Hotel situated near Marina Bay. We have a fabulous view across the river toward the Marina Bay Resort and have been able to watch the laser show from our room. The service has been exceptional. The staff are so friendly and so willing to offer assistance. I give full credit to the management who train their staff to such a high standard. The little added extras i the room - just add to the comfort and enjoyment of the place.The whole ambiance of this hotel is superb- the floral arrangements are just stunning. The grand prix is on here next weekend and I would love to be here for that. New Years Eve celebrations sound amazing here too. I think I will have to start saving for my return trip. i would recommend this place to everyone!!</v>
      </c>
      <c r="I233" s="1" t="str">
        <f>TRIM(IF(ISERROR(MID(other_hotels_test!L233,7,FIND("travelled",other_hotels_test!L233,1)-7)),"",MID(other_hotels_test!L233,7,FIND("travelled",other_hotels_test!L233,1)-7)))</f>
        <v>September 2013</v>
      </c>
      <c r="J233" s="1" t="str">
        <f>TRIM(IF(ISERROR(MID(other_hotels_test!L233,FIND("travelled",other_hotels_test!L233,1)+9,LEN(other_hotels_test!L233))),"",MID(other_hotels_test!L233,FIND("travelled",other_hotels_test!L233,1)+9,LEN(other_hotels_test!L233))))</f>
        <v>with friends</v>
      </c>
      <c r="K233" s="4" t="e">
        <f ca="1">udfRegEx(other_hotels_test!M233,"\d( of )\d( stars).*(n&gt;)([\s\S]*;)")&amp;CHAR(10)&amp;udfRegEx(other_hotels_test!M233,"[^;]+$\d( of )\d( stars).*(n&gt;)([\s\S]*;)")</f>
        <v>#NAME?</v>
      </c>
      <c r="N233" s="1" t="str">
        <f>other_hotels_test!P233</f>
        <v>Reviewed 10 September 2013</v>
      </c>
    </row>
    <row r="234" spans="1:14" ht="252">
      <c r="A234" s="1" t="str">
        <f>MID(other_hotels_test!D234,1,FIND("_data",other_hotels_test!D234,1)-1)</f>
        <v>fullerton_hotel</v>
      </c>
      <c r="B234" s="4" t="str">
        <f>other_hotels_test!G234</f>
        <v>pierreLim14</v>
      </c>
      <c r="C234" s="4" t="str">
        <f>IF(ISBLANK(other_hotels_test!H234),"",other_hotels_test!H234)</f>
        <v>Singapore Singapore</v>
      </c>
      <c r="D234" s="1" t="str">
        <f>MID(other_hotels_test!I234,FIND("of",other_hotels_test!I234,1)-2,12)</f>
        <v>4 of 5 stars</v>
      </c>
      <c r="E234" s="1" t="str">
        <f>MID(other_hotels_test!I234,FIND("of",other_hotels_test!I234,1)-2,2)</f>
        <v xml:space="preserve">4 </v>
      </c>
      <c r="F234" s="2">
        <f>MID(other_hotels_test!I234,FIND("of",other_hotels_test!I234,1)-2,2)/MID(other_hotels_test!I234,FIND("of",other_hotels_test!I234,1)+2,2)</f>
        <v>0.8</v>
      </c>
      <c r="G234" s="3" t="str">
        <f>IF(ISBLANK(other_hotels_test!J234),"",other_hotels_test!J234)</f>
        <v>“Good Stay”</v>
      </c>
      <c r="H234" s="3" t="str">
        <f>IF(ISBLANK(other_hotels_test!K234),"",other_hotels_test!K234)</f>
        <v>Probably my 3th time @ Fullerton again (2nd time this year) We got a nice Esplanade Room (Rm 0805 Aug 30th) with a lovely harbour view. During my booking I was still deliberating between the Quay room and Esplanade room. The customer service lady (believe she's Vivian/Vivien) a very nice young lady with specs and she sought permission and shown me personally to view the esplanade room - Wow ! Room comfy quite spacious actually but find a little too empty. Would prefer a bigger TV. Nice bathroom. Had a yummy but costly lunch @ Jade. We tried lighthouse last time and it offers a good italian crusine. Wish to stay here again. Really wanted to try the LOFT suite - it seems fabulous. The only letdown of the stay (although no fault of the hotel) is there was an Army Half Marathon on Sunday Morning. Because our room are sort of the closest to the Esplanade bridge where the event was held we could hear everything quite clear. The noise start like 3-4am in the morning and lastly till 7-8am. We woke up several times annoyed by the announcement and loud music. Wish the hotel could have let us know early there is such an event so we would choose another date for the stay</v>
      </c>
      <c r="I234" s="1" t="str">
        <f>TRIM(IF(ISERROR(MID(other_hotels_test!L234,7,FIND("travelled",other_hotels_test!L234,1)-7)),"",MID(other_hotels_test!L234,7,FIND("travelled",other_hotels_test!L234,1)-7)))</f>
        <v>August 2013</v>
      </c>
      <c r="J234" s="1" t="str">
        <f>TRIM(IF(ISERROR(MID(other_hotels_test!L234,FIND("travelled",other_hotels_test!L234,1)+9,LEN(other_hotels_test!L234))),"",MID(other_hotels_test!L234,FIND("travelled",other_hotels_test!L234,1)+9,LEN(other_hotels_test!L234))))</f>
        <v>as a couple</v>
      </c>
      <c r="K234" s="4" t="e">
        <f ca="1">udfRegEx(other_hotels_test!M234,"\d( of )\d( stars).*(n&gt;)([\s\S]*;)")&amp;CHAR(10)&amp;udfRegEx(other_hotels_test!M234,"[^;]+$\d( of )\d( stars).*(n&gt;)([\s\S]*;)")</f>
        <v>#NAME?</v>
      </c>
      <c r="N234" s="1" t="str">
        <f>other_hotels_test!P234</f>
        <v>Reviewed 9 September 2013</v>
      </c>
    </row>
    <row r="235" spans="1:14" ht="84">
      <c r="A235" s="1" t="str">
        <f>MID(other_hotels_test!D235,1,FIND("_data",other_hotels_test!D235,1)-1)</f>
        <v>fullerton_hotel</v>
      </c>
      <c r="B235" s="4" t="str">
        <f>other_hotels_test!G235</f>
        <v>Sexyychic</v>
      </c>
      <c r="C235" s="4" t="str">
        <f>IF(ISBLANK(other_hotels_test!H235),"",other_hotels_test!H235)</f>
        <v>Bangkok</v>
      </c>
      <c r="D235" s="1" t="str">
        <f>MID(other_hotels_test!I235,FIND("of",other_hotels_test!I235,1)-2,12)</f>
        <v>5 of 5 stars</v>
      </c>
      <c r="E235" s="1" t="str">
        <f>MID(other_hotels_test!I235,FIND("of",other_hotels_test!I235,1)-2,2)</f>
        <v xml:space="preserve">5 </v>
      </c>
      <c r="F235" s="2">
        <f>MID(other_hotels_test!I235,FIND("of",other_hotels_test!I235,1)-2,2)/MID(other_hotels_test!I235,FIND("of",other_hotels_test!I235,1)+2,2)</f>
        <v>1</v>
      </c>
      <c r="G235" s="3" t="str">
        <f>IF(ISBLANK(other_hotels_test!J235),"",other_hotels_test!J235)</f>
        <v>“Such a comfy bed”</v>
      </c>
      <c r="H235" s="3" t="str">
        <f>IF(ISBLANK(other_hotels_test!K235),"",other_hotels_test!K235)</f>
        <v>For designed  feeling like in French Civilization  it's romantic feeling  the room is quite small but very comfortable bed  lovely room serviced  but not pleasant cuisine  nothing special on room serviced menu taste was alright  but such lovely pool view and quite big pool. Coming back - Preferable checkin somewhere else at the same rate hotel :):)</v>
      </c>
      <c r="I235" s="1" t="str">
        <f>TRIM(IF(ISERROR(MID(other_hotels_test!L235,7,FIND("travelled",other_hotels_test!L235,1)-7)),"",MID(other_hotels_test!L235,7,FIND("travelled",other_hotels_test!L235,1)-7)))</f>
        <v>November 2012</v>
      </c>
      <c r="J235" s="1" t="str">
        <f>TRIM(IF(ISERROR(MID(other_hotels_test!L235,FIND("travelled",other_hotels_test!L235,1)+9,LEN(other_hotels_test!L235))),"",MID(other_hotels_test!L235,FIND("travelled",other_hotels_test!L235,1)+9,LEN(other_hotels_test!L235))))</f>
        <v>on business</v>
      </c>
      <c r="K235" s="4" t="e">
        <f ca="1">udfRegEx(other_hotels_test!M235,"\d( of )\d( stars).*(n&gt;)([\s\S]*;)")&amp;CHAR(10)&amp;udfRegEx(other_hotels_test!M235,"[^;]+$\d( of )\d( stars).*(n&gt;)([\s\S]*;)")</f>
        <v>#NAME?</v>
      </c>
      <c r="N235" s="1" t="str">
        <f>other_hotels_test!P235</f>
        <v>Reviewed 8 September 2013</v>
      </c>
    </row>
    <row r="236" spans="1:14" ht="409">
      <c r="A236" s="1" t="str">
        <f>MID(other_hotels_test!D236,1,FIND("_data",other_hotels_test!D236,1)-1)</f>
        <v>fullerton_hotel</v>
      </c>
      <c r="B236" s="4" t="str">
        <f>other_hotels_test!G236</f>
        <v>Carolyn T</v>
      </c>
      <c r="C236" s="4" t="str">
        <f>IF(ISBLANK(other_hotels_test!H236),"",other_hotels_test!H236)</f>
        <v>Brisbane Australia</v>
      </c>
      <c r="D236" s="1" t="str">
        <f>MID(other_hotels_test!I236,FIND("of",other_hotels_test!I236,1)-2,12)</f>
        <v>5 of 5 stars</v>
      </c>
      <c r="E236" s="1" t="str">
        <f>MID(other_hotels_test!I236,FIND("of",other_hotels_test!I236,1)-2,2)</f>
        <v xml:space="preserve">5 </v>
      </c>
      <c r="F236" s="2">
        <f>MID(other_hotels_test!I236,FIND("of",other_hotels_test!I236,1)-2,2)/MID(other_hotels_test!I236,FIND("of",other_hotels_test!I236,1)+2,2)</f>
        <v>1</v>
      </c>
      <c r="G236" s="3" t="str">
        <f>IF(ISBLANK(other_hotels_test!J236),"",other_hotels_test!J236)</f>
        <v>“Great location excellent staff”</v>
      </c>
      <c r="H236" s="3" t="str">
        <f>IF(ISBLANK(other_hotels_test!K236),"",other_hotels_test!K236)</f>
        <v>Thoroughly enjoyed our 6 night stay at the Fullerton Hotel. There was a problem with our booking when we arrived around 5pm on a busy Saturday afternoon. When booking (and on several emails with the hotel) we had requested 2 adjoining Heritage rooms with twin beds as my 2 sisters and I were travelling with our mum. The rooms that we had booked were not available. Shaun at the reception desk was very polite and patient as we discussed alternative rooms/arrangements. When finally settling on rooms we were advised that the rooms weren't ready. Were given complimentary tea in the Courtyard. The manager on duty then approached us to discuss the room situation. In the end we agreed to 2 Courtyard rooms for the Saturday night and then an upgrade to Esplanade rooms for the following 5 nights. While this was a bit inconvenient the view from our Esplanade rooms more than made up for it. I fully expected this to be an indicator of how the rest of stay would be but was happily proved wrong. We stayed in Esplanade rooms on the top floor with fantastic views one overlooking the marina and the other over the river. The room over the marina had a great view of the laser show from the Marina Bay Sands. The rooms were spacious and quiet. Have seen other reviews about external facing rooms being noisy but we didn't have that problem (maybe because we were on the top floor well away from the street). The buffet breakfast was included in our stay and it was fantastic. Choose from English Japanese Indian Chinese delights pastries omelettes cooked while you wait and best of all freshly cooked waffles. Dinner at the lighthouse was good with excellent food and fantastic view of the laser light show. We didn't realise at the time of booking but we given a good discount as we were guests of the hotel. Pros - the staff are very helpful polite and friendly - concierge desk staff are very knowledgeable about things to do in and around Singapore and will organise and book your itinerary - spacious room comfortable bed good pillow (used feather pillow provided and didn't select anything from the pillow menu) lovely marble bathroom with good deep bath tub - complimentary wifi - close to MRT station Raffles Place (2 mins) - close to Boat Quay for restaurants (though it is very tourist focused) (5 mins) - Cake Boutique makes a lovely citrus tart and other wonderful cakes and pastries - taxis come regularly to the front door but it can be a bit of a wait during busy periods - historic tour of the hotel available for guests - great buffet breakfast - pc's with internet access in the business room Cons - no power point access close to a mirror in any of our rooms - hotel can be very busy with functions/weddings - Lighthouse restaurant was booked out on several nights due to functions so we could only get in on one night The beautiful historic building is only second to the fantastic staff the hotel's best asset. From the porters to the restaurant staff we had nothing but excellent service. Special thanks to Yuana who organised our itinerary and MaiSarah who provided excellent service in the restaurant and gave us tips on things to see and do. Overall - when can I move in?</v>
      </c>
      <c r="I236" s="1" t="str">
        <f>TRIM(IF(ISERROR(MID(other_hotels_test!L236,7,FIND("travelled",other_hotels_test!L236,1)-7)),"",MID(other_hotels_test!L236,7,FIND("travelled",other_hotels_test!L236,1)-7)))</f>
        <v>September 2013</v>
      </c>
      <c r="J236" s="1" t="str">
        <f>TRIM(IF(ISERROR(MID(other_hotels_test!L236,FIND("travelled",other_hotels_test!L236,1)+9,LEN(other_hotels_test!L236))),"",MID(other_hotels_test!L236,FIND("travelled",other_hotels_test!L236,1)+9,LEN(other_hotels_test!L236))))</f>
        <v>with friends</v>
      </c>
      <c r="K236" s="4" t="e">
        <f ca="1">udfRegEx(other_hotels_test!M236,"\d( of )\d( stars).*(n&gt;)([\s\S]*;)")&amp;CHAR(10)&amp;udfRegEx(other_hotels_test!M236,"[^;]+$\d( of )\d( stars).*(n&gt;)([\s\S]*;)")</f>
        <v>#NAME?</v>
      </c>
      <c r="N236" s="1" t="str">
        <f>other_hotels_test!P236</f>
        <v>Reviewed 7 September 2013</v>
      </c>
    </row>
    <row r="237" spans="1:14" ht="196">
      <c r="A237" s="1" t="str">
        <f>MID(other_hotels_test!D237,1,FIND("_data",other_hotels_test!D237,1)-1)</f>
        <v>fullerton_hotel</v>
      </c>
      <c r="B237" s="4" t="str">
        <f>other_hotels_test!G237</f>
        <v>GPS001</v>
      </c>
      <c r="C237" s="4" t="str">
        <f>IF(ISBLANK(other_hotels_test!H237),"",other_hotels_test!H237)</f>
        <v>Limassol Cyprus</v>
      </c>
      <c r="D237" s="1" t="str">
        <f>MID(other_hotels_test!I237,FIND("of",other_hotels_test!I237,1)-2,12)</f>
        <v>5 of 5 stars</v>
      </c>
      <c r="E237" s="1" t="str">
        <f>MID(other_hotels_test!I237,FIND("of",other_hotels_test!I237,1)-2,2)</f>
        <v xml:space="preserve">5 </v>
      </c>
      <c r="F237" s="2">
        <f>MID(other_hotels_test!I237,FIND("of",other_hotels_test!I237,1)-2,2)/MID(other_hotels_test!I237,FIND("of",other_hotels_test!I237,1)+2,2)</f>
        <v>1</v>
      </c>
      <c r="G237" s="3" t="str">
        <f>IF(ISBLANK(other_hotels_test!J237),"",other_hotels_test!J237)</f>
        <v>“Excellent hotel excellent location”</v>
      </c>
      <c r="H237" s="3" t="str">
        <f>IF(ISBLANK(other_hotels_test!K237),"",other_hotels_test!K237)</f>
        <v>The Fullerton is is quite a marking point Singapore sitting as it does at the end of Boat Quay and on the side of the main Business district. I never stayed there but I had been 3 times at its little brother the Fullerton Bay which is simply excellent. As this one was full I selected the biggest brother and I was not disappointed. The room was excellent with a nice balcony overlooking the small but cosy swimming pool. The service and reception were all at the top. Breakfast is served in a nice area where they have also lunches and dinners with buffet type and à la carte menus. The buffet were not exceptional but very good. The location of the hotel is simply perfect if you need to work in the CBD and then relax in the great Boat Quay Clarke Quay areas. I found no faults in this hotel and while the Bay is more luxurious and selective (and more expensive) it is really a recommended choice.</v>
      </c>
      <c r="I237" s="1" t="str">
        <f>TRIM(IF(ISERROR(MID(other_hotels_test!L237,7,FIND("travelled",other_hotels_test!L237,1)-7)),"",MID(other_hotels_test!L237,7,FIND("travelled",other_hotels_test!L237,1)-7)))</f>
        <v>July 2011</v>
      </c>
      <c r="J237" s="1" t="str">
        <f>TRIM(IF(ISERROR(MID(other_hotels_test!L237,FIND("travelled",other_hotels_test!L237,1)+9,LEN(other_hotels_test!L237))),"",MID(other_hotels_test!L237,FIND("travelled",other_hotels_test!L237,1)+9,LEN(other_hotels_test!L237))))</f>
        <v>on business</v>
      </c>
      <c r="K237" s="4" t="e">
        <f ca="1">udfRegEx(other_hotels_test!M237,"\d( of )\d( stars).*(n&gt;)([\s\S]*;)")&amp;CHAR(10)&amp;udfRegEx(other_hotels_test!M237,"[^;]+$\d( of )\d( stars).*(n&gt;)([\s\S]*;)")</f>
        <v>#NAME?</v>
      </c>
      <c r="N237" s="1" t="str">
        <f>other_hotels_test!P237</f>
        <v>Reviewed 9 July 2011</v>
      </c>
    </row>
    <row r="238" spans="1:14" ht="112">
      <c r="A238" s="1" t="str">
        <f>MID(other_hotels_test!D238,1,FIND("_data",other_hotels_test!D238,1)-1)</f>
        <v>fullerton_hotel</v>
      </c>
      <c r="B238" s="4" t="str">
        <f>other_hotels_test!G238</f>
        <v>John2France</v>
      </c>
      <c r="C238" s="4" t="str">
        <f>IF(ISBLANK(other_hotels_test!H238),"",other_hotels_test!H238)</f>
        <v>Linlithgow Scotland</v>
      </c>
      <c r="D238" s="1" t="str">
        <f>MID(other_hotels_test!I238,FIND("of",other_hotels_test!I238,1)-2,12)</f>
        <v>5 of 5 stars</v>
      </c>
      <c r="E238" s="1" t="str">
        <f>MID(other_hotels_test!I238,FIND("of",other_hotels_test!I238,1)-2,2)</f>
        <v xml:space="preserve">5 </v>
      </c>
      <c r="F238" s="2">
        <f>MID(other_hotels_test!I238,FIND("of",other_hotels_test!I238,1)-2,2)/MID(other_hotels_test!I238,FIND("of",other_hotels_test!I238,1)+2,2)</f>
        <v>1</v>
      </c>
      <c r="G238" s="3" t="str">
        <f>IF(ISBLANK(other_hotels_test!J238),"",other_hotels_test!J238)</f>
        <v>“Tasteful Luxury &amp; Excellent Service”</v>
      </c>
      <c r="H238" s="3" t="str">
        <f>IF(ISBLANK(other_hotels_test!K238),"",other_hotels_test!K238)</f>
        <v>Stayed for 3 nights this week and everything was to the usual high standards. The location is fantastic forth Quays area and the business district.staff attitude and service is up there with the best and had the pleasure of meeting the GM Giovanni personally - a gentleman and hard task master! Breakfast is a real pleasure such that you just want to linger and graze the fantastic selection of treats on offer. Drinks are quite expensive but not outlandish given the setting. I will be back - hopefully soon!</v>
      </c>
      <c r="I238" s="1" t="str">
        <f>TRIM(IF(ISERROR(MID(other_hotels_test!L238,7,FIND("travelled",other_hotels_test!L238,1)-7)),"",MID(other_hotels_test!L238,7,FIND("travelled",other_hotels_test!L238,1)-7)))</f>
        <v>July 2011</v>
      </c>
      <c r="J238" s="1" t="str">
        <f>TRIM(IF(ISERROR(MID(other_hotels_test!L238,FIND("travelled",other_hotels_test!L238,1)+9,LEN(other_hotels_test!L238))),"",MID(other_hotels_test!L238,FIND("travelled",other_hotels_test!L238,1)+9,LEN(other_hotels_test!L238))))</f>
        <v>on business</v>
      </c>
      <c r="K238" s="4" t="e">
        <f ca="1">udfRegEx(other_hotels_test!M238,"\d( of )\d( stars).*(n&gt;)([\s\S]*;)")&amp;CHAR(10)&amp;udfRegEx(other_hotels_test!M238,"[^;]+$\d( of )\d( stars).*(n&gt;)([\s\S]*;)")</f>
        <v>#NAME?</v>
      </c>
      <c r="N238" s="1" t="str">
        <f>other_hotels_test!P238</f>
        <v>Reviewed 9 July 2011</v>
      </c>
    </row>
    <row r="239" spans="1:14" ht="56">
      <c r="A239" s="1" t="str">
        <f>MID(other_hotels_test!D239,1,FIND("_data",other_hotels_test!D239,1)-1)</f>
        <v>fullerton_hotel</v>
      </c>
      <c r="B239" s="4" t="str">
        <f>other_hotels_test!G239</f>
        <v>marcuswy</v>
      </c>
      <c r="C239" s="4" t="str">
        <f>IF(ISBLANK(other_hotels_test!H239),"",other_hotels_test!H239)</f>
        <v>Kuala Lumpur Malaysia</v>
      </c>
      <c r="D239" s="1" t="str">
        <f>MID(other_hotels_test!I239,FIND("of",other_hotels_test!I239,1)-2,12)</f>
        <v>5 of 5 stars</v>
      </c>
      <c r="E239" s="1" t="str">
        <f>MID(other_hotels_test!I239,FIND("of",other_hotels_test!I239,1)-2,2)</f>
        <v xml:space="preserve">5 </v>
      </c>
      <c r="F239" s="2">
        <f>MID(other_hotels_test!I239,FIND("of",other_hotels_test!I239,1)-2,2)/MID(other_hotels_test!I239,FIND("of",other_hotels_test!I239,1)+2,2)</f>
        <v>1</v>
      </c>
      <c r="G239" s="3" t="str">
        <f>IF(ISBLANK(other_hotels_test!J239),"",other_hotels_test!J239)</f>
        <v>“It's a gem in the city!!!”</v>
      </c>
      <c r="H239" s="3" t="str">
        <f>IF(ISBLANK(other_hotels_test!K239),"",other_hotels_test!K239)</f>
        <v>We are very pleased with our stay there. Speechless! Thanks to the Front Desk people who are so attentive especially Ms. Katie (Korean) Mr. Warren and Mr. Andrew. They made us feel like home. Thank you very much!</v>
      </c>
      <c r="I239" s="1" t="str">
        <f>TRIM(IF(ISERROR(MID(other_hotels_test!L239,7,FIND("travelled",other_hotels_test!L239,1)-7)),"",MID(other_hotels_test!L239,7,FIND("travelled",other_hotels_test!L239,1)-7)))</f>
        <v>June 2011</v>
      </c>
      <c r="J239" s="1" t="str">
        <f>TRIM(IF(ISERROR(MID(other_hotels_test!L239,FIND("travelled",other_hotels_test!L239,1)+9,LEN(other_hotels_test!L239))),"",MID(other_hotels_test!L239,FIND("travelled",other_hotels_test!L239,1)+9,LEN(other_hotels_test!L239))))</f>
        <v>with family</v>
      </c>
      <c r="K239" s="4" t="e">
        <f ca="1">udfRegEx(other_hotels_test!M239,"\d( of )\d( stars).*(n&gt;)([\s\S]*;)")&amp;CHAR(10)&amp;udfRegEx(other_hotels_test!M239,"[^;]+$\d( of )\d( stars).*(n&gt;)([\s\S]*;)")</f>
        <v>#NAME?</v>
      </c>
      <c r="N239" s="1" t="str">
        <f>other_hotels_test!P239</f>
        <v>Reviewed 1 July 2011</v>
      </c>
    </row>
    <row r="240" spans="1:14" ht="28">
      <c r="A240" s="1" t="str">
        <f>MID(other_hotels_test!D240,1,FIND("_data",other_hotels_test!D240,1)-1)</f>
        <v>fullerton_hotel</v>
      </c>
      <c r="B240" s="4" t="str">
        <f>other_hotels_test!G240</f>
        <v>mm5520</v>
      </c>
      <c r="C240" s="4" t="str">
        <f>IF(ISBLANK(other_hotels_test!H240),"",other_hotels_test!H240)</f>
        <v>London United Kingdom</v>
      </c>
      <c r="D240" s="1" t="str">
        <f>MID(other_hotels_test!I240,FIND("of",other_hotels_test!I240,1)-2,12)</f>
        <v>5 of 5 stars</v>
      </c>
      <c r="E240" s="1" t="str">
        <f>MID(other_hotels_test!I240,FIND("of",other_hotels_test!I240,1)-2,2)</f>
        <v xml:space="preserve">5 </v>
      </c>
      <c r="F240" s="2">
        <f>MID(other_hotels_test!I240,FIND("of",other_hotels_test!I240,1)-2,2)/MID(other_hotels_test!I240,FIND("of",other_hotels_test!I240,1)+2,2)</f>
        <v>1</v>
      </c>
      <c r="G240" s="3" t="str">
        <f>IF(ISBLANK(other_hotels_test!J240),"",other_hotels_test!J240)</f>
        <v>“a superb hotel - period!”</v>
      </c>
      <c r="H240" s="3" t="str">
        <f>IF(ISBLANK(other_hotels_test!K240),"",other_hotels_test!K240)</f>
        <v>A brlliant hotel - with superb access and in a wonderful location too. Check out the lighthouse for a late evening beer and sites of the city!</v>
      </c>
      <c r="I240" s="1" t="str">
        <f>TRIM(IF(ISERROR(MID(other_hotels_test!L240,7,FIND("travelled",other_hotels_test!L240,1)-7)),"",MID(other_hotels_test!L240,7,FIND("travelled",other_hotels_test!L240,1)-7)))</f>
        <v>June 2011</v>
      </c>
      <c r="J240" s="1" t="str">
        <f>TRIM(IF(ISERROR(MID(other_hotels_test!L240,FIND("travelled",other_hotels_test!L240,1)+9,LEN(other_hotels_test!L240))),"",MID(other_hotels_test!L240,FIND("travelled",other_hotels_test!L240,1)+9,LEN(other_hotels_test!L240))))</f>
        <v>on business</v>
      </c>
      <c r="K240" s="4" t="e">
        <f ca="1">udfRegEx(other_hotels_test!M240,"\d( of )\d( stars).*(n&gt;)([\s\S]*;)")&amp;CHAR(10)&amp;udfRegEx(other_hotels_test!M240,"[^;]+$\d( of )\d( stars).*(n&gt;)([\s\S]*;)")</f>
        <v>#NAME?</v>
      </c>
      <c r="N240" s="1" t="str">
        <f>other_hotels_test!P240</f>
        <v>Reviewed 27 June 2011</v>
      </c>
    </row>
    <row r="241" spans="1:14" ht="98">
      <c r="A241" s="1" t="str">
        <f>MID(other_hotels_test!D241,1,FIND("_data",other_hotels_test!D241,1)-1)</f>
        <v>fullerton_hotel</v>
      </c>
      <c r="B241" s="4" t="str">
        <f>other_hotels_test!G241</f>
        <v>ahs4y</v>
      </c>
      <c r="C241" s="4" t="str">
        <f>IF(ISBLANK(other_hotels_test!H241),"",other_hotels_test!H241)</f>
        <v>Hong Kong China</v>
      </c>
      <c r="D241" s="1" t="str">
        <f>MID(other_hotels_test!I241,FIND("of",other_hotels_test!I241,1)-2,12)</f>
        <v>4 of 5 stars</v>
      </c>
      <c r="E241" s="1" t="str">
        <f>MID(other_hotels_test!I241,FIND("of",other_hotels_test!I241,1)-2,2)</f>
        <v xml:space="preserve">4 </v>
      </c>
      <c r="F241" s="2">
        <f>MID(other_hotels_test!I241,FIND("of",other_hotels_test!I241,1)-2,2)/MID(other_hotels_test!I241,FIND("of",other_hotels_test!I241,1)+2,2)</f>
        <v>0.8</v>
      </c>
      <c r="G241" s="3" t="str">
        <f>IF(ISBLANK(other_hotels_test!J241),"",other_hotels_test!J241)</f>
        <v>“Nice hotel with convenient location”</v>
      </c>
      <c r="H241" s="3" t="str">
        <f>IF(ISBLANK(other_hotels_test!K241),"",other_hotels_test!K241)</f>
        <v>Stayed here for a couple of days on business travel. Had stayed before but this time they gave me a room that was smelling of smoke. Asked them to change and they did it immediately. Service as always was very good and prompt. The buffet breakfast is good but after staying a few times gets old after a while. Location is great - walking distance to Boat Quay Raffles Quay and a few MRT stops away from Orchard. Shops/malls within walking distance.</v>
      </c>
      <c r="I241" s="1" t="str">
        <f>TRIM(IF(ISERROR(MID(other_hotels_test!L241,7,FIND("travelled",other_hotels_test!L241,1)-7)),"",MID(other_hotels_test!L241,7,FIND("travelled",other_hotels_test!L241,1)-7)))</f>
        <v>January 2011</v>
      </c>
      <c r="J241" s="1" t="str">
        <f>TRIM(IF(ISERROR(MID(other_hotels_test!L241,FIND("travelled",other_hotels_test!L241,1)+9,LEN(other_hotels_test!L241))),"",MID(other_hotels_test!L241,FIND("travelled",other_hotels_test!L241,1)+9,LEN(other_hotels_test!L241))))</f>
        <v>on business</v>
      </c>
      <c r="K241" s="4" t="e">
        <f ca="1">udfRegEx(other_hotels_test!M241,"\d( of )\d( stars).*(n&gt;)([\s\S]*;)")&amp;CHAR(10)&amp;udfRegEx(other_hotels_test!M241,"[^;]+$\d( of )\d( stars).*(n&gt;)([\s\S]*;)")</f>
        <v>#NAME?</v>
      </c>
      <c r="N241" s="1" t="str">
        <f>other_hotels_test!P241</f>
        <v>Reviewed 27 June 2011</v>
      </c>
    </row>
    <row r="242" spans="1:14" ht="98">
      <c r="A242" s="1" t="str">
        <f>MID(other_hotels_test!D242,1,FIND("_data",other_hotels_test!D242,1)-1)</f>
        <v>fullerton_hotel</v>
      </c>
      <c r="B242" s="4" t="str">
        <f>other_hotels_test!G242</f>
        <v>Marcvg</v>
      </c>
      <c r="C242" s="4" t="str">
        <f>IF(ISBLANK(other_hotels_test!H242),"",other_hotels_test!H242)</f>
        <v>London United Kingdom</v>
      </c>
      <c r="D242" s="1" t="str">
        <f>MID(other_hotels_test!I242,FIND("of",other_hotels_test!I242,1)-2,12)</f>
        <v>3 of 5 stars</v>
      </c>
      <c r="E242" s="1" t="str">
        <f>MID(other_hotels_test!I242,FIND("of",other_hotels_test!I242,1)-2,2)</f>
        <v xml:space="preserve">3 </v>
      </c>
      <c r="F242" s="2">
        <f>MID(other_hotels_test!I242,FIND("of",other_hotels_test!I242,1)-2,2)/MID(other_hotels_test!I242,FIND("of",other_hotels_test!I242,1)+2,2)</f>
        <v>0.6</v>
      </c>
      <c r="G242" s="3" t="str">
        <f>IF(ISBLANK(other_hotels_test!J242),"",other_hotels_test!J242)</f>
        <v>“Poor service”</v>
      </c>
      <c r="H242" s="3" t="str">
        <f>IF(ISBLANK(other_hotels_test!K242),"",other_hotels_test!K242)</f>
        <v>We stay here twice a year and have done so since the hotel opened aqnd have held a number of evening functions at the hotel. Unfortunately The Fullerton do not give any credit or attach any importance to repeat and loyal customers. We needed a late check out but were only offered 2 hours which is not worth a thing. The hotel is nice but the service is very poor. Shame the hotel does not value customers</v>
      </c>
      <c r="I242" s="1" t="str">
        <f>TRIM(IF(ISERROR(MID(other_hotels_test!L242,7,FIND("travelled",other_hotels_test!L242,1)-7)),"",MID(other_hotels_test!L242,7,FIND("travelled",other_hotels_test!L242,1)-7)))</f>
        <v>May 2011</v>
      </c>
      <c r="J242" s="1" t="str">
        <f>TRIM(IF(ISERROR(MID(other_hotels_test!L242,FIND("travelled",other_hotels_test!L242,1)+9,LEN(other_hotels_test!L242))),"",MID(other_hotels_test!L242,FIND("travelled",other_hotels_test!L242,1)+9,LEN(other_hotels_test!L242))))</f>
        <v>on business</v>
      </c>
      <c r="K242" s="4" t="e">
        <f ca="1">udfRegEx(other_hotels_test!M242,"\d( of )\d( stars).*(n&gt;)([\s\S]*;)")&amp;CHAR(10)&amp;udfRegEx(other_hotels_test!M242,"[^;]+$\d( of )\d( stars).*(n&gt;)([\s\S]*;)")</f>
        <v>#NAME?</v>
      </c>
      <c r="N242" s="1" t="str">
        <f>other_hotels_test!P242</f>
        <v>Reviewed 19 May 2011</v>
      </c>
    </row>
    <row r="243" spans="1:14" ht="406">
      <c r="A243" s="1" t="str">
        <f>MID(other_hotels_test!D243,1,FIND("_data",other_hotels_test!D243,1)-1)</f>
        <v>fullerton_hotel</v>
      </c>
      <c r="B243" s="4" t="str">
        <f>other_hotels_test!G243</f>
        <v>ED5611</v>
      </c>
      <c r="C243" s="4" t="str">
        <f>IF(ISBLANK(other_hotels_test!H243),"",other_hotels_test!H243)</f>
        <v>Prague Czech Republic</v>
      </c>
      <c r="D243" s="1" t="str">
        <f>MID(other_hotels_test!I243,FIND("of",other_hotels_test!I243,1)-2,12)</f>
        <v>3 of 5 stars</v>
      </c>
      <c r="E243" s="1" t="str">
        <f>MID(other_hotels_test!I243,FIND("of",other_hotels_test!I243,1)-2,2)</f>
        <v xml:space="preserve">3 </v>
      </c>
      <c r="F243" s="2">
        <f>MID(other_hotels_test!I243,FIND("of",other_hotels_test!I243,1)-2,2)/MID(other_hotels_test!I243,FIND("of",other_hotels_test!I243,1)+2,2)</f>
        <v>0.6</v>
      </c>
      <c r="G243" s="3" t="str">
        <f>IF(ISBLANK(other_hotels_test!J243),"",other_hotels_test!J243)</f>
        <v>“Something is missing”</v>
      </c>
      <c r="H243" s="3" t="str">
        <f>IF(ISBLANK(other_hotels_test!K243),"",other_hotels_test!K243)</f>
        <v>I always stayed in Mandarin Oriental in Singapore but I liked the architecture of the Fullerton building and decided to give it a try. Well the next time I shall be back in Mandarin Oriental I guess. Why? There were some details which spoiled the overall experience. The building is beautiful and in a very good location (although the former harbor has changed a lot since I visited Singapore the first time 10 years ago and the sea view disappeared as a result of the Sands hotel/casino monster). The room was clean and nice (I stayed in Heritage room) but this is what you expect in 5-star hotel anyway. The swimming pool overlooking the "old Singapore" and Singapore river is spectacular. We were travelling with a small kid and I obviously reserved a non-smoking room but upon our arrival (very late at night) we were assigned a room which was smoking in the past (or at least some guest was smoking in the room). They apparently tried to clean it but once somebody is smoking in a room with a carpet and fabric upholstery that room retain the typical smell for a very long time. I reported it to the front desk and they offered another room but something like this should not happen in the 5-star hotel in the first place. Also the WC started to leak the water on the floor during our stay. Couple days after departure I received an electronic questionnaire about my stay reported the problems and checked the box that I would like to get the response. I have never heard from the Fullerton since then. To make the long story short ... The Fullerton can be easily true 5-star property if it provides "5-star care" to its customers which does not seem to be the case. Also the staff was nice and friendly ... but lacked the nobleness of people who are proud of serving their customers (compared with Mandarin Oriental). To be fair ... the hotel provides free of charge high speed internet with an excellent bandwidth (both downlink and uplink).</v>
      </c>
      <c r="I243" s="1" t="str">
        <f>TRIM(IF(ISERROR(MID(other_hotels_test!L243,7,FIND("travelled",other_hotels_test!L243,1)-7)),"",MID(other_hotels_test!L243,7,FIND("travelled",other_hotels_test!L243,1)-7)))</f>
        <v>May 2011</v>
      </c>
      <c r="J243" s="1" t="str">
        <f>TRIM(IF(ISERROR(MID(other_hotels_test!L243,FIND("travelled",other_hotels_test!L243,1)+9,LEN(other_hotels_test!L243))),"",MID(other_hotels_test!L243,FIND("travelled",other_hotels_test!L243,1)+9,LEN(other_hotels_test!L243))))</f>
        <v>with family</v>
      </c>
      <c r="K243" s="4" t="e">
        <f ca="1">udfRegEx(other_hotels_test!M243,"\d( of )\d( stars).*(n&gt;)([\s\S]*;)")&amp;CHAR(10)&amp;udfRegEx(other_hotels_test!M243,"[^;]+$\d( of )\d( stars).*(n&gt;)([\s\S]*;)")</f>
        <v>#NAME?</v>
      </c>
      <c r="N243" s="1" t="str">
        <f>other_hotels_test!P243</f>
        <v>Reviewed 17 May 2011</v>
      </c>
    </row>
    <row r="244" spans="1:14" ht="409">
      <c r="A244" s="1" t="str">
        <f>MID(other_hotels_test!D244,1,FIND("_data",other_hotels_test!D244,1)-1)</f>
        <v>fullerton_hotel</v>
      </c>
      <c r="B244" s="4" t="str">
        <f>other_hotels_test!G244</f>
        <v>nicolesianz</v>
      </c>
      <c r="C244" s="4" t="str">
        <f>IF(ISBLANK(other_hotels_test!H244),"",other_hotels_test!H244)</f>
        <v>singapore</v>
      </c>
      <c r="D244" s="1" t="str">
        <f>MID(other_hotels_test!I244,FIND("of",other_hotels_test!I244,1)-2,12)</f>
        <v>5 of 5 stars</v>
      </c>
      <c r="E244" s="1" t="str">
        <f>MID(other_hotels_test!I244,FIND("of",other_hotels_test!I244,1)-2,2)</f>
        <v xml:space="preserve">5 </v>
      </c>
      <c r="F244" s="2">
        <f>MID(other_hotels_test!I244,FIND("of",other_hotels_test!I244,1)-2,2)/MID(other_hotels_test!I244,FIND("of",other_hotels_test!I244,1)+2,2)</f>
        <v>1</v>
      </c>
      <c r="G244" s="3" t="str">
        <f>IF(ISBLANK(other_hotels_test!J244),"",other_hotels_test!J244)</f>
        <v>“Fullerton Hotel!!the best!”</v>
      </c>
      <c r="H244" s="3" t="str">
        <f>IF(ISBLANK(other_hotels_test!K244),"",other_hotels_test!K244)</f>
        <v>my partner and i stayed in The Fullerton on 1st may 2011. he aked me to marry him there!! it was a joy. the hotel staff made our stay extremely comfortable. everyone was friendly and smiled with their hearts. i travelled all over the world and can detect if their smiles are real or just for show. trust me i can sense they are egar to make you happy. of cos there are some minor glitches like when we were dining at the lighthouse we were given a wrong order of food. but the service staff apologised and things was rectified immediately. the pool was small but thats understandable as the building is a historical building but it is very romantic esp at night with the lights and the silence was appreciated. the pool boy there a chinese lad was so helpfull with our request for drink orders and what impressed me was he got us extra towels when he saw us looking for it without us asking. we had a couple's spa package at the hotel spa could not remember the name. it was fantastic!! the people at the spa was so polite and treatments were explained to us even before our treatment started! the spa reception went thru details and made sure we were happy with the treatments and type of products used. usually when i went for sa treatments the spa reception only asked me to fill a form and treatment started without asking me what i like or dislike this was practiced in banyan tree and spas in thailand and australia. i was pleasently surprised by their survice. the spa therapist was great my therapist who was taiwanese spoke very little english but was attentive gave me extra towels to cover myself when she sense i was a little cold! our chambermaid was a lovely chinese lady who never failed to smile and greet us with her warmest smiles during our 3 night stay there! it really made my day when i see her. one very good thing abt The Fullerton was even after you check out you could return and use the showers the gym or pool before your leave for your flight at night. this was very much appreciated. i cannot recall any hotel that does that. great job. however getting a cab is a problem take the subway instead.</v>
      </c>
      <c r="I244" s="1" t="str">
        <f>TRIM(IF(ISERROR(MID(other_hotels_test!L244,7,FIND("travelled",other_hotels_test!L244,1)-7)),"",MID(other_hotels_test!L244,7,FIND("travelled",other_hotels_test!L244,1)-7)))</f>
        <v>April 2011</v>
      </c>
      <c r="J244" s="1" t="str">
        <f>TRIM(IF(ISERROR(MID(other_hotels_test!L244,FIND("travelled",other_hotels_test!L244,1)+9,LEN(other_hotels_test!L244))),"",MID(other_hotels_test!L244,FIND("travelled",other_hotels_test!L244,1)+9,LEN(other_hotels_test!L244))))</f>
        <v>as a couple</v>
      </c>
      <c r="K244" s="4" t="e">
        <f ca="1">udfRegEx(other_hotels_test!M244,"\d( of )\d( stars).*(n&gt;)([\s\S]*;)")&amp;CHAR(10)&amp;udfRegEx(other_hotels_test!M244,"[^;]+$\d( of )\d( stars).*(n&gt;)([\s\S]*;)")</f>
        <v>#NAME?</v>
      </c>
      <c r="N244" s="1" t="str">
        <f>other_hotels_test!P244</f>
        <v>Reviewed 16 May 2011</v>
      </c>
    </row>
    <row r="245" spans="1:14" ht="322">
      <c r="A245" s="1" t="str">
        <f>MID(other_hotels_test!D245,1,FIND("_data",other_hotels_test!D245,1)-1)</f>
        <v>fullerton_hotel</v>
      </c>
      <c r="B245" s="4" t="str">
        <f>other_hotels_test!G245</f>
        <v>Zion51</v>
      </c>
      <c r="C245" s="4" t="str">
        <f>IF(ISBLANK(other_hotels_test!H245),"",other_hotels_test!H245)</f>
        <v>Hong Kong China</v>
      </c>
      <c r="D245" s="1" t="str">
        <f>MID(other_hotels_test!I245,FIND("of",other_hotels_test!I245,1)-2,12)</f>
        <v>3 of 5 stars</v>
      </c>
      <c r="E245" s="1" t="str">
        <f>MID(other_hotels_test!I245,FIND("of",other_hotels_test!I245,1)-2,2)</f>
        <v xml:space="preserve">3 </v>
      </c>
      <c r="F245" s="2">
        <f>MID(other_hotels_test!I245,FIND("of",other_hotels_test!I245,1)-2,2)/MID(other_hotels_test!I245,FIND("of",other_hotels_test!I245,1)+2,2)</f>
        <v>0.6</v>
      </c>
      <c r="G245" s="3" t="str">
        <f>IF(ISBLANK(other_hotels_test!J245),"",other_hotels_test!J245)</f>
        <v>“Good but not heading the right way...”</v>
      </c>
      <c r="H245" s="3" t="str">
        <f>IF(ISBLANK(other_hotels_test!K245),"",other_hotels_test!K245)</f>
        <v>I have travelled several times to the Fullerton. I had mixed feelings about this hotel (and still do) as its not your everyday business hotel. Location is very nice and you can easily access all parts of town from there. Service is good but not that impressive (getting in the hotel with your luggage and not having anyone to hold the door is never a good first impression). The rooms are the main problem for me. If you like playing lottery you'll be happy there. As this is (if I recall correctly) an old post office refurbished in a hotel rooms can vary significantly in size and comfort. If you are lucky you get an outside view if your not you see the inside of the buidling (didn't call that a view because its not). If you face the inside your room will look grey and light coming from outside will feel really dim. The furniture in the room is fine but looks a lot like Ikea to me. Not that I dont like the Nordic style but I would expect either something more elaborated than Ikea in a top rated hotel. The bed feels like climbing the Himalaya (seriously its the highest bed I've seen in the region). Its not a problem (you dont need a ladder no worries) but it feels strange as the comfort of the bed is good but not that different from other hotels with lower beds! The swimming pool is great and the even though it is small (not a real swimming distance if I recall properly) its a very pleasant place to hang out and relax after a day of hard work! I have not tried the restaurants as I had breakfast lunch and dinner outside since it is walking distance from a lot of local restaurants.</v>
      </c>
      <c r="I245" s="1" t="str">
        <f>TRIM(IF(ISERROR(MID(other_hotels_test!L245,7,FIND("travelled",other_hotels_test!L245,1)-7)),"",MID(other_hotels_test!L245,7,FIND("travelled",other_hotels_test!L245,1)-7)))</f>
        <v>May 2011</v>
      </c>
      <c r="J245" s="1" t="str">
        <f>TRIM(IF(ISERROR(MID(other_hotels_test!L245,FIND("travelled",other_hotels_test!L245,1)+9,LEN(other_hotels_test!L245))),"",MID(other_hotels_test!L245,FIND("travelled",other_hotels_test!L245,1)+9,LEN(other_hotels_test!L245))))</f>
        <v>on business</v>
      </c>
      <c r="K245" s="4" t="e">
        <f ca="1">udfRegEx(other_hotels_test!M245,"\d( of )\d( stars).*(n&gt;)([\s\S]*;)")&amp;CHAR(10)&amp;udfRegEx(other_hotels_test!M245,"[^;]+$\d( of )\d( stars).*(n&gt;)([\s\S]*;)")</f>
        <v>#NAME?</v>
      </c>
      <c r="N245" s="1" t="str">
        <f>other_hotels_test!P245</f>
        <v>Reviewed 12 May 2011</v>
      </c>
    </row>
    <row r="246" spans="1:14" ht="210">
      <c r="A246" s="1" t="str">
        <f>MID(other_hotels_test!D246,1,FIND("_data",other_hotels_test!D246,1)-1)</f>
        <v>fullerton_hotel</v>
      </c>
      <c r="B246" s="4" t="str">
        <f>other_hotels_test!G246</f>
        <v>9x10y11z</v>
      </c>
      <c r="C246" s="4" t="str">
        <f>IF(ISBLANK(other_hotels_test!H246),"",other_hotels_test!H246)</f>
        <v/>
      </c>
      <c r="D246" s="1" t="str">
        <f>MID(other_hotels_test!I246,FIND("of",other_hotels_test!I246,1)-2,12)</f>
        <v>2 of 5 stars</v>
      </c>
      <c r="E246" s="1" t="str">
        <f>MID(other_hotels_test!I246,FIND("of",other_hotels_test!I246,1)-2,2)</f>
        <v xml:space="preserve">2 </v>
      </c>
      <c r="F246" s="2">
        <f>MID(other_hotels_test!I246,FIND("of",other_hotels_test!I246,1)-2,2)/MID(other_hotels_test!I246,FIND("of",other_hotels_test!I246,1)+2,2)</f>
        <v>0.4</v>
      </c>
      <c r="G246" s="3" t="str">
        <f>IF(ISBLANK(other_hotels_test!J246),"",other_hotels_test!J246)</f>
        <v>“Disappointing”</v>
      </c>
      <c r="H246" s="3" t="str">
        <f>IF(ISBLANK(other_hotels_test!K246),"",other_hotels_test!K246)</f>
        <v>We stayed here for a long weekend end February 2011. There is no denying the Fullerton a beautiful hotel on the outside. However the interior was not quite so. We had a corporate rate room with a courtyard view which is not a view at all! While large in size it was dark and lacked style or ambience. The decor was sparse and dull and a little shabby. The bathroom was fine. We didn't have time to use the pool but it looked fab. We chose not to eat at the hotel. Overall our stay was ok. But I was extremely disappointed with the 20 minute express manicure at their spa. The therapist spoke no English and seemed unsure of what to do the end result was not good. Plus the nail area is not up to the standard you would expect in a major hotel. The furniture was tatty and the wall decoration of palm trees appallingly tacky. They could do so much better with a little effort. Given the abundant choice of luxury hotels in Singapore next time I will try another one rather than return here.</v>
      </c>
      <c r="I246" s="1" t="str">
        <f>TRIM(IF(ISERROR(MID(other_hotels_test!L246,7,FIND("travelled",other_hotels_test!L246,1)-7)),"",MID(other_hotels_test!L246,7,FIND("travelled",other_hotels_test!L246,1)-7)))</f>
        <v>February 2011</v>
      </c>
      <c r="J246" s="1" t="str">
        <f>TRIM(IF(ISERROR(MID(other_hotels_test!L246,FIND("travelled",other_hotels_test!L246,1)+9,LEN(other_hotels_test!L246))),"",MID(other_hotels_test!L246,FIND("travelled",other_hotels_test!L246,1)+9,LEN(other_hotels_test!L246))))</f>
        <v>as a couple</v>
      </c>
      <c r="K246" s="4" t="e">
        <f ca="1">udfRegEx(other_hotels_test!M246,"\d( of )\d( stars).*(n&gt;)([\s\S]*;)")&amp;CHAR(10)&amp;udfRegEx(other_hotels_test!M246,"[^;]+$\d( of )\d( stars).*(n&gt;)([\s\S]*;)")</f>
        <v>#NAME?</v>
      </c>
      <c r="N246" s="1" t="str">
        <f>other_hotels_test!P246</f>
        <v>Reviewed 8 May 2011</v>
      </c>
    </row>
    <row r="247" spans="1:14" ht="112">
      <c r="A247" s="1" t="str">
        <f>MID(other_hotels_test!D247,1,FIND("_data",other_hotels_test!D247,1)-1)</f>
        <v>fullerton_hotel</v>
      </c>
      <c r="B247" s="4" t="str">
        <f>other_hotels_test!G247</f>
        <v>AllaroundAsia</v>
      </c>
      <c r="C247" s="4" t="str">
        <f>IF(ISBLANK(other_hotels_test!H247),"",other_hotels_test!H247)</f>
        <v>Berlin Germany</v>
      </c>
      <c r="D247" s="1" t="str">
        <f>MID(other_hotels_test!I247,FIND("of",other_hotels_test!I247,1)-2,12)</f>
        <v>4 of 5 stars</v>
      </c>
      <c r="E247" s="1" t="str">
        <f>MID(other_hotels_test!I247,FIND("of",other_hotels_test!I247,1)-2,2)</f>
        <v xml:space="preserve">4 </v>
      </c>
      <c r="F247" s="2">
        <f>MID(other_hotels_test!I247,FIND("of",other_hotels_test!I247,1)-2,2)/MID(other_hotels_test!I247,FIND("of",other_hotels_test!I247,1)+2,2)</f>
        <v>0.8</v>
      </c>
      <c r="G247" s="3" t="str">
        <f>IF(ISBLANK(other_hotels_test!J247),"",other_hotels_test!J247)</f>
        <v>“One of the best locations in singapore”</v>
      </c>
      <c r="H247" s="3" t="str">
        <f>IF(ISBLANK(other_hotels_test!K247),"",other_hotels_test!K247)</f>
        <v>If planning to stay a few days in Singapore consider the Fullerton for it's prime location. Regarding service others may be comparable (Raffles ShangriLa Conrad) but they are lacking the grandeur of colonial history and the prime location just where the Singapore River enters the bay: CBD Esplanade Boat Quay Raffles Quay and Chinatown are just in front of its doorstep. We found the breakfast only to be average (for a 5 star hotel) but don't miss high tea in the lobby .</v>
      </c>
      <c r="I247" s="1" t="str">
        <f>TRIM(IF(ISERROR(MID(other_hotels_test!L247,7,FIND("travelled",other_hotels_test!L247,1)-7)),"",MID(other_hotels_test!L247,7,FIND("travelled",other_hotels_test!L247,1)-7)))</f>
        <v>August 2012</v>
      </c>
      <c r="J247" s="1" t="str">
        <f>TRIM(IF(ISERROR(MID(other_hotels_test!L247,FIND("travelled",other_hotels_test!L247,1)+9,LEN(other_hotels_test!L247))),"",MID(other_hotels_test!L247,FIND("travelled",other_hotels_test!L247,1)+9,LEN(other_hotels_test!L247))))</f>
        <v>as a couple</v>
      </c>
      <c r="K247" s="4" t="e">
        <f ca="1">udfRegEx(other_hotels_test!M247,"\d( of )\d( stars).*(n&gt;)([\s\S]*;)")&amp;CHAR(10)&amp;udfRegEx(other_hotels_test!M247,"[^;]+$\d( of )\d( stars).*(n&gt;)([\s\S]*;)")</f>
        <v>#NAME?</v>
      </c>
      <c r="N247" s="1" t="str">
        <f>other_hotels_test!P247</f>
        <v>Reviewed 24 December 2012</v>
      </c>
    </row>
    <row r="248" spans="1:14" ht="56">
      <c r="A248" s="1" t="str">
        <f>MID(other_hotels_test!D248,1,FIND("_data",other_hotels_test!D248,1)-1)</f>
        <v>fullerton_hotel</v>
      </c>
      <c r="B248" s="4" t="str">
        <f>other_hotels_test!G248</f>
        <v>s j l</v>
      </c>
      <c r="C248" s="4" t="str">
        <f>IF(ISBLANK(other_hotels_test!H248),"",other_hotels_test!H248)</f>
        <v>Singapore Singapore</v>
      </c>
      <c r="D248" s="1" t="str">
        <f>MID(other_hotels_test!I248,FIND("of",other_hotels_test!I248,1)-2,12)</f>
        <v>5 of 5 stars</v>
      </c>
      <c r="E248" s="1" t="str">
        <f>MID(other_hotels_test!I248,FIND("of",other_hotels_test!I248,1)-2,2)</f>
        <v xml:space="preserve">5 </v>
      </c>
      <c r="F248" s="2">
        <f>MID(other_hotels_test!I248,FIND("of",other_hotels_test!I248,1)-2,2)/MID(other_hotels_test!I248,FIND("of",other_hotels_test!I248,1)+2,2)</f>
        <v>1</v>
      </c>
      <c r="G248" s="3" t="str">
        <f>IF(ISBLANK(other_hotels_test!J248),"",other_hotels_test!J248)</f>
        <v>“Wonderful! Delightful!”</v>
      </c>
      <c r="H248" s="3" t="str">
        <f>IF(ISBLANK(other_hotels_test!K248),"",other_hotels_test!K248)</f>
        <v>We were really impressed especially with the thoughtfulness and helpfulness of the staff from the food the serving of the food the Christmas decor and ambience of the hotel to the efficient and pleasant check out. We will be back that's for sure.</v>
      </c>
      <c r="I248" s="1" t="str">
        <f>TRIM(IF(ISERROR(MID(other_hotels_test!L248,7,FIND("travelled",other_hotels_test!L248,1)-7)),"",MID(other_hotels_test!L248,7,FIND("travelled",other_hotels_test!L248,1)-7)))</f>
        <v>December 2012</v>
      </c>
      <c r="J248" s="1" t="str">
        <f>TRIM(IF(ISERROR(MID(other_hotels_test!L248,FIND("travelled",other_hotels_test!L248,1)+9,LEN(other_hotels_test!L248))),"",MID(other_hotels_test!L248,FIND("travelled",other_hotels_test!L248,1)+9,LEN(other_hotels_test!L248))))</f>
        <v>as a couple</v>
      </c>
      <c r="K248" s="4" t="e">
        <f ca="1">udfRegEx(other_hotels_test!M248,"\d( of )\d( stars).*(n&gt;)([\s\S]*;)")&amp;CHAR(10)&amp;udfRegEx(other_hotels_test!M248,"[^;]+$\d( of )\d( stars).*(n&gt;)([\s\S]*;)")</f>
        <v>#NAME?</v>
      </c>
      <c r="N248" s="1" t="str">
        <f>other_hotels_test!P248</f>
        <v>Reviewed 23 December 2012</v>
      </c>
    </row>
    <row r="249" spans="1:14" ht="168">
      <c r="A249" s="1" t="str">
        <f>MID(other_hotels_test!D249,1,FIND("_data",other_hotels_test!D249,1)-1)</f>
        <v>fullerton_hotel</v>
      </c>
      <c r="B249" s="4" t="str">
        <f>other_hotels_test!G249</f>
        <v>zerocoke</v>
      </c>
      <c r="C249" s="4" t="str">
        <f>IF(ISBLANK(other_hotels_test!H249),"",other_hotels_test!H249)</f>
        <v>Hong Kong</v>
      </c>
      <c r="D249" s="1" t="str">
        <f>MID(other_hotels_test!I249,FIND("of",other_hotels_test!I249,1)-2,12)</f>
        <v>4 of 5 stars</v>
      </c>
      <c r="E249" s="1" t="str">
        <f>MID(other_hotels_test!I249,FIND("of",other_hotels_test!I249,1)-2,2)</f>
        <v xml:space="preserve">4 </v>
      </c>
      <c r="F249" s="2">
        <f>MID(other_hotels_test!I249,FIND("of",other_hotels_test!I249,1)-2,2)/MID(other_hotels_test!I249,FIND("of",other_hotels_test!I249,1)+2,2)</f>
        <v>0.8</v>
      </c>
      <c r="G249" s="3" t="str">
        <f>IF(ISBLANK(other_hotels_test!J249),"",other_hotels_test!J249)</f>
        <v>“Excellent stay”</v>
      </c>
      <c r="H249" s="3" t="str">
        <f>IF(ISBLANK(other_hotels_test!K249),"",other_hotels_test!K249)</f>
        <v>We stayed at the Fullerton to celebrate my wife’s birthday in August. We got a large Quay room that has view of the Marina Bay. The room was classy but a bit small. The bath room was huge and luxury. The carpet was a bit dated. The reception was professional and led us to our room with courtesy. The housekeeping crew were excellent and sincere. We’ve been to the Fullerton for dinners at the Lobby and The Town Restaurant in the past. For this stay we had dinner buffet at the Town Restaurant. But the selections and quality were fair. Separately we had the Hainanese Chicken Rice at the Lobby. We think it is one of the best in Singapore. And the Creme Blulee is a must also! The hotel is nicely situated in CBD and within walking distance to nearby attractions Merlion Park Clarke Quay Marina Bay etc.</v>
      </c>
      <c r="I249" s="1" t="str">
        <f>TRIM(IF(ISERROR(MID(other_hotels_test!L249,7,FIND("travelled",other_hotels_test!L249,1)-7)),"",MID(other_hotels_test!L249,7,FIND("travelled",other_hotels_test!L249,1)-7)))</f>
        <v>August 2012</v>
      </c>
      <c r="J249" s="1" t="str">
        <f>TRIM(IF(ISERROR(MID(other_hotels_test!L249,FIND("travelled",other_hotels_test!L249,1)+9,LEN(other_hotels_test!L249))),"",MID(other_hotels_test!L249,FIND("travelled",other_hotels_test!L249,1)+9,LEN(other_hotels_test!L249))))</f>
        <v>as a couple</v>
      </c>
      <c r="K249" s="4" t="e">
        <f ca="1">udfRegEx(other_hotels_test!M249,"\d( of )\d( stars).*(n&gt;)([\s\S]*;)")&amp;CHAR(10)&amp;udfRegEx(other_hotels_test!M249,"[^;]+$\d( of )\d( stars).*(n&gt;)([\s\S]*;)")</f>
        <v>#NAME?</v>
      </c>
      <c r="N249" s="1" t="str">
        <f>other_hotels_test!P249</f>
        <v>Reviewed 21 December 2012</v>
      </c>
    </row>
    <row r="250" spans="1:14" ht="266">
      <c r="A250" s="1" t="str">
        <f>MID(other_hotels_test!D250,1,FIND("_data",other_hotels_test!D250,1)-1)</f>
        <v>fullerton_hotel</v>
      </c>
      <c r="B250" s="4" t="str">
        <f>other_hotels_test!G250</f>
        <v>Hewesema</v>
      </c>
      <c r="C250" s="4" t="str">
        <f>IF(ISBLANK(other_hotels_test!H250),"",other_hotels_test!H250)</f>
        <v>Savannah Georgia</v>
      </c>
      <c r="D250" s="1" t="str">
        <f>MID(other_hotels_test!I250,FIND("of",other_hotels_test!I250,1)-2,12)</f>
        <v>5 of 5 stars</v>
      </c>
      <c r="E250" s="1" t="str">
        <f>MID(other_hotels_test!I250,FIND("of",other_hotels_test!I250,1)-2,2)</f>
        <v xml:space="preserve">5 </v>
      </c>
      <c r="F250" s="2">
        <f>MID(other_hotels_test!I250,FIND("of",other_hotels_test!I250,1)-2,2)/MID(other_hotels_test!I250,FIND("of",other_hotels_test!I250,1)+2,2)</f>
        <v>1</v>
      </c>
      <c r="G250" s="3" t="str">
        <f>IF(ISBLANK(other_hotels_test!J250),"",other_hotels_test!J250)</f>
        <v>“Staff poorly trained for emergencies”</v>
      </c>
      <c r="H250" s="3" t="str">
        <f>IF(ISBLANK(other_hotels_test!K250),"",other_hotels_test!K250)</f>
        <v>The Fullerton is an older hotel that has been completely renovated. The rooms are excellent with flat screen TVs automatic lighting and drapery controls and very large baths with separate soaker tubs and showers. The lobby is a courtyard with the lower end rooms facing the interior. Our room had a spectacular view of the harbor. The service was excellent on check in and baggage delivery. We had arrived in Singapore after an 18 hour flight from NewYork and were delighted that our room was available early. Unfortunately there was a fire alarm shortly after we went to bed that advised everyone to immediately evacuate the hotel. So down the fire stairs we went in our pajamas where we ended up in the lobby. But it was just a drill. They were supposed to have told us about the drill when we checked in they were supposed to have announced that this was just a drill and they were supposed to have knocked on our door in advance to warn us. Clearly the emergency procedures fell down in a number of areas. However I spoke with the General Manager who was very apologetic and gracious. This was a pretty big mistake but the reaction of the General Manager and his staff was precisely what you would want it to be. So I will stay here again without question.</v>
      </c>
      <c r="I250" s="1" t="str">
        <f>TRIM(IF(ISERROR(MID(other_hotels_test!L250,7,FIND("travelled",other_hotels_test!L250,1)-7)),"",MID(other_hotels_test!L250,7,FIND("travelled",other_hotels_test!L250,1)-7)))</f>
        <v>December 2012</v>
      </c>
      <c r="J250" s="1" t="str">
        <f>TRIM(IF(ISERROR(MID(other_hotels_test!L250,FIND("travelled",other_hotels_test!L250,1)+9,LEN(other_hotels_test!L250))),"",MID(other_hotels_test!L250,FIND("travelled",other_hotels_test!L250,1)+9,LEN(other_hotels_test!L250))))</f>
        <v>as a couple</v>
      </c>
      <c r="K250" s="4" t="e">
        <f ca="1">udfRegEx(other_hotels_test!M250,"\d( of )\d( stars).*(n&gt;)([\s\S]*;)")&amp;CHAR(10)&amp;udfRegEx(other_hotels_test!M250,"[^;]+$\d( of )\d( stars).*(n&gt;)([\s\S]*;)")</f>
        <v>#NAME?</v>
      </c>
      <c r="N250" s="1" t="str">
        <f>other_hotels_test!P250</f>
        <v>Reviewed 20 December 2012</v>
      </c>
    </row>
    <row r="251" spans="1:14" ht="224">
      <c r="A251" s="1" t="str">
        <f>MID(other_hotels_test!D251,1,FIND("_data",other_hotels_test!D251,1)-1)</f>
        <v>fullerton_hotel</v>
      </c>
      <c r="B251" s="4" t="str">
        <f>other_hotels_test!G251</f>
        <v>RebeccaFRegan</v>
      </c>
      <c r="C251" s="4" t="str">
        <f>IF(ISBLANK(other_hotels_test!H251),"",other_hotels_test!H251)</f>
        <v>Singapore Singapore</v>
      </c>
      <c r="D251" s="1" t="str">
        <f>MID(other_hotels_test!I251,FIND("of",other_hotels_test!I251,1)-2,12)</f>
        <v>3 of 5 stars</v>
      </c>
      <c r="E251" s="1" t="str">
        <f>MID(other_hotels_test!I251,FIND("of",other_hotels_test!I251,1)-2,2)</f>
        <v xml:space="preserve">3 </v>
      </c>
      <c r="F251" s="2">
        <f>MID(other_hotels_test!I251,FIND("of",other_hotels_test!I251,1)-2,2)/MID(other_hotels_test!I251,FIND("of",other_hotels_test!I251,1)+2,2)</f>
        <v>0.6</v>
      </c>
      <c r="G251" s="3" t="str">
        <f>IF(ISBLANK(other_hotels_test!J251),"",other_hotels_test!J251)</f>
        <v>“Surprised to find this was just OK ....”</v>
      </c>
      <c r="H251" s="3" t="str">
        <f>IF(ISBLANK(other_hotels_test!K251),"",other_hotels_test!K251)</f>
        <v>Stayed for a one night staycation in early December and found the accommodation to be distinctly average. This in itself was a surprise. I have eaten at The Town Restaurant endless times and attended brunches and the bar at The Fullerton many times and always found The Fullerton to offer exceptional service and an impressive experience. Sadly staying at the hotel just didnt measure up to my expectations. I stayed in Room 589. The decor is looking tired and the room just didn't have the feel of a 5 star hotel. When we needed to go out later in the evening being a guest didn't garner any favor with the concierge when it came to getting a cab and we had to wait with everyone else. Was also told the swimming pool was closed but if I wanted to swim I could be transported to the parent hotel over the road .... I understand the hotel is very busy and there are patrons visiting the restaurants bars shops or just to visit the amazing building but I was expecting a little more as a guest and this was not forthcoming.</v>
      </c>
      <c r="I251" s="1" t="str">
        <f>TRIM(IF(ISERROR(MID(other_hotels_test!L251,7,FIND("travelled",other_hotels_test!L251,1)-7)),"",MID(other_hotels_test!L251,7,FIND("travelled",other_hotels_test!L251,1)-7)))</f>
        <v>December 2012</v>
      </c>
      <c r="J251" s="1" t="str">
        <f>TRIM(IF(ISERROR(MID(other_hotels_test!L251,FIND("travelled",other_hotels_test!L251,1)+9,LEN(other_hotels_test!L251))),"",MID(other_hotels_test!L251,FIND("travelled",other_hotels_test!L251,1)+9,LEN(other_hotels_test!L251))))</f>
        <v>as a couple</v>
      </c>
      <c r="K251" s="4" t="e">
        <f ca="1">udfRegEx(other_hotels_test!M251,"\d( of )\d( stars).*(n&gt;)([\s\S]*;)")&amp;CHAR(10)&amp;udfRegEx(other_hotels_test!M251,"[^;]+$\d( of )\d( stars).*(n&gt;)([\s\S]*;)")</f>
        <v>#NAME?</v>
      </c>
      <c r="N251" s="1" t="str">
        <f>other_hotels_test!P251</f>
        <v>Reviewed 20 December 2012</v>
      </c>
    </row>
    <row r="252" spans="1:14" ht="168">
      <c r="A252" s="1" t="str">
        <f>MID(other_hotels_test!D252,1,FIND("_data",other_hotels_test!D252,1)-1)</f>
        <v>fullerton_hotel</v>
      </c>
      <c r="B252" s="4" t="str">
        <f>other_hotels_test!G252</f>
        <v>Shellfire</v>
      </c>
      <c r="C252" s="4" t="str">
        <f>IF(ISBLANK(other_hotels_test!H252),"",other_hotels_test!H252)</f>
        <v>London W.8.</v>
      </c>
      <c r="D252" s="1" t="str">
        <f>MID(other_hotels_test!I252,FIND("of",other_hotels_test!I252,1)-2,12)</f>
        <v>5 of 5 stars</v>
      </c>
      <c r="E252" s="1" t="str">
        <f>MID(other_hotels_test!I252,FIND("of",other_hotels_test!I252,1)-2,2)</f>
        <v xml:space="preserve">5 </v>
      </c>
      <c r="F252" s="2">
        <f>MID(other_hotels_test!I252,FIND("of",other_hotels_test!I252,1)-2,2)/MID(other_hotels_test!I252,FIND("of",other_hotels_test!I252,1)+2,2)</f>
        <v>1</v>
      </c>
      <c r="G252" s="3" t="str">
        <f>IF(ISBLANK(other_hotels_test!J252),"",other_hotels_test!J252)</f>
        <v>“If you are looking for some character in Singapore . . .”</v>
      </c>
      <c r="H252" s="3" t="str">
        <f>IF(ISBLANK(other_hotels_test!K252),"",other_hotels_test!K252)</f>
        <v>. . . then you could do a lot worse than stay at The Fullerton. This city heaves with high end accommodation but this converted old Post Office on the banks of the very modest Singapore River (more of a creek) does look out over some fine old buildings and is a quick walk to the Padang and St Andrew's Cathedral. What remains of the old city (precious little) is also on the doorstep. Who knows how long that will remain with Singapore's relentless development plans. The rooms are very comfortable breakfasts excellent staff incredibly helpful and there is a very pleasant pool overlooking the 'river'. If you feel like having a sense of place when you are abroad this is for you. It is a very good hotel and delivers all that it claims. Do remember to ask for 'a room with a view'.</v>
      </c>
      <c r="I252" s="1" t="str">
        <f>TRIM(IF(ISERROR(MID(other_hotels_test!L252,7,FIND("travelled",other_hotels_test!L252,1)-7)),"",MID(other_hotels_test!L252,7,FIND("travelled",other_hotels_test!L252,1)-7)))</f>
        <v>November 2012</v>
      </c>
      <c r="J252" s="1" t="str">
        <f>TRIM(IF(ISERROR(MID(other_hotels_test!L252,FIND("travelled",other_hotels_test!L252,1)+9,LEN(other_hotels_test!L252))),"",MID(other_hotels_test!L252,FIND("travelled",other_hotels_test!L252,1)+9,LEN(other_hotels_test!L252))))</f>
        <v>on business</v>
      </c>
      <c r="K252" s="4" t="e">
        <f ca="1">udfRegEx(other_hotels_test!M252,"\d( of )\d( stars).*(n&gt;)([\s\S]*;)")&amp;CHAR(10)&amp;udfRegEx(other_hotels_test!M252,"[^;]+$\d( of )\d( stars).*(n&gt;)([\s\S]*;)")</f>
        <v>#NAME?</v>
      </c>
      <c r="N252" s="1" t="str">
        <f>other_hotels_test!P252</f>
        <v>Reviewed 8 November 2012</v>
      </c>
    </row>
    <row r="253" spans="1:14" ht="308">
      <c r="A253" s="1" t="str">
        <f>MID(other_hotels_test!D253,1,FIND("_data",other_hotels_test!D253,1)-1)</f>
        <v>fullerton_hotel</v>
      </c>
      <c r="B253" s="4" t="str">
        <f>other_hotels_test!G253</f>
        <v>I_am_Fira</v>
      </c>
      <c r="C253" s="4" t="str">
        <f>IF(ISBLANK(other_hotels_test!H253),"",other_hotels_test!H253)</f>
        <v>Bangkok</v>
      </c>
      <c r="D253" s="1" t="str">
        <f>MID(other_hotels_test!I253,FIND("of",other_hotels_test!I253,1)-2,12)</f>
        <v>4 of 5 stars</v>
      </c>
      <c r="E253" s="1" t="str">
        <f>MID(other_hotels_test!I253,FIND("of",other_hotels_test!I253,1)-2,2)</f>
        <v xml:space="preserve">4 </v>
      </c>
      <c r="F253" s="2">
        <f>MID(other_hotels_test!I253,FIND("of",other_hotels_test!I253,1)-2,2)/MID(other_hotels_test!I253,FIND("of",other_hotels_test!I253,1)+2,2)</f>
        <v>0.8</v>
      </c>
      <c r="G253" s="3" t="str">
        <f>IF(ISBLANK(other_hotels_test!J253),"",other_hotels_test!J253)</f>
        <v>“Nice hotel”</v>
      </c>
      <c r="H253" s="3" t="str">
        <f>IF(ISBLANK(other_hotels_test!K253),"",other_hotels_test!K253)</f>
        <v>This hotel is a historic building. It is a nice western architecture (when the light is lit at night). It used to be a post office and turned into a hotel so the accommodation rooms are not in a normal shape like other built-to-be a hotel. Some rooms has stairs (we’re talking about a regular deluxe room or what the hotel called courtyard) which you will not want it to be there. The lowest category rooms has glass window look over the hotel lobby. Some room has no window. The quay room has a view of Marina Bay but the room is smaller than the courtyard one. The hotel is in good location near business district. MRT station is only a block away. Many rooms are not well ventilated like the room on the 6 and 7th floor. When stepping into the room I thought I was in the Italian restaurant. The room was filled with tomatoes pasta smell every late afternoon. My colleague was staying on another wing also experience the same thing but she had that smell every morning. The room is clean and well maintained. The service is good. Buffet breakfast has variety of food and taste good. There are many restaurants in the hotel that you can choose. I like the sandwiches at the Post bar and the Pekking duck at Jade restaurant. Lighthouse is an Italian restaurant on Level 8. The food there is nice also and the view of Singapore city at night on the rooftop is also nice. It’s different from the view that you’ll see on Level 57 of the Marina Bay Sand.</v>
      </c>
      <c r="I253" s="1" t="str">
        <f>TRIM(IF(ISERROR(MID(other_hotels_test!L253,7,FIND("travelled",other_hotels_test!L253,1)-7)),"",MID(other_hotels_test!L253,7,FIND("travelled",other_hotels_test!L253,1)-7)))</f>
        <v>September 2012</v>
      </c>
      <c r="J253" s="1" t="str">
        <f>TRIM(IF(ISERROR(MID(other_hotels_test!L253,FIND("travelled",other_hotels_test!L253,1)+9,LEN(other_hotels_test!L253))),"",MID(other_hotels_test!L253,FIND("travelled",other_hotels_test!L253,1)+9,LEN(other_hotels_test!L253))))</f>
        <v>on business</v>
      </c>
      <c r="K253" s="4" t="e">
        <f ca="1">udfRegEx(other_hotels_test!M253,"\d( of )\d( stars).*(n&gt;)([\s\S]*;)")&amp;CHAR(10)&amp;udfRegEx(other_hotels_test!M253,"[^;]+$\d( of )\d( stars).*(n&gt;)([\s\S]*;)")</f>
        <v>#NAME?</v>
      </c>
      <c r="N253" s="1" t="str">
        <f>other_hotels_test!P253</f>
        <v>Reviewed 8 November 2012</v>
      </c>
    </row>
    <row r="254" spans="1:14" ht="70">
      <c r="A254" s="1" t="str">
        <f>MID(other_hotels_test!D254,1,FIND("_data",other_hotels_test!D254,1)-1)</f>
        <v>fullerton_hotel</v>
      </c>
      <c r="B254" s="4" t="str">
        <f>other_hotels_test!G254</f>
        <v>Tony S</v>
      </c>
      <c r="C254" s="4" t="str">
        <f>IF(ISBLANK(other_hotels_test!H254),"",other_hotels_test!H254)</f>
        <v>London United Kingdom</v>
      </c>
      <c r="D254" s="1" t="str">
        <f>MID(other_hotels_test!I254,FIND("of",other_hotels_test!I254,1)-2,12)</f>
        <v>5 of 5 stars</v>
      </c>
      <c r="E254" s="1" t="str">
        <f>MID(other_hotels_test!I254,FIND("of",other_hotels_test!I254,1)-2,2)</f>
        <v xml:space="preserve">5 </v>
      </c>
      <c r="F254" s="2">
        <f>MID(other_hotels_test!I254,FIND("of",other_hotels_test!I254,1)-2,2)/MID(other_hotels_test!I254,FIND("of",other_hotels_test!I254,1)+2,2)</f>
        <v>1</v>
      </c>
      <c r="G254" s="3" t="str">
        <f>IF(ISBLANK(other_hotels_test!J254),"",other_hotels_test!J254)</f>
        <v>“Great Hotel in a Great Location”</v>
      </c>
      <c r="H254" s="3" t="str">
        <f>IF(ISBLANK(other_hotels_test!K254),"",other_hotels_test!K254)</f>
        <v>I've stayed at the Fullerton twice now and think it's a great hotel in Singapore very well situated by Boat Quay and close to everything. The hotel building itself is something else it used to be a colonial post office and is absolutely stunning. The rooms are very good really comfy beds and all the facilities you would expect.</v>
      </c>
      <c r="I254" s="1" t="str">
        <f>TRIM(IF(ISERROR(MID(other_hotels_test!L254,7,FIND("travelled",other_hotels_test!L254,1)-7)),"",MID(other_hotels_test!L254,7,FIND("travelled",other_hotels_test!L254,1)-7)))</f>
        <v>March 2012</v>
      </c>
      <c r="J254" s="1" t="str">
        <f>TRIM(IF(ISERROR(MID(other_hotels_test!L254,FIND("travelled",other_hotels_test!L254,1)+9,LEN(other_hotels_test!L254))),"",MID(other_hotels_test!L254,FIND("travelled",other_hotels_test!L254,1)+9,LEN(other_hotels_test!L254))))</f>
        <v>on business</v>
      </c>
      <c r="K254" s="4" t="e">
        <f ca="1">udfRegEx(other_hotels_test!M254,"\d( of )\d( stars).*(n&gt;)([\s\S]*;)")&amp;CHAR(10)&amp;udfRegEx(other_hotels_test!M254,"[^;]+$\d( of )\d( stars).*(n&gt;)([\s\S]*;)")</f>
        <v>#NAME?</v>
      </c>
      <c r="N254" s="1" t="str">
        <f>other_hotels_test!P254</f>
        <v>Reviewed 8 November 2012</v>
      </c>
    </row>
    <row r="255" spans="1:14" ht="84">
      <c r="A255" s="1" t="str">
        <f>MID(other_hotels_test!D255,1,FIND("_data",other_hotels_test!D255,1)-1)</f>
        <v>fullerton_hotel</v>
      </c>
      <c r="B255" s="4" t="str">
        <f>other_hotels_test!G255</f>
        <v>Matt T</v>
      </c>
      <c r="C255" s="4" t="str">
        <f>IF(ISBLANK(other_hotels_test!H255),"",other_hotels_test!H255)</f>
        <v>Hong Kong China</v>
      </c>
      <c r="D255" s="1" t="str">
        <f>MID(other_hotels_test!I255,FIND("of",other_hotels_test!I255,1)-2,12)</f>
        <v>5 of 5 stars</v>
      </c>
      <c r="E255" s="1" t="str">
        <f>MID(other_hotels_test!I255,FIND("of",other_hotels_test!I255,1)-2,2)</f>
        <v xml:space="preserve">5 </v>
      </c>
      <c r="F255" s="2">
        <f>MID(other_hotels_test!I255,FIND("of",other_hotels_test!I255,1)-2,2)/MID(other_hotels_test!I255,FIND("of",other_hotels_test!I255,1)+2,2)</f>
        <v>1</v>
      </c>
      <c r="G255" s="3" t="str">
        <f>IF(ISBLANK(other_hotels_test!J255),"",other_hotels_test!J255)</f>
        <v>“Wow”</v>
      </c>
      <c r="H255" s="3" t="str">
        <f>IF(ISBLANK(other_hotels_test!K255),"",other_hotels_test!K255)</f>
        <v>What a great hotel - you must stay here. I stayed here for five nights and I cannot fault it. The room was great comfortable and clean the location was perfect being in the heart of the city and breakfast was extensive. Perfect and I will have no hesitation in staying again. I was told the pool was great but I did not get there. I went for some good runs and the staff had maps to show the way.</v>
      </c>
      <c r="I255" s="1" t="str">
        <f>TRIM(IF(ISERROR(MID(other_hotels_test!L255,7,FIND("travelled",other_hotels_test!L255,1)-7)),"",MID(other_hotels_test!L255,7,FIND("travelled",other_hotels_test!L255,1)-7)))</f>
        <v>October 2012</v>
      </c>
      <c r="J255" s="1" t="str">
        <f>TRIM(IF(ISERROR(MID(other_hotels_test!L255,FIND("travelled",other_hotels_test!L255,1)+9,LEN(other_hotels_test!L255))),"",MID(other_hotels_test!L255,FIND("travelled",other_hotels_test!L255,1)+9,LEN(other_hotels_test!L255))))</f>
        <v>on business</v>
      </c>
      <c r="K255" s="4" t="e">
        <f ca="1">udfRegEx(other_hotels_test!M255,"\d( of )\d( stars).*(n&gt;)([\s\S]*;)")&amp;CHAR(10)&amp;udfRegEx(other_hotels_test!M255,"[^;]+$\d( of )\d( stars).*(n&gt;)([\s\S]*;)")</f>
        <v>#NAME?</v>
      </c>
      <c r="N255" s="1" t="str">
        <f>other_hotels_test!P255</f>
        <v>Reviewed 6 November 2012</v>
      </c>
    </row>
    <row r="256" spans="1:14" ht="84">
      <c r="A256" s="1" t="str">
        <f>MID(other_hotels_test!D256,1,FIND("_data",other_hotels_test!D256,1)-1)</f>
        <v>fullerton_hotel</v>
      </c>
      <c r="B256" s="4" t="str">
        <f>other_hotels_test!G256</f>
        <v>Samfromsingapore</v>
      </c>
      <c r="C256" s="4" t="str">
        <f>IF(ISBLANK(other_hotels_test!H256),"",other_hotels_test!H256)</f>
        <v>Hong Kong China</v>
      </c>
      <c r="D256" s="1" t="str">
        <f>MID(other_hotels_test!I256,FIND("of",other_hotels_test!I256,1)-2,12)</f>
        <v>3 of 5 stars</v>
      </c>
      <c r="E256" s="1" t="str">
        <f>MID(other_hotels_test!I256,FIND("of",other_hotels_test!I256,1)-2,2)</f>
        <v xml:space="preserve">3 </v>
      </c>
      <c r="F256" s="2">
        <f>MID(other_hotels_test!I256,FIND("of",other_hotels_test!I256,1)-2,2)/MID(other_hotels_test!I256,FIND("of",other_hotels_test!I256,1)+2,2)</f>
        <v>0.6</v>
      </c>
      <c r="G256" s="3" t="str">
        <f>IF(ISBLANK(other_hotels_test!J256),"",other_hotels_test!J256)</f>
        <v>“If u like the architecture..history...”</v>
      </c>
      <c r="H256" s="3" t="str">
        <f>IF(ISBLANK(other_hotels_test!K256),"",other_hotels_test!K256)</f>
        <v>Yes…the view is spectacular.. if your room is facing the sea you will have a panoramic view spanning the skyscraper-banks in Shenton Way to the iconic Singapore Esplanade Theatre. And with the recent addition to the skyline - the Marina Sands..right in front! And yes.. i love the architecture of the Fullerton..with it's old world charm. That's about all the good I can say about the Fullerton.</v>
      </c>
      <c r="I256" s="1" t="str">
        <f>TRIM(IF(ISERROR(MID(other_hotels_test!L256,7,FIND("travelled",other_hotels_test!L256,1)-7)),"",MID(other_hotels_test!L256,7,FIND("travelled",other_hotels_test!L256,1)-7)))</f>
        <v>October 2012</v>
      </c>
      <c r="J256" s="1" t="str">
        <f>TRIM(IF(ISERROR(MID(other_hotels_test!L256,FIND("travelled",other_hotels_test!L256,1)+9,LEN(other_hotels_test!L256))),"",MID(other_hotels_test!L256,FIND("travelled",other_hotels_test!L256,1)+9,LEN(other_hotels_test!L256))))</f>
        <v>as a couple</v>
      </c>
      <c r="K256" s="4" t="e">
        <f ca="1">udfRegEx(other_hotels_test!M256,"\d( of )\d( stars).*(n&gt;)([\s\S]*;)")&amp;CHAR(10)&amp;udfRegEx(other_hotels_test!M256,"[^;]+$\d( of )\d( stars).*(n&gt;)([\s\S]*;)")</f>
        <v>#NAME?</v>
      </c>
      <c r="N256" s="1" t="str">
        <f>other_hotels_test!P256</f>
        <v>Reviewed 6 November 2012</v>
      </c>
    </row>
    <row r="257" spans="1:14" ht="154">
      <c r="A257" s="1" t="str">
        <f>MID(other_hotels_test!D257,1,FIND("_data",other_hotels_test!D257,1)-1)</f>
        <v>fullerton_hotel</v>
      </c>
      <c r="B257" s="4" t="str">
        <f>other_hotels_test!G257</f>
        <v>Timbosan</v>
      </c>
      <c r="C257" s="4" t="str">
        <f>IF(ISBLANK(other_hotels_test!H257),"",other_hotels_test!H257)</f>
        <v/>
      </c>
      <c r="D257" s="1" t="str">
        <f>MID(other_hotels_test!I257,FIND("of",other_hotels_test!I257,1)-2,12)</f>
        <v>5 of 5 stars</v>
      </c>
      <c r="E257" s="1" t="str">
        <f>MID(other_hotels_test!I257,FIND("of",other_hotels_test!I257,1)-2,2)</f>
        <v xml:space="preserve">5 </v>
      </c>
      <c r="F257" s="2">
        <f>MID(other_hotels_test!I257,FIND("of",other_hotels_test!I257,1)-2,2)/MID(other_hotels_test!I257,FIND("of",other_hotels_test!I257,1)+2,2)</f>
        <v>1</v>
      </c>
      <c r="G257" s="3" t="str">
        <f>IF(ISBLANK(other_hotels_test!J257),"",other_hotels_test!J257)</f>
        <v>“Brilliant! If you want to spoil yourself with old time opulence you shouldn't pass this by”</v>
      </c>
      <c r="H257" s="3" t="str">
        <f>IF(ISBLANK(other_hotels_test!K257),"",other_hotels_test!K257)</f>
        <v>After travelling Europe and Africa for months the Fullerton was the last hotel we stayed in and was a fitting end to a fantastic time. The staff couldn't do enough to assist in our every need the rooms were spacious quite beautifully clean and appointed with all you could want. Little extras like a turn down service which included a 2nd clean up of the room or the use of a chauffeur driven Mercedes to take you to the hot shopping spots just added to the experience. A balcony overlooking the river or access to their sister hotels swimming pool (they DO have a pool of their own as well) was gorgeous. We've stayed in many 5 star hotels however this one will be always considered to be in our list of favourites.</v>
      </c>
      <c r="I257" s="1" t="str">
        <f>TRIM(IF(ISERROR(MID(other_hotels_test!L257,7,FIND("travelled",other_hotels_test!L257,1)-7)),"",MID(other_hotels_test!L257,7,FIND("travelled",other_hotels_test!L257,1)-7)))</f>
        <v/>
      </c>
      <c r="J257" s="1" t="str">
        <f>TRIM(IF(ISERROR(MID(other_hotels_test!L257,FIND("travelled",other_hotels_test!L257,1)+9,LEN(other_hotels_test!L257))),"",MID(other_hotels_test!L257,FIND("travelled",other_hotels_test!L257,1)+9,LEN(other_hotels_test!L257))))</f>
        <v/>
      </c>
      <c r="K257" s="4" t="e">
        <f ca="1">udfRegEx(other_hotels_test!M257,"\d( of )\d( stars).*(n&gt;)([\s\S]*;)")&amp;CHAR(10)&amp;udfRegEx(other_hotels_test!M257,"[^;]+$\d( of )\d( stars).*(n&gt;)([\s\S]*;)")</f>
        <v>#NAME?</v>
      </c>
      <c r="N257" s="1" t="str">
        <f>other_hotels_test!P257</f>
        <v>Reviewed 24 August 2013</v>
      </c>
    </row>
    <row r="258" spans="1:14" ht="350">
      <c r="A258" s="1" t="str">
        <f>MID(other_hotels_test!D258,1,FIND("_data",other_hotels_test!D258,1)-1)</f>
        <v>fullerton_hotel</v>
      </c>
      <c r="B258" s="4" t="str">
        <f>other_hotels_test!G258</f>
        <v>camillemadison</v>
      </c>
      <c r="C258" s="4" t="str">
        <f>IF(ISBLANK(other_hotels_test!H258),"",other_hotels_test!H258)</f>
        <v>Munich</v>
      </c>
      <c r="D258" s="1" t="str">
        <f>MID(other_hotels_test!I258,FIND("of",other_hotels_test!I258,1)-2,12)</f>
        <v>5 of 5 stars</v>
      </c>
      <c r="E258" s="1" t="str">
        <f>MID(other_hotels_test!I258,FIND("of",other_hotels_test!I258,1)-2,2)</f>
        <v xml:space="preserve">5 </v>
      </c>
      <c r="F258" s="2">
        <f>MID(other_hotels_test!I258,FIND("of",other_hotels_test!I258,1)-2,2)/MID(other_hotels_test!I258,FIND("of",other_hotels_test!I258,1)+2,2)</f>
        <v>1</v>
      </c>
      <c r="G258" s="3" t="str">
        <f>IF(ISBLANK(other_hotels_test!J258),"",other_hotels_test!J258)</f>
        <v>“Impressive location beautiful rooms”</v>
      </c>
      <c r="H258" s="3" t="str">
        <f>IF(ISBLANK(other_hotels_test!K258),"",other_hotels_test!K258)</f>
        <v>This was our first visit to the Fullerton and we were very happy with it. Upon arriving we were given a free upgrade from a garden view room to a river view room and I honestly think we would not have been so enthusiastic about the hotel had we stayed in the original room! The hotel is magnificent both in internal and external design and the river view room was plush and elegant. Staff were friendly professional and eager to please and we particularly enjoyed the excellent view service and food we received at the Lighthouse Bar which is not to be missed! The pool areas are gorgeous and well-maintained. I also enjoyed a good experience at the in-house spa where I got the best manicure and pedicure of my life. The staff was also aware that we were celebrating a special occasion and arranged for an absolutely gorgeous plate of mixed chocolate truffles and a bottle of wine to be sent to our room which we very much appreciated. The only possible disappointment was the Club lounge which due to it's floor plan (it is in an open space that other guests must walk through to access their rooms) makes it feel rather impersonal and not very exclusive. The staff while very friendly had to be asked multiple times for simple requests like extra cutlery (on one occasion I had to ask four times for a glass of water). It is an expensive place to stay but we felt it was worth it. However again I'm not sure we would feel the same way if we had not gotten the upgrade. In any case it's a magnificent place especially for first-timers to Singapore as the view and the riverfront infinity pool are just fantastic.</v>
      </c>
      <c r="I258" s="1" t="str">
        <f>TRIM(IF(ISERROR(MID(other_hotels_test!L258,7,FIND("travelled",other_hotels_test!L258,1)-7)),"",MID(other_hotels_test!L258,7,FIND("travelled",other_hotels_test!L258,1)-7)))</f>
        <v>July 2013</v>
      </c>
      <c r="J258" s="1" t="str">
        <f>TRIM(IF(ISERROR(MID(other_hotels_test!L258,FIND("travelled",other_hotels_test!L258,1)+9,LEN(other_hotels_test!L258))),"",MID(other_hotels_test!L258,FIND("travelled",other_hotels_test!L258,1)+9,LEN(other_hotels_test!L258))))</f>
        <v>as a couple</v>
      </c>
      <c r="K258" s="4" t="e">
        <f ca="1">udfRegEx(other_hotels_test!M258,"\d( of )\d( stars).*(n&gt;)([\s\S]*;)")&amp;CHAR(10)&amp;udfRegEx(other_hotels_test!M258,"[^;]+$\d( of )\d( stars).*(n&gt;)([\s\S]*;)")</f>
        <v>#NAME?</v>
      </c>
      <c r="N258" s="1" t="str">
        <f>other_hotels_test!P258</f>
        <v>Reviewed 23 August 2013</v>
      </c>
    </row>
    <row r="259" spans="1:14" ht="210">
      <c r="A259" s="1" t="str">
        <f>MID(other_hotels_test!D259,1,FIND("_data",other_hotels_test!D259,1)-1)</f>
        <v>fullerton_hotel</v>
      </c>
      <c r="B259" s="4" t="str">
        <f>other_hotels_test!G259</f>
        <v>kawaiitraveller</v>
      </c>
      <c r="C259" s="4" t="str">
        <f>IF(ISBLANK(other_hotels_test!H259),"",other_hotels_test!H259)</f>
        <v>England</v>
      </c>
      <c r="D259" s="1" t="str">
        <f>MID(other_hotels_test!I259,FIND("of",other_hotels_test!I259,1)-2,12)</f>
        <v>4 of 5 stars</v>
      </c>
      <c r="E259" s="1" t="str">
        <f>MID(other_hotels_test!I259,FIND("of",other_hotels_test!I259,1)-2,2)</f>
        <v xml:space="preserve">4 </v>
      </c>
      <c r="F259" s="2">
        <f>MID(other_hotels_test!I259,FIND("of",other_hotels_test!I259,1)-2,2)/MID(other_hotels_test!I259,FIND("of",other_hotels_test!I259,1)+2,2)</f>
        <v>0.8</v>
      </c>
      <c r="G259" s="3" t="str">
        <f>IF(ISBLANK(other_hotels_test!J259),"",other_hotels_test!J259)</f>
        <v>“Hotel with a great location and great rooms”</v>
      </c>
      <c r="H259" s="3" t="str">
        <f>IF(ISBLANK(other_hotels_test!K259),"",other_hotels_test!K259)</f>
        <v>I stayed here for three nights during a short city break. I’ve been to Singapore many times and I found the location of this hotel to be the most convenient. However my stay wasn’t perfect. When we arrived there were not any doormen stationed outside the hotel and so we struggled with our cases up the steps to the entrance so my first impression was poor. The desk is a little far from the main entrance so luckily a staff member appeared to take my luggage and escorted me to check in which was quick. I was offered an upgrade which included breakfast and afternoon tea which seemed like a good deal but I choose not to pay extra since I knew I would not be spending much time at the hotel. I was shown to my room and my luggage arrived promptly after. It’s a shame my room overlooked the hotel lobby as I like to know how the weather is. The room was nice with a large bathroom. I would say my stay was pretty average and I will probably stay elsewhere when I return to Singapore.</v>
      </c>
      <c r="I259" s="1" t="str">
        <f>TRIM(IF(ISERROR(MID(other_hotels_test!L259,7,FIND("travelled",other_hotels_test!L259,1)-7)),"",MID(other_hotels_test!L259,7,FIND("travelled",other_hotels_test!L259,1)-7)))</f>
        <v>May 2013</v>
      </c>
      <c r="J259" s="1" t="str">
        <f>TRIM(IF(ISERROR(MID(other_hotels_test!L259,FIND("travelled",other_hotels_test!L259,1)+9,LEN(other_hotels_test!L259))),"",MID(other_hotels_test!L259,FIND("travelled",other_hotels_test!L259,1)+9,LEN(other_hotels_test!L259))))</f>
        <v>with family</v>
      </c>
      <c r="K259" s="4" t="e">
        <f ca="1">udfRegEx(other_hotels_test!M259,"\d( of )\d( stars).*(n&gt;)([\s\S]*;)")&amp;CHAR(10)&amp;udfRegEx(other_hotels_test!M259,"[^;]+$\d( of )\d( stars).*(n&gt;)([\s\S]*;)")</f>
        <v>#NAME?</v>
      </c>
      <c r="N259" s="1" t="str">
        <f>other_hotels_test!P259</f>
        <v>Reviewed 22 August 2013</v>
      </c>
    </row>
    <row r="260" spans="1:14" ht="98">
      <c r="A260" s="1" t="str">
        <f>MID(other_hotels_test!D260,1,FIND("_data",other_hotels_test!D260,1)-1)</f>
        <v>fullerton_hotel</v>
      </c>
      <c r="B260" s="4" t="str">
        <f>other_hotels_test!G260</f>
        <v>wirral10</v>
      </c>
      <c r="C260" s="4" t="str">
        <f>IF(ISBLANK(other_hotels_test!H260),"",other_hotels_test!H260)</f>
        <v>Willaston United Kingdom</v>
      </c>
      <c r="D260" s="1" t="str">
        <f>MID(other_hotels_test!I260,FIND("of",other_hotels_test!I260,1)-2,12)</f>
        <v>5 of 5 stars</v>
      </c>
      <c r="E260" s="1" t="str">
        <f>MID(other_hotels_test!I260,FIND("of",other_hotels_test!I260,1)-2,2)</f>
        <v xml:space="preserve">5 </v>
      </c>
      <c r="F260" s="2">
        <f>MID(other_hotels_test!I260,FIND("of",other_hotels_test!I260,1)-2,2)/MID(other_hotels_test!I260,FIND("of",other_hotels_test!I260,1)+2,2)</f>
        <v>1</v>
      </c>
      <c r="G260" s="3" t="str">
        <f>IF(ISBLANK(other_hotels_test!J260),"",other_hotels_test!J260)</f>
        <v>“25th Wedding Anniversary Present”</v>
      </c>
      <c r="H260" s="3" t="str">
        <f>IF(ISBLANK(other_hotels_test!K260),"",other_hotels_test!K260)</f>
        <v>We stayed at this amazing hotel for 2 nights(present from the kids) on our way to Hong Kong.The hotel was spotless everyone was so helpful. Champagne breakfast afternoon tea and cocktails early evening. Singapore was an experience We went on the open top bus river cruise the flyer and Raffles Hotel. the pool was refreshing after a day out sight seeing just wish we could have spent a few more days there. Excellent experience. Will be back in 2014</v>
      </c>
      <c r="I260" s="1" t="str">
        <f>TRIM(IF(ISERROR(MID(other_hotels_test!L260,7,FIND("travelled",other_hotels_test!L260,1)-7)),"",MID(other_hotels_test!L260,7,FIND("travelled",other_hotels_test!L260,1)-7)))</f>
        <v>September 2012</v>
      </c>
      <c r="J260" s="1" t="str">
        <f>TRIM(IF(ISERROR(MID(other_hotels_test!L260,FIND("travelled",other_hotels_test!L260,1)+9,LEN(other_hotels_test!L260))),"",MID(other_hotels_test!L260,FIND("travelled",other_hotels_test!L260,1)+9,LEN(other_hotels_test!L260))))</f>
        <v>as a couple</v>
      </c>
      <c r="K260" s="4" t="e">
        <f ca="1">udfRegEx(other_hotels_test!M260,"\d( of )\d( stars).*(n&gt;)([\s\S]*;)")&amp;CHAR(10)&amp;udfRegEx(other_hotels_test!M260,"[^;]+$\d( of )\d( stars).*(n&gt;)([\s\S]*;)")</f>
        <v>#NAME?</v>
      </c>
      <c r="N260" s="1" t="str">
        <f>other_hotels_test!P260</f>
        <v>Reviewed 22 August 2013</v>
      </c>
    </row>
    <row r="261" spans="1:14" ht="56">
      <c r="A261" s="1" t="str">
        <f>MID(other_hotels_test!D261,1,FIND("_data",other_hotels_test!D261,1)-1)</f>
        <v>fullerton_hotel</v>
      </c>
      <c r="B261" s="4" t="str">
        <f>other_hotels_test!G261</f>
        <v>barbaradesu</v>
      </c>
      <c r="C261" s="4" t="str">
        <f>IF(ISBLANK(other_hotels_test!H261),"",other_hotels_test!H261)</f>
        <v>Melbourne</v>
      </c>
      <c r="D261" s="1" t="str">
        <f>MID(other_hotels_test!I261,FIND("of",other_hotels_test!I261,1)-2,12)</f>
        <v>5 of 5 stars</v>
      </c>
      <c r="E261" s="1" t="str">
        <f>MID(other_hotels_test!I261,FIND("of",other_hotels_test!I261,1)-2,2)</f>
        <v xml:space="preserve">5 </v>
      </c>
      <c r="F261" s="2">
        <f>MID(other_hotels_test!I261,FIND("of",other_hotels_test!I261,1)-2,2)/MID(other_hotels_test!I261,FIND("of",other_hotels_test!I261,1)+2,2)</f>
        <v>1</v>
      </c>
      <c r="G261" s="3" t="str">
        <f>IF(ISBLANK(other_hotels_test!J261),"",other_hotels_test!J261)</f>
        <v>“Superb”</v>
      </c>
      <c r="H261" s="3" t="str">
        <f>IF(ISBLANK(other_hotels_test!K261),"",other_hotels_test!K261)</f>
        <v>What a beautiful historical hotel ! Generously sized rooms. Staff so friendly and helpful. Breakfast excellent. Well located. An oasis and refuge from the many shopping malls and sanitised atmosphere of Singapore.</v>
      </c>
      <c r="I261" s="1" t="str">
        <f>TRIM(IF(ISERROR(MID(other_hotels_test!L261,7,FIND("travelled",other_hotels_test!L261,1)-7)),"",MID(other_hotels_test!L261,7,FIND("travelled",other_hotels_test!L261,1)-7)))</f>
        <v>August 2013</v>
      </c>
      <c r="J261" s="1" t="str">
        <f>TRIM(IF(ISERROR(MID(other_hotels_test!L261,FIND("travelled",other_hotels_test!L261,1)+9,LEN(other_hotels_test!L261))),"",MID(other_hotels_test!L261,FIND("travelled",other_hotels_test!L261,1)+9,LEN(other_hotels_test!L261))))</f>
        <v>as a couple</v>
      </c>
      <c r="K261" s="4" t="e">
        <f ca="1">udfRegEx(other_hotels_test!M261,"\d( of )\d( stars).*(n&gt;)([\s\S]*;)")&amp;CHAR(10)&amp;udfRegEx(other_hotels_test!M261,"[^;]+$\d( of )\d( stars).*(n&gt;)([\s\S]*;)")</f>
        <v>#NAME?</v>
      </c>
      <c r="N261" s="1" t="str">
        <f>other_hotels_test!P261</f>
        <v>Reviewed 22 August 2013</v>
      </c>
    </row>
    <row r="262" spans="1:14" ht="224">
      <c r="A262" s="1" t="str">
        <f>MID(other_hotels_test!D262,1,FIND("_data",other_hotels_test!D262,1)-1)</f>
        <v>fullerton_hotel</v>
      </c>
      <c r="B262" s="4" t="str">
        <f>other_hotels_test!G262</f>
        <v>Hubbleys</v>
      </c>
      <c r="C262" s="4" t="str">
        <f>IF(ISBLANK(other_hotels_test!H262),"",other_hotels_test!H262)</f>
        <v>Ho Chi Minh City Vietnam</v>
      </c>
      <c r="D262" s="1" t="str">
        <f>MID(other_hotels_test!I262,FIND("of",other_hotels_test!I262,1)-2,12)</f>
        <v>2 of 5 stars</v>
      </c>
      <c r="E262" s="1" t="str">
        <f>MID(other_hotels_test!I262,FIND("of",other_hotels_test!I262,1)-2,2)</f>
        <v xml:space="preserve">2 </v>
      </c>
      <c r="F262" s="2">
        <f>MID(other_hotels_test!I262,FIND("of",other_hotels_test!I262,1)-2,2)/MID(other_hotels_test!I262,FIND("of",other_hotels_test!I262,1)+2,2)</f>
        <v>0.4</v>
      </c>
      <c r="G262" s="3" t="str">
        <f>IF(ISBLANK(other_hotels_test!J262),"",other_hotels_test!J262)</f>
        <v>“What a disappointment”</v>
      </c>
      <c r="H262" s="3" t="str">
        <f>IF(ISBLANK(other_hotels_test!K262),"",other_hotels_test!K262)</f>
        <v>When you pay a lot of money you expect high quality and high quality service. I was given a room with a large window and balcony unfortunately there was a large brick wall on the balcony hence no view no point in having the window really when I commented at reception the response was at best negative – ‘ we will give you a better room next time’ there won’t be a next time. It is supposed to be a 5 star hotel; well I’ve never had mould in the shower in a five star hotel before! My request for my morning newspaper failed as they delivered the wrong paper the following morning it got sorted they never bothered to deliver one at all. It is unlikely I will stay there again; there are much better options available. We were having a business meeting there on returning to our meeting room after lunch they could not find the key to give us access more time wasted. On check in as well as taking the full amount for the room charge they also add an additional SGD 200/ night for incidentals – very trusting!!!</v>
      </c>
      <c r="I262" s="1" t="str">
        <f>TRIM(IF(ISERROR(MID(other_hotels_test!L262,7,FIND("travelled",other_hotels_test!L262,1)-7)),"",MID(other_hotels_test!L262,7,FIND("travelled",other_hotels_test!L262,1)-7)))</f>
        <v>August 2013</v>
      </c>
      <c r="J262" s="1" t="str">
        <f>TRIM(IF(ISERROR(MID(other_hotels_test!L262,FIND("travelled",other_hotels_test!L262,1)+9,LEN(other_hotels_test!L262))),"",MID(other_hotels_test!L262,FIND("travelled",other_hotels_test!L262,1)+9,LEN(other_hotels_test!L262))))</f>
        <v>on business</v>
      </c>
      <c r="K262" s="4" t="e">
        <f ca="1">udfRegEx(other_hotels_test!M262,"\d( of )\d( stars).*(n&gt;)([\s\S]*;)")&amp;CHAR(10)&amp;udfRegEx(other_hotels_test!M262,"[^;]+$\d( of )\d( stars).*(n&gt;)([\s\S]*;)")</f>
        <v>#NAME?</v>
      </c>
      <c r="N262" s="1" t="str">
        <f>other_hotels_test!P262</f>
        <v>Reviewed 4 September 2013</v>
      </c>
    </row>
    <row r="263" spans="1:14" ht="56">
      <c r="A263" s="1" t="str">
        <f>MID(other_hotels_test!D263,1,FIND("_data",other_hotels_test!D263,1)-1)</f>
        <v>fullerton_hotel</v>
      </c>
      <c r="B263" s="4" t="str">
        <f>other_hotels_test!G263</f>
        <v>Marcvg</v>
      </c>
      <c r="C263" s="4" t="str">
        <f>IF(ISBLANK(other_hotels_test!H263),"",other_hotels_test!H263)</f>
        <v>London United Kingdom</v>
      </c>
      <c r="D263" s="1" t="str">
        <f>MID(other_hotels_test!I263,FIND("of",other_hotels_test!I263,1)-2,12)</f>
        <v>4 of 5 stars</v>
      </c>
      <c r="E263" s="1" t="str">
        <f>MID(other_hotels_test!I263,FIND("of",other_hotels_test!I263,1)-2,2)</f>
        <v xml:space="preserve">4 </v>
      </c>
      <c r="F263" s="2">
        <f>MID(other_hotels_test!I263,FIND("of",other_hotels_test!I263,1)-2,2)/MID(other_hotels_test!I263,FIND("of",other_hotels_test!I263,1)+2,2)</f>
        <v>0.8</v>
      </c>
      <c r="G263" s="3" t="str">
        <f>IF(ISBLANK(other_hotels_test!J263),"",other_hotels_test!J263)</f>
        <v>“Straits Club excellent”</v>
      </c>
      <c r="H263" s="3" t="str">
        <f>IF(ISBLANK(other_hotels_test!K263),"",other_hotels_test!K263)</f>
        <v>For the last 5 stays always use Straits Club which is so much better. Quiet and away from the main hotel. Excellent for meetings Spa and pool great. Jade is best Chinese restaurant in Singapore Rooms on small side though</v>
      </c>
      <c r="I263" s="1" t="str">
        <f>TRIM(IF(ISERROR(MID(other_hotels_test!L263,7,FIND("travelled",other_hotels_test!L263,1)-7)),"",MID(other_hotels_test!L263,7,FIND("travelled",other_hotels_test!L263,1)-7)))</f>
        <v>April 2013</v>
      </c>
      <c r="J263" s="1" t="str">
        <f>TRIM(IF(ISERROR(MID(other_hotels_test!L263,FIND("travelled",other_hotels_test!L263,1)+9,LEN(other_hotels_test!L263))),"",MID(other_hotels_test!L263,FIND("travelled",other_hotels_test!L263,1)+9,LEN(other_hotels_test!L263))))</f>
        <v>on business</v>
      </c>
      <c r="K263" s="4" t="e">
        <f ca="1">udfRegEx(other_hotels_test!M263,"\d( of )\d( stars).*(n&gt;)([\s\S]*;)")&amp;CHAR(10)&amp;udfRegEx(other_hotels_test!M263,"[^;]+$\d( of )\d( stars).*(n&gt;)([\s\S]*;)")</f>
        <v>#NAME?</v>
      </c>
      <c r="N263" s="1" t="str">
        <f>other_hotels_test!P263</f>
        <v>Reviewed 4 September 2013</v>
      </c>
    </row>
    <row r="264" spans="1:14" ht="84">
      <c r="A264" s="1" t="str">
        <f>MID(other_hotels_test!D264,1,FIND("_data",other_hotels_test!D264,1)-1)</f>
        <v>fullerton_hotel</v>
      </c>
      <c r="B264" s="4" t="str">
        <f>other_hotels_test!G264</f>
        <v>srqtina</v>
      </c>
      <c r="C264" s="4" t="str">
        <f>IF(ISBLANK(other_hotels_test!H264),"",other_hotels_test!H264)</f>
        <v>Grand Canyon National Park Arizona</v>
      </c>
      <c r="D264" s="1" t="str">
        <f>MID(other_hotels_test!I264,FIND("of",other_hotels_test!I264,1)-2,12)</f>
        <v>5 of 5 stars</v>
      </c>
      <c r="E264" s="1" t="str">
        <f>MID(other_hotels_test!I264,FIND("of",other_hotels_test!I264,1)-2,2)</f>
        <v xml:space="preserve">5 </v>
      </c>
      <c r="F264" s="2">
        <f>MID(other_hotels_test!I264,FIND("of",other_hotels_test!I264,1)-2,2)/MID(other_hotels_test!I264,FIND("of",other_hotels_test!I264,1)+2,2)</f>
        <v>1</v>
      </c>
      <c r="G264" s="3" t="str">
        <f>IF(ISBLANK(other_hotels_test!J264),"",other_hotels_test!J264)</f>
        <v>“Lovely hotel - great location”</v>
      </c>
      <c r="H264" s="3" t="str">
        <f>IF(ISBLANK(other_hotels_test!K264),"",other_hotels_test!K264)</f>
        <v>We had a wonderful time at the Fullerton. Wonderful location - safe walking distance to some great restaurants. The hotel also has exquisite dining. We were there in December - and the hotel Christmas decorations were wonderful. Staff is friendly rooms are modern and very comfortable. The pool area is also wonderful - and overlooks the city.</v>
      </c>
      <c r="I264" s="1" t="str">
        <f>TRIM(IF(ISERROR(MID(other_hotels_test!L264,7,FIND("travelled",other_hotels_test!L264,1)-7)),"",MID(other_hotels_test!L264,7,FIND("travelled",other_hotels_test!L264,1)-7)))</f>
        <v>December 2012</v>
      </c>
      <c r="J264" s="1" t="str">
        <f>TRIM(IF(ISERROR(MID(other_hotels_test!L264,FIND("travelled",other_hotels_test!L264,1)+9,LEN(other_hotels_test!L264))),"",MID(other_hotels_test!L264,FIND("travelled",other_hotels_test!L264,1)+9,LEN(other_hotels_test!L264))))</f>
        <v>as a couple</v>
      </c>
      <c r="K264" s="4" t="e">
        <f ca="1">udfRegEx(other_hotels_test!M264,"\d( of )\d( stars).*(n&gt;)([\s\S]*;)")&amp;CHAR(10)&amp;udfRegEx(other_hotels_test!M264,"[^;]+$\d( of )\d( stars).*(n&gt;)([\s\S]*;)")</f>
        <v>#NAME?</v>
      </c>
      <c r="N264" s="1" t="str">
        <f>other_hotels_test!P264</f>
        <v>Reviewed 4 September 2013</v>
      </c>
    </row>
    <row r="265" spans="1:14" ht="409">
      <c r="A265" s="1" t="str">
        <f>MID(other_hotels_test!D265,1,FIND("_data",other_hotels_test!D265,1)-1)</f>
        <v>fullerton_hotel</v>
      </c>
      <c r="B265" s="4" t="str">
        <f>other_hotels_test!G265</f>
        <v>auditmunki</v>
      </c>
      <c r="C265" s="4" t="str">
        <f>IF(ISBLANK(other_hotels_test!H265),"",other_hotels_test!H265)</f>
        <v>London United Kingdom</v>
      </c>
      <c r="D265" s="1" t="str">
        <f>MID(other_hotels_test!I265,FIND("of",other_hotels_test!I265,1)-2,12)</f>
        <v>3 of 5 stars</v>
      </c>
      <c r="E265" s="1" t="str">
        <f>MID(other_hotels_test!I265,FIND("of",other_hotels_test!I265,1)-2,2)</f>
        <v xml:space="preserve">3 </v>
      </c>
      <c r="F265" s="2">
        <f>MID(other_hotels_test!I265,FIND("of",other_hotels_test!I265,1)-2,2)/MID(other_hotels_test!I265,FIND("of",other_hotels_test!I265,1)+2,2)</f>
        <v>0.6</v>
      </c>
      <c r="G265" s="3" t="str">
        <f>IF(ISBLANK(other_hotels_test!J265),"",other_hotels_test!J265)</f>
        <v>“Great service but some things need tweaking”</v>
      </c>
      <c r="H265" s="3" t="str">
        <f>IF(ISBLANK(other_hotels_test!K265),"",other_hotels_test!K265)</f>
        <v>This is the third time I have stayed in the Fullerton twice for business (6 weeks in total) and once on holiday. Don't get me wrong this is a nice hotel in a great location (walking distance from Boat and Clark Quay) however having seen it over the years it seems a bit tired when compared to the Newer Fullerton Bay hotel however it's an old historic building so probably to be expected. I had a courtyard facing room on the 6th floor. Positives and negatives as below: Positives - Swimming pool is really nice although can be tricky to get a lounger on weekends. You can use the Fullerton Bay pool too which is nice and there is a free shuttle between the hotels (or you can walk under the underpass only 10 mins) - Courtyard facing rooms are bigger than those facing the bay and a lot quieter/darker so good for business travellers - Bathrooms in rooms are huge - Really good choice for breakfast (Indian Japanese Chinese Western Eggs pastries cereals) you never get bored and a nice egg station with made to order - Service is good from concierge reception and rooms cleaned well - Lobby is nice with fresh flowers everywhere and afternoon tea is meant to be good there - Gym has a good selection of kit and modern technogym equipment with tvs. The weights are ok too (no barbells though) and has a bosu ball which is good! Negatives - Weird damp smell in hotel floors was never sure what this was - Service at breakfast is a bit chaotic being offered juice every 5 seconds tables not being cleaned very promptly drink orders sometimes forgotten - Some of the older rooms don't have many convenient plug sockets so had to scramble around trying to find somewhere to charge my phone (plugs are British ones) - Gym is ok but so crazily hot! I asked time and time again for the air con to be adjusted and apparently they couldn't. I don't see why the gym has to be hot when the rest of the hotel is not. - Beds are rock hard but do have a pillow menu option I would stay here again if with work as the location is good but would probably look elsewhere if coming for a holiday</v>
      </c>
      <c r="I265" s="1" t="str">
        <f>TRIM(IF(ISERROR(MID(other_hotels_test!L265,7,FIND("travelled",other_hotels_test!L265,1)-7)),"",MID(other_hotels_test!L265,7,FIND("travelled",other_hotels_test!L265,1)-7)))</f>
        <v>July 2013</v>
      </c>
      <c r="J265" s="1" t="str">
        <f>TRIM(IF(ISERROR(MID(other_hotels_test!L265,FIND("travelled",other_hotels_test!L265,1)+9,LEN(other_hotels_test!L265))),"",MID(other_hotels_test!L265,FIND("travelled",other_hotels_test!L265,1)+9,LEN(other_hotels_test!L265))))</f>
        <v>on business</v>
      </c>
      <c r="K265" s="4" t="e">
        <f ca="1">udfRegEx(other_hotels_test!M265,"\d( of )\d( stars).*(n&gt;)([\s\S]*;)")&amp;CHAR(10)&amp;udfRegEx(other_hotels_test!M265,"[^;]+$\d( of )\d( stars).*(n&gt;)([\s\S]*;)")</f>
        <v>#NAME?</v>
      </c>
      <c r="N265" s="1" t="str">
        <f>other_hotels_test!P265</f>
        <v>Reviewed 1 September 2013</v>
      </c>
    </row>
    <row r="266" spans="1:14" ht="168">
      <c r="A266" s="1" t="str">
        <f>MID(other_hotels_test!D266,1,FIND("_data",other_hotels_test!D266,1)-1)</f>
        <v>fullerton_hotel</v>
      </c>
      <c r="B266" s="4" t="str">
        <f>other_hotels_test!G266</f>
        <v>Boon L</v>
      </c>
      <c r="C266" s="4" t="str">
        <f>IF(ISBLANK(other_hotels_test!H266),"",other_hotels_test!H266)</f>
        <v>Kuala Lumpur Malaysia</v>
      </c>
      <c r="D266" s="1" t="str">
        <f>MID(other_hotels_test!I266,FIND("of",other_hotels_test!I266,1)-2,12)</f>
        <v>4 of 5 stars</v>
      </c>
      <c r="E266" s="1" t="str">
        <f>MID(other_hotels_test!I266,FIND("of",other_hotels_test!I266,1)-2,2)</f>
        <v xml:space="preserve">4 </v>
      </c>
      <c r="F266" s="2">
        <f>MID(other_hotels_test!I266,FIND("of",other_hotels_test!I266,1)-2,2)/MID(other_hotels_test!I266,FIND("of",other_hotels_test!I266,1)+2,2)</f>
        <v>0.8</v>
      </c>
      <c r="G266" s="3" t="str">
        <f>IF(ISBLANK(other_hotels_test!J266),"",other_hotels_test!J266)</f>
        <v>“Old World Style”</v>
      </c>
      <c r="H266" s="3" t="str">
        <f>IF(ISBLANK(other_hotels_test!K266),"",other_hotels_test!K266)</f>
        <v>One could mistake the Fullerton for being an old hotel in the likes of Raffles Singapore or those found in many cities in Europe. Although the building has been around for many decades it started life as the General Post Office and was finally converted into present day Fullerton in 2000. We stayed twice and in both instances the rooms were marvellous especially the suite which is a very large room with all the amenities one could think of such as espresso machine Bose stereo etc. The only quibble about the suite was that it had tiny window slots well above 2 metres high. The F&amp;B outlets are very good and all offer good dining experiences. The club floor lounge is a must with classic English teas and cucumber sandwiches. A very classy hotel!</v>
      </c>
      <c r="I266" s="1" t="str">
        <f>TRIM(IF(ISERROR(MID(other_hotels_test!L266,7,FIND("travelled",other_hotels_test!L266,1)-7)),"",MID(other_hotels_test!L266,7,FIND("travelled",other_hotels_test!L266,1)-7)))</f>
        <v>December 2012</v>
      </c>
      <c r="J266" s="1" t="str">
        <f>TRIM(IF(ISERROR(MID(other_hotels_test!L266,FIND("travelled",other_hotels_test!L266,1)+9,LEN(other_hotels_test!L266))),"",MID(other_hotels_test!L266,FIND("travelled",other_hotels_test!L266,1)+9,LEN(other_hotels_test!L266))))</f>
        <v>as a couple</v>
      </c>
      <c r="K266" s="4" t="e">
        <f ca="1">udfRegEx(other_hotels_test!M266,"\d( of )\d( stars).*(n&gt;)([\s\S]*;)")&amp;CHAR(10)&amp;udfRegEx(other_hotels_test!M266,"[^;]+$\d( of )\d( stars).*(n&gt;)([\s\S]*;)")</f>
        <v>#NAME?</v>
      </c>
      <c r="N266" s="1" t="str">
        <f>other_hotels_test!P266</f>
        <v>Reviewed 1 September 2013</v>
      </c>
    </row>
    <row r="267" spans="1:14" ht="392">
      <c r="A267" s="1" t="str">
        <f>MID(other_hotels_test!D267,1,FIND("_data",other_hotels_test!D267,1)-1)</f>
        <v>fullerton_hotel</v>
      </c>
      <c r="B267" s="4" t="str">
        <f>other_hotels_test!G267</f>
        <v>TeflonTony</v>
      </c>
      <c r="C267" s="4" t="str">
        <f>IF(ISBLANK(other_hotels_test!H267),"",other_hotels_test!H267)</f>
        <v>Singapore</v>
      </c>
      <c r="D267" s="1" t="str">
        <f>MID(other_hotels_test!I267,FIND("of",other_hotels_test!I267,1)-2,12)</f>
        <v>4 of 5 stars</v>
      </c>
      <c r="E267" s="1" t="str">
        <f>MID(other_hotels_test!I267,FIND("of",other_hotels_test!I267,1)-2,2)</f>
        <v xml:space="preserve">4 </v>
      </c>
      <c r="F267" s="2">
        <f>MID(other_hotels_test!I267,FIND("of",other_hotels_test!I267,1)-2,2)/MID(other_hotels_test!I267,FIND("of",other_hotels_test!I267,1)+2,2)</f>
        <v>0.8</v>
      </c>
      <c r="G267" s="3" t="str">
        <f>IF(ISBLANK(other_hotels_test!J267),"",other_hotels_test!J267)</f>
        <v>“Still nice but looks tired but rooms could do with renovation”</v>
      </c>
      <c r="H267" s="3" t="str">
        <f>IF(ISBLANK(other_hotels_test!K267),"",other_hotels_test!K267)</f>
        <v>We had our wedding celebrations in this hotel more than 10 years ago shortly after it opened and had very pleasant memories. Earlier this year we went back there to stay for the weekend to celebrate our wedding anniversary. We enjoyed a good package that came with a nice set dinner with wine in the room. We did not stay at the nice suite where we stayed during our wedding celebrations this time; just one of the smaller rooms facing the Marina Bay Sands hotel. The service was good but not special. The dinner service including the food and waiter service was good. The view from the room balcony had changed over the last years: previously it overlooked the working clifford pier with boats and launches servicing the cargo ships or going to the southern islands. The pier has stopped service. Now the bay is sealed from the sea and the hotel overlooks the imposing MBS. The evening view is great with the interesting light show from the MBS across the bay. This view is still nicer than the river view. I suppose to those who have worked in office blocks in Raffles Place the river view is not that special anymore. The buffet breakfast is pretty standard hotel buffet spread. It was nice to sit outside facing the river except for the irritating crows waiting to feed on our breakfast. The breakfast was a little bit disappointing in terms of quality and spread. Overall we enjoyed our short stay but it was nothing to shout about really. I would say that for business visitors who have meetings in Raffles Place/Shenton Way/Marina/Raffles City/Bras Basah/Beach Road side of the city this hotel is still a good choice budget permitting. It is still a little more interesting than hotels in modern blocks in the same area. There is some history in this building. The Courtyard ie the cafe in the lobby area is still a very interesting place to hang out  have a coffee or a business discussion.</v>
      </c>
      <c r="I267" s="1" t="str">
        <f>TRIM(IF(ISERROR(MID(other_hotels_test!L267,7,FIND("travelled",other_hotels_test!L267,1)-7)),"",MID(other_hotels_test!L267,7,FIND("travelled",other_hotels_test!L267,1)-7)))</f>
        <v>January 2012</v>
      </c>
      <c r="J267" s="1" t="str">
        <f>TRIM(IF(ISERROR(MID(other_hotels_test!L267,FIND("travelled",other_hotels_test!L267,1)+9,LEN(other_hotels_test!L267))),"",MID(other_hotels_test!L267,FIND("travelled",other_hotels_test!L267,1)+9,LEN(other_hotels_test!L267))))</f>
        <v>as a couple</v>
      </c>
      <c r="K267" s="4" t="e">
        <f ca="1">udfRegEx(other_hotels_test!M267,"\d( of )\d( stars).*(n&gt;)([\s\S]*;)")&amp;CHAR(10)&amp;udfRegEx(other_hotels_test!M267,"[^;]+$\d( of )\d( stars).*(n&gt;)([\s\S]*;)")</f>
        <v>#NAME?</v>
      </c>
      <c r="N267" s="1" t="str">
        <f>other_hotels_test!P267</f>
        <v>Reviewed 15 June 2012</v>
      </c>
    </row>
    <row r="268" spans="1:14" ht="308">
      <c r="A268" s="1" t="str">
        <f>MID(other_hotels_test!D268,1,FIND("_data",other_hotels_test!D268,1)-1)</f>
        <v>fullerton_hotel</v>
      </c>
      <c r="B268" s="4" t="str">
        <f>other_hotels_test!G268</f>
        <v>tobazblue</v>
      </c>
      <c r="C268" s="4" t="str">
        <f>IF(ISBLANK(other_hotels_test!H268),"",other_hotels_test!H268)</f>
        <v>Melbourne</v>
      </c>
      <c r="D268" s="1" t="str">
        <f>MID(other_hotels_test!I268,FIND("of",other_hotels_test!I268,1)-2,12)</f>
        <v>5 of 5 stars</v>
      </c>
      <c r="E268" s="1" t="str">
        <f>MID(other_hotels_test!I268,FIND("of",other_hotels_test!I268,1)-2,2)</f>
        <v xml:space="preserve">5 </v>
      </c>
      <c r="F268" s="2">
        <f>MID(other_hotels_test!I268,FIND("of",other_hotels_test!I268,1)-2,2)/MID(other_hotels_test!I268,FIND("of",other_hotels_test!I268,1)+2,2)</f>
        <v>1</v>
      </c>
      <c r="G268" s="3" t="str">
        <f>IF(ISBLANK(other_hotels_test!J268),"",other_hotels_test!J268)</f>
        <v>“Indulgence delightful service frequent by business people”</v>
      </c>
      <c r="H268" s="3" t="str">
        <f>IF(ISBLANK(other_hotels_test!K268),"",other_hotels_test!K268)</f>
        <v>Stayed here for 1 night whilst stopping over in Singapore. Extremely charming hotel with elegant and not over the top decore for its style. Breakfast buffet consist of Eastern and Western choices. I was craving simple Chinese breakfast and found the most traditional here: congee with thousand year old egg pickle and salted penuts. Simlarly I opted for the Japanese lunch buffee instead of the international buffet which also had a small section of Japanese food. Lunch was excellent excellent quality Japanese food which is not a guarentee when you are travelling abroad. Service was excellent the waitress proactively topped up my special miso soup when she saw I liked it very much. Everything was topped off with delightful mini french patissie. Finally room service was excellent being efficient and good quality. We stayed in the Heritage Room. The space was ample and looking into the main foyer of the hotel. The room is decorated in line with the character of the hotel which I liked very much. The bed was one of the best. I had a good night's rest. Overall this hotel seem to do everything just right for me on this stay not too much not too little - just right. So this is a hotel I will definitely stay again when I am in Singapore. One final thing I try to swim whenever I'm travelling for fitness. The open air infinity pool ( good size for laps and a few patrons) was wonderful for exercise as well as a breathe of fresh air away from the hustle and bustle of a relatively busy city.</v>
      </c>
      <c r="I268" s="1" t="str">
        <f>TRIM(IF(ISERROR(MID(other_hotels_test!L268,7,FIND("travelled",other_hotels_test!L268,1)-7)),"",MID(other_hotels_test!L268,7,FIND("travelled",other_hotels_test!L268,1)-7)))</f>
        <v>June 2012</v>
      </c>
      <c r="J268" s="1" t="str">
        <f>TRIM(IF(ISERROR(MID(other_hotels_test!L268,FIND("travelled",other_hotels_test!L268,1)+9,LEN(other_hotels_test!L268))),"",MID(other_hotels_test!L268,FIND("travelled",other_hotels_test!L268,1)+9,LEN(other_hotels_test!L268))))</f>
        <v>as a couple</v>
      </c>
      <c r="K268" s="4" t="e">
        <f ca="1">udfRegEx(other_hotels_test!M268,"\d( of )\d( stars).*(n&gt;)([\s\S]*;)")&amp;CHAR(10)&amp;udfRegEx(other_hotels_test!M268,"[^;]+$\d( of )\d( stars).*(n&gt;)([\s\S]*;)")</f>
        <v>#NAME?</v>
      </c>
      <c r="N268" s="1" t="str">
        <f>other_hotels_test!P268</f>
        <v>Reviewed 14 June 2012</v>
      </c>
    </row>
    <row r="269" spans="1:14" ht="98">
      <c r="A269" s="1" t="str">
        <f>MID(other_hotels_test!D269,1,FIND("_data",other_hotels_test!D269,1)-1)</f>
        <v>fullerton_hotel</v>
      </c>
      <c r="B269" s="4" t="str">
        <f>other_hotels_test!G269</f>
        <v>matthew h</v>
      </c>
      <c r="C269" s="4" t="str">
        <f>IF(ISBLANK(other_hotels_test!H269),"",other_hotels_test!H269)</f>
        <v>Singapore Singapore</v>
      </c>
      <c r="D269" s="1" t="str">
        <f>MID(other_hotels_test!I269,FIND("of",other_hotels_test!I269,1)-2,12)</f>
        <v>5 of 5 stars</v>
      </c>
      <c r="E269" s="1" t="str">
        <f>MID(other_hotels_test!I269,FIND("of",other_hotels_test!I269,1)-2,2)</f>
        <v xml:space="preserve">5 </v>
      </c>
      <c r="F269" s="2">
        <f>MID(other_hotels_test!I269,FIND("of",other_hotels_test!I269,1)-2,2)/MID(other_hotels_test!I269,FIND("of",other_hotels_test!I269,1)+2,2)</f>
        <v>1</v>
      </c>
      <c r="G269" s="3" t="str">
        <f>IF(ISBLANK(other_hotels_test!J269),"",other_hotels_test!J269)</f>
        <v>“One word - spectacular!”</v>
      </c>
      <c r="H269" s="3" t="str">
        <f>IF(ISBLANK(other_hotels_test!K269),"",other_hotels_test!K269)</f>
        <v>This must be one - if not the best hotel in Singapore (and indeed South East Asia) for the overall product offering / price / quality. I would challenge even the most picky of traveller to find fault at this hotel. The whole experience - the location the historical value of the building the staff the service the food spa swimming pool etc is just world class. If you are going to Singapore you should look no further. Excellent.</v>
      </c>
      <c r="I269" s="1" t="str">
        <f>TRIM(IF(ISERROR(MID(other_hotels_test!L269,7,FIND("travelled",other_hotels_test!L269,1)-7)),"",MID(other_hotels_test!L269,7,FIND("travelled",other_hotels_test!L269,1)-7)))</f>
        <v>July 2011</v>
      </c>
      <c r="J269" s="1" t="str">
        <f>TRIM(IF(ISERROR(MID(other_hotels_test!L269,FIND("travelled",other_hotels_test!L269,1)+9,LEN(other_hotels_test!L269))),"",MID(other_hotels_test!L269,FIND("travelled",other_hotels_test!L269,1)+9,LEN(other_hotels_test!L269))))</f>
        <v>on business</v>
      </c>
      <c r="K269" s="4" t="e">
        <f ca="1">udfRegEx(other_hotels_test!M269,"\d( of )\d( stars).*(n&gt;)([\s\S]*;)")&amp;CHAR(10)&amp;udfRegEx(other_hotels_test!M269,"[^;]+$\d( of )\d( stars).*(n&gt;)([\s\S]*;)")</f>
        <v>#NAME?</v>
      </c>
      <c r="N269" s="1" t="str">
        <f>other_hotels_test!P269</f>
        <v>Reviewed 13 June 2012</v>
      </c>
    </row>
    <row r="270" spans="1:14" ht="154">
      <c r="A270" s="1" t="str">
        <f>MID(other_hotels_test!D270,1,FIND("_data",other_hotels_test!D270,1)-1)</f>
        <v>fullerton_hotel</v>
      </c>
      <c r="B270" s="4" t="str">
        <f>other_hotels_test!G270</f>
        <v>GregHongKong16</v>
      </c>
      <c r="C270" s="4" t="str">
        <f>IF(ISBLANK(other_hotels_test!H270),"",other_hotels_test!H270)</f>
        <v>Hong Kong</v>
      </c>
      <c r="D270" s="1" t="str">
        <f>MID(other_hotels_test!I270,FIND("of",other_hotels_test!I270,1)-2,12)</f>
        <v>3 of 5 stars</v>
      </c>
      <c r="E270" s="1" t="str">
        <f>MID(other_hotels_test!I270,FIND("of",other_hotels_test!I270,1)-2,2)</f>
        <v xml:space="preserve">3 </v>
      </c>
      <c r="F270" s="2">
        <f>MID(other_hotels_test!I270,FIND("of",other_hotels_test!I270,1)-2,2)/MID(other_hotels_test!I270,FIND("of",other_hotels_test!I270,1)+2,2)</f>
        <v>0.6</v>
      </c>
      <c r="G270" s="3" t="str">
        <f>IF(ISBLANK(other_hotels_test!J270),"",other_hotels_test!J270)</f>
        <v>“Slipping standards but still good.”</v>
      </c>
      <c r="H270" s="3" t="str">
        <f>IF(ISBLANK(other_hotels_test!K270),"",other_hotels_test!K270)</f>
        <v>Great location for business staff mostly very good but could do with greater attention to detail. Gym unimpressive. Poor quality machines and too many of them. No space for exercises on floor or stretching. Machines needed a clean. Dried sweat on some of them - yuk! 50% of the earphones did not work. I explained this twice on visits to the gym but the lad on duty there could not understand what I was telling him as lacking English. Phone in the bathroom kept falling off wall as not attached properly. Botched repair or installation. Front desk staff great. Concierge too. Horrible doormen who do very little until you check out and then are horribly over helpful with bags and doors and hanging around for tips.</v>
      </c>
      <c r="I270" s="1" t="str">
        <f>TRIM(IF(ISERROR(MID(other_hotels_test!L270,7,FIND("travelled",other_hotels_test!L270,1)-7)),"",MID(other_hotels_test!L270,7,FIND("travelled",other_hotels_test!L270,1)-7)))</f>
        <v>May 2012</v>
      </c>
      <c r="J270" s="1" t="str">
        <f>TRIM(IF(ISERROR(MID(other_hotels_test!L270,FIND("travelled",other_hotels_test!L270,1)+9,LEN(other_hotels_test!L270))),"",MID(other_hotels_test!L270,FIND("travelled",other_hotels_test!L270,1)+9,LEN(other_hotels_test!L270))))</f>
        <v>on business</v>
      </c>
      <c r="K270" s="4" t="e">
        <f ca="1">udfRegEx(other_hotels_test!M270,"\d( of )\d( stars).*(n&gt;)([\s\S]*;)")&amp;CHAR(10)&amp;udfRegEx(other_hotels_test!M270,"[^;]+$\d( of )\d( stars).*(n&gt;)([\s\S]*;)")</f>
        <v>#NAME?</v>
      </c>
      <c r="N270" s="1" t="str">
        <f>other_hotels_test!P270</f>
        <v>Reviewed 12 June 2012</v>
      </c>
    </row>
    <row r="271" spans="1:14" ht="126">
      <c r="A271" s="1" t="str">
        <f>MID(other_hotels_test!D271,1,FIND("_data",other_hotels_test!D271,1)-1)</f>
        <v>fullerton_hotel</v>
      </c>
      <c r="B271" s="4" t="str">
        <f>other_hotels_test!G271</f>
        <v>REK59</v>
      </c>
      <c r="C271" s="4" t="str">
        <f>IF(ISBLANK(other_hotels_test!H271),"",other_hotels_test!H271)</f>
        <v>Perth Australia</v>
      </c>
      <c r="D271" s="1" t="str">
        <f>MID(other_hotels_test!I271,FIND("of",other_hotels_test!I271,1)-2,12)</f>
        <v>5 of 5 stars</v>
      </c>
      <c r="E271" s="1" t="str">
        <f>MID(other_hotels_test!I271,FIND("of",other_hotels_test!I271,1)-2,2)</f>
        <v xml:space="preserve">5 </v>
      </c>
      <c r="F271" s="2">
        <f>MID(other_hotels_test!I271,FIND("of",other_hotels_test!I271,1)-2,2)/MID(other_hotels_test!I271,FIND("of",other_hotels_test!I271,1)+2,2)</f>
        <v>1</v>
      </c>
      <c r="G271" s="3" t="str">
        <f>IF(ISBLANK(other_hotels_test!J271),"",other_hotels_test!J271)</f>
        <v>“Fabulous”</v>
      </c>
      <c r="H271" s="3" t="str">
        <f>IF(ISBLANK(other_hotels_test!K271),"",other_hotels_test!K271)</f>
        <v>Pay the money and you generally get the best result. I took a Heritage room which had private check in and concierge service plus had its own Club floor set up with the usual snacks and drinks flowing. The room was very large and beautifully decorated. Its an excellent hotel better priced than the Raffles and not overflowing with tourists. It is also pretty well located in the financial area for business a short walk to Clark Quay for cheap drinks and food and a short ride to other attractions like Orchard Road. If it is in your price range you have to try it.</v>
      </c>
      <c r="I271" s="1" t="str">
        <f>TRIM(IF(ISERROR(MID(other_hotels_test!L271,7,FIND("travelled",other_hotels_test!L271,1)-7)),"",MID(other_hotels_test!L271,7,FIND("travelled",other_hotels_test!L271,1)-7)))</f>
        <v>May 2012</v>
      </c>
      <c r="J271" s="1" t="str">
        <f>TRIM(IF(ISERROR(MID(other_hotels_test!L271,FIND("travelled",other_hotels_test!L271,1)+9,LEN(other_hotels_test!L271))),"",MID(other_hotels_test!L271,FIND("travelled",other_hotels_test!L271,1)+9,LEN(other_hotels_test!L271))))</f>
        <v>as a couple</v>
      </c>
      <c r="K271" s="4" t="e">
        <f ca="1">udfRegEx(other_hotels_test!M271,"\d( of )\d( stars).*(n&gt;)([\s\S]*;)")&amp;CHAR(10)&amp;udfRegEx(other_hotels_test!M271,"[^;]+$\d( of )\d( stars).*(n&gt;)([\s\S]*;)")</f>
        <v>#NAME?</v>
      </c>
      <c r="N271" s="1" t="str">
        <f>other_hotels_test!P271</f>
        <v>Reviewed 12 June 2012</v>
      </c>
    </row>
    <row r="272" spans="1:14" ht="210">
      <c r="A272" s="1" t="str">
        <f>MID(other_hotels_test!D272,1,FIND("_data",other_hotels_test!D272,1)-1)</f>
        <v>fullerton_hotel</v>
      </c>
      <c r="B272" s="4" t="str">
        <f>other_hotels_test!G272</f>
        <v>ED5611</v>
      </c>
      <c r="C272" s="4" t="str">
        <f>IF(ISBLANK(other_hotels_test!H272),"",other_hotels_test!H272)</f>
        <v>Prague Czech Republic</v>
      </c>
      <c r="D272" s="1" t="str">
        <f>MID(other_hotels_test!I272,FIND("of",other_hotels_test!I272,1)-2,12)</f>
        <v>5 of 5 stars</v>
      </c>
      <c r="E272" s="1" t="str">
        <f>MID(other_hotels_test!I272,FIND("of",other_hotels_test!I272,1)-2,2)</f>
        <v xml:space="preserve">5 </v>
      </c>
      <c r="F272" s="2">
        <f>MID(other_hotels_test!I272,FIND("of",other_hotels_test!I272,1)-2,2)/MID(other_hotels_test!I272,FIND("of",other_hotels_test!I272,1)+2,2)</f>
        <v>1</v>
      </c>
      <c r="G272" s="3" t="str">
        <f>IF(ISBLANK(other_hotels_test!J272),"",other_hotels_test!J272)</f>
        <v>“Excellent”</v>
      </c>
      <c r="H272" s="3" t="str">
        <f>IF(ISBLANK(other_hotels_test!K272),"",other_hotels_test!K272)</f>
        <v>One year ago I was little bit disappointed because not everything was perfect during my stay This year I have no reason to complain. The Fullerton Building is Singapore landmark and its location is perfect ... in the middle of everything. A very short taxi drive to all places which are worth visiting in Singapore. The "infinity" pool overlooking Singapore river and the historic center of the city is spectacular. The room was spotlessly clean with everything in perfect working condition and the service was excellent. The staff were very friendly and perfectly trained. Everything incl. limo transportation between the hotel and the airport worked well. I experienced only breakfast in the hotel ... also very good. After last year's unconvincing experience I was hesitant but finally decided to give it another try and I am glad to make that decision. I shall most probably stay in the Fullerton again when I am in Singapore. I am sure there are more luxurious hotels but for the rate we paid we got an above average value.</v>
      </c>
      <c r="I272" s="1" t="str">
        <f>TRIM(IF(ISERROR(MID(other_hotels_test!L272,7,FIND("travelled",other_hotels_test!L272,1)-7)),"",MID(other_hotels_test!L272,7,FIND("travelled",other_hotels_test!L272,1)-7)))</f>
        <v>May 2012</v>
      </c>
      <c r="J272" s="1" t="str">
        <f>TRIM(IF(ISERROR(MID(other_hotels_test!L272,FIND("travelled",other_hotels_test!L272,1)+9,LEN(other_hotels_test!L272))),"",MID(other_hotels_test!L272,FIND("travelled",other_hotels_test!L272,1)+9,LEN(other_hotels_test!L272))))</f>
        <v>with family</v>
      </c>
      <c r="K272" s="4" t="e">
        <f ca="1">udfRegEx(other_hotels_test!M272,"\d( of )\d( stars).*(n&gt;)([\s\S]*;)")&amp;CHAR(10)&amp;udfRegEx(other_hotels_test!M272,"[^;]+$\d( of )\d( stars).*(n&gt;)([\s\S]*;)")</f>
        <v>#NAME?</v>
      </c>
      <c r="N272" s="1" t="str">
        <f>other_hotels_test!P272</f>
        <v>Reviewed 30 May 2012</v>
      </c>
    </row>
    <row r="273" spans="1:14" ht="409">
      <c r="A273" s="1" t="str">
        <f>MID(other_hotels_test!D273,1,FIND("_data",other_hotels_test!D273,1)-1)</f>
        <v>fullerton_hotel</v>
      </c>
      <c r="B273" s="4" t="str">
        <f>other_hotels_test!G273</f>
        <v>Diviva</v>
      </c>
      <c r="C273" s="4" t="str">
        <f>IF(ISBLANK(other_hotels_test!H273),"",other_hotels_test!H273)</f>
        <v>Singapore Singapore</v>
      </c>
      <c r="D273" s="1" t="str">
        <f>MID(other_hotels_test!I273,FIND("of",other_hotels_test!I273,1)-2,12)</f>
        <v>1 of 5 stars</v>
      </c>
      <c r="E273" s="1" t="str">
        <f>MID(other_hotels_test!I273,FIND("of",other_hotels_test!I273,1)-2,2)</f>
        <v xml:space="preserve">1 </v>
      </c>
      <c r="F273" s="2">
        <f>MID(other_hotels_test!I273,FIND("of",other_hotels_test!I273,1)-2,2)/MID(other_hotels_test!I273,FIND("of",other_hotels_test!I273,1)+2,2)</f>
        <v>0.2</v>
      </c>
      <c r="G273" s="3" t="str">
        <f>IF(ISBLANK(other_hotels_test!J273),"",other_hotels_test!J273)</f>
        <v>“Not worthy of 5 star!”</v>
      </c>
      <c r="H273" s="3" t="str">
        <f>IF(ISBLANK(other_hotels_test!K273),"",other_hotels_test!K273)</f>
        <v>I have booked a courtyard room on my birthday. First of all the room. The room was wonderful about the right size with all the necessary amenities. Bed was big and comfortable. The bathtub was big and comes with a separate shower stall. The amenities are of high quality ranging from the baths to the beverages. The have TWG tea bags in room. The room comes with free Wifi which is important not only to business clients as well as for leisure customers. The airconditioning in room is superb which is very effective in cooling down people after a hot day in Singapore. However the goods stops here. The hotel has good hardwares but terrible software! The service is sub standard not worthy of 5 star! My friend had arranged for a birthday cake to surprise me during my birthday! When we were checking in there was no mentioned of the cake! We waited till around 5pm still no sign of the cake! My friend had to call the reception to check out on the cake that was promised to us. To our surprise the reception had no clue about this prior arrangement! After some checking the reception promised to deliver the cake at 5.30pm on their turn down timing. We waiting for another 45 mins still no sign. Frustrated we left the hotel and head for our dinner! Upon our return there is still no sign of the cake or traces of it being delivered! My friend called reception once again and asked about the cake. This time round the reception claim ignorance. This is when I got pissed off how can a 5 star hotel despite promising their customer go back on their word. We literally had to resort to begging for a miserable piece of cake! After some pushing here and there the cake was finally delivered to our room at around 11pm!! This goes to show their sincerity of their service! To make things worst our experience in the Town restaurant the next day was not a pleasant one! other then the lady at the door greeting us things went very wrong! First of all the lady at the egg counter was friendlier to a westerner then to asians! when serving us she had a "what the hell you want" face and was rather cold towards us. When the said westerner came to her for egg she serviced him with the widest smile warmest service you can asked from her as if she had won a million dollars from lottery. That was a sharp difference from the experience we had gotten just mere seconds ago! The waiters/waitresses in the restaurant all had sulky face which makes you somewhat feel unwelcomed! The worst is the jams on the table for customers was inconsistent! some tables had 4 different jams some has 3 some has 2 while on others there are none! Such terrible service is unimaginable from a 5 star establishment where they make you pay more then SGD50 per head for their buffet breakfast! In our short 24 hour stay here the amount of hippcups we received is unimaginable for a 5 star establishment! It is like paying for first class air tickets yet received budget airlines service standards! Having said that some of the budget carriers probably have better services when compared to Fullerton! So stay here if you want to receive sub standard services if not save the money and stay elsewhere!!</v>
      </c>
      <c r="I273" s="1" t="str">
        <f>TRIM(IF(ISERROR(MID(other_hotels_test!L273,7,FIND("travelled",other_hotels_test!L273,1)-7)),"",MID(other_hotels_test!L273,7,FIND("travelled",other_hotels_test!L273,1)-7)))</f>
        <v>May 2012</v>
      </c>
      <c r="J273" s="1" t="str">
        <f>TRIM(IF(ISERROR(MID(other_hotels_test!L273,FIND("travelled",other_hotels_test!L273,1)+9,LEN(other_hotels_test!L273))),"",MID(other_hotels_test!L273,FIND("travelled",other_hotels_test!L273,1)+9,LEN(other_hotels_test!L273))))</f>
        <v>with friends</v>
      </c>
      <c r="K273" s="4" t="e">
        <f ca="1">udfRegEx(other_hotels_test!M273,"\d( of )\d( stars).*(n&gt;)([\s\S]*;)")&amp;CHAR(10)&amp;udfRegEx(other_hotels_test!M273,"[^;]+$\d( of )\d( stars).*(n&gt;)([\s\S]*;)")</f>
        <v>#NAME?</v>
      </c>
      <c r="N273" s="1" t="str">
        <f>other_hotels_test!P273</f>
        <v>Reviewed 29 May 2012</v>
      </c>
    </row>
    <row r="274" spans="1:14" ht="126">
      <c r="A274" s="1" t="str">
        <f>MID(other_hotels_test!D274,1,FIND("_data",other_hotels_test!D274,1)-1)</f>
        <v>fullerton_hotel</v>
      </c>
      <c r="B274" s="4" t="str">
        <f>other_hotels_test!G274</f>
        <v>Manydaysaway</v>
      </c>
      <c r="C274" s="4" t="str">
        <f>IF(ISBLANK(other_hotels_test!H274),"",other_hotels_test!H274)</f>
        <v/>
      </c>
      <c r="D274" s="1" t="str">
        <f>MID(other_hotels_test!I274,FIND("of",other_hotels_test!I274,1)-2,12)</f>
        <v>2 of 5 stars</v>
      </c>
      <c r="E274" s="1" t="str">
        <f>MID(other_hotels_test!I274,FIND("of",other_hotels_test!I274,1)-2,2)</f>
        <v xml:space="preserve">2 </v>
      </c>
      <c r="F274" s="2">
        <f>MID(other_hotels_test!I274,FIND("of",other_hotels_test!I274,1)-2,2)/MID(other_hotels_test!I274,FIND("of",other_hotels_test!I274,1)+2,2)</f>
        <v>0.4</v>
      </c>
      <c r="G274" s="3" t="str">
        <f>IF(ISBLANK(other_hotels_test!J274),"",other_hotels_test!J274)</f>
        <v>“You can do a lot better elsewhere”</v>
      </c>
      <c r="H274" s="3" t="str">
        <f>IF(ISBLANK(other_hotels_test!K274),"",other_hotels_test!K274)</f>
        <v>This old post office is a beautiful building and very grand. The night life at the front with its restaurants on the water is great. The rest you can keep. The rooms are small and pokey the pool is a joke. It's full of business people and so has little of the buzz of some of the other hotels in Singapore. I have stayed there several times and the consistency of the mediocrity in service and attitude is impressive. If you somehow get a decent room I have never had one and you don't care for a pool or need much else and the location suits then ok. To me the shangri la is a thousand times better.</v>
      </c>
      <c r="I274" s="1" t="str">
        <f>TRIM(IF(ISERROR(MID(other_hotels_test!L274,7,FIND("travelled",other_hotels_test!L274,1)-7)),"",MID(other_hotels_test!L274,7,FIND("travelled",other_hotels_test!L274,1)-7)))</f>
        <v>June 2011</v>
      </c>
      <c r="J274" s="1" t="str">
        <f>TRIM(IF(ISERROR(MID(other_hotels_test!L274,FIND("travelled",other_hotels_test!L274,1)+9,LEN(other_hotels_test!L274))),"",MID(other_hotels_test!L274,FIND("travelled",other_hotels_test!L274,1)+9,LEN(other_hotels_test!L274))))</f>
        <v>on business</v>
      </c>
      <c r="K274" s="4" t="e">
        <f ca="1">udfRegEx(other_hotels_test!M274,"\d( of )\d( stars).*(n&gt;)([\s\S]*;)")&amp;CHAR(10)&amp;udfRegEx(other_hotels_test!M274,"[^;]+$\d( of )\d( stars).*(n&gt;)([\s\S]*;)")</f>
        <v>#NAME?</v>
      </c>
      <c r="N274" s="1" t="str">
        <f>other_hotels_test!P274</f>
        <v>Reviewed 28 May 2012</v>
      </c>
    </row>
    <row r="275" spans="1:14" ht="70">
      <c r="A275" s="1" t="str">
        <f>MID(other_hotels_test!D275,1,FIND("_data",other_hotels_test!D275,1)-1)</f>
        <v>fullerton_hotel</v>
      </c>
      <c r="B275" s="4" t="str">
        <f>other_hotels_test!G275</f>
        <v>neil t</v>
      </c>
      <c r="C275" s="4" t="str">
        <f>IF(ISBLANK(other_hotels_test!H275),"",other_hotels_test!H275)</f>
        <v>Perth</v>
      </c>
      <c r="D275" s="1" t="str">
        <f>MID(other_hotels_test!I275,FIND("of",other_hotels_test!I275,1)-2,12)</f>
        <v>5 of 5 stars</v>
      </c>
      <c r="E275" s="1" t="str">
        <f>MID(other_hotels_test!I275,FIND("of",other_hotels_test!I275,1)-2,2)</f>
        <v xml:space="preserve">5 </v>
      </c>
      <c r="F275" s="2">
        <f>MID(other_hotels_test!I275,FIND("of",other_hotels_test!I275,1)-2,2)/MID(other_hotels_test!I275,FIND("of",other_hotels_test!I275,1)+2,2)</f>
        <v>1</v>
      </c>
      <c r="G275" s="3" t="str">
        <f>IF(ISBLANK(other_hotels_test!J275),"",other_hotels_test!J275)</f>
        <v>“Good Business Hotel”</v>
      </c>
      <c r="H275" s="3" t="str">
        <f>IF(ISBLANK(other_hotels_test!K275),"",other_hotels_test!K275)</f>
        <v>Have stayed here many times on business in Singapore. Handy for offices at Raffles place and also for restaurants on Boat Quay. Rooms are all different as it is a renovation of the old Singapore Post Office. Room quality has always been excellent. Nice pool area overlooking the river if a little small.</v>
      </c>
      <c r="I275" s="1" t="str">
        <f>TRIM(IF(ISERROR(MID(other_hotels_test!L275,7,FIND("travelled",other_hotels_test!L275,1)-7)),"",MID(other_hotels_test!L275,7,FIND("travelled",other_hotels_test!L275,1)-7)))</f>
        <v>November 2011</v>
      </c>
      <c r="J275" s="1" t="str">
        <f>TRIM(IF(ISERROR(MID(other_hotels_test!L275,FIND("travelled",other_hotels_test!L275,1)+9,LEN(other_hotels_test!L275))),"",MID(other_hotels_test!L275,FIND("travelled",other_hotels_test!L275,1)+9,LEN(other_hotels_test!L275))))</f>
        <v>on business</v>
      </c>
      <c r="K275" s="4" t="e">
        <f ca="1">udfRegEx(other_hotels_test!M275,"\d( of )\d( stars).*(n&gt;)([\s\S]*;)")&amp;CHAR(10)&amp;udfRegEx(other_hotels_test!M275,"[^;]+$\d( of )\d( stars).*(n&gt;)([\s\S]*;)")</f>
        <v>#NAME?</v>
      </c>
      <c r="N275" s="1" t="str">
        <f>other_hotels_test!P275</f>
        <v>Reviewed 27 May 2012</v>
      </c>
    </row>
    <row r="276" spans="1:14" ht="56">
      <c r="A276" s="1" t="str">
        <f>MID(other_hotels_test!D276,1,FIND("_data",other_hotels_test!D276,1)-1)</f>
        <v>fullerton_hotel</v>
      </c>
      <c r="B276" s="4" t="str">
        <f>other_hotels_test!G276</f>
        <v>jhsymington</v>
      </c>
      <c r="C276" s="4" t="str">
        <f>IF(ISBLANK(other_hotels_test!H276),"",other_hotels_test!H276)</f>
        <v>London UK</v>
      </c>
      <c r="D276" s="1" t="str">
        <f>MID(other_hotels_test!I276,FIND("of",other_hotels_test!I276,1)-2,12)</f>
        <v>5 of 5 stars</v>
      </c>
      <c r="E276" s="1" t="str">
        <f>MID(other_hotels_test!I276,FIND("of",other_hotels_test!I276,1)-2,2)</f>
        <v xml:space="preserve">5 </v>
      </c>
      <c r="F276" s="2">
        <f>MID(other_hotels_test!I276,FIND("of",other_hotels_test!I276,1)-2,2)/MID(other_hotels_test!I276,FIND("of",other_hotels_test!I276,1)+2,2)</f>
        <v>1</v>
      </c>
      <c r="G276" s="3" t="str">
        <f>IF(ISBLANK(other_hotels_test!J276),"",other_hotels_test!J276)</f>
        <v>“Stunning”</v>
      </c>
      <c r="H276" s="3" t="str">
        <f>IF(ISBLANK(other_hotels_test!K276),"",other_hotels_test!K276)</f>
        <v>I always stay here when I pass through Singapore - latterly with my wife and two small daughters. The staff are friendly and attentive and the place is better located and far less stuffy and formal than the Raffles. My favourite city hotel bar none.</v>
      </c>
      <c r="I276" s="1" t="str">
        <f>TRIM(IF(ISERROR(MID(other_hotels_test!L276,7,FIND("travelled",other_hotels_test!L276,1)-7)),"",MID(other_hotels_test!L276,7,FIND("travelled",other_hotels_test!L276,1)-7)))</f>
        <v>May 2012</v>
      </c>
      <c r="J276" s="1" t="str">
        <f>TRIM(IF(ISERROR(MID(other_hotels_test!L276,FIND("travelled",other_hotels_test!L276,1)+9,LEN(other_hotels_test!L276))),"",MID(other_hotels_test!L276,FIND("travelled",other_hotels_test!L276,1)+9,LEN(other_hotels_test!L276))))</f>
        <v>with family</v>
      </c>
      <c r="K276" s="4" t="e">
        <f ca="1">udfRegEx(other_hotels_test!M276,"\d( of )\d( stars).*(n&gt;)([\s\S]*;)")&amp;CHAR(10)&amp;udfRegEx(other_hotels_test!M276,"[^;]+$\d( of )\d( stars).*(n&gt;)([\s\S]*;)")</f>
        <v>#NAME?</v>
      </c>
      <c r="N276" s="1" t="str">
        <f>other_hotels_test!P276</f>
        <v>Reviewed 27 May 2012</v>
      </c>
    </row>
    <row r="277" spans="1:14" ht="98">
      <c r="A277" s="1" t="str">
        <f>MID(other_hotels_test!D277,1,FIND("_data",other_hotels_test!D277,1)-1)</f>
        <v>fullerton_hotel</v>
      </c>
      <c r="B277" s="4" t="str">
        <f>other_hotels_test!G277</f>
        <v>Madz79</v>
      </c>
      <c r="C277" s="4" t="str">
        <f>IF(ISBLANK(other_hotels_test!H277),"",other_hotels_test!H277)</f>
        <v>Mumbai (Bombay) India</v>
      </c>
      <c r="D277" s="1" t="str">
        <f>MID(other_hotels_test!I277,FIND("of",other_hotels_test!I277,1)-2,12)</f>
        <v>5 of 5 stars</v>
      </c>
      <c r="E277" s="1" t="str">
        <f>MID(other_hotels_test!I277,FIND("of",other_hotels_test!I277,1)-2,2)</f>
        <v xml:space="preserve">5 </v>
      </c>
      <c r="F277" s="2">
        <f>MID(other_hotels_test!I277,FIND("of",other_hotels_test!I277,1)-2,2)/MID(other_hotels_test!I277,FIND("of",other_hotels_test!I277,1)+2,2)</f>
        <v>1</v>
      </c>
      <c r="G277" s="3" t="str">
        <f>IF(ISBLANK(other_hotels_test!J277),"",other_hotels_test!J277)</f>
        <v>“"Beautiful riverside property"”</v>
      </c>
      <c r="H277" s="3" t="str">
        <f>IF(ISBLANK(other_hotels_test!K277),"",other_hotels_test!K277)</f>
        <v>We always select the fullerton when we stay in singapore and with good reasons too. It is located in the heart of the business center amd has a metro within walking distance as well. The town restaurant is just beside the river so you get a great view when you are having breakfast. There are museums and cafes and street food centers near the hotel too. The hotel has an old world charm and the staff are always ready to help.</v>
      </c>
      <c r="I277" s="1" t="str">
        <f>TRIM(IF(ISERROR(MID(other_hotels_test!L277,7,FIND("travelled",other_hotels_test!L277,1)-7)),"",MID(other_hotels_test!L277,7,FIND("travelled",other_hotels_test!L277,1)-7)))</f>
        <v>May 2013</v>
      </c>
      <c r="J277" s="1" t="str">
        <f>TRIM(IF(ISERROR(MID(other_hotels_test!L277,FIND("travelled",other_hotels_test!L277,1)+9,LEN(other_hotels_test!L277))),"",MID(other_hotels_test!L277,FIND("travelled",other_hotels_test!L277,1)+9,LEN(other_hotels_test!L277))))</f>
        <v>on business</v>
      </c>
      <c r="K277" s="4" t="e">
        <f ca="1">udfRegEx(other_hotels_test!M277,"\d( of )\d( stars).*(n&gt;)([\s\S]*;)")&amp;CHAR(10)&amp;udfRegEx(other_hotels_test!M277,"[^;]+$\d( of )\d( stars).*(n&gt;)([\s\S]*;)")</f>
        <v>#NAME?</v>
      </c>
      <c r="N277" s="1" t="str">
        <f>other_hotels_test!P277</f>
        <v>Reviewed 17 January 2014</v>
      </c>
    </row>
    <row r="278" spans="1:14" ht="140">
      <c r="A278" s="1" t="str">
        <f>MID(other_hotels_test!D278,1,FIND("_data",other_hotels_test!D278,1)-1)</f>
        <v>fullerton_hotel</v>
      </c>
      <c r="B278" s="4" t="str">
        <f>other_hotels_test!G278</f>
        <v>pam R</v>
      </c>
      <c r="C278" s="4" t="str">
        <f>IF(ISBLANK(other_hotels_test!H278),"",other_hotels_test!H278)</f>
        <v/>
      </c>
      <c r="D278" s="1" t="str">
        <f>MID(other_hotels_test!I278,FIND("of",other_hotels_test!I278,1)-2,12)</f>
        <v>5 of 5 stars</v>
      </c>
      <c r="E278" s="1" t="str">
        <f>MID(other_hotels_test!I278,FIND("of",other_hotels_test!I278,1)-2,2)</f>
        <v xml:space="preserve">5 </v>
      </c>
      <c r="F278" s="2">
        <f>MID(other_hotels_test!I278,FIND("of",other_hotels_test!I278,1)-2,2)/MID(other_hotels_test!I278,FIND("of",other_hotels_test!I278,1)+2,2)</f>
        <v>1</v>
      </c>
      <c r="G278" s="3" t="str">
        <f>IF(ISBLANK(other_hotels_test!J278),"",other_hotels_test!J278)</f>
        <v>“1 night stay”</v>
      </c>
      <c r="H278" s="3" t="str">
        <f>IF(ISBLANK(other_hotels_test!K278),"",other_hotels_test!K278)</f>
        <v>My husband and myself were travelling to Australia and had a 1 night stop at The Fullerton hotel. The staff were so helpful nothing was to much trouble. we had booked a courtyard room but when we arrived asked for an upgrade. The room was stunning overlooking the waterfront. We will most certainly return to this hotel again. We were leaving early in the morning for our connection to Sydney so our breakfast was brought to our room as the restaurant did not open until6.30.the breakfast was beautifully presented and perfect. Our only thoughts were on leaving that we needed longer to visit the lovely city.</v>
      </c>
      <c r="I278" s="1" t="str">
        <f>TRIM(IF(ISERROR(MID(other_hotels_test!L278,7,FIND("travelled",other_hotels_test!L278,1)-7)),"",MID(other_hotels_test!L278,7,FIND("travelled",other_hotels_test!L278,1)-7)))</f>
        <v>January 2014</v>
      </c>
      <c r="J278" s="1" t="str">
        <f>TRIM(IF(ISERROR(MID(other_hotels_test!L278,FIND("travelled",other_hotels_test!L278,1)+9,LEN(other_hotels_test!L278))),"",MID(other_hotels_test!L278,FIND("travelled",other_hotels_test!L278,1)+9,LEN(other_hotels_test!L278))))</f>
        <v>as a couple</v>
      </c>
      <c r="K278" s="4" t="e">
        <f ca="1">udfRegEx(other_hotels_test!M278,"\d( of )\d( stars).*(n&gt;)([\s\S]*;)")&amp;CHAR(10)&amp;udfRegEx(other_hotels_test!M278,"[^;]+$\d( of )\d( stars).*(n&gt;)([\s\S]*;)")</f>
        <v>#NAME?</v>
      </c>
      <c r="N278" s="1" t="str">
        <f>other_hotels_test!P278</f>
        <v>Reviewed 17 January 2014</v>
      </c>
    </row>
    <row r="279" spans="1:14" ht="98">
      <c r="A279" s="1" t="str">
        <f>MID(other_hotels_test!D279,1,FIND("_data",other_hotels_test!D279,1)-1)</f>
        <v>fullerton_hotel</v>
      </c>
      <c r="B279" s="4" t="str">
        <f>other_hotels_test!G279</f>
        <v>wanstead78</v>
      </c>
      <c r="C279" s="4" t="str">
        <f>IF(ISBLANK(other_hotels_test!H279),"",other_hotels_test!H279)</f>
        <v>London</v>
      </c>
      <c r="D279" s="1" t="str">
        <f>MID(other_hotels_test!I279,FIND("of",other_hotels_test!I279,1)-2,12)</f>
        <v>5 of 5 stars</v>
      </c>
      <c r="E279" s="1" t="str">
        <f>MID(other_hotels_test!I279,FIND("of",other_hotels_test!I279,1)-2,2)</f>
        <v xml:space="preserve">5 </v>
      </c>
      <c r="F279" s="2">
        <f>MID(other_hotels_test!I279,FIND("of",other_hotels_test!I279,1)-2,2)/MID(other_hotels_test!I279,FIND("of",other_hotels_test!I279,1)+2,2)</f>
        <v>1</v>
      </c>
      <c r="G279" s="3" t="str">
        <f>IF(ISBLANK(other_hotels_test!J279),"",other_hotels_test!J279)</f>
        <v>“Splendid hotel in beautiful location”</v>
      </c>
      <c r="H279" s="3" t="str">
        <f>IF(ISBLANK(other_hotels_test!K279),"",other_hotels_test!K279)</f>
        <v>Loved everything about this elegant and wonderful hotel. Comfortable rooms with beautiful bedding and pretty balconies overlooking the river. Staff are amazing - the friendly breakfast staff deserve a particular mention as does the concierge who pulled Elastoplast out of the drawer when I asked where I could buy some. Excellent restaurant and beautiful pool. We will definitely stay again when we are in Singapore (hopefully soon :)).</v>
      </c>
      <c r="I279" s="1" t="str">
        <f>TRIM(IF(ISERROR(MID(other_hotels_test!L279,7,FIND("travelled",other_hotels_test!L279,1)-7)),"",MID(other_hotels_test!L279,7,FIND("travelled",other_hotels_test!L279,1)-7)))</f>
        <v>January 2014</v>
      </c>
      <c r="J279" s="1" t="str">
        <f>TRIM(IF(ISERROR(MID(other_hotels_test!L279,FIND("travelled",other_hotels_test!L279,1)+9,LEN(other_hotels_test!L279))),"",MID(other_hotels_test!L279,FIND("travelled",other_hotels_test!L279,1)+9,LEN(other_hotels_test!L279))))</f>
        <v>as a couple</v>
      </c>
      <c r="K279" s="4" t="e">
        <f ca="1">udfRegEx(other_hotels_test!M279,"\d( of )\d( stars).*(n&gt;)([\s\S]*;)")&amp;CHAR(10)&amp;udfRegEx(other_hotels_test!M279,"[^;]+$\d( of )\d( stars).*(n&gt;)([\s\S]*;)")</f>
        <v>#NAME?</v>
      </c>
      <c r="N279" s="1" t="str">
        <f>other_hotels_test!P279</f>
        <v>Reviewed 16 January 2014</v>
      </c>
    </row>
    <row r="280" spans="1:14" ht="56">
      <c r="A280" s="1" t="str">
        <f>MID(other_hotels_test!D280,1,FIND("_data",other_hotels_test!D280,1)-1)</f>
        <v>fullerton_hotel</v>
      </c>
      <c r="B280" s="4" t="str">
        <f>other_hotels_test!G280</f>
        <v>LazzeH</v>
      </c>
      <c r="C280" s="4" t="str">
        <f>IF(ISBLANK(other_hotels_test!H280),"",other_hotels_test!H280)</f>
        <v>Stockholm Sweden</v>
      </c>
      <c r="D280" s="1" t="str">
        <f>MID(other_hotels_test!I280,FIND("of",other_hotels_test!I280,1)-2,12)</f>
        <v>5 of 5 stars</v>
      </c>
      <c r="E280" s="1" t="str">
        <f>MID(other_hotels_test!I280,FIND("of",other_hotels_test!I280,1)-2,2)</f>
        <v xml:space="preserve">5 </v>
      </c>
      <c r="F280" s="2">
        <f>MID(other_hotels_test!I280,FIND("of",other_hotels_test!I280,1)-2,2)/MID(other_hotels_test!I280,FIND("of",other_hotels_test!I280,1)+2,2)</f>
        <v>1</v>
      </c>
      <c r="G280" s="3" t="str">
        <f>IF(ISBLANK(other_hotels_test!J280),"",other_hotels_test!J280)</f>
        <v>“Amazing brunch”</v>
      </c>
      <c r="H280" s="3" t="str">
        <f>IF(ISBLANK(other_hotels_test!K280),"",other_hotels_test!K280)</f>
        <v>Had a amazing sunday brunch here with free flow champagne and a selection of food to die for. Service was top our waiter Azman was very friendly and fast. If I ever go back to Singapore I HAVE to do this again!</v>
      </c>
      <c r="I280" s="1" t="str">
        <f>TRIM(IF(ISERROR(MID(other_hotels_test!L280,7,FIND("travelled",other_hotels_test!L280,1)-7)),"",MID(other_hotels_test!L280,7,FIND("travelled",other_hotels_test!L280,1)-7)))</f>
        <v>December 2013</v>
      </c>
      <c r="J280" s="1" t="str">
        <f>TRIM(IF(ISERROR(MID(other_hotels_test!L280,FIND("travelled",other_hotels_test!L280,1)+9,LEN(other_hotels_test!L280))),"",MID(other_hotels_test!L280,FIND("travelled",other_hotels_test!L280,1)+9,LEN(other_hotels_test!L280))))</f>
        <v>with friends</v>
      </c>
      <c r="K280" s="4" t="e">
        <f ca="1">udfRegEx(other_hotels_test!M280,"\d( of )\d( stars).*(n&gt;)([\s\S]*;)")&amp;CHAR(10)&amp;udfRegEx(other_hotels_test!M280,"[^;]+$\d( of )\d( stars).*(n&gt;)([\s\S]*;)")</f>
        <v>#NAME?</v>
      </c>
      <c r="N280" s="1" t="str">
        <f>other_hotels_test!P280</f>
        <v>Reviewed 15 January 2014</v>
      </c>
    </row>
    <row r="281" spans="1:14" ht="154">
      <c r="A281" s="1" t="str">
        <f>MID(other_hotels_test!D281,1,FIND("_data",other_hotels_test!D281,1)-1)</f>
        <v>fullerton_hotel</v>
      </c>
      <c r="B281" s="4" t="str">
        <f>other_hotels_test!G281</f>
        <v>Meg050</v>
      </c>
      <c r="C281" s="4" t="str">
        <f>IF(ISBLANK(other_hotels_test!H281),"",other_hotels_test!H281)</f>
        <v>Brisbane</v>
      </c>
      <c r="D281" s="1" t="str">
        <f>MID(other_hotels_test!I281,FIND("of",other_hotels_test!I281,1)-2,12)</f>
        <v>5 of 5 stars</v>
      </c>
      <c r="E281" s="1" t="str">
        <f>MID(other_hotels_test!I281,FIND("of",other_hotels_test!I281,1)-2,2)</f>
        <v xml:space="preserve">5 </v>
      </c>
      <c r="F281" s="2">
        <f>MID(other_hotels_test!I281,FIND("of",other_hotels_test!I281,1)-2,2)/MID(other_hotels_test!I281,FIND("of",other_hotels_test!I281,1)+2,2)</f>
        <v>1</v>
      </c>
      <c r="G281" s="3" t="str">
        <f>IF(ISBLANK(other_hotels_test!J281),"",other_hotels_test!J281)</f>
        <v>“Elegant historical building”</v>
      </c>
      <c r="H281" s="3" t="str">
        <f>IF(ISBLANK(other_hotels_test!K281),"",other_hotels_test!K281)</f>
        <v>Just spent 3 nights at this beautiful hotel Jan 4th5th6th. Quite expensive but were given 3 nights for the price of 2 including breakfast. Get the buffet breakfast included as it is worth over $100 and is quite amazing. Beware the cost of having a coffeecake in their atrium cafe -it is ridiculously expensive. The Xmas decorations were still up in the hotel - gorgeous. Very impressive atrium. Taxis are very cheap in Singapore so it cost us around Sing$5-8 to venture out. There is also a hop on hop off bus stop outside hotel. Our room was very spacious with a huge luxurious bathroom. Free WiFi Only fault would be that the TV was a bit small for the size of the room. Very quiet with double glazing. Beautiful citywater views</v>
      </c>
      <c r="I281" s="1" t="str">
        <f>TRIM(IF(ISERROR(MID(other_hotels_test!L281,7,FIND("travelled",other_hotels_test!L281,1)-7)),"",MID(other_hotels_test!L281,7,FIND("travelled",other_hotels_test!L281,1)-7)))</f>
        <v>January 2014</v>
      </c>
      <c r="J281" s="1" t="str">
        <f>TRIM(IF(ISERROR(MID(other_hotels_test!L281,FIND("travelled",other_hotels_test!L281,1)+9,LEN(other_hotels_test!L281))),"",MID(other_hotels_test!L281,FIND("travelled",other_hotels_test!L281,1)+9,LEN(other_hotels_test!L281))))</f>
        <v>as a couple</v>
      </c>
      <c r="K281" s="4" t="e">
        <f ca="1">udfRegEx(other_hotels_test!M281,"\d( of )\d( stars).*(n&gt;)([\s\S]*;)")&amp;CHAR(10)&amp;udfRegEx(other_hotels_test!M281,"[^;]+$\d( of )\d( stars).*(n&gt;)([\s\S]*;)")</f>
        <v>#NAME?</v>
      </c>
      <c r="N281" s="1" t="str">
        <f>other_hotels_test!P281</f>
        <v>Reviewed 14 January 2014</v>
      </c>
    </row>
    <row r="282" spans="1:14" ht="98">
      <c r="A282" s="1" t="str">
        <f>MID(other_hotels_test!D282,1,FIND("_data",other_hotels_test!D282,1)-1)</f>
        <v>fullerton_hotel</v>
      </c>
      <c r="B282" s="4" t="str">
        <f>other_hotels_test!G282</f>
        <v>Sammelb2013</v>
      </c>
      <c r="C282" s="4" t="str">
        <f>IF(ISBLANK(other_hotels_test!H282),"",other_hotels_test!H282)</f>
        <v/>
      </c>
      <c r="D282" s="1" t="str">
        <f>MID(other_hotels_test!I282,FIND("of",other_hotels_test!I282,1)-2,12)</f>
        <v>2 of 5 stars</v>
      </c>
      <c r="E282" s="1" t="str">
        <f>MID(other_hotels_test!I282,FIND("of",other_hotels_test!I282,1)-2,2)</f>
        <v xml:space="preserve">2 </v>
      </c>
      <c r="F282" s="2">
        <f>MID(other_hotels_test!I282,FIND("of",other_hotels_test!I282,1)-2,2)/MID(other_hotels_test!I282,FIND("of",other_hotels_test!I282,1)+2,2)</f>
        <v>0.4</v>
      </c>
      <c r="G282" s="3" t="str">
        <f>IF(ISBLANK(other_hotels_test!J282),"",other_hotels_test!J282)</f>
        <v>“Very disappointing ”</v>
      </c>
      <c r="H282" s="3" t="str">
        <f>IF(ISBLANK(other_hotels_test!K282),"",other_hotels_test!K282)</f>
        <v>We booked 3 quay rooms. They only had one. It was very small. Absolutely not worth it for price. The other two rooms had only two very high windows. It was like a jail. I'm not exaggerating!!! We complained and they eventually made a second Quay room available. When we said this is nothing like the photos in your web site the manager said "that's just a representation". The breakfast is very good but doesn't outweigh rooms and initial experience.</v>
      </c>
      <c r="I282" s="1" t="str">
        <f>TRIM(IF(ISERROR(MID(other_hotels_test!L282,7,FIND("travelled",other_hotels_test!L282,1)-7)),"",MID(other_hotels_test!L282,7,FIND("travelled",other_hotels_test!L282,1)-7)))</f>
        <v/>
      </c>
      <c r="J282" s="1" t="str">
        <f>TRIM(IF(ISERROR(MID(other_hotels_test!L282,FIND("travelled",other_hotels_test!L282,1)+9,LEN(other_hotels_test!L282))),"",MID(other_hotels_test!L282,FIND("travelled",other_hotels_test!L282,1)+9,LEN(other_hotels_test!L282))))</f>
        <v/>
      </c>
      <c r="K282" s="4" t="e">
        <f ca="1">udfRegEx(other_hotels_test!M282,"\d( of )\d( stars).*(n&gt;)([\s\S]*;)")&amp;CHAR(10)&amp;udfRegEx(other_hotels_test!M282,"[^;]+$\d( of )\d( stars).*(n&gt;)([\s\S]*;)")</f>
        <v>#NAME?</v>
      </c>
      <c r="N282" s="1" t="str">
        <f>other_hotels_test!P282</f>
        <v>Reviewed 11 February 2014</v>
      </c>
    </row>
    <row r="283" spans="1:14" ht="56">
      <c r="A283" s="1" t="str">
        <f>MID(other_hotels_test!D283,1,FIND("_data",other_hotels_test!D283,1)-1)</f>
        <v>fullerton_hotel</v>
      </c>
      <c r="B283" s="4" t="str">
        <f>other_hotels_test!G283</f>
        <v>Hugoke2</v>
      </c>
      <c r="C283" s="4" t="str">
        <f>IF(ISBLANK(other_hotels_test!H283),"",other_hotels_test!H283)</f>
        <v>Antwerp Belgium</v>
      </c>
      <c r="D283" s="1" t="str">
        <f>MID(other_hotels_test!I283,FIND("of",other_hotels_test!I283,1)-2,12)</f>
        <v>4 of 5 stars</v>
      </c>
      <c r="E283" s="1" t="str">
        <f>MID(other_hotels_test!I283,FIND("of",other_hotels_test!I283,1)-2,2)</f>
        <v xml:space="preserve">4 </v>
      </c>
      <c r="F283" s="2">
        <f>MID(other_hotels_test!I283,FIND("of",other_hotels_test!I283,1)-2,2)/MID(other_hotels_test!I283,FIND("of",other_hotels_test!I283,1)+2,2)</f>
        <v>0.8</v>
      </c>
      <c r="G283" s="3" t="str">
        <f>IF(ISBLANK(other_hotels_test!J283),"",other_hotels_test!J283)</f>
        <v>“Have a nice lunch”</v>
      </c>
      <c r="H283" s="3" t="str">
        <f>IF(ISBLANK(other_hotels_test!K283),"",other_hotels_test!K283)</f>
        <v>We are Belgian. Our daughter Tessa lives in Melbourne. When we stay in Singapore waiting for our connection flight in the evening we like to have lunch in this hotel. It 's awesome to be there near to the Singapore River !</v>
      </c>
      <c r="I283" s="1" t="str">
        <f>TRIM(IF(ISERROR(MID(other_hotels_test!L283,7,FIND("travelled",other_hotels_test!L283,1)-7)),"",MID(other_hotels_test!L283,7,FIND("travelled",other_hotels_test!L283,1)-7)))</f>
        <v/>
      </c>
      <c r="J283" s="1" t="str">
        <f>TRIM(IF(ISERROR(MID(other_hotels_test!L283,FIND("travelled",other_hotels_test!L283,1)+9,LEN(other_hotels_test!L283))),"",MID(other_hotels_test!L283,FIND("travelled",other_hotels_test!L283,1)+9,LEN(other_hotels_test!L283))))</f>
        <v/>
      </c>
      <c r="K283" s="4" t="e">
        <f ca="1">udfRegEx(other_hotels_test!M283,"\d( of )\d( stars).*(n&gt;)([\s\S]*;)")&amp;CHAR(10)&amp;udfRegEx(other_hotels_test!M283,"[^;]+$\d( of )\d( stars).*(n&gt;)([\s\S]*;)")</f>
        <v>#NAME?</v>
      </c>
      <c r="N283" s="1" t="str">
        <f>other_hotels_test!P283</f>
        <v>Reviewed 10 February 2014</v>
      </c>
    </row>
    <row r="284" spans="1:14" ht="70">
      <c r="A284" s="1" t="str">
        <f>MID(other_hotels_test!D284,1,FIND("_data",other_hotels_test!D284,1)-1)</f>
        <v>fullerton_hotel</v>
      </c>
      <c r="B284" s="4" t="str">
        <f>other_hotels_test!G284</f>
        <v>nextwhere</v>
      </c>
      <c r="C284" s="4" t="str">
        <f>IF(ISBLANK(other_hotels_test!H284),"",other_hotels_test!H284)</f>
        <v>Knaresborough United Kingdom</v>
      </c>
      <c r="D284" s="1" t="str">
        <f>MID(other_hotels_test!I284,FIND("of",other_hotels_test!I284,1)-2,12)</f>
        <v>5 of 5 stars</v>
      </c>
      <c r="E284" s="1" t="str">
        <f>MID(other_hotels_test!I284,FIND("of",other_hotels_test!I284,1)-2,2)</f>
        <v xml:space="preserve">5 </v>
      </c>
      <c r="F284" s="2">
        <f>MID(other_hotels_test!I284,FIND("of",other_hotels_test!I284,1)-2,2)/MID(other_hotels_test!I284,FIND("of",other_hotels_test!I284,1)+2,2)</f>
        <v>1</v>
      </c>
      <c r="G284" s="3" t="str">
        <f>IF(ISBLANK(other_hotels_test!J284),"",other_hotels_test!J284)</f>
        <v>“perfect hotel”</v>
      </c>
      <c r="H284" s="3" t="str">
        <f>IF(ISBLANK(other_hotels_test!K284),"",other_hotels_test!K284)</f>
        <v>Perfect in every way -location food room and especially the service. The staff are exceptional. They are helpful efficient friendly and even manage to anticipate what you might need. I would not stay anywhere else in Singapore and I think I may have been spoilt in terms of what I expect in future holidays!</v>
      </c>
      <c r="I284" s="1" t="str">
        <f>TRIM(IF(ISERROR(MID(other_hotels_test!L284,7,FIND("travelled",other_hotels_test!L284,1)-7)),"",MID(other_hotels_test!L284,7,FIND("travelled",other_hotels_test!L284,1)-7)))</f>
        <v>February 2014</v>
      </c>
      <c r="J284" s="1" t="str">
        <f>TRIM(IF(ISERROR(MID(other_hotels_test!L284,FIND("travelled",other_hotels_test!L284,1)+9,LEN(other_hotels_test!L284))),"",MID(other_hotels_test!L284,FIND("travelled",other_hotels_test!L284,1)+9,LEN(other_hotels_test!L284))))</f>
        <v>with family</v>
      </c>
      <c r="K284" s="4" t="e">
        <f ca="1">udfRegEx(other_hotels_test!M284,"\d( of )\d( stars).*(n&gt;)([\s\S]*;)")&amp;CHAR(10)&amp;udfRegEx(other_hotels_test!M284,"[^;]+$\d( of )\d( stars).*(n&gt;)([\s\S]*;)")</f>
        <v>#NAME?</v>
      </c>
      <c r="N284" s="1" t="str">
        <f>other_hotels_test!P284</f>
        <v>Reviewed 9 February 2014</v>
      </c>
    </row>
    <row r="285" spans="1:14" ht="140">
      <c r="A285" s="1" t="str">
        <f>MID(other_hotels_test!D285,1,FIND("_data",other_hotels_test!D285,1)-1)</f>
        <v>fullerton_hotel</v>
      </c>
      <c r="B285" s="4" t="str">
        <f>other_hotels_test!G285</f>
        <v>Catherine C</v>
      </c>
      <c r="C285" s="4" t="str">
        <f>IF(ISBLANK(other_hotels_test!H285),"",other_hotels_test!H285)</f>
        <v>London United Kingdom</v>
      </c>
      <c r="D285" s="1" t="str">
        <f>MID(other_hotels_test!I285,FIND("of",other_hotels_test!I285,1)-2,12)</f>
        <v>4 of 5 stars</v>
      </c>
      <c r="E285" s="1" t="str">
        <f>MID(other_hotels_test!I285,FIND("of",other_hotels_test!I285,1)-2,2)</f>
        <v xml:space="preserve">4 </v>
      </c>
      <c r="F285" s="2">
        <f>MID(other_hotels_test!I285,FIND("of",other_hotels_test!I285,1)-2,2)/MID(other_hotels_test!I285,FIND("of",other_hotels_test!I285,1)+2,2)</f>
        <v>0.8</v>
      </c>
      <c r="G285" s="3" t="str">
        <f>IF(ISBLANK(other_hotels_test!J285),"",other_hotels_test!J285)</f>
        <v>“Impressive building - but...”</v>
      </c>
      <c r="H285" s="3" t="str">
        <f>IF(ISBLANK(other_hotels_test!K285),"",other_hotels_test!K285)</f>
        <v>Impressive building. It's a shame that the rooms inside don't reflect the hotels majestic and impressive exterior. This hotel is not cheap and while the front desk staff are really helpful and very poilte that in itself does not warrant the cost. Rooms are bland and you could esssentially be anywhere in the world. Bathrooms are big actual bedroom part of the room is small. Given that there are some amazing views to be had from the hotel you can't have them due to the fact that the windows are in bizare places! Better to pay less and use your extra Singapore dollar to buy yourself a sling or two at Raffles.</v>
      </c>
      <c r="I285" s="1" t="str">
        <f>TRIM(IF(ISERROR(MID(other_hotels_test!L285,7,FIND("travelled",other_hotels_test!L285,1)-7)),"",MID(other_hotels_test!L285,7,FIND("travelled",other_hotels_test!L285,1)-7)))</f>
        <v>January 2014</v>
      </c>
      <c r="J285" s="1" t="str">
        <f>TRIM(IF(ISERROR(MID(other_hotels_test!L285,FIND("travelled",other_hotels_test!L285,1)+9,LEN(other_hotels_test!L285))),"",MID(other_hotels_test!L285,FIND("travelled",other_hotels_test!L285,1)+9,LEN(other_hotels_test!L285))))</f>
        <v>as a couple</v>
      </c>
      <c r="K285" s="4" t="e">
        <f ca="1">udfRegEx(other_hotels_test!M285,"\d( of )\d( stars).*(n&gt;)([\s\S]*;)")&amp;CHAR(10)&amp;udfRegEx(other_hotels_test!M285,"[^;]+$\d( of )\d( stars).*(n&gt;)([\s\S]*;)")</f>
        <v>#NAME?</v>
      </c>
      <c r="N285" s="1" t="str">
        <f>other_hotels_test!P285</f>
        <v>Reviewed 9 February 2014</v>
      </c>
    </row>
    <row r="286" spans="1:14" ht="126">
      <c r="A286" s="1" t="str">
        <f>MID(other_hotels_test!D286,1,FIND("_data",other_hotels_test!D286,1)-1)</f>
        <v>fullerton_hotel</v>
      </c>
      <c r="B286" s="4" t="str">
        <f>other_hotels_test!G286</f>
        <v>selina k</v>
      </c>
      <c r="C286" s="4" t="str">
        <f>IF(ISBLANK(other_hotels_test!H286),"",other_hotels_test!H286)</f>
        <v>melbourne</v>
      </c>
      <c r="D286" s="1" t="str">
        <f>MID(other_hotels_test!I286,FIND("of",other_hotels_test!I286,1)-2,12)</f>
        <v>5 of 5 stars</v>
      </c>
      <c r="E286" s="1" t="str">
        <f>MID(other_hotels_test!I286,FIND("of",other_hotels_test!I286,1)-2,2)</f>
        <v xml:space="preserve">5 </v>
      </c>
      <c r="F286" s="2">
        <f>MID(other_hotels_test!I286,FIND("of",other_hotels_test!I286,1)-2,2)/MID(other_hotels_test!I286,FIND("of",other_hotels_test!I286,1)+2,2)</f>
        <v>1</v>
      </c>
      <c r="G286" s="3" t="str">
        <f>IF(ISBLANK(other_hotels_test!J286),"",other_hotels_test!J286)</f>
        <v>“Lovely hotel and pool”</v>
      </c>
      <c r="H286" s="3" t="str">
        <f>IF(ISBLANK(other_hotels_test!K286),"",other_hotels_test!K286)</f>
        <v>We stayed here overnight before flying out to Australia. It is a lovely heritage hotel in a great part of Singapore. We also stayed at the Raffles which is a more intimate hotel than this hotel. We had a court yard room and these rooms actually don't have any external windows as the court yard has been enclosed into the building. If we stay again I would book a better room with an external view. The infinity pool was really fantastic and we really had a great overnight stay. This hotel is also only a short walk away to Makansutra Glutton's Bay Hawker's Market for some tasty cheap eats.</v>
      </c>
      <c r="I286" s="1" t="str">
        <f>TRIM(IF(ISERROR(MID(other_hotels_test!L286,7,FIND("travelled",other_hotels_test!L286,1)-7)),"",MID(other_hotels_test!L286,7,FIND("travelled",other_hotels_test!L286,1)-7)))</f>
        <v>November 2013</v>
      </c>
      <c r="J286" s="1" t="str">
        <f>TRIM(IF(ISERROR(MID(other_hotels_test!L286,FIND("travelled",other_hotels_test!L286,1)+9,LEN(other_hotels_test!L286))),"",MID(other_hotels_test!L286,FIND("travelled",other_hotels_test!L286,1)+9,LEN(other_hotels_test!L286))))</f>
        <v>with family</v>
      </c>
      <c r="K286" s="4" t="e">
        <f ca="1">udfRegEx(other_hotels_test!M286,"\d( of )\d( stars).*(n&gt;)([\s\S]*;)")&amp;CHAR(10)&amp;udfRegEx(other_hotels_test!M286,"[^;]+$\d( of )\d( stars).*(n&gt;)([\s\S]*;)")</f>
        <v>#NAME?</v>
      </c>
      <c r="N286" s="1" t="str">
        <f>other_hotels_test!P286</f>
        <v>Reviewed 8 February 2014</v>
      </c>
    </row>
    <row r="287" spans="1:14" ht="84">
      <c r="A287" s="1" t="str">
        <f>MID(other_hotels_test!D287,1,FIND("_data",other_hotels_test!D287,1)-1)</f>
        <v>fullerton_hotel</v>
      </c>
      <c r="B287" s="4" t="str">
        <f>other_hotels_test!G287</f>
        <v>JETHampshire</v>
      </c>
      <c r="C287" s="4" t="str">
        <f>IF(ISBLANK(other_hotels_test!H287),"",other_hotels_test!H287)</f>
        <v>Hampshire</v>
      </c>
      <c r="D287" s="1" t="str">
        <f>MID(other_hotels_test!I287,FIND("of",other_hotels_test!I287,1)-2,12)</f>
        <v>5 of 5 stars</v>
      </c>
      <c r="E287" s="1" t="str">
        <f>MID(other_hotels_test!I287,FIND("of",other_hotels_test!I287,1)-2,2)</f>
        <v xml:space="preserve">5 </v>
      </c>
      <c r="F287" s="2">
        <f>MID(other_hotels_test!I287,FIND("of",other_hotels_test!I287,1)-2,2)/MID(other_hotels_test!I287,FIND("of",other_hotels_test!I287,1)+2,2)</f>
        <v>1</v>
      </c>
      <c r="G287" s="3" t="str">
        <f>IF(ISBLANK(other_hotels_test!J287),"",other_hotels_test!J287)</f>
        <v>“Outstanding hotel would consider this to be the best in Singapore”</v>
      </c>
      <c r="H287" s="3" t="str">
        <f>IF(ISBLANK(other_hotels_test!K287),"",other_hotels_test!K287)</f>
        <v>Wonderful hotel with superb service by all members of staff that we came across. We stayed in Singapore for 3 nights on return leg to UK form Australia and New Zealand. Everything about the hotel is top class reception staff the consciege desks go the extra mile to ensure the visit is memorable. The hotel is perfectly situation on the river and the hub of everthing. Would recommend this hotel completely</v>
      </c>
      <c r="I287" s="1" t="str">
        <f>TRIM(IF(ISERROR(MID(other_hotels_test!L287,7,FIND("travelled",other_hotels_test!L287,1)-7)),"",MID(other_hotels_test!L287,7,FIND("travelled",other_hotels_test!L287,1)-7)))</f>
        <v>January 2011</v>
      </c>
      <c r="J287" s="1" t="str">
        <f>TRIM(IF(ISERROR(MID(other_hotels_test!L287,FIND("travelled",other_hotels_test!L287,1)+9,LEN(other_hotels_test!L287))),"",MID(other_hotels_test!L287,FIND("travelled",other_hotels_test!L287,1)+9,LEN(other_hotels_test!L287))))</f>
        <v>as a couple</v>
      </c>
      <c r="K287" s="4" t="e">
        <f ca="1">udfRegEx(other_hotels_test!M287,"\d( of )\d( stars).*(n&gt;)([\s\S]*;)")&amp;CHAR(10)&amp;udfRegEx(other_hotels_test!M287,"[^;]+$\d( of )\d( stars).*(n&gt;)([\s\S]*;)")</f>
        <v>#NAME?</v>
      </c>
      <c r="N287" s="1" t="str">
        <f>other_hotels_test!P287</f>
        <v>Reviewed 29 January 2011</v>
      </c>
    </row>
    <row r="288" spans="1:14" ht="70">
      <c r="A288" s="1" t="str">
        <f>MID(other_hotels_test!D288,1,FIND("_data",other_hotels_test!D288,1)-1)</f>
        <v>fullerton_hotel</v>
      </c>
      <c r="B288" s="4" t="str">
        <f>other_hotels_test!G288</f>
        <v>Claes71</v>
      </c>
      <c r="C288" s="4" t="str">
        <f>IF(ISBLANK(other_hotels_test!H288),"",other_hotels_test!H288)</f>
        <v>Stockholm Sweden</v>
      </c>
      <c r="D288" s="1" t="str">
        <f>MID(other_hotels_test!I288,FIND("of",other_hotels_test!I288,1)-2,12)</f>
        <v>5 of 5 stars</v>
      </c>
      <c r="E288" s="1" t="str">
        <f>MID(other_hotels_test!I288,FIND("of",other_hotels_test!I288,1)-2,2)</f>
        <v xml:space="preserve">5 </v>
      </c>
      <c r="F288" s="2">
        <f>MID(other_hotels_test!I288,FIND("of",other_hotels_test!I288,1)-2,2)/MID(other_hotels_test!I288,FIND("of",other_hotels_test!I288,1)+2,2)</f>
        <v>1</v>
      </c>
      <c r="G288" s="3" t="str">
        <f>IF(ISBLANK(other_hotels_test!J288),"",other_hotels_test!J288)</f>
        <v>“Good hotel”</v>
      </c>
      <c r="H288" s="3" t="str">
        <f>IF(ISBLANK(other_hotels_test!K288),"",other_hotels_test!K288)</f>
        <v>This is a great hotel. I especially liked the underutilized pool. I had read reviews before we arrived that the service at the hotel had declined. I found the service to be very good and they where even able to retrieve a bag that we left in a taxi. We also stayed at Raffles but in my opinion Fullerton was better.</v>
      </c>
      <c r="I288" s="1" t="str">
        <f>TRIM(IF(ISERROR(MID(other_hotels_test!L288,7,FIND("travelled",other_hotels_test!L288,1)-7)),"",MID(other_hotels_test!L288,7,FIND("travelled",other_hotels_test!L288,1)-7)))</f>
        <v>January 2011</v>
      </c>
      <c r="J288" s="1" t="str">
        <f>TRIM(IF(ISERROR(MID(other_hotels_test!L288,FIND("travelled",other_hotels_test!L288,1)+9,LEN(other_hotels_test!L288))),"",MID(other_hotels_test!L288,FIND("travelled",other_hotels_test!L288,1)+9,LEN(other_hotels_test!L288))))</f>
        <v>with family</v>
      </c>
      <c r="K288" s="4" t="e">
        <f ca="1">udfRegEx(other_hotels_test!M288,"\d( of )\d( stars).*(n&gt;)([\s\S]*;)")&amp;CHAR(10)&amp;udfRegEx(other_hotels_test!M288,"[^;]+$\d( of )\d( stars).*(n&gt;)([\s\S]*;)")</f>
        <v>#NAME?</v>
      </c>
      <c r="N288" s="1" t="str">
        <f>other_hotels_test!P288</f>
        <v>Reviewed 26 January 2011</v>
      </c>
    </row>
    <row r="289" spans="1:14" ht="154">
      <c r="A289" s="1" t="str">
        <f>MID(other_hotels_test!D289,1,FIND("_data",other_hotels_test!D289,1)-1)</f>
        <v>fullerton_hotel</v>
      </c>
      <c r="B289" s="4" t="str">
        <f>other_hotels_test!G289</f>
        <v>Jimmie_Jazz</v>
      </c>
      <c r="C289" s="4" t="str">
        <f>IF(ISBLANK(other_hotels_test!H289),"",other_hotels_test!H289)</f>
        <v>Carlisle United Kingdom</v>
      </c>
      <c r="D289" s="1" t="str">
        <f>MID(other_hotels_test!I289,FIND("of",other_hotels_test!I289,1)-2,12)</f>
        <v>5 of 5 stars</v>
      </c>
      <c r="E289" s="1" t="str">
        <f>MID(other_hotels_test!I289,FIND("of",other_hotels_test!I289,1)-2,2)</f>
        <v xml:space="preserve">5 </v>
      </c>
      <c r="F289" s="2">
        <f>MID(other_hotels_test!I289,FIND("of",other_hotels_test!I289,1)-2,2)/MID(other_hotels_test!I289,FIND("of",other_hotels_test!I289,1)+2,2)</f>
        <v>1</v>
      </c>
      <c r="G289" s="3" t="str">
        <f>IF(ISBLANK(other_hotels_test!J289),"",other_hotels_test!J289)</f>
        <v>“Fantastic Hotel!”</v>
      </c>
      <c r="H289" s="3" t="str">
        <f>IF(ISBLANK(other_hotels_test!K289),"",other_hotels_test!K289)</f>
        <v>We decided to treat ourselves for the last night of our holiday and stay at The Fullerton. We certainly weren't disappointed. The staff were excellent really helpful and going out of their way to be of assistance. The room was huge by Singapore's standards with the added benefit of free wi-fi which was a bonus and the breakfast was really good with plenty to choose from and the food was a good quality. The staff were also really good about looking after our bags as we had a late flight and let us take a shower and use the pool before we set off which made a big difference. Yes the food and drink can be a bit pricey but you would expect that for a 5 star hotel. Overall I would no hesitation in recommending this hotel.</v>
      </c>
      <c r="I289" s="1" t="str">
        <f>TRIM(IF(ISERROR(MID(other_hotels_test!L289,7,FIND("travelled",other_hotels_test!L289,1)-7)),"",MID(other_hotels_test!L289,7,FIND("travelled",other_hotels_test!L289,1)-7)))</f>
        <v>January 2011</v>
      </c>
      <c r="J289" s="1" t="str">
        <f>TRIM(IF(ISERROR(MID(other_hotels_test!L289,FIND("travelled",other_hotels_test!L289,1)+9,LEN(other_hotels_test!L289))),"",MID(other_hotels_test!L289,FIND("travelled",other_hotels_test!L289,1)+9,LEN(other_hotels_test!L289))))</f>
        <v>as a couple</v>
      </c>
      <c r="K289" s="4" t="e">
        <f ca="1">udfRegEx(other_hotels_test!M289,"\d( of )\d( stars).*(n&gt;)([\s\S]*;)")&amp;CHAR(10)&amp;udfRegEx(other_hotels_test!M289,"[^;]+$\d( of )\d( stars).*(n&gt;)([\s\S]*;)")</f>
        <v>#NAME?</v>
      </c>
      <c r="N289" s="1" t="str">
        <f>other_hotels_test!P289</f>
        <v>Reviewed 25 January 2011</v>
      </c>
    </row>
    <row r="290" spans="1:14" ht="336">
      <c r="A290" s="1" t="str">
        <f>MID(other_hotels_test!D290,1,FIND("_data",other_hotels_test!D290,1)-1)</f>
        <v>fullerton_hotel</v>
      </c>
      <c r="B290" s="4" t="str">
        <f>other_hotels_test!G290</f>
        <v>OTT12</v>
      </c>
      <c r="C290" s="4" t="str">
        <f>IF(ISBLANK(other_hotels_test!H290),"",other_hotels_test!H290)</f>
        <v>London</v>
      </c>
      <c r="D290" s="1" t="str">
        <f>MID(other_hotels_test!I290,FIND("of",other_hotels_test!I290,1)-2,12)</f>
        <v>2 of 5 stars</v>
      </c>
      <c r="E290" s="1" t="str">
        <f>MID(other_hotels_test!I290,FIND("of",other_hotels_test!I290,1)-2,2)</f>
        <v xml:space="preserve">2 </v>
      </c>
      <c r="F290" s="2">
        <f>MID(other_hotels_test!I290,FIND("of",other_hotels_test!I290,1)-2,2)/MID(other_hotels_test!I290,FIND("of",other_hotels_test!I290,1)+2,2)</f>
        <v>0.4</v>
      </c>
      <c r="G290" s="3" t="str">
        <f>IF(ISBLANK(other_hotels_test!J290),"",other_hotels_test!J290)</f>
        <v>“MISTAKE”</v>
      </c>
      <c r="H290" s="3" t="str">
        <f>IF(ISBLANK(other_hotels_test!K290),"",other_hotels_test!K290)</f>
        <v>I have been going to Singapore for the last 15 years both for business and for pleasure and during the last 10 years at least we have stayed at the Mandarin Oriental. Based on the experience we had at an evening function at The Fullerton when it just opened  I was convinced to give it a try for a two night visit a few days before Christmas 2010. What a big mistake that was!! We had booked a “Loft Suite” hoping to treat my wife as this was a business stop during our Christmas holidays. The Suite was a vast two storey room with two entrances on the two different levels. The walls completely covered in magnolia colour paint without anything hanging on them to give it a bit of colour! All the furniture a complete mismatch of colour style or some furnishings to give it some warmth. The huge balcony overlooking a main road had no furniture at all not even a chair although I could see garden furniture in front of the other rooms. First night quite loud humming noise perhaps from some generator or aircon unit. The lobby area huge and totally indifferent with some staff trying to make you sit and have a drink and then they would get the order wrong. How can you confuse an order of red wine and instead bring a glass of white!! The place promotes its self as the splendid old Post Office building in a lovely location! From the outside it looks fantastic but once in everything falls apart. One lesson I have learned from this….next visit its back to the Mandarin Oriental again even if I need binoculars to see the water’s edge with all the buildings and reclamation work going around it.</v>
      </c>
      <c r="I290" s="1" t="str">
        <f>TRIM(IF(ISERROR(MID(other_hotels_test!L290,7,FIND("travelled",other_hotels_test!L290,1)-7)),"",MID(other_hotels_test!L290,7,FIND("travelled",other_hotels_test!L290,1)-7)))</f>
        <v>December 2010</v>
      </c>
      <c r="J290" s="1" t="str">
        <f>TRIM(IF(ISERROR(MID(other_hotels_test!L290,FIND("travelled",other_hotels_test!L290,1)+9,LEN(other_hotels_test!L290))),"",MID(other_hotels_test!L290,FIND("travelled",other_hotels_test!L290,1)+9,LEN(other_hotels_test!L290))))</f>
        <v>on business</v>
      </c>
      <c r="K290" s="4" t="e">
        <f ca="1">udfRegEx(other_hotels_test!M290,"\d( of )\d( stars).*(n&gt;)([\s\S]*;)")&amp;CHAR(10)&amp;udfRegEx(other_hotels_test!M290,"[^;]+$\d( of )\d( stars).*(n&gt;)([\s\S]*;)")</f>
        <v>#NAME?</v>
      </c>
      <c r="N290" s="1" t="str">
        <f>other_hotels_test!P290</f>
        <v>Reviewed 25 January 2011</v>
      </c>
    </row>
    <row r="291" spans="1:14" ht="238">
      <c r="A291" s="1" t="str">
        <f>MID(other_hotels_test!D291,1,FIND("_data",other_hotels_test!D291,1)-1)</f>
        <v>fullerton_hotel</v>
      </c>
      <c r="B291" s="4" t="str">
        <f>other_hotels_test!G291</f>
        <v>Sujitho</v>
      </c>
      <c r="C291" s="4" t="str">
        <f>IF(ISBLANK(other_hotels_test!H291),"",other_hotels_test!H291)</f>
        <v>Singapore Singapore</v>
      </c>
      <c r="D291" s="1" t="str">
        <f>MID(other_hotels_test!I291,FIND("of",other_hotels_test!I291,1)-2,12)</f>
        <v>3 of 5 stars</v>
      </c>
      <c r="E291" s="1" t="str">
        <f>MID(other_hotels_test!I291,FIND("of",other_hotels_test!I291,1)-2,2)</f>
        <v xml:space="preserve">3 </v>
      </c>
      <c r="F291" s="2">
        <f>MID(other_hotels_test!I291,FIND("of",other_hotels_test!I291,1)-2,2)/MID(other_hotels_test!I291,FIND("of",other_hotels_test!I291,1)+2,2)</f>
        <v>0.6</v>
      </c>
      <c r="G291" s="3" t="str">
        <f>IF(ISBLANK(other_hotels_test!J291),"",other_hotels_test!J291)</f>
        <v>“If only they could speak english...”</v>
      </c>
      <c r="H291" s="3" t="str">
        <f>IF(ISBLANK(other_hotels_test!K291),"",other_hotels_test!K291)</f>
        <v>We came to the Fullerton for the New Years Eve's Celebration. The check-in was average and although the guy seemed friendly he was unable to understand English beyond the normal "hotel check-in" phrases. The same "language problem" was going on when we checked-out with another girl the next day when we had breakfast next morning and so on... Why is a "top-notch" international hotel like the Fullerton not taking more care when selecting the right staff ? Especially in "customer facing" positions the hotel staff should be able to speak English that the rest of the world understands. The version of English in Singapore is bad enough to negotiate with the locals on the street but for an international hotel it is just not good enough ! The breakfast buffet on New Years Day was just unorganised (maybe because it was served in one of the ballrooms instead of the restaurant). While some tables were served coffee others had to get it themselves. The choice of food was below average for a 5-star hotel in Singapore. The room on the other hand was very nice and the "room-service food" was excellent.</v>
      </c>
      <c r="I291" s="1" t="str">
        <f>TRIM(IF(ISERROR(MID(other_hotels_test!L291,7,FIND("travelled",other_hotels_test!L291,1)-7)),"",MID(other_hotels_test!L291,7,FIND("travelled",other_hotels_test!L291,1)-7)))</f>
        <v>December 2010</v>
      </c>
      <c r="J291" s="1" t="str">
        <f>TRIM(IF(ISERROR(MID(other_hotels_test!L291,FIND("travelled",other_hotels_test!L291,1)+9,LEN(other_hotels_test!L291))),"",MID(other_hotels_test!L291,FIND("travelled",other_hotels_test!L291,1)+9,LEN(other_hotels_test!L291))))</f>
        <v>as a couple</v>
      </c>
      <c r="K291" s="4" t="e">
        <f ca="1">udfRegEx(other_hotels_test!M291,"\d( of )\d( stars).*(n&gt;)([\s\S]*;)")&amp;CHAR(10)&amp;udfRegEx(other_hotels_test!M291,"[^;]+$\d( of )\d( stars).*(n&gt;)([\s\S]*;)")</f>
        <v>#NAME?</v>
      </c>
      <c r="N291" s="1" t="str">
        <f>other_hotels_test!P291</f>
        <v>Reviewed 22 January 2011</v>
      </c>
    </row>
    <row r="292" spans="1:14" ht="112">
      <c r="A292" s="1" t="str">
        <f>MID(other_hotels_test!D292,1,FIND("_data",other_hotels_test!D292,1)-1)</f>
        <v>fullerton_hotel</v>
      </c>
      <c r="B292" s="4" t="str">
        <f>other_hotels_test!G292</f>
        <v>singpon</v>
      </c>
      <c r="C292" s="4" t="str">
        <f>IF(ISBLANK(other_hotels_test!H292),"",other_hotels_test!H292)</f>
        <v>Melbourne Australia</v>
      </c>
      <c r="D292" s="1" t="str">
        <f>MID(other_hotels_test!I292,FIND("of",other_hotels_test!I292,1)-2,12)</f>
        <v>4 of 5 stars</v>
      </c>
      <c r="E292" s="1" t="str">
        <f>MID(other_hotels_test!I292,FIND("of",other_hotels_test!I292,1)-2,2)</f>
        <v xml:space="preserve">4 </v>
      </c>
      <c r="F292" s="2">
        <f>MID(other_hotels_test!I292,FIND("of",other_hotels_test!I292,1)-2,2)/MID(other_hotels_test!I292,FIND("of",other_hotels_test!I292,1)+2,2)</f>
        <v>0.8</v>
      </c>
      <c r="G292" s="3" t="str">
        <f>IF(ISBLANK(other_hotels_test!J292),"",other_hotels_test!J292)</f>
        <v>“Good stay with a few cons”</v>
      </c>
      <c r="H292" s="3" t="str">
        <f>IF(ISBLANK(other_hotels_test!K292),"",other_hotels_test!K292)</f>
        <v>I stayed at the Fullerton some time ago but decided to share my thoughts about it. We stayed 7 days there. First of all they said we were "upgraded" to a better suite next to the pool. So guess what some renovations were being done around the gym and the noise was unbelievable. So we got transferred to a room on some other level. Much better room! So don't believe in "upgrades". The room was great and the breakfast buffet was really really good. The location is obviously fantastic.</v>
      </c>
      <c r="I292" s="1" t="str">
        <f>TRIM(IF(ISERROR(MID(other_hotels_test!L292,7,FIND("travelled",other_hotels_test!L292,1)-7)),"",MID(other_hotels_test!L292,7,FIND("travelled",other_hotels_test!L292,1)-7)))</f>
        <v>December 2012</v>
      </c>
      <c r="J292" s="1" t="str">
        <f>TRIM(IF(ISERROR(MID(other_hotels_test!L292,FIND("travelled",other_hotels_test!L292,1)+9,LEN(other_hotels_test!L292))),"",MID(other_hotels_test!L292,FIND("travelled",other_hotels_test!L292,1)+9,LEN(other_hotels_test!L292))))</f>
        <v>as a couple</v>
      </c>
      <c r="K292" s="4" t="e">
        <f ca="1">udfRegEx(other_hotels_test!M292,"\d( of )\d( stars).*(n&gt;)([\s\S]*;)")&amp;CHAR(10)&amp;udfRegEx(other_hotels_test!M292,"[^;]+$\d( of )\d( stars).*(n&gt;)([\s\S]*;)")</f>
        <v>#NAME?</v>
      </c>
      <c r="N292" s="1" t="str">
        <f>other_hotels_test!P292</f>
        <v>Reviewed 16 November 2013</v>
      </c>
    </row>
    <row r="293" spans="1:14" ht="378">
      <c r="A293" s="1" t="str">
        <f>MID(other_hotels_test!D293,1,FIND("_data",other_hotels_test!D293,1)-1)</f>
        <v>fullerton_hotel</v>
      </c>
      <c r="B293" s="4" t="str">
        <f>other_hotels_test!G293</f>
        <v>JMB</v>
      </c>
      <c r="C293" s="4" t="str">
        <f>IF(ISBLANK(other_hotels_test!H293),"",other_hotels_test!H293)</f>
        <v>Brisbane Australia</v>
      </c>
      <c r="D293" s="1" t="str">
        <f>MID(other_hotels_test!I293,FIND("of",other_hotels_test!I293,1)-2,12)</f>
        <v>4 of 5 stars</v>
      </c>
      <c r="E293" s="1" t="str">
        <f>MID(other_hotels_test!I293,FIND("of",other_hotels_test!I293,1)-2,2)</f>
        <v xml:space="preserve">4 </v>
      </c>
      <c r="F293" s="2">
        <f>MID(other_hotels_test!I293,FIND("of",other_hotels_test!I293,1)-2,2)/MID(other_hotels_test!I293,FIND("of",other_hotels_test!I293,1)+2,2)</f>
        <v>0.8</v>
      </c>
      <c r="G293" s="3" t="str">
        <f>IF(ISBLANK(other_hotels_test!J293),"",other_hotels_test!J293)</f>
        <v>“Good hotel”</v>
      </c>
      <c r="H293" s="3" t="str">
        <f>IF(ISBLANK(other_hotels_test!K293),"",other_hotels_test!K293)</f>
        <v>We stayed here for 5 nights in Nov 2013. It was our first visit to Singapore. We chose the Fullerton based on past reviews and its location. Our room was a one-bedroom suite that included club privileges (champagne breakfast evening cocktails with canapés and internet). The room was super large and quite nice as was the bathroom and huge bathtub. To be picky we would have preferred a second sink in the bathroom and a larger shower as it was only telephone booth size. There is so much extra space in the bathroom they could have easily made a better design regardless it was very nice. The king bed was very comfortable and we slept quite well. We ate three times in the hotel in the main floor Town restaurant (good) in the main floor restaurant Jade (fantastic) and on the top floor Lighthouse restaurant (very good with great views). The 30% off deal for hotel patrons is a nice offer. Above the Lighthouse restaurant is a roof top terrace bar which shouldn’t be missed it’s a great place to sit and have a drink and has amazing views across Marina Bay. The fitness centre is adequate but definitely small for a hotel this size. The pool was amazing and it became a habit to end our afternoons there. Location was absolutely great as there are many things within easy walking distance such as the Singapore Flyer Marina Bay Sands Resort Boat Quay Raffles and endless malls and restaurants. We even walked to Orchard Street which is a little further without any difficulties. The staff were terrific all around. Taxi to/from the airport was fast and cheap only around SGD 25 dollars. The hotel seemed to be popular with the business traveler and is definitely had a business feel to it. We normally prefer to stay at smaller more boutique hotels but this is a great location and a very nice hotel.</v>
      </c>
      <c r="I293" s="1" t="str">
        <f>TRIM(IF(ISERROR(MID(other_hotels_test!L293,7,FIND("travelled",other_hotels_test!L293,1)-7)),"",MID(other_hotels_test!L293,7,FIND("travelled",other_hotels_test!L293,1)-7)))</f>
        <v>November 2013</v>
      </c>
      <c r="J293" s="1" t="str">
        <f>TRIM(IF(ISERROR(MID(other_hotels_test!L293,FIND("travelled",other_hotels_test!L293,1)+9,LEN(other_hotels_test!L293))),"",MID(other_hotels_test!L293,FIND("travelled",other_hotels_test!L293,1)+9,LEN(other_hotels_test!L293))))</f>
        <v>as a couple</v>
      </c>
      <c r="K293" s="4" t="e">
        <f ca="1">udfRegEx(other_hotels_test!M293,"\d( of )\d( stars).*(n&gt;)([\s\S]*;)")&amp;CHAR(10)&amp;udfRegEx(other_hotels_test!M293,"[^;]+$\d( of )\d( stars).*(n&gt;)([\s\S]*;)")</f>
        <v>#NAME?</v>
      </c>
      <c r="N293" s="1" t="str">
        <f>other_hotels_test!P293</f>
        <v>Reviewed 16 November 2013</v>
      </c>
    </row>
    <row r="294" spans="1:14" ht="140">
      <c r="A294" s="1" t="str">
        <f>MID(other_hotels_test!D294,1,FIND("_data",other_hotels_test!D294,1)-1)</f>
        <v>fullerton_hotel</v>
      </c>
      <c r="B294" s="4" t="str">
        <f>other_hotels_test!G294</f>
        <v>sophodogs</v>
      </c>
      <c r="C294" s="4" t="str">
        <f>IF(ISBLANK(other_hotels_test!H294),"",other_hotels_test!H294)</f>
        <v>Australia</v>
      </c>
      <c r="D294" s="1" t="str">
        <f>MID(other_hotels_test!I294,FIND("of",other_hotels_test!I294,1)-2,12)</f>
        <v>1 of 5 stars</v>
      </c>
      <c r="E294" s="1" t="str">
        <f>MID(other_hotels_test!I294,FIND("of",other_hotels_test!I294,1)-2,2)</f>
        <v xml:space="preserve">1 </v>
      </c>
      <c r="F294" s="2">
        <f>MID(other_hotels_test!I294,FIND("of",other_hotels_test!I294,1)-2,2)/MID(other_hotels_test!I294,FIND("of",other_hotels_test!I294,1)+2,2)</f>
        <v>0.2</v>
      </c>
      <c r="G294" s="3" t="str">
        <f>IF(ISBLANK(other_hotels_test!J294),"",other_hotels_test!J294)</f>
        <v>“Fullerton Gallery a disapointment”</v>
      </c>
      <c r="H294" s="3" t="str">
        <f>IF(ISBLANK(other_hotels_test!K294),"",other_hotels_test!K294)</f>
        <v>We arrived in Singapore after a long flight from Europe for that special stay at the Fullerton which to me was to be the highlight of the last long holiday of my life. After checking in we were approached my a staff member and told that the accomodiation was no longer available due to a plumbing issue. I requested and up grade or douwn grade. the answer was "no" and that we were to be transported to a sister hotel near by. We were seen to the front door and wisked away in minutes. I was a heritage architect before retirement and this hotel has a great attraction for me and I can't relay strongly enough how disapointed I still am .</v>
      </c>
      <c r="I294" s="1" t="str">
        <f>TRIM(IF(ISERROR(MID(other_hotels_test!L294,7,FIND("travelled",other_hotels_test!L294,1)-7)),"",MID(other_hotels_test!L294,7,FIND("travelled",other_hotels_test!L294,1)-7)))</f>
        <v>November 2013</v>
      </c>
      <c r="J294" s="1" t="str">
        <f>TRIM(IF(ISERROR(MID(other_hotels_test!L294,FIND("travelled",other_hotels_test!L294,1)+9,LEN(other_hotels_test!L294))),"",MID(other_hotels_test!L294,FIND("travelled",other_hotels_test!L294,1)+9,LEN(other_hotels_test!L294))))</f>
        <v>with family</v>
      </c>
      <c r="K294" s="4" t="e">
        <f ca="1">udfRegEx(other_hotels_test!M294,"\d( of )\d( stars).*(n&gt;)([\s\S]*;)")&amp;CHAR(10)&amp;udfRegEx(other_hotels_test!M294,"[^;]+$\d( of )\d( stars).*(n&gt;)([\s\S]*;)")</f>
        <v>#NAME?</v>
      </c>
      <c r="N294" s="1" t="str">
        <f>other_hotels_test!P294</f>
        <v>Reviewed 16 November 2013</v>
      </c>
    </row>
    <row r="295" spans="1:14" ht="70">
      <c r="A295" s="1" t="str">
        <f>MID(other_hotels_test!D295,1,FIND("_data",other_hotels_test!D295,1)-1)</f>
        <v>fullerton_hotel</v>
      </c>
      <c r="B295" s="4" t="str">
        <f>other_hotels_test!G295</f>
        <v>J L</v>
      </c>
      <c r="C295" s="4" t="str">
        <f>IF(ISBLANK(other_hotels_test!H295),"",other_hotels_test!H295)</f>
        <v>Hong Kong China</v>
      </c>
      <c r="D295" s="1" t="str">
        <f>MID(other_hotels_test!I295,FIND("of",other_hotels_test!I295,1)-2,12)</f>
        <v>4 of 5 stars</v>
      </c>
      <c r="E295" s="1" t="str">
        <f>MID(other_hotels_test!I295,FIND("of",other_hotels_test!I295,1)-2,2)</f>
        <v xml:space="preserve">4 </v>
      </c>
      <c r="F295" s="2">
        <f>MID(other_hotels_test!I295,FIND("of",other_hotels_test!I295,1)-2,2)/MID(other_hotels_test!I295,FIND("of",other_hotels_test!I295,1)+2,2)</f>
        <v>0.8</v>
      </c>
      <c r="G295" s="3" t="str">
        <f>IF(ISBLANK(other_hotels_test!J295),"",other_hotels_test!J295)</f>
        <v>“Good for business”</v>
      </c>
      <c r="H295" s="3" t="str">
        <f>IF(ISBLANK(other_hotels_test!K295),"",other_hotels_test!K295)</f>
        <v>Located in heart of CBD which is great for my business purpose but it is a tad quiet during the weekends. I think their service is improving and they are good at taking constructive criticism and doing something about it. Great breakfast spread though I don't get to have too much of it... Pool is relatively small but quite cosy.</v>
      </c>
      <c r="I295" s="1" t="str">
        <f>TRIM(IF(ISERROR(MID(other_hotels_test!L295,7,FIND("travelled",other_hotels_test!L295,1)-7)),"",MID(other_hotels_test!L295,7,FIND("travelled",other_hotels_test!L295,1)-7)))</f>
        <v>November 2013</v>
      </c>
      <c r="J295" s="1" t="str">
        <f>TRIM(IF(ISERROR(MID(other_hotels_test!L295,FIND("travelled",other_hotels_test!L295,1)+9,LEN(other_hotels_test!L295))),"",MID(other_hotels_test!L295,FIND("travelled",other_hotels_test!L295,1)+9,LEN(other_hotels_test!L295))))</f>
        <v>on business</v>
      </c>
      <c r="K295" s="4" t="e">
        <f ca="1">udfRegEx(other_hotels_test!M295,"\d( of )\d( stars).*(n&gt;)([\s\S]*;)")&amp;CHAR(10)&amp;udfRegEx(other_hotels_test!M295,"[^;]+$\d( of )\d( stars).*(n&gt;)([\s\S]*;)")</f>
        <v>#NAME?</v>
      </c>
      <c r="N295" s="1" t="str">
        <f>other_hotels_test!P295</f>
        <v>Reviewed 16 November 2013</v>
      </c>
    </row>
    <row r="296" spans="1:14" ht="238">
      <c r="A296" s="1" t="str">
        <f>MID(other_hotels_test!D296,1,FIND("_data",other_hotels_test!D296,1)-1)</f>
        <v>fullerton_hotel</v>
      </c>
      <c r="B296" s="4" t="str">
        <f>other_hotels_test!G296</f>
        <v>Nic H</v>
      </c>
      <c r="C296" s="4" t="str">
        <f>IF(ISBLANK(other_hotels_test!H296),"",other_hotels_test!H296)</f>
        <v/>
      </c>
      <c r="D296" s="1" t="str">
        <f>MID(other_hotels_test!I296,FIND("of",other_hotels_test!I296,1)-2,12)</f>
        <v>3 of 5 stars</v>
      </c>
      <c r="E296" s="1" t="str">
        <f>MID(other_hotels_test!I296,FIND("of",other_hotels_test!I296,1)-2,2)</f>
        <v xml:space="preserve">3 </v>
      </c>
      <c r="F296" s="2">
        <f>MID(other_hotels_test!I296,FIND("of",other_hotels_test!I296,1)-2,2)/MID(other_hotels_test!I296,FIND("of",other_hotels_test!I296,1)+2,2)</f>
        <v>0.6</v>
      </c>
      <c r="G296" s="3" t="str">
        <f>IF(ISBLANK(other_hotels_test!J296),"",other_hotels_test!J296)</f>
        <v>“Impersonal and unwelcoming”</v>
      </c>
      <c r="H296" s="3" t="str">
        <f>IF(ISBLANK(other_hotels_test!K296),"",other_hotels_test!K296)</f>
        <v>We arrived at this hotel early evening and were told they could not accommodate us  despite our confirmed BA booking voucher because of 'plumbing' problems. Instead they offered their junior property the Fullerton bay nearby. After travelling for 16 hours we insisted they honour their contract in the main building. Finally they found us a sparsely decorated room facing inwards to the atrium which meant curtains drawn the whole time! The conduct of the staff was cold and impersonal. Clearly this was an over-booking issue. This is a large business hotel not geared to leisure travellers. It is well positioned with many facilities but it is basically a 'meeting place' with the lobby full of tables and the main bar like a station bar of old: full of short term transient business people. We asked for a late checkout as our connecting flight was not until 9pm; the offered 1pm! In summary front of house poor; room allocated poor hotel atmosphere cold and full of bustle; inflexible attitude; value extremely poor. Not recommended for leisure travellers. By the way one of junior staff said 'what plumbing problem?'</v>
      </c>
      <c r="I296" s="1" t="str">
        <f>TRIM(IF(ISERROR(MID(other_hotels_test!L296,7,FIND("travelled",other_hotels_test!L296,1)-7)),"",MID(other_hotels_test!L296,7,FIND("travelled",other_hotels_test!L296,1)-7)))</f>
        <v>October 2013</v>
      </c>
      <c r="J296" s="1" t="str">
        <f>TRIM(IF(ISERROR(MID(other_hotels_test!L296,FIND("travelled",other_hotels_test!L296,1)+9,LEN(other_hotels_test!L296))),"",MID(other_hotels_test!L296,FIND("travelled",other_hotels_test!L296,1)+9,LEN(other_hotels_test!L296))))</f>
        <v>as a couple</v>
      </c>
      <c r="K296" s="4" t="e">
        <f ca="1">udfRegEx(other_hotels_test!M296,"\d( of )\d( stars).*(n&gt;)([\s\S]*;)")&amp;CHAR(10)&amp;udfRegEx(other_hotels_test!M296,"[^;]+$\d( of )\d( stars).*(n&gt;)([\s\S]*;)")</f>
        <v>#NAME?</v>
      </c>
      <c r="N296" s="1" t="str">
        <f>other_hotels_test!P296</f>
        <v>Reviewed 15 November 2013</v>
      </c>
    </row>
    <row r="297" spans="1:14" ht="409">
      <c r="A297" s="1" t="str">
        <f>MID(other_hotels_test!D297,1,FIND("_data",other_hotels_test!D297,1)-1)</f>
        <v>fullerton_hotel</v>
      </c>
      <c r="B297" s="4" t="str">
        <f>other_hotels_test!G297</f>
        <v>ladycatrin</v>
      </c>
      <c r="C297" s="4" t="str">
        <f>IF(ISBLANK(other_hotels_test!H297),"",other_hotels_test!H297)</f>
        <v>Melbourne</v>
      </c>
      <c r="D297" s="1" t="str">
        <f>MID(other_hotels_test!I297,FIND("of",other_hotels_test!I297,1)-2,12)</f>
        <v>3 of 5 stars</v>
      </c>
      <c r="E297" s="1" t="str">
        <f>MID(other_hotels_test!I297,FIND("of",other_hotels_test!I297,1)-2,2)</f>
        <v xml:space="preserve">3 </v>
      </c>
      <c r="F297" s="2">
        <f>MID(other_hotels_test!I297,FIND("of",other_hotels_test!I297,1)-2,2)/MID(other_hotels_test!I297,FIND("of",other_hotels_test!I297,1)+2,2)</f>
        <v>0.6</v>
      </c>
      <c r="G297" s="3" t="str">
        <f>IF(ISBLANK(other_hotels_test!J297),"",other_hotels_test!J297)</f>
        <v>“Impressive looks - exorbitant prices - service lacked warmth”</v>
      </c>
      <c r="H297" s="3" t="str">
        <f>IF(ISBLANK(other_hotels_test!K297),"",other_hotels_test!K297)</f>
        <v>Considering we booked 3 rooms for 4 nights at The Fullerton (a cost of over $1200 PER night !) I felt we received identical - if not worse - service to most hotels 50% cheaper but most of whom have far more reasonable charges for dining and beverages. I convinced my relatives to stay at this hotel over the Grand Copthorn Waterfront Hotel where they usually stay when in Singapore - and I regret doing so. Rooms 357 &amp; 361 are quite small but have excellent views of the river skyline &amp; pool. Room 347 is considerably more spacious but only has 2 small windows without views. To start with we were made to wait one hour after 2pm check-in time for the first room and two hours until 4pm for the remaining 2 rooms. No apology at all and we had to hound them for the rooms. The Fullerton is a beautiful hotel but it is simply not worth the price tag in my opinion and the cost of dining beverages and room service was just insane. For example a basic lunch of potato wedges a couple of soups a few coffees and a couple of drinks in one if the restaurants cost 3 adults and 2 children $300. Just ridiculous. A cappuccino in the atrium lounge area is $18 ! Whilst a couple of the staff were very pleasant and helpful I didn't find the staff to be very friendly overall. At $1200 per night we did not appreciate being asked to leave the pool 20 mins before cut off time so they could "shut up the pool area". We did not appreciate the cleaning jackhammer that went non-stop all day Saturday. The hotel boasts their selection of pillows but when I rang for one I was told there were none available. Nowhere near enough sun lounges to cater for the number of guests. As usual guests grab lounges in the morning and covet them all day so it was virtually impossible to get a sun lounge to watch my children swim. The lap pool is narrow and the pool area overall is not big enough to cater for the number of rooms. In addition their advertising states "roof top spa". For the record ... There is no rooftop spa/jacuzzi. They have bubble jets along one side of the lap pool which is what they class as the spa. Hmmm. 4 mornings in a row we were not offered a window seat nor were there any alfresco tables available. Aesthetic hotel but I would not waste my money staying here again. I am underwhelmed and disappointed.</v>
      </c>
      <c r="I297" s="1" t="str">
        <f>TRIM(IF(ISERROR(MID(other_hotels_test!L297,7,FIND("travelled",other_hotels_test!L297,1)-7)),"",MID(other_hotels_test!L297,7,FIND("travelled",other_hotels_test!L297,1)-7)))</f>
        <v/>
      </c>
      <c r="J297" s="1" t="str">
        <f>TRIM(IF(ISERROR(MID(other_hotels_test!L297,FIND("travelled",other_hotels_test!L297,1)+9,LEN(other_hotels_test!L297))),"",MID(other_hotels_test!L297,FIND("travelled",other_hotels_test!L297,1)+9,LEN(other_hotels_test!L297))))</f>
        <v/>
      </c>
      <c r="K297" s="4" t="e">
        <f ca="1">udfRegEx(other_hotels_test!M297,"\d( of )\d( stars).*(n&gt;)([\s\S]*;)")&amp;CHAR(10)&amp;udfRegEx(other_hotels_test!M297,"[^;]+$\d( of )\d( stars).*(n&gt;)([\s\S]*;)")</f>
        <v>#NAME?</v>
      </c>
      <c r="N297" s="1" t="str">
        <f>other_hotels_test!P297</f>
        <v>Reviewed 27 October 2013</v>
      </c>
    </row>
    <row r="298" spans="1:14" ht="140">
      <c r="A298" s="1" t="str">
        <f>MID(other_hotels_test!D298,1,FIND("_data",other_hotels_test!D298,1)-1)</f>
        <v>fullerton_hotel</v>
      </c>
      <c r="B298" s="4" t="str">
        <f>other_hotels_test!G298</f>
        <v>Ilovetotravel I</v>
      </c>
      <c r="C298" s="4" t="str">
        <f>IF(ISBLANK(other_hotels_test!H298),"",other_hotels_test!H298)</f>
        <v>London</v>
      </c>
      <c r="D298" s="1" t="str">
        <f>MID(other_hotels_test!I298,FIND("of",other_hotels_test!I298,1)-2,12)</f>
        <v>4 of 5 stars</v>
      </c>
      <c r="E298" s="1" t="str">
        <f>MID(other_hotels_test!I298,FIND("of",other_hotels_test!I298,1)-2,2)</f>
        <v xml:space="preserve">4 </v>
      </c>
      <c r="F298" s="2">
        <f>MID(other_hotels_test!I298,FIND("of",other_hotels_test!I298,1)-2,2)/MID(other_hotels_test!I298,FIND("of",other_hotels_test!I298,1)+2,2)</f>
        <v>0.8</v>
      </c>
      <c r="G298" s="3" t="str">
        <f>IF(ISBLANK(other_hotels_test!J298),"",other_hotels_test!J298)</f>
        <v>“Good business hotel”</v>
      </c>
      <c r="H298" s="3" t="str">
        <f>IF(ISBLANK(other_hotels_test!K298),"",other_hotels_test!K298)</f>
        <v>I stayed 5 nights in October for a business trip. The Hotel is very well located for the CBD and is very close to our office. I would happily stay there again on my next trip as it does a good job service overall was pretty good (though breakfast each morning was a struggle to get a coffee and a table - the staff seemed in short supply). The outside Pool is very nice - and has a great view of the river. Gym ok - but a bit on the small side to be honest. If I was staying for leisure though I would stay somewhere a bit less "corporate". I had dinner at the Fullerton Bay and that seemed to have a lot more atmosphere so might stay there instead.</v>
      </c>
      <c r="I298" s="1" t="str">
        <f>TRIM(IF(ISERROR(MID(other_hotels_test!L298,7,FIND("travelled",other_hotels_test!L298,1)-7)),"",MID(other_hotels_test!L298,7,FIND("travelled",other_hotels_test!L298,1)-7)))</f>
        <v>October 2013</v>
      </c>
      <c r="J298" s="1" t="str">
        <f>TRIM(IF(ISERROR(MID(other_hotels_test!L298,FIND("travelled",other_hotels_test!L298,1)+9,LEN(other_hotels_test!L298))),"",MID(other_hotels_test!L298,FIND("travelled",other_hotels_test!L298,1)+9,LEN(other_hotels_test!L298))))</f>
        <v>on business</v>
      </c>
      <c r="K298" s="4" t="e">
        <f ca="1">udfRegEx(other_hotels_test!M298,"\d( of )\d( stars).*(n&gt;)([\s\S]*;)")&amp;CHAR(10)&amp;udfRegEx(other_hotels_test!M298,"[^;]+$\d( of )\d( stars).*(n&gt;)([\s\S]*;)")</f>
        <v>#NAME?</v>
      </c>
      <c r="N298" s="1" t="str">
        <f>other_hotels_test!P298</f>
        <v>Reviewed 27 October 2013</v>
      </c>
    </row>
    <row r="299" spans="1:14" ht="84">
      <c r="A299" s="1" t="str">
        <f>MID(other_hotels_test!D299,1,FIND("_data",other_hotels_test!D299,1)-1)</f>
        <v>fullerton_hotel</v>
      </c>
      <c r="B299" s="4" t="str">
        <f>other_hotels_test!G299</f>
        <v>Shoegirl82</v>
      </c>
      <c r="C299" s="4" t="str">
        <f>IF(ISBLANK(other_hotels_test!H299),"",other_hotels_test!H299)</f>
        <v>Manila</v>
      </c>
      <c r="D299" s="1" t="str">
        <f>MID(other_hotels_test!I299,FIND("of",other_hotels_test!I299,1)-2,12)</f>
        <v>4 of 5 stars</v>
      </c>
      <c r="E299" s="1" t="str">
        <f>MID(other_hotels_test!I299,FIND("of",other_hotels_test!I299,1)-2,2)</f>
        <v xml:space="preserve">4 </v>
      </c>
      <c r="F299" s="2">
        <f>MID(other_hotels_test!I299,FIND("of",other_hotels_test!I299,1)-2,2)/MID(other_hotels_test!I299,FIND("of",other_hotels_test!I299,1)+2,2)</f>
        <v>0.8</v>
      </c>
      <c r="G299" s="3" t="str">
        <f>IF(ISBLANK(other_hotels_test!J299),"",other_hotels_test!J299)</f>
        <v>“Beautiful and Historical Building!”</v>
      </c>
      <c r="H299" s="3" t="str">
        <f>IF(ISBLANK(other_hotels_test!K299),"",other_hotels_test!K299)</f>
        <v>I felt bad that I didn't get to spend so much time in the hotel since I went around so much! This hotel is romantic and beautiful and would be such a good choice for couples. I stayed in a court view room but I imagine the rooms with a view of the river would be breathtaking. The only thing they should probably change are their bathrooms and fit them out with modern features.</v>
      </c>
      <c r="I299" s="1" t="str">
        <f>TRIM(IF(ISERROR(MID(other_hotels_test!L299,7,FIND("travelled",other_hotels_test!L299,1)-7)),"",MID(other_hotels_test!L299,7,FIND("travelled",other_hotels_test!L299,1)-7)))</f>
        <v>December 2012</v>
      </c>
      <c r="J299" s="1" t="str">
        <f>TRIM(IF(ISERROR(MID(other_hotels_test!L299,FIND("travelled",other_hotels_test!L299,1)+9,LEN(other_hotels_test!L299))),"",MID(other_hotels_test!L299,FIND("travelled",other_hotels_test!L299,1)+9,LEN(other_hotels_test!L299))))</f>
        <v>with friends</v>
      </c>
      <c r="K299" s="4" t="e">
        <f ca="1">udfRegEx(other_hotels_test!M299,"\d( of )\d( stars).*(n&gt;)([\s\S]*;)")&amp;CHAR(10)&amp;udfRegEx(other_hotels_test!M299,"[^;]+$\d( of )\d( stars).*(n&gt;)([\s\S]*;)")</f>
        <v>#NAME?</v>
      </c>
      <c r="N299" s="1" t="str">
        <f>other_hotels_test!P299</f>
        <v>Reviewed 27 October 2013</v>
      </c>
    </row>
    <row r="300" spans="1:14" ht="238">
      <c r="A300" s="1" t="str">
        <f>MID(other_hotels_test!D300,1,FIND("_data",other_hotels_test!D300,1)-1)</f>
        <v>fullerton_hotel</v>
      </c>
      <c r="B300" s="4" t="str">
        <f>other_hotels_test!G300</f>
        <v>Itzyfoxy</v>
      </c>
      <c r="C300" s="4" t="str">
        <f>IF(ISBLANK(other_hotels_test!H300),"",other_hotels_test!H300)</f>
        <v/>
      </c>
      <c r="D300" s="1" t="str">
        <f>MID(other_hotels_test!I300,FIND("of",other_hotels_test!I300,1)-2,12)</f>
        <v>5 of 5 stars</v>
      </c>
      <c r="E300" s="1" t="str">
        <f>MID(other_hotels_test!I300,FIND("of",other_hotels_test!I300,1)-2,2)</f>
        <v xml:space="preserve">5 </v>
      </c>
      <c r="F300" s="2">
        <f>MID(other_hotels_test!I300,FIND("of",other_hotels_test!I300,1)-2,2)/MID(other_hotels_test!I300,FIND("of",other_hotels_test!I300,1)+2,2)</f>
        <v>1</v>
      </c>
      <c r="G300" s="3" t="str">
        <f>IF(ISBLANK(other_hotels_test!J300),"",other_hotels_test!J300)</f>
        <v>“Cosy classic well appointed best views”</v>
      </c>
      <c r="H300" s="3" t="str">
        <f>IF(ISBLANK(other_hotels_test!K300),"",other_hotels_test!K300)</f>
        <v>I would look no further than the Fullerton hotel. I am only basing my recommendation on room 609 which is a quay room with marina bay views. I would probably not stay in any room without a view as this is what made my stay (as well as the infinity pool but it overlooks the river not the bay - good though as the bay can be noisy). I would consider the hotel a straight 5 star (nowadays many people are spoilt by hotels which are more than 5 stars which I think is the reason for the bad reviews). Yes it not modern but if that's what you want there is the Fullerton bay hotel around the corner but too me it is too modern. The breakfast was great with a large variety and the staff were very attentive. My only comment about the hotel was the taxi bell boy who instructed us to go into a prestige taxi when I specified a normal taxi and this costing us double what it should have. In terms of value it depends what you pay. Singapore is expensive so I was very happy with my deal through think2travel.com at $618AUD Quay room breakfast for 2 and late checkout for two nights. I would stay here again if I can find the same price range.</v>
      </c>
      <c r="I300" s="1" t="str">
        <f>TRIM(IF(ISERROR(MID(other_hotels_test!L300,7,FIND("travelled",other_hotels_test!L300,1)-7)),"",MID(other_hotels_test!L300,7,FIND("travelled",other_hotels_test!L300,1)-7)))</f>
        <v/>
      </c>
      <c r="J300" s="1" t="str">
        <f>TRIM(IF(ISERROR(MID(other_hotels_test!L300,FIND("travelled",other_hotels_test!L300,1)+9,LEN(other_hotels_test!L300))),"",MID(other_hotels_test!L300,FIND("travelled",other_hotels_test!L300,1)+9,LEN(other_hotels_test!L300))))</f>
        <v/>
      </c>
      <c r="K300" s="4" t="e">
        <f ca="1">udfRegEx(other_hotels_test!M300,"\d( of )\d( stars).*(n&gt;)([\s\S]*;)")&amp;CHAR(10)&amp;udfRegEx(other_hotels_test!M300,"[^;]+$\d( of )\d( stars).*(n&gt;)([\s\S]*;)")</f>
        <v>#NAME?</v>
      </c>
      <c r="N300" s="1" t="str">
        <f>other_hotels_test!P300</f>
        <v>Reviewed 24 October 2013</v>
      </c>
    </row>
    <row r="301" spans="1:14" ht="56">
      <c r="A301" s="1" t="str">
        <f>MID(other_hotels_test!D301,1,FIND("_data",other_hotels_test!D301,1)-1)</f>
        <v>fullerton_hotel</v>
      </c>
      <c r="B301" s="4" t="str">
        <f>other_hotels_test!G301</f>
        <v>AlgoaDoors</v>
      </c>
      <c r="C301" s="4" t="str">
        <f>IF(ISBLANK(other_hotels_test!H301),"",other_hotels_test!H301)</f>
        <v>Darwin Australia</v>
      </c>
      <c r="D301" s="1" t="str">
        <f>MID(other_hotels_test!I301,FIND("of",other_hotels_test!I301,1)-2,12)</f>
        <v>5 of 5 stars</v>
      </c>
      <c r="E301" s="1" t="str">
        <f>MID(other_hotels_test!I301,FIND("of",other_hotels_test!I301,1)-2,2)</f>
        <v xml:space="preserve">5 </v>
      </c>
      <c r="F301" s="2">
        <f>MID(other_hotels_test!I301,FIND("of",other_hotels_test!I301,1)-2,2)/MID(other_hotels_test!I301,FIND("of",other_hotels_test!I301,1)+2,2)</f>
        <v>1</v>
      </c>
      <c r="G301" s="3" t="str">
        <f>IF(ISBLANK(other_hotels_test!J301),"",other_hotels_test!J301)</f>
        <v>“Makes Raffles look overated”</v>
      </c>
      <c r="H301" s="3" t="str">
        <f>IF(ISBLANK(other_hotels_test!K301),"",other_hotels_test!K301)</f>
        <v>Great view right on the river; Singapore Sling only $21 compared to $27 at Raffles. Incredible architecture &amp; history. Bathrooms here makes Raffles look shabby. Much more attentive staff than Raffles too</v>
      </c>
      <c r="I301" s="1" t="str">
        <f>TRIM(IF(ISERROR(MID(other_hotels_test!L301,7,FIND("travelled",other_hotels_test!L301,1)-7)),"",MID(other_hotels_test!L301,7,FIND("travelled",other_hotels_test!L301,1)-7)))</f>
        <v>October 2013</v>
      </c>
      <c r="J301" s="1" t="str">
        <f>TRIM(IF(ISERROR(MID(other_hotels_test!L301,FIND("travelled",other_hotels_test!L301,1)+9,LEN(other_hotels_test!L301))),"",MID(other_hotels_test!L301,FIND("travelled",other_hotels_test!L301,1)+9,LEN(other_hotels_test!L301))))</f>
        <v>with friends</v>
      </c>
      <c r="K301" s="4" t="e">
        <f ca="1">udfRegEx(other_hotels_test!M301,"\d( of )\d( stars).*(n&gt;)([\s\S]*;)")&amp;CHAR(10)&amp;udfRegEx(other_hotels_test!M301,"[^;]+$\d( of )\d( stars).*(n&gt;)([\s\S]*;)")</f>
        <v>#NAME?</v>
      </c>
      <c r="N301" s="1" t="str">
        <f>other_hotels_test!P301</f>
        <v>Reviewed 24 October 2013</v>
      </c>
    </row>
    <row r="302" spans="1:14" ht="56">
      <c r="A302" s="1" t="str">
        <f>MID(other_hotels_test!D302,1,FIND("_data",other_hotels_test!D302,1)-1)</f>
        <v>fullerton_hotel</v>
      </c>
      <c r="B302" s="4" t="str">
        <f>other_hotels_test!G302</f>
        <v>fattyliver1986</v>
      </c>
      <c r="C302" s="4" t="str">
        <f>IF(ISBLANK(other_hotels_test!H302),"",other_hotels_test!H302)</f>
        <v>Singapore Singapore</v>
      </c>
      <c r="D302" s="1" t="str">
        <f>MID(other_hotels_test!I302,FIND("of",other_hotels_test!I302,1)-2,12)</f>
        <v>5 of 5 stars</v>
      </c>
      <c r="E302" s="1" t="str">
        <f>MID(other_hotels_test!I302,FIND("of",other_hotels_test!I302,1)-2,2)</f>
        <v xml:space="preserve">5 </v>
      </c>
      <c r="F302" s="2">
        <f>MID(other_hotels_test!I302,FIND("of",other_hotels_test!I302,1)-2,2)/MID(other_hotels_test!I302,FIND("of",other_hotels_test!I302,1)+2,2)</f>
        <v>1</v>
      </c>
      <c r="G302" s="3" t="str">
        <f>IF(ISBLANK(other_hotels_test!J302),"",other_hotels_test!J302)</f>
        <v>“Charming property”</v>
      </c>
      <c r="H302" s="3" t="str">
        <f>IF(ISBLANK(other_hotels_test!K302),"",other_hotels_test!K302)</f>
        <v>Always love the service the rooms the excellent room service food (club sandwich) and the little cake boutique (loved the macaroons meringue and festive chocolates).. the atmosphere always gives me a good feeling about the place..</v>
      </c>
      <c r="I302" s="1" t="str">
        <f>TRIM(IF(ISERROR(MID(other_hotels_test!L302,7,FIND("travelled",other_hotels_test!L302,1)-7)),"",MID(other_hotels_test!L302,7,FIND("travelled",other_hotels_test!L302,1)-7)))</f>
        <v>December 2013</v>
      </c>
      <c r="J302" s="1" t="str">
        <f>TRIM(IF(ISERROR(MID(other_hotels_test!L302,FIND("travelled",other_hotels_test!L302,1)+9,LEN(other_hotels_test!L302))),"",MID(other_hotels_test!L302,FIND("travelled",other_hotels_test!L302,1)+9,LEN(other_hotels_test!L302))))</f>
        <v>as a couple</v>
      </c>
      <c r="K302" s="4" t="e">
        <f ca="1">udfRegEx(other_hotels_test!M302,"\d( of )\d( stars).*(n&gt;)([\s\S]*;)")&amp;CHAR(10)&amp;udfRegEx(other_hotels_test!M302,"[^;]+$\d( of )\d( stars).*(n&gt;)([\s\S]*;)")</f>
        <v>#NAME?</v>
      </c>
      <c r="N302" s="1" t="str">
        <f>other_hotels_test!P302</f>
        <v>Reviewed 19 December 2013</v>
      </c>
    </row>
    <row r="303" spans="1:14" ht="56">
      <c r="A303" s="1" t="str">
        <f>MID(other_hotels_test!D303,1,FIND("_data",other_hotels_test!D303,1)-1)</f>
        <v>fullerton_hotel</v>
      </c>
      <c r="B303" s="4" t="str">
        <f>other_hotels_test!G303</f>
        <v>EarthExplorer000</v>
      </c>
      <c r="C303" s="4" t="str">
        <f>IF(ISBLANK(other_hotels_test!H303),"",other_hotels_test!H303)</f>
        <v>London</v>
      </c>
      <c r="D303" s="1" t="str">
        <f>MID(other_hotels_test!I303,FIND("of",other_hotels_test!I303,1)-2,12)</f>
        <v>5 of 5 stars</v>
      </c>
      <c r="E303" s="1" t="str">
        <f>MID(other_hotels_test!I303,FIND("of",other_hotels_test!I303,1)-2,2)</f>
        <v xml:space="preserve">5 </v>
      </c>
      <c r="F303" s="2">
        <f>MID(other_hotels_test!I303,FIND("of",other_hotels_test!I303,1)-2,2)/MID(other_hotels_test!I303,FIND("of",other_hotels_test!I303,1)+2,2)</f>
        <v>1</v>
      </c>
      <c r="G303" s="3" t="str">
        <f>IF(ISBLANK(other_hotels_test!J303),"",other_hotels_test!J303)</f>
        <v>“Love this hotel. Will go back again!”</v>
      </c>
      <c r="H303" s="3" t="str">
        <f>IF(ISBLANK(other_hotels_test!K303),"",other_hotels_test!K303)</f>
        <v>I was in 3 different rooms on my last trip and each room was a delight. The building is lovely and the service has always been impeccable! I kept a bag there for 2 weeks as Singapore was a stop off and trusted them completely. Great stay!</v>
      </c>
      <c r="I303" s="1" t="str">
        <f>TRIM(IF(ISERROR(MID(other_hotels_test!L303,7,FIND("travelled",other_hotels_test!L303,1)-7)),"",MID(other_hotels_test!L303,7,FIND("travelled",other_hotels_test!L303,1)-7)))</f>
        <v>December 2013</v>
      </c>
      <c r="J303" s="1" t="str">
        <f>TRIM(IF(ISERROR(MID(other_hotels_test!L303,FIND("travelled",other_hotels_test!L303,1)+9,LEN(other_hotels_test!L303))),"",MID(other_hotels_test!L303,FIND("travelled",other_hotels_test!L303,1)+9,LEN(other_hotels_test!L303))))</f>
        <v>with friends</v>
      </c>
      <c r="K303" s="4" t="e">
        <f ca="1">udfRegEx(other_hotels_test!M303,"\d( of )\d( stars).*(n&gt;)([\s\S]*;)")&amp;CHAR(10)&amp;udfRegEx(other_hotels_test!M303,"[^;]+$\d( of )\d( stars).*(n&gt;)([\s\S]*;)")</f>
        <v>#NAME?</v>
      </c>
      <c r="N303" s="1" t="str">
        <f>other_hotels_test!P303</f>
        <v>Reviewed 17 December 2013</v>
      </c>
    </row>
    <row r="304" spans="1:14" ht="280">
      <c r="A304" s="1" t="str">
        <f>MID(other_hotels_test!D304,1,FIND("_data",other_hotels_test!D304,1)-1)</f>
        <v>fullerton_hotel</v>
      </c>
      <c r="B304" s="4" t="str">
        <f>other_hotels_test!G304</f>
        <v>Graeme B</v>
      </c>
      <c r="C304" s="4" t="str">
        <f>IF(ISBLANK(other_hotels_test!H304),"",other_hotels_test!H304)</f>
        <v>Melbourne Australia</v>
      </c>
      <c r="D304" s="1" t="str">
        <f>MID(other_hotels_test!I304,FIND("of",other_hotels_test!I304,1)-2,12)</f>
        <v>5 of 5 stars</v>
      </c>
      <c r="E304" s="1" t="str">
        <f>MID(other_hotels_test!I304,FIND("of",other_hotels_test!I304,1)-2,2)</f>
        <v xml:space="preserve">5 </v>
      </c>
      <c r="F304" s="2">
        <f>MID(other_hotels_test!I304,FIND("of",other_hotels_test!I304,1)-2,2)/MID(other_hotels_test!I304,FIND("of",other_hotels_test!I304,1)+2,2)</f>
        <v>1</v>
      </c>
      <c r="G304" s="3" t="str">
        <f>IF(ISBLANK(other_hotels_test!J304),"",other_hotels_test!J304)</f>
        <v>“We just adore this very unique property.”</v>
      </c>
      <c r="H304" s="3" t="str">
        <f>IF(ISBLANK(other_hotels_test!K304),"",other_hotels_test!K304)</f>
        <v>My partner and I have now stayed at The Fullerton Hotel twice and will always stay at this hotel whenever we visit Singapore! I have stayed at some of the best hotels in the world but The Fullerton exceeds them all. From the building to the appointment of the rooms it is just a sensational stay. The 25 metre pool is just exquisite located adjacent to the Singapore river it is a real delight; the pool attendants will assist with any request; occasional fruit "surprises" to water fresh towels; nothing is too much trouble. If you enjoy a swim whilst away this is a must stay hotel! Just a short walk to the "hawker" restaurants and pubs at Boat Quay just sensational to dine and watch the laser display at Marina Bay Sands and all the commuter traffic on the Singapore river. The buffet breakfast is just divine; choices range from all Asian cuisines to Western breakfasts and all are fresh inviting and cooked (where necessary) to perfection. The entire staff from reception to front of house to all wait persons is just exceptional. Last but not least is the building; the old Administration/ Post Office building has been refurbished and restored to be an absolute gem; the rooms are sensational particularly on the second floor "balcony" that surrounds the building. A "must stay" when visiting Singapore for business or pleasure.</v>
      </c>
      <c r="I304" s="1" t="str">
        <f>TRIM(IF(ISERROR(MID(other_hotels_test!L304,7,FIND("travelled",other_hotels_test!L304,1)-7)),"",MID(other_hotels_test!L304,7,FIND("travelled",other_hotels_test!L304,1)-7)))</f>
        <v>January 2013</v>
      </c>
      <c r="J304" s="1" t="str">
        <f>TRIM(IF(ISERROR(MID(other_hotels_test!L304,FIND("travelled",other_hotels_test!L304,1)+9,LEN(other_hotels_test!L304))),"",MID(other_hotels_test!L304,FIND("travelled",other_hotels_test!L304,1)+9,LEN(other_hotels_test!L304))))</f>
        <v>as a couple</v>
      </c>
      <c r="K304" s="4" t="e">
        <f ca="1">udfRegEx(other_hotels_test!M304,"\d( of )\d( stars).*(n&gt;)([\s\S]*;)")&amp;CHAR(10)&amp;udfRegEx(other_hotels_test!M304,"[^;]+$\d( of )\d( stars).*(n&gt;)([\s\S]*;)")</f>
        <v>#NAME?</v>
      </c>
      <c r="N304" s="1" t="str">
        <f>other_hotels_test!P304</f>
        <v>Reviewed 17 December 2013</v>
      </c>
    </row>
    <row r="305" spans="1:14" ht="98">
      <c r="A305" s="1" t="str">
        <f>MID(other_hotels_test!D305,1,FIND("_data",other_hotels_test!D305,1)-1)</f>
        <v>fullerton_hotel</v>
      </c>
      <c r="B305" s="4" t="str">
        <f>other_hotels_test!G305</f>
        <v>Chuleeporn S</v>
      </c>
      <c r="C305" s="4" t="str">
        <f>IF(ISBLANK(other_hotels_test!H305),"",other_hotels_test!H305)</f>
        <v>Singapore null Singapore</v>
      </c>
      <c r="D305" s="1" t="str">
        <f>MID(other_hotels_test!I305,FIND("of",other_hotels_test!I305,1)-2,12)</f>
        <v>5 of 5 stars</v>
      </c>
      <c r="E305" s="1" t="str">
        <f>MID(other_hotels_test!I305,FIND("of",other_hotels_test!I305,1)-2,2)</f>
        <v xml:space="preserve">5 </v>
      </c>
      <c r="F305" s="2">
        <f>MID(other_hotels_test!I305,FIND("of",other_hotels_test!I305,1)-2,2)/MID(other_hotels_test!I305,FIND("of",other_hotels_test!I305,1)+2,2)</f>
        <v>1</v>
      </c>
      <c r="G305" s="3" t="str">
        <f>IF(ISBLANK(other_hotels_test!J305),"",other_hotels_test!J305)</f>
        <v>“Excellent Experience !!”</v>
      </c>
      <c r="H305" s="3" t="str">
        <f>IF(ISBLANK(other_hotels_test!K305),"",other_hotels_test!K305)</f>
        <v>Great and very convenience location. Fabulous room (big and clean) swimming pool is very nice too. Breakfast with multi choices. Generally good to stay and relaxing. Recommended to use the pool in the morning and evening as they are very crowded during day time especially weekend. We have visited during X-Mas time and decoration is very sweet and pretty also serving a rock candy which my husband very love it a lot. Thank you !!</v>
      </c>
      <c r="I305" s="1" t="str">
        <f>TRIM(IF(ISERROR(MID(other_hotels_test!L305,7,FIND("travelled",other_hotels_test!L305,1)-7)),"",MID(other_hotels_test!L305,7,FIND("travelled",other_hotels_test!L305,1)-7)))</f>
        <v>December 2013</v>
      </c>
      <c r="J305" s="1" t="str">
        <f>TRIM(IF(ISERROR(MID(other_hotels_test!L305,FIND("travelled",other_hotels_test!L305,1)+9,LEN(other_hotels_test!L305))),"",MID(other_hotels_test!L305,FIND("travelled",other_hotels_test!L305,1)+9,LEN(other_hotels_test!L305))))</f>
        <v>with family</v>
      </c>
      <c r="K305" s="4" t="e">
        <f ca="1">udfRegEx(other_hotels_test!M305,"\d( of )\d( stars).*(n&gt;)([\s\S]*;)")&amp;CHAR(10)&amp;udfRegEx(other_hotels_test!M305,"[^;]+$\d( of )\d( stars).*(n&gt;)([\s\S]*;)")</f>
        <v>#NAME?</v>
      </c>
      <c r="N305" s="1" t="str">
        <f>other_hotels_test!P305</f>
        <v>Reviewed 16 December 2013</v>
      </c>
    </row>
    <row r="306" spans="1:14" ht="196">
      <c r="A306" s="1" t="str">
        <f>MID(other_hotels_test!D306,1,FIND("_data",other_hotels_test!D306,1)-1)</f>
        <v>fullerton_hotel</v>
      </c>
      <c r="B306" s="4" t="str">
        <f>other_hotels_test!G306</f>
        <v>Ally C</v>
      </c>
      <c r="C306" s="4" t="str">
        <f>IF(ISBLANK(other_hotels_test!H306),"",other_hotels_test!H306)</f>
        <v>Sydney Australia</v>
      </c>
      <c r="D306" s="1" t="str">
        <f>MID(other_hotels_test!I306,FIND("of",other_hotels_test!I306,1)-2,12)</f>
        <v>5 of 5 stars</v>
      </c>
      <c r="E306" s="1" t="str">
        <f>MID(other_hotels_test!I306,FIND("of",other_hotels_test!I306,1)-2,2)</f>
        <v xml:space="preserve">5 </v>
      </c>
      <c r="F306" s="2">
        <f>MID(other_hotels_test!I306,FIND("of",other_hotels_test!I306,1)-2,2)/MID(other_hotels_test!I306,FIND("of",other_hotels_test!I306,1)+2,2)</f>
        <v>1</v>
      </c>
      <c r="G306" s="3" t="str">
        <f>IF(ISBLANK(other_hotels_test!J306),"",other_hotels_test!J306)</f>
        <v>“Absolutely loved the pool”</v>
      </c>
      <c r="H306" s="3" t="str">
        <f>IF(ISBLANK(other_hotels_test!K306),"",other_hotels_test!K306)</f>
        <v>We arrived quite late on a Sunday night and having booked a Quay Room we were pleasantly surprised to learn that we had been upgraded to a higher category room. Over looking the river our room by Singaporean standards was huge. We had a walk in wardrobe/baggage area and huge bathroom with separate toilet. All of the staff were very professional and welcoming. The highlight of the experience is not only the grandeur of the hotel but the lovely infinity pool overlooking the river. When I arrived at the pool at 11am I was bought a glass of ice cold water and a fruit kebab which was a nice touch. The hotel is very well located with a short walk to the financial district Clarke Quay and Chinatown. The only negatives I could think of would be food/drinks slightly on the pricey side (SGD $21 for a standard cocktail) and the bed was slightly firmer than I would like normally. I would definitely recommend and return.</v>
      </c>
      <c r="I306" s="1" t="str">
        <f>TRIM(IF(ISERROR(MID(other_hotels_test!L306,7,FIND("travelled",other_hotels_test!L306,1)-7)),"",MID(other_hotels_test!L306,7,FIND("travelled",other_hotels_test!L306,1)-7)))</f>
        <v>July 2013</v>
      </c>
      <c r="J306" s="1" t="str">
        <f>TRIM(IF(ISERROR(MID(other_hotels_test!L306,FIND("travelled",other_hotels_test!L306,1)+9,LEN(other_hotels_test!L306))),"",MID(other_hotels_test!L306,FIND("travelled",other_hotels_test!L306,1)+9,LEN(other_hotels_test!L306))))</f>
        <v>with friends</v>
      </c>
      <c r="K306" s="4" t="e">
        <f ca="1">udfRegEx(other_hotels_test!M306,"\d( of )\d( stars).*(n&gt;)([\s\S]*;)")&amp;CHAR(10)&amp;udfRegEx(other_hotels_test!M306,"[^;]+$\d( of )\d( stars).*(n&gt;)([\s\S]*;)")</f>
        <v>#NAME?</v>
      </c>
      <c r="N306" s="1" t="str">
        <f>other_hotels_test!P306</f>
        <v>Reviewed 16 December 2013</v>
      </c>
    </row>
    <row r="307" spans="1:14" ht="409">
      <c r="A307" s="1" t="str">
        <f>MID(other_hotels_test!D307,1,FIND("_data",other_hotels_test!D307,1)-1)</f>
        <v>fullerton_hotel</v>
      </c>
      <c r="B307" s="4" t="str">
        <f>other_hotels_test!G307</f>
        <v>Cliff023</v>
      </c>
      <c r="C307" s="4" t="str">
        <f>IF(ISBLANK(other_hotels_test!H307),"",other_hotels_test!H307)</f>
        <v>Perth Australia</v>
      </c>
      <c r="D307" s="1" t="str">
        <f>MID(other_hotels_test!I307,FIND("of",other_hotels_test!I307,1)-2,12)</f>
        <v>5 of 5 stars</v>
      </c>
      <c r="E307" s="1" t="str">
        <f>MID(other_hotels_test!I307,FIND("of",other_hotels_test!I307,1)-2,2)</f>
        <v xml:space="preserve">5 </v>
      </c>
      <c r="F307" s="2">
        <f>MID(other_hotels_test!I307,FIND("of",other_hotels_test!I307,1)-2,2)/MID(other_hotels_test!I307,FIND("of",other_hotels_test!I307,1)+2,2)</f>
        <v>1</v>
      </c>
      <c r="G307" s="3" t="str">
        <f>IF(ISBLANK(other_hotels_test!J307),"",other_hotels_test!J307)</f>
        <v>“History was made long ago but you can enjoy it now....”</v>
      </c>
      <c r="H307" s="3" t="str">
        <f>IF(ISBLANK(other_hotels_test!K307),"",other_hotels_test!K307)</f>
        <v>When you haven't been somewhere the mind creates fantastic images of what to expect when you get there. In the case of the Fullerton the images could not have been further from the truth. It is with great regret that we only had two days to enjoy this place on the way back from Thailand en-route to Australia. But we have been deliciously infected with Singapore and are planning to return for a longer stay next year.....at the Fullerton. Singapore has an enormous number of accommodation options so one might wonder why we would choose to return to a place which we have already experienced. Why not? When you have been to a place which leaves you with such delightful memories does it not seem sensible to go back for some more? Departing the stunning Singapore airport we chanced to be driven to the Fullerton in a beautiful clean comfortable taxi not by just a driver but by a wonderful gentleman called Kumar. Kumar could have been listed as a National Treasure - 32 years in the taxi business and fiercely proud of everything about Singapore. The drive to the Fullerton was a fascinating adventure so much so that we booked a 3 hour tour the following day during which we were transported back in time and carried through the fascinating history of Singapore. As we drew up to the Fullerton it was evident that this was going to be something really special. Situated on a small Peninsula the hotel looks onto the Singapore River in one direction and the fabulous Marina Bay in the other. The delightful electric bumboats disembark but a few metres from the entrance and transport the traveller on a fascinating tour of the waters. Whilst some may perceive the architecture of the skyscrapers around the Fullerton beautiful the Fullerton itself can only be described as magnificent. One is at once transported back hundreds of years as you stand in awe in front of this incredible historic colonial building. It was originally the post office for the thriving port and the architects have preserved it in its magnificence. One can only wonder how concrete glass and steel ever replaced this beautiful architecture but we are thankful that it has been so faithfully preserved. More surprises await inside. Visitors may feel on entering a strange need to just stop and take in all that is around. Countless photographs later I still feel somewhat deprived from not having enough time to explore every corner of the building. Next time perhaps. If you really want to spoil yourselves book a "straits" room which includes free flowing champagne over a sumptuous breakfast and again in the afternoon during "canapés". The menu offerings change daily unless you choose to go for the cereals on offer that you can get anywhere in the world. Breakfast is not a choice of a few offerings but a smorgasbord of delicious flavours and Singaporean dishes. The afternoon session is similar. There are so many delicacies to choose from that you will likely find that you do not need to eat an evening meal at all. The champagne is real! Savour it enjoy luxuriate for a time. The Chefs do themselves proud with their creations not just food but artwork. Our room was big and comfortable with views to the river and city block. The hotel is so exquisite that they offer a "pillow menu" of around 15 options to choose from to suit your particular preference. Any problems unlikely as that may be? We had a minor problem with our TV. A quick call to reception and the engineer was there within two minutes to fix the problem. Now a few words and a few more about the service. I have been to a few places in the world and service is the one entity which has a tendency to depend on your location. At the Fullerton and I quote from a learned gentleman working in the Sports Bar "It is a passion". One day I will meet this man again and ensure that he receives the appropriate recognition for such a beautifully crafted and descriptive phrase. Wherever we went in the Fullerton this philosophy was evident. Everyone was polite friendly genuine and committed to making our stay not just an event but an experience to be relished. Your glass will never be empty your nibbles dishes at the table while savouring some excellent beers likewise. The staff are happy to chat displaying that wonderful friendliness that is often rare in other countries. Take a little time to send an email to the management describing your experience. We did and received a very nice response very quickly. Within minutes of sending the email it had been sent to all of the staff. The gentleman who described service as a "Passion"? You know who you are and we know who you are. Hopefully you will be there next year for our return. Thankyou to all of the staff and management. And no I was not paid to do this review I just like to do it and it is so richly deserved. Cliff and Susan Ferguson Maylands Perth Western Australia cliffo@iinet.net.au</v>
      </c>
      <c r="I307" s="1" t="str">
        <f>TRIM(IF(ISERROR(MID(other_hotels_test!L307,7,FIND("travelled",other_hotels_test!L307,1)-7)),"",MID(other_hotels_test!L307,7,FIND("travelled",other_hotels_test!L307,1)-7)))</f>
        <v>August 2014</v>
      </c>
      <c r="J307" s="1" t="str">
        <f>TRIM(IF(ISERROR(MID(other_hotels_test!L307,FIND("travelled",other_hotels_test!L307,1)+9,LEN(other_hotels_test!L307))),"",MID(other_hotels_test!L307,FIND("travelled",other_hotels_test!L307,1)+9,LEN(other_hotels_test!L307))))</f>
        <v>as a couple</v>
      </c>
      <c r="K307" s="4" t="e">
        <f ca="1">udfRegEx(other_hotels_test!M307,"\d( of )\d( stars).*(n&gt;)([\s\S]*;)")&amp;CHAR(10)&amp;udfRegEx(other_hotels_test!M307,"[^;]+$\d( of )\d( stars).*(n&gt;)([\s\S]*;)")</f>
        <v>#NAME?</v>
      </c>
      <c r="N307" s="1" t="str">
        <f>other_hotels_test!P307</f>
        <v>Reviewed 7 August 2014</v>
      </c>
    </row>
    <row r="308" spans="1:14" ht="84">
      <c r="A308" s="1" t="str">
        <f>MID(other_hotels_test!D308,1,FIND("_data",other_hotels_test!D308,1)-1)</f>
        <v>fullerton_hotel</v>
      </c>
      <c r="B308" s="4" t="str">
        <f>other_hotels_test!G308</f>
        <v>PeterLeafMilham</v>
      </c>
      <c r="C308" s="4" t="str">
        <f>IF(ISBLANK(other_hotels_test!H308),"",other_hotels_test!H308)</f>
        <v>Adelaide Australia</v>
      </c>
      <c r="D308" s="1" t="str">
        <f>MID(other_hotels_test!I308,FIND("of",other_hotels_test!I308,1)-2,12)</f>
        <v>5 of 5 stars</v>
      </c>
      <c r="E308" s="1" t="str">
        <f>MID(other_hotels_test!I308,FIND("of",other_hotels_test!I308,1)-2,2)</f>
        <v xml:space="preserve">5 </v>
      </c>
      <c r="F308" s="2">
        <f>MID(other_hotels_test!I308,FIND("of",other_hotels_test!I308,1)-2,2)/MID(other_hotels_test!I308,FIND("of",other_hotels_test!I308,1)+2,2)</f>
        <v>1</v>
      </c>
      <c r="G308" s="3" t="str">
        <f>IF(ISBLANK(other_hotels_test!J308),"",other_hotels_test!J308)</f>
        <v>“Fullerton Singapore Excellence”</v>
      </c>
      <c r="H308" s="3" t="str">
        <f>IF(ISBLANK(other_hotels_test!K308),"",other_hotels_test!K308)</f>
        <v>As a group of 3 couples on our return to Australia from a European River cruise we stayed at The Fullerton Hotel Singapore Marina Bay for 4 days in July 2014. It is a hotel which is almost impossible to fault and we wouldn't hesitate to stay there on our next visit to Singapore. I would recommend a Heritage Room with Marina Bay view - bit more expensive but worth it. The view is stunning.</v>
      </c>
      <c r="I308" s="1" t="str">
        <f>TRIM(IF(ISERROR(MID(other_hotels_test!L308,7,FIND("travelled",other_hotels_test!L308,1)-7)),"",MID(other_hotels_test!L308,7,FIND("travelled",other_hotels_test!L308,1)-7)))</f>
        <v>July 2014</v>
      </c>
      <c r="J308" s="1" t="str">
        <f>TRIM(IF(ISERROR(MID(other_hotels_test!L308,FIND("travelled",other_hotels_test!L308,1)+9,LEN(other_hotels_test!L308))),"",MID(other_hotels_test!L308,FIND("travelled",other_hotels_test!L308,1)+9,LEN(other_hotels_test!L308))))</f>
        <v>on business</v>
      </c>
      <c r="K308" s="4" t="e">
        <f ca="1">udfRegEx(other_hotels_test!M308,"\d( of )\d( stars).*(n&gt;)([\s\S]*;)")&amp;CHAR(10)&amp;udfRegEx(other_hotels_test!M308,"[^;]+$\d( of )\d( stars).*(n&gt;)([\s\S]*;)")</f>
        <v>#NAME?</v>
      </c>
      <c r="N308" s="1" t="str">
        <f>other_hotels_test!P308</f>
        <v>Reviewed 6 August 2014</v>
      </c>
    </row>
    <row r="309" spans="1:14" ht="154">
      <c r="A309" s="1" t="str">
        <f>MID(other_hotels_test!D309,1,FIND("_data",other_hotels_test!D309,1)-1)</f>
        <v>fullerton_hotel</v>
      </c>
      <c r="B309" s="4" t="str">
        <f>other_hotels_test!G309</f>
        <v>lawgeek77</v>
      </c>
      <c r="C309" s="4" t="str">
        <f>IF(ISBLANK(other_hotels_test!H309),"",other_hotels_test!H309)</f>
        <v>Bangkok Thailand</v>
      </c>
      <c r="D309" s="1" t="str">
        <f>MID(other_hotels_test!I309,FIND("of",other_hotels_test!I309,1)-2,12)</f>
        <v>5 of 5 stars</v>
      </c>
      <c r="E309" s="1" t="str">
        <f>MID(other_hotels_test!I309,FIND("of",other_hotels_test!I309,1)-2,2)</f>
        <v xml:space="preserve">5 </v>
      </c>
      <c r="F309" s="2">
        <f>MID(other_hotels_test!I309,FIND("of",other_hotels_test!I309,1)-2,2)/MID(other_hotels_test!I309,FIND("of",other_hotels_test!I309,1)+2,2)</f>
        <v>1</v>
      </c>
      <c r="G309" s="3" t="str">
        <f>IF(ISBLANK(other_hotels_test!J309),"",other_hotels_test!J309)</f>
        <v>“Delightful stay in the heart of Singapore”</v>
      </c>
      <c r="H309" s="3" t="str">
        <f>IF(ISBLANK(other_hotels_test!K309),"",other_hotels_test!K309)</f>
        <v>I adore this hotel! I love trying new and different hotels when I travel for business particularly hotels that are historical - the Fullerton did not disappoint! I was checked in by Warren the Assistant Duty Manager who instantly made me feel welcome and at ease. My room was beautiful clean quiet and nothing short of delightful. I had the room service for breakfast and it too was perfect. You are very close to all the attractions if that is what you're there for (sadly I was there to work) and are close to the Merlion Park and the water shuttle if you'd prefer to take it to either Clark Quay or other points in between. I was very happy with my stay and would recommend it to all my friends.</v>
      </c>
      <c r="I309" s="1" t="str">
        <f>TRIM(IF(ISERROR(MID(other_hotels_test!L309,7,FIND("travelled",other_hotels_test!L309,1)-7)),"",MID(other_hotels_test!L309,7,FIND("travelled",other_hotels_test!L309,1)-7)))</f>
        <v>July 2014</v>
      </c>
      <c r="J309" s="1" t="str">
        <f>TRIM(IF(ISERROR(MID(other_hotels_test!L309,FIND("travelled",other_hotels_test!L309,1)+9,LEN(other_hotels_test!L309))),"",MID(other_hotels_test!L309,FIND("travelled",other_hotels_test!L309,1)+9,LEN(other_hotels_test!L309))))</f>
        <v>on business</v>
      </c>
      <c r="K309" s="4" t="e">
        <f ca="1">udfRegEx(other_hotels_test!M309,"\d( of )\d( stars).*(n&gt;)([\s\S]*;)")&amp;CHAR(10)&amp;udfRegEx(other_hotels_test!M309,"[^;]+$\d( of )\d( stars).*(n&gt;)([\s\S]*;)")</f>
        <v>#NAME?</v>
      </c>
      <c r="N309" s="1" t="str">
        <f>other_hotels_test!P309</f>
        <v>Reviewed 5 August 2014</v>
      </c>
    </row>
    <row r="310" spans="1:14" ht="112">
      <c r="A310" s="1" t="str">
        <f>MID(other_hotels_test!D310,1,FIND("_data",other_hotels_test!D310,1)-1)</f>
        <v>fullerton_hotel</v>
      </c>
      <c r="B310" s="4" t="str">
        <f>other_hotels_test!G310</f>
        <v>Robbie L</v>
      </c>
      <c r="C310" s="4" t="str">
        <f>IF(ISBLANK(other_hotels_test!H310),"",other_hotels_test!H310)</f>
        <v>Perth</v>
      </c>
      <c r="D310" s="1" t="str">
        <f>MID(other_hotels_test!I310,FIND("of",other_hotels_test!I310,1)-2,12)</f>
        <v>5 of 5 stars</v>
      </c>
      <c r="E310" s="1" t="str">
        <f>MID(other_hotels_test!I310,FIND("of",other_hotels_test!I310,1)-2,2)</f>
        <v xml:space="preserve">5 </v>
      </c>
      <c r="F310" s="2">
        <f>MID(other_hotels_test!I310,FIND("of",other_hotels_test!I310,1)-2,2)/MID(other_hotels_test!I310,FIND("of",other_hotels_test!I310,1)+2,2)</f>
        <v>1</v>
      </c>
      <c r="G310" s="3" t="str">
        <f>IF(ISBLANK(other_hotels_test!J310),"",other_hotels_test!J310)</f>
        <v>“Brilliant Stay!”</v>
      </c>
      <c r="H310" s="3" t="str">
        <f>IF(ISBLANK(other_hotels_test!K310),"",other_hotels_test!K310)</f>
        <v>My sister and I were treated so well by the service manager Raszeal (cannot spell his name). He bent over backwards to make our stay wonderful. We were food deprived on arrival and he arranged a breakfast immediately and upgraded our room due to a delay that was our fault. He became our representative and almost like a family member looking after us. We would come back to the Fullerton because it was so beautiful clean superior and because of the service manager.</v>
      </c>
      <c r="I310" s="1" t="str">
        <f>TRIM(IF(ISERROR(MID(other_hotels_test!L310,7,FIND("travelled",other_hotels_test!L310,1)-7)),"",MID(other_hotels_test!L310,7,FIND("travelled",other_hotels_test!L310,1)-7)))</f>
        <v>June 2014</v>
      </c>
      <c r="J310" s="1" t="str">
        <f>TRIM(IF(ISERROR(MID(other_hotels_test!L310,FIND("travelled",other_hotels_test!L310,1)+9,LEN(other_hotels_test!L310))),"",MID(other_hotels_test!L310,FIND("travelled",other_hotels_test!L310,1)+9,LEN(other_hotels_test!L310))))</f>
        <v>with family</v>
      </c>
      <c r="K310" s="4" t="e">
        <f ca="1">udfRegEx(other_hotels_test!M310,"\d( of )\d( stars).*(n&gt;)([\s\S]*;)")&amp;CHAR(10)&amp;udfRegEx(other_hotels_test!M310,"[^;]+$\d( of )\d( stars).*(n&gt;)([\s\S]*;)")</f>
        <v>#NAME?</v>
      </c>
      <c r="N310" s="1" t="str">
        <f>other_hotels_test!P310</f>
        <v>Reviewed 4 August 2014</v>
      </c>
    </row>
    <row r="311" spans="1:14" ht="409">
      <c r="A311" s="1" t="str">
        <f>MID(other_hotels_test!D311,1,FIND("_data",other_hotels_test!D311,1)-1)</f>
        <v>fullerton_hotel</v>
      </c>
      <c r="B311" s="4" t="str">
        <f>other_hotels_test!G311</f>
        <v>Sbroch</v>
      </c>
      <c r="C311" s="4" t="str">
        <f>IF(ISBLANK(other_hotels_test!H311),"",other_hotels_test!H311)</f>
        <v>Singapore Singapore</v>
      </c>
      <c r="D311" s="1" t="str">
        <f>MID(other_hotels_test!I311,FIND("of",other_hotels_test!I311,1)-2,12)</f>
        <v>3 of 5 stars</v>
      </c>
      <c r="E311" s="1" t="str">
        <f>MID(other_hotels_test!I311,FIND("of",other_hotels_test!I311,1)-2,2)</f>
        <v xml:space="preserve">3 </v>
      </c>
      <c r="F311" s="2">
        <f>MID(other_hotels_test!I311,FIND("of",other_hotels_test!I311,1)-2,2)/MID(other_hotels_test!I311,FIND("of",other_hotels_test!I311,1)+2,2)</f>
        <v>0.6</v>
      </c>
      <c r="G311" s="3" t="str">
        <f>IF(ISBLANK(other_hotels_test!J311),"",other_hotels_test!J311)</f>
        <v>“Disappointing”</v>
      </c>
      <c r="H311" s="3" t="str">
        <f>IF(ISBLANK(other_hotels_test!K311),"",other_hotels_test!K311)</f>
        <v>I have always liked the Fullerton based on the Courtyard cafe area. Unfortunately beyond that lovely atrium area the hotel is decidedly average lacking any wow or style factor that I thought it would have. I booked one night for my husband and I and two small children. It didn't start well as they have this really good weekend special which means a late 3pm check out. The problem is they have no way of managing the knock on effect of this late check out to those checking in. I rang in the morning to check the check in time and was told 2. We arrived at 3 check in all was fine about to get my key when she mentions "just to let you know your room won't be ready for two hours"! Are you kidding me? Three hours after regular check in time is ridiculous. I pushed for a room and they found another one so that was good. Second issue. On booking I had asked that if the room already had two large beds in it then no change but if they were small I would need an extra bed. At check in I clarified again that the room had twin doubles and she confirmed. Well they must be double beds for very tiny people as on arrival at the room I could see they were barely king singles. On checking for an extra bed I was told they were already all allocated so we were stuck. When we followed up with them on why my initial request for an extra bed had not been Actioned at first they said there was no request but then on checking they saw it so clearly there is no point making comments on booking as they are not read. Despite this there was nothing they could do apparently apart from offer us an upgraded room at full cost. Customer service .... So average. Cafe is always average service and no different yesterday. Rooms are fine. Nothing I can think of that stands out totally underwhelming. TV channels were useless hardly any children's channels. Expect a hotel of this level to have all channels locally available. Pay for movies were $20!! Pool area is nice gets very busy so all the loungers are soon taken. Water is almost too warm for singapore in my opinion not at all refreshing but maybe that is how it's customers like it. The breakfast was excellent average coffee though. Overall it was a nice experience but we wouldn't be back. Tip for managing small beds....grab an air bed off a friend and get extra linen from the hotel !</v>
      </c>
      <c r="I311" s="1" t="str">
        <f>TRIM(IF(ISERROR(MID(other_hotels_test!L311,7,FIND("travelled",other_hotels_test!L311,1)-7)),"",MID(other_hotels_test!L311,7,FIND("travelled",other_hotels_test!L311,1)-7)))</f>
        <v>August 2014</v>
      </c>
      <c r="J311" s="1" t="str">
        <f>TRIM(IF(ISERROR(MID(other_hotels_test!L311,FIND("travelled",other_hotels_test!L311,1)+9,LEN(other_hotels_test!L311))),"",MID(other_hotels_test!L311,FIND("travelled",other_hotels_test!L311,1)+9,LEN(other_hotels_test!L311))))</f>
        <v>with family</v>
      </c>
      <c r="K311" s="4" t="e">
        <f ca="1">udfRegEx(other_hotels_test!M311,"\d( of )\d( stars).*(n&gt;)([\s\S]*;)")&amp;CHAR(10)&amp;udfRegEx(other_hotels_test!M311,"[^;]+$\d( of )\d( stars).*(n&gt;)([\s\S]*;)")</f>
        <v>#NAME?</v>
      </c>
      <c r="N311" s="1" t="str">
        <f>other_hotels_test!P311</f>
        <v>Reviewed 3 August 2014</v>
      </c>
    </row>
    <row r="312" spans="1:14" ht="56">
      <c r="A312" s="1" t="str">
        <f>MID(other_hotels_test!D312,1,FIND("_data",other_hotels_test!D312,1)-1)</f>
        <v>fullerton_hotel</v>
      </c>
      <c r="B312" s="4" t="str">
        <f>other_hotels_test!G312</f>
        <v>Zach S</v>
      </c>
      <c r="C312" s="4" t="str">
        <f>IF(ISBLANK(other_hotels_test!H312),"",other_hotels_test!H312)</f>
        <v>San Francisco California</v>
      </c>
      <c r="D312" s="1" t="str">
        <f>MID(other_hotels_test!I312,FIND("of",other_hotels_test!I312,1)-2,12)</f>
        <v>5 of 5 stars</v>
      </c>
      <c r="E312" s="1" t="str">
        <f>MID(other_hotels_test!I312,FIND("of",other_hotels_test!I312,1)-2,2)</f>
        <v xml:space="preserve">5 </v>
      </c>
      <c r="F312" s="2">
        <f>MID(other_hotels_test!I312,FIND("of",other_hotels_test!I312,1)-2,2)/MID(other_hotels_test!I312,FIND("of",other_hotels_test!I312,1)+2,2)</f>
        <v>1</v>
      </c>
      <c r="G312" s="3" t="str">
        <f>IF(ISBLANK(other_hotels_test!J312),"",other_hotels_test!J312)</f>
        <v>“Excellent hotel”</v>
      </c>
      <c r="H312" s="3" t="str">
        <f>IF(ISBLANK(other_hotels_test!K312),"",other_hotels_test!K312)</f>
        <v>My family of 3 stayed for four days in August. Everything about this hotel was superb. The service food decor...swimming pool. Club level benefits are a MUST. The breakfast that is included was spectacular. I can not recommend this hotel enough.</v>
      </c>
      <c r="I312" s="1" t="str">
        <f>TRIM(IF(ISERROR(MID(other_hotels_test!L312,7,FIND("travelled",other_hotels_test!L312,1)-7)),"",MID(other_hotels_test!L312,7,FIND("travelled",other_hotels_test!L312,1)-7)))</f>
        <v>August 2014</v>
      </c>
      <c r="J312" s="1" t="str">
        <f>TRIM(IF(ISERROR(MID(other_hotels_test!L312,FIND("travelled",other_hotels_test!L312,1)+9,LEN(other_hotels_test!L312))),"",MID(other_hotels_test!L312,FIND("travelled",other_hotels_test!L312,1)+9,LEN(other_hotels_test!L312))))</f>
        <v>with family</v>
      </c>
      <c r="K312" s="4" t="e">
        <f ca="1">udfRegEx(other_hotels_test!M312,"\d( of )\d( stars).*(n&gt;)([\s\S]*;)")&amp;CHAR(10)&amp;udfRegEx(other_hotels_test!M312,"[^;]+$\d( of )\d( stars).*(n&gt;)([\s\S]*;)")</f>
        <v>#NAME?</v>
      </c>
      <c r="N312" s="1" t="str">
        <f>other_hotels_test!P312</f>
        <v>Reviewed 17 August 2014</v>
      </c>
    </row>
    <row r="313" spans="1:14" ht="70">
      <c r="A313" s="1" t="str">
        <f>MID(other_hotels_test!D313,1,FIND("_data",other_hotels_test!D313,1)-1)</f>
        <v>fullerton_hotel</v>
      </c>
      <c r="B313" s="4" t="str">
        <f>other_hotels_test!G313</f>
        <v>Ulrik Cordt R</v>
      </c>
      <c r="C313" s="4" t="str">
        <f>IF(ISBLANK(other_hotels_test!H313),"",other_hotels_test!H313)</f>
        <v>Bali Indonesia</v>
      </c>
      <c r="D313" s="1" t="str">
        <f>MID(other_hotels_test!I313,FIND("of",other_hotels_test!I313,1)-2,12)</f>
        <v>4 of 5 stars</v>
      </c>
      <c r="E313" s="1" t="str">
        <f>MID(other_hotels_test!I313,FIND("of",other_hotels_test!I313,1)-2,2)</f>
        <v xml:space="preserve">4 </v>
      </c>
      <c r="F313" s="2">
        <f>MID(other_hotels_test!I313,FIND("of",other_hotels_test!I313,1)-2,2)/MID(other_hotels_test!I313,FIND("of",other_hotels_test!I313,1)+2,2)</f>
        <v>0.8</v>
      </c>
      <c r="G313" s="3" t="str">
        <f>IF(ISBLANK(other_hotels_test!J313),"",other_hotels_test!J313)</f>
        <v>“Enjoy relax freindly”</v>
      </c>
      <c r="H313" s="3" t="str">
        <f>IF(ISBLANK(other_hotels_test!K313),"",other_hotels_test!K313)</f>
        <v>Easy attentive check in/out clean room also corners etc. Stayed in club with infant. Very flexible and helpfull staff on 4th floor. Same welcoming feeling all over the permises which is great. Pool deck slipery only minus from us. Thx. For a great stay . We especially enjoyed independence day celebration on your rooftop</v>
      </c>
      <c r="I313" s="1" t="str">
        <f>TRIM(IF(ISERROR(MID(other_hotels_test!L313,7,FIND("travelled",other_hotels_test!L313,1)-7)),"",MID(other_hotels_test!L313,7,FIND("travelled",other_hotels_test!L313,1)-7)))</f>
        <v/>
      </c>
      <c r="J313" s="1" t="str">
        <f>TRIM(IF(ISERROR(MID(other_hotels_test!L313,FIND("travelled",other_hotels_test!L313,1)+9,LEN(other_hotels_test!L313))),"",MID(other_hotels_test!L313,FIND("travelled",other_hotels_test!L313,1)+9,LEN(other_hotels_test!L313))))</f>
        <v/>
      </c>
      <c r="K313" s="4" t="e">
        <f ca="1">udfRegEx(other_hotels_test!M313,"\d( of )\d( stars).*(n&gt;)([\s\S]*;)")&amp;CHAR(10)&amp;udfRegEx(other_hotels_test!M313,"[^;]+$\d( of )\d( stars).*(n&gt;)([\s\S]*;)")</f>
        <v>#NAME?</v>
      </c>
      <c r="N313" s="1" t="str">
        <f>other_hotels_test!P313</f>
        <v>Reviewed 16 August 2014</v>
      </c>
    </row>
    <row r="314" spans="1:14" ht="112">
      <c r="A314" s="1" t="str">
        <f>MID(other_hotels_test!D314,1,FIND("_data",other_hotels_test!D314,1)-1)</f>
        <v>fullerton_hotel</v>
      </c>
      <c r="B314" s="4" t="str">
        <f>other_hotels_test!G314</f>
        <v>Barbara J</v>
      </c>
      <c r="C314" s="4" t="str">
        <f>IF(ISBLANK(other_hotels_test!H314),"",other_hotels_test!H314)</f>
        <v>Peterborough United Kingdom</v>
      </c>
      <c r="D314" s="1" t="str">
        <f>MID(other_hotels_test!I314,FIND("of",other_hotels_test!I314,1)-2,12)</f>
        <v>4 of 5 stars</v>
      </c>
      <c r="E314" s="1" t="str">
        <f>MID(other_hotels_test!I314,FIND("of",other_hotels_test!I314,1)-2,2)</f>
        <v xml:space="preserve">4 </v>
      </c>
      <c r="F314" s="2">
        <f>MID(other_hotels_test!I314,FIND("of",other_hotels_test!I314,1)-2,2)/MID(other_hotels_test!I314,FIND("of",other_hotels_test!I314,1)+2,2)</f>
        <v>0.8</v>
      </c>
      <c r="G314" s="3" t="str">
        <f>IF(ISBLANK(other_hotels_test!J314),"",other_hotels_test!J314)</f>
        <v>“Great hotel in a beautiful building”</v>
      </c>
      <c r="H314" s="3" t="str">
        <f>IF(ISBLANK(other_hotels_test!K314),"",other_hotels_test!K314)</f>
        <v>We had a short but memorable stay at this lovely hotel. We would recommend a Straits club room - we stayed in a Palladian Suite and it was a lovely suite with great views and loads of space. The Straits club lets you enjoy a free-flow champagne breakfast afternoon tea and pre-dinner drinks. The staff are friendly although service was on the slow side most of the time hence only 4 stars. The building is the old post office and is beautiful. It is close to the Marina Bay and an easy taxi ride to and from the airport.</v>
      </c>
      <c r="I314" s="1" t="str">
        <f>TRIM(IF(ISERROR(MID(other_hotels_test!L314,7,FIND("travelled",other_hotels_test!L314,1)-7)),"",MID(other_hotels_test!L314,7,FIND("travelled",other_hotels_test!L314,1)-7)))</f>
        <v>August 2014</v>
      </c>
      <c r="J314" s="1" t="str">
        <f>TRIM(IF(ISERROR(MID(other_hotels_test!L314,FIND("travelled",other_hotels_test!L314,1)+9,LEN(other_hotels_test!L314))),"",MID(other_hotels_test!L314,FIND("travelled",other_hotels_test!L314,1)+9,LEN(other_hotels_test!L314))))</f>
        <v>as a couple</v>
      </c>
      <c r="K314" s="4" t="e">
        <f ca="1">udfRegEx(other_hotels_test!M314,"\d( of )\d( stars).*(n&gt;)([\s\S]*;)")&amp;CHAR(10)&amp;udfRegEx(other_hotels_test!M314,"[^;]+$\d( of )\d( stars).*(n&gt;)([\s\S]*;)")</f>
        <v>#NAME?</v>
      </c>
      <c r="N314" s="1" t="str">
        <f>other_hotels_test!P314</f>
        <v>Reviewed 13 August 2014</v>
      </c>
    </row>
    <row r="315" spans="1:14" ht="168">
      <c r="A315" s="1" t="str">
        <f>MID(other_hotels_test!D315,1,FIND("_data",other_hotels_test!D315,1)-1)</f>
        <v>fullerton_hotel</v>
      </c>
      <c r="B315" s="4" t="str">
        <f>other_hotels_test!G315</f>
        <v>mattm584</v>
      </c>
      <c r="C315" s="4" t="str">
        <f>IF(ISBLANK(other_hotels_test!H315),"",other_hotels_test!H315)</f>
        <v>Hong Kong China</v>
      </c>
      <c r="D315" s="1" t="str">
        <f>MID(other_hotels_test!I315,FIND("of",other_hotels_test!I315,1)-2,12)</f>
        <v>1 of 5 stars</v>
      </c>
      <c r="E315" s="1" t="str">
        <f>MID(other_hotels_test!I315,FIND("of",other_hotels_test!I315,1)-2,2)</f>
        <v xml:space="preserve">1 </v>
      </c>
      <c r="F315" s="2">
        <f>MID(other_hotels_test!I315,FIND("of",other_hotels_test!I315,1)-2,2)/MID(other_hotels_test!I315,FIND("of",other_hotels_test!I315,1)+2,2)</f>
        <v>0.2</v>
      </c>
      <c r="G315" s="3" t="str">
        <f>IF(ISBLANK(other_hotels_test!J315),"",other_hotels_test!J315)</f>
        <v>“Very Disappointing”</v>
      </c>
      <c r="H315" s="3" t="str">
        <f>IF(ISBLANK(other_hotels_test!K315),"",other_hotels_test!K315)</f>
        <v>I travel frequently for business in Asia and have been staying at the Fullerton Hotel since it reopened. It’s amazing to see how far the service has fallen - it was the golden hotel of Singapore. During my last business trip I woke up to a cockroach walking across my face I found 2 more on inspection of the room. The only thing more disappointing with a roach on my head was the response from the staff - they did not bother to check the room after I told them about the issue a shrug of the shoulders a bill for $400 usd was handed over. It then took them 5 days to respond to my emails. Just to be clear this was business travel (my firm pays) - I was not looking for a handout what I do expect is a clean room and well trained and friendly staff. They are a long way behind their competition.</v>
      </c>
      <c r="I315" s="1" t="str">
        <f>TRIM(IF(ISERROR(MID(other_hotels_test!L315,7,FIND("travelled",other_hotels_test!L315,1)-7)),"",MID(other_hotels_test!L315,7,FIND("travelled",other_hotels_test!L315,1)-7)))</f>
        <v>July 2014</v>
      </c>
      <c r="J315" s="1" t="str">
        <f>TRIM(IF(ISERROR(MID(other_hotels_test!L315,FIND("travelled",other_hotels_test!L315,1)+9,LEN(other_hotels_test!L315))),"",MID(other_hotels_test!L315,FIND("travelled",other_hotels_test!L315,1)+9,LEN(other_hotels_test!L315))))</f>
        <v>on business</v>
      </c>
      <c r="K315" s="4" t="e">
        <f ca="1">udfRegEx(other_hotels_test!M315,"\d( of )\d( stars).*(n&gt;)([\s\S]*;)")&amp;CHAR(10)&amp;udfRegEx(other_hotels_test!M315,"[^;]+$\d( of )\d( stars).*(n&gt;)([\s\S]*;)")</f>
        <v>#NAME?</v>
      </c>
      <c r="N315" s="1" t="str">
        <f>other_hotels_test!P315</f>
        <v>Reviewed 11 August 2014</v>
      </c>
    </row>
    <row r="316" spans="1:14" ht="70">
      <c r="A316" s="1" t="str">
        <f>MID(other_hotels_test!D316,1,FIND("_data",other_hotels_test!D316,1)-1)</f>
        <v>fullerton_hotel</v>
      </c>
      <c r="B316" s="4" t="str">
        <f>other_hotels_test!G316</f>
        <v>CJLamb</v>
      </c>
      <c r="C316" s="4" t="str">
        <f>IF(ISBLANK(other_hotels_test!H316),"",other_hotels_test!H316)</f>
        <v>Oxford United Kingdom</v>
      </c>
      <c r="D316" s="1" t="str">
        <f>MID(other_hotels_test!I316,FIND("of",other_hotels_test!I316,1)-2,12)</f>
        <v>5 of 5 stars</v>
      </c>
      <c r="E316" s="1" t="str">
        <f>MID(other_hotels_test!I316,FIND("of",other_hotels_test!I316,1)-2,2)</f>
        <v xml:space="preserve">5 </v>
      </c>
      <c r="F316" s="2">
        <f>MID(other_hotels_test!I316,FIND("of",other_hotels_test!I316,1)-2,2)/MID(other_hotels_test!I316,FIND("of",other_hotels_test!I316,1)+2,2)</f>
        <v>1</v>
      </c>
      <c r="G316" s="3" t="str">
        <f>IF(ISBLANK(other_hotels_test!J316),"",other_hotels_test!J316)</f>
        <v>“Favourite Hotel Home away from home”</v>
      </c>
      <c r="H316" s="3" t="str">
        <f>IF(ISBLANK(other_hotels_test!K316),"",other_hotels_test!K316)</f>
        <v>Amazing service and great suites! Being a frequent guest at this hotel I am a member of the straits club allowing me to build a great relationship with the staff. Breakfast buffet has a large diversity of different cuisines to which all are at a high standard. The pool is very small but I tend to go when their isn't many guests around.</v>
      </c>
      <c r="I316" s="1" t="str">
        <f>TRIM(IF(ISERROR(MID(other_hotels_test!L316,7,FIND("travelled",other_hotels_test!L316,1)-7)),"",MID(other_hotels_test!L316,7,FIND("travelled",other_hotels_test!L316,1)-7)))</f>
        <v>August 2014</v>
      </c>
      <c r="J316" s="1" t="str">
        <f>TRIM(IF(ISERROR(MID(other_hotels_test!L316,FIND("travelled",other_hotels_test!L316,1)+9,LEN(other_hotels_test!L316))),"",MID(other_hotels_test!L316,FIND("travelled",other_hotels_test!L316,1)+9,LEN(other_hotels_test!L316))))</f>
        <v>on business</v>
      </c>
      <c r="K316" s="4" t="e">
        <f ca="1">udfRegEx(other_hotels_test!M316,"\d( of )\d( stars).*(n&gt;)([\s\S]*;)")&amp;CHAR(10)&amp;udfRegEx(other_hotels_test!M316,"[^;]+$\d( of )\d( stars).*(n&gt;)([\s\S]*;)")</f>
        <v>#NAME?</v>
      </c>
      <c r="N316" s="1" t="str">
        <f>other_hotels_test!P316</f>
        <v>Reviewed 10 August 2014</v>
      </c>
    </row>
    <row r="317" spans="1:14" ht="266">
      <c r="A317" s="1" t="str">
        <f>MID(other_hotels_test!D317,1,FIND("_data",other_hotels_test!D317,1)-1)</f>
        <v>fullerton_hotel</v>
      </c>
      <c r="B317" s="4" t="str">
        <f>other_hotels_test!G317</f>
        <v>catfishy1</v>
      </c>
      <c r="C317" s="4" t="str">
        <f>IF(ISBLANK(other_hotels_test!H317),"",other_hotels_test!H317)</f>
        <v>SG</v>
      </c>
      <c r="D317" s="1" t="str">
        <f>MID(other_hotels_test!I317,FIND("of",other_hotels_test!I317,1)-2,12)</f>
        <v>4 of 5 stars</v>
      </c>
      <c r="E317" s="1" t="str">
        <f>MID(other_hotels_test!I317,FIND("of",other_hotels_test!I317,1)-2,2)</f>
        <v xml:space="preserve">4 </v>
      </c>
      <c r="F317" s="2">
        <f>MID(other_hotels_test!I317,FIND("of",other_hotels_test!I317,1)-2,2)/MID(other_hotels_test!I317,FIND("of",other_hotels_test!I317,1)+2,2)</f>
        <v>0.8</v>
      </c>
      <c r="G317" s="3" t="str">
        <f>IF(ISBLANK(other_hotels_test!J317),"",other_hotels_test!J317)</f>
        <v>“Front desk staff needs more training!”</v>
      </c>
      <c r="H317" s="3" t="str">
        <f>IF(ISBLANK(other_hotels_test!K317),"",other_hotels_test!K317)</f>
        <v>My husband and I stayed at their Palladian Suite over a weekend and we loved the view from the balcony - of the marina bay :) room was clean and the nespresso machine proved itself (and we since bought one for ourselves!) useful. We had access for the cafe lounge but only went twice - no staff tables were always not cleared and food not topped up. Very pathetic afternoon/evening tea/breakfast. Even with the champagne. We were stuck there from 2-4pm on our check-in day because the room was not ready! We were told that it will only for 15mins and little did we know the time was extended several times and we felt that our time could be put to better use. Called front desk to request for extension cord. But receptionist could not understand and kept on asking me to dial 9 followed by the phone number for international call. That ordeal took me several minutes it was exasperating. Until she decided to transfer the call to her colleague who sounded like a local who understood me immediately. But alas it did not arrive after 30 mins and I had to call for it again... Except for those few instance we loved the breakfast at the Town Restaurant the location the feel of the hotel. Concierge and housekeeping were polite and helpful.</v>
      </c>
      <c r="I317" s="1" t="str">
        <f>TRIM(IF(ISERROR(MID(other_hotels_test!L317,7,FIND("travelled",other_hotels_test!L317,1)-7)),"",MID(other_hotels_test!L317,7,FIND("travelled",other_hotels_test!L317,1)-7)))</f>
        <v/>
      </c>
      <c r="J317" s="1" t="str">
        <f>TRIM(IF(ISERROR(MID(other_hotels_test!L317,FIND("travelled",other_hotels_test!L317,1)+9,LEN(other_hotels_test!L317))),"",MID(other_hotels_test!L317,FIND("travelled",other_hotels_test!L317,1)+9,LEN(other_hotels_test!L317))))</f>
        <v/>
      </c>
      <c r="K317" s="4" t="e">
        <f ca="1">udfRegEx(other_hotels_test!M317,"\d( of )\d( stars).*(n&gt;)([\s\S]*;)")&amp;CHAR(10)&amp;udfRegEx(other_hotels_test!M317,"[^;]+$\d( of )\d( stars).*(n&gt;)([\s\S]*;)")</f>
        <v>#NAME?</v>
      </c>
      <c r="N317" s="1" t="str">
        <f>other_hotels_test!P317</f>
        <v>Reviewed 29 July 2011</v>
      </c>
    </row>
    <row r="318" spans="1:14" ht="252">
      <c r="A318" s="1" t="str">
        <f>MID(other_hotels_test!D318,1,FIND("_data",other_hotels_test!D318,1)-1)</f>
        <v>fullerton_hotel</v>
      </c>
      <c r="B318" s="4" t="str">
        <f>other_hotels_test!G318</f>
        <v>Cynicor</v>
      </c>
      <c r="C318" s="4" t="str">
        <f>IF(ISBLANK(other_hotels_test!H318),"",other_hotels_test!H318)</f>
        <v>Perth Australia</v>
      </c>
      <c r="D318" s="1" t="str">
        <f>MID(other_hotels_test!I318,FIND("of",other_hotels_test!I318,1)-2,12)</f>
        <v>5 of 5 stars</v>
      </c>
      <c r="E318" s="1" t="str">
        <f>MID(other_hotels_test!I318,FIND("of",other_hotels_test!I318,1)-2,2)</f>
        <v xml:space="preserve">5 </v>
      </c>
      <c r="F318" s="2">
        <f>MID(other_hotels_test!I318,FIND("of",other_hotels_test!I318,1)-2,2)/MID(other_hotels_test!I318,FIND("of",other_hotels_test!I318,1)+2,2)</f>
        <v>1</v>
      </c>
      <c r="G318" s="3" t="str">
        <f>IF(ISBLANK(other_hotels_test!J318),"",other_hotels_test!J318)</f>
        <v>“Brilliant hotel with character and history”</v>
      </c>
      <c r="H318" s="3" t="str">
        <f>IF(ISBLANK(other_hotels_test!K318),"",other_hotels_test!K318)</f>
        <v>We have both stayed in Singapore many times normally staying at the Fairmont now. We stayed at the Fullerton for a two night stopover visit because we had heard good things and wanted to compare it with the Fairmont. It did not disappoint. On first entering the hotel it is an imposing sight oozing character. Check-in was simple and staff were professional and helpful. We had a club room which had a large bed and quality amenities. The welcome chocolates were a nice touch also. The club lounge is excellent with a great assortment of food and drink on offer as well as offering a champagne breakfast. Staff are very attentive and helpful. The breakfast buffet is enormous and very tasty. Although you have your wits about you as they seem to run out of food as soon as they restock it- it's that good! The hotel's restaurants and bars seem great although we only had time to sample the Post bar drinks (cocktails were very nice) and the Lighthouse restaurant. The lighthouse is magnificent with delicious food superb service and a nice view over marina bay. Overall a short but very sweet stay and we hope to visit again.</v>
      </c>
      <c r="I318" s="1" t="str">
        <f>TRIM(IF(ISERROR(MID(other_hotels_test!L318,7,FIND("travelled",other_hotels_test!L318,1)-7)),"",MID(other_hotels_test!L318,7,FIND("travelled",other_hotels_test!L318,1)-7)))</f>
        <v>July 2011</v>
      </c>
      <c r="J318" s="1" t="str">
        <f>TRIM(IF(ISERROR(MID(other_hotels_test!L318,FIND("travelled",other_hotels_test!L318,1)+9,LEN(other_hotels_test!L318))),"",MID(other_hotels_test!L318,FIND("travelled",other_hotels_test!L318,1)+9,LEN(other_hotels_test!L318))))</f>
        <v>as a couple</v>
      </c>
      <c r="K318" s="4" t="e">
        <f ca="1">udfRegEx(other_hotels_test!M318,"\d( of )\d( stars).*(n&gt;)([\s\S]*;)")&amp;CHAR(10)&amp;udfRegEx(other_hotels_test!M318,"[^;]+$\d( of )\d( stars).*(n&gt;)([\s\S]*;)")</f>
        <v>#NAME?</v>
      </c>
      <c r="N318" s="1" t="str">
        <f>other_hotels_test!P318</f>
        <v>Reviewed 28 July 2011</v>
      </c>
    </row>
    <row r="319" spans="1:14" ht="56">
      <c r="A319" s="1" t="str">
        <f>MID(other_hotels_test!D319,1,FIND("_data",other_hotels_test!D319,1)-1)</f>
        <v>fullerton_hotel</v>
      </c>
      <c r="B319" s="4" t="str">
        <f>other_hotels_test!G319</f>
        <v>GlobalCitizen2000</v>
      </c>
      <c r="C319" s="4" t="str">
        <f>IF(ISBLANK(other_hotels_test!H319),"",other_hotels_test!H319)</f>
        <v>London United Kingdom</v>
      </c>
      <c r="D319" s="1" t="str">
        <f>MID(other_hotels_test!I319,FIND("of",other_hotels_test!I319,1)-2,12)</f>
        <v>4 of 5 stars</v>
      </c>
      <c r="E319" s="1" t="str">
        <f>MID(other_hotels_test!I319,FIND("of",other_hotels_test!I319,1)-2,2)</f>
        <v xml:space="preserve">4 </v>
      </c>
      <c r="F319" s="2">
        <f>MID(other_hotels_test!I319,FIND("of",other_hotels_test!I319,1)-2,2)/MID(other_hotels_test!I319,FIND("of",other_hotels_test!I319,1)+2,2)</f>
        <v>0.8</v>
      </c>
      <c r="G319" s="3" t="str">
        <f>IF(ISBLANK(other_hotels_test!J319),"",other_hotels_test!J319)</f>
        <v>“Great location great hotel”</v>
      </c>
      <c r="H319" s="3" t="str">
        <f>IF(ISBLANK(other_hotels_test!K319),"",other_hotels_test!K319)</f>
        <v>Back to the Fullerton again and still as good as a year ago. Although not as shiny and new as sister hotel on the Bay or new resorts they make up for it with excellent customer service a fab pool and a great location. I am looking forward to my next visit already</v>
      </c>
      <c r="I319" s="1" t="str">
        <f>TRIM(IF(ISERROR(MID(other_hotels_test!L319,7,FIND("travelled",other_hotels_test!L319,1)-7)),"",MID(other_hotels_test!L319,7,FIND("travelled",other_hotels_test!L319,1)-7)))</f>
        <v>July 2011</v>
      </c>
      <c r="J319" s="1" t="str">
        <f>TRIM(IF(ISERROR(MID(other_hotels_test!L319,FIND("travelled",other_hotels_test!L319,1)+9,LEN(other_hotels_test!L319))),"",MID(other_hotels_test!L319,FIND("travelled",other_hotels_test!L319,1)+9,LEN(other_hotels_test!L319))))</f>
        <v>on business</v>
      </c>
      <c r="K319" s="4" t="e">
        <f ca="1">udfRegEx(other_hotels_test!M319,"\d( of )\d( stars).*(n&gt;)([\s\S]*;)")&amp;CHAR(10)&amp;udfRegEx(other_hotels_test!M319,"[^;]+$\d( of )\d( stars).*(n&gt;)([\s\S]*;)")</f>
        <v>#NAME?</v>
      </c>
      <c r="N319" s="1" t="str">
        <f>other_hotels_test!P319</f>
        <v>Reviewed 28 July 2011</v>
      </c>
    </row>
    <row r="320" spans="1:14" ht="140">
      <c r="A320" s="1" t="str">
        <f>MID(other_hotels_test!D320,1,FIND("_data",other_hotels_test!D320,1)-1)</f>
        <v>fullerton_hotel</v>
      </c>
      <c r="B320" s="4" t="str">
        <f>other_hotels_test!G320</f>
        <v>Roberto275</v>
      </c>
      <c r="C320" s="4" t="str">
        <f>IF(ISBLANK(other_hotels_test!H320),"",other_hotels_test!H320)</f>
        <v>Hong Kong China</v>
      </c>
      <c r="D320" s="1" t="str">
        <f>MID(other_hotels_test!I320,FIND("of",other_hotels_test!I320,1)-2,12)</f>
        <v>5 of 5 stars</v>
      </c>
      <c r="E320" s="1" t="str">
        <f>MID(other_hotels_test!I320,FIND("of",other_hotels_test!I320,1)-2,2)</f>
        <v xml:space="preserve">5 </v>
      </c>
      <c r="F320" s="2">
        <f>MID(other_hotels_test!I320,FIND("of",other_hotels_test!I320,1)-2,2)/MID(other_hotels_test!I320,FIND("of",other_hotels_test!I320,1)+2,2)</f>
        <v>1</v>
      </c>
      <c r="G320" s="3" t="str">
        <f>IF(ISBLANK(other_hotels_test!J320),"",other_hotels_test!J320)</f>
        <v>“Impeccable in every aspect”</v>
      </c>
      <c r="H320" s="3" t="str">
        <f>IF(ISBLANK(other_hotels_test!K320),"",other_hotels_test!K320)</f>
        <v>Stayed @ the fullerton for a night and wished i could have stayed for a longer time. Great location considering it was just opposite butter factory (a popular club in singapore) and what better place to rest just after a whole night of fun. Within the hotel there was also Post bar which was quite a good place for chilling out. For hotel service - fast quick efficient in typical singaporean style. To add on the hotel interior decor had a touch of colonial style to reflect the british influence on the country during her budding days. The only regret i had was only being able to stay in a small room that did not have much of a view. Wished i had paid more for a better room instead!</v>
      </c>
      <c r="I320" s="1" t="str">
        <f>TRIM(IF(ISERROR(MID(other_hotels_test!L320,7,FIND("travelled",other_hotels_test!L320,1)-7)),"",MID(other_hotels_test!L320,7,FIND("travelled",other_hotels_test!L320,1)-7)))</f>
        <v>May 2011</v>
      </c>
      <c r="J320" s="1" t="str">
        <f>TRIM(IF(ISERROR(MID(other_hotels_test!L320,FIND("travelled",other_hotels_test!L320,1)+9,LEN(other_hotels_test!L320))),"",MID(other_hotels_test!L320,FIND("travelled",other_hotels_test!L320,1)+9,LEN(other_hotels_test!L320))))</f>
        <v>on business</v>
      </c>
      <c r="K320" s="4" t="e">
        <f ca="1">udfRegEx(other_hotels_test!M320,"\d( of )\d( stars).*(n&gt;)([\s\S]*;)")&amp;CHAR(10)&amp;udfRegEx(other_hotels_test!M320,"[^;]+$\d( of )\d( stars).*(n&gt;)([\s\S]*;)")</f>
        <v>#NAME?</v>
      </c>
      <c r="N320" s="1" t="str">
        <f>other_hotels_test!P320</f>
        <v>Reviewed 27 July 2011</v>
      </c>
    </row>
    <row r="321" spans="1:14" ht="56">
      <c r="A321" s="1" t="str">
        <f>MID(other_hotels_test!D321,1,FIND("_data",other_hotels_test!D321,1)-1)</f>
        <v>fullerton_hotel</v>
      </c>
      <c r="B321" s="4" t="str">
        <f>other_hotels_test!G321</f>
        <v>gumbolo</v>
      </c>
      <c r="C321" s="4" t="str">
        <f>IF(ISBLANK(other_hotels_test!H321),"",other_hotels_test!H321)</f>
        <v>Seoul</v>
      </c>
      <c r="D321" s="1" t="str">
        <f>MID(other_hotels_test!I321,FIND("of",other_hotels_test!I321,1)-2,12)</f>
        <v>5 of 5 stars</v>
      </c>
      <c r="E321" s="1" t="str">
        <f>MID(other_hotels_test!I321,FIND("of",other_hotels_test!I321,1)-2,2)</f>
        <v xml:space="preserve">5 </v>
      </c>
      <c r="F321" s="2">
        <f>MID(other_hotels_test!I321,FIND("of",other_hotels_test!I321,1)-2,2)/MID(other_hotels_test!I321,FIND("of",other_hotels_test!I321,1)+2,2)</f>
        <v>1</v>
      </c>
      <c r="G321" s="3" t="str">
        <f>IF(ISBLANK(other_hotels_test!J321),"",other_hotels_test!J321)</f>
        <v>“A perfect experience”</v>
      </c>
      <c r="H321" s="3" t="str">
        <f>IF(ISBLANK(other_hotels_test!K321),"",other_hotels_test!K321)</f>
        <v>After receiving a street-side room we asked for a more quiet room which effectively resulted in a room upgrade. The service and friendliness was amazing. Also the swimming pool was a definitive big superplus where we hang out for most of the time</v>
      </c>
      <c r="I321" s="1" t="str">
        <f>TRIM(IF(ISERROR(MID(other_hotels_test!L321,7,FIND("travelled",other_hotels_test!L321,1)-7)),"",MID(other_hotels_test!L321,7,FIND("travelled",other_hotels_test!L321,1)-7)))</f>
        <v>June 2011</v>
      </c>
      <c r="J321" s="1" t="str">
        <f>TRIM(IF(ISERROR(MID(other_hotels_test!L321,FIND("travelled",other_hotels_test!L321,1)+9,LEN(other_hotels_test!L321))),"",MID(other_hotels_test!L321,FIND("travelled",other_hotels_test!L321,1)+9,LEN(other_hotels_test!L321))))</f>
        <v>with family</v>
      </c>
      <c r="K321" s="4" t="e">
        <f ca="1">udfRegEx(other_hotels_test!M321,"\d( of )\d( stars).*(n&gt;)([\s\S]*;)")&amp;CHAR(10)&amp;udfRegEx(other_hotels_test!M321,"[^;]+$\d( of )\d( stars).*(n&gt;)([\s\S]*;)")</f>
        <v>#NAME?</v>
      </c>
      <c r="N321" s="1" t="str">
        <f>other_hotels_test!P321</f>
        <v>Reviewed 27 July 2011</v>
      </c>
    </row>
    <row r="322" spans="1:14" ht="168">
      <c r="A322" s="1" t="str">
        <f>MID(other_hotels_test!D322,1,FIND("_data",other_hotels_test!D322,1)-1)</f>
        <v>fullerton_hotel</v>
      </c>
      <c r="B322" s="4" t="str">
        <f>other_hotels_test!G322</f>
        <v>Colin M</v>
      </c>
      <c r="C322" s="4" t="str">
        <f>IF(ISBLANK(other_hotels_test!H322),"",other_hotels_test!H322)</f>
        <v>Jakarta Indonesia</v>
      </c>
      <c r="D322" s="1" t="str">
        <f>MID(other_hotels_test!I322,FIND("of",other_hotels_test!I322,1)-2,12)</f>
        <v>3 of 5 stars</v>
      </c>
      <c r="E322" s="1" t="str">
        <f>MID(other_hotels_test!I322,FIND("of",other_hotels_test!I322,1)-2,2)</f>
        <v xml:space="preserve">3 </v>
      </c>
      <c r="F322" s="2">
        <f>MID(other_hotels_test!I322,FIND("of",other_hotels_test!I322,1)-2,2)/MID(other_hotels_test!I322,FIND("of",other_hotels_test!I322,1)+2,2)</f>
        <v>0.6</v>
      </c>
      <c r="G322" s="3" t="str">
        <f>IF(ISBLANK(other_hotels_test!J322),"",other_hotels_test!J322)</f>
        <v>“Over-rated but not terrible”</v>
      </c>
      <c r="H322" s="3" t="str">
        <f>IF(ISBLANK(other_hotels_test!K322),"",other_hotels_test!K322)</f>
        <v>Pleasant enough hotel but not stellar. The rooms are highly variable. Ones by the road are terrible - very noisy and I'd rather stay just about anywhere else. The courtyard rooms are quiet but obviously have no views. The bottom line is the hotel is just too close to the main road right outside making it ridiculously noisy for most of the rooms. The breakfast is also frankly disappointing Nothing special Very average in terms of food If you do have breakfast sit outside as the view is delightful. But the food (surely the main point for breakfast?) is average. I am surprised as I have had Sunday brunch a few times at this hotel which is great. Perhaps different chefs or different business model. (In other words breakfast eaters are captive brunch guests have free will).</v>
      </c>
      <c r="I322" s="1" t="str">
        <f>TRIM(IF(ISERROR(MID(other_hotels_test!L322,7,FIND("travelled",other_hotels_test!L322,1)-7)),"",MID(other_hotels_test!L322,7,FIND("travelled",other_hotels_test!L322,1)-7)))</f>
        <v>January 2012</v>
      </c>
      <c r="J322" s="1" t="str">
        <f>TRIM(IF(ISERROR(MID(other_hotels_test!L322,FIND("travelled",other_hotels_test!L322,1)+9,LEN(other_hotels_test!L322))),"",MID(other_hotels_test!L322,FIND("travelled",other_hotels_test!L322,1)+9,LEN(other_hotels_test!L322))))</f>
        <v>on business</v>
      </c>
      <c r="K322" s="4" t="e">
        <f ca="1">udfRegEx(other_hotels_test!M322,"\d( of )\d( stars).*(n&gt;)([\s\S]*;)")&amp;CHAR(10)&amp;udfRegEx(other_hotels_test!M322,"[^;]+$\d( of )\d( stars).*(n&gt;)([\s\S]*;)")</f>
        <v>#NAME?</v>
      </c>
      <c r="N322" s="1" t="str">
        <f>other_hotels_test!P322</f>
        <v>Reviewed 15 January 2012</v>
      </c>
    </row>
    <row r="323" spans="1:14" ht="154">
      <c r="A323" s="1" t="str">
        <f>MID(other_hotels_test!D323,1,FIND("_data",other_hotels_test!D323,1)-1)</f>
        <v>fullerton_hotel</v>
      </c>
      <c r="B323" s="4" t="str">
        <f>other_hotels_test!G323</f>
        <v>RABPuertoGalera</v>
      </c>
      <c r="C323" s="4" t="str">
        <f>IF(ISBLANK(other_hotels_test!H323),"",other_hotels_test!H323)</f>
        <v>Puerto Galera</v>
      </c>
      <c r="D323" s="1" t="str">
        <f>MID(other_hotels_test!I323,FIND("of",other_hotels_test!I323,1)-2,12)</f>
        <v>5 of 5 stars</v>
      </c>
      <c r="E323" s="1" t="str">
        <f>MID(other_hotels_test!I323,FIND("of",other_hotels_test!I323,1)-2,2)</f>
        <v xml:space="preserve">5 </v>
      </c>
      <c r="F323" s="2">
        <f>MID(other_hotels_test!I323,FIND("of",other_hotels_test!I323,1)-2,2)/MID(other_hotels_test!I323,FIND("of",other_hotels_test!I323,1)+2,2)</f>
        <v>1</v>
      </c>
      <c r="G323" s="3" t="str">
        <f>IF(ISBLANK(other_hotels_test!J323),"",other_hotels_test!J323)</f>
        <v>“First Class Experience”</v>
      </c>
      <c r="H323" s="3" t="str">
        <f>IF(ISBLANK(other_hotels_test!K323),"",other_hotels_test!K323)</f>
        <v>We wanted something very special to celebrate our re-union after a few months separation. Price was no limiting consideration........we wanted something Classic Renovated and reflective of the local history and culture..........the Fullerton served our interest Perfectly. Near everything of importance in the southern part of Singapore business district.....walking distance to the Big Wheel the expo center the new Bay Casino and all the mall shopping desired. We stayed at the Executive level with full breakfasts and Tea time service........simply breathtaking presentations for a relatively small group of visitors. Staff were probably the best of my 20 years experience travelling in Asia and USA.</v>
      </c>
      <c r="I323" s="1" t="str">
        <f>TRIM(IF(ISERROR(MID(other_hotels_test!L323,7,FIND("travelled",other_hotels_test!L323,1)-7)),"",MID(other_hotels_test!L323,7,FIND("travelled",other_hotels_test!L323,1)-7)))</f>
        <v>October 2011</v>
      </c>
      <c r="J323" s="1" t="str">
        <f>TRIM(IF(ISERROR(MID(other_hotels_test!L323,FIND("travelled",other_hotels_test!L323,1)+9,LEN(other_hotels_test!L323))),"",MID(other_hotels_test!L323,FIND("travelled",other_hotels_test!L323,1)+9,LEN(other_hotels_test!L323))))</f>
        <v>as a couple</v>
      </c>
      <c r="K323" s="4" t="e">
        <f ca="1">udfRegEx(other_hotels_test!M323,"\d( of )\d( stars).*(n&gt;)([\s\S]*;)")&amp;CHAR(10)&amp;udfRegEx(other_hotels_test!M323,"[^;]+$\d( of )\d( stars).*(n&gt;)([\s\S]*;)")</f>
        <v>#NAME?</v>
      </c>
      <c r="N323" s="1" t="str">
        <f>other_hotels_test!P323</f>
        <v>Reviewed 12 January 2012</v>
      </c>
    </row>
    <row r="324" spans="1:14" ht="28">
      <c r="A324" s="1" t="str">
        <f>MID(other_hotels_test!D324,1,FIND("_data",other_hotels_test!D324,1)-1)</f>
        <v>fullerton_hotel</v>
      </c>
      <c r="B324" s="4" t="str">
        <f>other_hotels_test!G324</f>
        <v>David D</v>
      </c>
      <c r="C324" s="4" t="str">
        <f>IF(ISBLANK(other_hotels_test!H324),"",other_hotels_test!H324)</f>
        <v>Toulouse France</v>
      </c>
      <c r="D324" s="1" t="str">
        <f>MID(other_hotels_test!I324,FIND("of",other_hotels_test!I324,1)-2,12)</f>
        <v>5 of 5 stars</v>
      </c>
      <c r="E324" s="1" t="str">
        <f>MID(other_hotels_test!I324,FIND("of",other_hotels_test!I324,1)-2,2)</f>
        <v xml:space="preserve">5 </v>
      </c>
      <c r="F324" s="2">
        <f>MID(other_hotels_test!I324,FIND("of",other_hotels_test!I324,1)-2,2)/MID(other_hotels_test!I324,FIND("of",other_hotels_test!I324,1)+2,2)</f>
        <v>1</v>
      </c>
      <c r="G324" s="3" t="str">
        <f>IF(ISBLANK(other_hotels_test!J324),"",other_hotels_test!J324)</f>
        <v>“Great service great stay”</v>
      </c>
      <c r="H324" s="3" t="str">
        <f>IF(ISBLANK(other_hotels_test!K324),"",other_hotels_test!K324)</f>
        <v>Stayed two nights didn't want to leave well located good business centre with free facilities staff eager to please. Will stay again.</v>
      </c>
      <c r="I324" s="1" t="str">
        <f>TRIM(IF(ISERROR(MID(other_hotels_test!L324,7,FIND("travelled",other_hotels_test!L324,1)-7)),"",MID(other_hotels_test!L324,7,FIND("travelled",other_hotels_test!L324,1)-7)))</f>
        <v>December 2011</v>
      </c>
      <c r="J324" s="1" t="str">
        <f>TRIM(IF(ISERROR(MID(other_hotels_test!L324,FIND("travelled",other_hotels_test!L324,1)+9,LEN(other_hotels_test!L324))),"",MID(other_hotels_test!L324,FIND("travelled",other_hotels_test!L324,1)+9,LEN(other_hotels_test!L324))))</f>
        <v>as a couple</v>
      </c>
      <c r="K324" s="4" t="e">
        <f ca="1">udfRegEx(other_hotels_test!M324,"\d( of )\d( stars).*(n&gt;)([\s\S]*;)")&amp;CHAR(10)&amp;udfRegEx(other_hotels_test!M324,"[^;]+$\d( of )\d( stars).*(n&gt;)([\s\S]*;)")</f>
        <v>#NAME?</v>
      </c>
      <c r="N324" s="1" t="str">
        <f>other_hotels_test!P324</f>
        <v>Reviewed 12 January 2012</v>
      </c>
    </row>
    <row r="325" spans="1:14" ht="196">
      <c r="A325" s="1" t="str">
        <f>MID(other_hotels_test!D325,1,FIND("_data",other_hotels_test!D325,1)-1)</f>
        <v>fullerton_hotel</v>
      </c>
      <c r="B325" s="4" t="str">
        <f>other_hotels_test!G325</f>
        <v>Beeswife</v>
      </c>
      <c r="C325" s="4" t="str">
        <f>IF(ISBLANK(other_hotels_test!H325),"",other_hotels_test!H325)</f>
        <v>Charlottetown Canada</v>
      </c>
      <c r="D325" s="1" t="str">
        <f>MID(other_hotels_test!I325,FIND("of",other_hotels_test!I325,1)-2,12)</f>
        <v>5 of 5 stars</v>
      </c>
      <c r="E325" s="1" t="str">
        <f>MID(other_hotels_test!I325,FIND("of",other_hotels_test!I325,1)-2,2)</f>
        <v xml:space="preserve">5 </v>
      </c>
      <c r="F325" s="2">
        <f>MID(other_hotels_test!I325,FIND("of",other_hotels_test!I325,1)-2,2)/MID(other_hotels_test!I325,FIND("of",other_hotels_test!I325,1)+2,2)</f>
        <v>1</v>
      </c>
      <c r="G325" s="3" t="str">
        <f>IF(ISBLANK(other_hotels_test!J325),"",other_hotels_test!J325)</f>
        <v>“Truly a 6 star experience”</v>
      </c>
      <c r="H325" s="3" t="str">
        <f>IF(ISBLANK(other_hotels_test!K325),"",other_hotels_test!K325)</f>
        <v>Son's wedding held here and the care and attention to detail was superb. This was a magnificent experience for all the wedding guests. The hotel is beautiful. The service is superior. The breakfast was varied and it wouldn't matter what part of the world you hailed from or you dietary needs were you would find the perfect food. Drinks are pricey but then that is the way it is in Singapore. The room was very comfortable extra clean and well appointed. High end everything and a bed that was fit for a king and queen! I liked the touch of having a personal welcome appear on the tv screen when we turned it on. This is a once in a lifetime experience and I would recommend to anyone who can afford it or even just a one night experience. Because the wedding was held there we had a preferred rate and even if we don't have the same rate again I would still return to this hotel just because it is so magnificent</v>
      </c>
      <c r="I325" s="1" t="str">
        <f>TRIM(IF(ISERROR(MID(other_hotels_test!L325,7,FIND("travelled",other_hotels_test!L325,1)-7)),"",MID(other_hotels_test!L325,7,FIND("travelled",other_hotels_test!L325,1)-7)))</f>
        <v>November 2011</v>
      </c>
      <c r="J325" s="1" t="str">
        <f>TRIM(IF(ISERROR(MID(other_hotels_test!L325,FIND("travelled",other_hotels_test!L325,1)+9,LEN(other_hotels_test!L325))),"",MID(other_hotels_test!L325,FIND("travelled",other_hotels_test!L325,1)+9,LEN(other_hotels_test!L325))))</f>
        <v>with family</v>
      </c>
      <c r="K325" s="4" t="e">
        <f ca="1">udfRegEx(other_hotels_test!M325,"\d( of )\d( stars).*(n&gt;)([\s\S]*;)")&amp;CHAR(10)&amp;udfRegEx(other_hotels_test!M325,"[^;]+$\d( of )\d( stars).*(n&gt;)([\s\S]*;)")</f>
        <v>#NAME?</v>
      </c>
      <c r="N325" s="1" t="str">
        <f>other_hotels_test!P325</f>
        <v>Reviewed 11 January 2012</v>
      </c>
    </row>
    <row r="326" spans="1:14" ht="28">
      <c r="A326" s="1" t="str">
        <f>MID(other_hotels_test!D326,1,FIND("_data",other_hotels_test!D326,1)-1)</f>
        <v>fullerton_hotel</v>
      </c>
      <c r="B326" s="4" t="str">
        <f>other_hotels_test!G326</f>
        <v>pbskibc</v>
      </c>
      <c r="C326" s="4" t="str">
        <f>IF(ISBLANK(other_hotels_test!H326),"",other_hotels_test!H326)</f>
        <v>Islington London</v>
      </c>
      <c r="D326" s="1" t="str">
        <f>MID(other_hotels_test!I326,FIND("of",other_hotels_test!I326,1)-2,12)</f>
        <v>4 of 5 stars</v>
      </c>
      <c r="E326" s="1" t="str">
        <f>MID(other_hotels_test!I326,FIND("of",other_hotels_test!I326,1)-2,2)</f>
        <v xml:space="preserve">4 </v>
      </c>
      <c r="F326" s="2">
        <f>MID(other_hotels_test!I326,FIND("of",other_hotels_test!I326,1)-2,2)/MID(other_hotels_test!I326,FIND("of",other_hotels_test!I326,1)+2,2)</f>
        <v>0.8</v>
      </c>
      <c r="G326" s="3" t="str">
        <f>IF(ISBLANK(other_hotels_test!J326),"",other_hotels_test!J326)</f>
        <v>“Nice hotel good room rate”</v>
      </c>
      <c r="H326" s="3" t="str">
        <f>IF(ISBLANK(other_hotels_test!K326),"",other_hotels_test!K326)</f>
        <v>We took a standard room for sgd 250 plus taxes and service. Breakfast was sgd 45 a head. Pretty good but not the slickest.</v>
      </c>
      <c r="I326" s="1" t="str">
        <f>TRIM(IF(ISERROR(MID(other_hotels_test!L326,7,FIND("travelled",other_hotels_test!L326,1)-7)),"",MID(other_hotels_test!L326,7,FIND("travelled",other_hotels_test!L326,1)-7)))</f>
        <v/>
      </c>
      <c r="J326" s="1" t="str">
        <f>TRIM(IF(ISERROR(MID(other_hotels_test!L326,FIND("travelled",other_hotels_test!L326,1)+9,LEN(other_hotels_test!L326))),"",MID(other_hotels_test!L326,FIND("travelled",other_hotels_test!L326,1)+9,LEN(other_hotels_test!L326))))</f>
        <v/>
      </c>
      <c r="K326" s="4" t="e">
        <f ca="1">udfRegEx(other_hotels_test!M326,"\d( of )\d( stars).*(n&gt;)([\s\S]*;)")&amp;CHAR(10)&amp;udfRegEx(other_hotels_test!M326,"[^;]+$\d( of )\d( stars).*(n&gt;)([\s\S]*;)")</f>
        <v>#NAME?</v>
      </c>
      <c r="N326" s="1" t="str">
        <f>other_hotels_test!P326</f>
        <v>Reviewed 8 January 2012</v>
      </c>
    </row>
    <row r="327" spans="1:14" ht="294">
      <c r="A327" s="1" t="str">
        <f>MID(other_hotels_test!D327,1,FIND("_data",other_hotels_test!D327,1)-1)</f>
        <v>fullerton_hotel</v>
      </c>
      <c r="B327" s="4" t="str">
        <f>other_hotels_test!G327</f>
        <v>BFGMelbourne</v>
      </c>
      <c r="C327" s="4" t="str">
        <f>IF(ISBLANK(other_hotels_test!H327),"",other_hotels_test!H327)</f>
        <v>Melbourne</v>
      </c>
      <c r="D327" s="1" t="str">
        <f>MID(other_hotels_test!I327,FIND("of",other_hotels_test!I327,1)-2,12)</f>
        <v>5 of 5 stars</v>
      </c>
      <c r="E327" s="1" t="str">
        <f>MID(other_hotels_test!I327,FIND("of",other_hotels_test!I327,1)-2,2)</f>
        <v xml:space="preserve">5 </v>
      </c>
      <c r="F327" s="2">
        <f>MID(other_hotels_test!I327,FIND("of",other_hotels_test!I327,1)-2,2)/MID(other_hotels_test!I327,FIND("of",other_hotels_test!I327,1)+2,2)</f>
        <v>1</v>
      </c>
      <c r="G327" s="3" t="str">
        <f>IF(ISBLANK(other_hotels_test!J327),"",other_hotels_test!J327)</f>
        <v>“Great hotel great service”</v>
      </c>
      <c r="H327" s="3" t="str">
        <f>IF(ISBLANK(other_hotels_test!K327),"",other_hotels_test!K327)</f>
        <v>While we only stayed one night at the Fullerton during a quick stopover in Singapore we were impressed by the hotel the room and the service. Pro's: 1. We arrived very late (2am) and had not problems checking in and were quickly lead to our room where our bags were already waiting (about 5 minutes after we got out of the taxi). 2. The room was large with a great bathroom (separate bath and shower). We also had a huge balcony with padded wicker chairs. Everything was nicely furnished the aircon was effective and quiet and the bed was comfortable. 3. We had a late flight home and the hotel allowed us late checkout and then also the opportunity to freshen-up/shower in the evening before our flight. 4. There was a nice pool with views of the water albeit with limited lounges/seating. 5. Location is excellent right near the Lion-Mermaid and looking across the marina at the new Marina Bay Sands (3 towers with pool on top). The hotel itself is also in a grand old building very pretty to look at. Con's: 1. Breakfast wasn't included in our rate and the concierge wasn't all that helpful in finding alternatives outside the hotel. Same with dinner - the conierge tried but didn't really get us a booking anywhere (it was just before chinese new year but still it shouldn't have been impossible). In summary highly recommend this hotel - good value great location and great service.</v>
      </c>
      <c r="I327" s="1" t="str">
        <f>TRIM(IF(ISERROR(MID(other_hotels_test!L327,7,FIND("travelled",other_hotels_test!L327,1)-7)),"",MID(other_hotels_test!L327,7,FIND("travelled",other_hotels_test!L327,1)-7)))</f>
        <v>January 2012</v>
      </c>
      <c r="J327" s="1" t="str">
        <f>TRIM(IF(ISERROR(MID(other_hotels_test!L327,FIND("travelled",other_hotels_test!L327,1)+9,LEN(other_hotels_test!L327))),"",MID(other_hotels_test!L327,FIND("travelled",other_hotels_test!L327,1)+9,LEN(other_hotels_test!L327))))</f>
        <v>as a couple</v>
      </c>
      <c r="K327" s="4" t="e">
        <f ca="1">udfRegEx(other_hotels_test!M327,"\d( of )\d( stars).*(n&gt;)([\s\S]*;)")&amp;CHAR(10)&amp;udfRegEx(other_hotels_test!M327,"[^;]+$\d( of )\d( stars).*(n&gt;)([\s\S]*;)")</f>
        <v>#NAME?</v>
      </c>
      <c r="N327" s="1" t="str">
        <f>other_hotels_test!P327</f>
        <v>Reviewed 25 January 2012</v>
      </c>
    </row>
    <row r="328" spans="1:14" ht="84">
      <c r="A328" s="1" t="str">
        <f>MID(other_hotels_test!D328,1,FIND("_data",other_hotels_test!D328,1)-1)</f>
        <v>fullerton_hotel</v>
      </c>
      <c r="B328" s="4" t="str">
        <f>other_hotels_test!G328</f>
        <v>kelvin b</v>
      </c>
      <c r="C328" s="4" t="str">
        <f>IF(ISBLANK(other_hotels_test!H328),"",other_hotels_test!H328)</f>
        <v>Concord North Carolina</v>
      </c>
      <c r="D328" s="1" t="str">
        <f>MID(other_hotels_test!I328,FIND("of",other_hotels_test!I328,1)-2,12)</f>
        <v>4 of 5 stars</v>
      </c>
      <c r="E328" s="1" t="str">
        <f>MID(other_hotels_test!I328,FIND("of",other_hotels_test!I328,1)-2,2)</f>
        <v xml:space="preserve">4 </v>
      </c>
      <c r="F328" s="2">
        <f>MID(other_hotels_test!I328,FIND("of",other_hotels_test!I328,1)-2,2)/MID(other_hotels_test!I328,FIND("of",other_hotels_test!I328,1)+2,2)</f>
        <v>0.8</v>
      </c>
      <c r="G328" s="3" t="str">
        <f>IF(ISBLANK(other_hotels_test!J328),"",other_hotels_test!J328)</f>
        <v>“convience hotel !”</v>
      </c>
      <c r="H328" s="3" t="str">
        <f>IF(ISBLANK(other_hotels_test!K328),"",other_hotels_test!K328)</f>
        <v>This hotel has a wonderful location. its easy to get some beautiful views from this hotel. its also near many famous places. So its very convience for us. we spent 2 nights in this hotel on our honeymoon. we are satisfiel with this hotel . Speacially breakfatst is so delicious. But i think : they need to improve their decor more. some spaces is emty. staff is friendly but they should be helpful more .</v>
      </c>
      <c r="I328" s="1" t="str">
        <f>TRIM(IF(ISERROR(MID(other_hotels_test!L328,7,FIND("travelled",other_hotels_test!L328,1)-7)),"",MID(other_hotels_test!L328,7,FIND("travelled",other_hotels_test!L328,1)-7)))</f>
        <v>November 2011</v>
      </c>
      <c r="J328" s="1" t="str">
        <f>TRIM(IF(ISERROR(MID(other_hotels_test!L328,FIND("travelled",other_hotels_test!L328,1)+9,LEN(other_hotels_test!L328))),"",MID(other_hotels_test!L328,FIND("travelled",other_hotels_test!L328,1)+9,LEN(other_hotels_test!L328))))</f>
        <v>as a couple</v>
      </c>
      <c r="K328" s="4" t="e">
        <f ca="1">udfRegEx(other_hotels_test!M328,"\d( of )\d( stars).*(n&gt;)([\s\S]*;)")&amp;CHAR(10)&amp;udfRegEx(other_hotels_test!M328,"[^;]+$\d( of )\d( stars).*(n&gt;)([\s\S]*;)")</f>
        <v>#NAME?</v>
      </c>
      <c r="N328" s="1" t="str">
        <f>other_hotels_test!P328</f>
        <v>Reviewed 25 January 2012</v>
      </c>
    </row>
    <row r="329" spans="1:14" ht="98">
      <c r="A329" s="1" t="str">
        <f>MID(other_hotels_test!D329,1,FIND("_data",other_hotels_test!D329,1)-1)</f>
        <v>fullerton_hotel</v>
      </c>
      <c r="B329" s="4" t="str">
        <f>other_hotels_test!G329</f>
        <v>lovetravel004</v>
      </c>
      <c r="C329" s="4" t="str">
        <f>IF(ISBLANK(other_hotels_test!H329),"",other_hotels_test!H329)</f>
        <v>Singapore Singapore</v>
      </c>
      <c r="D329" s="1" t="str">
        <f>MID(other_hotels_test!I329,FIND("of",other_hotels_test!I329,1)-2,12)</f>
        <v>4 of 5 stars</v>
      </c>
      <c r="E329" s="1" t="str">
        <f>MID(other_hotels_test!I329,FIND("of",other_hotels_test!I329,1)-2,2)</f>
        <v xml:space="preserve">4 </v>
      </c>
      <c r="F329" s="2">
        <f>MID(other_hotels_test!I329,FIND("of",other_hotels_test!I329,1)-2,2)/MID(other_hotels_test!I329,FIND("of",other_hotels_test!I329,1)+2,2)</f>
        <v>0.8</v>
      </c>
      <c r="G329" s="3" t="str">
        <f>IF(ISBLANK(other_hotels_test!J329),"",other_hotels_test!J329)</f>
        <v>“Very nice but Courtyard facing room are very dark”</v>
      </c>
      <c r="H329" s="3" t="str">
        <f>IF(ISBLANK(other_hotels_test!K329),"",other_hotels_test!K329)</f>
        <v>Great service great breakfast (best breakfast buffet I had so far) spacious and very comfortable room but unfortunately. Hotel is also conviently located at walking distance from the financial district. My room was on the second floor facing the courtyard: good thing to know is the courtyard has a roof. As such the room is missing on outside view and is dark. You also need to have the curtains closed all the time as some room will be facing your window.</v>
      </c>
      <c r="I329" s="1" t="str">
        <f>TRIM(IF(ISERROR(MID(other_hotels_test!L329,7,FIND("travelled",other_hotels_test!L329,1)-7)),"",MID(other_hotels_test!L329,7,FIND("travelled",other_hotels_test!L329,1)-7)))</f>
        <v>April 2011</v>
      </c>
      <c r="J329" s="1" t="str">
        <f>TRIM(IF(ISERROR(MID(other_hotels_test!L329,FIND("travelled",other_hotels_test!L329,1)+9,LEN(other_hotels_test!L329))),"",MID(other_hotels_test!L329,FIND("travelled",other_hotels_test!L329,1)+9,LEN(other_hotels_test!L329))))</f>
        <v>on business</v>
      </c>
      <c r="K329" s="4" t="e">
        <f ca="1">udfRegEx(other_hotels_test!M329,"\d( of )\d( stars).*(n&gt;)([\s\S]*;)")&amp;CHAR(10)&amp;udfRegEx(other_hotels_test!M329,"[^;]+$\d( of )\d( stars).*(n&gt;)([\s\S]*;)")</f>
        <v>#NAME?</v>
      </c>
      <c r="N329" s="1" t="str">
        <f>other_hotels_test!P329</f>
        <v>Reviewed 23 January 2012</v>
      </c>
    </row>
    <row r="330" spans="1:14" ht="126">
      <c r="A330" s="1" t="str">
        <f>MID(other_hotels_test!D330,1,FIND("_data",other_hotels_test!D330,1)-1)</f>
        <v>fullerton_hotel</v>
      </c>
      <c r="B330" s="4" t="str">
        <f>other_hotels_test!G330</f>
        <v>bearyleo</v>
      </c>
      <c r="C330" s="4" t="str">
        <f>IF(ISBLANK(other_hotels_test!H330),"",other_hotels_test!H330)</f>
        <v>Singapore Singapore</v>
      </c>
      <c r="D330" s="1" t="str">
        <f>MID(other_hotels_test!I330,FIND("of",other_hotels_test!I330,1)-2,12)</f>
        <v>4 of 5 stars</v>
      </c>
      <c r="E330" s="1" t="str">
        <f>MID(other_hotels_test!I330,FIND("of",other_hotels_test!I330,1)-2,2)</f>
        <v xml:space="preserve">4 </v>
      </c>
      <c r="F330" s="2">
        <f>MID(other_hotels_test!I330,FIND("of",other_hotels_test!I330,1)-2,2)/MID(other_hotels_test!I330,FIND("of",other_hotels_test!I330,1)+2,2)</f>
        <v>0.8</v>
      </c>
      <c r="G330" s="3" t="str">
        <f>IF(ISBLANK(other_hotels_test!J330),"",other_hotels_test!J330)</f>
        <v>“Staycation”</v>
      </c>
      <c r="H330" s="3" t="str">
        <f>IF(ISBLANK(other_hotels_test!K330),"",other_hotels_test!K330)</f>
        <v>Stay there for a night as a staycation impecable service and realising that it was for a birthday celebration the manager arranged a cake to be delivered to the room. Great desk service Love the selection of TWG teas available plus the view of the bay was great esp from the 7th floor! Must book the bay view room if you want to catch the fireworks. It has one of the best view one can ever get in Singapore. Lovely bed and had a good night sleep. Location-wise it is really convenient to shop and do sight-seeing Price wise look out for promotions if not its pretty pricey</v>
      </c>
      <c r="I330" s="1" t="str">
        <f>TRIM(IF(ISERROR(MID(other_hotels_test!L330,7,FIND("travelled",other_hotels_test!L330,1)-7)),"",MID(other_hotels_test!L330,7,FIND("travelled",other_hotels_test!L330,1)-7)))</f>
        <v>January 2012</v>
      </c>
      <c r="J330" s="1" t="str">
        <f>TRIM(IF(ISERROR(MID(other_hotels_test!L330,FIND("travelled",other_hotels_test!L330,1)+9,LEN(other_hotels_test!L330))),"",MID(other_hotels_test!L330,FIND("travelled",other_hotels_test!L330,1)+9,LEN(other_hotels_test!L330))))</f>
        <v>with friends</v>
      </c>
      <c r="K330" s="4" t="e">
        <f ca="1">udfRegEx(other_hotels_test!M330,"\d( of )\d( stars).*(n&gt;)([\s\S]*;)")&amp;CHAR(10)&amp;udfRegEx(other_hotels_test!M330,"[^;]+$\d( of )\d( stars).*(n&gt;)([\s\S]*;)")</f>
        <v>#NAME?</v>
      </c>
      <c r="N330" s="1" t="str">
        <f>other_hotels_test!P330</f>
        <v>Reviewed 23 January 2012</v>
      </c>
    </row>
    <row r="331" spans="1:14" ht="98">
      <c r="A331" s="1" t="str">
        <f>MID(other_hotels_test!D331,1,FIND("_data",other_hotels_test!D331,1)-1)</f>
        <v>fullerton_hotel</v>
      </c>
      <c r="B331" s="4" t="str">
        <f>other_hotels_test!G331</f>
        <v>markwlugano</v>
      </c>
      <c r="C331" s="4" t="str">
        <f>IF(ISBLANK(other_hotels_test!H331),"",other_hotels_test!H331)</f>
        <v>Island of Malta Malta</v>
      </c>
      <c r="D331" s="1" t="str">
        <f>MID(other_hotels_test!I331,FIND("of",other_hotels_test!I331,1)-2,12)</f>
        <v>3 of 5 stars</v>
      </c>
      <c r="E331" s="1" t="str">
        <f>MID(other_hotels_test!I331,FIND("of",other_hotels_test!I331,1)-2,2)</f>
        <v xml:space="preserve">3 </v>
      </c>
      <c r="F331" s="2">
        <f>MID(other_hotels_test!I331,FIND("of",other_hotels_test!I331,1)-2,2)/MID(other_hotels_test!I331,FIND("of",other_hotels_test!I331,1)+2,2)</f>
        <v>0.6</v>
      </c>
      <c r="G331" s="3" t="str">
        <f>IF(ISBLANK(other_hotels_test!J331),"",other_hotels_test!J331)</f>
        <v>“Time for a refurb......”</v>
      </c>
      <c r="H331" s="3" t="str">
        <f>IF(ISBLANK(other_hotels_test!K331),"",other_hotels_test!K331)</f>
        <v>Great serviceexcellent breeakfastgreat views .......SHABBY rooms..what a shame. This used to be a great hotelnow it is just average.The staff are courteousthe public spaces goodthe location excellent.....how how the rooms let this place dowm.Scratched tablesstained carpetspoorly presented soaps and gels in old boxes.......This place needs an overhaul.....and it used to be my favourite place in town.....</v>
      </c>
      <c r="I331" s="1" t="str">
        <f>TRIM(IF(ISERROR(MID(other_hotels_test!L331,7,FIND("travelled",other_hotels_test!L331,1)-7)),"",MID(other_hotels_test!L331,7,FIND("travelled",other_hotels_test!L331,1)-7)))</f>
        <v>January 2012</v>
      </c>
      <c r="J331" s="1" t="str">
        <f>TRIM(IF(ISERROR(MID(other_hotels_test!L331,FIND("travelled",other_hotels_test!L331,1)+9,LEN(other_hotels_test!L331))),"",MID(other_hotels_test!L331,FIND("travelled",other_hotels_test!L331,1)+9,LEN(other_hotels_test!L331))))</f>
        <v>with friends</v>
      </c>
      <c r="K331" s="4" t="e">
        <f ca="1">udfRegEx(other_hotels_test!M331,"\d( of )\d( stars).*(n&gt;)([\s\S]*;)")&amp;CHAR(10)&amp;udfRegEx(other_hotels_test!M331,"[^;]+$\d( of )\d( stars).*(n&gt;)([\s\S]*;)")</f>
        <v>#NAME?</v>
      </c>
      <c r="N331" s="1" t="str">
        <f>other_hotels_test!P331</f>
        <v>Reviewed 21 January 2012</v>
      </c>
    </row>
    <row r="332" spans="1:14" ht="98">
      <c r="A332" s="1" t="str">
        <f>MID(other_hotels_test!D332,1,FIND("_data",other_hotels_test!D332,1)-1)</f>
        <v>fullerton_hotel</v>
      </c>
      <c r="B332" s="4" t="str">
        <f>other_hotels_test!G332</f>
        <v>Weller B</v>
      </c>
      <c r="C332" s="4" t="str">
        <f>IF(ISBLANK(other_hotels_test!H332),"",other_hotels_test!H332)</f>
        <v>Berlin Germany</v>
      </c>
      <c r="D332" s="1" t="str">
        <f>MID(other_hotels_test!I332,FIND("of",other_hotels_test!I332,1)-2,12)</f>
        <v>4 of 5 stars</v>
      </c>
      <c r="E332" s="1" t="str">
        <f>MID(other_hotels_test!I332,FIND("of",other_hotels_test!I332,1)-2,2)</f>
        <v xml:space="preserve">4 </v>
      </c>
      <c r="F332" s="2">
        <f>MID(other_hotels_test!I332,FIND("of",other_hotels_test!I332,1)-2,2)/MID(other_hotels_test!I332,FIND("of",other_hotels_test!I332,1)+2,2)</f>
        <v>0.8</v>
      </c>
      <c r="G332" s="3" t="str">
        <f>IF(ISBLANK(other_hotels_test!J332),"",other_hotels_test!J332)</f>
        <v>“Nice Hotel”</v>
      </c>
      <c r="H332" s="3" t="str">
        <f>IF(ISBLANK(other_hotels_test!K332),"",other_hotels_test!K332)</f>
        <v>A wonderful hotel with an excelelnt location. The rooms are nicely decorated and furnished. The view over the city was great. The bellmen at the door was great and very helpful sorry I forgot his name. The only downside was our room was not ready when we wnated to check in at 1PM and we needed to wait for another 2 hours. Since we only came from Thaialnd it was ok but still left a negative taste.</v>
      </c>
      <c r="I332" s="1" t="str">
        <f>TRIM(IF(ISERROR(MID(other_hotels_test!L332,7,FIND("travelled",other_hotels_test!L332,1)-7)),"",MID(other_hotels_test!L332,7,FIND("travelled",other_hotels_test!L332,1)-7)))</f>
        <v>August 2014</v>
      </c>
      <c r="J332" s="1" t="str">
        <f>TRIM(IF(ISERROR(MID(other_hotels_test!L332,FIND("travelled",other_hotels_test!L332,1)+9,LEN(other_hotels_test!L332))),"",MID(other_hotels_test!L332,FIND("travelled",other_hotels_test!L332,1)+9,LEN(other_hotels_test!L332))))</f>
        <v>as a couple</v>
      </c>
      <c r="K332" s="4" t="e">
        <f ca="1">udfRegEx(other_hotels_test!M332,"\d( of )\d( stars).*(n&gt;)([\s\S]*;)")&amp;CHAR(10)&amp;udfRegEx(other_hotels_test!M332,"[^;]+$\d( of )\d( stars).*(n&gt;)([\s\S]*;)")</f>
        <v>#NAME?</v>
      </c>
      <c r="N332" s="1" t="str">
        <f>other_hotels_test!P332</f>
        <v>Reviewed 18 August 2014</v>
      </c>
    </row>
    <row r="333" spans="1:14" ht="84">
      <c r="A333" s="1" t="str">
        <f>MID(other_hotels_test!D333,1,FIND("_data",other_hotels_test!D333,1)-1)</f>
        <v>fullerton_hotel</v>
      </c>
      <c r="B333" s="4" t="str">
        <f>other_hotels_test!G333</f>
        <v>JennyKiz</v>
      </c>
      <c r="C333" s="4" t="str">
        <f>IF(ISBLANK(other_hotels_test!H333),"",other_hotels_test!H333)</f>
        <v>Hong Kong China</v>
      </c>
      <c r="D333" s="1" t="str">
        <f>MID(other_hotels_test!I333,FIND("of",other_hotels_test!I333,1)-2,12)</f>
        <v>3 of 5 stars</v>
      </c>
      <c r="E333" s="1" t="str">
        <f>MID(other_hotels_test!I333,FIND("of",other_hotels_test!I333,1)-2,2)</f>
        <v xml:space="preserve">3 </v>
      </c>
      <c r="F333" s="2">
        <f>MID(other_hotels_test!I333,FIND("of",other_hotels_test!I333,1)-2,2)/MID(other_hotels_test!I333,FIND("of",other_hotels_test!I333,1)+2,2)</f>
        <v>0.6</v>
      </c>
      <c r="G333" s="3" t="str">
        <f>IF(ISBLANK(other_hotels_test!J333),"",other_hotels_test!J333)</f>
        <v>“Very small room for the price”</v>
      </c>
      <c r="H333" s="3" t="str">
        <f>IF(ISBLANK(other_hotels_test!K333),"",other_hotels_test!K333)</f>
        <v>Everything about this hotel is grand - the lobby the facade the location - except for the room itself. So small and no view. You ask for a cot for a baby and there's no more room to wiggle around. Room service was decent. Check in took longer than expected for some reason. The pool was nice albeit definitely small with only few lounge chairs. Will definitely stay at a different place next time.</v>
      </c>
      <c r="I333" s="1" t="str">
        <f>TRIM(IF(ISERROR(MID(other_hotels_test!L333,7,FIND("travelled",other_hotels_test!L333,1)-7)),"",MID(other_hotels_test!L333,7,FIND("travelled",other_hotels_test!L333,1)-7)))</f>
        <v/>
      </c>
      <c r="J333" s="1" t="str">
        <f>TRIM(IF(ISERROR(MID(other_hotels_test!L333,FIND("travelled",other_hotels_test!L333,1)+9,LEN(other_hotels_test!L333))),"",MID(other_hotels_test!L333,FIND("travelled",other_hotels_test!L333,1)+9,LEN(other_hotels_test!L333))))</f>
        <v/>
      </c>
      <c r="K333" s="4" t="e">
        <f ca="1">udfRegEx(other_hotels_test!M333,"\d( of )\d( stars).*(n&gt;)([\s\S]*;)")&amp;CHAR(10)&amp;udfRegEx(other_hotels_test!M333,"[^;]+$\d( of )\d( stars).*(n&gt;)([\s\S]*;)")</f>
        <v>#NAME?</v>
      </c>
      <c r="N333" s="1" t="str">
        <f>other_hotels_test!P333</f>
        <v>Reviewed 18 August 2014</v>
      </c>
    </row>
    <row r="334" spans="1:14" ht="84">
      <c r="A334" s="1" t="str">
        <f>MID(other_hotels_test!D334,1,FIND("_data",other_hotels_test!D334,1)-1)</f>
        <v>fullerton_hotel</v>
      </c>
      <c r="B334" s="4" t="str">
        <f>other_hotels_test!G334</f>
        <v>liechtc</v>
      </c>
      <c r="C334" s="4" t="str">
        <f>IF(ISBLANK(other_hotels_test!H334),"",other_hotels_test!H334)</f>
        <v>Zürich</v>
      </c>
      <c r="D334" s="1" t="str">
        <f>MID(other_hotels_test!I334,FIND("of",other_hotels_test!I334,1)-2,12)</f>
        <v>2 of 5 stars</v>
      </c>
      <c r="E334" s="1" t="str">
        <f>MID(other_hotels_test!I334,FIND("of",other_hotels_test!I334,1)-2,2)</f>
        <v xml:space="preserve">2 </v>
      </c>
      <c r="F334" s="2">
        <f>MID(other_hotels_test!I334,FIND("of",other_hotels_test!I334,1)-2,2)/MID(other_hotels_test!I334,FIND("of",other_hotels_test!I334,1)+2,2)</f>
        <v>0.4</v>
      </c>
      <c r="G334" s="3" t="str">
        <f>IF(ISBLANK(other_hotels_test!J334),"",other_hotels_test!J334)</f>
        <v>“Renovation even on Sunday!”</v>
      </c>
      <c r="H334" s="3" t="str">
        <f>IF(ISBLANK(other_hotels_test!K334),"",other_hotels_test!K334)</f>
        <v>I am staying for a long term stay at the Fullerton Hotel - unfortunately there are renovations going on at the moment even on Sundays! Informed the management but they don't seem to care. Lots of noise. Not ideal to relax over the weekend. Would not recommend the hotel at the moment. Other than that Hotel is good great location!</v>
      </c>
      <c r="I334" s="1" t="str">
        <f>TRIM(IF(ISERROR(MID(other_hotels_test!L334,7,FIND("travelled",other_hotels_test!L334,1)-7)),"",MID(other_hotels_test!L334,7,FIND("travelled",other_hotels_test!L334,1)-7)))</f>
        <v>August 2014</v>
      </c>
      <c r="J334" s="1" t="str">
        <f>TRIM(IF(ISERROR(MID(other_hotels_test!L334,FIND("travelled",other_hotels_test!L334,1)+9,LEN(other_hotels_test!L334))),"",MID(other_hotels_test!L334,FIND("travelled",other_hotels_test!L334,1)+9,LEN(other_hotels_test!L334))))</f>
        <v>on business</v>
      </c>
      <c r="K334" s="4" t="e">
        <f ca="1">udfRegEx(other_hotels_test!M334,"\d( of )\d( stars).*(n&gt;)([\s\S]*;)")&amp;CHAR(10)&amp;udfRegEx(other_hotels_test!M334,"[^;]+$\d( of )\d( stars).*(n&gt;)([\s\S]*;)")</f>
        <v>#NAME?</v>
      </c>
      <c r="N334" s="1" t="str">
        <f>other_hotels_test!P334</f>
        <v>Reviewed 17 August 2014</v>
      </c>
    </row>
    <row r="335" spans="1:14" ht="56">
      <c r="A335" s="1" t="str">
        <f>MID(other_hotels_test!D335,1,FIND("_data",other_hotels_test!D335,1)-1)</f>
        <v>fullerton_hotel</v>
      </c>
      <c r="B335" s="4" t="str">
        <f>other_hotels_test!G335</f>
        <v>Zach S</v>
      </c>
      <c r="C335" s="4" t="str">
        <f>IF(ISBLANK(other_hotels_test!H335),"",other_hotels_test!H335)</f>
        <v>San Francisco California</v>
      </c>
      <c r="D335" s="1" t="str">
        <f>MID(other_hotels_test!I335,FIND("of",other_hotels_test!I335,1)-2,12)</f>
        <v>5 of 5 stars</v>
      </c>
      <c r="E335" s="1" t="str">
        <f>MID(other_hotels_test!I335,FIND("of",other_hotels_test!I335,1)-2,2)</f>
        <v xml:space="preserve">5 </v>
      </c>
      <c r="F335" s="2">
        <f>MID(other_hotels_test!I335,FIND("of",other_hotels_test!I335,1)-2,2)/MID(other_hotels_test!I335,FIND("of",other_hotels_test!I335,1)+2,2)</f>
        <v>1</v>
      </c>
      <c r="G335" s="3" t="str">
        <f>IF(ISBLANK(other_hotels_test!J335),"",other_hotels_test!J335)</f>
        <v>“Excellent hotel”</v>
      </c>
      <c r="H335" s="3" t="str">
        <f>IF(ISBLANK(other_hotels_test!K335),"",other_hotels_test!K335)</f>
        <v>My family of 3 stayed for four days in August. Everything about this hotel was superb. The service food decor...swimming pool. Club level benefits are a MUST. The breakfast that is included was spectacular. I can not recommend this hotel enough.</v>
      </c>
      <c r="I335" s="1" t="str">
        <f>TRIM(IF(ISERROR(MID(other_hotels_test!L335,7,FIND("travelled",other_hotels_test!L335,1)-7)),"",MID(other_hotels_test!L335,7,FIND("travelled",other_hotels_test!L335,1)-7)))</f>
        <v>August 2014</v>
      </c>
      <c r="J335" s="1" t="str">
        <f>TRIM(IF(ISERROR(MID(other_hotels_test!L335,FIND("travelled",other_hotels_test!L335,1)+9,LEN(other_hotels_test!L335))),"",MID(other_hotels_test!L335,FIND("travelled",other_hotels_test!L335,1)+9,LEN(other_hotels_test!L335))))</f>
        <v>with family</v>
      </c>
      <c r="K335" s="4" t="e">
        <f ca="1">udfRegEx(other_hotels_test!M335,"\d( of )\d( stars).*(n&gt;)([\s\S]*;)")&amp;CHAR(10)&amp;udfRegEx(other_hotels_test!M335,"[^;]+$\d( of )\d( stars).*(n&gt;)([\s\S]*;)")</f>
        <v>#NAME?</v>
      </c>
      <c r="N335" s="1" t="str">
        <f>other_hotels_test!P335</f>
        <v>Reviewed 17 August 2014</v>
      </c>
    </row>
    <row r="336" spans="1:14" ht="70">
      <c r="A336" s="1" t="str">
        <f>MID(other_hotels_test!D336,1,FIND("_data",other_hotels_test!D336,1)-1)</f>
        <v>fullerton_hotel</v>
      </c>
      <c r="B336" s="4" t="str">
        <f>other_hotels_test!G336</f>
        <v>Ulrik Cordt R</v>
      </c>
      <c r="C336" s="4" t="str">
        <f>IF(ISBLANK(other_hotels_test!H336),"",other_hotels_test!H336)</f>
        <v>Bali Indonesia</v>
      </c>
      <c r="D336" s="1" t="str">
        <f>MID(other_hotels_test!I336,FIND("of",other_hotels_test!I336,1)-2,12)</f>
        <v>4 of 5 stars</v>
      </c>
      <c r="E336" s="1" t="str">
        <f>MID(other_hotels_test!I336,FIND("of",other_hotels_test!I336,1)-2,2)</f>
        <v xml:space="preserve">4 </v>
      </c>
      <c r="F336" s="2">
        <f>MID(other_hotels_test!I336,FIND("of",other_hotels_test!I336,1)-2,2)/MID(other_hotels_test!I336,FIND("of",other_hotels_test!I336,1)+2,2)</f>
        <v>0.8</v>
      </c>
      <c r="G336" s="3" t="str">
        <f>IF(ISBLANK(other_hotels_test!J336),"",other_hotels_test!J336)</f>
        <v>“Enjoy relax freindly”</v>
      </c>
      <c r="H336" s="3" t="str">
        <f>IF(ISBLANK(other_hotels_test!K336),"",other_hotels_test!K336)</f>
        <v>Easy attentive check in/out clean room also corners etc. Stayed in club with infant. Very flexible and helpfull staff on 4th floor. Same welcoming feeling all over the permises which is great. Pool deck slipery only minus from us. Thx. For a great stay . We especially enjoyed independence day celebration on your rooftop</v>
      </c>
      <c r="I336" s="1" t="str">
        <f>TRIM(IF(ISERROR(MID(other_hotels_test!L336,7,FIND("travelled",other_hotels_test!L336,1)-7)),"",MID(other_hotels_test!L336,7,FIND("travelled",other_hotels_test!L336,1)-7)))</f>
        <v/>
      </c>
      <c r="J336" s="1" t="str">
        <f>TRIM(IF(ISERROR(MID(other_hotels_test!L336,FIND("travelled",other_hotels_test!L336,1)+9,LEN(other_hotels_test!L336))),"",MID(other_hotels_test!L336,FIND("travelled",other_hotels_test!L336,1)+9,LEN(other_hotels_test!L336))))</f>
        <v/>
      </c>
      <c r="K336" s="4" t="e">
        <f ca="1">udfRegEx(other_hotels_test!M336,"\d( of )\d( stars).*(n&gt;)([\s\S]*;)")&amp;CHAR(10)&amp;udfRegEx(other_hotels_test!M336,"[^;]+$\d( of )\d( stars).*(n&gt;)([\s\S]*;)")</f>
        <v>#NAME?</v>
      </c>
      <c r="N336" s="1" t="str">
        <f>other_hotels_test!P336</f>
        <v>Reviewed 16 August 2014</v>
      </c>
    </row>
    <row r="337" spans="1:14" ht="126">
      <c r="A337" s="1" t="str">
        <f>MID(other_hotels_test!D337,1,FIND("_data",other_hotels_test!D337,1)-1)</f>
        <v>fullerton_hotel</v>
      </c>
      <c r="B337" s="4" t="str">
        <f>other_hotels_test!G337</f>
        <v>Letranger90</v>
      </c>
      <c r="C337" s="4" t="str">
        <f>IF(ISBLANK(other_hotels_test!H337),"",other_hotels_test!H337)</f>
        <v>Hong Kong China</v>
      </c>
      <c r="D337" s="1" t="str">
        <f>MID(other_hotels_test!I337,FIND("of",other_hotels_test!I337,1)-2,12)</f>
        <v>3 of 5 stars</v>
      </c>
      <c r="E337" s="1" t="str">
        <f>MID(other_hotels_test!I337,FIND("of",other_hotels_test!I337,1)-2,2)</f>
        <v xml:space="preserve">3 </v>
      </c>
      <c r="F337" s="2">
        <f>MID(other_hotels_test!I337,FIND("of",other_hotels_test!I337,1)-2,2)/MID(other_hotels_test!I337,FIND("of",other_hotels_test!I337,1)+2,2)</f>
        <v>0.6</v>
      </c>
      <c r="G337" s="3" t="str">
        <f>IF(ISBLANK(other_hotels_test!J337),"",other_hotels_test!J337)</f>
        <v>“Dragged down by the original sin of volume over guest experience”</v>
      </c>
      <c r="H337" s="3" t="str">
        <f>IF(ISBLANK(other_hotels_test!K337),"",other_hotels_test!K337)</f>
        <v>This hotel is in a wonderfully-located historic building but they really shouldn't have maximised the number of rooms by having half of them facing into the building's covered courtyard. I've stayed twice before at an awful second floor room looking at the bar at a very pleasant room with a balcony facing out and this time at a decent enough room but as it faces in you have no idea if it's sunny or rainy outside when you wake up. Great service nice restaurants are a compensation but my rating is dragged down by the Fullerton's original sin of volume over guest experience.</v>
      </c>
      <c r="I337" s="1" t="str">
        <f>TRIM(IF(ISERROR(MID(other_hotels_test!L337,7,FIND("travelled",other_hotels_test!L337,1)-7)),"",MID(other_hotels_test!L337,7,FIND("travelled",other_hotels_test!L337,1)-7)))</f>
        <v>September 2011</v>
      </c>
      <c r="J337" s="1" t="str">
        <f>TRIM(IF(ISERROR(MID(other_hotels_test!L337,FIND("travelled",other_hotels_test!L337,1)+9,LEN(other_hotels_test!L337))),"",MID(other_hotels_test!L337,FIND("travelled",other_hotels_test!L337,1)+9,LEN(other_hotels_test!L337))))</f>
        <v>on business</v>
      </c>
      <c r="K337" s="4" t="e">
        <f ca="1">udfRegEx(other_hotels_test!M337,"\d( of )\d( stars).*(n&gt;)([\s\S]*;)")&amp;CHAR(10)&amp;udfRegEx(other_hotels_test!M337,"[^;]+$\d( of )\d( stars).*(n&gt;)([\s\S]*;)")</f>
        <v>#NAME?</v>
      </c>
      <c r="N337" s="1" t="str">
        <f>other_hotels_test!P337</f>
        <v>Reviewed 4 October 2011</v>
      </c>
    </row>
    <row r="338" spans="1:14" ht="409">
      <c r="A338" s="1" t="str">
        <f>MID(other_hotels_test!D338,1,FIND("_data",other_hotels_test!D338,1)-1)</f>
        <v>fullerton_hotel</v>
      </c>
      <c r="B338" s="4" t="str">
        <f>other_hotels_test!G338</f>
        <v>HardBedVeteran</v>
      </c>
      <c r="C338" s="4" t="str">
        <f>IF(ISBLANK(other_hotels_test!H338),"",other_hotels_test!H338)</f>
        <v>Hong Kong</v>
      </c>
      <c r="D338" s="1" t="str">
        <f>MID(other_hotels_test!I338,FIND("of",other_hotels_test!I338,1)-2,12)</f>
        <v>4 of 5 stars</v>
      </c>
      <c r="E338" s="1" t="str">
        <f>MID(other_hotels_test!I338,FIND("of",other_hotels_test!I338,1)-2,2)</f>
        <v xml:space="preserve">4 </v>
      </c>
      <c r="F338" s="2">
        <f>MID(other_hotels_test!I338,FIND("of",other_hotels_test!I338,1)-2,2)/MID(other_hotels_test!I338,FIND("of",other_hotels_test!I338,1)+2,2)</f>
        <v>0.8</v>
      </c>
      <c r="G338" s="3" t="str">
        <f>IF(ISBLANK(other_hotels_test!J338),"",other_hotels_test!J338)</f>
        <v>“A convenient and good business hotel”</v>
      </c>
      <c r="H338" s="3" t="str">
        <f>IF(ISBLANK(other_hotels_test!K338),"",other_hotels_test!K338)</f>
        <v>I stayed at the Fullerton Hotel for 3 nights on the weekend before the Singapore Grand Prix. It was 15 minutes walk from my offices located on Raffles Quay and is indeed a quaint setting. If you are interested in the history of the hotel there is a small heritage gallery at the corner of lobby floor (with an old British-Style cylindrical mailbox in red!) which explains the history of the building where this hotel is now housed. (It used to be the Central Post Offices and also the Tax Department HQ of Singapore back in the day!) The key when booking is to know what room you want - there are the outside-facing rooms (rooms that face the road) or the rooms that face inside the atrium. For business travelers (or guests who spend most of their time outside of their rooms the atrium-facing rooms maybe a cheaper bargain. If you'd like to see the view of Marina Bay (now a view of the Looming Marina Bay Sands Casino hotel...) you should check for the rooms facing the sea. I stayed in an atrium-facing room and the room layout was good. The bathroom was very large and plush although i wished I could hear the TV piped into the shower to hear the evening/morning news. (maybe I didn't know how to use the facilities... often happens to me.) Wardrobes are a bit shallow in this room but sufficient. (Tilt the hanger sideways to get more width). Rooms are not that large but it could be due to having 2 beds... There is a walkway that connects the hotel to the current waterfront (where the famous Singapore Landmark Merlion statue is (6 mins) and also takes you to the Fullerton Bay Hotel (5 mins) the old Customs House (which is now a collection of dining establishments serving Thai Cuban and I believe Japanese?) (6 mins). The ever-famous "Hawker Food" stalls of which Singapore is famed for can be had just down the road (about 12 - 15 minutes walk) down past Raffles Quay to the old Lau Pa Sat Market! A more "touristy" take this place does have a bit of everything and if you're a tourist it's still a good "first time". (As you meet locals later on they'll take you to other areas where locals prefer to go!) Across the small Singapore River estuary over an old pedestrian bridge just outside the main entrance of the Fullerton I think stands the Raffles monument??? (I am not sure about this... maybe I should erase this? ) But from there you can walk along the side of the Singapore river inland and hit Boat Quay and/ or Clarke Quay - happening places of town! You are also not far from (a walk across the Anderson Steel Bridge) the City Hall (8 mins) and the Padang Grounds in front of it (10 mins). A Cenotaph is located at the Padang Area (12 mins). I think your nearest underground Tube/Mass Transit (MRT) station is Raffles Place (5 - 7 mins). Remember to avoid rush hours and for taxis beware of the peak hour surcharges (S$3/trip then ERP) then you may have to call for a cab (then you'd pay another amount) and then after midnight there's a surcharge (so you'll not get a cab from 11:00pm - 11:59pm)... coupled with that there just seems to be a line for taxis all the time! The hotel staff were very nice and courteous - front desk was most efficient and professional. My only disappointment was that it took at least 45 minutes for my bag to reach my room. Sometimes its best to take care of one's own luggage to avoid disappointment But then again... these are the only instances where I can "stress-test" the property and their staff. Oh the walk from the elevator was a bit far... you may want to ask for rooms on the "same side" as the elevator (which could mean the bayview rooms...)</v>
      </c>
      <c r="I338" s="1" t="str">
        <f>TRIM(IF(ISERROR(MID(other_hotels_test!L338,7,FIND("travelled",other_hotels_test!L338,1)-7)),"",MID(other_hotels_test!L338,7,FIND("travelled",other_hotels_test!L338,1)-7)))</f>
        <v>September 2011</v>
      </c>
      <c r="J338" s="1" t="str">
        <f>TRIM(IF(ISERROR(MID(other_hotels_test!L338,FIND("travelled",other_hotels_test!L338,1)+9,LEN(other_hotels_test!L338))),"",MID(other_hotels_test!L338,FIND("travelled",other_hotels_test!L338,1)+9,LEN(other_hotels_test!L338))))</f>
        <v>on business</v>
      </c>
      <c r="K338" s="4" t="e">
        <f ca="1">udfRegEx(other_hotels_test!M338,"\d( of )\d( stars).*(n&gt;)([\s\S]*;)")&amp;CHAR(10)&amp;udfRegEx(other_hotels_test!M338,"[^;]+$\d( of )\d( stars).*(n&gt;)([\s\S]*;)")</f>
        <v>#NAME?</v>
      </c>
      <c r="N338" s="1" t="str">
        <f>other_hotels_test!P338</f>
        <v>Reviewed 1 October 2011</v>
      </c>
    </row>
    <row r="339" spans="1:14" ht="140">
      <c r="A339" s="1" t="str">
        <f>MID(other_hotels_test!D339,1,FIND("_data",other_hotels_test!D339,1)-1)</f>
        <v>fullerton_hotel</v>
      </c>
      <c r="B339" s="4" t="str">
        <f>other_hotels_test!G339</f>
        <v>LucyCap</v>
      </c>
      <c r="C339" s="4" t="str">
        <f>IF(ISBLANK(other_hotels_test!H339),"",other_hotels_test!H339)</f>
        <v>Canberra</v>
      </c>
      <c r="D339" s="1" t="str">
        <f>MID(other_hotels_test!I339,FIND("of",other_hotels_test!I339,1)-2,12)</f>
        <v>5 of 5 stars</v>
      </c>
      <c r="E339" s="1" t="str">
        <f>MID(other_hotels_test!I339,FIND("of",other_hotels_test!I339,1)-2,2)</f>
        <v xml:space="preserve">5 </v>
      </c>
      <c r="F339" s="2">
        <f>MID(other_hotels_test!I339,FIND("of",other_hotels_test!I339,1)-2,2)/MID(other_hotels_test!I339,FIND("of",other_hotels_test!I339,1)+2,2)</f>
        <v>1</v>
      </c>
      <c r="G339" s="3" t="str">
        <f>IF(ISBLANK(other_hotels_test!J339),"",other_hotels_test!J339)</f>
        <v>“ABSOLUTELY FANTASTIC”</v>
      </c>
      <c r="H339" s="3" t="str">
        <f>IF(ISBLANK(other_hotels_test!K339),"",other_hotels_test!K339)</f>
        <v>Have stayed at this hotel twice now on the Club Floors. The Service and Staff on the club floors are excellent. Special thanks to Maisara for her Beef Rendang recipe and to Joe who are both the loveliest people i have met. Also to Siti Set and Alex who remembered us from last visit and also went above and beyond excellent service. I hope the Fullerton Hotel relies that the staff on the club floors are GOLD.!!!! The rooms are beautiful the jade restaurant was yum!! Even though it was Grand Prix time the hotel never felt crowded and they never ran out of Moet (thank goodness) I WILL ONLY STAY AT THIS HOTEL. CAN'T WAIT TO RETURN</v>
      </c>
      <c r="I339" s="1" t="str">
        <f>TRIM(IF(ISERROR(MID(other_hotels_test!L339,7,FIND("travelled",other_hotels_test!L339,1)-7)),"",MID(other_hotels_test!L339,7,FIND("travelled",other_hotels_test!L339,1)-7)))</f>
        <v>September 2011</v>
      </c>
      <c r="J339" s="1" t="str">
        <f>TRIM(IF(ISERROR(MID(other_hotels_test!L339,FIND("travelled",other_hotels_test!L339,1)+9,LEN(other_hotels_test!L339))),"",MID(other_hotels_test!L339,FIND("travelled",other_hotels_test!L339,1)+9,LEN(other_hotels_test!L339))))</f>
        <v>as a couple</v>
      </c>
      <c r="K339" s="4" t="e">
        <f ca="1">udfRegEx(other_hotels_test!M339,"\d( of )\d( stars).*(n&gt;)([\s\S]*;)")&amp;CHAR(10)&amp;udfRegEx(other_hotels_test!M339,"[^;]+$\d( of )\d( stars).*(n&gt;)([\s\S]*;)")</f>
        <v>#NAME?</v>
      </c>
      <c r="N339" s="1" t="str">
        <f>other_hotels_test!P339</f>
        <v>Reviewed 30 September 2011</v>
      </c>
    </row>
    <row r="340" spans="1:14" ht="409">
      <c r="A340" s="1" t="str">
        <f>MID(other_hotels_test!D340,1,FIND("_data",other_hotels_test!D340,1)-1)</f>
        <v>fullerton_hotel</v>
      </c>
      <c r="B340" s="4" t="str">
        <f>other_hotels_test!G340</f>
        <v>Lanie54</v>
      </c>
      <c r="C340" s="4" t="str">
        <f>IF(ISBLANK(other_hotels_test!H340),"",other_hotels_test!H340)</f>
        <v>Los Angeles</v>
      </c>
      <c r="D340" s="1" t="str">
        <f>MID(other_hotels_test!I340,FIND("of",other_hotels_test!I340,1)-2,12)</f>
        <v>5 of 5 stars</v>
      </c>
      <c r="E340" s="1" t="str">
        <f>MID(other_hotels_test!I340,FIND("of",other_hotels_test!I340,1)-2,2)</f>
        <v xml:space="preserve">5 </v>
      </c>
      <c r="F340" s="2">
        <f>MID(other_hotels_test!I340,FIND("of",other_hotels_test!I340,1)-2,2)/MID(other_hotels_test!I340,FIND("of",other_hotels_test!I340,1)+2,2)</f>
        <v>1</v>
      </c>
      <c r="G340" s="3" t="str">
        <f>IF(ISBLANK(other_hotels_test!J340),"",other_hotels_test!J340)</f>
        <v>“Loved our stay”</v>
      </c>
      <c r="H340" s="3" t="str">
        <f>IF(ISBLANK(other_hotels_test!K340),"",other_hotels_test!K340)</f>
        <v>In all of our past trips most of them for business we've stayed around Orchard Road. Good for our business locations not great for us otherwise because we're not shoppers. So this time with almost 2 days to spend in Singapore for pure pleasure (after 10 days in Malaysia) we decided to try the Fullerton. Always wanted to try it and very much wanted to be in that neighborhood. And it was great - met all of our expectations. The location is terrific - it was nice being so close to Boat Quay even just for strolling around both sides in the late afternoon. It's close to the Padang for a little history and the Asian Civilizations Museum (a must -see) is just across the pedestrian bridge. And there's an underground walkway from the Fullerton to its sister property the Fullerton Bay Hotel and some new restaurants adjacent to it on the water. Although the hotel is both big and busy (and has tourists wandering around the lobby for a look-see) the staff provide very pleasant and professional service. Check-in was personable and we were taken to the room by the check-in person. We had reserved a quay-view room and that's what they delivered -- a full-on view of the Quay&amp; river -- with floor-to-celing windows. The layout of the room is quite unique and while it's not the biggest room I've had in Asia it was extremely attractive light and airy with a large bathroom accessible from 2 sides. It was quiet very comfortable and still in very good condition (since the opening several years ago). The breakfast buffet was included in our package and it was excellent in both quantity and quality. (Thank goodness it was included otherwise the price is very high even for Singapore). Late on afternoon we decided to try out the option of using the Fullerton Bay Hotel's facilities and walked over to have a drink on their roof bar. It was great -- we were asked to show our Fullerton room card (which we didn't mind at all) then shown to a front-row table and chairs with a stunning view of the harbor and new developments. It's a little pricey (especially the bar snacks) but one of the most glorious places to spend a few hours in Singapore. The service staff are excellent there's a beautiful breeze and just the right music in the background. It must be hopping at night! I have seen and heard that there can be long taxi queues at the Fullerton but we did not experience that on this trip. I was particularly impressed that the person who directed us into taxi (for a visit to Changi Prison/Museum) actually remembered us when we came back about 4 hours later. It was a great experience and now we consider it the only place in Singapore we'd want to stay. P.S. One minor point. The hotel offers 2 bottled waters for free in the room (not that you can't drink the water in Singapore) plus a larger bottle of Evian for nearly U.S. $15!! And what do they leave by the bed? The Evian bottle keeping the free water tucked away beside the ice bucket way over on the counter. If you're not very attentive you'll be opening a ridiculously expensive bottle of water. Is the hotel staff trained to do that to "up" the Evian sales and make a few bucks? Hope not but everywhere else I've been in Asia (approx 10 countries) the hotel leaves the free stuff by your bedside at night.</v>
      </c>
      <c r="I340" s="1" t="str">
        <f>TRIM(IF(ISERROR(MID(other_hotels_test!L340,7,FIND("travelled",other_hotels_test!L340,1)-7)),"",MID(other_hotels_test!L340,7,FIND("travelled",other_hotels_test!L340,1)-7)))</f>
        <v>September 2011</v>
      </c>
      <c r="J340" s="1" t="str">
        <f>TRIM(IF(ISERROR(MID(other_hotels_test!L340,FIND("travelled",other_hotels_test!L340,1)+9,LEN(other_hotels_test!L340))),"",MID(other_hotels_test!L340,FIND("travelled",other_hotels_test!L340,1)+9,LEN(other_hotels_test!L340))))</f>
        <v>as a couple</v>
      </c>
      <c r="K340" s="4" t="e">
        <f ca="1">udfRegEx(other_hotels_test!M340,"\d( of )\d( stars).*(n&gt;)([\s\S]*;)")&amp;CHAR(10)&amp;udfRegEx(other_hotels_test!M340,"[^;]+$\d( of )\d( stars).*(n&gt;)([\s\S]*;)")</f>
        <v>#NAME?</v>
      </c>
      <c r="N340" s="1" t="str">
        <f>other_hotels_test!P340</f>
        <v>Reviewed 30 September 2011</v>
      </c>
    </row>
    <row r="341" spans="1:14" ht="84">
      <c r="A341" s="1" t="str">
        <f>MID(other_hotels_test!D341,1,FIND("_data",other_hotels_test!D341,1)-1)</f>
        <v>fullerton_hotel</v>
      </c>
      <c r="B341" s="4" t="str">
        <f>other_hotels_test!G341</f>
        <v>SNTas</v>
      </c>
      <c r="C341" s="4" t="str">
        <f>IF(ISBLANK(other_hotels_test!H341),"",other_hotels_test!H341)</f>
        <v/>
      </c>
      <c r="D341" s="1" t="str">
        <f>MID(other_hotels_test!I341,FIND("of",other_hotels_test!I341,1)-2,12)</f>
        <v>5 of 5 stars</v>
      </c>
      <c r="E341" s="1" t="str">
        <f>MID(other_hotels_test!I341,FIND("of",other_hotels_test!I341,1)-2,2)</f>
        <v xml:space="preserve">5 </v>
      </c>
      <c r="F341" s="2">
        <f>MID(other_hotels_test!I341,FIND("of",other_hotels_test!I341,1)-2,2)/MID(other_hotels_test!I341,FIND("of",other_hotels_test!I341,1)+2,2)</f>
        <v>1</v>
      </c>
      <c r="G341" s="3" t="str">
        <f>IF(ISBLANK(other_hotels_test!J341),"",other_hotels_test!J341)</f>
        <v>“A Must stay at in Singapore”</v>
      </c>
      <c r="H341" s="3" t="str">
        <f>IF(ISBLANK(other_hotels_test!K341),"",other_hotels_test!K341)</f>
        <v>I am a fussy traveller when I pay good money for hood service I expect exactly that. This hotel went out of it's way to help us. Nothing was too hard. The pool area stays open til 11pm and looks out over the river for us this was such a great way to unwind after a trip out into the heat. The buffet breakfast caters for all tastes and runs for a reasonable time line. Highly recommend this hotel</v>
      </c>
      <c r="I341" s="1" t="str">
        <f>TRIM(IF(ISERROR(MID(other_hotels_test!L341,7,FIND("travelled",other_hotels_test!L341,1)-7)),"",MID(other_hotels_test!L341,7,FIND("travelled",other_hotels_test!L341,1)-7)))</f>
        <v/>
      </c>
      <c r="J341" s="1" t="str">
        <f>TRIM(IF(ISERROR(MID(other_hotels_test!L341,FIND("travelled",other_hotels_test!L341,1)+9,LEN(other_hotels_test!L341))),"",MID(other_hotels_test!L341,FIND("travelled",other_hotels_test!L341,1)+9,LEN(other_hotels_test!L341))))</f>
        <v/>
      </c>
      <c r="K341" s="4" t="e">
        <f ca="1">udfRegEx(other_hotels_test!M341,"\d( of )\d( stars).*(n&gt;)([\s\S]*;)")&amp;CHAR(10)&amp;udfRegEx(other_hotels_test!M341,"[^;]+$\d( of )\d( stars).*(n&gt;)([\s\S]*;)")</f>
        <v>#NAME?</v>
      </c>
      <c r="N341" s="1" t="str">
        <f>other_hotels_test!P341</f>
        <v>Reviewed 26 September 2011</v>
      </c>
    </row>
    <row r="342" spans="1:14" ht="126">
      <c r="A342" s="1" t="str">
        <f>MID(other_hotels_test!D342,1,FIND("_data",other_hotels_test!D342,1)-1)</f>
        <v>fullerton_hotel</v>
      </c>
      <c r="B342" s="4" t="str">
        <f>other_hotels_test!G342</f>
        <v>Maria P</v>
      </c>
      <c r="C342" s="4" t="str">
        <f>IF(ISBLANK(other_hotels_test!H342),"",other_hotels_test!H342)</f>
        <v/>
      </c>
      <c r="D342" s="1" t="str">
        <f>MID(other_hotels_test!I342,FIND("of",other_hotels_test!I342,1)-2,12)</f>
        <v>5 of 5 stars</v>
      </c>
      <c r="E342" s="1" t="str">
        <f>MID(other_hotels_test!I342,FIND("of",other_hotels_test!I342,1)-2,2)</f>
        <v xml:space="preserve">5 </v>
      </c>
      <c r="F342" s="2">
        <f>MID(other_hotels_test!I342,FIND("of",other_hotels_test!I342,1)-2,2)/MID(other_hotels_test!I342,FIND("of",other_hotels_test!I342,1)+2,2)</f>
        <v>1</v>
      </c>
      <c r="G342" s="3" t="str">
        <f>IF(ISBLANK(other_hotels_test!J342),"",other_hotels_test!J342)</f>
        <v>“Fantastic experience”</v>
      </c>
      <c r="H342" s="3" t="str">
        <f>IF(ISBLANK(other_hotels_test!K342),"",other_hotels_test!K342)</f>
        <v>Staying at the Fullerton reminds me why in the west we will have problems to keep up. The genuine friendliness and very service oriented staff made us feel like VIPs. It was a great pleasure to share this experience with my husband because I had stayed at the Fullerton many times before. Comfortable and very clean rooms ample amenities good breakfast buffet nice lunch good cocktails. And everywhere helpful and very friendly staff. Would recommend Fullerton to anyone who likes a combination of heritage comfort and luxury.</v>
      </c>
      <c r="I342" s="1" t="str">
        <f>TRIM(IF(ISERROR(MID(other_hotels_test!L342,7,FIND("travelled",other_hotels_test!L342,1)-7)),"",MID(other_hotels_test!L342,7,FIND("travelled",other_hotels_test!L342,1)-7)))</f>
        <v>August 2013</v>
      </c>
      <c r="J342" s="1" t="str">
        <f>TRIM(IF(ISERROR(MID(other_hotels_test!L342,FIND("travelled",other_hotels_test!L342,1)+9,LEN(other_hotels_test!L342))),"",MID(other_hotels_test!L342,FIND("travelled",other_hotels_test!L342,1)+9,LEN(other_hotels_test!L342))))</f>
        <v>as a couple</v>
      </c>
      <c r="K342" s="4" t="e">
        <f ca="1">udfRegEx(other_hotels_test!M342,"\d( of )\d( stars).*(n&gt;)([\s\S]*;)")&amp;CHAR(10)&amp;udfRegEx(other_hotels_test!M342,"[^;]+$\d( of )\d( stars).*(n&gt;)([\s\S]*;)")</f>
        <v>#NAME?</v>
      </c>
      <c r="N342" s="1" t="str">
        <f>other_hotels_test!P342</f>
        <v>Reviewed 5 September 2013</v>
      </c>
    </row>
    <row r="343" spans="1:14" ht="182">
      <c r="A343" s="1" t="str">
        <f>MID(other_hotels_test!D343,1,FIND("_data",other_hotels_test!D343,1)-1)</f>
        <v>fullerton_hotel</v>
      </c>
      <c r="B343" s="4" t="str">
        <f>other_hotels_test!G343</f>
        <v>Travelmite2013</v>
      </c>
      <c r="C343" s="4" t="str">
        <f>IF(ISBLANK(other_hotels_test!H343),"",other_hotels_test!H343)</f>
        <v>Sydney Australia</v>
      </c>
      <c r="D343" s="1" t="str">
        <f>MID(other_hotels_test!I343,FIND("of",other_hotels_test!I343,1)-2,12)</f>
        <v>5 of 5 stars</v>
      </c>
      <c r="E343" s="1" t="str">
        <f>MID(other_hotels_test!I343,FIND("of",other_hotels_test!I343,1)-2,2)</f>
        <v xml:space="preserve">5 </v>
      </c>
      <c r="F343" s="2">
        <f>MID(other_hotels_test!I343,FIND("of",other_hotels_test!I343,1)-2,2)/MID(other_hotels_test!I343,FIND("of",other_hotels_test!I343,1)+2,2)</f>
        <v>1</v>
      </c>
      <c r="G343" s="3" t="str">
        <f>IF(ISBLANK(other_hotels_test!J343),"",other_hotels_test!J343)</f>
        <v>“Lovely”</v>
      </c>
      <c r="H343" s="3" t="str">
        <f>IF(ISBLANK(other_hotels_test!K343),"",other_hotels_test!K343)</f>
        <v>We recently stayed at The Fullerton Hotel on the way back from Phuket. We were greeted by exceptional hospitality from Rozsel (works at reception) who went out of his way throughout our stay to make it as memorable as possible. We were given a courtyard room which was spacious and had a good sized bathroom. The bed was comfortable and so too were the pillows. If available ask for a Quay room. Whilst a little smaller it has water and city views. Breakfast at The Town restaurant was 5 stars. So much food so much variety and the river views were awesome. The infinity edge pool although only 1.2m deep was clean and refreshing to cool down from the heat. Fantastic location - the hotels in the heart of the CBD a 2min stroll to Raffles Place MRT 3min stroll to boat quay restaurants and 5mins drive to the Marina Bay casino.</v>
      </c>
      <c r="I343" s="1" t="str">
        <f>TRIM(IF(ISERROR(MID(other_hotels_test!L343,7,FIND("travelled",other_hotels_test!L343,1)-7)),"",MID(other_hotels_test!L343,7,FIND("travelled",other_hotels_test!L343,1)-7)))</f>
        <v>August 2013</v>
      </c>
      <c r="J343" s="1" t="str">
        <f>TRIM(IF(ISERROR(MID(other_hotels_test!L343,FIND("travelled",other_hotels_test!L343,1)+9,LEN(other_hotels_test!L343))),"",MID(other_hotels_test!L343,FIND("travelled",other_hotels_test!L343,1)+9,LEN(other_hotels_test!L343))))</f>
        <v>as a couple</v>
      </c>
      <c r="K343" s="4" t="e">
        <f ca="1">udfRegEx(other_hotels_test!M343,"\d( of )\d( stars).*(n&gt;)([\s\S]*;)")&amp;CHAR(10)&amp;udfRegEx(other_hotels_test!M343,"[^;]+$\d( of )\d( stars).*(n&gt;)([\s\S]*;)")</f>
        <v>#NAME?</v>
      </c>
      <c r="N343" s="1" t="str">
        <f>other_hotels_test!P343</f>
        <v>Reviewed 5 September 2013</v>
      </c>
    </row>
    <row r="344" spans="1:14" ht="140">
      <c r="A344" s="1" t="str">
        <f>MID(other_hotels_test!D344,1,FIND("_data",other_hotels_test!D344,1)-1)</f>
        <v>fullerton_hotel</v>
      </c>
      <c r="B344" s="4" t="str">
        <f>other_hotels_test!G344</f>
        <v>DayungBidayuh</v>
      </c>
      <c r="C344" s="4" t="str">
        <f>IF(ISBLANK(other_hotels_test!H344),"",other_hotels_test!H344)</f>
        <v>Ottawa Canada</v>
      </c>
      <c r="D344" s="1" t="str">
        <f>MID(other_hotels_test!I344,FIND("of",other_hotels_test!I344,1)-2,12)</f>
        <v>5 of 5 stars</v>
      </c>
      <c r="E344" s="1" t="str">
        <f>MID(other_hotels_test!I344,FIND("of",other_hotels_test!I344,1)-2,2)</f>
        <v xml:space="preserve">5 </v>
      </c>
      <c r="F344" s="2">
        <f>MID(other_hotels_test!I344,FIND("of",other_hotels_test!I344,1)-2,2)/MID(other_hotels_test!I344,FIND("of",other_hotels_test!I344,1)+2,2)</f>
        <v>1</v>
      </c>
      <c r="G344" s="3" t="str">
        <f>IF(ISBLANK(other_hotels_test!J344),"",other_hotels_test!J344)</f>
        <v>“Great service &amp; excellent staff”</v>
      </c>
      <c r="H344" s="3" t="str">
        <f>IF(ISBLANK(other_hotels_test!K344),"",other_hotels_test!K344)</f>
        <v>We thoroughly enjoyed our stay here. The location of the hotel is perfect for us since we enjoyed staying by the canal area. We booked the Palladian suite which has a balcony &amp; the view of the bay. We received remarkable service from the Straits Club. Staff were excellent and friendly. The rooms were spacious and clean although a bit dated in terms of furnishing and some windows were too small in the master bedroom. Not much can be done about this I suppose due to the fact that it's a heritage building. All in all it's a great place to stay albeit on the pricey side. What stood out for us were the excellent service.</v>
      </c>
      <c r="I344" s="1" t="str">
        <f>TRIM(IF(ISERROR(MID(other_hotels_test!L344,7,FIND("travelled",other_hotels_test!L344,1)-7)),"",MID(other_hotels_test!L344,7,FIND("travelled",other_hotels_test!L344,1)-7)))</f>
        <v>August 2013</v>
      </c>
      <c r="J344" s="1" t="str">
        <f>TRIM(IF(ISERROR(MID(other_hotels_test!L344,FIND("travelled",other_hotels_test!L344,1)+9,LEN(other_hotels_test!L344))),"",MID(other_hotels_test!L344,FIND("travelled",other_hotels_test!L344,1)+9,LEN(other_hotels_test!L344))))</f>
        <v>with family</v>
      </c>
      <c r="K344" s="4" t="e">
        <f ca="1">udfRegEx(other_hotels_test!M344,"\d( of )\d( stars).*(n&gt;)([\s\S]*;)")&amp;CHAR(10)&amp;udfRegEx(other_hotels_test!M344,"[^;]+$\d( of )\d( stars).*(n&gt;)([\s\S]*;)")</f>
        <v>#NAME?</v>
      </c>
      <c r="N344" s="1" t="str">
        <f>other_hotels_test!P344</f>
        <v>Reviewed 5 September 2013</v>
      </c>
    </row>
    <row r="345" spans="1:14" ht="98">
      <c r="A345" s="1" t="str">
        <f>MID(other_hotels_test!D345,1,FIND("_data",other_hotels_test!D345,1)-1)</f>
        <v>fullerton_hotel</v>
      </c>
      <c r="B345" s="4" t="str">
        <f>other_hotels_test!G345</f>
        <v>RVRazon</v>
      </c>
      <c r="C345" s="4" t="str">
        <f>IF(ISBLANK(other_hotels_test!H345),"",other_hotels_test!H345)</f>
        <v>Fair Lawn NJ</v>
      </c>
      <c r="D345" s="1" t="str">
        <f>MID(other_hotels_test!I345,FIND("of",other_hotels_test!I345,1)-2,12)</f>
        <v>5 of 5 stars</v>
      </c>
      <c r="E345" s="1" t="str">
        <f>MID(other_hotels_test!I345,FIND("of",other_hotels_test!I345,1)-2,2)</f>
        <v xml:space="preserve">5 </v>
      </c>
      <c r="F345" s="2">
        <f>MID(other_hotels_test!I345,FIND("of",other_hotels_test!I345,1)-2,2)/MID(other_hotels_test!I345,FIND("of",other_hotels_test!I345,1)+2,2)</f>
        <v>1</v>
      </c>
      <c r="G345" s="3" t="str">
        <f>IF(ISBLANK(other_hotels_test!J345),"",other_hotels_test!J345)</f>
        <v>“Outstanding hotel with good service”</v>
      </c>
      <c r="H345" s="3" t="str">
        <f>IF(ISBLANK(other_hotels_test!K345),"",other_hotels_test!K345)</f>
        <v>Outstanding hotel with good service. The connecting rooms we booked was large and the fresh fruit platter and pastries was a surprise to my wife. The trip was for our wedding anniversary and we have our 2 kids with us who were awed when they saw their own bedroom. The only cons? Take the taxi from the airport instead of taking the shuttle. It's cheaper and won't take forever to get to your hotel.</v>
      </c>
      <c r="I345" s="1" t="str">
        <f>TRIM(IF(ISERROR(MID(other_hotels_test!L345,7,FIND("travelled",other_hotels_test!L345,1)-7)),"",MID(other_hotels_test!L345,7,FIND("travelled",other_hotels_test!L345,1)-7)))</f>
        <v>July 2013</v>
      </c>
      <c r="J345" s="1" t="str">
        <f>TRIM(IF(ISERROR(MID(other_hotels_test!L345,FIND("travelled",other_hotels_test!L345,1)+9,LEN(other_hotels_test!L345))),"",MID(other_hotels_test!L345,FIND("travelled",other_hotels_test!L345,1)+9,LEN(other_hotels_test!L345))))</f>
        <v>with family</v>
      </c>
      <c r="K345" s="4" t="e">
        <f ca="1">udfRegEx(other_hotels_test!M345,"\d( of )\d( stars).*(n&gt;)([\s\S]*;)")&amp;CHAR(10)&amp;udfRegEx(other_hotels_test!M345,"[^;]+$\d( of )\d( stars).*(n&gt;)([\s\S]*;)")</f>
        <v>#NAME?</v>
      </c>
      <c r="N345" s="1" t="str">
        <f>other_hotels_test!P345</f>
        <v>Reviewed 5 September 2013</v>
      </c>
    </row>
    <row r="346" spans="1:14" ht="42">
      <c r="A346" s="1" t="str">
        <f>MID(other_hotels_test!D346,1,FIND("_data",other_hotels_test!D346,1)-1)</f>
        <v>fullerton_hotel</v>
      </c>
      <c r="B346" s="4" t="str">
        <f>other_hotels_test!G346</f>
        <v>Greymuppett</v>
      </c>
      <c r="C346" s="4" t="str">
        <f>IF(ISBLANK(other_hotels_test!H346),"",other_hotels_test!H346)</f>
        <v/>
      </c>
      <c r="D346" s="1" t="str">
        <f>MID(other_hotels_test!I346,FIND("of",other_hotels_test!I346,1)-2,12)</f>
        <v>5 of 5 stars</v>
      </c>
      <c r="E346" s="1" t="str">
        <f>MID(other_hotels_test!I346,FIND("of",other_hotels_test!I346,1)-2,2)</f>
        <v xml:space="preserve">5 </v>
      </c>
      <c r="F346" s="2">
        <f>MID(other_hotels_test!I346,FIND("of",other_hotels_test!I346,1)-2,2)/MID(other_hotels_test!I346,FIND("of",other_hotels_test!I346,1)+2,2)</f>
        <v>1</v>
      </c>
      <c r="G346" s="3" t="str">
        <f>IF(ISBLANK(other_hotels_test!J346),"",other_hotels_test!J346)</f>
        <v>“Pure luxury”</v>
      </c>
      <c r="H346" s="3" t="str">
        <f>IF(ISBLANK(other_hotels_test!K346),"",other_hotels_test!K346)</f>
        <v>Everything what you would expect at a top hotel. Service excellent decor excellent. Within walking distance to Chinatown restaurants and shopping. Beautiful old building which was once the Post Office.</v>
      </c>
      <c r="I346" s="1" t="str">
        <f>TRIM(IF(ISERROR(MID(other_hotels_test!L346,7,FIND("travelled",other_hotels_test!L346,1)-7)),"",MID(other_hotels_test!L346,7,FIND("travelled",other_hotels_test!L346,1)-7)))</f>
        <v>June 2013</v>
      </c>
      <c r="J346" s="1" t="str">
        <f>TRIM(IF(ISERROR(MID(other_hotels_test!L346,FIND("travelled",other_hotels_test!L346,1)+9,LEN(other_hotels_test!L346))),"",MID(other_hotels_test!L346,FIND("travelled",other_hotels_test!L346,1)+9,LEN(other_hotels_test!L346))))</f>
        <v>on business</v>
      </c>
      <c r="K346" s="4" t="e">
        <f ca="1">udfRegEx(other_hotels_test!M346,"\d( of )\d( stars).*(n&gt;)([\s\S]*;)")&amp;CHAR(10)&amp;udfRegEx(other_hotels_test!M346,"[^;]+$\d( of )\d( stars).*(n&gt;)([\s\S]*;)")</f>
        <v>#NAME?</v>
      </c>
      <c r="N346" s="1" t="str">
        <f>other_hotels_test!P346</f>
        <v>Reviewed 4 September 2013</v>
      </c>
    </row>
    <row r="347" spans="1:14" ht="140">
      <c r="A347" s="1" t="str">
        <f>MID(other_hotels_test!D347,1,FIND("_data",other_hotels_test!D347,1)-1)</f>
        <v>fullerton_hotel</v>
      </c>
      <c r="B347" s="4" t="str">
        <f>other_hotels_test!G347</f>
        <v>sgnjadb</v>
      </c>
      <c r="C347" s="4" t="str">
        <f>IF(ISBLANK(other_hotels_test!H347),"",other_hotels_test!H347)</f>
        <v>Orlando Florida</v>
      </c>
      <c r="D347" s="1" t="str">
        <f>MID(other_hotels_test!I347,FIND("of",other_hotels_test!I347,1)-2,12)</f>
        <v>5 of 5 stars</v>
      </c>
      <c r="E347" s="1" t="str">
        <f>MID(other_hotels_test!I347,FIND("of",other_hotels_test!I347,1)-2,2)</f>
        <v xml:space="preserve">5 </v>
      </c>
      <c r="F347" s="2">
        <f>MID(other_hotels_test!I347,FIND("of",other_hotels_test!I347,1)-2,2)/MID(other_hotels_test!I347,FIND("of",other_hotels_test!I347,1)+2,2)</f>
        <v>1</v>
      </c>
      <c r="G347" s="3" t="str">
        <f>IF(ISBLANK(other_hotels_test!J347),"",other_hotels_test!J347)</f>
        <v>“Beautiful historic hotel”</v>
      </c>
      <c r="H347" s="3" t="str">
        <f>IF(ISBLANK(other_hotels_test!K347),"",other_hotels_test!K347)</f>
        <v>We arrived after a 15 hour flight and had a very comfortable bed and room. The room was not huge but adequate for our needs. The bathroom was very large. It was quiet and dark. I had jet lag and slept until noon so appreciated that! I did not dine at the hotel but the bar area was nice for cocktails. I used the fitness center which was adequate for me needs and very clean. The staff was friendly. Location was fantastic! The only small issue I had was that I forgot my sonicare toothbrush in the room and called that night to see if I could pick it up and it never was turned in. My fault but was surprised it wasn't turned in by housekeeping. Overall great place to stay!</v>
      </c>
      <c r="I347" s="1" t="str">
        <f>TRIM(IF(ISERROR(MID(other_hotels_test!L347,7,FIND("travelled",other_hotels_test!L347,1)-7)),"",MID(other_hotels_test!L347,7,FIND("travelled",other_hotels_test!L347,1)-7)))</f>
        <v>September 2013</v>
      </c>
      <c r="J347" s="1" t="str">
        <f>TRIM(IF(ISERROR(MID(other_hotels_test!L347,FIND("travelled",other_hotels_test!L347,1)+9,LEN(other_hotels_test!L347))),"",MID(other_hotels_test!L347,FIND("travelled",other_hotels_test!L347,1)+9,LEN(other_hotels_test!L347))))</f>
        <v>as a couple</v>
      </c>
      <c r="K347" s="4" t="e">
        <f ca="1">udfRegEx(other_hotels_test!M347,"\d( of )\d( stars).*(n&gt;)([\s\S]*;)")&amp;CHAR(10)&amp;udfRegEx(other_hotels_test!M347,"[^;]+$\d( of )\d( stars).*(n&gt;)([\s\S]*;)")</f>
        <v>#NAME?</v>
      </c>
      <c r="N347" s="1" t="str">
        <f>other_hotels_test!P347</f>
        <v>Reviewed 21 September 2013</v>
      </c>
    </row>
    <row r="348" spans="1:14" ht="350">
      <c r="A348" s="1" t="str">
        <f>MID(other_hotels_test!D348,1,FIND("_data",other_hotels_test!D348,1)-1)</f>
        <v>fullerton_hotel</v>
      </c>
      <c r="B348" s="4" t="str">
        <f>other_hotels_test!G348</f>
        <v>JennyHallmark</v>
      </c>
      <c r="C348" s="4" t="str">
        <f>IF(ISBLANK(other_hotels_test!H348),"",other_hotels_test!H348)</f>
        <v>New York City New York</v>
      </c>
      <c r="D348" s="1" t="str">
        <f>MID(other_hotels_test!I348,FIND("of",other_hotels_test!I348,1)-2,12)</f>
        <v>5 of 5 stars</v>
      </c>
      <c r="E348" s="1" t="str">
        <f>MID(other_hotels_test!I348,FIND("of",other_hotels_test!I348,1)-2,2)</f>
        <v xml:space="preserve">5 </v>
      </c>
      <c r="F348" s="2">
        <f>MID(other_hotels_test!I348,FIND("of",other_hotels_test!I348,1)-2,2)/MID(other_hotels_test!I348,FIND("of",other_hotels_test!I348,1)+2,2)</f>
        <v>1</v>
      </c>
      <c r="G348" s="3" t="str">
        <f>IF(ISBLANK(other_hotels_test!J348),"",other_hotels_test!J348)</f>
        <v>“Gorgeous if you get the right room”</v>
      </c>
      <c r="H348" s="3" t="str">
        <f>IF(ISBLANK(other_hotels_test!K348),"",other_hotels_test!K348)</f>
        <v>FIrst of all I shall start this by reminding people not to confuse this hotel with the much newer more modern Fullerton BAY Hotel. This hotel is in the original Post Office building of SIngapore which is both wonderful because it is historical but 'not so great' because it means some of the room layouts leave a lot to be desired due to the limitations of the old architecture. The positives: The location of this hotel is right next to the financial district and the MTR. You're a 10 minute walk from many riverside restaurants and a 5 minute walk from the harbour. The pool is lovely although I suspect families would find it too small: although there didn't seem to be too many families with children staying at the hotel. Free wifi which should be standard in all hotels but sadly is not. Staff are friendly and responsive. If you have an Esplanade harborview room the views are wonderful. The negatives: Some of the rooms have abysmal views: this is because it is a heritage building and the hotel designer was limited in what he could and could not do in creating the hotel. For example the 'courtyard rooms' have horrible views and should be avoided at all cost. Traffic around the nearby padang can get ridiculously loud: for some reason owners of expensive cars (lambouginis?) like to race around it at night. The concierge joked that the drivers were pretending to be in the F1 races that are held here in September. Joke or not the cars woke me up at 2 in the morning during all three nights of my stay. Summary: IF you can get the right room this is a lovely hotel with great staff. For business travellers that need to access the financial district the location couldn't be better.</v>
      </c>
      <c r="I348" s="1" t="str">
        <f>TRIM(IF(ISERROR(MID(other_hotels_test!L348,7,FIND("travelled",other_hotels_test!L348,1)-7)),"",MID(other_hotels_test!L348,7,FIND("travelled",other_hotels_test!L348,1)-7)))</f>
        <v>June 2013</v>
      </c>
      <c r="J348" s="1" t="str">
        <f>TRIM(IF(ISERROR(MID(other_hotels_test!L348,FIND("travelled",other_hotels_test!L348,1)+9,LEN(other_hotels_test!L348))),"",MID(other_hotels_test!L348,FIND("travelled",other_hotels_test!L348,1)+9,LEN(other_hotels_test!L348))))</f>
        <v>on business</v>
      </c>
      <c r="K348" s="4" t="e">
        <f ca="1">udfRegEx(other_hotels_test!M348,"\d( of )\d( stars).*(n&gt;)([\s\S]*;)")&amp;CHAR(10)&amp;udfRegEx(other_hotels_test!M348,"[^;]+$\d( of )\d( stars).*(n&gt;)([\s\S]*;)")</f>
        <v>#NAME?</v>
      </c>
      <c r="N348" s="1" t="str">
        <f>other_hotels_test!P348</f>
        <v>Reviewed 21 September 2013</v>
      </c>
    </row>
    <row r="349" spans="1:14" ht="56">
      <c r="A349" s="1" t="str">
        <f>MID(other_hotels_test!D349,1,FIND("_data",other_hotels_test!D349,1)-1)</f>
        <v>fullerton_hotel</v>
      </c>
      <c r="B349" s="4" t="str">
        <f>other_hotels_test!G349</f>
        <v>KennethLimBW</v>
      </c>
      <c r="C349" s="4" t="str">
        <f>IF(ISBLANK(other_hotels_test!H349),"",other_hotels_test!H349)</f>
        <v>Shah Alam Malaysia</v>
      </c>
      <c r="D349" s="1" t="str">
        <f>MID(other_hotels_test!I349,FIND("of",other_hotels_test!I349,1)-2,12)</f>
        <v>5 of 5 stars</v>
      </c>
      <c r="E349" s="1" t="str">
        <f>MID(other_hotels_test!I349,FIND("of",other_hotels_test!I349,1)-2,2)</f>
        <v xml:space="preserve">5 </v>
      </c>
      <c r="F349" s="2">
        <f>MID(other_hotels_test!I349,FIND("of",other_hotels_test!I349,1)-2,2)/MID(other_hotels_test!I349,FIND("of",other_hotels_test!I349,1)+2,2)</f>
        <v>1</v>
      </c>
      <c r="G349" s="3" t="str">
        <f>IF(ISBLANK(other_hotels_test!J349),"",other_hotels_test!J349)</f>
        <v>“Big clean and comfortable room.”</v>
      </c>
      <c r="H349" s="3" t="str">
        <f>IF(ISBLANK(other_hotels_test!K349),"",other_hotels_test!K349)</f>
        <v>Quick check in and the staff was very professional. My room was big and clean. Very comfortable bed and the washroom was very clean. The free tea bags were very nice taste. Overall very good experience. If budget is not an issue you should consider to stay here.</v>
      </c>
      <c r="I349" s="1" t="str">
        <f>TRIM(IF(ISERROR(MID(other_hotels_test!L349,7,FIND("travelled",other_hotels_test!L349,1)-7)),"",MID(other_hotels_test!L349,7,FIND("travelled",other_hotels_test!L349,1)-7)))</f>
        <v/>
      </c>
      <c r="J349" s="1" t="str">
        <f>TRIM(IF(ISERROR(MID(other_hotels_test!L349,FIND("travelled",other_hotels_test!L349,1)+9,LEN(other_hotels_test!L349))),"",MID(other_hotels_test!L349,FIND("travelled",other_hotels_test!L349,1)+9,LEN(other_hotels_test!L349))))</f>
        <v/>
      </c>
      <c r="K349" s="4" t="e">
        <f ca="1">udfRegEx(other_hotels_test!M349,"\d( of )\d( stars).*(n&gt;)([\s\S]*;)")&amp;CHAR(10)&amp;udfRegEx(other_hotels_test!M349,"[^;]+$\d( of )\d( stars).*(n&gt;)([\s\S]*;)")</f>
        <v>#NAME?</v>
      </c>
      <c r="N349" s="1" t="str">
        <f>other_hotels_test!P349</f>
        <v>Reviewed 20 September 2013</v>
      </c>
    </row>
    <row r="350" spans="1:14" ht="112">
      <c r="A350" s="1" t="str">
        <f>MID(other_hotels_test!D350,1,FIND("_data",other_hotels_test!D350,1)-1)</f>
        <v>fullerton_hotel</v>
      </c>
      <c r="B350" s="4" t="str">
        <f>other_hotels_test!G350</f>
        <v>Disgusted0f</v>
      </c>
      <c r="C350" s="4" t="str">
        <f>IF(ISBLANK(other_hotels_test!H350),"",other_hotels_test!H350)</f>
        <v>Royal Tunbridge Wells United Kingdom</v>
      </c>
      <c r="D350" s="1" t="str">
        <f>MID(other_hotels_test!I350,FIND("of",other_hotels_test!I350,1)-2,12)</f>
        <v>5 of 5 stars</v>
      </c>
      <c r="E350" s="1" t="str">
        <f>MID(other_hotels_test!I350,FIND("of",other_hotels_test!I350,1)-2,2)</f>
        <v xml:space="preserve">5 </v>
      </c>
      <c r="F350" s="2">
        <f>MID(other_hotels_test!I350,FIND("of",other_hotels_test!I350,1)-2,2)/MID(other_hotels_test!I350,FIND("of",other_hotels_test!I350,1)+2,2)</f>
        <v>1</v>
      </c>
      <c r="G350" s="3" t="str">
        <f>IF(ISBLANK(other_hotels_test!J350),"",other_hotels_test!J350)</f>
        <v>“Tip top”</v>
      </c>
      <c r="H350" s="3" t="str">
        <f>IF(ISBLANK(other_hotels_test!K350),"",other_hotels_test!K350)</f>
        <v>Second stay here since July and even with the F1 circus in tow it remained and remains as the place for me to stay. I took a standard room this time (quay before) and I didn't see any difference in the rooms so if you spend you days and nights out and about rather than standing in your room window then save some cash and spend on the mini bar. Fantastic location ample choice for eating and drinking on and off site. Staff are superb you can't knock this place. $18 for a tin of tiger in the room..treat yourself.</v>
      </c>
      <c r="I350" s="1" t="str">
        <f>TRIM(IF(ISERROR(MID(other_hotels_test!L350,7,FIND("travelled",other_hotels_test!L350,1)-7)),"",MID(other_hotels_test!L350,7,FIND("travelled",other_hotels_test!L350,1)-7)))</f>
        <v>September 2013</v>
      </c>
      <c r="J350" s="1" t="str">
        <f>TRIM(IF(ISERROR(MID(other_hotels_test!L350,FIND("travelled",other_hotels_test!L350,1)+9,LEN(other_hotels_test!L350))),"",MID(other_hotels_test!L350,FIND("travelled",other_hotels_test!L350,1)+9,LEN(other_hotels_test!L350))))</f>
        <v>on business</v>
      </c>
      <c r="K350" s="4" t="e">
        <f ca="1">udfRegEx(other_hotels_test!M350,"\d( of )\d( stars).*(n&gt;)([\s\S]*;)")&amp;CHAR(10)&amp;udfRegEx(other_hotels_test!M350,"[^;]+$\d( of )\d( stars).*(n&gt;)([\s\S]*;)")</f>
        <v>#NAME?</v>
      </c>
      <c r="N350" s="1" t="str">
        <f>other_hotels_test!P350</f>
        <v>Reviewed 20 September 2013</v>
      </c>
    </row>
    <row r="351" spans="1:14" ht="56">
      <c r="A351" s="1" t="str">
        <f>MID(other_hotels_test!D351,1,FIND("_data",other_hotels_test!D351,1)-1)</f>
        <v>fullerton_hotel</v>
      </c>
      <c r="B351" s="4" t="str">
        <f>other_hotels_test!G351</f>
        <v>Vince V-Shim C</v>
      </c>
      <c r="C351" s="4" t="str">
        <f>IF(ISBLANK(other_hotels_test!H351),"",other_hotels_test!H351)</f>
        <v/>
      </c>
      <c r="D351" s="1" t="str">
        <f>MID(other_hotels_test!I351,FIND("of",other_hotels_test!I351,1)-2,12)</f>
        <v>5 of 5 stars</v>
      </c>
      <c r="E351" s="1" t="str">
        <f>MID(other_hotels_test!I351,FIND("of",other_hotels_test!I351,1)-2,2)</f>
        <v xml:space="preserve">5 </v>
      </c>
      <c r="F351" s="2">
        <f>MID(other_hotels_test!I351,FIND("of",other_hotels_test!I351,1)-2,2)/MID(other_hotels_test!I351,FIND("of",other_hotels_test!I351,1)+2,2)</f>
        <v>1</v>
      </c>
      <c r="G351" s="3" t="str">
        <f>IF(ISBLANK(other_hotels_test!J351),"",other_hotels_test!J351)</f>
        <v>“Great Hotel”</v>
      </c>
      <c r="H351" s="3" t="str">
        <f>IF(ISBLANK(other_hotels_test!K351),"",other_hotels_test!K351)</f>
        <v>Great hotel we got a room on the 7th floor which is practically a balcony room but not part of the straits club. GM sent us a bottle of red wine and some strawberries as a welcome gift nothing to complain here. Overall experience was great and would stay again.</v>
      </c>
      <c r="I351" s="1" t="str">
        <f>TRIM(IF(ISERROR(MID(other_hotels_test!L351,7,FIND("travelled",other_hotels_test!L351,1)-7)),"",MID(other_hotels_test!L351,7,FIND("travelled",other_hotels_test!L351,1)-7)))</f>
        <v>September 2013</v>
      </c>
      <c r="J351" s="1" t="str">
        <f>TRIM(IF(ISERROR(MID(other_hotels_test!L351,FIND("travelled",other_hotels_test!L351,1)+9,LEN(other_hotels_test!L351))),"",MID(other_hotels_test!L351,FIND("travelled",other_hotels_test!L351,1)+9,LEN(other_hotels_test!L351))))</f>
        <v>as a couple</v>
      </c>
      <c r="K351" s="4" t="e">
        <f ca="1">udfRegEx(other_hotels_test!M351,"\d( of )\d( stars).*(n&gt;)([\s\S]*;)")&amp;CHAR(10)&amp;udfRegEx(other_hotels_test!M351,"[^;]+$\d( of )\d( stars).*(n&gt;)([\s\S]*;)")</f>
        <v>#NAME?</v>
      </c>
      <c r="N351" s="1" t="str">
        <f>other_hotels_test!P351</f>
        <v>Reviewed 20 September 2013</v>
      </c>
    </row>
    <row r="352" spans="1:14" ht="84">
      <c r="A352" s="1" t="str">
        <f>MID(other_hotels_test!D352,1,FIND("_data",other_hotels_test!D352,1)-1)</f>
        <v>fullerton_hotel</v>
      </c>
      <c r="B352" s="4" t="str">
        <f>other_hotels_test!G352</f>
        <v>Brijeshv</v>
      </c>
      <c r="C352" s="4" t="str">
        <f>IF(ISBLANK(other_hotels_test!H352),"",other_hotels_test!H352)</f>
        <v>Mumbai (Bombay) India</v>
      </c>
      <c r="D352" s="1" t="str">
        <f>MID(other_hotels_test!I352,FIND("of",other_hotels_test!I352,1)-2,12)</f>
        <v>3 of 5 stars</v>
      </c>
      <c r="E352" s="1" t="str">
        <f>MID(other_hotels_test!I352,FIND("of",other_hotels_test!I352,1)-2,2)</f>
        <v xml:space="preserve">3 </v>
      </c>
      <c r="F352" s="2">
        <f>MID(other_hotels_test!I352,FIND("of",other_hotels_test!I352,1)-2,2)/MID(other_hotels_test!I352,FIND("of",other_hotels_test!I352,1)+2,2)</f>
        <v>0.6</v>
      </c>
      <c r="G352" s="3" t="str">
        <f>IF(ISBLANK(other_hotels_test!J352),"",other_hotels_test!J352)</f>
        <v>“Historical...Great Historical Building....Ordinary Service Standards”</v>
      </c>
      <c r="H352" s="3" t="str">
        <f>IF(ISBLANK(other_hotels_test!K352),"",other_hotels_test!K352)</f>
        <v>Hotel is very nice. Great location and building. Staff service standards are very ordinary- doesnt not match up with Hotel's Image and Brand. Went swimming late in the night at around 9:30 pm. Although pool is open till 10 pm did not find a towel- had to go back to the room to grab a towel- thats the basic standards that were missing. But worth a visit.</v>
      </c>
      <c r="I352" s="1" t="str">
        <f>TRIM(IF(ISERROR(MID(other_hotels_test!L352,7,FIND("travelled",other_hotels_test!L352,1)-7)),"",MID(other_hotels_test!L352,7,FIND("travelled",other_hotels_test!L352,1)-7)))</f>
        <v>May 2011</v>
      </c>
      <c r="J352" s="1" t="str">
        <f>TRIM(IF(ISERROR(MID(other_hotels_test!L352,FIND("travelled",other_hotels_test!L352,1)+9,LEN(other_hotels_test!L352))),"",MID(other_hotels_test!L352,FIND("travelled",other_hotels_test!L352,1)+9,LEN(other_hotels_test!L352))))</f>
        <v>on business</v>
      </c>
      <c r="K352" s="4" t="e">
        <f ca="1">udfRegEx(other_hotels_test!M352,"\d( of )\d( stars).*(n&gt;)([\s\S]*;)")&amp;CHAR(10)&amp;udfRegEx(other_hotels_test!M352,"[^;]+$\d( of )\d( stars).*(n&gt;)([\s\S]*;)")</f>
        <v>#NAME?</v>
      </c>
      <c r="N352" s="1" t="str">
        <f>other_hotels_test!P352</f>
        <v>Reviewed 20 July 2011</v>
      </c>
    </row>
    <row r="353" spans="1:14" ht="126">
      <c r="A353" s="1" t="str">
        <f>MID(other_hotels_test!D353,1,FIND("_data",other_hotels_test!D353,1)-1)</f>
        <v>fullerton_hotel</v>
      </c>
      <c r="B353" s="4" t="str">
        <f>other_hotels_test!G353</f>
        <v>jkllhi</v>
      </c>
      <c r="C353" s="4" t="str">
        <f>IF(ISBLANK(other_hotels_test!H353),"",other_hotels_test!H353)</f>
        <v>Kuala Lumpur Malaysia</v>
      </c>
      <c r="D353" s="1" t="str">
        <f>MID(other_hotels_test!I353,FIND("of",other_hotels_test!I353,1)-2,12)</f>
        <v>5 of 5 stars</v>
      </c>
      <c r="E353" s="1" t="str">
        <f>MID(other_hotels_test!I353,FIND("of",other_hotels_test!I353,1)-2,2)</f>
        <v xml:space="preserve">5 </v>
      </c>
      <c r="F353" s="2">
        <f>MID(other_hotels_test!I353,FIND("of",other_hotels_test!I353,1)-2,2)/MID(other_hotels_test!I353,FIND("of",other_hotels_test!I353,1)+2,2)</f>
        <v>1</v>
      </c>
      <c r="G353" s="3" t="str">
        <f>IF(ISBLANK(other_hotels_test!J353),"",other_hotels_test!J353)</f>
        <v>“Luxury with an old world charm in the middle of the modern city of Singapore”</v>
      </c>
      <c r="H353" s="3" t="str">
        <f>IF(ISBLANK(other_hotels_test!K353),"",other_hotels_test!K353)</f>
        <v>We stayed here for three nights during the superpeak Christmas week. Despite the hectic season full of guests the hotel maintained it's high standard of impeccable service. Our rooms did not have a view as it faces the wall facade that used to be part of the structure of the old postal building. However we did not mind as we spent most of our time at the pool out sight-seeing or dining at the excellent restaurants. When we came back after a long day outdoors we feel welcomed by comforts of a well-appointed room. Thoroughly enjoyed our stay in Fullerton and also the beautiful city of Singapore.</v>
      </c>
      <c r="I353" s="1" t="str">
        <f>TRIM(IF(ISERROR(MID(other_hotels_test!L353,7,FIND("travelled",other_hotels_test!L353,1)-7)),"",MID(other_hotels_test!L353,7,FIND("travelled",other_hotels_test!L353,1)-7)))</f>
        <v/>
      </c>
      <c r="J353" s="1" t="str">
        <f>TRIM(IF(ISERROR(MID(other_hotels_test!L353,FIND("travelled",other_hotels_test!L353,1)+9,LEN(other_hotels_test!L353))),"",MID(other_hotels_test!L353,FIND("travelled",other_hotels_test!L353,1)+9,LEN(other_hotels_test!L353))))</f>
        <v/>
      </c>
      <c r="K353" s="4" t="e">
        <f ca="1">udfRegEx(other_hotels_test!M353,"\d( of )\d( stars).*(n&gt;)([\s\S]*;)")&amp;CHAR(10)&amp;udfRegEx(other_hotels_test!M353,"[^;]+$\d( of )\d( stars).*(n&gt;)([\s\S]*;)")</f>
        <v>#NAME?</v>
      </c>
      <c r="N353" s="1" t="str">
        <f>other_hotels_test!P353</f>
        <v>Reviewed 19 July 2011</v>
      </c>
    </row>
    <row r="354" spans="1:14" ht="140">
      <c r="A354" s="1" t="str">
        <f>MID(other_hotels_test!D354,1,FIND("_data",other_hotels_test!D354,1)-1)</f>
        <v>fullerton_hotel</v>
      </c>
      <c r="B354" s="4" t="str">
        <f>other_hotels_test!G354</f>
        <v>harlan8</v>
      </c>
      <c r="C354" s="4" t="str">
        <f>IF(ISBLANK(other_hotels_test!H354),"",other_hotels_test!H354)</f>
        <v>Los Angeles California</v>
      </c>
      <c r="D354" s="1" t="str">
        <f>MID(other_hotels_test!I354,FIND("of",other_hotels_test!I354,1)-2,12)</f>
        <v>5 of 5 stars</v>
      </c>
      <c r="E354" s="1" t="str">
        <f>MID(other_hotels_test!I354,FIND("of",other_hotels_test!I354,1)-2,2)</f>
        <v xml:space="preserve">5 </v>
      </c>
      <c r="F354" s="2">
        <f>MID(other_hotels_test!I354,FIND("of",other_hotels_test!I354,1)-2,2)/MID(other_hotels_test!I354,FIND("of",other_hotels_test!I354,1)+2,2)</f>
        <v>1</v>
      </c>
      <c r="G354" s="3" t="str">
        <f>IF(ISBLANK(other_hotels_test!J354),"",other_hotels_test!J354)</f>
        <v>“Absolutely Gorgeous”</v>
      </c>
      <c r="H354" s="3" t="str">
        <f>IF(ISBLANK(other_hotels_test!K354),"",other_hotels_test!K354)</f>
        <v>When I was in Singapore for the first time in Sept 2010 I said I would like to stay at the Fullerton. Fortunately they had a special and I spent two nights here. The room is huge and gorgeous. The bathroom is expansive with shower and tub. I had probably the least good view and it was a nice one of the river. The staff is overly attentive is anything. I wish I had more time here as I did not use the pool which is in a lovely setting overlooking the river. Breakfast was huge with all sorts of types of food. Good location easy to walk to tourist spots and about 15 minutes to Chinatown area Hawker Centers. 2 short blocks from the metro so easy to access from Airport too.</v>
      </c>
      <c r="I354" s="1" t="str">
        <f>TRIM(IF(ISERROR(MID(other_hotels_test!L354,7,FIND("travelled",other_hotels_test!L354,1)-7)),"",MID(other_hotels_test!L354,7,FIND("travelled",other_hotels_test!L354,1)-7)))</f>
        <v>July 2011</v>
      </c>
      <c r="J354" s="1" t="str">
        <f>TRIM(IF(ISERROR(MID(other_hotels_test!L354,FIND("travelled",other_hotels_test!L354,1)+9,LEN(other_hotels_test!L354))),"",MID(other_hotels_test!L354,FIND("travelled",other_hotels_test!L354,1)+9,LEN(other_hotels_test!L354))))</f>
        <v>solo</v>
      </c>
      <c r="K354" s="4" t="e">
        <f ca="1">udfRegEx(other_hotels_test!M354,"\d( of )\d( stars).*(n&gt;)([\s\S]*;)")&amp;CHAR(10)&amp;udfRegEx(other_hotels_test!M354,"[^;]+$\d( of )\d( stars).*(n&gt;)([\s\S]*;)")</f>
        <v>#NAME?</v>
      </c>
      <c r="N354" s="1" t="str">
        <f>other_hotels_test!P354</f>
        <v>Reviewed 19 July 2011</v>
      </c>
    </row>
    <row r="355" spans="1:14" ht="126">
      <c r="A355" s="1" t="str">
        <f>MID(other_hotels_test!D355,1,FIND("_data",other_hotels_test!D355,1)-1)</f>
        <v>fullerton_hotel</v>
      </c>
      <c r="B355" s="4" t="str">
        <f>other_hotels_test!G355</f>
        <v>hans73</v>
      </c>
      <c r="C355" s="4" t="str">
        <f>IF(ISBLANK(other_hotels_test!H355),"",other_hotels_test!H355)</f>
        <v>Muscat</v>
      </c>
      <c r="D355" s="1" t="str">
        <f>MID(other_hotels_test!I355,FIND("of",other_hotels_test!I355,1)-2,12)</f>
        <v>4 of 5 stars</v>
      </c>
      <c r="E355" s="1" t="str">
        <f>MID(other_hotels_test!I355,FIND("of",other_hotels_test!I355,1)-2,2)</f>
        <v xml:space="preserve">4 </v>
      </c>
      <c r="F355" s="2">
        <f>MID(other_hotels_test!I355,FIND("of",other_hotels_test!I355,1)-2,2)/MID(other_hotels_test!I355,FIND("of",other_hotels_test!I355,1)+2,2)</f>
        <v>0.8</v>
      </c>
      <c r="G355" s="3" t="str">
        <f>IF(ISBLANK(other_hotels_test!J355),"",other_hotels_test!J355)</f>
        <v>“Classic Hotel had a great time and would definitely recommend it”</v>
      </c>
      <c r="H355" s="3" t="str">
        <f>IF(ISBLANK(other_hotels_test!K355),"",other_hotels_test!K355)</f>
        <v>We stayed at The Fullerton in July 2011 and would definitely recommend it... the staff are friendly and courteous..we had some requirements on infant food and were never disappointed breakfast is good with a view of the river...unfortunately we did not get around to walking around the hotel but there are plenty of good places to eat and drink around... its bang in the middle of CBD so you will get screwed with surcharges by the taxi if you are using one....its conveniently close to the Raffles MRT and not too far from Orchard ChinaTown Little India etc... all in all very recommendable...</v>
      </c>
      <c r="I355" s="1" t="str">
        <f>TRIM(IF(ISERROR(MID(other_hotels_test!L355,7,FIND("travelled",other_hotels_test!L355,1)-7)),"",MID(other_hotels_test!L355,7,FIND("travelled",other_hotels_test!L355,1)-7)))</f>
        <v>July 2011</v>
      </c>
      <c r="J355" s="1" t="str">
        <f>TRIM(IF(ISERROR(MID(other_hotels_test!L355,FIND("travelled",other_hotels_test!L355,1)+9,LEN(other_hotels_test!L355))),"",MID(other_hotels_test!L355,FIND("travelled",other_hotels_test!L355,1)+9,LEN(other_hotels_test!L355))))</f>
        <v>with family</v>
      </c>
      <c r="K355" s="4" t="e">
        <f ca="1">udfRegEx(other_hotels_test!M355,"\d( of )\d( stars).*(n&gt;)([\s\S]*;)")&amp;CHAR(10)&amp;udfRegEx(other_hotels_test!M355,"[^;]+$\d( of )\d( stars).*(n&gt;)([\s\S]*;)")</f>
        <v>#NAME?</v>
      </c>
      <c r="N355" s="1" t="str">
        <f>other_hotels_test!P355</f>
        <v>Reviewed 17 July 2011</v>
      </c>
    </row>
    <row r="356" spans="1:14" ht="98">
      <c r="A356" s="1" t="str">
        <f>MID(other_hotels_test!D356,1,FIND("_data",other_hotels_test!D356,1)-1)</f>
        <v>fullerton_hotel</v>
      </c>
      <c r="B356" s="4" t="str">
        <f>other_hotels_test!G356</f>
        <v>ALIP18</v>
      </c>
      <c r="C356" s="4" t="str">
        <f>IF(ISBLANK(other_hotels_test!H356),"",other_hotels_test!H356)</f>
        <v/>
      </c>
      <c r="D356" s="1" t="str">
        <f>MID(other_hotels_test!I356,FIND("of",other_hotels_test!I356,1)-2,12)</f>
        <v>5 of 5 stars</v>
      </c>
      <c r="E356" s="1" t="str">
        <f>MID(other_hotels_test!I356,FIND("of",other_hotels_test!I356,1)-2,2)</f>
        <v xml:space="preserve">5 </v>
      </c>
      <c r="F356" s="2">
        <f>MID(other_hotels_test!I356,FIND("of",other_hotels_test!I356,1)-2,2)/MID(other_hotels_test!I356,FIND("of",other_hotels_test!I356,1)+2,2)</f>
        <v>1</v>
      </c>
      <c r="G356" s="3" t="str">
        <f>IF(ISBLANK(other_hotels_test!J356),"",other_hotels_test!J356)</f>
        <v>“Fabulous start to our holiday”</v>
      </c>
      <c r="H356" s="3" t="str">
        <f>IF(ISBLANK(other_hotels_test!K356),"",other_hotels_test!K356)</f>
        <v>We had a three day stopover in Singapore on our way to Scotland and as usual the Fullerton exceeded our expectations. This time we stayed in a poolside room with the Straits Club facilities included - the separate breakfasts and champagne with nibbles make this type of deal worthwhile the terrace overlooking the pool was wonderful. In short absolute luxury without any pretentiousness...we'll definitely be back again!</v>
      </c>
      <c r="I356" s="1" t="str">
        <f>TRIM(IF(ISERROR(MID(other_hotels_test!L356,7,FIND("travelled",other_hotels_test!L356,1)-7)),"",MID(other_hotels_test!L356,7,FIND("travelled",other_hotels_test!L356,1)-7)))</f>
        <v/>
      </c>
      <c r="J356" s="1" t="str">
        <f>TRIM(IF(ISERROR(MID(other_hotels_test!L356,FIND("travelled",other_hotels_test!L356,1)+9,LEN(other_hotels_test!L356))),"",MID(other_hotels_test!L356,FIND("travelled",other_hotels_test!L356,1)+9,LEN(other_hotels_test!L356))))</f>
        <v/>
      </c>
      <c r="K356" s="4" t="e">
        <f ca="1">udfRegEx(other_hotels_test!M356,"\d( of )\d( stars).*(n&gt;)([\s\S]*;)")&amp;CHAR(10)&amp;udfRegEx(other_hotels_test!M356,"[^;]+$\d( of )\d( stars).*(n&gt;)([\s\S]*;)")</f>
        <v>#NAME?</v>
      </c>
      <c r="N356" s="1" t="str">
        <f>other_hotels_test!P356</f>
        <v>Reviewed 14 July 2011</v>
      </c>
    </row>
    <row r="357" spans="1:14" ht="308">
      <c r="A357" s="1" t="str">
        <f>MID(other_hotels_test!D357,1,FIND("_data",other_hotels_test!D357,1)-1)</f>
        <v>fullerton_hotel</v>
      </c>
      <c r="B357" s="4" t="str">
        <f>other_hotels_test!G357</f>
        <v>ED5611</v>
      </c>
      <c r="C357" s="4" t="str">
        <f>IF(ISBLANK(other_hotels_test!H357),"",other_hotels_test!H357)</f>
        <v>Prague Czech Republic</v>
      </c>
      <c r="D357" s="1" t="str">
        <f>MID(other_hotels_test!I357,FIND("of",other_hotels_test!I357,1)-2,12)</f>
        <v>5 of 5 stars</v>
      </c>
      <c r="E357" s="1" t="str">
        <f>MID(other_hotels_test!I357,FIND("of",other_hotels_test!I357,1)-2,2)</f>
        <v xml:space="preserve">5 </v>
      </c>
      <c r="F357" s="2">
        <f>MID(other_hotels_test!I357,FIND("of",other_hotels_test!I357,1)-2,2)/MID(other_hotels_test!I357,FIND("of",other_hotels_test!I357,1)+2,2)</f>
        <v>1</v>
      </c>
      <c r="G357" s="3" t="str">
        <f>IF(ISBLANK(other_hotels_test!J357),"",other_hotels_test!J357)</f>
        <v>“Lifetime experience”</v>
      </c>
      <c r="H357" s="3" t="str">
        <f>IF(ISBLANK(other_hotels_test!K357),"",other_hotels_test!K357)</f>
        <v>It was our fourth stay in The Fullerton in past 2 years. After the first stay which was kind of disappointing and plagued with a number of small problems we decided to give it another try and since then the Fullerton has become our favorite place for stay in Singapore. The hotel still has kind of colonial atmosphere and the quality of service and helpfulness of its staff is excellent. This time we booked Loft Suite but were upgraded to the Governor Suite. Wow! It was a lifetime experience. This is how 5+ star luxury looks like ... see the photos. Beautiful room with a huge private balcony overlooking Cavenagh Bridge. Everything was top notch. We have already stayed in many 5 star properties but the colonial touch makes the stay in The Fullerton kind of special. The suite stay comes with the access to the Straits Club which is another pleasant experience. The friendliness and attitude of the staff was beyond our expectations. The Fullerton is ideally located at the river and Marina bay with a short taxi ride to everything. Singapore is a lovely city (number 1-2 at my list of city destinations with San Francisco) but the stay at the beautiful Fullerton Building makes each stay more memorable. Singapore has many excellent hotels but The Fullerton is something special. Their room rates - as you can imagine - are not cheap but compared with what you get it is not overpriced and we had a feeling it was worth every penny we paid.</v>
      </c>
      <c r="I357" s="1" t="str">
        <f>TRIM(IF(ISERROR(MID(other_hotels_test!L357,7,FIND("travelled",other_hotels_test!L357,1)-7)),"",MID(other_hotels_test!L357,7,FIND("travelled",other_hotels_test!L357,1)-7)))</f>
        <v>December 2012</v>
      </c>
      <c r="J357" s="1" t="str">
        <f>TRIM(IF(ISERROR(MID(other_hotels_test!L357,FIND("travelled",other_hotels_test!L357,1)+9,LEN(other_hotels_test!L357))),"",MID(other_hotels_test!L357,FIND("travelled",other_hotels_test!L357,1)+9,LEN(other_hotels_test!L357))))</f>
        <v>with family</v>
      </c>
      <c r="K357" s="4" t="e">
        <f ca="1">udfRegEx(other_hotels_test!M357,"\d( of )\d( stars).*(n&gt;)([\s\S]*;)")&amp;CHAR(10)&amp;udfRegEx(other_hotels_test!M357,"[^;]+$\d( of )\d( stars).*(n&gt;)([\s\S]*;)")</f>
        <v>#NAME?</v>
      </c>
      <c r="N357" s="1" t="str">
        <f>other_hotels_test!P357</f>
        <v>Reviewed 24 March 2013</v>
      </c>
    </row>
    <row r="358" spans="1:14" ht="70">
      <c r="A358" s="1" t="str">
        <f>MID(other_hotels_test!D358,1,FIND("_data",other_hotels_test!D358,1)-1)</f>
        <v>fullerton_hotel</v>
      </c>
      <c r="B358" s="4" t="str">
        <f>other_hotels_test!G358</f>
        <v>DrewLou</v>
      </c>
      <c r="C358" s="4" t="str">
        <f>IF(ISBLANK(other_hotels_test!H358),"",other_hotels_test!H358)</f>
        <v>Sydney Australia</v>
      </c>
      <c r="D358" s="1" t="str">
        <f>MID(other_hotels_test!I358,FIND("of",other_hotels_test!I358,1)-2,12)</f>
        <v>5 of 5 stars</v>
      </c>
      <c r="E358" s="1" t="str">
        <f>MID(other_hotels_test!I358,FIND("of",other_hotels_test!I358,1)-2,2)</f>
        <v xml:space="preserve">5 </v>
      </c>
      <c r="F358" s="2">
        <f>MID(other_hotels_test!I358,FIND("of",other_hotels_test!I358,1)-2,2)/MID(other_hotels_test!I358,FIND("of",other_hotels_test!I358,1)+2,2)</f>
        <v>1</v>
      </c>
      <c r="G358" s="3" t="str">
        <f>IF(ISBLANK(other_hotels_test!J358),"",other_hotels_test!J358)</f>
        <v>“Colonial Grandeur”</v>
      </c>
      <c r="H358" s="3" t="str">
        <f>IF(ISBLANK(other_hotels_test!K358),"",other_hotels_test!K358)</f>
        <v>The Fullerton Hotel housed in the old post office building exudes past colonial grandeur. The rooms are well appointed and the staff are attentive and helpful. It is also not far from its more modern sister hotel the Fullerton Bay. The hotel's Post Bar is a wonderful spot to have lunch.</v>
      </c>
      <c r="I358" s="1" t="str">
        <f>TRIM(IF(ISERROR(MID(other_hotels_test!L358,7,FIND("travelled",other_hotels_test!L358,1)-7)),"",MID(other_hotels_test!L358,7,FIND("travelled",other_hotels_test!L358,1)-7)))</f>
        <v>September 2012</v>
      </c>
      <c r="J358" s="1" t="str">
        <f>TRIM(IF(ISERROR(MID(other_hotels_test!L358,FIND("travelled",other_hotels_test!L358,1)+9,LEN(other_hotels_test!L358))),"",MID(other_hotels_test!L358,FIND("travelled",other_hotels_test!L358,1)+9,LEN(other_hotels_test!L358))))</f>
        <v>as a couple</v>
      </c>
      <c r="K358" s="4" t="e">
        <f ca="1">udfRegEx(other_hotels_test!M358,"\d( of )\d( stars).*(n&gt;)([\s\S]*;)")&amp;CHAR(10)&amp;udfRegEx(other_hotels_test!M358,"[^;]+$\d( of )\d( stars).*(n&gt;)([\s\S]*;)")</f>
        <v>#NAME?</v>
      </c>
      <c r="N358" s="1" t="str">
        <f>other_hotels_test!P358</f>
        <v>Reviewed 22 March 2013</v>
      </c>
    </row>
    <row r="359" spans="1:14" ht="336">
      <c r="A359" s="1" t="str">
        <f>MID(other_hotels_test!D359,1,FIND("_data",other_hotels_test!D359,1)-1)</f>
        <v>fullerton_hotel</v>
      </c>
      <c r="B359" s="4" t="str">
        <f>other_hotels_test!G359</f>
        <v>Happynoodleboy_uk</v>
      </c>
      <c r="C359" s="4" t="str">
        <f>IF(ISBLANK(other_hotels_test!H359),"",other_hotels_test!H359)</f>
        <v>Leeds UK</v>
      </c>
      <c r="D359" s="1" t="str">
        <f>MID(other_hotels_test!I359,FIND("of",other_hotels_test!I359,1)-2,12)</f>
        <v>5 of 5 stars</v>
      </c>
      <c r="E359" s="1" t="str">
        <f>MID(other_hotels_test!I359,FIND("of",other_hotels_test!I359,1)-2,2)</f>
        <v xml:space="preserve">5 </v>
      </c>
      <c r="F359" s="2">
        <f>MID(other_hotels_test!I359,FIND("of",other_hotels_test!I359,1)-2,2)/MID(other_hotels_test!I359,FIND("of",other_hotels_test!I359,1)+2,2)</f>
        <v>1</v>
      </c>
      <c r="G359" s="3" t="str">
        <f>IF(ISBLANK(other_hotels_test!J359),"",other_hotels_test!J359)</f>
        <v>“Old World Colonial Charm and Service”</v>
      </c>
      <c r="H359" s="3" t="str">
        <f>IF(ISBLANK(other_hotels_test!K359),"",other_hotels_test!K359)</f>
        <v>We stayed in the Fullerton for four nights in one of their courtyard rooms. The courtyard rooms are in the hotel's interior with a window looking down to the lobby area so there's little or no natural light. The room itself was comfortable enough though with a large bed in room safe tea/coffee facilities iron and ironing board hair dryer and bottled water was replenished daily. The bathroom was a decent size with some nice complimentary toiletries and a travel kit (toothbrush toothpaste razor etc) a good sized bath separate shower cubicle and separate toilet. A complimentary newspaper was delivered daily and free wi-fi was available in the room. A turndown service was offered on a night time. We had one problem with the room safe not working one morning and we had to make a couple of calls to reception before someone came to open it but he was very apologetic for keeping us waiting for half an hour. Breakfast was a fairly relaxed buffet with excellent service from the staff who kept you topped up with tea/coffee replacing cutlery etc. There was the usual breakfast selection of fruit cereal cooked meats smoked salmon raw tuna a Japanese selection eggs to order american crispy bacon pork sausage breads muffins cakes curry/roti. The hotel is well located a 5 min walk to Boat Quay or a couple of mins walk to Raffles Place MRT station. In the basement of the hotel is a walkway that takes you under a main road to the One Fullerton and we also walked up to Marina Bay one evening. Overall a classy 5* hotel with excellent staff and a good location.</v>
      </c>
      <c r="I359" s="1" t="str">
        <f>TRIM(IF(ISERROR(MID(other_hotels_test!L359,7,FIND("travelled",other_hotels_test!L359,1)-7)),"",MID(other_hotels_test!L359,7,FIND("travelled",other_hotels_test!L359,1)-7)))</f>
        <v>February 2013</v>
      </c>
      <c r="J359" s="1" t="str">
        <f>TRIM(IF(ISERROR(MID(other_hotels_test!L359,FIND("travelled",other_hotels_test!L359,1)+9,LEN(other_hotels_test!L359))),"",MID(other_hotels_test!L359,FIND("travelled",other_hotels_test!L359,1)+9,LEN(other_hotels_test!L359))))</f>
        <v>as a couple</v>
      </c>
      <c r="K359" s="4" t="e">
        <f ca="1">udfRegEx(other_hotels_test!M359,"\d( of )\d( stars).*(n&gt;)([\s\S]*;)")&amp;CHAR(10)&amp;udfRegEx(other_hotels_test!M359,"[^;]+$\d( of )\d( stars).*(n&gt;)([\s\S]*;)")</f>
        <v>#NAME?</v>
      </c>
      <c r="N359" s="1" t="str">
        <f>other_hotels_test!P359</f>
        <v>Reviewed 20 March 2013</v>
      </c>
    </row>
    <row r="360" spans="1:14" ht="84">
      <c r="A360" s="1" t="str">
        <f>MID(other_hotels_test!D360,1,FIND("_data",other_hotels_test!D360,1)-1)</f>
        <v>fullerton_hotel</v>
      </c>
      <c r="B360" s="4" t="str">
        <f>other_hotels_test!G360</f>
        <v>Alison M</v>
      </c>
      <c r="C360" s="4" t="str">
        <f>IF(ISBLANK(other_hotels_test!H360),"",other_hotels_test!H360)</f>
        <v>Woodbridge United Kingdom</v>
      </c>
      <c r="D360" s="1" t="str">
        <f>MID(other_hotels_test!I360,FIND("of",other_hotels_test!I360,1)-2,12)</f>
        <v>5 of 5 stars</v>
      </c>
      <c r="E360" s="1" t="str">
        <f>MID(other_hotels_test!I360,FIND("of",other_hotels_test!I360,1)-2,2)</f>
        <v xml:space="preserve">5 </v>
      </c>
      <c r="F360" s="2">
        <f>MID(other_hotels_test!I360,FIND("of",other_hotels_test!I360,1)-2,2)/MID(other_hotels_test!I360,FIND("of",other_hotels_test!I360,1)+2,2)</f>
        <v>1</v>
      </c>
      <c r="G360" s="3" t="str">
        <f>IF(ISBLANK(other_hotels_test!J360),"",other_hotels_test!J360)</f>
        <v>“First stop Singapore! D”</v>
      </c>
      <c r="H360" s="3" t="str">
        <f>IF(ISBLANK(other_hotels_test!K360),"",other_hotels_test!K360)</f>
        <v>We stayed for 3 nights at this very comfortable hotelwhich is very conveniently situated for sight seeing in this vibrant city. My first impression of the FUllerton hotel was of a traditional building that was run in a discreet and organised way. Our room was delightful and the staff attentive. The breakfast by the river memorable without being touristy..</v>
      </c>
      <c r="I360" s="1" t="str">
        <f>TRIM(IF(ISERROR(MID(other_hotels_test!L360,7,FIND("travelled",other_hotels_test!L360,1)-7)),"",MID(other_hotels_test!L360,7,FIND("travelled",other_hotels_test!L360,1)-7)))</f>
        <v>March 2013</v>
      </c>
      <c r="J360" s="1" t="str">
        <f>TRIM(IF(ISERROR(MID(other_hotels_test!L360,FIND("travelled",other_hotels_test!L360,1)+9,LEN(other_hotels_test!L360))),"",MID(other_hotels_test!L360,FIND("travelled",other_hotels_test!L360,1)+9,LEN(other_hotels_test!L360))))</f>
        <v>as a couple</v>
      </c>
      <c r="K360" s="4" t="e">
        <f ca="1">udfRegEx(other_hotels_test!M360,"\d( of )\d( stars).*(n&gt;)([\s\S]*;)")&amp;CHAR(10)&amp;udfRegEx(other_hotels_test!M360,"[^;]+$\d( of )\d( stars).*(n&gt;)([\s\S]*;)")</f>
        <v>#NAME?</v>
      </c>
      <c r="N360" s="1" t="str">
        <f>other_hotels_test!P360</f>
        <v>Reviewed 19 March 2013</v>
      </c>
    </row>
    <row r="361" spans="1:14" ht="98">
      <c r="A361" s="1" t="str">
        <f>MID(other_hotels_test!D361,1,FIND("_data",other_hotels_test!D361,1)-1)</f>
        <v>fullerton_hotel</v>
      </c>
      <c r="B361" s="4" t="str">
        <f>other_hotels_test!G361</f>
        <v>etravels11</v>
      </c>
      <c r="C361" s="4" t="str">
        <f>IF(ISBLANK(other_hotels_test!H361),"",other_hotels_test!H361)</f>
        <v/>
      </c>
      <c r="D361" s="1" t="str">
        <f>MID(other_hotels_test!I361,FIND("of",other_hotels_test!I361,1)-2,12)</f>
        <v>5 of 5 stars</v>
      </c>
      <c r="E361" s="1" t="str">
        <f>MID(other_hotels_test!I361,FIND("of",other_hotels_test!I361,1)-2,2)</f>
        <v xml:space="preserve">5 </v>
      </c>
      <c r="F361" s="2">
        <f>MID(other_hotels_test!I361,FIND("of",other_hotels_test!I361,1)-2,2)/MID(other_hotels_test!I361,FIND("of",other_hotels_test!I361,1)+2,2)</f>
        <v>1</v>
      </c>
      <c r="G361" s="3" t="str">
        <f>IF(ISBLANK(other_hotels_test!J361),"",other_hotels_test!J361)</f>
        <v>“Fantastic heritage hotel in amongst the buzz of Singapore”</v>
      </c>
      <c r="H361" s="3" t="str">
        <f>IF(ISBLANK(other_hotels_test!K361),"",other_hotels_test!K361)</f>
        <v>Fantastic Hotel just a short walk from Clark Quay Marina Bay Sands Gardens by the Bay and a short train ride away from Orchard rd China Town and little India. Rooms were well presented and clean with fantastic views over the bay. Staff were very attentive I went out for an evening stroll and came back to the sheets pulled back slippers next to the bed and curtains closed ready for me to slip into the luxurious king size bed. Would definitely recommend :)</v>
      </c>
      <c r="I361" s="1" t="str">
        <f>TRIM(IF(ISERROR(MID(other_hotels_test!L361,7,FIND("travelled",other_hotels_test!L361,1)-7)),"",MID(other_hotels_test!L361,7,FIND("travelled",other_hotels_test!L361,1)-7)))</f>
        <v/>
      </c>
      <c r="J361" s="1" t="str">
        <f>TRIM(IF(ISERROR(MID(other_hotels_test!L361,FIND("travelled",other_hotels_test!L361,1)+9,LEN(other_hotels_test!L361))),"",MID(other_hotels_test!L361,FIND("travelled",other_hotels_test!L361,1)+9,LEN(other_hotels_test!L361))))</f>
        <v/>
      </c>
      <c r="K361" s="4" t="e">
        <f ca="1">udfRegEx(other_hotels_test!M361,"\d( of )\d( stars).*(n&gt;)([\s\S]*;)")&amp;CHAR(10)&amp;udfRegEx(other_hotels_test!M361,"[^;]+$\d( of )\d( stars).*(n&gt;)([\s\S]*;)")</f>
        <v>#NAME?</v>
      </c>
      <c r="N361" s="1" t="str">
        <f>other_hotels_test!P361</f>
        <v>Reviewed 18 March 2013</v>
      </c>
    </row>
    <row r="362" spans="1:14" ht="56">
      <c r="A362" s="1" t="str">
        <f>MID(other_hotels_test!D362,1,FIND("_data",other_hotels_test!D362,1)-1)</f>
        <v>fullerton_hotel</v>
      </c>
      <c r="B362" s="4" t="str">
        <f>other_hotels_test!G362</f>
        <v>Marcvg</v>
      </c>
      <c r="C362" s="4" t="str">
        <f>IF(ISBLANK(other_hotels_test!H362),"",other_hotels_test!H362)</f>
        <v>London United Kingdom</v>
      </c>
      <c r="D362" s="1" t="str">
        <f>MID(other_hotels_test!I362,FIND("of",other_hotels_test!I362,1)-2,12)</f>
        <v>4 of 5 stars</v>
      </c>
      <c r="E362" s="1" t="str">
        <f>MID(other_hotels_test!I362,FIND("of",other_hotels_test!I362,1)-2,2)</f>
        <v xml:space="preserve">4 </v>
      </c>
      <c r="F362" s="2">
        <f>MID(other_hotels_test!I362,FIND("of",other_hotels_test!I362,1)-2,2)/MID(other_hotels_test!I362,FIND("of",other_hotels_test!I362,1)+2,2)</f>
        <v>0.8</v>
      </c>
      <c r="G362" s="3" t="str">
        <f>IF(ISBLANK(other_hotels_test!J362),"",other_hotels_test!J362)</f>
        <v>“Straits Club excellent”</v>
      </c>
      <c r="H362" s="3" t="str">
        <f>IF(ISBLANK(other_hotels_test!K362),"",other_hotels_test!K362)</f>
        <v>For the last 5 stays always use Straits Club which is so much better. Quiet and away from the main hotel. Excellent for meetings Spa and pool great. Jade is best Chinese restaurant in Singapore Rooms on small side though</v>
      </c>
      <c r="I362" s="1" t="str">
        <f>TRIM(IF(ISERROR(MID(other_hotels_test!L362,7,FIND("travelled",other_hotels_test!L362,1)-7)),"",MID(other_hotels_test!L362,7,FIND("travelled",other_hotels_test!L362,1)-7)))</f>
        <v>April 2013</v>
      </c>
      <c r="J362" s="1" t="str">
        <f>TRIM(IF(ISERROR(MID(other_hotels_test!L362,FIND("travelled",other_hotels_test!L362,1)+9,LEN(other_hotels_test!L362))),"",MID(other_hotels_test!L362,FIND("travelled",other_hotels_test!L362,1)+9,LEN(other_hotels_test!L362))))</f>
        <v>on business</v>
      </c>
      <c r="K362" s="4" t="e">
        <f ca="1">udfRegEx(other_hotels_test!M362,"\d( of )\d( stars).*(n&gt;)([\s\S]*;)")&amp;CHAR(10)&amp;udfRegEx(other_hotels_test!M362,"[^;]+$\d( of )\d( stars).*(n&gt;)([\s\S]*;)")</f>
        <v>#NAME?</v>
      </c>
      <c r="N362" s="1" t="str">
        <f>other_hotels_test!P362</f>
        <v>Reviewed 4 September 2013</v>
      </c>
    </row>
    <row r="363" spans="1:14" ht="84">
      <c r="A363" s="1" t="str">
        <f>MID(other_hotels_test!D363,1,FIND("_data",other_hotels_test!D363,1)-1)</f>
        <v>fullerton_hotel</v>
      </c>
      <c r="B363" s="4" t="str">
        <f>other_hotels_test!G363</f>
        <v>srqtina</v>
      </c>
      <c r="C363" s="4" t="str">
        <f>IF(ISBLANK(other_hotels_test!H363),"",other_hotels_test!H363)</f>
        <v>Grand Canyon National Park Arizona</v>
      </c>
      <c r="D363" s="1" t="str">
        <f>MID(other_hotels_test!I363,FIND("of",other_hotels_test!I363,1)-2,12)</f>
        <v>5 of 5 stars</v>
      </c>
      <c r="E363" s="1" t="str">
        <f>MID(other_hotels_test!I363,FIND("of",other_hotels_test!I363,1)-2,2)</f>
        <v xml:space="preserve">5 </v>
      </c>
      <c r="F363" s="2">
        <f>MID(other_hotels_test!I363,FIND("of",other_hotels_test!I363,1)-2,2)/MID(other_hotels_test!I363,FIND("of",other_hotels_test!I363,1)+2,2)</f>
        <v>1</v>
      </c>
      <c r="G363" s="3" t="str">
        <f>IF(ISBLANK(other_hotels_test!J363),"",other_hotels_test!J363)</f>
        <v>“Lovely hotel - great location”</v>
      </c>
      <c r="H363" s="3" t="str">
        <f>IF(ISBLANK(other_hotels_test!K363),"",other_hotels_test!K363)</f>
        <v>We had a wonderful time at the Fullerton. Wonderful location - safe walking distance to some great restaurants. The hotel also has exquisite dining. We were there in December - and the hotel Christmas decorations were wonderful. Staff is friendly rooms are modern and very comfortable. The pool area is also wonderful - and overlooks the city.</v>
      </c>
      <c r="I363" s="1" t="str">
        <f>TRIM(IF(ISERROR(MID(other_hotels_test!L363,7,FIND("travelled",other_hotels_test!L363,1)-7)),"",MID(other_hotels_test!L363,7,FIND("travelled",other_hotels_test!L363,1)-7)))</f>
        <v>December 2012</v>
      </c>
      <c r="J363" s="1" t="str">
        <f>TRIM(IF(ISERROR(MID(other_hotels_test!L363,FIND("travelled",other_hotels_test!L363,1)+9,LEN(other_hotels_test!L363))),"",MID(other_hotels_test!L363,FIND("travelled",other_hotels_test!L363,1)+9,LEN(other_hotels_test!L363))))</f>
        <v>as a couple</v>
      </c>
      <c r="K363" s="4" t="e">
        <f ca="1">udfRegEx(other_hotels_test!M363,"\d( of )\d( stars).*(n&gt;)([\s\S]*;)")&amp;CHAR(10)&amp;udfRegEx(other_hotels_test!M363,"[^;]+$\d( of )\d( stars).*(n&gt;)([\s\S]*;)")</f>
        <v>#NAME?</v>
      </c>
      <c r="N363" s="1" t="str">
        <f>other_hotels_test!P363</f>
        <v>Reviewed 4 September 2013</v>
      </c>
    </row>
    <row r="364" spans="1:14" ht="409">
      <c r="A364" s="1" t="str">
        <f>MID(other_hotels_test!D364,1,FIND("_data",other_hotels_test!D364,1)-1)</f>
        <v>fullerton_hotel</v>
      </c>
      <c r="B364" s="4" t="str">
        <f>other_hotels_test!G364</f>
        <v>auditmunki</v>
      </c>
      <c r="C364" s="4" t="str">
        <f>IF(ISBLANK(other_hotels_test!H364),"",other_hotels_test!H364)</f>
        <v>London United Kingdom</v>
      </c>
      <c r="D364" s="1" t="str">
        <f>MID(other_hotels_test!I364,FIND("of",other_hotels_test!I364,1)-2,12)</f>
        <v>3 of 5 stars</v>
      </c>
      <c r="E364" s="1" t="str">
        <f>MID(other_hotels_test!I364,FIND("of",other_hotels_test!I364,1)-2,2)</f>
        <v xml:space="preserve">3 </v>
      </c>
      <c r="F364" s="2">
        <f>MID(other_hotels_test!I364,FIND("of",other_hotels_test!I364,1)-2,2)/MID(other_hotels_test!I364,FIND("of",other_hotels_test!I364,1)+2,2)</f>
        <v>0.6</v>
      </c>
      <c r="G364" s="3" t="str">
        <f>IF(ISBLANK(other_hotels_test!J364),"",other_hotels_test!J364)</f>
        <v>“Great service but some things need tweaking”</v>
      </c>
      <c r="H364" s="3" t="str">
        <f>IF(ISBLANK(other_hotels_test!K364),"",other_hotels_test!K364)</f>
        <v>This is the third time I have stayed in the Fullerton twice for business (6 weeks in total) and once on holiday. Don't get me wrong this is a nice hotel in a great location (walking distance from Boat and Clark Quay) however having seen it over the years it seems a bit tired when compared to the Newer Fullerton Bay hotel however it's an old historic building so probably to be expected. I had a courtyard facing room on the 6th floor. Positives and negatives as below: Positives - Swimming pool is really nice although can be tricky to get a lounger on weekends. You can use the Fullerton Bay pool too which is nice and there is a free shuttle between the hotels (or you can walk under the underpass only 10 mins) - Courtyard facing rooms are bigger than those facing the bay and a lot quieter/darker so good for business travellers - Bathrooms in rooms are huge - Really good choice for breakfast (Indian Japanese Chinese Western Eggs pastries cereals) you never get bored and a nice egg station with made to order - Service is good from concierge reception and rooms cleaned well - Lobby is nice with fresh flowers everywhere and afternoon tea is meant to be good there - Gym has a good selection of kit and modern technogym equipment with tvs. The weights are ok too (no barbells though) and has a bosu ball which is good! Negatives - Weird damp smell in hotel floors was never sure what this was - Service at breakfast is a bit chaotic being offered juice every 5 seconds tables not being cleaned very promptly drink orders sometimes forgotten - Some of the older rooms don't have many convenient plug sockets so had to scramble around trying to find somewhere to charge my phone (plugs are British ones) - Gym is ok but so crazily hot! I asked time and time again for the air con to be adjusted and apparently they couldn't. I don't see why the gym has to be hot when the rest of the hotel is not. - Beds are rock hard but do have a pillow menu option I would stay here again if with work as the location is good but would probably look elsewhere if coming for a holiday</v>
      </c>
      <c r="I364" s="1" t="str">
        <f>TRIM(IF(ISERROR(MID(other_hotels_test!L364,7,FIND("travelled",other_hotels_test!L364,1)-7)),"",MID(other_hotels_test!L364,7,FIND("travelled",other_hotels_test!L364,1)-7)))</f>
        <v>July 2013</v>
      </c>
      <c r="J364" s="1" t="str">
        <f>TRIM(IF(ISERROR(MID(other_hotels_test!L364,FIND("travelled",other_hotels_test!L364,1)+9,LEN(other_hotels_test!L364))),"",MID(other_hotels_test!L364,FIND("travelled",other_hotels_test!L364,1)+9,LEN(other_hotels_test!L364))))</f>
        <v>on business</v>
      </c>
      <c r="K364" s="4" t="e">
        <f ca="1">udfRegEx(other_hotels_test!M364,"\d( of )\d( stars).*(n&gt;)([\s\S]*;)")&amp;CHAR(10)&amp;udfRegEx(other_hotels_test!M364,"[^;]+$\d( of )\d( stars).*(n&gt;)([\s\S]*;)")</f>
        <v>#NAME?</v>
      </c>
      <c r="N364" s="1" t="str">
        <f>other_hotels_test!P364</f>
        <v>Reviewed 1 September 2013</v>
      </c>
    </row>
    <row r="365" spans="1:14" ht="168">
      <c r="A365" s="1" t="str">
        <f>MID(other_hotels_test!D365,1,FIND("_data",other_hotels_test!D365,1)-1)</f>
        <v>fullerton_hotel</v>
      </c>
      <c r="B365" s="4" t="str">
        <f>other_hotels_test!G365</f>
        <v>Boon L</v>
      </c>
      <c r="C365" s="4" t="str">
        <f>IF(ISBLANK(other_hotels_test!H365),"",other_hotels_test!H365)</f>
        <v>Kuala Lumpur Malaysia</v>
      </c>
      <c r="D365" s="1" t="str">
        <f>MID(other_hotels_test!I365,FIND("of",other_hotels_test!I365,1)-2,12)</f>
        <v>4 of 5 stars</v>
      </c>
      <c r="E365" s="1" t="str">
        <f>MID(other_hotels_test!I365,FIND("of",other_hotels_test!I365,1)-2,2)</f>
        <v xml:space="preserve">4 </v>
      </c>
      <c r="F365" s="2">
        <f>MID(other_hotels_test!I365,FIND("of",other_hotels_test!I365,1)-2,2)/MID(other_hotels_test!I365,FIND("of",other_hotels_test!I365,1)+2,2)</f>
        <v>0.8</v>
      </c>
      <c r="G365" s="3" t="str">
        <f>IF(ISBLANK(other_hotels_test!J365),"",other_hotels_test!J365)</f>
        <v>“Old World Style”</v>
      </c>
      <c r="H365" s="3" t="str">
        <f>IF(ISBLANK(other_hotels_test!K365),"",other_hotels_test!K365)</f>
        <v>One could mistake the Fullerton for being an old hotel in the likes of Raffles Singapore or those found in many cities in Europe. Although the building has been around for many decades it started life as the General Post Office and was finally converted into present day Fullerton in 2000. We stayed twice and in both instances the rooms were marvellous especially the suite which is a very large room with all the amenities one could think of such as espresso machine Bose stereo etc. The only quibble about the suite was that it had tiny window slots well above 2 metres high. The F&amp;B outlets are very good and all offer good dining experiences. The club floor lounge is a must with classic English teas and cucumber sandwiches. A very classy hotel!</v>
      </c>
      <c r="I365" s="1" t="str">
        <f>TRIM(IF(ISERROR(MID(other_hotels_test!L365,7,FIND("travelled",other_hotels_test!L365,1)-7)),"",MID(other_hotels_test!L365,7,FIND("travelled",other_hotels_test!L365,1)-7)))</f>
        <v>December 2012</v>
      </c>
      <c r="J365" s="1" t="str">
        <f>TRIM(IF(ISERROR(MID(other_hotels_test!L365,FIND("travelled",other_hotels_test!L365,1)+9,LEN(other_hotels_test!L365))),"",MID(other_hotels_test!L365,FIND("travelled",other_hotels_test!L365,1)+9,LEN(other_hotels_test!L365))))</f>
        <v>as a couple</v>
      </c>
      <c r="K365" s="4" t="e">
        <f ca="1">udfRegEx(other_hotels_test!M365,"\d( of )\d( stars).*(n&gt;)([\s\S]*;)")&amp;CHAR(10)&amp;udfRegEx(other_hotels_test!M365,"[^;]+$\d( of )\d( stars).*(n&gt;)([\s\S]*;)")</f>
        <v>#NAME?</v>
      </c>
      <c r="N365" s="1" t="str">
        <f>other_hotels_test!P365</f>
        <v>Reviewed 1 September 2013</v>
      </c>
    </row>
    <row r="366" spans="1:14" ht="196">
      <c r="A366" s="1" t="str">
        <f>MID(other_hotels_test!D366,1,FIND("_data",other_hotels_test!D366,1)-1)</f>
        <v>fullerton_hotel</v>
      </c>
      <c r="B366" s="4" t="str">
        <f>other_hotels_test!G366</f>
        <v>BillM1964</v>
      </c>
      <c r="C366" s="4" t="str">
        <f>IF(ISBLANK(other_hotels_test!H366),"",other_hotels_test!H366)</f>
        <v>Jakarta</v>
      </c>
      <c r="D366" s="1" t="str">
        <f>MID(other_hotels_test!I366,FIND("of",other_hotels_test!I366,1)-2,12)</f>
        <v>3 of 5 stars</v>
      </c>
      <c r="E366" s="1" t="str">
        <f>MID(other_hotels_test!I366,FIND("of",other_hotels_test!I366,1)-2,2)</f>
        <v xml:space="preserve">3 </v>
      </c>
      <c r="F366" s="2">
        <f>MID(other_hotels_test!I366,FIND("of",other_hotels_test!I366,1)-2,2)/MID(other_hotels_test!I366,FIND("of",other_hotels_test!I366,1)+2,2)</f>
        <v>0.6</v>
      </c>
      <c r="G366" s="3" t="str">
        <f>IF(ISBLANK(other_hotels_test!J366),"",other_hotels_test!J366)</f>
        <v>“Facilities Closed”</v>
      </c>
      <c r="H366" s="3" t="str">
        <f>IF(ISBLANK(other_hotels_test!K366),"",other_hotels_test!K366)</f>
        <v>This is an average 5 star in a delightful old building. I think it gets so well reviewed because it is populated by persons who don't stay in hotels regularly that are celebrating birthdays anniversaries etc. If you are used to 5 star hotels in Asia you will find the rooms average at best and a little dated. I stayed on Saturday 31st August and chose the hotel because I had invited a group of friends to meet me in the hotel's only bar - the Post Bar. Nothing was said at check-in but when I went down to make sure we could get adequate seating in the bar I found it to be closed for a private function causing me considerable inconvenience. Hotels have function rooms and these should be the venues for private functions - not the hotels only bar. I do think hotels that sacrifice their guests in favour of extra money from non-guests do not deserve a return visit. Overall - a very disappointing stay.</v>
      </c>
      <c r="I366" s="1" t="str">
        <f>TRIM(IF(ISERROR(MID(other_hotels_test!L366,7,FIND("travelled",other_hotels_test!L366,1)-7)),"",MID(other_hotels_test!L366,7,FIND("travelled",other_hotels_test!L366,1)-7)))</f>
        <v>August 2013</v>
      </c>
      <c r="J366" s="1" t="str">
        <f>TRIM(IF(ISERROR(MID(other_hotels_test!L366,FIND("travelled",other_hotels_test!L366,1)+9,LEN(other_hotels_test!L366))),"",MID(other_hotels_test!L366,FIND("travelled",other_hotels_test!L366,1)+9,LEN(other_hotels_test!L366))))</f>
        <v>on business</v>
      </c>
      <c r="K366" s="4" t="e">
        <f ca="1">udfRegEx(other_hotels_test!M366,"\d( of )\d( stars).*(n&gt;)([\s\S]*;)")&amp;CHAR(10)&amp;udfRegEx(other_hotels_test!M366,"[^;]+$\d( of )\d( stars).*(n&gt;)([\s\S]*;)")</f>
        <v>#NAME?</v>
      </c>
      <c r="N366" s="1" t="str">
        <f>other_hotels_test!P366</f>
        <v>Reviewed 1 September 2013</v>
      </c>
    </row>
    <row r="367" spans="1:14" ht="409">
      <c r="A367" s="1" t="str">
        <f>MID(other_hotels_test!D367,1,FIND("_data",other_hotels_test!D367,1)-1)</f>
        <v>fullerton_hotel</v>
      </c>
      <c r="B367" s="4" t="str">
        <f>other_hotels_test!G367</f>
        <v>Travelling-Welsh-Boy</v>
      </c>
      <c r="C367" s="4" t="str">
        <f>IF(ISBLANK(other_hotels_test!H367),"",other_hotels_test!H367)</f>
        <v>Melbourne Australia</v>
      </c>
      <c r="D367" s="1" t="str">
        <f>MID(other_hotels_test!I367,FIND("of",other_hotels_test!I367,1)-2,12)</f>
        <v>5 of 5 stars</v>
      </c>
      <c r="E367" s="1" t="str">
        <f>MID(other_hotels_test!I367,FIND("of",other_hotels_test!I367,1)-2,2)</f>
        <v xml:space="preserve">5 </v>
      </c>
      <c r="F367" s="2">
        <f>MID(other_hotels_test!I367,FIND("of",other_hotels_test!I367,1)-2,2)/MID(other_hotels_test!I367,FIND("of",other_hotels_test!I367,1)+2,2)</f>
        <v>1</v>
      </c>
      <c r="G367" s="3" t="str">
        <f>IF(ISBLANK(other_hotels_test!J367),"",other_hotels_test!J367)</f>
        <v>“Historic Singapore!!”</v>
      </c>
      <c r="H367" s="3" t="str">
        <f>IF(ISBLANK(other_hotels_test!K367),"",other_hotels_test!K367)</f>
        <v>Having been to Singapore a few times in the past we've often walked past or sat on the river near the beautiful Fullerton building. With that in mind there was only one place to stay on this particular visit - and we weren't let down! While the inside of the building is a lot more modern than the the wonderful facade suggests it feels extremely classy and continues the upmarket feel you get from the outside of the building. We took a courtyard room which overlooks the main atrium area in the centre of the hotel (it's basically a triangular shaped building with a large covered 'courtyard' type area in the middle). The room was still bright with plenty of natural light and - in all honesty - I'd choose a courtyard over the more expensive Marina view option. The latter overlooks a nice Marina... but it also overlooks a pretty busy road! While the room itself wasn't small the furniture (including the massive bed!!) is pretty chunky so there's not a lot of spare floorspace and the rooms actually don't feel especially large. Bathrooms come with the expected high quality amenities and in our room at least a fantastic walk in shower with a giant rainhead. Breakfast was again everything you'd expect from a 5 star hotel. Japanese Chinese and Western buffets bakery counters fresh eff counters etc etc. Pretty much everything you could want for breakfast was available and we'd especially recommend grabbing a table at the side of the river to start your day! Service wise the Fullerton was spot on. Extremely comptent staff eager to serve. We had one small problem - the TV in our room didn't work when we got there the replacement didn't work and it was only the replacement of the replacement that got it sorted but it's hardly a big deal and was all cleaned up within the first day. In summary the Fullerton looks special and - in my opinion at least - is special. Singapore is full of corporate hotels that all feel pretty much the same to me. For my money the Fullerton offers that little bit more and has a lot more class. Definately my hotel for the next Singapore visit!</v>
      </c>
      <c r="I367" s="1" t="str">
        <f>TRIM(IF(ISERROR(MID(other_hotels_test!L367,7,FIND("travelled",other_hotels_test!L367,1)-7)),"",MID(other_hotels_test!L367,7,FIND("travelled",other_hotels_test!L367,1)-7)))</f>
        <v>April 2011</v>
      </c>
      <c r="J367" s="1" t="str">
        <f>TRIM(IF(ISERROR(MID(other_hotels_test!L367,FIND("travelled",other_hotels_test!L367,1)+9,LEN(other_hotels_test!L367))),"",MID(other_hotels_test!L367,FIND("travelled",other_hotels_test!L367,1)+9,LEN(other_hotels_test!L367))))</f>
        <v>as a couple</v>
      </c>
      <c r="K367" s="4" t="e">
        <f ca="1">udfRegEx(other_hotels_test!M367,"\d( of )\d( stars).*(n&gt;)([\s\S]*;)")&amp;CHAR(10)&amp;udfRegEx(other_hotels_test!M367,"[^;]+$\d( of )\d( stars).*(n&gt;)([\s\S]*;)")</f>
        <v>#NAME?</v>
      </c>
      <c r="N367" s="1" t="str">
        <f>other_hotels_test!P367</f>
        <v>Reviewed 4 May 2011</v>
      </c>
    </row>
    <row r="368" spans="1:14" ht="28">
      <c r="A368" s="1" t="str">
        <f>MID(other_hotels_test!D368,1,FIND("_data",other_hotels_test!D368,1)-1)</f>
        <v>fullerton_hotel</v>
      </c>
      <c r="B368" s="4" t="str">
        <f>other_hotels_test!G368</f>
        <v>TobySimkin</v>
      </c>
      <c r="C368" s="4" t="str">
        <f>IF(ISBLANK(other_hotels_test!H368),"",other_hotels_test!H368)</f>
        <v>Shanghai</v>
      </c>
      <c r="D368" s="1" t="str">
        <f>MID(other_hotels_test!I368,FIND("of",other_hotels_test!I368,1)-2,12)</f>
        <v>5 of 5 stars</v>
      </c>
      <c r="E368" s="1" t="str">
        <f>MID(other_hotels_test!I368,FIND("of",other_hotels_test!I368,1)-2,2)</f>
        <v xml:space="preserve">5 </v>
      </c>
      <c r="F368" s="2">
        <f>MID(other_hotels_test!I368,FIND("of",other_hotels_test!I368,1)-2,2)/MID(other_hotels_test!I368,FIND("of",other_hotels_test!I368,1)+2,2)</f>
        <v>1</v>
      </c>
      <c r="G368" s="3" t="str">
        <f>IF(ISBLANK(other_hotels_test!J368),"",other_hotels_test!J368)</f>
        <v>“My 2nd Favorite Hotel in the World”</v>
      </c>
      <c r="H368" s="3" t="str">
        <f>IF(ISBLANK(other_hotels_test!K368),"",other_hotels_test!K368)</f>
        <v>Stunning service location rooms smiles cleanliness and old world charm. You will be surprised and charmed at every turn.</v>
      </c>
      <c r="I368" s="1" t="str">
        <f>TRIM(IF(ISERROR(MID(other_hotels_test!L368,7,FIND("travelled",other_hotels_test!L368,1)-7)),"",MID(other_hotels_test!L368,7,FIND("travelled",other_hotels_test!L368,1)-7)))</f>
        <v>July 2010</v>
      </c>
      <c r="J368" s="1" t="str">
        <f>TRIM(IF(ISERROR(MID(other_hotels_test!L368,FIND("travelled",other_hotels_test!L368,1)+9,LEN(other_hotels_test!L368))),"",MID(other_hotels_test!L368,FIND("travelled",other_hotels_test!L368,1)+9,LEN(other_hotels_test!L368))))</f>
        <v>on business</v>
      </c>
      <c r="K368" s="4" t="e">
        <f ca="1">udfRegEx(other_hotels_test!M368,"\d( of )\d( stars).*(n&gt;)([\s\S]*;)")&amp;CHAR(10)&amp;udfRegEx(other_hotels_test!M368,"[^;]+$\d( of )\d( stars).*(n&gt;)([\s\S]*;)")</f>
        <v>#NAME?</v>
      </c>
      <c r="N368" s="1" t="str">
        <f>other_hotels_test!P368</f>
        <v>Reviewed 27 April 2011</v>
      </c>
    </row>
    <row r="369" spans="1:14" ht="112">
      <c r="A369" s="1" t="str">
        <f>MID(other_hotels_test!D369,1,FIND("_data",other_hotels_test!D369,1)-1)</f>
        <v>fullerton_hotel</v>
      </c>
      <c r="B369" s="4" t="str">
        <f>other_hotels_test!G369</f>
        <v>kabigting_kyla</v>
      </c>
      <c r="C369" s="4" t="str">
        <f>IF(ISBLANK(other_hotels_test!H369),"",other_hotels_test!H369)</f>
        <v>Luzon Philippines</v>
      </c>
      <c r="D369" s="1" t="str">
        <f>MID(other_hotels_test!I369,FIND("of",other_hotels_test!I369,1)-2,12)</f>
        <v>5 of 5 stars</v>
      </c>
      <c r="E369" s="1" t="str">
        <f>MID(other_hotels_test!I369,FIND("of",other_hotels_test!I369,1)-2,2)</f>
        <v xml:space="preserve">5 </v>
      </c>
      <c r="F369" s="2">
        <f>MID(other_hotels_test!I369,FIND("of",other_hotels_test!I369,1)-2,2)/MID(other_hotels_test!I369,FIND("of",other_hotels_test!I369,1)+2,2)</f>
        <v>1</v>
      </c>
      <c r="G369" s="3" t="str">
        <f>IF(ISBLANK(other_hotels_test!J369),"",other_hotels_test!J369)</f>
        <v>“The most unforgettable hotel we've ever been”</v>
      </c>
      <c r="H369" s="3" t="str">
        <f>IF(ISBLANK(other_hotels_test!K369),"",other_hotels_test!K369)</f>
        <v>We stayed for 1 night in Fullerton hotel just last holy week (April 22to 23.) We had two rooms. One is for my brother with his family; and one for my family. I truly appreciate the warm welcome of all the staff. They made sure we would have a memorable and unforgettable stay in the hotel. The breakfast buffet was delicious. Next time I vist Singapore I will make sure I will stay in this hotel again and one night in their other hotel the Fullerton Bay so that I will experience again their superb service  food and facilities.</v>
      </c>
      <c r="I369" s="1" t="str">
        <f>TRIM(IF(ISERROR(MID(other_hotels_test!L369,7,FIND("travelled",other_hotels_test!L369,1)-7)),"",MID(other_hotels_test!L369,7,FIND("travelled",other_hotels_test!L369,1)-7)))</f>
        <v>April 2011</v>
      </c>
      <c r="J369" s="1" t="str">
        <f>TRIM(IF(ISERROR(MID(other_hotels_test!L369,FIND("travelled",other_hotels_test!L369,1)+9,LEN(other_hotels_test!L369))),"",MID(other_hotels_test!L369,FIND("travelled",other_hotels_test!L369,1)+9,LEN(other_hotels_test!L369))))</f>
        <v>with family</v>
      </c>
      <c r="K369" s="4" t="e">
        <f ca="1">udfRegEx(other_hotels_test!M369,"\d( of )\d( stars).*(n&gt;)([\s\S]*;)")&amp;CHAR(10)&amp;udfRegEx(other_hotels_test!M369,"[^;]+$\d( of )\d( stars).*(n&gt;)([\s\S]*;)")</f>
        <v>#NAME?</v>
      </c>
      <c r="N369" s="1" t="str">
        <f>other_hotels_test!P369</f>
        <v>Reviewed 27 April 2011</v>
      </c>
    </row>
    <row r="370" spans="1:14" ht="84">
      <c r="A370" s="1" t="str">
        <f>MID(other_hotels_test!D370,1,FIND("_data",other_hotels_test!D370,1)-1)</f>
        <v>fullerton_hotel</v>
      </c>
      <c r="B370" s="4" t="str">
        <f>other_hotels_test!G370</f>
        <v>Craignjanet</v>
      </c>
      <c r="C370" s="4" t="str">
        <f>IF(ISBLANK(other_hotels_test!H370),"",other_hotels_test!H370)</f>
        <v>Singapore</v>
      </c>
      <c r="D370" s="1" t="str">
        <f>MID(other_hotels_test!I370,FIND("of",other_hotels_test!I370,1)-2,12)</f>
        <v>5 of 5 stars</v>
      </c>
      <c r="E370" s="1" t="str">
        <f>MID(other_hotels_test!I370,FIND("of",other_hotels_test!I370,1)-2,2)</f>
        <v xml:space="preserve">5 </v>
      </c>
      <c r="F370" s="2">
        <f>MID(other_hotels_test!I370,FIND("of",other_hotels_test!I370,1)-2,2)/MID(other_hotels_test!I370,FIND("of",other_hotels_test!I370,1)+2,2)</f>
        <v>1</v>
      </c>
      <c r="G370" s="3" t="str">
        <f>IF(ISBLANK(other_hotels_test!J370),"",other_hotels_test!J370)</f>
        <v>“Awesome”</v>
      </c>
      <c r="H370" s="3" t="str">
        <f>IF(ISBLANK(other_hotels_test!K370),"",other_hotels_test!K370)</f>
        <v>My wife and I spent a romantic evening in one of the suites overlooking clark quay and it was fantastic. Access to the club lounge with free flow moet and a champagne breakfast made it worth while. This coupled with a dinner at the light house made for a very relaxing weekend. The staff in the lounge and the restaurant were attentive and friendly.</v>
      </c>
      <c r="I370" s="1" t="str">
        <f>TRIM(IF(ISERROR(MID(other_hotels_test!L370,7,FIND("travelled",other_hotels_test!L370,1)-7)),"",MID(other_hotels_test!L370,7,FIND("travelled",other_hotels_test!L370,1)-7)))</f>
        <v>April 2011</v>
      </c>
      <c r="J370" s="1" t="str">
        <f>TRIM(IF(ISERROR(MID(other_hotels_test!L370,FIND("travelled",other_hotels_test!L370,1)+9,LEN(other_hotels_test!L370))),"",MID(other_hotels_test!L370,FIND("travelled",other_hotels_test!L370,1)+9,LEN(other_hotels_test!L370))))</f>
        <v>on business</v>
      </c>
      <c r="K370" s="4" t="e">
        <f ca="1">udfRegEx(other_hotels_test!M370,"\d( of )\d( stars).*(n&gt;)([\s\S]*;)")&amp;CHAR(10)&amp;udfRegEx(other_hotels_test!M370,"[^;]+$\d( of )\d( stars).*(n&gt;)([\s\S]*;)")</f>
        <v>#NAME?</v>
      </c>
      <c r="N370" s="1" t="str">
        <f>other_hotels_test!P370</f>
        <v>Reviewed 20 April 2011</v>
      </c>
    </row>
    <row r="371" spans="1:14" ht="126">
      <c r="A371" s="1" t="str">
        <f>MID(other_hotels_test!D371,1,FIND("_data",other_hotels_test!D371,1)-1)</f>
        <v>fullerton_hotel</v>
      </c>
      <c r="B371" s="4" t="str">
        <f>other_hotels_test!G371</f>
        <v>g1roro</v>
      </c>
      <c r="C371" s="4" t="str">
        <f>IF(ISBLANK(other_hotels_test!H371),"",other_hotels_test!H371)</f>
        <v>Hong Kong</v>
      </c>
      <c r="D371" s="1" t="str">
        <f>MID(other_hotels_test!I371,FIND("of",other_hotels_test!I371,1)-2,12)</f>
        <v>3 of 5 stars</v>
      </c>
      <c r="E371" s="1" t="str">
        <f>MID(other_hotels_test!I371,FIND("of",other_hotels_test!I371,1)-2,2)</f>
        <v xml:space="preserve">3 </v>
      </c>
      <c r="F371" s="2">
        <f>MID(other_hotels_test!I371,FIND("of",other_hotels_test!I371,1)-2,2)/MID(other_hotels_test!I371,FIND("of",other_hotels_test!I371,1)+2,2)</f>
        <v>0.6</v>
      </c>
      <c r="G371" s="3" t="str">
        <f>IF(ISBLANK(other_hotels_test!J371),"",other_hotels_test!J371)</f>
        <v>“Lux hotel with Dangerous maintenance”</v>
      </c>
      <c r="H371" s="3" t="str">
        <f>IF(ISBLANK(other_hotels_test!K371),"",other_hotels_test!K371)</f>
        <v>My wife get me a birthday present to celebrate my birthday. The hotel is nice and luxuary. Upgrade the room to have a balcony on the river side. However as a hardware consultants  I notice the Colony style Balcony door ( that door is so heavy... must be over 100Kg) with a broken door closer which function" so well" than it slam shut the door no matter what kind of conditions. Upon my day of departure enjoy my last view of the river scene Go out and help my wife to pack her luggage. And forgot the door closer is a broken door closer. Results Hospitial X-ray broken bone and 1 month of walking Aid.</v>
      </c>
      <c r="I371" s="1" t="str">
        <f>TRIM(IF(ISERROR(MID(other_hotels_test!L371,7,FIND("travelled",other_hotels_test!L371,1)-7)),"",MID(other_hotels_test!L371,7,FIND("travelled",other_hotels_test!L371,1)-7)))</f>
        <v>March 2011</v>
      </c>
      <c r="J371" s="1" t="str">
        <f>TRIM(IF(ISERROR(MID(other_hotels_test!L371,FIND("travelled",other_hotels_test!L371,1)+9,LEN(other_hotels_test!L371))),"",MID(other_hotels_test!L371,FIND("travelled",other_hotels_test!L371,1)+9,LEN(other_hotels_test!L371))))</f>
        <v>as a couple</v>
      </c>
      <c r="K371" s="4" t="e">
        <f ca="1">udfRegEx(other_hotels_test!M371,"\d( of )\d( stars).*(n&gt;)([\s\S]*;)")&amp;CHAR(10)&amp;udfRegEx(other_hotels_test!M371,"[^;]+$\d( of )\d( stars).*(n&gt;)([\s\S]*;)")</f>
        <v>#NAME?</v>
      </c>
      <c r="N371" s="1" t="str">
        <f>other_hotels_test!P371</f>
        <v>Reviewed 18 April 2011</v>
      </c>
    </row>
    <row r="372" spans="1:14" ht="350">
      <c r="A372" s="1" t="str">
        <f>MID(other_hotels_test!D372,1,FIND("_data",other_hotels_test!D372,1)-1)</f>
        <v>fullerton_hotel</v>
      </c>
      <c r="B372" s="4" t="str">
        <f>other_hotels_test!G372</f>
        <v>5ShanghaiKnight</v>
      </c>
      <c r="C372" s="4" t="str">
        <f>IF(ISBLANK(other_hotels_test!H372),"",other_hotels_test!H372)</f>
        <v>Shanghai China</v>
      </c>
      <c r="D372" s="1" t="str">
        <f>MID(other_hotels_test!I372,FIND("of",other_hotels_test!I372,1)-2,12)</f>
        <v>2 of 5 stars</v>
      </c>
      <c r="E372" s="1" t="str">
        <f>MID(other_hotels_test!I372,FIND("of",other_hotels_test!I372,1)-2,2)</f>
        <v xml:space="preserve">2 </v>
      </c>
      <c r="F372" s="2">
        <f>MID(other_hotels_test!I372,FIND("of",other_hotels_test!I372,1)-2,2)/MID(other_hotels_test!I372,FIND("of",other_hotels_test!I372,1)+2,2)</f>
        <v>0.4</v>
      </c>
      <c r="G372" s="3" t="str">
        <f>IF(ISBLANK(other_hotels_test!J372),"",other_hotels_test!J372)</f>
        <v>“Very disappointing room and service”</v>
      </c>
      <c r="H372" s="3" t="str">
        <f>IF(ISBLANK(other_hotels_test!K372),"",other_hotels_test!K372)</f>
        <v>We were looking forward to stay at this historical place but were very disappointed by the service. We checked in a room on 5th floor a large bedroom with a very nice bathroom with private WC. Unfortunately on the second night  we had to listen to a loud music played by a live band in the Post Bar on the ground floor. The music was so loud and not really pleasant to hear 5 floors above so we decided to watch TV to cover the noise which we had to put also quite loud to listen . After one hour we decided that was a bit too much and contacted the reception. A very polite receptionist proposed to look into this matter but nothing happened. By 10:20 we really had enough and again asked the reception to reduce the volume of the music. The person offered to check and proposed to us another room on 7th floor. After one and half hour of loud music we accepted the offer. What a disappointment! We felt we were "punished " for complaining. The room and the bathroom were much smaller the furniture and the carpet were badly stained and the curtains showed many mold stains which gave a very unpleasant smell of dampness to the room. Meanwhile a few minutes after we've moved I phoned the reception to explain my disappointment  not only did I receive a confirmation that this room was an upgrade but the receptionist had the pleasure to let me know that the music had just stopped! It seems that none of the receptionists I contacted made an enquiry with the band and we received a simple apology for all this trouble and an unpleasant room. This hotel has a very grand facade but the experience was not so grand!</v>
      </c>
      <c r="I372" s="1" t="str">
        <f>TRIM(IF(ISERROR(MID(other_hotels_test!L372,7,FIND("travelled",other_hotels_test!L372,1)-7)),"",MID(other_hotels_test!L372,7,FIND("travelled",other_hotels_test!L372,1)-7)))</f>
        <v>December 2012</v>
      </c>
      <c r="J372" s="1" t="str">
        <f>TRIM(IF(ISERROR(MID(other_hotels_test!L372,FIND("travelled",other_hotels_test!L372,1)+9,LEN(other_hotels_test!L372))),"",MID(other_hotels_test!L372,FIND("travelled",other_hotels_test!L372,1)+9,LEN(other_hotels_test!L372))))</f>
        <v>with family</v>
      </c>
      <c r="K372" s="4" t="e">
        <f ca="1">udfRegEx(other_hotels_test!M372,"\d( of )\d( stars).*(n&gt;)([\s\S]*;)")&amp;CHAR(10)&amp;udfRegEx(other_hotels_test!M372,"[^;]+$\d( of )\d( stars).*(n&gt;)([\s\S]*;)")</f>
        <v>#NAME?</v>
      </c>
      <c r="N372" s="1" t="str">
        <f>other_hotels_test!P372</f>
        <v>Reviewed 29 December 2012</v>
      </c>
    </row>
    <row r="373" spans="1:14" ht="409">
      <c r="A373" s="1" t="str">
        <f>MID(other_hotels_test!D373,1,FIND("_data",other_hotels_test!D373,1)-1)</f>
        <v>fullerton_hotel</v>
      </c>
      <c r="B373" s="4" t="str">
        <f>other_hotels_test!G373</f>
        <v>singaporeteacher</v>
      </c>
      <c r="C373" s="4" t="str">
        <f>IF(ISBLANK(other_hotels_test!H373),"",other_hotels_test!H373)</f>
        <v>Singapore</v>
      </c>
      <c r="D373" s="1" t="str">
        <f>MID(other_hotels_test!I373,FIND("of",other_hotels_test!I373,1)-2,12)</f>
        <v>5 of 5 stars</v>
      </c>
      <c r="E373" s="1" t="str">
        <f>MID(other_hotels_test!I373,FIND("of",other_hotels_test!I373,1)-2,2)</f>
        <v xml:space="preserve">5 </v>
      </c>
      <c r="F373" s="2">
        <f>MID(other_hotels_test!I373,FIND("of",other_hotels_test!I373,1)-2,2)/MID(other_hotels_test!I373,FIND("of",other_hotels_test!I373,1)+2,2)</f>
        <v>1</v>
      </c>
      <c r="G373" s="3" t="str">
        <f>IF(ISBLANK(other_hotels_test!J373),"",other_hotels_test!J373)</f>
        <v>“First Class!”</v>
      </c>
      <c r="H373" s="3" t="str">
        <f>IF(ISBLANK(other_hotels_test!K373),"",other_hotels_test!K373)</f>
        <v>I treated my wife to a staycation here in Singapore and trusted the reviews on Tripadvisor to help me choose what I hoped would be one of the best hotel experiences available anywhere in the world. And we were not disappointed! From the moment we arrived to the moment we left I felt like a totally valued customer - the staff have impeccable training and were polite attentive and respectful not to mention helpful. The pool area is small however the sun loungers are the most comfortable I have ever lain upon and the ambience and view is superb. The attendants there were falling over themselves to provide us with drinking water towels international newspapers - whatever we wanted. We dined at the hotel restaurant near the lobby. It was a buffet - superb food at what I would consider to be reasonable prices. Free flow beer and a seafood buffet plus barbecue buffet for $88 per person but we were entitled to a discount as we were guests of the hotel. When I went up to get some oysters prawns and sashimi I returned to my table to find freshly barbecued lobsters waiting for us! The waiter had put them there as a 'surprise' for our return and what a pleasant one! Service was attentive but not overbearing and the beers kept coming without my having to ask. We were seated outdoors by the riverside and enjoyed the sunset over the colonial district. We then spent the evening exploring around the quays and returned to our room. It was wonderfully quiet with a comfortable bed soft sheets a deluxe bathroom with rain shower and massive tub good TV and just very very clean which some hotels in Asia can really let themselves down on. Next morning we awoke rested and relaxed and went down for the buffet breakfast which was included in our room rate. There was a line up for tables as the hotel was very full but it was courteously and efficiently managed and we had a coffee and browsed the paper whilst waiting in line. It was worth the wait - I enjoyed fresh fruit croissants excellent selection of a dozen delicious cheeses eggs benedict on a biscuit with amazing sauce and crispy bacon and waffles with naturally sweet berry sauces and real maple syrup. The coffee was excellent. What a glutton! I offer my recommendation without any hesitation - I am sure you will enjoy this superbly managed hotel.</v>
      </c>
      <c r="I373" s="1" t="str">
        <f>TRIM(IF(ISERROR(MID(other_hotels_test!L373,7,FIND("travelled",other_hotels_test!L373,1)-7)),"",MID(other_hotels_test!L373,7,FIND("travelled",other_hotels_test!L373,1)-7)))</f>
        <v>December 2012</v>
      </c>
      <c r="J373" s="1" t="str">
        <f>TRIM(IF(ISERROR(MID(other_hotels_test!L373,FIND("travelled",other_hotels_test!L373,1)+9,LEN(other_hotels_test!L373))),"",MID(other_hotels_test!L373,FIND("travelled",other_hotels_test!L373,1)+9,LEN(other_hotels_test!L373))))</f>
        <v>as a couple</v>
      </c>
      <c r="K373" s="4" t="e">
        <f ca="1">udfRegEx(other_hotels_test!M373,"\d( of )\d( stars).*(n&gt;)([\s\S]*;)")&amp;CHAR(10)&amp;udfRegEx(other_hotels_test!M373,"[^;]+$\d( of )\d( stars).*(n&gt;)([\s\S]*;)")</f>
        <v>#NAME?</v>
      </c>
      <c r="N373" s="1" t="str">
        <f>other_hotels_test!P373</f>
        <v>Reviewed 28 December 2012</v>
      </c>
    </row>
    <row r="374" spans="1:14" ht="84">
      <c r="A374" s="1" t="str">
        <f>MID(other_hotels_test!D374,1,FIND("_data",other_hotels_test!D374,1)-1)</f>
        <v>fullerton_hotel</v>
      </c>
      <c r="B374" s="4" t="str">
        <f>other_hotels_test!G374</f>
        <v>Spinningbg</v>
      </c>
      <c r="C374" s="4" t="str">
        <f>IF(ISBLANK(other_hotels_test!H374),"",other_hotels_test!H374)</f>
        <v/>
      </c>
      <c r="D374" s="1" t="str">
        <f>MID(other_hotels_test!I374,FIND("of",other_hotels_test!I374,1)-2,12)</f>
        <v>5 of 5 stars</v>
      </c>
      <c r="E374" s="1" t="str">
        <f>MID(other_hotels_test!I374,FIND("of",other_hotels_test!I374,1)-2,2)</f>
        <v xml:space="preserve">5 </v>
      </c>
      <c r="F374" s="2">
        <f>MID(other_hotels_test!I374,FIND("of",other_hotels_test!I374,1)-2,2)/MID(other_hotels_test!I374,FIND("of",other_hotels_test!I374,1)+2,2)</f>
        <v>1</v>
      </c>
      <c r="G374" s="3" t="str">
        <f>IF(ISBLANK(other_hotels_test!J374),"",other_hotels_test!J374)</f>
        <v>“Best hotel experience ever!”</v>
      </c>
      <c r="H374" s="3" t="str">
        <f>IF(ISBLANK(other_hotels_test!K374),"",other_hotels_test!K374)</f>
        <v>OK it was Christmas but the Fullerton and it's amazing staff made it a really festive occasion and we detected no tiredness in the smiles and the dozens of "Merry Christmases" which we received which came over as totally genuine.The choir was perfect bringing a lump to the throat when doing the classics and bopping along to the more upbeat numbers. Overall a Christmas we'll never forget. Thank you Fullerton.</v>
      </c>
      <c r="I374" s="1" t="str">
        <f>TRIM(IF(ISERROR(MID(other_hotels_test!L374,7,FIND("travelled",other_hotels_test!L374,1)-7)),"",MID(other_hotels_test!L374,7,FIND("travelled",other_hotels_test!L374,1)-7)))</f>
        <v>December 2012</v>
      </c>
      <c r="J374" s="1" t="str">
        <f>TRIM(IF(ISERROR(MID(other_hotels_test!L374,FIND("travelled",other_hotels_test!L374,1)+9,LEN(other_hotels_test!L374))),"",MID(other_hotels_test!L374,FIND("travelled",other_hotels_test!L374,1)+9,LEN(other_hotels_test!L374))))</f>
        <v>as a couple</v>
      </c>
      <c r="K374" s="4" t="e">
        <f ca="1">udfRegEx(other_hotels_test!M374,"\d( of )\d( stars).*(n&gt;)([\s\S]*;)")&amp;CHAR(10)&amp;udfRegEx(other_hotels_test!M374,"[^;]+$\d( of )\d( stars).*(n&gt;)([\s\S]*;)")</f>
        <v>#NAME?</v>
      </c>
      <c r="N374" s="1" t="str">
        <f>other_hotels_test!P374</f>
        <v>Reviewed 28 December 2012</v>
      </c>
    </row>
    <row r="375" spans="1:14" ht="252">
      <c r="A375" s="1" t="str">
        <f>MID(other_hotels_test!D375,1,FIND("_data",other_hotels_test!D375,1)-1)</f>
        <v>fullerton_hotel</v>
      </c>
      <c r="B375" s="4" t="str">
        <f>other_hotels_test!G375</f>
        <v>Zuung</v>
      </c>
      <c r="C375" s="4" t="str">
        <f>IF(ISBLANK(other_hotels_test!H375),"",other_hotels_test!H375)</f>
        <v>London</v>
      </c>
      <c r="D375" s="1" t="str">
        <f>MID(other_hotels_test!I375,FIND("of",other_hotels_test!I375,1)-2,12)</f>
        <v>5 of 5 stars</v>
      </c>
      <c r="E375" s="1" t="str">
        <f>MID(other_hotels_test!I375,FIND("of",other_hotels_test!I375,1)-2,2)</f>
        <v xml:space="preserve">5 </v>
      </c>
      <c r="F375" s="2">
        <f>MID(other_hotels_test!I375,FIND("of",other_hotels_test!I375,1)-2,2)/MID(other_hotels_test!I375,FIND("of",other_hotels_test!I375,1)+2,2)</f>
        <v>1</v>
      </c>
      <c r="G375" s="3" t="str">
        <f>IF(ISBLANK(other_hotels_test!J375),"",other_hotels_test!J375)</f>
        <v>“Beautiful hotel Foyer”</v>
      </c>
      <c r="H375" s="3" t="str">
        <f>IF(ISBLANK(other_hotels_test!K375),"",other_hotels_test!K375)</f>
        <v>We stayed for two nights in one of the loft rooms which is a split level room with views of the Marina. What can I say about this hotel it was stunning as soon as we walked in the foyer which was decorated with a lovely Christmas tree and plentiful of decorations ready for Christmas. Our bedroom was spacious clean and comfortable with a lovely seating area on the balcony although it was quite noisy to sit out there for too long due to the traffic noise. Our loft room entitled us to use the club lounge for breakfast afternoon tea and cocktails with canapés in the evenings. Breakfast was a nice assortment with Asian and Western food with very attentive staff we didn't go for afternoon tea but had cocktails in the evening which was also a pleasant affair. The hotel was a short distance walk from local restaurants and bars although we had a lovely meal in the Jade restaurant in the hotel. We also enjoyed the hotel bar where we found our friend's bottle of scotch where regular bar members can leave their various bottles awaiting their return! I had the obligatory Singapore Sling which I must say was nicer than the one in Raffles! Would definitely go back to this hotel for a future short break.</v>
      </c>
      <c r="I375" s="1" t="str">
        <f>TRIM(IF(ISERROR(MID(other_hotels_test!L375,7,FIND("travelled",other_hotels_test!L375,1)-7)),"",MID(other_hotels_test!L375,7,FIND("travelled",other_hotels_test!L375,1)-7)))</f>
        <v>December 2012</v>
      </c>
      <c r="J375" s="1" t="str">
        <f>TRIM(IF(ISERROR(MID(other_hotels_test!L375,FIND("travelled",other_hotels_test!L375,1)+9,LEN(other_hotels_test!L375))),"",MID(other_hotels_test!L375,FIND("travelled",other_hotels_test!L375,1)+9,LEN(other_hotels_test!L375))))</f>
        <v>as a couple</v>
      </c>
      <c r="K375" s="4" t="e">
        <f ca="1">udfRegEx(other_hotels_test!M375,"\d( of )\d( stars).*(n&gt;)([\s\S]*;)")&amp;CHAR(10)&amp;udfRegEx(other_hotels_test!M375,"[^;]+$\d( of )\d( stars).*(n&gt;)([\s\S]*;)")</f>
        <v>#NAME?</v>
      </c>
      <c r="N375" s="1" t="str">
        <f>other_hotels_test!P375</f>
        <v>Reviewed 27 December 2012</v>
      </c>
    </row>
    <row r="376" spans="1:14" ht="140">
      <c r="A376" s="1" t="str">
        <f>MID(other_hotels_test!D376,1,FIND("_data",other_hotels_test!D376,1)-1)</f>
        <v>fullerton_hotel</v>
      </c>
      <c r="B376" s="4" t="str">
        <f>other_hotels_test!G376</f>
        <v>Angie N</v>
      </c>
      <c r="C376" s="4" t="str">
        <f>IF(ISBLANK(other_hotels_test!H376),"",other_hotels_test!H376)</f>
        <v>Singapore</v>
      </c>
      <c r="D376" s="1" t="str">
        <f>MID(other_hotels_test!I376,FIND("of",other_hotels_test!I376,1)-2,12)</f>
        <v>5 of 5 stars</v>
      </c>
      <c r="E376" s="1" t="str">
        <f>MID(other_hotels_test!I376,FIND("of",other_hotels_test!I376,1)-2,2)</f>
        <v xml:space="preserve">5 </v>
      </c>
      <c r="F376" s="2">
        <f>MID(other_hotels_test!I376,FIND("of",other_hotels_test!I376,1)-2,2)/MID(other_hotels_test!I376,FIND("of",other_hotels_test!I376,1)+2,2)</f>
        <v>1</v>
      </c>
      <c r="G376" s="3" t="str">
        <f>IF(ISBLANK(other_hotels_test!J376),"",other_hotels_test!J376)</f>
        <v>“Best weekend with superb service”</v>
      </c>
      <c r="H376" s="3" t="str">
        <f>IF(ISBLANK(other_hotels_test!K376),"",other_hotels_test!K376)</f>
        <v>My partner and I were at Fullerton over the weekend - seeking for some time alone and this was the best place to be at. We were at the Courtyard room for 2 nights and the rooms were very spacious. The bathroom was overlooking the bed area with a window in between and we thought that this was a very romantic idea to go with . We had room service during lunch and it was presented in the most overwhelming way. The best view is from the pool area and to our amazement we had the whole pool to ourselves that night! Easily accessible from the city and major shopping areas..we were just too sad to leave the place at the end of our stay.</v>
      </c>
      <c r="I376" s="1" t="str">
        <f>TRIM(IF(ISERROR(MID(other_hotels_test!L376,7,FIND("travelled",other_hotels_test!L376,1)-7)),"",MID(other_hotels_test!L376,7,FIND("travelled",other_hotels_test!L376,1)-7)))</f>
        <v>February 2012</v>
      </c>
      <c r="J376" s="1" t="str">
        <f>TRIM(IF(ISERROR(MID(other_hotels_test!L376,FIND("travelled",other_hotels_test!L376,1)+9,LEN(other_hotels_test!L376))),"",MID(other_hotels_test!L376,FIND("travelled",other_hotels_test!L376,1)+9,LEN(other_hotels_test!L376))))</f>
        <v>as a couple</v>
      </c>
      <c r="K376" s="4" t="e">
        <f ca="1">udfRegEx(other_hotels_test!M376,"\d( of )\d( stars).*(n&gt;)([\s\S]*;)")&amp;CHAR(10)&amp;udfRegEx(other_hotels_test!M376,"[^;]+$\d( of )\d( stars).*(n&gt;)([\s\S]*;)")</f>
        <v>#NAME?</v>
      </c>
      <c r="N376" s="1" t="str">
        <f>other_hotels_test!P376</f>
        <v>Reviewed 6 November 2012</v>
      </c>
    </row>
    <row r="377" spans="1:14" ht="126">
      <c r="A377" s="1" t="str">
        <f>MID(other_hotels_test!D377,1,FIND("_data",other_hotels_test!D377,1)-1)</f>
        <v>fullerton_hotel</v>
      </c>
      <c r="B377" s="4" t="str">
        <f>other_hotels_test!G377</f>
        <v>ray167</v>
      </c>
      <c r="C377" s="4" t="str">
        <f>IF(ISBLANK(other_hotels_test!H377),"",other_hotels_test!H377)</f>
        <v>Kuala Lumpur Malaysia</v>
      </c>
      <c r="D377" s="1" t="str">
        <f>MID(other_hotels_test!I377,FIND("of",other_hotels_test!I377,1)-2,12)</f>
        <v>4 of 5 stars</v>
      </c>
      <c r="E377" s="1" t="str">
        <f>MID(other_hotels_test!I377,FIND("of",other_hotels_test!I377,1)-2,2)</f>
        <v xml:space="preserve">4 </v>
      </c>
      <c r="F377" s="2">
        <f>MID(other_hotels_test!I377,FIND("of",other_hotels_test!I377,1)-2,2)/MID(other_hotels_test!I377,FIND("of",other_hotels_test!I377,1)+2,2)</f>
        <v>0.8</v>
      </c>
      <c r="G377" s="3" t="str">
        <f>IF(ISBLANK(other_hotels_test!J377),"",other_hotels_test!J377)</f>
        <v>“Aging gracefully”</v>
      </c>
      <c r="H377" s="3" t="str">
        <f>IF(ISBLANK(other_hotels_test!K377),"",other_hotels_test!K377)</f>
        <v>A very nice hotel with everything required by a business traveller in place. Free wifi complimentary bottles of water exemplary location however i didnt dine the breakfast. But it's decor age is showing a bit compared with newer hotels like the Fillerton Bay which is more modernistic in decor and layout. I understand its going through a refit over the next year and I excitedly await the results. Hopefully it's more than a nip and tuck which I heard from some people just replacing carpets and mattresses. This grand old lady is a Singapore icon; it deserves more than just a facelift</v>
      </c>
      <c r="I377" s="1" t="str">
        <f>TRIM(IF(ISERROR(MID(other_hotels_test!L377,7,FIND("travelled",other_hotels_test!L377,1)-7)),"",MID(other_hotels_test!L377,7,FIND("travelled",other_hotels_test!L377,1)-7)))</f>
        <v>November 2012</v>
      </c>
      <c r="J377" s="1" t="str">
        <f>TRIM(IF(ISERROR(MID(other_hotels_test!L377,FIND("travelled",other_hotels_test!L377,1)+9,LEN(other_hotels_test!L377))),"",MID(other_hotels_test!L377,FIND("travelled",other_hotels_test!L377,1)+9,LEN(other_hotels_test!L377))))</f>
        <v>on business</v>
      </c>
      <c r="K377" s="4" t="e">
        <f ca="1">udfRegEx(other_hotels_test!M377,"\d( of )\d( stars).*(n&gt;)([\s\S]*;)")&amp;CHAR(10)&amp;udfRegEx(other_hotels_test!M377,"[^;]+$\d( of )\d( stars).*(n&gt;)([\s\S]*;)")</f>
        <v>#NAME?</v>
      </c>
      <c r="N377" s="1" t="str">
        <f>other_hotels_test!P377</f>
        <v>Reviewed 5 November 2012</v>
      </c>
    </row>
    <row r="378" spans="1:14" ht="112">
      <c r="A378" s="1" t="str">
        <f>MID(other_hotels_test!D378,1,FIND("_data",other_hotels_test!D378,1)-1)</f>
        <v>fullerton_hotel</v>
      </c>
      <c r="B378" s="4" t="str">
        <f>other_hotels_test!G378</f>
        <v>kksp0206</v>
      </c>
      <c r="C378" s="4" t="str">
        <f>IF(ISBLANK(other_hotels_test!H378),"",other_hotels_test!H378)</f>
        <v/>
      </c>
      <c r="D378" s="1" t="str">
        <f>MID(other_hotels_test!I378,FIND("of",other_hotels_test!I378,1)-2,12)</f>
        <v>5 of 5 stars</v>
      </c>
      <c r="E378" s="1" t="str">
        <f>MID(other_hotels_test!I378,FIND("of",other_hotels_test!I378,1)-2,2)</f>
        <v xml:space="preserve">5 </v>
      </c>
      <c r="F378" s="2">
        <f>MID(other_hotels_test!I378,FIND("of",other_hotels_test!I378,1)-2,2)/MID(other_hotels_test!I378,FIND("of",other_hotels_test!I378,1)+2,2)</f>
        <v>1</v>
      </c>
      <c r="G378" s="3" t="str">
        <f>IF(ISBLANK(other_hotels_test!J378),"",other_hotels_test!J378)</f>
        <v>“Simply brilliant!”</v>
      </c>
      <c r="H378" s="3" t="str">
        <f>IF(ISBLANK(other_hotels_test!K378),"",other_hotels_test!K378)</f>
        <v>I signed up for one of their weekend getaway package in Nov 2012 to celebrate my girlfriend's birthday for her. To my amazement the front desk employee offered to upgrade our room to a much bigger suite without any additional costs! This is a simply brilliant hotel. Great location (very near to Raffles Place MRT) and the staff are simply exceptional. Hence i wish to thank the General Manager Mr Giovanni Giovanni Viterale and his team for making our stay an experience to be remembered.</v>
      </c>
      <c r="I378" s="1" t="str">
        <f>TRIM(IF(ISERROR(MID(other_hotels_test!L378,7,FIND("travelled",other_hotels_test!L378,1)-7)),"",MID(other_hotels_test!L378,7,FIND("travelled",other_hotels_test!L378,1)-7)))</f>
        <v/>
      </c>
      <c r="J378" s="1" t="str">
        <f>TRIM(IF(ISERROR(MID(other_hotels_test!L378,FIND("travelled",other_hotels_test!L378,1)+9,LEN(other_hotels_test!L378))),"",MID(other_hotels_test!L378,FIND("travelled",other_hotels_test!L378,1)+9,LEN(other_hotels_test!L378))))</f>
        <v/>
      </c>
      <c r="K378" s="4" t="e">
        <f ca="1">udfRegEx(other_hotels_test!M378,"\d( of )\d( stars).*(n&gt;)([\s\S]*;)")&amp;CHAR(10)&amp;udfRegEx(other_hotels_test!M378,"[^;]+$\d( of )\d( stars).*(n&gt;)([\s\S]*;)")</f>
        <v>#NAME?</v>
      </c>
      <c r="N378" s="1" t="str">
        <f>other_hotels_test!P378</f>
        <v>Reviewed 4 November 2012</v>
      </c>
    </row>
    <row r="379" spans="1:14" ht="126">
      <c r="A379" s="1" t="str">
        <f>MID(other_hotels_test!D379,1,FIND("_data",other_hotels_test!D379,1)-1)</f>
        <v>fullerton_hotel</v>
      </c>
      <c r="B379" s="4" t="str">
        <f>other_hotels_test!G379</f>
        <v>QF1A</v>
      </c>
      <c r="C379" s="4" t="str">
        <f>IF(ISBLANK(other_hotels_test!H379),"",other_hotels_test!H379)</f>
        <v>Perth Australia</v>
      </c>
      <c r="D379" s="1" t="str">
        <f>MID(other_hotels_test!I379,FIND("of",other_hotels_test!I379,1)-2,12)</f>
        <v>5 of 5 stars</v>
      </c>
      <c r="E379" s="1" t="str">
        <f>MID(other_hotels_test!I379,FIND("of",other_hotels_test!I379,1)-2,2)</f>
        <v xml:space="preserve">5 </v>
      </c>
      <c r="F379" s="2">
        <f>MID(other_hotels_test!I379,FIND("of",other_hotels_test!I379,1)-2,2)/MID(other_hotels_test!I379,FIND("of",other_hotels_test!I379,1)+2,2)</f>
        <v>1</v>
      </c>
      <c r="G379" s="3" t="str">
        <f>IF(ISBLANK(other_hotels_test!J379),"",other_hotels_test!J379)</f>
        <v>“A Grand Old Dame”</v>
      </c>
      <c r="H379" s="3" t="str">
        <f>IF(ISBLANK(other_hotels_test!K379),"",other_hotels_test!K379)</f>
        <v>No stay in Singapore is complete without a stay at the Fullerton Hotel a Singapore Sling at the Straits Club and a swim in the infinity pool overlooking Clarke Quay. It can come as no surprise that the Fullerton is a Singapore institution - it exudes a calm class that can't be matched by the young upstart that is Marina Bay Sands. The Loft suite consisting of a lower living area overlooked by the mezzanine bedroom has become my favourite space in my favourite hotel in the world. Service throughout from check-in to the Straits Club is flawless without fawning. Perfect.</v>
      </c>
      <c r="I379" s="1" t="str">
        <f>TRIM(IF(ISERROR(MID(other_hotels_test!L379,7,FIND("travelled",other_hotels_test!L379,1)-7)),"",MID(other_hotels_test!L379,7,FIND("travelled",other_hotels_test!L379,1)-7)))</f>
        <v>June 2012</v>
      </c>
      <c r="J379" s="1" t="str">
        <f>TRIM(IF(ISERROR(MID(other_hotels_test!L379,FIND("travelled",other_hotels_test!L379,1)+9,LEN(other_hotels_test!L379))),"",MID(other_hotels_test!L379,FIND("travelled",other_hotels_test!L379,1)+9,LEN(other_hotels_test!L379))))</f>
        <v>on business</v>
      </c>
      <c r="K379" s="4" t="e">
        <f ca="1">udfRegEx(other_hotels_test!M379,"\d( of )\d( stars).*(n&gt;)([\s\S]*;)")&amp;CHAR(10)&amp;udfRegEx(other_hotels_test!M379,"[^;]+$\d( of )\d( stars).*(n&gt;)([\s\S]*;)")</f>
        <v>#NAME?</v>
      </c>
      <c r="N379" s="1" t="str">
        <f>other_hotels_test!P379</f>
        <v>Reviewed 3 November 2012</v>
      </c>
    </row>
    <row r="380" spans="1:14" ht="196">
      <c r="A380" s="1" t="str">
        <f>MID(other_hotels_test!D380,1,FIND("_data",other_hotels_test!D380,1)-1)</f>
        <v>fullerton_hotel</v>
      </c>
      <c r="B380" s="4" t="str">
        <f>other_hotels_test!G380</f>
        <v>Lizziebackcourse</v>
      </c>
      <c r="C380" s="4" t="str">
        <f>IF(ISBLANK(other_hotels_test!H380),"",other_hotels_test!H380)</f>
        <v>Perth Australia</v>
      </c>
      <c r="D380" s="1" t="str">
        <f>MID(other_hotels_test!I380,FIND("of",other_hotels_test!I380,1)-2,12)</f>
        <v>5 of 5 stars</v>
      </c>
      <c r="E380" s="1" t="str">
        <f>MID(other_hotels_test!I380,FIND("of",other_hotels_test!I380,1)-2,2)</f>
        <v xml:space="preserve">5 </v>
      </c>
      <c r="F380" s="2">
        <f>MID(other_hotels_test!I380,FIND("of",other_hotels_test!I380,1)-2,2)/MID(other_hotels_test!I380,FIND("of",other_hotels_test!I380,1)+2,2)</f>
        <v>1</v>
      </c>
      <c r="G380" s="3" t="str">
        <f>IF(ISBLANK(other_hotels_test!J380),"",other_hotels_test!J380)</f>
        <v>“Last word in luxury”</v>
      </c>
      <c r="H380" s="3" t="str">
        <f>IF(ISBLANK(other_hotels_test!K380),"",other_hotels_test!K380)</f>
        <v>The Fullerton is truly exceptional in every way. Service is superb. Breakfasts are amazing. The variety and quality of foods is truly impressive. Smoked salmon capers cream cheese and bagels plus the omelette bar are a favorite not forgetting delicious mini doughnuts and profiteroles. If you want truly upmarket Chinese food try Jade Restaurant. We had a room service dinner last night. A table was wheeled in to our room and set beautifully including a sunflower in a vase. We had cocktails and the Cosmopolitan I had was the best I've had outside of New York. There are amazing views from our balcony. I'd recommend a quay room on the 6th floor. Rooms are spacius and well appointed bathroom with large deep bath. Love the infinity pool and lazily watching the activity on the water and on the quays from there. Fantastic location easily accessible to so many places. We will definitely be back.</v>
      </c>
      <c r="I380" s="1" t="str">
        <f>TRIM(IF(ISERROR(MID(other_hotels_test!L380,7,FIND("travelled",other_hotels_test!L380,1)-7)),"",MID(other_hotels_test!L380,7,FIND("travelled",other_hotels_test!L380,1)-7)))</f>
        <v>November 2012</v>
      </c>
      <c r="J380" s="1" t="str">
        <f>TRIM(IF(ISERROR(MID(other_hotels_test!L380,FIND("travelled",other_hotels_test!L380,1)+9,LEN(other_hotels_test!L380))),"",MID(other_hotels_test!L380,FIND("travelled",other_hotels_test!L380,1)+9,LEN(other_hotels_test!L380))))</f>
        <v>as a couple</v>
      </c>
      <c r="K380" s="4" t="e">
        <f ca="1">udfRegEx(other_hotels_test!M380,"\d( of )\d( stars).*(n&gt;)([\s\S]*;)")&amp;CHAR(10)&amp;udfRegEx(other_hotels_test!M380,"[^;]+$\d( of )\d( stars).*(n&gt;)([\s\S]*;)")</f>
        <v>#NAME?</v>
      </c>
      <c r="N380" s="1" t="str">
        <f>other_hotels_test!P380</f>
        <v>Reviewed 3 November 2012</v>
      </c>
    </row>
    <row r="381" spans="1:14" ht="70">
      <c r="A381" s="1" t="str">
        <f>MID(other_hotels_test!D381,1,FIND("_data",other_hotels_test!D381,1)-1)</f>
        <v>fullerton_hotel</v>
      </c>
      <c r="B381" s="4" t="str">
        <f>other_hotels_test!G381</f>
        <v>Goingfor100countries</v>
      </c>
      <c r="C381" s="4" t="str">
        <f>IF(ISBLANK(other_hotels_test!H381),"",other_hotels_test!H381)</f>
        <v>Bay Area CA</v>
      </c>
      <c r="D381" s="1" t="str">
        <f>MID(other_hotels_test!I381,FIND("of",other_hotels_test!I381,1)-2,12)</f>
        <v>5 of 5 stars</v>
      </c>
      <c r="E381" s="1" t="str">
        <f>MID(other_hotels_test!I381,FIND("of",other_hotels_test!I381,1)-2,2)</f>
        <v xml:space="preserve">5 </v>
      </c>
      <c r="F381" s="2">
        <f>MID(other_hotels_test!I381,FIND("of",other_hotels_test!I381,1)-2,2)/MID(other_hotels_test!I381,FIND("of",other_hotels_test!I381,1)+2,2)</f>
        <v>1</v>
      </c>
      <c r="G381" s="3" t="str">
        <f>IF(ISBLANK(other_hotels_test!J381),"",other_hotels_test!J381)</f>
        <v>“One of the Best Hotels”</v>
      </c>
      <c r="H381" s="3" t="str">
        <f>IF(ISBLANK(other_hotels_test!K381),"",other_hotels_test!K381)</f>
        <v>Stayed at The Fullerton on the way to Myanmar for an extended layover and had an excellent experience. The staff was professional and very service-oriented. The location of the hotel makes walking to all of the harbor sites and good restaurants easily accessible. Highly recommend.</v>
      </c>
      <c r="I381" s="1" t="str">
        <f>TRIM(IF(ISERROR(MID(other_hotels_test!L381,7,FIND("travelled",other_hotels_test!L381,1)-7)),"",MID(other_hotels_test!L381,7,FIND("travelled",other_hotels_test!L381,1)-7)))</f>
        <v>August 2013</v>
      </c>
      <c r="J381" s="1" t="str">
        <f>TRIM(IF(ISERROR(MID(other_hotels_test!L381,FIND("travelled",other_hotels_test!L381,1)+9,LEN(other_hotels_test!L381))),"",MID(other_hotels_test!L381,FIND("travelled",other_hotels_test!L381,1)+9,LEN(other_hotels_test!L381))))</f>
        <v>as a couple</v>
      </c>
      <c r="K381" s="4" t="e">
        <f ca="1">udfRegEx(other_hotels_test!M381,"\d( of )\d( stars).*(n&gt;)([\s\S]*;)")&amp;CHAR(10)&amp;udfRegEx(other_hotels_test!M381,"[^;]+$\d( of )\d( stars).*(n&gt;)([\s\S]*;)")</f>
        <v>#NAME?</v>
      </c>
      <c r="N381" s="1" t="str">
        <f>other_hotels_test!P381</f>
        <v>Reviewed 19 August 2013</v>
      </c>
    </row>
    <row r="382" spans="1:14" ht="409">
      <c r="A382" s="1" t="str">
        <f>MID(other_hotels_test!D382,1,FIND("_data",other_hotels_test!D382,1)-1)</f>
        <v>fullerton_hotel</v>
      </c>
      <c r="B382" s="4" t="str">
        <f>other_hotels_test!G382</f>
        <v>dukektown</v>
      </c>
      <c r="C382" s="4" t="str">
        <f>IF(ISBLANK(other_hotels_test!H382),"",other_hotels_test!H382)</f>
        <v>Knoxville TN</v>
      </c>
      <c r="D382" s="1" t="str">
        <f>MID(other_hotels_test!I382,FIND("of",other_hotels_test!I382,1)-2,12)</f>
        <v>4 of 5 stars</v>
      </c>
      <c r="E382" s="1" t="str">
        <f>MID(other_hotels_test!I382,FIND("of",other_hotels_test!I382,1)-2,2)</f>
        <v xml:space="preserve">4 </v>
      </c>
      <c r="F382" s="2">
        <f>MID(other_hotels_test!I382,FIND("of",other_hotels_test!I382,1)-2,2)/MID(other_hotels_test!I382,FIND("of",other_hotels_test!I382,1)+2,2)</f>
        <v>0.8</v>
      </c>
      <c r="G382" s="3" t="str">
        <f>IF(ISBLANK(other_hotels_test!J382),"",other_hotels_test!J382)</f>
        <v>“Expected better from the Fullerton”</v>
      </c>
      <c r="H382" s="3" t="str">
        <f>IF(ISBLANK(other_hotels_test!K382),"",other_hotels_test!K382)</f>
        <v>Our experience at the Fullerton Hotel in Singapore was frustrating in some ways and extremely enjoyable in others. Our family of four (2 adults and 2 young children) reserved two “adjoining” rooms several months prior to our arrival. I actually emailed the reservation staff to ensure there would not be any problems as we would be arriving relatively late (around 10 pm) from Siem Reap and I did not want to have any issues upon our arrival with presumably tired children needing to get to sleep as quickly as possible. Magdalene Lowe (“Reservations Sales Executive”) of the Fullerton did respond clearly via email that “we have noted of request for adjoining rooms”. Well as expected we arrived around 10 pm with tired children and simply wanted to get to our rooms. Unfortunately the reservation clerk declared that our rooms were not “adjoining” but simply “adjacent”. He told us that their definition of “adjoining” simply means the rooms need to be next to each other. Obviously that was not what we reserved nor was it something that would work with our family. Being late with children about to fall over from exhaustion I decided to mitigate my losses and simply put us all in one room instead. Perhaps this is where I would have appreciated a little more effort on the Fullerton Hotel. Our two “adjoining” rooms were to cost around SGD 800 total per night. A single suite (instead of two “adjoining” rooms) would have actually been around SGD 200-300 less per night. So when there is a clear error on the hotel to provide appropriate accommodations to a tired family at a relatively late hour a minor upgrade would have been nice. Instead the reservation clerk simply placed us in the same room category and had an extra bed brought to us. I am not saying what they did was wrong (yes I was technically placed in the room category I reserved) however considering we planned on two “adjoining” rooms to stretch out I simply feel that the Fullerton could have done a little better than what actually occurred. After the extended (and unappreciated) check-in process we went up to our room. The room itself was fairly nice in décor and appointments. It was probably around 40 square meters which would have been perfect size if we had two adjoining rooms. However by the time the cot was included in the room configuration various pieces of furniture including tables and chairs had to be shoved into a corner. Again that was about the last thing we wanted to do at night. The king size bed was certainly comfortable and the bathroom was very spacious. The flat screen television included a nice mix of international channels. Again my impression of the room would have probably been much more positive if we did not feel so compressed. We ate breakfast every morning at the Town Restaurant. Our original reservation included breakfast for all four of us (two rooms with two breakfasts included per room). Well with the adjustment into a single room we now had to pay an extra SGD 50 for our twelve year old daughter and SGD 25 for our six year old son for breakfast. That was not the best bargain of all time as our kids tend to eat maybe a donut or bagel at breakfast. Nevertheless the buffet at the Town Restaurant was actually quite good. A thorough mixture of various foods was a welcome change from our last stop (Cambodia). We did spend a fair amount of time at the hotel pool. Our kids really enjoyed being in the central part of a large city while still enjoying outdoor fun. From the Fullerton we did walk around the central part of Singapore with ease. One day we made it over to the Sands and then walked back through Chinatown. On another day we walked over to the Raffles Hotel. Overall we did enjoy our stay at the Fullerton. Perhaps I am still disappointed in the Fullerton with regard to the room reservation and check-in process. With so many excellent hotels in Singapore I might be more inclined to stay somewhere else on our next visit although I would still certainly consider staying there again at some point.</v>
      </c>
      <c r="I382" s="1" t="str">
        <f>TRIM(IF(ISERROR(MID(other_hotels_test!L382,7,FIND("travelled",other_hotels_test!L382,1)-7)),"",MID(other_hotels_test!L382,7,FIND("travelled",other_hotels_test!L382,1)-7)))</f>
        <v>July 2013</v>
      </c>
      <c r="J382" s="1" t="str">
        <f>TRIM(IF(ISERROR(MID(other_hotels_test!L382,FIND("travelled",other_hotels_test!L382,1)+9,LEN(other_hotels_test!L382))),"",MID(other_hotels_test!L382,FIND("travelled",other_hotels_test!L382,1)+9,LEN(other_hotels_test!L382))))</f>
        <v>with family</v>
      </c>
      <c r="K382" s="4" t="e">
        <f ca="1">udfRegEx(other_hotels_test!M382,"\d( of )\d( stars).*(n&gt;)([\s\S]*;)")&amp;CHAR(10)&amp;udfRegEx(other_hotels_test!M382,"[^;]+$\d( of )\d( stars).*(n&gt;)([\s\S]*;)")</f>
        <v>#NAME?</v>
      </c>
      <c r="N382" s="1" t="str">
        <f>other_hotels_test!P382</f>
        <v>Reviewed 19 August 2013</v>
      </c>
    </row>
    <row r="383" spans="1:14" ht="140">
      <c r="A383" s="1" t="str">
        <f>MID(other_hotels_test!D383,1,FIND("_data",other_hotels_test!D383,1)-1)</f>
        <v>fullerton_hotel</v>
      </c>
      <c r="B383" s="4" t="str">
        <f>other_hotels_test!G383</f>
        <v>Andrew W</v>
      </c>
      <c r="C383" s="4" t="str">
        <f>IF(ISBLANK(other_hotels_test!H383),"",other_hotels_test!H383)</f>
        <v>Palo Alto California</v>
      </c>
      <c r="D383" s="1" t="str">
        <f>MID(other_hotels_test!I383,FIND("of",other_hotels_test!I383,1)-2,12)</f>
        <v>1 of 5 stars</v>
      </c>
      <c r="E383" s="1" t="str">
        <f>MID(other_hotels_test!I383,FIND("of",other_hotels_test!I383,1)-2,2)</f>
        <v xml:space="preserve">1 </v>
      </c>
      <c r="F383" s="2">
        <f>MID(other_hotels_test!I383,FIND("of",other_hotels_test!I383,1)-2,2)/MID(other_hotels_test!I383,FIND("of",other_hotels_test!I383,1)+2,2)</f>
        <v>0.2</v>
      </c>
      <c r="G383" s="3" t="str">
        <f>IF(ISBLANK(other_hotels_test!J383),"",other_hotels_test!J383)</f>
        <v>“The highest in price the lowest in service”</v>
      </c>
      <c r="H383" s="3" t="str">
        <f>IF(ISBLANK(other_hotels_test!K383),"",other_hotels_test!K383)</f>
        <v>This is the worst hotel I have ever experienced. The room they put me in had broken A/C. The room was exceedingly damp. All of my clothes were musty and moldy by the time I left. The hotel was fully booked for a conference and I could not switch rooms for 2 days. I was not offered compensation until I complained to the hotel. I was only compensated for one of the two awful nights. The service here is exceedingly poor. It took me 5 attempts and over an hour to get toast. The staff is incompetent. The gym is insufficient. The only positive is the location. The food is below average and the price for the food is expensive. I went for business. Never again.</v>
      </c>
      <c r="I383" s="1" t="str">
        <f>TRIM(IF(ISERROR(MID(other_hotels_test!L383,7,FIND("travelled",other_hotels_test!L383,1)-7)),"",MID(other_hotels_test!L383,7,FIND("travelled",other_hotels_test!L383,1)-7)))</f>
        <v>July 2013</v>
      </c>
      <c r="J383" s="1" t="str">
        <f>TRIM(IF(ISERROR(MID(other_hotels_test!L383,FIND("travelled",other_hotels_test!L383,1)+9,LEN(other_hotels_test!L383))),"",MID(other_hotels_test!L383,FIND("travelled",other_hotels_test!L383,1)+9,LEN(other_hotels_test!L383))))</f>
        <v>on business</v>
      </c>
      <c r="K383" s="4" t="e">
        <f ca="1">udfRegEx(other_hotels_test!M383,"\d( of )\d( stars).*(n&gt;)([\s\S]*;)")&amp;CHAR(10)&amp;udfRegEx(other_hotels_test!M383,"[^;]+$\d( of )\d( stars).*(n&gt;)([\s\S]*;)")</f>
        <v>#NAME?</v>
      </c>
      <c r="N383" s="1" t="str">
        <f>other_hotels_test!P383</f>
        <v>Reviewed 15 August 2013</v>
      </c>
    </row>
    <row r="384" spans="1:14" ht="112">
      <c r="A384" s="1" t="str">
        <f>MID(other_hotels_test!D384,1,FIND("_data",other_hotels_test!D384,1)-1)</f>
        <v>fullerton_hotel</v>
      </c>
      <c r="B384" s="4" t="str">
        <f>other_hotels_test!G384</f>
        <v>Tkyrnr</v>
      </c>
      <c r="C384" s="4" t="str">
        <f>IF(ISBLANK(other_hotels_test!H384),"",other_hotels_test!H384)</f>
        <v/>
      </c>
      <c r="D384" s="1" t="str">
        <f>MID(other_hotels_test!I384,FIND("of",other_hotels_test!I384,1)-2,12)</f>
        <v>4 of 5 stars</v>
      </c>
      <c r="E384" s="1" t="str">
        <f>MID(other_hotels_test!I384,FIND("of",other_hotels_test!I384,1)-2,2)</f>
        <v xml:space="preserve">4 </v>
      </c>
      <c r="F384" s="2">
        <f>MID(other_hotels_test!I384,FIND("of",other_hotels_test!I384,1)-2,2)/MID(other_hotels_test!I384,FIND("of",other_hotels_test!I384,1)+2,2)</f>
        <v>0.8</v>
      </c>
      <c r="G384" s="3" t="str">
        <f>IF(ISBLANK(other_hotels_test!J384),"",other_hotels_test!J384)</f>
        <v>“Great location and service but weird room configuration”</v>
      </c>
      <c r="H384" s="3" t="str">
        <f>IF(ISBLANK(other_hotels_test!K384),"",other_hotels_test!K384)</f>
        <v>Hard to find a better situated hotel near the CBD of Singapore. Service is excellent and caring. I've tried most of the restaurants and they are uniformly good but the breakfast buffet is a standout. Rooms are ok size wise and the amenities are up to luxury standards. However since the hotel has been converted from the old post office the layout is awkward. I had an outside facing room (versus the atrium) and the windows don't offer much of a view. The pool area and gym are very nice.</v>
      </c>
      <c r="I384" s="1" t="str">
        <f>TRIM(IF(ISERROR(MID(other_hotels_test!L384,7,FIND("travelled",other_hotels_test!L384,1)-7)),"",MID(other_hotels_test!L384,7,FIND("travelled",other_hotels_test!L384,1)-7)))</f>
        <v>July 2013</v>
      </c>
      <c r="J384" s="1" t="str">
        <f>TRIM(IF(ISERROR(MID(other_hotels_test!L384,FIND("travelled",other_hotels_test!L384,1)+9,LEN(other_hotels_test!L384))),"",MID(other_hotels_test!L384,FIND("travelled",other_hotels_test!L384,1)+9,LEN(other_hotels_test!L384))))</f>
        <v>on business</v>
      </c>
      <c r="K384" s="4" t="e">
        <f ca="1">udfRegEx(other_hotels_test!M384,"\d( of )\d( stars).*(n&gt;)([\s\S]*;)")&amp;CHAR(10)&amp;udfRegEx(other_hotels_test!M384,"[^;]+$\d( of )\d( stars).*(n&gt;)([\s\S]*;)")</f>
        <v>#NAME?</v>
      </c>
      <c r="N384" s="1" t="str">
        <f>other_hotels_test!P384</f>
        <v>Reviewed 12 August 2013</v>
      </c>
    </row>
    <row r="385" spans="1:14" ht="126">
      <c r="A385" s="1" t="str">
        <f>MID(other_hotels_test!D385,1,FIND("_data",other_hotels_test!D385,1)-1)</f>
        <v>fullerton_hotel</v>
      </c>
      <c r="B385" s="4" t="str">
        <f>other_hotels_test!G385</f>
        <v>WhamBrisbane</v>
      </c>
      <c r="C385" s="4" t="str">
        <f>IF(ISBLANK(other_hotels_test!H385),"",other_hotels_test!H385)</f>
        <v>brisbane</v>
      </c>
      <c r="D385" s="1" t="str">
        <f>MID(other_hotels_test!I385,FIND("of",other_hotels_test!I385,1)-2,12)</f>
        <v>4 of 5 stars</v>
      </c>
      <c r="E385" s="1" t="str">
        <f>MID(other_hotels_test!I385,FIND("of",other_hotels_test!I385,1)-2,2)</f>
        <v xml:space="preserve">4 </v>
      </c>
      <c r="F385" s="2">
        <f>MID(other_hotels_test!I385,FIND("of",other_hotels_test!I385,1)-2,2)/MID(other_hotels_test!I385,FIND("of",other_hotels_test!I385,1)+2,2)</f>
        <v>0.8</v>
      </c>
      <c r="G385" s="3" t="str">
        <f>IF(ISBLANK(other_hotels_test!J385),"",other_hotels_test!J385)</f>
        <v>“Lovely hotel”</v>
      </c>
      <c r="H385" s="3" t="str">
        <f>IF(ISBLANK(other_hotels_test!K385),"",other_hotels_test!K385)</f>
        <v>Stayed here a couple of years ago and happy to return. Chose a Collyer suite which includes entry into the club lounge which is probably worth the extra given the cost of drinks in and around the hotel. The suite is large and well furnished although comfortable rather than luxurious. Great location on the river and everywhere appears to be within a 10$ taxi ride ( airport excluded). Liked the nespresso machine with the full range of nespresso pods. Also the 2 large flat screen TVP and office like lounge were great for working and leisure.</v>
      </c>
      <c r="I385" s="1" t="str">
        <f>TRIM(IF(ISERROR(MID(other_hotels_test!L385,7,FIND("travelled",other_hotels_test!L385,1)-7)),"",MID(other_hotels_test!L385,7,FIND("travelled",other_hotels_test!L385,1)-7)))</f>
        <v>August 2013</v>
      </c>
      <c r="J385" s="1" t="str">
        <f>TRIM(IF(ISERROR(MID(other_hotels_test!L385,FIND("travelled",other_hotels_test!L385,1)+9,LEN(other_hotels_test!L385))),"",MID(other_hotels_test!L385,FIND("travelled",other_hotels_test!L385,1)+9,LEN(other_hotels_test!L385))))</f>
        <v>as a couple</v>
      </c>
      <c r="K385" s="4" t="e">
        <f ca="1">udfRegEx(other_hotels_test!M385,"\d( of )\d( stars).*(n&gt;)([\s\S]*;)")&amp;CHAR(10)&amp;udfRegEx(other_hotels_test!M385,"[^;]+$\d( of )\d( stars).*(n&gt;)([\s\S]*;)")</f>
        <v>#NAME?</v>
      </c>
      <c r="N385" s="1" t="str">
        <f>other_hotels_test!P385</f>
        <v>Reviewed 12 August 2013</v>
      </c>
    </row>
    <row r="386" spans="1:14" ht="182">
      <c r="A386" s="1" t="str">
        <f>MID(other_hotels_test!D386,1,FIND("_data",other_hotels_test!D386,1)-1)</f>
        <v>fullerton_hotel</v>
      </c>
      <c r="B386" s="4" t="str">
        <f>other_hotels_test!G386</f>
        <v>Travelmite2013</v>
      </c>
      <c r="C386" s="4" t="str">
        <f>IF(ISBLANK(other_hotels_test!H386),"",other_hotels_test!H386)</f>
        <v>Sydney Australia</v>
      </c>
      <c r="D386" s="1" t="str">
        <f>MID(other_hotels_test!I386,FIND("of",other_hotels_test!I386,1)-2,12)</f>
        <v>5 of 5 stars</v>
      </c>
      <c r="E386" s="1" t="str">
        <f>MID(other_hotels_test!I386,FIND("of",other_hotels_test!I386,1)-2,2)</f>
        <v xml:space="preserve">5 </v>
      </c>
      <c r="F386" s="2">
        <f>MID(other_hotels_test!I386,FIND("of",other_hotels_test!I386,1)-2,2)/MID(other_hotels_test!I386,FIND("of",other_hotels_test!I386,1)+2,2)</f>
        <v>1</v>
      </c>
      <c r="G386" s="3" t="str">
        <f>IF(ISBLANK(other_hotels_test!J386),"",other_hotels_test!J386)</f>
        <v>“Lovely”</v>
      </c>
      <c r="H386" s="3" t="str">
        <f>IF(ISBLANK(other_hotels_test!K386),"",other_hotels_test!K386)</f>
        <v>We recently stayed at The Fullerton Hotel on the way back from Phuket. We were greeted by exceptional hospitality from Rozsel (works at reception) who went out of his way throughout our stay to make it as memorable as possible. We were given a courtyard room which was spacious and had a good sized bathroom. The bed was comfortable and so too were the pillows. If available ask for a Quay room. Whilst a little smaller it has water and city views. Breakfast at The Town restaurant was 5 stars. So much food so much variety and the river views were awesome. The infinity edge pool although only 1.2m deep was clean and refreshing to cool down from the heat. Fantastic location - the hotels in the heart of the CBD a 2min stroll to Raffles Place MRT 3min stroll to boat quay restaurants and 5mins drive to the Marina Bay casino.</v>
      </c>
      <c r="I386" s="1" t="str">
        <f>TRIM(IF(ISERROR(MID(other_hotels_test!L386,7,FIND("travelled",other_hotels_test!L386,1)-7)),"",MID(other_hotels_test!L386,7,FIND("travelled",other_hotels_test!L386,1)-7)))</f>
        <v>August 2013</v>
      </c>
      <c r="J386" s="1" t="str">
        <f>TRIM(IF(ISERROR(MID(other_hotels_test!L386,FIND("travelled",other_hotels_test!L386,1)+9,LEN(other_hotels_test!L386))),"",MID(other_hotels_test!L386,FIND("travelled",other_hotels_test!L386,1)+9,LEN(other_hotels_test!L386))))</f>
        <v>as a couple</v>
      </c>
      <c r="K386" s="4" t="e">
        <f ca="1">udfRegEx(other_hotels_test!M386,"\d( of )\d( stars).*(n&gt;)([\s\S]*;)")&amp;CHAR(10)&amp;udfRegEx(other_hotels_test!M386,"[^;]+$\d( of )\d( stars).*(n&gt;)([\s\S]*;)")</f>
        <v>#NAME?</v>
      </c>
      <c r="N386" s="1" t="str">
        <f>other_hotels_test!P386</f>
        <v>Reviewed 5 September 2013</v>
      </c>
    </row>
    <row r="387" spans="1:14" ht="140">
      <c r="A387" s="1" t="str">
        <f>MID(other_hotels_test!D387,1,FIND("_data",other_hotels_test!D387,1)-1)</f>
        <v>fullerton_hotel</v>
      </c>
      <c r="B387" s="4" t="str">
        <f>other_hotels_test!G387</f>
        <v>DayungBidayuh</v>
      </c>
      <c r="C387" s="4" t="str">
        <f>IF(ISBLANK(other_hotels_test!H387),"",other_hotels_test!H387)</f>
        <v>Ottawa Canada</v>
      </c>
      <c r="D387" s="1" t="str">
        <f>MID(other_hotels_test!I387,FIND("of",other_hotels_test!I387,1)-2,12)</f>
        <v>5 of 5 stars</v>
      </c>
      <c r="E387" s="1" t="str">
        <f>MID(other_hotels_test!I387,FIND("of",other_hotels_test!I387,1)-2,2)</f>
        <v xml:space="preserve">5 </v>
      </c>
      <c r="F387" s="2">
        <f>MID(other_hotels_test!I387,FIND("of",other_hotels_test!I387,1)-2,2)/MID(other_hotels_test!I387,FIND("of",other_hotels_test!I387,1)+2,2)</f>
        <v>1</v>
      </c>
      <c r="G387" s="3" t="str">
        <f>IF(ISBLANK(other_hotels_test!J387),"",other_hotels_test!J387)</f>
        <v>“Great service &amp; excellent staff”</v>
      </c>
      <c r="H387" s="3" t="str">
        <f>IF(ISBLANK(other_hotels_test!K387),"",other_hotels_test!K387)</f>
        <v>We thoroughly enjoyed our stay here. The location of the hotel is perfect for us since we enjoyed staying by the canal area. We booked the Palladian suite which has a balcony &amp; the view of the bay. We received remarkable service from the Straits Club. Staff were excellent and friendly. The rooms were spacious and clean although a bit dated in terms of furnishing and some windows were too small in the master bedroom. Not much can be done about this I suppose due to the fact that it's a heritage building. All in all it's a great place to stay albeit on the pricey side. What stood out for us were the excellent service.</v>
      </c>
      <c r="I387" s="1" t="str">
        <f>TRIM(IF(ISERROR(MID(other_hotels_test!L387,7,FIND("travelled",other_hotels_test!L387,1)-7)),"",MID(other_hotels_test!L387,7,FIND("travelled",other_hotels_test!L387,1)-7)))</f>
        <v>August 2013</v>
      </c>
      <c r="J387" s="1" t="str">
        <f>TRIM(IF(ISERROR(MID(other_hotels_test!L387,FIND("travelled",other_hotels_test!L387,1)+9,LEN(other_hotels_test!L387))),"",MID(other_hotels_test!L387,FIND("travelled",other_hotels_test!L387,1)+9,LEN(other_hotels_test!L387))))</f>
        <v>with family</v>
      </c>
      <c r="K387" s="4" t="e">
        <f ca="1">udfRegEx(other_hotels_test!M387,"\d( of )\d( stars).*(n&gt;)([\s\S]*;)")&amp;CHAR(10)&amp;udfRegEx(other_hotels_test!M387,"[^;]+$\d( of )\d( stars).*(n&gt;)([\s\S]*;)")</f>
        <v>#NAME?</v>
      </c>
      <c r="N387" s="1" t="str">
        <f>other_hotels_test!P387</f>
        <v>Reviewed 5 September 2013</v>
      </c>
    </row>
    <row r="388" spans="1:14" ht="98">
      <c r="A388" s="1" t="str">
        <f>MID(other_hotels_test!D388,1,FIND("_data",other_hotels_test!D388,1)-1)</f>
        <v>fullerton_hotel</v>
      </c>
      <c r="B388" s="4" t="str">
        <f>other_hotels_test!G388</f>
        <v>RVRazon</v>
      </c>
      <c r="C388" s="4" t="str">
        <f>IF(ISBLANK(other_hotels_test!H388),"",other_hotels_test!H388)</f>
        <v>Fair Lawn NJ</v>
      </c>
      <c r="D388" s="1" t="str">
        <f>MID(other_hotels_test!I388,FIND("of",other_hotels_test!I388,1)-2,12)</f>
        <v>5 of 5 stars</v>
      </c>
      <c r="E388" s="1" t="str">
        <f>MID(other_hotels_test!I388,FIND("of",other_hotels_test!I388,1)-2,2)</f>
        <v xml:space="preserve">5 </v>
      </c>
      <c r="F388" s="2">
        <f>MID(other_hotels_test!I388,FIND("of",other_hotels_test!I388,1)-2,2)/MID(other_hotels_test!I388,FIND("of",other_hotels_test!I388,1)+2,2)</f>
        <v>1</v>
      </c>
      <c r="G388" s="3" t="str">
        <f>IF(ISBLANK(other_hotels_test!J388),"",other_hotels_test!J388)</f>
        <v>“Outstanding hotel with good service”</v>
      </c>
      <c r="H388" s="3" t="str">
        <f>IF(ISBLANK(other_hotels_test!K388),"",other_hotels_test!K388)</f>
        <v>Outstanding hotel with good service. The connecting rooms we booked was large and the fresh fruit platter and pastries was a surprise to my wife. The trip was for our wedding anniversary and we have our 2 kids with us who were awed when they saw their own bedroom. The only cons? Take the taxi from the airport instead of taking the shuttle. It's cheaper and won't take forever to get to your hotel.</v>
      </c>
      <c r="I388" s="1" t="str">
        <f>TRIM(IF(ISERROR(MID(other_hotels_test!L388,7,FIND("travelled",other_hotels_test!L388,1)-7)),"",MID(other_hotels_test!L388,7,FIND("travelled",other_hotels_test!L388,1)-7)))</f>
        <v>July 2013</v>
      </c>
      <c r="J388" s="1" t="str">
        <f>TRIM(IF(ISERROR(MID(other_hotels_test!L388,FIND("travelled",other_hotels_test!L388,1)+9,LEN(other_hotels_test!L388))),"",MID(other_hotels_test!L388,FIND("travelled",other_hotels_test!L388,1)+9,LEN(other_hotels_test!L388))))</f>
        <v>with family</v>
      </c>
      <c r="K388" s="4" t="e">
        <f ca="1">udfRegEx(other_hotels_test!M388,"\d( of )\d( stars).*(n&gt;)([\s\S]*;)")&amp;CHAR(10)&amp;udfRegEx(other_hotels_test!M388,"[^;]+$\d( of )\d( stars).*(n&gt;)([\s\S]*;)")</f>
        <v>#NAME?</v>
      </c>
      <c r="N388" s="1" t="str">
        <f>other_hotels_test!P388</f>
        <v>Reviewed 5 September 2013</v>
      </c>
    </row>
    <row r="389" spans="1:14" ht="42">
      <c r="A389" s="1" t="str">
        <f>MID(other_hotels_test!D389,1,FIND("_data",other_hotels_test!D389,1)-1)</f>
        <v>fullerton_hotel</v>
      </c>
      <c r="B389" s="4" t="str">
        <f>other_hotels_test!G389</f>
        <v>Greymuppett</v>
      </c>
      <c r="C389" s="4" t="str">
        <f>IF(ISBLANK(other_hotels_test!H389),"",other_hotels_test!H389)</f>
        <v/>
      </c>
      <c r="D389" s="1" t="str">
        <f>MID(other_hotels_test!I389,FIND("of",other_hotels_test!I389,1)-2,12)</f>
        <v>5 of 5 stars</v>
      </c>
      <c r="E389" s="1" t="str">
        <f>MID(other_hotels_test!I389,FIND("of",other_hotels_test!I389,1)-2,2)</f>
        <v xml:space="preserve">5 </v>
      </c>
      <c r="F389" s="2">
        <f>MID(other_hotels_test!I389,FIND("of",other_hotels_test!I389,1)-2,2)/MID(other_hotels_test!I389,FIND("of",other_hotels_test!I389,1)+2,2)</f>
        <v>1</v>
      </c>
      <c r="G389" s="3" t="str">
        <f>IF(ISBLANK(other_hotels_test!J389),"",other_hotels_test!J389)</f>
        <v>“Pure luxury”</v>
      </c>
      <c r="H389" s="3" t="str">
        <f>IF(ISBLANK(other_hotels_test!K389),"",other_hotels_test!K389)</f>
        <v>Everything what you would expect at a top hotel. Service excellent decor excellent. Within walking distance to Chinatown restaurants and shopping. Beautiful old building which was once the Post Office.</v>
      </c>
      <c r="I389" s="1" t="str">
        <f>TRIM(IF(ISERROR(MID(other_hotels_test!L389,7,FIND("travelled",other_hotels_test!L389,1)-7)),"",MID(other_hotels_test!L389,7,FIND("travelled",other_hotels_test!L389,1)-7)))</f>
        <v>June 2013</v>
      </c>
      <c r="J389" s="1" t="str">
        <f>TRIM(IF(ISERROR(MID(other_hotels_test!L389,FIND("travelled",other_hotels_test!L389,1)+9,LEN(other_hotels_test!L389))),"",MID(other_hotels_test!L389,FIND("travelled",other_hotels_test!L389,1)+9,LEN(other_hotels_test!L389))))</f>
        <v>on business</v>
      </c>
      <c r="K389" s="4" t="e">
        <f ca="1">udfRegEx(other_hotels_test!M389,"\d( of )\d( stars).*(n&gt;)([\s\S]*;)")&amp;CHAR(10)&amp;udfRegEx(other_hotels_test!M389,"[^;]+$\d( of )\d( stars).*(n&gt;)([\s\S]*;)")</f>
        <v>#NAME?</v>
      </c>
      <c r="N389" s="1" t="str">
        <f>other_hotels_test!P389</f>
        <v>Reviewed 4 September 2013</v>
      </c>
    </row>
    <row r="390" spans="1:14" ht="56">
      <c r="A390" s="1" t="str">
        <f>MID(other_hotels_test!D390,1,FIND("_data",other_hotels_test!D390,1)-1)</f>
        <v>fullerton_hotel</v>
      </c>
      <c r="B390" s="4" t="str">
        <f>other_hotels_test!G390</f>
        <v>siurene</v>
      </c>
      <c r="C390" s="4" t="str">
        <f>IF(ISBLANK(other_hotels_test!H390),"",other_hotels_test!H390)</f>
        <v/>
      </c>
      <c r="D390" s="1" t="str">
        <f>MID(other_hotels_test!I390,FIND("of",other_hotels_test!I390,1)-2,12)</f>
        <v>3 of 5 stars</v>
      </c>
      <c r="E390" s="1" t="str">
        <f>MID(other_hotels_test!I390,FIND("of",other_hotels_test!I390,1)-2,2)</f>
        <v xml:space="preserve">3 </v>
      </c>
      <c r="F390" s="2">
        <f>MID(other_hotels_test!I390,FIND("of",other_hotels_test!I390,1)-2,2)/MID(other_hotels_test!I390,FIND("of",other_hotels_test!I390,1)+2,2)</f>
        <v>0.6</v>
      </c>
      <c r="G390" s="3" t="str">
        <f>IF(ISBLANK(other_hotels_test!J390),"",other_hotels_test!J390)</f>
        <v>“Old hotel”</v>
      </c>
      <c r="H390" s="3" t="str">
        <f>IF(ISBLANK(other_hotels_test!K390),"",other_hotels_test!K390)</f>
        <v>I accidentally booked the wrong hotel ( supposedly booked the Fullerton bay) and stayed here for 3 nights. Service was very good....staffs are very attentive...however I think the hotel really needs a good renovation.</v>
      </c>
      <c r="I390" s="1" t="str">
        <f>TRIM(IF(ISERROR(MID(other_hotels_test!L390,7,FIND("travelled",other_hotels_test!L390,1)-7)),"",MID(other_hotels_test!L390,7,FIND("travelled",other_hotels_test!L390,1)-7)))</f>
        <v>January 2013</v>
      </c>
      <c r="J390" s="1" t="str">
        <f>TRIM(IF(ISERROR(MID(other_hotels_test!L390,FIND("travelled",other_hotels_test!L390,1)+9,LEN(other_hotels_test!L390))),"",MID(other_hotels_test!L390,FIND("travelled",other_hotels_test!L390,1)+9,LEN(other_hotels_test!L390))))</f>
        <v>solo</v>
      </c>
      <c r="K390" s="4" t="e">
        <f ca="1">udfRegEx(other_hotels_test!M390,"\d( of )\d( stars).*(n&gt;)([\s\S]*;)")&amp;CHAR(10)&amp;udfRegEx(other_hotels_test!M390,"[^;]+$\d( of )\d( stars).*(n&gt;)([\s\S]*;)")</f>
        <v>#NAME?</v>
      </c>
      <c r="N390" s="1" t="str">
        <f>other_hotels_test!P390</f>
        <v>Reviewed 4 September 2013</v>
      </c>
    </row>
    <row r="391" spans="1:14" ht="84">
      <c r="A391" s="1" t="str">
        <f>MID(other_hotels_test!D391,1,FIND("_data",other_hotels_test!D391,1)-1)</f>
        <v>fullerton_hotel</v>
      </c>
      <c r="B391" s="4" t="str">
        <f>other_hotels_test!G391</f>
        <v>zashaari</v>
      </c>
      <c r="C391" s="4" t="str">
        <f>IF(ISBLANK(other_hotels_test!H391),"",other_hotels_test!H391)</f>
        <v>zashaari</v>
      </c>
      <c r="D391" s="1" t="str">
        <f>MID(other_hotels_test!I391,FIND("of",other_hotels_test!I391,1)-2,12)</f>
        <v>3 of 5 stars</v>
      </c>
      <c r="E391" s="1" t="str">
        <f>MID(other_hotels_test!I391,FIND("of",other_hotels_test!I391,1)-2,2)</f>
        <v xml:space="preserve">3 </v>
      </c>
      <c r="F391" s="2">
        <f>MID(other_hotels_test!I391,FIND("of",other_hotels_test!I391,1)-2,2)/MID(other_hotels_test!I391,FIND("of",other_hotels_test!I391,1)+2,2)</f>
        <v>0.6</v>
      </c>
      <c r="G391" s="3" t="str">
        <f>IF(ISBLANK(other_hotels_test!J391),"",other_hotels_test!J391)</f>
        <v>“Convenient business location but small room”</v>
      </c>
      <c r="H391" s="3" t="str">
        <f>IF(ISBLANK(other_hotels_test!K391),"",other_hotels_test!K391)</f>
        <v>Stayed here a couple of nights in May 2012. I got a room with the balcony. Was surprised to find the room so small. There was no view at all. Furniture and fixtures are dated. The location is convenient because right in the business district. We went to the lounge for breakfast. The service was bad and selection limited. We had a business luncheon there and the food was good.</v>
      </c>
      <c r="I391" s="1" t="str">
        <f>TRIM(IF(ISERROR(MID(other_hotels_test!L391,7,FIND("travelled",other_hotels_test!L391,1)-7)),"",MID(other_hotels_test!L391,7,FIND("travelled",other_hotels_test!L391,1)-7)))</f>
        <v>May 2012</v>
      </c>
      <c r="J391" s="1" t="str">
        <f>TRIM(IF(ISERROR(MID(other_hotels_test!L391,FIND("travelled",other_hotels_test!L391,1)+9,LEN(other_hotels_test!L391))),"",MID(other_hotels_test!L391,FIND("travelled",other_hotels_test!L391,1)+9,LEN(other_hotels_test!L391))))</f>
        <v>on business</v>
      </c>
      <c r="K391" s="4" t="e">
        <f ca="1">udfRegEx(other_hotels_test!M391,"\d( of )\d( stars).*(n&gt;)([\s\S]*;)")&amp;CHAR(10)&amp;udfRegEx(other_hotels_test!M391,"[^;]+$\d( of )\d( stars).*(n&gt;)([\s\S]*;)")</f>
        <v>#NAME?</v>
      </c>
      <c r="N391" s="1" t="str">
        <f>other_hotels_test!P391</f>
        <v>Reviewed 18 June 2012</v>
      </c>
    </row>
    <row r="392" spans="1:14" ht="196">
      <c r="A392" s="1" t="str">
        <f>MID(other_hotels_test!D392,1,FIND("_data",other_hotels_test!D392,1)-1)</f>
        <v>fullerton_hotel</v>
      </c>
      <c r="B392" s="4" t="str">
        <f>other_hotels_test!G392</f>
        <v>Mr and Mrs V</v>
      </c>
      <c r="C392" s="4" t="str">
        <f>IF(ISBLANK(other_hotels_test!H392),"",other_hotels_test!H392)</f>
        <v>Sydney Australia</v>
      </c>
      <c r="D392" s="1" t="str">
        <f>MID(other_hotels_test!I392,FIND("of",other_hotels_test!I392,1)-2,12)</f>
        <v>4 of 5 stars</v>
      </c>
      <c r="E392" s="1" t="str">
        <f>MID(other_hotels_test!I392,FIND("of",other_hotels_test!I392,1)-2,2)</f>
        <v xml:space="preserve">4 </v>
      </c>
      <c r="F392" s="2">
        <f>MID(other_hotels_test!I392,FIND("of",other_hotels_test!I392,1)-2,2)/MID(other_hotels_test!I392,FIND("of",other_hotels_test!I392,1)+2,2)</f>
        <v>0.8</v>
      </c>
      <c r="G392" s="3" t="str">
        <f>IF(ISBLANK(other_hotels_test!J392),"",other_hotels_test!J392)</f>
        <v>“Beautiful place with character”</v>
      </c>
      <c r="H392" s="3" t="str">
        <f>IF(ISBLANK(other_hotels_test!K392),"",other_hotels_test!K392)</f>
        <v>We do love the Fullerton. It's one of the very rare "old" places in a city that is constantly changing and by the looks of it hasn't got much room for sentiment… The architecture is beautiful the service is great. Although it might need some updating of the rooms. We have stayed there a few times - "normal" rooms and suites. Both were clean and welcoming but and I know the climate is a challenge felt and smelled a little humid. The suites at the top floor don't seem to have that issue. I can only assume that is because they open up to a large roof top terrace while there is no chance to open the windows in the other rooms. If you book there try and make sure you don't get a room facing the lobby. I know it is part of the hotels architecture but somehow not very appealing as the only thing you can see is the inside of the place. The view from the roof is fantastic and the outdoor pool area well worth a visit. Mrs. V</v>
      </c>
      <c r="I392" s="1" t="str">
        <f>TRIM(IF(ISERROR(MID(other_hotels_test!L392,7,FIND("travelled",other_hotels_test!L392,1)-7)),"",MID(other_hotels_test!L392,7,FIND("travelled",other_hotels_test!L392,1)-7)))</f>
        <v>August 2011</v>
      </c>
      <c r="J392" s="1" t="str">
        <f>TRIM(IF(ISERROR(MID(other_hotels_test!L392,FIND("travelled",other_hotels_test!L392,1)+9,LEN(other_hotels_test!L392))),"",MID(other_hotels_test!L392,FIND("travelled",other_hotels_test!L392,1)+9,LEN(other_hotels_test!L392))))</f>
        <v>on business</v>
      </c>
      <c r="K392" s="4" t="e">
        <f ca="1">udfRegEx(other_hotels_test!M392,"\d( of )\d( stars).*(n&gt;)([\s\S]*;)")&amp;CHAR(10)&amp;udfRegEx(other_hotels_test!M392,"[^;]+$\d( of )\d( stars).*(n&gt;)([\s\S]*;)")</f>
        <v>#NAME?</v>
      </c>
      <c r="N392" s="1" t="str">
        <f>other_hotels_test!P392</f>
        <v>Reviewed 16 June 2012</v>
      </c>
    </row>
    <row r="393" spans="1:14" ht="56">
      <c r="A393" s="1" t="str">
        <f>MID(other_hotels_test!D393,1,FIND("_data",other_hotels_test!D393,1)-1)</f>
        <v>fullerton_hotel</v>
      </c>
      <c r="B393" s="4" t="str">
        <f>other_hotels_test!G393</f>
        <v>Ehaas19</v>
      </c>
      <c r="C393" s="4" t="str">
        <f>IF(ISBLANK(other_hotels_test!H393),"",other_hotels_test!H393)</f>
        <v>Heemstede The Netherlands</v>
      </c>
      <c r="D393" s="1" t="str">
        <f>MID(other_hotels_test!I393,FIND("of",other_hotels_test!I393,1)-2,12)</f>
        <v>5 of 5 stars</v>
      </c>
      <c r="E393" s="1" t="str">
        <f>MID(other_hotels_test!I393,FIND("of",other_hotels_test!I393,1)-2,2)</f>
        <v xml:space="preserve">5 </v>
      </c>
      <c r="F393" s="2">
        <f>MID(other_hotels_test!I393,FIND("of",other_hotels_test!I393,1)-2,2)/MID(other_hotels_test!I393,FIND("of",other_hotels_test!I393,1)+2,2)</f>
        <v>1</v>
      </c>
      <c r="G393" s="3" t="str">
        <f>IF(ISBLANK(other_hotels_test!J393),"",other_hotels_test!J393)</f>
        <v>“Great Hotel”</v>
      </c>
      <c r="H393" s="3" t="str">
        <f>IF(ISBLANK(other_hotels_test!K393),"",other_hotels_test!K393)</f>
        <v>Try to stay in this hotel as often as possible when I am in Singapore on business. Very pleasant good atmosphere and friendly staff. To bad it is often too expensive for our company budget (plus SGD 400 for a room).</v>
      </c>
      <c r="I393" s="1" t="str">
        <f>TRIM(IF(ISERROR(MID(other_hotels_test!L393,7,FIND("travelled",other_hotels_test!L393,1)-7)),"",MID(other_hotels_test!L393,7,FIND("travelled",other_hotels_test!L393,1)-7)))</f>
        <v>March 2012</v>
      </c>
      <c r="J393" s="1" t="str">
        <f>TRIM(IF(ISERROR(MID(other_hotels_test!L393,FIND("travelled",other_hotels_test!L393,1)+9,LEN(other_hotels_test!L393))),"",MID(other_hotels_test!L393,FIND("travelled",other_hotels_test!L393,1)+9,LEN(other_hotels_test!L393))))</f>
        <v>on business</v>
      </c>
      <c r="K393" s="4" t="e">
        <f ca="1">udfRegEx(other_hotels_test!M393,"\d( of )\d( stars).*(n&gt;)([\s\S]*;)")&amp;CHAR(10)&amp;udfRegEx(other_hotels_test!M393,"[^;]+$\d( of )\d( stars).*(n&gt;)([\s\S]*;)")</f>
        <v>#NAME?</v>
      </c>
      <c r="N393" s="1" t="str">
        <f>other_hotels_test!P393</f>
        <v>Reviewed 16 June 2012</v>
      </c>
    </row>
    <row r="394" spans="1:14" ht="168">
      <c r="A394" s="1" t="str">
        <f>MID(other_hotels_test!D394,1,FIND("_data",other_hotels_test!D394,1)-1)</f>
        <v>fullerton_hotel</v>
      </c>
      <c r="B394" s="4" t="str">
        <f>other_hotels_test!G394</f>
        <v>LoveLifeLiveLife</v>
      </c>
      <c r="C394" s="4" t="str">
        <f>IF(ISBLANK(other_hotels_test!H394),"",other_hotels_test!H394)</f>
        <v>Dublin</v>
      </c>
      <c r="D394" s="1" t="str">
        <f>MID(other_hotels_test!I394,FIND("of",other_hotels_test!I394,1)-2,12)</f>
        <v>5 of 5 stars</v>
      </c>
      <c r="E394" s="1" t="str">
        <f>MID(other_hotels_test!I394,FIND("of",other_hotels_test!I394,1)-2,2)</f>
        <v xml:space="preserve">5 </v>
      </c>
      <c r="F394" s="2">
        <f>MID(other_hotels_test!I394,FIND("of",other_hotels_test!I394,1)-2,2)/MID(other_hotels_test!I394,FIND("of",other_hotels_test!I394,1)+2,2)</f>
        <v>1</v>
      </c>
      <c r="G394" s="3" t="str">
        <f>IF(ISBLANK(other_hotels_test!J394),"",other_hotels_test!J394)</f>
        <v>“Beautiful classic 5 star hotel excellent location”</v>
      </c>
      <c r="H394" s="3" t="str">
        <f>IF(ISBLANK(other_hotels_test!K394),"",other_hotels_test!K394)</f>
        <v>From the moment you enter into this hotel you know you are going to have a positive experience. The building itself is stunning - so nice to see a very old building preserved in what is mainly a business district. All the staff we met were so accommodating and helpful. The rooms were very large (we stayed in a Heritage Room) but could do with a small bit of updating. The breakfast buffet is one of the best that I have ever seen. There was a massive variety suiting all tastes and needs including wheat / gluten free options which can sometimes be hard to find. This hotel is expensive but you pay for what you get. It was a fabulous three days and I would be so happy to return at any stage to this historic and beautiful hotel. I would highly recommend it to anyone.</v>
      </c>
      <c r="I394" s="1" t="str">
        <f>TRIM(IF(ISERROR(MID(other_hotels_test!L394,7,FIND("travelled",other_hotels_test!L394,1)-7)),"",MID(other_hotels_test!L394,7,FIND("travelled",other_hotels_test!L394,1)-7)))</f>
        <v>March 2012</v>
      </c>
      <c r="J394" s="1" t="str">
        <f>TRIM(IF(ISERROR(MID(other_hotels_test!L394,FIND("travelled",other_hotels_test!L394,1)+9,LEN(other_hotels_test!L394))),"",MID(other_hotels_test!L394,FIND("travelled",other_hotels_test!L394,1)+9,LEN(other_hotels_test!L394))))</f>
        <v>with family</v>
      </c>
      <c r="K394" s="4" t="e">
        <f ca="1">udfRegEx(other_hotels_test!M394,"\d( of )\d( stars).*(n&gt;)([\s\S]*;)")&amp;CHAR(10)&amp;udfRegEx(other_hotels_test!M394,"[^;]+$\d( of )\d( stars).*(n&gt;)([\s\S]*;)")</f>
        <v>#NAME?</v>
      </c>
      <c r="N394" s="1" t="str">
        <f>other_hotels_test!P394</f>
        <v>Reviewed 16 June 2012</v>
      </c>
    </row>
    <row r="395" spans="1:14" ht="350">
      <c r="A395" s="1" t="str">
        <f>MID(other_hotels_test!D395,1,FIND("_data",other_hotels_test!D395,1)-1)</f>
        <v>fullerton_hotel</v>
      </c>
      <c r="B395" s="4" t="str">
        <f>other_hotels_test!G395</f>
        <v>squirreltwitkin</v>
      </c>
      <c r="C395" s="4" t="str">
        <f>IF(ISBLANK(other_hotels_test!H395),"",other_hotels_test!H395)</f>
        <v>Leeds England</v>
      </c>
      <c r="D395" s="1" t="str">
        <f>MID(other_hotels_test!I395,FIND("of",other_hotels_test!I395,1)-2,12)</f>
        <v>5 of 5 stars</v>
      </c>
      <c r="E395" s="1" t="str">
        <f>MID(other_hotels_test!I395,FIND("of",other_hotels_test!I395,1)-2,2)</f>
        <v xml:space="preserve">5 </v>
      </c>
      <c r="F395" s="2">
        <f>MID(other_hotels_test!I395,FIND("of",other_hotels_test!I395,1)-2,2)/MID(other_hotels_test!I395,FIND("of",other_hotels_test!I395,1)+2,2)</f>
        <v>1</v>
      </c>
      <c r="G395" s="3" t="str">
        <f>IF(ISBLANK(other_hotels_test!J395),"",other_hotels_test!J395)</f>
        <v>“Lovely hotel”</v>
      </c>
      <c r="H395" s="3" t="str">
        <f>IF(ISBLANK(other_hotels_test!K395),"",other_hotels_test!K395)</f>
        <v>We visited The Fullerton at the start of June for 3 nights. We had booked at the Pan Pacific but were moved due to renovations being undertaken and we were so pleased once we arrived! From the outside the hotel looks spectacular. It really stands out from the high rise hotels dotted around the Singapore skyline and it really does look impressive. It's in a great location and taxis all around Singapore were reasonable. It is also within walking distance from an MRT station. There are plenty of restaurants in the area too. Inside the lobby is vast clean and well run. The check in desks were efficient and we quickly found ourselves in our room. The room was large well appointed and had a lovely view of the Marina (Quay Room). We had paid for this given other reviews about the lack of view from the internal rooms and we were so pleased we had. There was a small balcony and the doors gave us a full view of the skyline. We could hear very little noise despite being above a main road. The bathroom was also very good with a separate shower and a deep bath. The room was impeccably clean. The hotel presented us with some wine and chocolates which was a lovely surprise and really nice touch. Room service food was good and there is a reasonable selection. The snacks in the Post Bar were excellent and although it is very quiet (we were the only patrons on our visit) the outside area is great in the evening. There was a lot of choice at breakfast although the quality wasn't quite up to what we had expected - the fruit was quite dry and the pancakes and waffles were cold. Overall this was a wonderful hotel and it is hard to find fault.</v>
      </c>
      <c r="I395" s="1" t="str">
        <f>TRIM(IF(ISERROR(MID(other_hotels_test!L395,7,FIND("travelled",other_hotels_test!L395,1)-7)),"",MID(other_hotels_test!L395,7,FIND("travelled",other_hotels_test!L395,1)-7)))</f>
        <v>June 2012</v>
      </c>
      <c r="J395" s="1" t="str">
        <f>TRIM(IF(ISERROR(MID(other_hotels_test!L395,FIND("travelled",other_hotels_test!L395,1)+9,LEN(other_hotels_test!L395))),"",MID(other_hotels_test!L395,FIND("travelled",other_hotels_test!L395,1)+9,LEN(other_hotels_test!L395))))</f>
        <v>as a couple</v>
      </c>
      <c r="K395" s="4" t="e">
        <f ca="1">udfRegEx(other_hotels_test!M395,"\d( of )\d( stars).*(n&gt;)([\s\S]*;)")&amp;CHAR(10)&amp;udfRegEx(other_hotels_test!M395,"[^;]+$\d( of )\d( stars).*(n&gt;)([\s\S]*;)")</f>
        <v>#NAME?</v>
      </c>
      <c r="N395" s="1" t="str">
        <f>other_hotels_test!P395</f>
        <v>Reviewed 15 June 2012</v>
      </c>
    </row>
    <row r="396" spans="1:14" ht="56">
      <c r="A396" s="1" t="str">
        <f>MID(other_hotels_test!D396,1,FIND("_data",other_hotels_test!D396,1)-1)</f>
        <v>fullerton_hotel</v>
      </c>
      <c r="B396" s="4" t="str">
        <f>other_hotels_test!G396</f>
        <v>steam844</v>
      </c>
      <c r="C396" s="4" t="str">
        <f>IF(ISBLANK(other_hotels_test!H396),"",other_hotels_test!H396)</f>
        <v>Golden CO</v>
      </c>
      <c r="D396" s="1" t="str">
        <f>MID(other_hotels_test!I396,FIND("of",other_hotels_test!I396,1)-2,12)</f>
        <v>5 of 5 stars</v>
      </c>
      <c r="E396" s="1" t="str">
        <f>MID(other_hotels_test!I396,FIND("of",other_hotels_test!I396,1)-2,2)</f>
        <v xml:space="preserve">5 </v>
      </c>
      <c r="F396" s="2">
        <f>MID(other_hotels_test!I396,FIND("of",other_hotels_test!I396,1)-2,2)/MID(other_hotels_test!I396,FIND("of",other_hotels_test!I396,1)+2,2)</f>
        <v>1</v>
      </c>
      <c r="G396" s="3" t="str">
        <f>IF(ISBLANK(other_hotels_test!J396),"",other_hotels_test!J396)</f>
        <v>“Elegant”</v>
      </c>
      <c r="H396" s="3" t="str">
        <f>IF(ISBLANK(other_hotels_test!K396),"",other_hotels_test!K396)</f>
        <v>Our daughter who teaches in Singapore got us reservations at the Fullerton as a Christmas present. We loved our stay and the Straits Club membership is well worth the $100 / day. The central location and the service make this hotel worth the price.</v>
      </c>
      <c r="I396" s="1" t="str">
        <f>TRIM(IF(ISERROR(MID(other_hotels_test!L396,7,FIND("travelled",other_hotels_test!L396,1)-7)),"",MID(other_hotels_test!L396,7,FIND("travelled",other_hotels_test!L396,1)-7)))</f>
        <v>January 2014</v>
      </c>
      <c r="J396" s="1" t="str">
        <f>TRIM(IF(ISERROR(MID(other_hotels_test!L396,FIND("travelled",other_hotels_test!L396,1)+9,LEN(other_hotels_test!L396))),"",MID(other_hotels_test!L396,FIND("travelled",other_hotels_test!L396,1)+9,LEN(other_hotels_test!L396))))</f>
        <v>with family</v>
      </c>
      <c r="K396" s="4" t="e">
        <f ca="1">udfRegEx(other_hotels_test!M396,"\d( of )\d( stars).*(n&gt;)([\s\S]*;)")&amp;CHAR(10)&amp;udfRegEx(other_hotels_test!M396,"[^;]+$\d( of )\d( stars).*(n&gt;)([\s\S]*;)")</f>
        <v>#NAME?</v>
      </c>
      <c r="N396" s="1" t="str">
        <f>other_hotels_test!P396</f>
        <v>Reviewed 13 January 2014</v>
      </c>
    </row>
    <row r="397" spans="1:14" ht="154">
      <c r="A397" s="1" t="str">
        <f>MID(other_hotels_test!D397,1,FIND("_data",other_hotels_test!D397,1)-1)</f>
        <v>fullerton_hotel</v>
      </c>
      <c r="B397" s="4" t="str">
        <f>other_hotels_test!G397</f>
        <v>luxtraveller88</v>
      </c>
      <c r="C397" s="4" t="str">
        <f>IF(ISBLANK(other_hotels_test!H397),"",other_hotels_test!H397)</f>
        <v>luxembourg</v>
      </c>
      <c r="D397" s="1" t="str">
        <f>MID(other_hotels_test!I397,FIND("of",other_hotels_test!I397,1)-2,12)</f>
        <v>3 of 5 stars</v>
      </c>
      <c r="E397" s="1" t="str">
        <f>MID(other_hotels_test!I397,FIND("of",other_hotels_test!I397,1)-2,2)</f>
        <v xml:space="preserve">3 </v>
      </c>
      <c r="F397" s="2">
        <f>MID(other_hotels_test!I397,FIND("of",other_hotels_test!I397,1)-2,2)/MID(other_hotels_test!I397,FIND("of",other_hotels_test!I397,1)+2,2)</f>
        <v>0.6</v>
      </c>
      <c r="G397" s="3" t="str">
        <f>IF(ISBLANK(other_hotels_test!J397),"",other_hotels_test!J397)</f>
        <v>“Nice enough but not fantastic”</v>
      </c>
      <c r="H397" s="3" t="str">
        <f>IF(ISBLANK(other_hotels_test!K397),"",other_hotels_test!K397)</f>
        <v>A classic building nicely renovated with a very impressive lobby area that occupies much of the ground floor. A nice location on the river convenient location for most business and tourist purposes. The service is ok but can be a bit slow front desk porters etc. In the Post Bar the staff were not very attentive and didn't know their menu or drinks well enough. The rooms are nicely furnished and quite well equipped; each one is a bit different in layout and size and many have steps up or down once you are inside the room which would not suit everyone. I found it confusing to work out how to control the various lights and the bed side control panel had become disconnected.</v>
      </c>
      <c r="I397" s="1" t="str">
        <f>TRIM(IF(ISERROR(MID(other_hotels_test!L397,7,FIND("travelled",other_hotels_test!L397,1)-7)),"",MID(other_hotels_test!L397,7,FIND("travelled",other_hotels_test!L397,1)-7)))</f>
        <v>November 2013</v>
      </c>
      <c r="J397" s="1" t="str">
        <f>TRIM(IF(ISERROR(MID(other_hotels_test!L397,FIND("travelled",other_hotels_test!L397,1)+9,LEN(other_hotels_test!L397))),"",MID(other_hotels_test!L397,FIND("travelled",other_hotels_test!L397,1)+9,LEN(other_hotels_test!L397))))</f>
        <v>on business</v>
      </c>
      <c r="K397" s="4" t="e">
        <f ca="1">udfRegEx(other_hotels_test!M397,"\d( of )\d( stars).*(n&gt;)([\s\S]*;)")&amp;CHAR(10)&amp;udfRegEx(other_hotels_test!M397,"[^;]+$\d( of )\d( stars).*(n&gt;)([\s\S]*;)")</f>
        <v>#NAME?</v>
      </c>
      <c r="N397" s="1" t="str">
        <f>other_hotels_test!P397</f>
        <v>Reviewed 12 January 2014</v>
      </c>
    </row>
    <row r="398" spans="1:14" ht="98">
      <c r="A398" s="1" t="str">
        <f>MID(other_hotels_test!D398,1,FIND("_data",other_hotels_test!D398,1)-1)</f>
        <v>fullerton_hotel</v>
      </c>
      <c r="B398" s="4" t="str">
        <f>other_hotels_test!G398</f>
        <v>Sarah T</v>
      </c>
      <c r="C398" s="4" t="str">
        <f>IF(ISBLANK(other_hotels_test!H398),"",other_hotels_test!H398)</f>
        <v>Sydney</v>
      </c>
      <c r="D398" s="1" t="str">
        <f>MID(other_hotels_test!I398,FIND("of",other_hotels_test!I398,1)-2,12)</f>
        <v>4 of 5 stars</v>
      </c>
      <c r="E398" s="1" t="str">
        <f>MID(other_hotels_test!I398,FIND("of",other_hotels_test!I398,1)-2,2)</f>
        <v xml:space="preserve">4 </v>
      </c>
      <c r="F398" s="2">
        <f>MID(other_hotels_test!I398,FIND("of",other_hotels_test!I398,1)-2,2)/MID(other_hotels_test!I398,FIND("of",other_hotels_test!I398,1)+2,2)</f>
        <v>0.8</v>
      </c>
      <c r="G398" s="3" t="str">
        <f>IF(ISBLANK(other_hotels_test!J398),"",other_hotels_test!J398)</f>
        <v>“Very Good”</v>
      </c>
      <c r="H398" s="3" t="str">
        <f>IF(ISBLANK(other_hotels_test!K398),"",other_hotels_test!K398)</f>
        <v>Stayed here for 2 nights as stopover on honeymoon from Sydney to Ko Samui. Great location good sized rooms and well appointed bathrooms and showers. We're asked by telephone and from knock on door if everything was to our liking and were brought a card wine and strawberries as a celebratory gift for our honeymoon. Buffet breakfast is fabulous - there wasn't anything I could think of that wasn't there to choose from!! Would definitely stay here again.....</v>
      </c>
      <c r="I398" s="1" t="str">
        <f>TRIM(IF(ISERROR(MID(other_hotels_test!L398,7,FIND("travelled",other_hotels_test!L398,1)-7)),"",MID(other_hotels_test!L398,7,FIND("travelled",other_hotels_test!L398,1)-7)))</f>
        <v>January 2014</v>
      </c>
      <c r="J398" s="1" t="str">
        <f>TRIM(IF(ISERROR(MID(other_hotels_test!L398,FIND("travelled",other_hotels_test!L398,1)+9,LEN(other_hotels_test!L398))),"",MID(other_hotels_test!L398,FIND("travelled",other_hotels_test!L398,1)+9,LEN(other_hotels_test!L398))))</f>
        <v>as a couple</v>
      </c>
      <c r="K398" s="4" t="e">
        <f ca="1">udfRegEx(other_hotels_test!M398,"\d( of )\d( stars).*(n&gt;)([\s\S]*;)")&amp;CHAR(10)&amp;udfRegEx(other_hotels_test!M398,"[^;]+$\d( of )\d( stars).*(n&gt;)([\s\S]*;)")</f>
        <v>#NAME?</v>
      </c>
      <c r="N398" s="1" t="str">
        <f>other_hotels_test!P398</f>
        <v>Reviewed 12 January 2014</v>
      </c>
    </row>
    <row r="399" spans="1:14" ht="70">
      <c r="A399" s="1" t="str">
        <f>MID(other_hotels_test!D399,1,FIND("_data",other_hotels_test!D399,1)-1)</f>
        <v>fullerton_hotel</v>
      </c>
      <c r="B399" s="4" t="str">
        <f>other_hotels_test!G399</f>
        <v>Annette D</v>
      </c>
      <c r="C399" s="4" t="str">
        <f>IF(ISBLANK(other_hotels_test!H399),"",other_hotels_test!H399)</f>
        <v>Perth Australia</v>
      </c>
      <c r="D399" s="1" t="str">
        <f>MID(other_hotels_test!I399,FIND("of",other_hotels_test!I399,1)-2,12)</f>
        <v>4 of 5 stars</v>
      </c>
      <c r="E399" s="1" t="str">
        <f>MID(other_hotels_test!I399,FIND("of",other_hotels_test!I399,1)-2,2)</f>
        <v xml:space="preserve">4 </v>
      </c>
      <c r="F399" s="2">
        <f>MID(other_hotels_test!I399,FIND("of",other_hotels_test!I399,1)-2,2)/MID(other_hotels_test!I399,FIND("of",other_hotels_test!I399,1)+2,2)</f>
        <v>0.8</v>
      </c>
      <c r="G399" s="3" t="str">
        <f>IF(ISBLANK(other_hotels_test!J399),"",other_hotels_test!J399)</f>
        <v>“A Very Grand Hotel”</v>
      </c>
      <c r="H399" s="3" t="str">
        <f>IF(ISBLANK(other_hotels_test!K399),"",other_hotels_test!K399)</f>
        <v>Really enjoyed staying at The Fullerton its a grand hotel in a great spot. The breakfast is grand and the staff are friendly. Try to get a view as we had the court rooms which feel a bit closed in but we couldn't afford anything else and I don't think they usually upgrade. Its very expensive to have room service or any drinks etc at the hotel.</v>
      </c>
      <c r="I399" s="1" t="str">
        <f>TRIM(IF(ISERROR(MID(other_hotels_test!L399,7,FIND("travelled",other_hotels_test!L399,1)-7)),"",MID(other_hotels_test!L399,7,FIND("travelled",other_hotels_test!L399,1)-7)))</f>
        <v>January 2014</v>
      </c>
      <c r="J399" s="1" t="str">
        <f>TRIM(IF(ISERROR(MID(other_hotels_test!L399,FIND("travelled",other_hotels_test!L399,1)+9,LEN(other_hotels_test!L399))),"",MID(other_hotels_test!L399,FIND("travelled",other_hotels_test!L399,1)+9,LEN(other_hotels_test!L399))))</f>
        <v>with friends</v>
      </c>
      <c r="K399" s="4" t="e">
        <f ca="1">udfRegEx(other_hotels_test!M399,"\d( of )\d( stars).*(n&gt;)([\s\S]*;)")&amp;CHAR(10)&amp;udfRegEx(other_hotels_test!M399,"[^;]+$\d( of )\d( stars).*(n&gt;)([\s\S]*;)")</f>
        <v>#NAME?</v>
      </c>
      <c r="N399" s="1" t="str">
        <f>other_hotels_test!P399</f>
        <v>Reviewed 11 January 2014</v>
      </c>
    </row>
    <row r="400" spans="1:14" ht="98">
      <c r="A400" s="1" t="str">
        <f>MID(other_hotels_test!D400,1,FIND("_data",other_hotels_test!D400,1)-1)</f>
        <v>fullerton_hotel</v>
      </c>
      <c r="B400" s="4" t="str">
        <f>other_hotels_test!G400</f>
        <v>Celia Y</v>
      </c>
      <c r="C400" s="4" t="str">
        <f>IF(ISBLANK(other_hotels_test!H400),"",other_hotels_test!H400)</f>
        <v>Hanoi Ha Noi Vietnam</v>
      </c>
      <c r="D400" s="1" t="str">
        <f>MID(other_hotels_test!I400,FIND("of",other_hotels_test!I400,1)-2,12)</f>
        <v>5 of 5 stars</v>
      </c>
      <c r="E400" s="1" t="str">
        <f>MID(other_hotels_test!I400,FIND("of",other_hotels_test!I400,1)-2,2)</f>
        <v xml:space="preserve">5 </v>
      </c>
      <c r="F400" s="2">
        <f>MID(other_hotels_test!I400,FIND("of",other_hotels_test!I400,1)-2,2)/MID(other_hotels_test!I400,FIND("of",other_hotels_test!I400,1)+2,2)</f>
        <v>1</v>
      </c>
      <c r="G400" s="3" t="str">
        <f>IF(ISBLANK(other_hotels_test!J400),"",other_hotels_test!J400)</f>
        <v>“Historic Fullerton Hotel Singapore”</v>
      </c>
      <c r="H400" s="3" t="str">
        <f>IF(ISBLANK(other_hotels_test!K400),"",other_hotels_test!K400)</f>
        <v>My partner and I chose Fullerton Hotel to celebrate our New Year's Eve and to watch the fire works on the compound of the hotel. We appreciated Fullerton Hotel's colonial style architecture and its majestic look and the ambience it exudes. Staff are courteous and attentive; a great location overlooking the Singapore river and the Cavenagh bridge. We had a very memorable New Year's Eve at Fullerton ! Thank you! Dave &amp; Celia</v>
      </c>
      <c r="I400" s="1" t="str">
        <f>TRIM(IF(ISERROR(MID(other_hotels_test!L400,7,FIND("travelled",other_hotels_test!L400,1)-7)),"",MID(other_hotels_test!L400,7,FIND("travelled",other_hotels_test!L400,1)-7)))</f>
        <v>December 2013</v>
      </c>
      <c r="J400" s="1" t="str">
        <f>TRIM(IF(ISERROR(MID(other_hotels_test!L400,FIND("travelled",other_hotels_test!L400,1)+9,LEN(other_hotels_test!L400))),"",MID(other_hotels_test!L400,FIND("travelled",other_hotels_test!L400,1)+9,LEN(other_hotels_test!L400))))</f>
        <v>as a couple</v>
      </c>
      <c r="K400" s="4" t="e">
        <f ca="1">udfRegEx(other_hotels_test!M400,"\d( of )\d( stars).*(n&gt;)([\s\S]*;)")&amp;CHAR(10)&amp;udfRegEx(other_hotels_test!M400,"[^;]+$\d( of )\d( stars).*(n&gt;)([\s\S]*;)")</f>
        <v>#NAME?</v>
      </c>
      <c r="N400" s="1" t="str">
        <f>other_hotels_test!P400</f>
        <v>Reviewed 9 January 2014</v>
      </c>
    </row>
    <row r="401" spans="1:14" ht="224">
      <c r="A401" s="1" t="str">
        <f>MID(other_hotels_test!D401,1,FIND("_data",other_hotels_test!D401,1)-1)</f>
        <v>fullerton_hotel</v>
      </c>
      <c r="B401" s="4" t="str">
        <f>other_hotels_test!G401</f>
        <v>alfaromeo8c</v>
      </c>
      <c r="C401" s="4" t="str">
        <f>IF(ISBLANK(other_hotels_test!H401),"",other_hotels_test!H401)</f>
        <v>Petaling Jaya</v>
      </c>
      <c r="D401" s="1" t="str">
        <f>MID(other_hotels_test!I401,FIND("of",other_hotels_test!I401,1)-2,12)</f>
        <v>3 of 5 stars</v>
      </c>
      <c r="E401" s="1" t="str">
        <f>MID(other_hotels_test!I401,FIND("of",other_hotels_test!I401,1)-2,2)</f>
        <v xml:space="preserve">3 </v>
      </c>
      <c r="F401" s="2">
        <f>MID(other_hotels_test!I401,FIND("of",other_hotels_test!I401,1)-2,2)/MID(other_hotels_test!I401,FIND("of",other_hotels_test!I401,1)+2,2)</f>
        <v>0.6</v>
      </c>
      <c r="G401" s="3" t="str">
        <f>IF(ISBLANK(other_hotels_test!J401),"",other_hotels_test!J401)</f>
        <v>“Good but not great”</v>
      </c>
      <c r="H401" s="3" t="str">
        <f>IF(ISBLANK(other_hotels_test!K401),"",other_hotels_test!K401)</f>
        <v>I was expecting something different from this hotel after seeing it being featured in lots of travel TV program and was highly reviewed. There isn't. Location is a plus for the hotel as its located in the heart of the financial district. Most banks / financial institutions are within walking distance MRT station is 2 minutes walk away. There are a number of historical landmarks nearby along the river taking a stroll in the morning / evening should be nice. At check-in I was told that my room doesn't have an outside view the windows actually have a view of the interior space of the lounge / main lobby area and I MUST pay extra for one with view outside. They couldn't be bothered if its my first stay with the hotel nor am booked under corporate bad first impression. The room was kind of small and felt a bit cramped. Breakfast buffet food quality was good not great. There is definitely room for improvement here. Service staff was good but not great. It was a nice experience overall but wasn't something great. For the price paid (~USD230++) its OK I think.</v>
      </c>
      <c r="I401" s="1" t="str">
        <f>TRIM(IF(ISERROR(MID(other_hotels_test!L401,7,FIND("travelled",other_hotels_test!L401,1)-7)),"",MID(other_hotels_test!L401,7,FIND("travelled",other_hotels_test!L401,1)-7)))</f>
        <v>May 2012</v>
      </c>
      <c r="J401" s="1" t="str">
        <f>TRIM(IF(ISERROR(MID(other_hotels_test!L401,FIND("travelled",other_hotels_test!L401,1)+9,LEN(other_hotels_test!L401))),"",MID(other_hotels_test!L401,FIND("travelled",other_hotels_test!L401,1)+9,LEN(other_hotels_test!L401))))</f>
        <v>on business</v>
      </c>
      <c r="K401" s="4" t="e">
        <f ca="1">udfRegEx(other_hotels_test!M401,"\d( of )\d( stars).*(n&gt;)([\s\S]*;)")&amp;CHAR(10)&amp;udfRegEx(other_hotels_test!M401,"[^;]+$\d( of )\d( stars).*(n&gt;)([\s\S]*;)")</f>
        <v>#NAME?</v>
      </c>
      <c r="N401" s="1" t="str">
        <f>other_hotels_test!P401</f>
        <v>Reviewed 26 May 2012</v>
      </c>
    </row>
    <row r="402" spans="1:14" ht="112">
      <c r="A402" s="1" t="str">
        <f>MID(other_hotels_test!D402,1,FIND("_data",other_hotels_test!D402,1)-1)</f>
        <v>fullerton_hotel</v>
      </c>
      <c r="B402" s="4" t="str">
        <f>other_hotels_test!G402</f>
        <v>chrisc5310</v>
      </c>
      <c r="C402" s="4" t="str">
        <f>IF(ISBLANK(other_hotels_test!H402),"",other_hotels_test!H402)</f>
        <v>London United Kingdom</v>
      </c>
      <c r="D402" s="1" t="str">
        <f>MID(other_hotels_test!I402,FIND("of",other_hotels_test!I402,1)-2,12)</f>
        <v>5 of 5 stars</v>
      </c>
      <c r="E402" s="1" t="str">
        <f>MID(other_hotels_test!I402,FIND("of",other_hotels_test!I402,1)-2,2)</f>
        <v xml:space="preserve">5 </v>
      </c>
      <c r="F402" s="2">
        <f>MID(other_hotels_test!I402,FIND("of",other_hotels_test!I402,1)-2,2)/MID(other_hotels_test!I402,FIND("of",other_hotels_test!I402,1)+2,2)</f>
        <v>1</v>
      </c>
      <c r="G402" s="3" t="str">
        <f>IF(ISBLANK(other_hotels_test!J402),"",other_hotels_test!J402)</f>
        <v>“classic service”</v>
      </c>
      <c r="H402" s="3" t="str">
        <f>IF(ISBLANK(other_hotels_test!K402),"",other_hotels_test!K402)</f>
        <v>our daughter who ls working in singapore booked this hotel for us as weekend treat. A treat it proved to be as when we arrived we were upgraded to an opulent suite. The service throughout our stay was excellent. The breakfast choice was extensive to cater for all tastes. I would recommend eating it inside rather than on the terrace with the views as the scavenging birds were a thorough nuisance landing on the tables. The hotel is wonderfully placed for exploring the waterfronts.</v>
      </c>
      <c r="I402" s="1" t="str">
        <f>TRIM(IF(ISERROR(MID(other_hotels_test!L402,7,FIND("travelled",other_hotels_test!L402,1)-7)),"",MID(other_hotels_test!L402,7,FIND("travelled",other_hotels_test!L402,1)-7)))</f>
        <v>May 2012</v>
      </c>
      <c r="J402" s="1" t="str">
        <f>TRIM(IF(ISERROR(MID(other_hotels_test!L402,FIND("travelled",other_hotels_test!L402,1)+9,LEN(other_hotels_test!L402))),"",MID(other_hotels_test!L402,FIND("travelled",other_hotels_test!L402,1)+9,LEN(other_hotels_test!L402))))</f>
        <v>with family</v>
      </c>
      <c r="K402" s="4" t="e">
        <f ca="1">udfRegEx(other_hotels_test!M402,"\d( of )\d( stars).*(n&gt;)([\s\S]*;)")&amp;CHAR(10)&amp;udfRegEx(other_hotels_test!M402,"[^;]+$\d( of )\d( stars).*(n&gt;)([\s\S]*;)")</f>
        <v>#NAME?</v>
      </c>
      <c r="N402" s="1" t="str">
        <f>other_hotels_test!P402</f>
        <v>Reviewed 24 May 2012</v>
      </c>
    </row>
    <row r="403" spans="1:14" ht="154">
      <c r="A403" s="1" t="str">
        <f>MID(other_hotels_test!D403,1,FIND("_data",other_hotels_test!D403,1)-1)</f>
        <v>fullerton_hotel</v>
      </c>
      <c r="B403" s="4" t="str">
        <f>other_hotels_test!G403</f>
        <v>bh256tr</v>
      </c>
      <c r="C403" s="4" t="str">
        <f>IF(ISBLANK(other_hotels_test!H403),"",other_hotels_test!H403)</f>
        <v>Noosa Australia</v>
      </c>
      <c r="D403" s="1" t="str">
        <f>MID(other_hotels_test!I403,FIND("of",other_hotels_test!I403,1)-2,12)</f>
        <v>5 of 5 stars</v>
      </c>
      <c r="E403" s="1" t="str">
        <f>MID(other_hotels_test!I403,FIND("of",other_hotels_test!I403,1)-2,2)</f>
        <v xml:space="preserve">5 </v>
      </c>
      <c r="F403" s="2">
        <f>MID(other_hotels_test!I403,FIND("of",other_hotels_test!I403,1)-2,2)/MID(other_hotels_test!I403,FIND("of",other_hotels_test!I403,1)+2,2)</f>
        <v>1</v>
      </c>
      <c r="G403" s="3" t="str">
        <f>IF(ISBLANK(other_hotels_test!J403),"",other_hotels_test!J403)</f>
        <v>“Colonial Delight”</v>
      </c>
      <c r="H403" s="3" t="str">
        <f>IF(ISBLANK(other_hotels_test!K403),"",other_hotels_test!K403)</f>
        <v>We stayed one night in a Quay Room and enjoyed the experience. We arrived early from Dubai and as expected our room was not ready. As we were leaving on an morning flight the next day we had breakfast on arrival on the terrace overlooking the river rather than rush breakfast the next morning. The expresso coffees were most welcome. The selection for breakfast one of the best we have experienced. By the time we had finished breakfast the room was ready. Good sized room again overlooking the river with all the facilities you would expect in a 5 Star property. The public areas were comfortable and pleasant to sit in. The location is one of the best in the city for visitors.</v>
      </c>
      <c r="I403" s="1" t="str">
        <f>TRIM(IF(ISERROR(MID(other_hotels_test!L403,7,FIND("travelled",other_hotels_test!L403,1)-7)),"",MID(other_hotels_test!L403,7,FIND("travelled",other_hotels_test!L403,1)-7)))</f>
        <v>May 2012</v>
      </c>
      <c r="J403" s="1" t="str">
        <f>TRIM(IF(ISERROR(MID(other_hotels_test!L403,FIND("travelled",other_hotels_test!L403,1)+9,LEN(other_hotels_test!L403))),"",MID(other_hotels_test!L403,FIND("travelled",other_hotels_test!L403,1)+9,LEN(other_hotels_test!L403))))</f>
        <v>as a couple</v>
      </c>
      <c r="K403" s="4" t="e">
        <f ca="1">udfRegEx(other_hotels_test!M403,"\d( of )\d( stars).*(n&gt;)([\s\S]*;)")&amp;CHAR(10)&amp;udfRegEx(other_hotels_test!M403,"[^;]+$\d( of )\d( stars).*(n&gt;)([\s\S]*;)")</f>
        <v>#NAME?</v>
      </c>
      <c r="N403" s="1" t="str">
        <f>other_hotels_test!P403</f>
        <v>Reviewed 23 May 2012</v>
      </c>
    </row>
    <row r="404" spans="1:14" ht="168">
      <c r="A404" s="1" t="str">
        <f>MID(other_hotels_test!D404,1,FIND("_data",other_hotels_test!D404,1)-1)</f>
        <v>fullerton_hotel</v>
      </c>
      <c r="B404" s="4" t="str">
        <f>other_hotels_test!G404</f>
        <v>mpennes124</v>
      </c>
      <c r="C404" s="4" t="str">
        <f>IF(ISBLANK(other_hotels_test!H404),"",other_hotels_test!H404)</f>
        <v>Los Angeles</v>
      </c>
      <c r="D404" s="1" t="str">
        <f>MID(other_hotels_test!I404,FIND("of",other_hotels_test!I404,1)-2,12)</f>
        <v>1 of 5 stars</v>
      </c>
      <c r="E404" s="1" t="str">
        <f>MID(other_hotels_test!I404,FIND("of",other_hotels_test!I404,1)-2,2)</f>
        <v xml:space="preserve">1 </v>
      </c>
      <c r="F404" s="2">
        <f>MID(other_hotels_test!I404,FIND("of",other_hotels_test!I404,1)-2,2)/MID(other_hotels_test!I404,FIND("of",other_hotels_test!I404,1)+2,2)</f>
        <v>0.2</v>
      </c>
      <c r="G404" s="3" t="str">
        <f>IF(ISBLANK(other_hotels_test!J404),"",other_hotels_test!J404)</f>
        <v>“I travel for business all over the world and this is the worst "luxury" hotel I have ever experienced.”</v>
      </c>
      <c r="H404" s="3" t="str">
        <f>IF(ISBLANK(other_hotels_test!K404),"",other_hotels_test!K404)</f>
        <v>the Fullerton may have once been one of "the" places to stay but no longer. Service is poor the common areas are as hot and humid as the outside air (ostensibly to save energy but likely to save money) the restaurants feature unbearable waits for food ordered and the price of the Club Lounge which closed at 8pm so not terribly convenient if you are there on business is astronomical. Some of the base rooms with a rack rate of $600 (!!!) have you looking at a solid white wall which makes you feel like you are in a cell; this was the first room i was put in (and mind you i had booked a significant block at the hotel for a group) and housekeeping had attempted to cover up the smell of cigarette smoke on a non-smoking floor with a noxious chemical that burned my throat. Stay very far away!</v>
      </c>
      <c r="I404" s="1" t="str">
        <f>TRIM(IF(ISERROR(MID(other_hotels_test!L404,7,FIND("travelled",other_hotels_test!L404,1)-7)),"",MID(other_hotels_test!L404,7,FIND("travelled",other_hotels_test!L404,1)-7)))</f>
        <v/>
      </c>
      <c r="J404" s="1" t="str">
        <f>TRIM(IF(ISERROR(MID(other_hotels_test!L404,FIND("travelled",other_hotels_test!L404,1)+9,LEN(other_hotels_test!L404))),"",MID(other_hotels_test!L404,FIND("travelled",other_hotels_test!L404,1)+9,LEN(other_hotels_test!L404))))</f>
        <v/>
      </c>
      <c r="K404" s="4" t="e">
        <f ca="1">udfRegEx(other_hotels_test!M404,"\d( of )\d( stars).*(n&gt;)([\s\S]*;)")&amp;CHAR(10)&amp;udfRegEx(other_hotels_test!M404,"[^;]+$\d( of )\d( stars).*(n&gt;)([\s\S]*;)")</f>
        <v>#NAME?</v>
      </c>
      <c r="N404" s="1" t="str">
        <f>other_hotels_test!P404</f>
        <v>Reviewed 21 May 2012</v>
      </c>
    </row>
    <row r="405" spans="1:14" ht="196">
      <c r="A405" s="1" t="str">
        <f>MID(other_hotels_test!D405,1,FIND("_data",other_hotels_test!D405,1)-1)</f>
        <v>fullerton_hotel</v>
      </c>
      <c r="B405" s="4" t="str">
        <f>other_hotels_test!G405</f>
        <v>tmgarcia</v>
      </c>
      <c r="C405" s="4" t="str">
        <f>IF(ISBLANK(other_hotels_test!H405),"",other_hotels_test!H405)</f>
        <v>singapore</v>
      </c>
      <c r="D405" s="1" t="str">
        <f>MID(other_hotels_test!I405,FIND("of",other_hotels_test!I405,1)-2,12)</f>
        <v>5 of 5 stars</v>
      </c>
      <c r="E405" s="1" t="str">
        <f>MID(other_hotels_test!I405,FIND("of",other_hotels_test!I405,1)-2,2)</f>
        <v xml:space="preserve">5 </v>
      </c>
      <c r="F405" s="2">
        <f>MID(other_hotels_test!I405,FIND("of",other_hotels_test!I405,1)-2,2)/MID(other_hotels_test!I405,FIND("of",other_hotels_test!I405,1)+2,2)</f>
        <v>1</v>
      </c>
      <c r="G405" s="3" t="str">
        <f>IF(ISBLANK(other_hotels_test!J405),"",other_hotels_test!J405)</f>
        <v>“Classic opulence!”</v>
      </c>
      <c r="H405" s="3" t="str">
        <f>IF(ISBLANK(other_hotels_test!K405),"",other_hotels_test!K405)</f>
        <v>Stayed for 2 days with my partner we availed the Book Two Enjoy promotions. We are great admirers of classical architecture and Fullerton has definitely a very grand feel to it. The lobby has this opulent ambiance very beautiful! Checkin/checkout was fast and efficient and the front desk was very accomodating. Our room is a spacious courtyard room with king size bed tub good for 2 rainshower LCD tv ironing board/iron. Nice high ceiling and comfortable lounge chairs overall we love our room. The complimentary buffet breakfast was good with mostly local delicacies and my partner loved their bacon and assorted kueh. Nice location and if the weather permits guests can take a walk the river to see the sights of boat/clarke quay and the museums. There is a nearest boat taxi that took us to the marina bay sands We loved our stay here and will definitely will be back for hopefully a longer stay.</v>
      </c>
      <c r="I405" s="1" t="str">
        <f>TRIM(IF(ISERROR(MID(other_hotels_test!L405,7,FIND("travelled",other_hotels_test!L405,1)-7)),"",MID(other_hotels_test!L405,7,FIND("travelled",other_hotels_test!L405,1)-7)))</f>
        <v>May 2012</v>
      </c>
      <c r="J405" s="1" t="str">
        <f>TRIM(IF(ISERROR(MID(other_hotels_test!L405,FIND("travelled",other_hotels_test!L405,1)+9,LEN(other_hotels_test!L405))),"",MID(other_hotels_test!L405,FIND("travelled",other_hotels_test!L405,1)+9,LEN(other_hotels_test!L405))))</f>
        <v>as a couple</v>
      </c>
      <c r="K405" s="4" t="e">
        <f ca="1">udfRegEx(other_hotels_test!M405,"\d( of )\d( stars).*(n&gt;)([\s\S]*;)")&amp;CHAR(10)&amp;udfRegEx(other_hotels_test!M405,"[^;]+$\d( of )\d( stars).*(n&gt;)([\s\S]*;)")</f>
        <v>#NAME?</v>
      </c>
      <c r="N405" s="1" t="str">
        <f>other_hotels_test!P405</f>
        <v>Reviewed 20 May 2012</v>
      </c>
    </row>
    <row r="406" spans="1:14" ht="56">
      <c r="A406" s="1" t="str">
        <f>MID(other_hotels_test!D406,1,FIND("_data",other_hotels_test!D406,1)-1)</f>
        <v>fullerton_hotel</v>
      </c>
      <c r="B406" s="4" t="str">
        <f>other_hotels_test!G406</f>
        <v>MCJULIA</v>
      </c>
      <c r="C406" s="4" t="str">
        <f>IF(ISBLANK(other_hotels_test!H406),"",other_hotels_test!H406)</f>
        <v>Monte-Carlo Monaco</v>
      </c>
      <c r="D406" s="1" t="str">
        <f>MID(other_hotels_test!I406,FIND("of",other_hotels_test!I406,1)-2,12)</f>
        <v>5 of 5 stars</v>
      </c>
      <c r="E406" s="1" t="str">
        <f>MID(other_hotels_test!I406,FIND("of",other_hotels_test!I406,1)-2,2)</f>
        <v xml:space="preserve">5 </v>
      </c>
      <c r="F406" s="2">
        <f>MID(other_hotels_test!I406,FIND("of",other_hotels_test!I406,1)-2,2)/MID(other_hotels_test!I406,FIND("of",other_hotels_test!I406,1)+2,2)</f>
        <v>1</v>
      </c>
      <c r="G406" s="3" t="str">
        <f>IF(ISBLANK(other_hotels_test!J406),"",other_hotels_test!J406)</f>
        <v>“One of the best Hotels”</v>
      </c>
      <c r="H406" s="3" t="str">
        <f>IF(ISBLANK(other_hotels_test!K406),"",other_hotels_test!K406)</f>
        <v>Stayed there with husband for New Years. One of the best hotels we have ever stayed. Excellent service and no doubt would book again for special occasions. Very good location incredible pool excellent food that surprisingly was reasonably priced.</v>
      </c>
      <c r="I406" s="1" t="str">
        <f>TRIM(IF(ISERROR(MID(other_hotels_test!L406,7,FIND("travelled",other_hotels_test!L406,1)-7)),"",MID(other_hotels_test!L406,7,FIND("travelled",other_hotels_test!L406,1)-7)))</f>
        <v>December 2010</v>
      </c>
      <c r="J406" s="1" t="str">
        <f>TRIM(IF(ISERROR(MID(other_hotels_test!L406,FIND("travelled",other_hotels_test!L406,1)+9,LEN(other_hotels_test!L406))),"",MID(other_hotels_test!L406,FIND("travelled",other_hotels_test!L406,1)+9,LEN(other_hotels_test!L406))))</f>
        <v>as a couple</v>
      </c>
      <c r="K406" s="4" t="e">
        <f ca="1">udfRegEx(other_hotels_test!M406,"\d( of )\d( stars).*(n&gt;)([\s\S]*;)")&amp;CHAR(10)&amp;udfRegEx(other_hotels_test!M406,"[^;]+$\d( of )\d( stars).*(n&gt;)([\s\S]*;)")</f>
        <v>#NAME?</v>
      </c>
      <c r="N406" s="1" t="str">
        <f>other_hotels_test!P406</f>
        <v>Reviewed 21 January 2011</v>
      </c>
    </row>
    <row r="407" spans="1:14" ht="98">
      <c r="A407" s="1" t="str">
        <f>MID(other_hotels_test!D407,1,FIND("_data",other_hotels_test!D407,1)-1)</f>
        <v>fullerton_hotel</v>
      </c>
      <c r="B407" s="4" t="str">
        <f>other_hotels_test!G407</f>
        <v>cwalter155</v>
      </c>
      <c r="C407" s="4" t="str">
        <f>IF(ISBLANK(other_hotels_test!H407),"",other_hotels_test!H407)</f>
        <v>Boston Massachusetts</v>
      </c>
      <c r="D407" s="1" t="str">
        <f>MID(other_hotels_test!I407,FIND("of",other_hotels_test!I407,1)-2,12)</f>
        <v>5 of 5 stars</v>
      </c>
      <c r="E407" s="1" t="str">
        <f>MID(other_hotels_test!I407,FIND("of",other_hotels_test!I407,1)-2,2)</f>
        <v xml:space="preserve">5 </v>
      </c>
      <c r="F407" s="2">
        <f>MID(other_hotels_test!I407,FIND("of",other_hotels_test!I407,1)-2,2)/MID(other_hotels_test!I407,FIND("of",other_hotels_test!I407,1)+2,2)</f>
        <v>1</v>
      </c>
      <c r="G407" s="3" t="str">
        <f>IF(ISBLANK(other_hotels_test!J407),"",other_hotels_test!J407)</f>
        <v>“classy hotel excellent service”</v>
      </c>
      <c r="H407" s="3" t="str">
        <f>IF(ISBLANK(other_hotels_test!K407),"",other_hotels_test!K407)</f>
        <v>We stayed at the Fullerton Hotel for 1 week just prior to Christmas. The hotel is very very good. you are much better off not getting a courtyard room as they dont have the great outside views or balconies. the fullerton bay hotel which is owned by the fullerton is new kinda trendy they are still working the kinks out of it the fullerton bay hotels staff does not have the friendly attitude you will experience at the fullerton and the food there is not good.</v>
      </c>
      <c r="I407" s="1" t="str">
        <f>TRIM(IF(ISERROR(MID(other_hotels_test!L407,7,FIND("travelled",other_hotels_test!L407,1)-7)),"",MID(other_hotels_test!L407,7,FIND("travelled",other_hotels_test!L407,1)-7)))</f>
        <v>December 2010</v>
      </c>
      <c r="J407" s="1" t="str">
        <f>TRIM(IF(ISERROR(MID(other_hotels_test!L407,FIND("travelled",other_hotels_test!L407,1)+9,LEN(other_hotels_test!L407))),"",MID(other_hotels_test!L407,FIND("travelled",other_hotels_test!L407,1)+9,LEN(other_hotels_test!L407))))</f>
        <v>as a couple</v>
      </c>
      <c r="K407" s="4" t="e">
        <f ca="1">udfRegEx(other_hotels_test!M407,"\d( of )\d( stars).*(n&gt;)([\s\S]*;)")&amp;CHAR(10)&amp;udfRegEx(other_hotels_test!M407,"[^;]+$\d( of )\d( stars).*(n&gt;)([\s\S]*;)")</f>
        <v>#NAME?</v>
      </c>
      <c r="N407" s="1" t="str">
        <f>other_hotels_test!P407</f>
        <v>Reviewed 18 January 2011</v>
      </c>
    </row>
    <row r="408" spans="1:14" ht="112">
      <c r="A408" s="1" t="str">
        <f>MID(other_hotels_test!D408,1,FIND("_data",other_hotels_test!D408,1)-1)</f>
        <v>fullerton_hotel</v>
      </c>
      <c r="B408" s="4" t="str">
        <f>other_hotels_test!G408</f>
        <v>Nvios</v>
      </c>
      <c r="C408" s="4" t="str">
        <f>IF(ISBLANK(other_hotels_test!H408),"",other_hotels_test!H408)</f>
        <v>Brisbane</v>
      </c>
      <c r="D408" s="1" t="str">
        <f>MID(other_hotels_test!I408,FIND("of",other_hotels_test!I408,1)-2,12)</f>
        <v>5 of 5 stars</v>
      </c>
      <c r="E408" s="1" t="str">
        <f>MID(other_hotels_test!I408,FIND("of",other_hotels_test!I408,1)-2,2)</f>
        <v xml:space="preserve">5 </v>
      </c>
      <c r="F408" s="2">
        <f>MID(other_hotels_test!I408,FIND("of",other_hotels_test!I408,1)-2,2)/MID(other_hotels_test!I408,FIND("of",other_hotels_test!I408,1)+2,2)</f>
        <v>1</v>
      </c>
      <c r="G408" s="3" t="str">
        <f>IF(ISBLANK(other_hotels_test!J408),"",other_hotels_test!J408)</f>
        <v>“Beautiful hotel in a great location”</v>
      </c>
      <c r="H408" s="3" t="str">
        <f>IF(ISBLANK(other_hotels_test!K408),"",other_hotels_test!K408)</f>
        <v>Stayed at the Fullerton for 2 nights just before Christmas enroute to a cruise. Great location beautiful foyer great service from the staff. We booked a Quay Room and were given one on the 7th or so floor that faced out to Marina Bay Sands - wonderful view. Room was very clean but squeezy though - with two large suitcases there was not a lot of room to move around. Breakfast in the Town Restaurant was lovely - fresh and tasty and the service was good. Pool area was very nice - great views from the pool. Would definitely stay there again.</v>
      </c>
      <c r="I408" s="1" t="str">
        <f>TRIM(IF(ISERROR(MID(other_hotels_test!L408,7,FIND("travelled",other_hotels_test!L408,1)-7)),"",MID(other_hotels_test!L408,7,FIND("travelled",other_hotels_test!L408,1)-7)))</f>
        <v>December 2010</v>
      </c>
      <c r="J408" s="1" t="str">
        <f>TRIM(IF(ISERROR(MID(other_hotels_test!L408,FIND("travelled",other_hotels_test!L408,1)+9,LEN(other_hotels_test!L408))),"",MID(other_hotels_test!L408,FIND("travelled",other_hotels_test!L408,1)+9,LEN(other_hotels_test!L408))))</f>
        <v>as a couple</v>
      </c>
      <c r="K408" s="4" t="e">
        <f ca="1">udfRegEx(other_hotels_test!M408,"\d( of )\d( stars).*(n&gt;)([\s\S]*;)")&amp;CHAR(10)&amp;udfRegEx(other_hotels_test!M408,"[^;]+$\d( of )\d( stars).*(n&gt;)([\s\S]*;)")</f>
        <v>#NAME?</v>
      </c>
      <c r="N408" s="1" t="str">
        <f>other_hotels_test!P408</f>
        <v>Reviewed 17 January 2011</v>
      </c>
    </row>
    <row r="409" spans="1:14" ht="84">
      <c r="A409" s="1" t="str">
        <f>MID(other_hotels_test!D409,1,FIND("_data",other_hotels_test!D409,1)-1)</f>
        <v>fullerton_hotel</v>
      </c>
      <c r="B409" s="4" t="str">
        <f>other_hotels_test!G409</f>
        <v>UrquhartHK</v>
      </c>
      <c r="C409" s="4" t="str">
        <f>IF(ISBLANK(other_hotels_test!H409),"",other_hotels_test!H409)</f>
        <v>London United Kingdom</v>
      </c>
      <c r="D409" s="1" t="str">
        <f>MID(other_hotels_test!I409,FIND("of",other_hotels_test!I409,1)-2,12)</f>
        <v>4 of 5 stars</v>
      </c>
      <c r="E409" s="1" t="str">
        <f>MID(other_hotels_test!I409,FIND("of",other_hotels_test!I409,1)-2,2)</f>
        <v xml:space="preserve">4 </v>
      </c>
      <c r="F409" s="2">
        <f>MID(other_hotels_test!I409,FIND("of",other_hotels_test!I409,1)-2,2)/MID(other_hotels_test!I409,FIND("of",other_hotels_test!I409,1)+2,2)</f>
        <v>0.8</v>
      </c>
      <c r="G409" s="3" t="str">
        <f>IF(ISBLANK(other_hotels_test!J409),"",other_hotels_test!J409)</f>
        <v>“a very good hotel in a great location.”</v>
      </c>
      <c r="H409" s="3" t="str">
        <f>IF(ISBLANK(other_hotels_test!K409),"",other_hotels_test!K409)</f>
        <v>I've stayed here many many times. The location is excellent and the building is very impressive. That said the building - being a conversion - presents some issues. The room sizes can be odd arrangements and the air conditioning is not as good as newer buildings. Despite this I tend to favour staying here when in Singapore. Positives: Location facilities service levels Negatives: air conditioning. Inconsistent rooms</v>
      </c>
      <c r="I409" s="1" t="str">
        <f>TRIM(IF(ISERROR(MID(other_hotels_test!L409,7,FIND("travelled",other_hotels_test!L409,1)-7)),"",MID(other_hotels_test!L409,7,FIND("travelled",other_hotels_test!L409,1)-7)))</f>
        <v>December 2010</v>
      </c>
      <c r="J409" s="1" t="str">
        <f>TRIM(IF(ISERROR(MID(other_hotels_test!L409,FIND("travelled",other_hotels_test!L409,1)+9,LEN(other_hotels_test!L409))),"",MID(other_hotels_test!L409,FIND("travelled",other_hotels_test!L409,1)+9,LEN(other_hotels_test!L409))))</f>
        <v>on business</v>
      </c>
      <c r="K409" s="4" t="e">
        <f ca="1">udfRegEx(other_hotels_test!M409,"\d( of )\d( stars).*(n&gt;)([\s\S]*;)")&amp;CHAR(10)&amp;udfRegEx(other_hotels_test!M409,"[^;]+$\d( of )\d( stars).*(n&gt;)([\s\S]*;)")</f>
        <v>#NAME?</v>
      </c>
      <c r="N409" s="1" t="str">
        <f>other_hotels_test!P409</f>
        <v>Reviewed 15 January 2011</v>
      </c>
    </row>
    <row r="410" spans="1:14" ht="56">
      <c r="A410" s="1" t="str">
        <f>MID(other_hotels_test!D410,1,FIND("_data",other_hotels_test!D410,1)-1)</f>
        <v>fullerton_hotel</v>
      </c>
      <c r="B410" s="4" t="str">
        <f>other_hotels_test!G410</f>
        <v>benhmorris</v>
      </c>
      <c r="C410" s="4" t="str">
        <f>IF(ISBLANK(other_hotels_test!H410),"",other_hotels_test!H410)</f>
        <v>Singapore Singapore</v>
      </c>
      <c r="D410" s="1" t="str">
        <f>MID(other_hotels_test!I410,FIND("of",other_hotels_test!I410,1)-2,12)</f>
        <v>4 of 5 stars</v>
      </c>
      <c r="E410" s="1" t="str">
        <f>MID(other_hotels_test!I410,FIND("of",other_hotels_test!I410,1)-2,2)</f>
        <v xml:space="preserve">4 </v>
      </c>
      <c r="F410" s="2">
        <f>MID(other_hotels_test!I410,FIND("of",other_hotels_test!I410,1)-2,2)/MID(other_hotels_test!I410,FIND("of",other_hotels_test!I410,1)+2,2)</f>
        <v>0.8</v>
      </c>
      <c r="G410" s="3" t="str">
        <f>IF(ISBLANK(other_hotels_test!J410),"",other_hotels_test!J410)</f>
        <v>“Nice - but expected better”</v>
      </c>
      <c r="H410" s="3" t="str">
        <f>IF(ISBLANK(other_hotels_test!K410),"",other_hotels_test!K410)</f>
        <v>The building itself is wonderful and historic but the rooms could be better. My room was infested with ants and there was a damp mouldy smell throughout. Other than that however i had a pleasant stay. The staff are friendly and the location is convenient.</v>
      </c>
      <c r="I410" s="1" t="str">
        <f>TRIM(IF(ISERROR(MID(other_hotels_test!L410,7,FIND("travelled",other_hotels_test!L410,1)-7)),"",MID(other_hotels_test!L410,7,FIND("travelled",other_hotels_test!L410,1)-7)))</f>
        <v>February 2010</v>
      </c>
      <c r="J410" s="1" t="str">
        <f>TRIM(IF(ISERROR(MID(other_hotels_test!L410,FIND("travelled",other_hotels_test!L410,1)+9,LEN(other_hotels_test!L410))),"",MID(other_hotels_test!L410,FIND("travelled",other_hotels_test!L410,1)+9,LEN(other_hotels_test!L410))))</f>
        <v>on business</v>
      </c>
      <c r="K410" s="4" t="e">
        <f ca="1">udfRegEx(other_hotels_test!M410,"\d( of )\d( stars).*(n&gt;)([\s\S]*;)")&amp;CHAR(10)&amp;udfRegEx(other_hotels_test!M410,"[^;]+$\d( of )\d( stars).*(n&gt;)([\s\S]*;)")</f>
        <v>#NAME?</v>
      </c>
      <c r="N410" s="1" t="str">
        <f>other_hotels_test!P410</f>
        <v>Reviewed 14 January 2011</v>
      </c>
    </row>
    <row r="411" spans="1:14" ht="70">
      <c r="A411" s="1" t="str">
        <f>MID(other_hotels_test!D411,1,FIND("_data",other_hotels_test!D411,1)-1)</f>
        <v>fullerton_hotel</v>
      </c>
      <c r="B411" s="4" t="str">
        <f>other_hotels_test!G411</f>
        <v>charlieshotel</v>
      </c>
      <c r="C411" s="4" t="str">
        <f>IF(ISBLANK(other_hotels_test!H411),"",other_hotels_test!H411)</f>
        <v>Sydney Australia</v>
      </c>
      <c r="D411" s="1" t="str">
        <f>MID(other_hotels_test!I411,FIND("of",other_hotels_test!I411,1)-2,12)</f>
        <v>5 of 5 stars</v>
      </c>
      <c r="E411" s="1" t="str">
        <f>MID(other_hotels_test!I411,FIND("of",other_hotels_test!I411,1)-2,2)</f>
        <v xml:space="preserve">5 </v>
      </c>
      <c r="F411" s="2">
        <f>MID(other_hotels_test!I411,FIND("of",other_hotels_test!I411,1)-2,2)/MID(other_hotels_test!I411,FIND("of",other_hotels_test!I411,1)+2,2)</f>
        <v>1</v>
      </c>
      <c r="G411" s="3" t="str">
        <f>IF(ISBLANK(other_hotels_test!J411),"",other_hotels_test!J411)</f>
        <v>“Singapore's best hotel that has and does it all”</v>
      </c>
      <c r="H411" s="3" t="str">
        <f>IF(ISBLANK(other_hotels_test!K411),"",other_hotels_test!K411)</f>
        <v>This visit was especially comfortable and enjoyable thanks to the friendly and 6-star service and attentiveness displayed by The Fullerton Singapore hotel staff. Food was also delicious wish a wide selection of eastern and western delecacies. The location is ideal and the facilities vast.</v>
      </c>
      <c r="I411" s="1" t="str">
        <f>TRIM(IF(ISERROR(MID(other_hotels_test!L411,7,FIND("travelled",other_hotels_test!L411,1)-7)),"",MID(other_hotels_test!L411,7,FIND("travelled",other_hotels_test!L411,1)-7)))</f>
        <v>January 2011</v>
      </c>
      <c r="J411" s="1" t="str">
        <f>TRIM(IF(ISERROR(MID(other_hotels_test!L411,FIND("travelled",other_hotels_test!L411,1)+9,LEN(other_hotels_test!L411))),"",MID(other_hotels_test!L411,FIND("travelled",other_hotels_test!L411,1)+9,LEN(other_hotels_test!L411))))</f>
        <v>on business</v>
      </c>
      <c r="K411" s="4" t="e">
        <f ca="1">udfRegEx(other_hotels_test!M411,"\d( of )\d( stars).*(n&gt;)([\s\S]*;)")&amp;CHAR(10)&amp;udfRegEx(other_hotels_test!M411,"[^;]+$\d( of )\d( stars).*(n&gt;)([\s\S]*;)")</f>
        <v>#NAME?</v>
      </c>
      <c r="N411" s="1" t="str">
        <f>other_hotels_test!P411</f>
        <v>Reviewed 23 February 2011</v>
      </c>
    </row>
    <row r="412" spans="1:14" ht="252">
      <c r="A412" s="1" t="str">
        <f>MID(other_hotels_test!D412,1,FIND("_data",other_hotels_test!D412,1)-1)</f>
        <v>fullerton_hotel</v>
      </c>
      <c r="B412" s="4" t="str">
        <f>other_hotels_test!G412</f>
        <v>manalaths</v>
      </c>
      <c r="C412" s="4" t="str">
        <f>IF(ISBLANK(other_hotels_test!H412),"",other_hotels_test!H412)</f>
        <v>Singapore Singapore</v>
      </c>
      <c r="D412" s="1" t="str">
        <f>MID(other_hotels_test!I412,FIND("of",other_hotels_test!I412,1)-2,12)</f>
        <v>5 of 5 stars</v>
      </c>
      <c r="E412" s="1" t="str">
        <f>MID(other_hotels_test!I412,FIND("of",other_hotels_test!I412,1)-2,2)</f>
        <v xml:space="preserve">5 </v>
      </c>
      <c r="F412" s="2">
        <f>MID(other_hotels_test!I412,FIND("of",other_hotels_test!I412,1)-2,2)/MID(other_hotels_test!I412,FIND("of",other_hotels_test!I412,1)+2,2)</f>
        <v>1</v>
      </c>
      <c r="G412" s="3" t="str">
        <f>IF(ISBLANK(other_hotels_test!J412),"",other_hotels_test!J412)</f>
        <v>“Enjoyable Stay”</v>
      </c>
      <c r="H412" s="3" t="str">
        <f>IF(ISBLANK(other_hotels_test!K412),"",other_hotels_test!K412)</f>
        <v>I booked a weekend at The Fullerton under their weekend pacakge for locals. Arrival experience was great. We were allowed to check in at 11am although the standard check in time was 2pm. Check in was quick and very efficient. During the stay we had $88 dining credit which was very handy. He had chocolate buffet and it was good. Breakfast was a good spread and we tried their Dim Sum Buffet before our check out. Late check out at 4pm which was part of the package was also quite handy as we did not have to rush after our lunch. Throughout the stay the staff around the hotel were awesome. From cleaners to the waiters to the porters everyone has a smile and were very corteous. Special thanks to Shivan Pillay who did our check in. He took to our room explained everything in detail and along the way also introduced all the restaurants for dining and their facilities. He was a star! He also offered to show us their new property which was just walking distance from The Fullerton. The hotel was gorgeous. P/S : The Fullerton also allows cross signing privilidges to their newly opened Fullerton Bay Hotel. I had a drink at their rooftop bar Lantern and the view was amazing. Must try!!</v>
      </c>
      <c r="I412" s="1" t="str">
        <f>TRIM(IF(ISERROR(MID(other_hotels_test!L412,7,FIND("travelled",other_hotels_test!L412,1)-7)),"",MID(other_hotels_test!L412,7,FIND("travelled",other_hotels_test!L412,1)-7)))</f>
        <v>January 2011</v>
      </c>
      <c r="J412" s="1" t="str">
        <f>TRIM(IF(ISERROR(MID(other_hotels_test!L412,FIND("travelled",other_hotels_test!L412,1)+9,LEN(other_hotels_test!L412))),"",MID(other_hotels_test!L412,FIND("travelled",other_hotels_test!L412,1)+9,LEN(other_hotels_test!L412))))</f>
        <v>with friends</v>
      </c>
      <c r="K412" s="4" t="e">
        <f ca="1">udfRegEx(other_hotels_test!M412,"\d( of )\d( stars).*(n&gt;)([\s\S]*;)")&amp;CHAR(10)&amp;udfRegEx(other_hotels_test!M412,"[^;]+$\d( of )\d( stars).*(n&gt;)([\s\S]*;)")</f>
        <v>#NAME?</v>
      </c>
      <c r="N412" s="1" t="str">
        <f>other_hotels_test!P412</f>
        <v>Reviewed 18 February 2011</v>
      </c>
    </row>
    <row r="413" spans="1:14" ht="182">
      <c r="A413" s="1" t="str">
        <f>MID(other_hotels_test!D413,1,FIND("_data",other_hotels_test!D413,1)-1)</f>
        <v>fullerton_hotel</v>
      </c>
      <c r="B413" s="4" t="str">
        <f>other_hotels_test!G413</f>
        <v>travelmandarwin</v>
      </c>
      <c r="C413" s="4" t="str">
        <f>IF(ISBLANK(other_hotels_test!H413),"",other_hotels_test!H413)</f>
        <v>Darwin Australia</v>
      </c>
      <c r="D413" s="1" t="str">
        <f>MID(other_hotels_test!I413,FIND("of",other_hotels_test!I413,1)-2,12)</f>
        <v>5 of 5 stars</v>
      </c>
      <c r="E413" s="1" t="str">
        <f>MID(other_hotels_test!I413,FIND("of",other_hotels_test!I413,1)-2,2)</f>
        <v xml:space="preserve">5 </v>
      </c>
      <c r="F413" s="2">
        <f>MID(other_hotels_test!I413,FIND("of",other_hotels_test!I413,1)-2,2)/MID(other_hotels_test!I413,FIND("of",other_hotels_test!I413,1)+2,2)</f>
        <v>1</v>
      </c>
      <c r="G413" s="3" t="str">
        <f>IF(ISBLANK(other_hotels_test!J413),"",other_hotels_test!J413)</f>
        <v>“Impressive place to stay - Grand old building and good service”</v>
      </c>
      <c r="H413" s="3" t="str">
        <f>IF(ISBLANK(other_hotels_test!K413),"",other_hotels_test!K413)</f>
        <v>The Fullerton building is a spectacular building contrasting the Marina Bay Sands hotel that was located opposite my Quay Side room. Checkin was brisk enough although the concierge had to be prompted to bring the bags up to the room when registering earlier in the day prior to check in despite being told that the bags would be brought up. The room and bathroom were large and airy. There was a triple make up mirror that the ladies would appreciate. The infinity pool was a pleasant way to observe what was going on in the CBD and on the river. The buffet breakfast had a great selection and meet and greet by all waitstaff was frequent. I enjoyed my two days at the Fullerton immensely and it was such a stark comparison to the Marina Bay Sands where stayed later on in the week where everything seemed so rushed and indifferent.</v>
      </c>
      <c r="I413" s="1" t="str">
        <f>TRIM(IF(ISERROR(MID(other_hotels_test!L413,7,FIND("travelled",other_hotels_test!L413,1)-7)),"",MID(other_hotels_test!L413,7,FIND("travelled",other_hotels_test!L413,1)-7)))</f>
        <v>February 2011</v>
      </c>
      <c r="J413" s="1" t="str">
        <f>TRIM(IF(ISERROR(MID(other_hotels_test!L413,FIND("travelled",other_hotels_test!L413,1)+9,LEN(other_hotels_test!L413))),"",MID(other_hotels_test!L413,FIND("travelled",other_hotels_test!L413,1)+9,LEN(other_hotels_test!L413))))</f>
        <v>as a couple</v>
      </c>
      <c r="K413" s="4" t="e">
        <f ca="1">udfRegEx(other_hotels_test!M413,"\d( of )\d( stars).*(n&gt;)([\s\S]*;)")&amp;CHAR(10)&amp;udfRegEx(other_hotels_test!M413,"[^;]+$\d( of )\d( stars).*(n&gt;)([\s\S]*;)")</f>
        <v>#NAME?</v>
      </c>
      <c r="N413" s="1" t="str">
        <f>other_hotels_test!P413</f>
        <v>Reviewed 16 February 2011</v>
      </c>
    </row>
    <row r="414" spans="1:14" ht="112">
      <c r="A414" s="1" t="str">
        <f>MID(other_hotels_test!D414,1,FIND("_data",other_hotels_test!D414,1)-1)</f>
        <v>fullerton_hotel</v>
      </c>
      <c r="B414" s="4" t="str">
        <f>other_hotels_test!G414</f>
        <v>sassy1185</v>
      </c>
      <c r="C414" s="4" t="str">
        <f>IF(ISBLANK(other_hotels_test!H414),"",other_hotels_test!H414)</f>
        <v>Melbourne Australia</v>
      </c>
      <c r="D414" s="1" t="str">
        <f>MID(other_hotels_test!I414,FIND("of",other_hotels_test!I414,1)-2,12)</f>
        <v>4 of 5 stars</v>
      </c>
      <c r="E414" s="1" t="str">
        <f>MID(other_hotels_test!I414,FIND("of",other_hotels_test!I414,1)-2,2)</f>
        <v xml:space="preserve">4 </v>
      </c>
      <c r="F414" s="2">
        <f>MID(other_hotels_test!I414,FIND("of",other_hotels_test!I414,1)-2,2)/MID(other_hotels_test!I414,FIND("of",other_hotels_test!I414,1)+2,2)</f>
        <v>0.8</v>
      </c>
      <c r="G414" s="3" t="str">
        <f>IF(ISBLANK(other_hotels_test!J414),"",other_hotels_test!J414)</f>
        <v>“Beautiful Hotel Service OK.”</v>
      </c>
      <c r="H414" s="3" t="str">
        <f>IF(ISBLANK(other_hotels_test!K414),"",other_hotels_test!K414)</f>
        <v>I stayed for a week in January this year and found it to be quite nice. My trip was for business and the hotel was in a very convenient location. The best part of my stay was the buffet breakfast by The Singapore River very good best selection I've had yet and food kept perfectly fresh. Overall I found the service to be a bit average but not poor. I recommend staying in the Quay Room with a view outside to the river. The Courtyard Rooms are dark and you can't draw the curtains because the windows look into the Lobby.</v>
      </c>
      <c r="I414" s="1" t="str">
        <f>TRIM(IF(ISERROR(MID(other_hotels_test!L414,7,FIND("travelled",other_hotels_test!L414,1)-7)),"",MID(other_hotels_test!L414,7,FIND("travelled",other_hotels_test!L414,1)-7)))</f>
        <v>January 2011</v>
      </c>
      <c r="J414" s="1" t="str">
        <f>TRIM(IF(ISERROR(MID(other_hotels_test!L414,FIND("travelled",other_hotels_test!L414,1)+9,LEN(other_hotels_test!L414))),"",MID(other_hotels_test!L414,FIND("travelled",other_hotels_test!L414,1)+9,LEN(other_hotels_test!L414))))</f>
        <v>on business</v>
      </c>
      <c r="K414" s="4" t="e">
        <f ca="1">udfRegEx(other_hotels_test!M414,"\d( of )\d( stars).*(n&gt;)([\s\S]*;)")&amp;CHAR(10)&amp;udfRegEx(other_hotels_test!M414,"[^;]+$\d( of )\d( stars).*(n&gt;)([\s\S]*;)")</f>
        <v>#NAME?</v>
      </c>
      <c r="N414" s="1" t="str">
        <f>other_hotels_test!P414</f>
        <v>Reviewed 9 February 2011</v>
      </c>
    </row>
    <row r="415" spans="1:14" ht="350">
      <c r="A415" s="1" t="str">
        <f>MID(other_hotels_test!D415,1,FIND("_data",other_hotels_test!D415,1)-1)</f>
        <v>fullerton_hotel</v>
      </c>
      <c r="B415" s="4" t="str">
        <f>other_hotels_test!G415</f>
        <v>Sciurus83</v>
      </c>
      <c r="C415" s="4" t="str">
        <f>IF(ISBLANK(other_hotels_test!H415),"",other_hotels_test!H415)</f>
        <v>Engelburg Schweiz</v>
      </c>
      <c r="D415" s="1" t="str">
        <f>MID(other_hotels_test!I415,FIND("of",other_hotels_test!I415,1)-2,12)</f>
        <v>4 of 5 stars</v>
      </c>
      <c r="E415" s="1" t="str">
        <f>MID(other_hotels_test!I415,FIND("of",other_hotels_test!I415,1)-2,2)</f>
        <v xml:space="preserve">4 </v>
      </c>
      <c r="F415" s="2">
        <f>MID(other_hotels_test!I415,FIND("of",other_hotels_test!I415,1)-2,2)/MID(other_hotels_test!I415,FIND("of",other_hotels_test!I415,1)+2,2)</f>
        <v>0.8</v>
      </c>
      <c r="G415" s="3" t="str">
        <f>IF(ISBLANK(other_hotels_test!J415),"",other_hotels_test!J415)</f>
        <v>“Very nice architecture but service could be improved.”</v>
      </c>
      <c r="H415" s="3" t="str">
        <f>IF(ISBLANK(other_hotels_test!K415),"",other_hotels_test!K415)</f>
        <v>My sister and I stayed in August 2010 for five nights in Singapore. Because we couldn't agree on the hotels we decided to stay in three different hotels. Therefore we stayed two nights at the Raffles two nights at the Fullerton Hotel and one night - for shopping reasons - at the Grand Hyatt. The Fullerton is an amazing hotel from the outside. Inside it's very modern and it doesn't remind of the beautiful exterior facade. As a vintage car fanatic I enjoyed the two beautiful vintage Rolls-Royces (Silver Shadow from the 70s and a Silver Cloud from the 60s) parked next to the entrance for transfers and city tours even though at least outwardly they need a makeover. When we arrived the Prince of the Principality of Liechtenstein (a small country next to Switzerland) stayed in the hotel and there were a lot of security staff for this reason. Nevertheless we have booked a suite with access to the Club Lounge we had to wait very long at the main reception until we were finally led into the lounge where we had to wait another two hours because there the suite was obviously not cleaned yet and it seemed a little bit that no one really cared about. After two hours waiting in the lounge we finally got an upgrade to a beautiful corner suite with a huge terrace on top of the hotel with stunning views of the marina and city skyline. From other guests we have heard that because of the newly opened Fullerton Bay Hotel the hadn't enough trained staff to stand up and therefore there were some service issues. Despite these service problems the staff were very friendly and the pool area overlooking the Singapore River was worth the stay. However I would prefer the Raffles next time.</v>
      </c>
      <c r="I415" s="1" t="str">
        <f>TRIM(IF(ISERROR(MID(other_hotels_test!L415,7,FIND("travelled",other_hotels_test!L415,1)-7)),"",MID(other_hotels_test!L415,7,FIND("travelled",other_hotels_test!L415,1)-7)))</f>
        <v>August 2010</v>
      </c>
      <c r="J415" s="1" t="str">
        <f>TRIM(IF(ISERROR(MID(other_hotels_test!L415,FIND("travelled",other_hotels_test!L415,1)+9,LEN(other_hotels_test!L415))),"",MID(other_hotels_test!L415,FIND("travelled",other_hotels_test!L415,1)+9,LEN(other_hotels_test!L415))))</f>
        <v>with family</v>
      </c>
      <c r="K415" s="4" t="e">
        <f ca="1">udfRegEx(other_hotels_test!M415,"\d( of )\d( stars).*(n&gt;)([\s\S]*;)")&amp;CHAR(10)&amp;udfRegEx(other_hotels_test!M415,"[^;]+$\d( of )\d( stars).*(n&gt;)([\s\S]*;)")</f>
        <v>#NAME?</v>
      </c>
      <c r="N415" s="1" t="str">
        <f>other_hotels_test!P415</f>
        <v>Reviewed 5 February 2011</v>
      </c>
    </row>
    <row r="416" spans="1:14" ht="168">
      <c r="A416" s="1" t="str">
        <f>MID(other_hotels_test!D416,1,FIND("_data",other_hotels_test!D416,1)-1)</f>
        <v>fullerton_hotel</v>
      </c>
      <c r="B416" s="4" t="str">
        <f>other_hotels_test!G416</f>
        <v>rochesterrambler</v>
      </c>
      <c r="C416" s="4" t="str">
        <f>IF(ISBLANK(other_hotels_test!H416),"",other_hotels_test!H416)</f>
        <v>Rochester United Kingdom</v>
      </c>
      <c r="D416" s="1" t="str">
        <f>MID(other_hotels_test!I416,FIND("of",other_hotels_test!I416,1)-2,12)</f>
        <v>5 of 5 stars</v>
      </c>
      <c r="E416" s="1" t="str">
        <f>MID(other_hotels_test!I416,FIND("of",other_hotels_test!I416,1)-2,2)</f>
        <v xml:space="preserve">5 </v>
      </c>
      <c r="F416" s="2">
        <f>MID(other_hotels_test!I416,FIND("of",other_hotels_test!I416,1)-2,2)/MID(other_hotels_test!I416,FIND("of",other_hotels_test!I416,1)+2,2)</f>
        <v>1</v>
      </c>
      <c r="G416" s="3" t="str">
        <f>IF(ISBLANK(other_hotels_test!J416),"",other_hotels_test!J416)</f>
        <v>“Fantastic Fullerton”</v>
      </c>
      <c r="H416" s="3" t="str">
        <f>IF(ISBLANK(other_hotels_test!K416),"",other_hotels_test!K416)</f>
        <v>If you like a slice of luxury while staying in Singapore and are prepared to pay the price then this is the hotel for you. This place has everything including location overlooking the bay. The staff are excellent in every way and in my opinion can not be faulted. Their attention to detail is beyond criticism they just want to make your stay brilliant. Take a dip in the second floor infinity pool to cool off in the afternoon heat while ordering drinks - hot or cold - from the attentive staff. The room we stayed in had everything to make our stay brilliant including electrically operated curtains from a bedside panel Check in was a breeze as was check out. The choice of food for breakfast in the restaurant was excellent truly international catering for all nations. In my opinion try to get a room overlooking the bay.</v>
      </c>
      <c r="I416" s="1" t="str">
        <f>TRIM(IF(ISERROR(MID(other_hotels_test!L416,7,FIND("travelled",other_hotels_test!L416,1)-7)),"",MID(other_hotels_test!L416,7,FIND("travelled",other_hotels_test!L416,1)-7)))</f>
        <v>February 2014</v>
      </c>
      <c r="J416" s="1" t="str">
        <f>TRIM(IF(ISERROR(MID(other_hotels_test!L416,FIND("travelled",other_hotels_test!L416,1)+9,LEN(other_hotels_test!L416))),"",MID(other_hotels_test!L416,FIND("travelled",other_hotels_test!L416,1)+9,LEN(other_hotels_test!L416))))</f>
        <v>as a couple</v>
      </c>
      <c r="K416" s="4" t="e">
        <f ca="1">udfRegEx(other_hotels_test!M416,"\d( of )\d( stars).*(n&gt;)([\s\S]*;)")&amp;CHAR(10)&amp;udfRegEx(other_hotels_test!M416,"[^;]+$\d( of )\d( stars).*(n&gt;)([\s\S]*;)")</f>
        <v>#NAME?</v>
      </c>
      <c r="N416" s="1" t="str">
        <f>other_hotels_test!P416</f>
        <v>Reviewed 18 February 2014</v>
      </c>
    </row>
    <row r="417" spans="1:14" ht="140">
      <c r="A417" s="1" t="str">
        <f>MID(other_hotels_test!D417,1,FIND("_data",other_hotels_test!D417,1)-1)</f>
        <v>fullerton_hotel</v>
      </c>
      <c r="B417" s="4" t="str">
        <f>other_hotels_test!G417</f>
        <v>Jill O</v>
      </c>
      <c r="C417" s="4" t="str">
        <f>IF(ISBLANK(other_hotels_test!H417),"",other_hotels_test!H417)</f>
        <v>Fairford England United Kingdom</v>
      </c>
      <c r="D417" s="1" t="str">
        <f>MID(other_hotels_test!I417,FIND("of",other_hotels_test!I417,1)-2,12)</f>
        <v>4 of 5 stars</v>
      </c>
      <c r="E417" s="1" t="str">
        <f>MID(other_hotels_test!I417,FIND("of",other_hotels_test!I417,1)-2,2)</f>
        <v xml:space="preserve">4 </v>
      </c>
      <c r="F417" s="2">
        <f>MID(other_hotels_test!I417,FIND("of",other_hotels_test!I417,1)-2,2)/MID(other_hotels_test!I417,FIND("of",other_hotels_test!I417,1)+2,2)</f>
        <v>0.8</v>
      </c>
      <c r="G417" s="3" t="str">
        <f>IF(ISBLANK(other_hotels_test!J417),"",other_hotels_test!J417)</f>
        <v>“Great location in a very busy city.”</v>
      </c>
      <c r="H417" s="3" t="str">
        <f>IF(ISBLANK(other_hotels_test!K417),"",other_hotels_test!K417)</f>
        <v>Arriving quite late after a long flight from London the reception was very efficient  when we got into the room we found the safe didn't work and the air conditioning unit was noisy  the hotel switched us to a different ( better ) room with a view over the bay and the Singapore Flyer. Breakfast was excellent but a bit of a bun fight  wide selection of cuisines on offer and freshly cooked omelettes etc available. The hotel staff were all excellent  very friendly and helpful. The location means that transport by taxi  metro or bus are just a step away from the hotel so it's an ideal base for either business or pleasure and many areas of interest are within walking distance.</v>
      </c>
      <c r="I417" s="1" t="str">
        <f>TRIM(IF(ISERROR(MID(other_hotels_test!L417,7,FIND("travelled",other_hotels_test!L417,1)-7)),"",MID(other_hotels_test!L417,7,FIND("travelled",other_hotels_test!L417,1)-7)))</f>
        <v>January 2014</v>
      </c>
      <c r="J417" s="1" t="str">
        <f>TRIM(IF(ISERROR(MID(other_hotels_test!L417,FIND("travelled",other_hotels_test!L417,1)+9,LEN(other_hotels_test!L417))),"",MID(other_hotels_test!L417,FIND("travelled",other_hotels_test!L417,1)+9,LEN(other_hotels_test!L417))))</f>
        <v>as a couple</v>
      </c>
      <c r="K417" s="4" t="e">
        <f ca="1">udfRegEx(other_hotels_test!M417,"\d( of )\d( stars).*(n&gt;)([\s\S]*;)")&amp;CHAR(10)&amp;udfRegEx(other_hotels_test!M417,"[^;]+$\d( of )\d( stars).*(n&gt;)([\s\S]*;)")</f>
        <v>#NAME?</v>
      </c>
      <c r="N417" s="1" t="str">
        <f>other_hotels_test!P417</f>
        <v>Reviewed 16 February 2014</v>
      </c>
    </row>
    <row r="418" spans="1:14" ht="56">
      <c r="A418" s="1" t="str">
        <f>MID(other_hotels_test!D418,1,FIND("_data",other_hotels_test!D418,1)-1)</f>
        <v>fullerton_hotel</v>
      </c>
      <c r="B418" s="4" t="str">
        <f>other_hotels_test!G418</f>
        <v>PJRHolbrook</v>
      </c>
      <c r="C418" s="4" t="str">
        <f>IF(ISBLANK(other_hotels_test!H418),"",other_hotels_test!H418)</f>
        <v>Ipswich United Kingdom</v>
      </c>
      <c r="D418" s="1" t="str">
        <f>MID(other_hotels_test!I418,FIND("of",other_hotels_test!I418,1)-2,12)</f>
        <v>5 of 5 stars</v>
      </c>
      <c r="E418" s="1" t="str">
        <f>MID(other_hotels_test!I418,FIND("of",other_hotels_test!I418,1)-2,2)</f>
        <v xml:space="preserve">5 </v>
      </c>
      <c r="F418" s="2">
        <f>MID(other_hotels_test!I418,FIND("of",other_hotels_test!I418,1)-2,2)/MID(other_hotels_test!I418,FIND("of",other_hotels_test!I418,1)+2,2)</f>
        <v>1</v>
      </c>
      <c r="G418" s="3" t="str">
        <f>IF(ISBLANK(other_hotels_test!J418),"",other_hotels_test!J418)</f>
        <v>“Great hotel one of the best”</v>
      </c>
      <c r="H418" s="3" t="str">
        <f>IF(ISBLANK(other_hotels_test!K418),"",other_hotels_test!K418)</f>
        <v>When travelling most 4/5 star hotels are of good quality but there are few that you remember and really look forward to staying at. The building which used to be the Central Post Office is iconic and every aspect is of high quality. I prefer it in many ways to Raffles.</v>
      </c>
      <c r="I418" s="1" t="str">
        <f>TRIM(IF(ISERROR(MID(other_hotels_test!L418,7,FIND("travelled",other_hotels_test!L418,1)-7)),"",MID(other_hotels_test!L418,7,FIND("travelled",other_hotels_test!L418,1)-7)))</f>
        <v>February 2014</v>
      </c>
      <c r="J418" s="1" t="str">
        <f>TRIM(IF(ISERROR(MID(other_hotels_test!L418,FIND("travelled",other_hotels_test!L418,1)+9,LEN(other_hotels_test!L418))),"",MID(other_hotels_test!L418,FIND("travelled",other_hotels_test!L418,1)+9,LEN(other_hotels_test!L418))))</f>
        <v>on business</v>
      </c>
      <c r="K418" s="4" t="e">
        <f ca="1">udfRegEx(other_hotels_test!M418,"\d( of )\d( stars).*(n&gt;)([\s\S]*;)")&amp;CHAR(10)&amp;udfRegEx(other_hotels_test!M418,"[^;]+$\d( of )\d( stars).*(n&gt;)([\s\S]*;)")</f>
        <v>#NAME?</v>
      </c>
      <c r="N418" s="1" t="str">
        <f>other_hotels_test!P418</f>
        <v>Reviewed 15 February 2014</v>
      </c>
    </row>
    <row r="419" spans="1:14" ht="98">
      <c r="A419" s="1" t="str">
        <f>MID(other_hotels_test!D419,1,FIND("_data",other_hotels_test!D419,1)-1)</f>
        <v>fullerton_hotel</v>
      </c>
      <c r="B419" s="4" t="str">
        <f>other_hotels_test!G419</f>
        <v>Mostafa A</v>
      </c>
      <c r="C419" s="4" t="str">
        <f>IF(ISBLANK(other_hotels_test!H419),"",other_hotels_test!H419)</f>
        <v>Cairo Al Qahirah Egypt</v>
      </c>
      <c r="D419" s="1" t="str">
        <f>MID(other_hotels_test!I419,FIND("of",other_hotels_test!I419,1)-2,12)</f>
        <v>5 of 5 stars</v>
      </c>
      <c r="E419" s="1" t="str">
        <f>MID(other_hotels_test!I419,FIND("of",other_hotels_test!I419,1)-2,2)</f>
        <v xml:space="preserve">5 </v>
      </c>
      <c r="F419" s="2">
        <f>MID(other_hotels_test!I419,FIND("of",other_hotels_test!I419,1)-2,2)/MID(other_hotels_test!I419,FIND("of",other_hotels_test!I419,1)+2,2)</f>
        <v>1</v>
      </c>
      <c r="G419" s="3" t="str">
        <f>IF(ISBLANK(other_hotels_test!J419),"",other_hotels_test!J419)</f>
        <v>“Great hotel”</v>
      </c>
      <c r="H419" s="3" t="str">
        <f>IF(ISBLANK(other_hotels_test!K419),"",other_hotels_test!K419)</f>
        <v>A luxurious building in a nice location.walking distance to Clark quay.chinatownriverside restaurant .Singapore flyersands hotel and marina bay are near by Transportation are multiple and simple.courtesy of the hotel is top.our room 519 was spacious well furnished .bathroom wide with everything .housekeeping is on of the best.they cared about us as if we are the only residents.our four nights were great.the hotel deserves every dollar paid</v>
      </c>
      <c r="I419" s="1" t="str">
        <f>TRIM(IF(ISERROR(MID(other_hotels_test!L419,7,FIND("travelled",other_hotels_test!L419,1)-7)),"",MID(other_hotels_test!L419,7,FIND("travelled",other_hotels_test!L419,1)-7)))</f>
        <v>February 2014</v>
      </c>
      <c r="J419" s="1" t="str">
        <f>TRIM(IF(ISERROR(MID(other_hotels_test!L419,FIND("travelled",other_hotels_test!L419,1)+9,LEN(other_hotels_test!L419))),"",MID(other_hotels_test!L419,FIND("travelled",other_hotels_test!L419,1)+9,LEN(other_hotels_test!L419))))</f>
        <v>as a couple</v>
      </c>
      <c r="K419" s="4" t="e">
        <f ca="1">udfRegEx(other_hotels_test!M419,"\d( of )\d( stars).*(n&gt;)([\s\S]*;)")&amp;CHAR(10)&amp;udfRegEx(other_hotels_test!M419,"[^;]+$\d( of )\d( stars).*(n&gt;)([\s\S]*;)")</f>
        <v>#NAME?</v>
      </c>
      <c r="N419" s="1" t="str">
        <f>other_hotels_test!P419</f>
        <v>Reviewed 12 February 2014</v>
      </c>
    </row>
    <row r="420" spans="1:14" ht="112">
      <c r="A420" s="1" t="str">
        <f>MID(other_hotels_test!D420,1,FIND("_data",other_hotels_test!D420,1)-1)</f>
        <v>fullerton_hotel</v>
      </c>
      <c r="B420" s="4" t="str">
        <f>other_hotels_test!G420</f>
        <v>Shylea</v>
      </c>
      <c r="C420" s="4" t="str">
        <f>IF(ISBLANK(other_hotels_test!H420),"",other_hotels_test!H420)</f>
        <v>Canberra</v>
      </c>
      <c r="D420" s="1" t="str">
        <f>MID(other_hotels_test!I420,FIND("of",other_hotels_test!I420,1)-2,12)</f>
        <v>5 of 5 stars</v>
      </c>
      <c r="E420" s="1" t="str">
        <f>MID(other_hotels_test!I420,FIND("of",other_hotels_test!I420,1)-2,2)</f>
        <v xml:space="preserve">5 </v>
      </c>
      <c r="F420" s="2">
        <f>MID(other_hotels_test!I420,FIND("of",other_hotels_test!I420,1)-2,2)/MID(other_hotels_test!I420,FIND("of",other_hotels_test!I420,1)+2,2)</f>
        <v>1</v>
      </c>
      <c r="G420" s="3" t="str">
        <f>IF(ISBLANK(other_hotels_test!J420),"",other_hotels_test!J420)</f>
        <v>“Perfect Hotel Awesome Staff - Made Us Feel Special”</v>
      </c>
      <c r="H420" s="3" t="str">
        <f>IF(ISBLANK(other_hotels_test!K420),"",other_hotels_test!K420)</f>
        <v>We stayed at the Fullerton Hotel for 6 nights and thoroughly enjoyed our experience. The hotel staff were amazing and were so nice but importantly we were made to feel very special by the personal experience they give to their guests. We had room 791 and had amazing views to Marina Bay Sands and across the Bay. It was especially stunning at night when Marina Bay Sands has their light show. The room was very clean and spacious. I would definitely stay here again.</v>
      </c>
      <c r="I420" s="1" t="str">
        <f>TRIM(IF(ISERROR(MID(other_hotels_test!L420,7,FIND("travelled",other_hotels_test!L420,1)-7)),"",MID(other_hotels_test!L420,7,FIND("travelled",other_hotels_test!L420,1)-7)))</f>
        <v>February 2014</v>
      </c>
      <c r="J420" s="1" t="str">
        <f>TRIM(IF(ISERROR(MID(other_hotels_test!L420,FIND("travelled",other_hotels_test!L420,1)+9,LEN(other_hotels_test!L420))),"",MID(other_hotels_test!L420,FIND("travelled",other_hotels_test!L420,1)+9,LEN(other_hotels_test!L420))))</f>
        <v>as a couple</v>
      </c>
      <c r="K420" s="4" t="e">
        <f ca="1">udfRegEx(other_hotels_test!M420,"\d( of )\d( stars).*(n&gt;)([\s\S]*;)")&amp;CHAR(10)&amp;udfRegEx(other_hotels_test!M420,"[^;]+$\d( of )\d( stars).*(n&gt;)([\s\S]*;)")</f>
        <v>#NAME?</v>
      </c>
      <c r="N420" s="1" t="str">
        <f>other_hotels_test!P420</f>
        <v>Reviewed 11 February 2014</v>
      </c>
    </row>
    <row r="421" spans="1:14" ht="196">
      <c r="A421" s="1" t="str">
        <f>MID(other_hotels_test!D421,1,FIND("_data",other_hotels_test!D421,1)-1)</f>
        <v>fullerton_hotel</v>
      </c>
      <c r="B421" s="4" t="str">
        <f>other_hotels_test!G421</f>
        <v>Ken H</v>
      </c>
      <c r="C421" s="4" t="str">
        <f>IF(ISBLANK(other_hotels_test!H421),"",other_hotels_test!H421)</f>
        <v/>
      </c>
      <c r="D421" s="1" t="str">
        <f>MID(other_hotels_test!I421,FIND("of",other_hotels_test!I421,1)-2,12)</f>
        <v>4 of 5 stars</v>
      </c>
      <c r="E421" s="1" t="str">
        <f>MID(other_hotels_test!I421,FIND("of",other_hotels_test!I421,1)-2,2)</f>
        <v xml:space="preserve">4 </v>
      </c>
      <c r="F421" s="2">
        <f>MID(other_hotels_test!I421,FIND("of",other_hotels_test!I421,1)-2,2)/MID(other_hotels_test!I421,FIND("of",other_hotels_test!I421,1)+2,2)</f>
        <v>0.8</v>
      </c>
      <c r="G421" s="3" t="str">
        <f>IF(ISBLANK(other_hotels_test!J421),"",other_hotels_test!J421)</f>
        <v>“a bit disappointing”</v>
      </c>
      <c r="H421" s="3" t="str">
        <f>IF(ISBLANK(other_hotels_test!K421),"",other_hotels_test!K421)</f>
        <v>we stayed here after a trip to vietnam. we had upgraded and booked a marina view room.booking in went fine with very happy helpfull front desk.then up to our room..........it was tiny...........there is nowhere to put your bags...we had to put one suitcase either side of the tv on luggage racks and doing so impeded access to the main door and the other was half way across the bathroom door.the marina view can only be seen from a standing postition out on the baconey.first day there we were out all day and when we returned around 7pmwe found a staff member making our bed and no other room cleaning service had been done.dirty cups from our morning coffee still there.we had dinner/buffet in the town restuarant and it was magnificent as was the service.magnificent hotel in a great location but for what they charge we will stay somewhere else on our next visit to singapore.</v>
      </c>
      <c r="I421" s="1" t="str">
        <f>TRIM(IF(ISERROR(MID(other_hotels_test!L421,7,FIND("travelled",other_hotels_test!L421,1)-7)),"",MID(other_hotels_test!L421,7,FIND("travelled",other_hotels_test!L421,1)-7)))</f>
        <v>October 2013</v>
      </c>
      <c r="J421" s="1" t="str">
        <f>TRIM(IF(ISERROR(MID(other_hotels_test!L421,FIND("travelled",other_hotels_test!L421,1)+9,LEN(other_hotels_test!L421))),"",MID(other_hotels_test!L421,FIND("travelled",other_hotels_test!L421,1)+9,LEN(other_hotels_test!L421))))</f>
        <v>as a couple</v>
      </c>
      <c r="K421" s="4" t="e">
        <f ca="1">udfRegEx(other_hotels_test!M421,"\d( of )\d( stars).*(n&gt;)([\s\S]*;)")&amp;CHAR(10)&amp;udfRegEx(other_hotels_test!M421,"[^;]+$\d( of )\d( stars).*(n&gt;)([\s\S]*;)")</f>
        <v>#NAME?</v>
      </c>
      <c r="N421" s="1" t="str">
        <f>other_hotels_test!P421</f>
        <v>Reviewed 22 November 2013</v>
      </c>
    </row>
    <row r="422" spans="1:14" ht="84">
      <c r="A422" s="1" t="str">
        <f>MID(other_hotels_test!D422,1,FIND("_data",other_hotels_test!D422,1)-1)</f>
        <v>fullerton_hotel</v>
      </c>
      <c r="B422" s="4" t="str">
        <f>other_hotels_test!G422</f>
        <v>KatherineChow213</v>
      </c>
      <c r="C422" s="4" t="str">
        <f>IF(ISBLANK(other_hotels_test!H422),"",other_hotels_test!H422)</f>
        <v>Hong Kong</v>
      </c>
      <c r="D422" s="1" t="str">
        <f>MID(other_hotels_test!I422,FIND("of",other_hotels_test!I422,1)-2,12)</f>
        <v>5 of 5 stars</v>
      </c>
      <c r="E422" s="1" t="str">
        <f>MID(other_hotels_test!I422,FIND("of",other_hotels_test!I422,1)-2,2)</f>
        <v xml:space="preserve">5 </v>
      </c>
      <c r="F422" s="2">
        <f>MID(other_hotels_test!I422,FIND("of",other_hotels_test!I422,1)-2,2)/MID(other_hotels_test!I422,FIND("of",other_hotels_test!I422,1)+2,2)</f>
        <v>1</v>
      </c>
      <c r="G422" s="3" t="str">
        <f>IF(ISBLANK(other_hotels_test!J422),"",other_hotels_test!J422)</f>
        <v>“Oriental Fullerton great architecture beautiful Hotel”</v>
      </c>
      <c r="H422" s="3" t="str">
        <f>IF(ISBLANK(other_hotels_test!K422),"",other_hotels_test!K422)</f>
        <v>Great location close to the city center with plenty of taxi and MRT station nearby! Brilliant oriental and eastern choice of breakfast buffet. King size bed with a spacious room very comfortable pillows and duvets! We came in Nov with lovely Christmas decorations! There are also a 'festive desk' for all kind of ' festive activities'! Very lovely hotel close to the city center!</v>
      </c>
      <c r="I422" s="1" t="str">
        <f>TRIM(IF(ISERROR(MID(other_hotels_test!L422,7,FIND("travelled",other_hotels_test!L422,1)-7)),"",MID(other_hotels_test!L422,7,FIND("travelled",other_hotels_test!L422,1)-7)))</f>
        <v>November 2013</v>
      </c>
      <c r="J422" s="1" t="str">
        <f>TRIM(IF(ISERROR(MID(other_hotels_test!L422,FIND("travelled",other_hotels_test!L422,1)+9,LEN(other_hotels_test!L422))),"",MID(other_hotels_test!L422,FIND("travelled",other_hotels_test!L422,1)+9,LEN(other_hotels_test!L422))))</f>
        <v>as a couple</v>
      </c>
      <c r="K422" s="4" t="e">
        <f ca="1">udfRegEx(other_hotels_test!M422,"\d( of )\d( stars).*(n&gt;)([\s\S]*;)")&amp;CHAR(10)&amp;udfRegEx(other_hotels_test!M422,"[^;]+$\d( of )\d( stars).*(n&gt;)([\s\S]*;)")</f>
        <v>#NAME?</v>
      </c>
      <c r="N422" s="1" t="str">
        <f>other_hotels_test!P422</f>
        <v>Reviewed 22 November 2013</v>
      </c>
    </row>
    <row r="423" spans="1:14" ht="42">
      <c r="A423" s="1" t="str">
        <f>MID(other_hotels_test!D423,1,FIND("_data",other_hotels_test!D423,1)-1)</f>
        <v>fullerton_hotel</v>
      </c>
      <c r="B423" s="4" t="str">
        <f>other_hotels_test!G423</f>
        <v>durq</v>
      </c>
      <c r="C423" s="4" t="str">
        <f>IF(ISBLANK(other_hotels_test!H423),"",other_hotels_test!H423)</f>
        <v>hong kong</v>
      </c>
      <c r="D423" s="1" t="str">
        <f>MID(other_hotels_test!I423,FIND("of",other_hotels_test!I423,1)-2,12)</f>
        <v>3 of 5 stars</v>
      </c>
      <c r="E423" s="1" t="str">
        <f>MID(other_hotels_test!I423,FIND("of",other_hotels_test!I423,1)-2,2)</f>
        <v xml:space="preserve">3 </v>
      </c>
      <c r="F423" s="2">
        <f>MID(other_hotels_test!I423,FIND("of",other_hotels_test!I423,1)-2,2)/MID(other_hotels_test!I423,FIND("of",other_hotels_test!I423,1)+2,2)</f>
        <v>0.6</v>
      </c>
      <c r="G423" s="3" t="str">
        <f>IF(ISBLANK(other_hotels_test!J423),"",other_hotels_test!J423)</f>
        <v>“World's most expensive coffee??”</v>
      </c>
      <c r="H423" s="3" t="str">
        <f>IF(ISBLANK(other_hotels_test!K423),"",other_hotels_test!K423)</f>
        <v>The hotel has a good location for business travellers and the rooms are comfortable. Do not order a coffee here as whether at the lounge or at the cafe for breakfast it's over S$14 for a cup!! That's crazy.</v>
      </c>
      <c r="I423" s="1" t="str">
        <f>TRIM(IF(ISERROR(MID(other_hotels_test!L423,7,FIND("travelled",other_hotels_test!L423,1)-7)),"",MID(other_hotels_test!L423,7,FIND("travelled",other_hotels_test!L423,1)-7)))</f>
        <v>November 2013</v>
      </c>
      <c r="J423" s="1" t="str">
        <f>TRIM(IF(ISERROR(MID(other_hotels_test!L423,FIND("travelled",other_hotels_test!L423,1)+9,LEN(other_hotels_test!L423))),"",MID(other_hotels_test!L423,FIND("travelled",other_hotels_test!L423,1)+9,LEN(other_hotels_test!L423))))</f>
        <v>on business</v>
      </c>
      <c r="K423" s="4" t="e">
        <f ca="1">udfRegEx(other_hotels_test!M423,"\d( of )\d( stars).*(n&gt;)([\s\S]*;)")&amp;CHAR(10)&amp;udfRegEx(other_hotels_test!M423,"[^;]+$\d( of )\d( stars).*(n&gt;)([\s\S]*;)")</f>
        <v>#NAME?</v>
      </c>
      <c r="N423" s="1" t="str">
        <f>other_hotels_test!P423</f>
        <v>Reviewed 21 November 2013</v>
      </c>
    </row>
    <row r="424" spans="1:14" ht="294">
      <c r="A424" s="1" t="str">
        <f>MID(other_hotels_test!D424,1,FIND("_data",other_hotels_test!D424,1)-1)</f>
        <v>fullerton_hotel</v>
      </c>
      <c r="B424" s="4" t="str">
        <f>other_hotels_test!G424</f>
        <v>thriller_7</v>
      </c>
      <c r="C424" s="4" t="str">
        <f>IF(ISBLANK(other_hotels_test!H424),"",other_hotels_test!H424)</f>
        <v>brisbane</v>
      </c>
      <c r="D424" s="1" t="str">
        <f>MID(other_hotels_test!I424,FIND("of",other_hotels_test!I424,1)-2,12)</f>
        <v>4 of 5 stars</v>
      </c>
      <c r="E424" s="1" t="str">
        <f>MID(other_hotels_test!I424,FIND("of",other_hotels_test!I424,1)-2,2)</f>
        <v xml:space="preserve">4 </v>
      </c>
      <c r="F424" s="2">
        <f>MID(other_hotels_test!I424,FIND("of",other_hotels_test!I424,1)-2,2)/MID(other_hotels_test!I424,FIND("of",other_hotels_test!I424,1)+2,2)</f>
        <v>0.8</v>
      </c>
      <c r="G424" s="3" t="str">
        <f>IF(ISBLANK(other_hotels_test!J424),"",other_hotels_test!J424)</f>
        <v>“Beautiful Hotel”</v>
      </c>
      <c r="H424" s="3" t="str">
        <f>IF(ISBLANK(other_hotels_test!K424),"",other_hotels_test!K424)</f>
        <v>The Fullerton Hotel is fantastic. It's in a marvellous old building with lots of charm and character. The rooms are spacious the beds and pillows are comfortable. The bathroom was exceptional in my Quay room HUGE! Great oversized towels and replenished daily with lovely Bulgari toiletries. The pool area has a great atmosphere and the staff member there was very attentive and friendly. The hotel is quite expensive as you would expect and mostly represents what I think is good value for money. Nothing however prepared me for the price of coffee in the lobby... $12SGD plus 17% tax for what appeared to be burnt filter coffee. I'd definitely give that a miss next time! Everything else was great including staff and service. We had a problem with the mini bar in that it was hot instead of chilled and it did take two days to fix but I haven't let that impact my rating of the Fullerton as the staff were very attentive and efficient in trying to resolve the issue. Location was superb although nearby restaurants are expensive also. We had much better luck with food at the hawker centres delicious and very cheap. Taxis are very affordable too so jump in a cab and head out for some better dinner options! I would definitely like to stay at the Fullerton again and I can also recommend the Prelude rooftop bar (I think it is part of the hotel although I might be mistaken) across the street for great drinks and exceptional views.</v>
      </c>
      <c r="I424" s="1" t="str">
        <f>TRIM(IF(ISERROR(MID(other_hotels_test!L424,7,FIND("travelled",other_hotels_test!L424,1)-7)),"",MID(other_hotels_test!L424,7,FIND("travelled",other_hotels_test!L424,1)-7)))</f>
        <v>November 2013</v>
      </c>
      <c r="J424" s="1" t="str">
        <f>TRIM(IF(ISERROR(MID(other_hotels_test!L424,FIND("travelled",other_hotels_test!L424,1)+9,LEN(other_hotels_test!L424))),"",MID(other_hotels_test!L424,FIND("travelled",other_hotels_test!L424,1)+9,LEN(other_hotels_test!L424))))</f>
        <v>with family</v>
      </c>
      <c r="K424" s="4" t="e">
        <f ca="1">udfRegEx(other_hotels_test!M424,"\d( of )\d( stars).*(n&gt;)([\s\S]*;)")&amp;CHAR(10)&amp;udfRegEx(other_hotels_test!M424,"[^;]+$\d( of )\d( stars).*(n&gt;)([\s\S]*;)")</f>
        <v>#NAME?</v>
      </c>
      <c r="N424" s="1" t="str">
        <f>other_hotels_test!P424</f>
        <v>Reviewed 20 November 2013</v>
      </c>
    </row>
    <row r="425" spans="1:14" ht="56">
      <c r="A425" s="1" t="str">
        <f>MID(other_hotels_test!D425,1,FIND("_data",other_hotels_test!D425,1)-1)</f>
        <v>fullerton_hotel</v>
      </c>
      <c r="B425" s="4" t="str">
        <f>other_hotels_test!G425</f>
        <v>AJFELLA</v>
      </c>
      <c r="C425" s="4" t="str">
        <f>IF(ISBLANK(other_hotels_test!H425),"",other_hotels_test!H425)</f>
        <v>Perth Australia</v>
      </c>
      <c r="D425" s="1" t="str">
        <f>MID(other_hotels_test!I425,FIND("of",other_hotels_test!I425,1)-2,12)</f>
        <v>5 of 5 stars</v>
      </c>
      <c r="E425" s="1" t="str">
        <f>MID(other_hotels_test!I425,FIND("of",other_hotels_test!I425,1)-2,2)</f>
        <v xml:space="preserve">5 </v>
      </c>
      <c r="F425" s="2">
        <f>MID(other_hotels_test!I425,FIND("of",other_hotels_test!I425,1)-2,2)/MID(other_hotels_test!I425,FIND("of",other_hotels_test!I425,1)+2,2)</f>
        <v>1</v>
      </c>
      <c r="G425" s="3" t="str">
        <f>IF(ISBLANK(other_hotels_test!J425),"",other_hotels_test!J425)</f>
        <v>“Best of the best”</v>
      </c>
      <c r="H425" s="3" t="str">
        <f>IF(ISBLANK(other_hotels_test!K425),"",other_hotels_test!K425)</f>
        <v>We stayed here for 8 nights with the straits club - staff were wonderful - hotel fabulous we had breakfast both in strait club and downstairs - catered for all. Great feeling and they made you feel like you were at home. Choose the strait lounge worth the money</v>
      </c>
      <c r="I425" s="1" t="str">
        <f>TRIM(IF(ISERROR(MID(other_hotels_test!L425,7,FIND("travelled",other_hotels_test!L425,1)-7)),"",MID(other_hotels_test!L425,7,FIND("travelled",other_hotels_test!L425,1)-7)))</f>
        <v/>
      </c>
      <c r="J425" s="1" t="str">
        <f>TRIM(IF(ISERROR(MID(other_hotels_test!L425,FIND("travelled",other_hotels_test!L425,1)+9,LEN(other_hotels_test!L425))),"",MID(other_hotels_test!L425,FIND("travelled",other_hotels_test!L425,1)+9,LEN(other_hotels_test!L425))))</f>
        <v/>
      </c>
      <c r="K425" s="4" t="e">
        <f ca="1">udfRegEx(other_hotels_test!M425,"\d( of )\d( stars).*(n&gt;)([\s\S]*;)")&amp;CHAR(10)&amp;udfRegEx(other_hotels_test!M425,"[^;]+$\d( of )\d( stars).*(n&gt;)([\s\S]*;)")</f>
        <v>#NAME?</v>
      </c>
      <c r="N425" s="1" t="str">
        <f>other_hotels_test!P425</f>
        <v>Reviewed 16 November 2013</v>
      </c>
    </row>
    <row r="426" spans="1:14" ht="84">
      <c r="A426" s="1" t="str">
        <f>MID(other_hotels_test!D426,1,FIND("_data",other_hotels_test!D426,1)-1)</f>
        <v>fullerton_hotel</v>
      </c>
      <c r="B426" s="4" t="str">
        <f>other_hotels_test!G426</f>
        <v>yonhohoho</v>
      </c>
      <c r="C426" s="4" t="str">
        <f>IF(ISBLANK(other_hotels_test!H426),"",other_hotels_test!H426)</f>
        <v>Bali Indonesia</v>
      </c>
      <c r="D426" s="1" t="str">
        <f>MID(other_hotels_test!I426,FIND("of",other_hotels_test!I426,1)-2,12)</f>
        <v>5 of 5 stars</v>
      </c>
      <c r="E426" s="1" t="str">
        <f>MID(other_hotels_test!I426,FIND("of",other_hotels_test!I426,1)-2,2)</f>
        <v xml:space="preserve">5 </v>
      </c>
      <c r="F426" s="2">
        <f>MID(other_hotels_test!I426,FIND("of",other_hotels_test!I426,1)-2,2)/MID(other_hotels_test!I426,FIND("of",other_hotels_test!I426,1)+2,2)</f>
        <v>1</v>
      </c>
      <c r="G426" s="3" t="str">
        <f>IF(ISBLANK(other_hotels_test!J426),"",other_hotels_test!J426)</f>
        <v>“Classic”</v>
      </c>
      <c r="H426" s="3" t="str">
        <f>IF(ISBLANK(other_hotels_test!K426),"",other_hotels_test!K426)</f>
        <v>It was a great honeymoon gift from my sister in law. The hotel has a classic old-style spirit with historical value. The location is quite easy to access and has a nice view close to the river. The service was also very good they helped us quickly when we need to print some documents. They also sell a 3 kinds of teddy bear merchandises and we bought the postman teddy bear as souvenir. Overall it's Excellent.</v>
      </c>
      <c r="I426" s="1" t="str">
        <f>TRIM(IF(ISERROR(MID(other_hotels_test!L426,7,FIND("travelled",other_hotels_test!L426,1)-7)),"",MID(other_hotels_test!L426,7,FIND("travelled",other_hotels_test!L426,1)-7)))</f>
        <v>May 2013</v>
      </c>
      <c r="J426" s="1" t="str">
        <f>TRIM(IF(ISERROR(MID(other_hotels_test!L426,FIND("travelled",other_hotels_test!L426,1)+9,LEN(other_hotels_test!L426))),"",MID(other_hotels_test!L426,FIND("travelled",other_hotels_test!L426,1)+9,LEN(other_hotels_test!L426))))</f>
        <v>as a couple</v>
      </c>
      <c r="K426" s="4" t="e">
        <f ca="1">udfRegEx(other_hotels_test!M426,"\d( of )\d( stars).*(n&gt;)([\s\S]*;)")&amp;CHAR(10)&amp;udfRegEx(other_hotels_test!M426,"[^;]+$\d( of )\d( stars).*(n&gt;)([\s\S]*;)")</f>
        <v>#NAME?</v>
      </c>
      <c r="N426" s="1" t="str">
        <f>other_hotels_test!P426</f>
        <v>Reviewed 17 October 2013</v>
      </c>
    </row>
    <row r="427" spans="1:14" ht="252">
      <c r="A427" s="1" t="str">
        <f>MID(other_hotels_test!D427,1,FIND("_data",other_hotels_test!D427,1)-1)</f>
        <v>fullerton_hotel</v>
      </c>
      <c r="B427" s="4" t="str">
        <f>other_hotels_test!G427</f>
        <v>zxcbv</v>
      </c>
      <c r="C427" s="4" t="str">
        <f>IF(ISBLANK(other_hotels_test!H427),"",other_hotels_test!H427)</f>
        <v>Brisbane Australia</v>
      </c>
      <c r="D427" s="1" t="str">
        <f>MID(other_hotels_test!I427,FIND("of",other_hotels_test!I427,1)-2,12)</f>
        <v>2 of 5 stars</v>
      </c>
      <c r="E427" s="1" t="str">
        <f>MID(other_hotels_test!I427,FIND("of",other_hotels_test!I427,1)-2,2)</f>
        <v xml:space="preserve">2 </v>
      </c>
      <c r="F427" s="2">
        <f>MID(other_hotels_test!I427,FIND("of",other_hotels_test!I427,1)-2,2)/MID(other_hotels_test!I427,FIND("of",other_hotels_test!I427,1)+2,2)</f>
        <v>0.4</v>
      </c>
      <c r="G427" s="3" t="str">
        <f>IF(ISBLANK(other_hotels_test!J427),"",other_hotels_test!J427)</f>
        <v>“Club rooms very tired and worn now”</v>
      </c>
      <c r="H427" s="3" t="str">
        <f>IF(ISBLANK(other_hotels_test!K427),"",other_hotels_test!K427)</f>
        <v>Date of stay 15 + 16 Oct 2013 Room 529. I am somewhat sad to be writing this review as I have often stayed at Fullerton and found it to be very good for business travel. The public areas are awesome the gym is good and it is walking distance to CBD. However the rooms are now very worn and tired and no longer appropriate for top end business travel. I stayed this time in a Club room No 529 - the room reeked (and I mean really reeked) of mould. The nice people from housekeeping brought in two dehumidifiers and sprayed lots of Glen 20 to get rid of the smell but it didnt work. I took photos with my iPad and will try to attach those - in the bathroom on the mirror there are huge mould blooms visibly growing behind the glass and there is mould in the shower stall. In the room the Powerpoints are coming out of the wall and the gyprock ceiling is warped in places and showing signs of water damage. I real pity. I was there for work so I couldnt be bothered trying to move rooms as was staying only two nights but it was pretty bad actually. If I had had my wife and kids I would have moved. I will preference staying at Mandarin Oriental or the newer Fullerton Bay next time.</v>
      </c>
      <c r="I427" s="1" t="str">
        <f>TRIM(IF(ISERROR(MID(other_hotels_test!L427,7,FIND("travelled",other_hotels_test!L427,1)-7)),"",MID(other_hotels_test!L427,7,FIND("travelled",other_hotels_test!L427,1)-7)))</f>
        <v>October 2013</v>
      </c>
      <c r="J427" s="1" t="str">
        <f>TRIM(IF(ISERROR(MID(other_hotels_test!L427,FIND("travelled",other_hotels_test!L427,1)+9,LEN(other_hotels_test!L427))),"",MID(other_hotels_test!L427,FIND("travelled",other_hotels_test!L427,1)+9,LEN(other_hotels_test!L427))))</f>
        <v>on business</v>
      </c>
      <c r="K427" s="4" t="e">
        <f ca="1">udfRegEx(other_hotels_test!M427,"\d( of )\d( stars).*(n&gt;)([\s\S]*;)")&amp;CHAR(10)&amp;udfRegEx(other_hotels_test!M427,"[^;]+$\d( of )\d( stars).*(n&gt;)([\s\S]*;)")</f>
        <v>#NAME?</v>
      </c>
      <c r="N427" s="1" t="str">
        <f>other_hotels_test!P427</f>
        <v>Reviewed 17 October 2013</v>
      </c>
    </row>
    <row r="428" spans="1:14" ht="84">
      <c r="A428" s="1" t="str">
        <f>MID(other_hotels_test!D428,1,FIND("_data",other_hotels_test!D428,1)-1)</f>
        <v>fullerton_hotel</v>
      </c>
      <c r="B428" s="4" t="str">
        <f>other_hotels_test!G428</f>
        <v>Burner84</v>
      </c>
      <c r="C428" s="4" t="str">
        <f>IF(ISBLANK(other_hotels_test!H428),"",other_hotels_test!H428)</f>
        <v>Singapore Singapore</v>
      </c>
      <c r="D428" s="1" t="str">
        <f>MID(other_hotels_test!I428,FIND("of",other_hotels_test!I428,1)-2,12)</f>
        <v>5 of 5 stars</v>
      </c>
      <c r="E428" s="1" t="str">
        <f>MID(other_hotels_test!I428,FIND("of",other_hotels_test!I428,1)-2,2)</f>
        <v xml:space="preserve">5 </v>
      </c>
      <c r="F428" s="2">
        <f>MID(other_hotels_test!I428,FIND("of",other_hotels_test!I428,1)-2,2)/MID(other_hotels_test!I428,FIND("of",other_hotels_test!I428,1)+2,2)</f>
        <v>1</v>
      </c>
      <c r="G428" s="3" t="str">
        <f>IF(ISBLANK(other_hotels_test!J428),"",other_hotels_test!J428)</f>
        <v>“Slick service in a grand old hotel”</v>
      </c>
      <c r="H428" s="3" t="str">
        <f>IF(ISBLANK(other_hotels_test!K428),"",other_hotels_test!K428)</f>
        <v>Stayed here for 5 nights on a business trip. Hotel was everything you could ask for. Flawless service great hotel breakfast large comfortable room. Hotel also in a great location. On the edge of downtown so a short walk to most of the office buildings. Also only a short walk to the restaurant/bar precincts of boat quay and one fullerton. Marina Bay area also only a short stroll.</v>
      </c>
      <c r="I428" s="1" t="str">
        <f>TRIM(IF(ISERROR(MID(other_hotels_test!L428,7,FIND("travelled",other_hotels_test!L428,1)-7)),"",MID(other_hotels_test!L428,7,FIND("travelled",other_hotels_test!L428,1)-7)))</f>
        <v>August 2013</v>
      </c>
      <c r="J428" s="1" t="str">
        <f>TRIM(IF(ISERROR(MID(other_hotels_test!L428,FIND("travelled",other_hotels_test!L428,1)+9,LEN(other_hotels_test!L428))),"",MID(other_hotels_test!L428,FIND("travelled",other_hotels_test!L428,1)+9,LEN(other_hotels_test!L428))))</f>
        <v>on business</v>
      </c>
      <c r="K428" s="4" t="e">
        <f ca="1">udfRegEx(other_hotels_test!M428,"\d( of )\d( stars).*(n&gt;)([\s\S]*;)")&amp;CHAR(10)&amp;udfRegEx(other_hotels_test!M428,"[^;]+$\d( of )\d( stars).*(n&gt;)([\s\S]*;)")</f>
        <v>#NAME?</v>
      </c>
      <c r="N428" s="1" t="str">
        <f>other_hotels_test!P428</f>
        <v>Reviewed 15 October 2013</v>
      </c>
    </row>
    <row r="429" spans="1:14" ht="168">
      <c r="A429" s="1" t="str">
        <f>MID(other_hotels_test!D429,1,FIND("_data",other_hotels_test!D429,1)-1)</f>
        <v>fullerton_hotel</v>
      </c>
      <c r="B429" s="4" t="str">
        <f>other_hotels_test!G429</f>
        <v>B J</v>
      </c>
      <c r="C429" s="4" t="str">
        <f>IF(ISBLANK(other_hotels_test!H429),"",other_hotels_test!H429)</f>
        <v>London United Kingdom</v>
      </c>
      <c r="D429" s="1" t="str">
        <f>MID(other_hotels_test!I429,FIND("of",other_hotels_test!I429,1)-2,12)</f>
        <v>3 of 5 stars</v>
      </c>
      <c r="E429" s="1" t="str">
        <f>MID(other_hotels_test!I429,FIND("of",other_hotels_test!I429,1)-2,2)</f>
        <v xml:space="preserve">3 </v>
      </c>
      <c r="F429" s="2">
        <f>MID(other_hotels_test!I429,FIND("of",other_hotels_test!I429,1)-2,2)/MID(other_hotels_test!I429,FIND("of",other_hotels_test!I429,1)+2,2)</f>
        <v>0.6</v>
      </c>
      <c r="G429" s="3" t="str">
        <f>IF(ISBLANK(other_hotels_test!J429),"",other_hotels_test!J429)</f>
        <v>“Perfect but Outdated”</v>
      </c>
      <c r="H429" s="3" t="str">
        <f>IF(ISBLANK(other_hotels_test!K429),"",other_hotels_test!K429)</f>
        <v>I have stayed a few times in this hotel and I found each room has quite different structure which I felt quite odd time to time. I bet my room was heavily used by corporate events such as conference so the wall was damaged and edge of mirror was broken. Furniture's quite oddly and unprofessionally painted maybe coverup and toiletry was not up to the level. Food was pretty decent but I wasn't impressed with the quality of food to be honest. The concierge service was very professional and friendly and doorman always warmly welcomed. Free limousine service (only available to the guests) was excellent but annoyed but chauffeur was quite cold. Grand hotel but lacks of details and luxury to some degree. Not a hotel I'd like to pay that much to visit again.</v>
      </c>
      <c r="I429" s="1" t="str">
        <f>TRIM(IF(ISERROR(MID(other_hotels_test!L429,7,FIND("travelled",other_hotels_test!L429,1)-7)),"",MID(other_hotels_test!L429,7,FIND("travelled",other_hotels_test!L429,1)-7)))</f>
        <v>March 2013</v>
      </c>
      <c r="J429" s="1" t="str">
        <f>TRIM(IF(ISERROR(MID(other_hotels_test!L429,FIND("travelled",other_hotels_test!L429,1)+9,LEN(other_hotels_test!L429))),"",MID(other_hotels_test!L429,FIND("travelled",other_hotels_test!L429,1)+9,LEN(other_hotels_test!L429))))</f>
        <v>on business</v>
      </c>
      <c r="K429" s="4" t="e">
        <f ca="1">udfRegEx(other_hotels_test!M429,"\d( of )\d( stars).*(n&gt;)([\s\S]*;)")&amp;CHAR(10)&amp;udfRegEx(other_hotels_test!M429,"[^;]+$\d( of )\d( stars).*(n&gt;)([\s\S]*;)")</f>
        <v>#NAME?</v>
      </c>
      <c r="N429" s="1" t="str">
        <f>other_hotels_test!P429</f>
        <v>Reviewed 15 October 2013</v>
      </c>
    </row>
    <row r="430" spans="1:14" ht="409">
      <c r="A430" s="1" t="str">
        <f>MID(other_hotels_test!D430,1,FIND("_data",other_hotels_test!D430,1)-1)</f>
        <v>fullerton_hotel</v>
      </c>
      <c r="B430" s="4" t="str">
        <f>other_hotels_test!G430</f>
        <v>msandman</v>
      </c>
      <c r="C430" s="4" t="str">
        <f>IF(ISBLANK(other_hotels_test!H430),"",other_hotels_test!H430)</f>
        <v>Brookline MA</v>
      </c>
      <c r="D430" s="1" t="str">
        <f>MID(other_hotels_test!I430,FIND("of",other_hotels_test!I430,1)-2,12)</f>
        <v>5 of 5 stars</v>
      </c>
      <c r="E430" s="1" t="str">
        <f>MID(other_hotels_test!I430,FIND("of",other_hotels_test!I430,1)-2,2)</f>
        <v xml:space="preserve">5 </v>
      </c>
      <c r="F430" s="2">
        <f>MID(other_hotels_test!I430,FIND("of",other_hotels_test!I430,1)-2,2)/MID(other_hotels_test!I430,FIND("of",other_hotels_test!I430,1)+2,2)</f>
        <v>1</v>
      </c>
      <c r="G430" s="3" t="str">
        <f>IF(ISBLANK(other_hotels_test!J430),"",other_hotels_test!J430)</f>
        <v>“Top hotel great location”</v>
      </c>
      <c r="H430" s="3" t="str">
        <f>IF(ISBLANK(other_hotels_test!K430),"",other_hotels_test!K430)</f>
        <v>The Fullerton (not to be confused with the Fullerton Bay owned by the same chain) is a handsome five-star palace in the shell of the General Post Office built by the British in 1919. The eight-story stone building sits at the Marina end of the lovely pedestrian pathway along the Singapore River a short stroll from both the restaurants lining the river and the skyscrapers of the financial district. The interior of the building is an atrium that is richly decorated and visually stunning. The registration desk and a handsome circular staircase are in the center. On one side is a large area with comfortable seats and on the other side there’s an area set up with tables for serving drinks and light meals. The interior of the atrium is predominantly stone and it can get noisy at times. Sunday brunch is popular with families and it turns the lobby into a bit of a zoo. Avoid the area where food is served unless you bring hearing protection or have young children and want to join the fun. Service is perfect. There’s a high level of personal attention and competence but you don’t feel like people are hanging over you. Food and ancillary services are expensive. Guest rooms have a DVD player to go with the TV. There’s a control box on the night table that lets you control the drapes and the lights. There is free and reliable WiFi. Download speed is adequate although it slowed down in the evening perhaps because of heavier use. Upload is slow so be patient if you’re sending files by email. The bathroom was large sparkling clean and well appointed with fluffy oversize bath towels like you get in the UK a positive legacy of British colonial rule. The washstand around the sink would have been small for two people’s stuff. Oddly the drain was not set in the lowest point of the shower so about ½ inch or a centimeter of water remained on the floor after a shower. In addition to the shower there was a big Jacuzzi-style tub. The faucets were the sort of sleek contemporary chrome things that make you yearn for fixtures that are clearly labeled “hot” and “cold” but once you figure them out they’re OK. A majority of the rooms face outwards but there are some less expensive rooms facing into the atrium. I booked one of these but was given a room on the 7th floor with a balcony and a view of the Marina. The room décor was East Asian with a nice balance of traditional wood and fabric and contemporary clean lines. There was a lot of storage space. Everything was in perfect working order. There’s turn-down service and a room refresh in early evening. The person who cleaned and serviced in the morning the room was unusually thorough even for a hotel in this class. All in all a top hotel in a great location with prices to match.</v>
      </c>
      <c r="I430" s="1" t="str">
        <f>TRIM(IF(ISERROR(MID(other_hotels_test!L430,7,FIND("travelled",other_hotels_test!L430,1)-7)),"",MID(other_hotels_test!L430,7,FIND("travelled",other_hotels_test!L430,1)-7)))</f>
        <v>October 2013</v>
      </c>
      <c r="J430" s="1" t="str">
        <f>TRIM(IF(ISERROR(MID(other_hotels_test!L430,FIND("travelled",other_hotels_test!L430,1)+9,LEN(other_hotels_test!L430))),"",MID(other_hotels_test!L430,FIND("travelled",other_hotels_test!L430,1)+9,LEN(other_hotels_test!L430))))</f>
        <v>on business</v>
      </c>
      <c r="K430" s="4" t="e">
        <f ca="1">udfRegEx(other_hotels_test!M430,"\d( of )\d( stars).*(n&gt;)([\s\S]*;)")&amp;CHAR(10)&amp;udfRegEx(other_hotels_test!M430,"[^;]+$\d( of )\d( stars).*(n&gt;)([\s\S]*;)")</f>
        <v>#NAME?</v>
      </c>
      <c r="N430" s="1" t="str">
        <f>other_hotels_test!P430</f>
        <v>Reviewed 13 October 2013</v>
      </c>
    </row>
    <row r="431" spans="1:14" ht="126">
      <c r="A431" s="1" t="str">
        <f>MID(other_hotels_test!D431,1,FIND("_data",other_hotels_test!D431,1)-1)</f>
        <v>fullerton_hotel</v>
      </c>
      <c r="B431" s="4" t="str">
        <f>other_hotels_test!G431</f>
        <v>TecksFeedback</v>
      </c>
      <c r="C431" s="4" t="str">
        <f>IF(ISBLANK(other_hotels_test!H431),"",other_hotels_test!H431)</f>
        <v>Berlin Germany</v>
      </c>
      <c r="D431" s="1" t="str">
        <f>MID(other_hotels_test!I431,FIND("of",other_hotels_test!I431,1)-2,12)</f>
        <v>3 of 5 stars</v>
      </c>
      <c r="E431" s="1" t="str">
        <f>MID(other_hotels_test!I431,FIND("of",other_hotels_test!I431,1)-2,2)</f>
        <v xml:space="preserve">3 </v>
      </c>
      <c r="F431" s="2">
        <f>MID(other_hotels_test!I431,FIND("of",other_hotels_test!I431,1)-2,2)/MID(other_hotels_test!I431,FIND("of",other_hotels_test!I431,1)+2,2)</f>
        <v>0.6</v>
      </c>
      <c r="G431" s="3" t="str">
        <f>IF(ISBLANK(other_hotels_test!J431),"",other_hotels_test!J431)</f>
        <v>“If-only middle class ”</v>
      </c>
      <c r="H431" s="3" t="str">
        <f>IF(ISBLANK(other_hotels_test!K431),"",other_hotels_test!K431)</f>
        <v>1. The Air-conditioning is not working and we need to sleep with a pullover because only an ice bear would be comfortable with that temperature. Even after we told the reception twice. 2. Thank god we brought our own shampoo because they do not refill it even after 3 days 3. The breakfast is the most unorganized I have ever seen 4. The concierge is recommending always the sister restaurants. which are not bad ! The only really positive thing is the location. Central to all you need to see in Singapore. !!! But if you are used to first class service the Fullerton lost it.</v>
      </c>
      <c r="I431" s="1" t="str">
        <f>TRIM(IF(ISERROR(MID(other_hotels_test!L431,7,FIND("travelled",other_hotels_test!L431,1)-7)),"",MID(other_hotels_test!L431,7,FIND("travelled",other_hotels_test!L431,1)-7)))</f>
        <v>December 2013</v>
      </c>
      <c r="J431" s="1" t="str">
        <f>TRIM(IF(ISERROR(MID(other_hotels_test!L431,FIND("travelled",other_hotels_test!L431,1)+9,LEN(other_hotels_test!L431))),"",MID(other_hotels_test!L431,FIND("travelled",other_hotels_test!L431,1)+9,LEN(other_hotels_test!L431))))</f>
        <v>as a couple</v>
      </c>
      <c r="K431" s="4" t="e">
        <f ca="1">udfRegEx(other_hotels_test!M431,"\d( of )\d( stars).*(n&gt;)([\s\S]*;)")&amp;CHAR(10)&amp;udfRegEx(other_hotels_test!M431,"[^;]+$\d( of )\d( stars).*(n&gt;)([\s\S]*;)")</f>
        <v>#NAME?</v>
      </c>
      <c r="N431" s="1" t="str">
        <f>other_hotels_test!P431</f>
        <v>Reviewed 21 December 2013</v>
      </c>
    </row>
    <row r="432" spans="1:14" ht="56">
      <c r="A432" s="1" t="str">
        <f>MID(other_hotels_test!D432,1,FIND("_data",other_hotels_test!D432,1)-1)</f>
        <v>fullerton_hotel</v>
      </c>
      <c r="B432" s="4" t="str">
        <f>other_hotels_test!G432</f>
        <v>JohnCarruthers</v>
      </c>
      <c r="C432" s="4" t="str">
        <f>IF(ISBLANK(other_hotels_test!H432),"",other_hotels_test!H432)</f>
        <v/>
      </c>
      <c r="D432" s="1" t="str">
        <f>MID(other_hotels_test!I432,FIND("of",other_hotels_test!I432,1)-2,12)</f>
        <v>5 of 5 stars</v>
      </c>
      <c r="E432" s="1" t="str">
        <f>MID(other_hotels_test!I432,FIND("of",other_hotels_test!I432,1)-2,2)</f>
        <v xml:space="preserve">5 </v>
      </c>
      <c r="F432" s="2">
        <f>MID(other_hotels_test!I432,FIND("of",other_hotels_test!I432,1)-2,2)/MID(other_hotels_test!I432,FIND("of",other_hotels_test!I432,1)+2,2)</f>
        <v>1</v>
      </c>
      <c r="G432" s="3" t="str">
        <f>IF(ISBLANK(other_hotels_test!J432),"",other_hotels_test!J432)</f>
        <v>“Classic Hotel”</v>
      </c>
      <c r="H432" s="3" t="str">
        <f>IF(ISBLANK(other_hotels_test!K432),"",other_hotels_test!K432)</f>
        <v>Great classic hotel. Great location between river and bay and great facilities. Rooms are perhaps just beginning to show their age. Nice size rooms with ensuite. Free wi-fi in rooms. Hotel links by underground to the Fullerton Bay where facilities can be shared.</v>
      </c>
      <c r="I432" s="1" t="str">
        <f>TRIM(IF(ISERROR(MID(other_hotels_test!L432,7,FIND("travelled",other_hotels_test!L432,1)-7)),"",MID(other_hotels_test!L432,7,FIND("travelled",other_hotels_test!L432,1)-7)))</f>
        <v>December 2013</v>
      </c>
      <c r="J432" s="1" t="str">
        <f>TRIM(IF(ISERROR(MID(other_hotels_test!L432,FIND("travelled",other_hotels_test!L432,1)+9,LEN(other_hotels_test!L432))),"",MID(other_hotels_test!L432,FIND("travelled",other_hotels_test!L432,1)+9,LEN(other_hotels_test!L432))))</f>
        <v>as a couple</v>
      </c>
      <c r="K432" s="4" t="e">
        <f ca="1">udfRegEx(other_hotels_test!M432,"\d( of )\d( stars).*(n&gt;)([\s\S]*;)")&amp;CHAR(10)&amp;udfRegEx(other_hotels_test!M432,"[^;]+$\d( of )\d( stars).*(n&gt;)([\s\S]*;)")</f>
        <v>#NAME?</v>
      </c>
      <c r="N432" s="1" t="str">
        <f>other_hotels_test!P432</f>
        <v>Reviewed 21 December 2013</v>
      </c>
    </row>
    <row r="433" spans="1:14" ht="252">
      <c r="A433" s="1" t="str">
        <f>MID(other_hotels_test!D433,1,FIND("_data",other_hotels_test!D433,1)-1)</f>
        <v>fullerton_hotel</v>
      </c>
      <c r="B433" s="4" t="str">
        <f>other_hotels_test!G433</f>
        <v>SMLin</v>
      </c>
      <c r="C433" s="4" t="str">
        <f>IF(ISBLANK(other_hotels_test!H433),"",other_hotels_test!H433)</f>
        <v>Singapore</v>
      </c>
      <c r="D433" s="1" t="str">
        <f>MID(other_hotels_test!I433,FIND("of",other_hotels_test!I433,1)-2,12)</f>
        <v>4 of 5 stars</v>
      </c>
      <c r="E433" s="1" t="str">
        <f>MID(other_hotels_test!I433,FIND("of",other_hotels_test!I433,1)-2,2)</f>
        <v xml:space="preserve">4 </v>
      </c>
      <c r="F433" s="2">
        <f>MID(other_hotels_test!I433,FIND("of",other_hotels_test!I433,1)-2,2)/MID(other_hotels_test!I433,FIND("of",other_hotels_test!I433,1)+2,2)</f>
        <v>0.8</v>
      </c>
      <c r="G433" s="3" t="str">
        <f>IF(ISBLANK(other_hotels_test!J433),"",other_hotels_test!J433)</f>
        <v>“Compliments for Jeric Fuentes who saved Fullerton hotel from a bad review”</v>
      </c>
      <c r="H433" s="3" t="str">
        <f>IF(ISBLANK(other_hotels_test!K433),"",other_hotels_test!K433)</f>
        <v>There was a major cock-up at Fullerton hotel today (21 Dec). In the first 1.5 hour of my wait (starting from 2pm) I was totally understanding of their situation. It's due to the recent promotion and the peak season the management probably did not prepare for the long wait time for the rooms to be ready. We were told that the room will be ready around 3-4pm; it's fine. At 4 plus I asked one service staff at the counter to help me check if my room is ready. He asked me to wait. I told him I've been waiting for a long time and he gestured to a couple saying that they are waiting too without even bothering to ask how long I've waited. Further waiting really made me lose my patience. I asked for my reservations to be canceled. At this moment Jeric looked into my case. I'm really irritated at this moment as all I could think of is why Fullerton will actually have such problems. It's my expectations of Fullerton that made me extremely disappointed. Jeric told my partner and I that he will help to see to the cleaning of our room; at 5 plus we got the room. I'm not sure of the SOP of Fullerton BUT I thank Jeric for taking our welfare personally.</v>
      </c>
      <c r="I433" s="1" t="str">
        <f>TRIM(IF(ISERROR(MID(other_hotels_test!L433,7,FIND("travelled",other_hotels_test!L433,1)-7)),"",MID(other_hotels_test!L433,7,FIND("travelled",other_hotels_test!L433,1)-7)))</f>
        <v>December 2013</v>
      </c>
      <c r="J433" s="1" t="str">
        <f>TRIM(IF(ISERROR(MID(other_hotels_test!L433,FIND("travelled",other_hotels_test!L433,1)+9,LEN(other_hotels_test!L433))),"",MID(other_hotels_test!L433,FIND("travelled",other_hotels_test!L433,1)+9,LEN(other_hotels_test!L433))))</f>
        <v>as a couple</v>
      </c>
      <c r="K433" s="4" t="e">
        <f ca="1">udfRegEx(other_hotels_test!M433,"\d( of )\d( stars).*(n&gt;)([\s\S]*;)")&amp;CHAR(10)&amp;udfRegEx(other_hotels_test!M433,"[^;]+$\d( of )\d( stars).*(n&gt;)([\s\S]*;)")</f>
        <v>#NAME?</v>
      </c>
      <c r="N433" s="1" t="str">
        <f>other_hotels_test!P433</f>
        <v>Reviewed 21 December 2013</v>
      </c>
    </row>
    <row r="434" spans="1:14" ht="238">
      <c r="A434" s="1" t="str">
        <f>MID(other_hotels_test!D434,1,FIND("_data",other_hotels_test!D434,1)-1)</f>
        <v>fullerton_hotel</v>
      </c>
      <c r="B434" s="4" t="str">
        <f>other_hotels_test!G434</f>
        <v>gccqueen</v>
      </c>
      <c r="C434" s="4" t="str">
        <f>IF(ISBLANK(other_hotels_test!H434),"",other_hotels_test!H434)</f>
        <v>bristol</v>
      </c>
      <c r="D434" s="1" t="str">
        <f>MID(other_hotels_test!I434,FIND("of",other_hotels_test!I434,1)-2,12)</f>
        <v>5 of 5 stars</v>
      </c>
      <c r="E434" s="1" t="str">
        <f>MID(other_hotels_test!I434,FIND("of",other_hotels_test!I434,1)-2,2)</f>
        <v xml:space="preserve">5 </v>
      </c>
      <c r="F434" s="2">
        <f>MID(other_hotels_test!I434,FIND("of",other_hotels_test!I434,1)-2,2)/MID(other_hotels_test!I434,FIND("of",other_hotels_test!I434,1)+2,2)</f>
        <v>1</v>
      </c>
      <c r="G434" s="3" t="str">
        <f>IF(ISBLANK(other_hotels_test!J434),"",other_hotels_test!J434)</f>
        <v>“Sophisticated City Stay”</v>
      </c>
      <c r="H434" s="3" t="str">
        <f>IF(ISBLANK(other_hotels_test!K434),"",other_hotels_test!K434)</f>
        <v>We have visited Singapore a number of times and stayed at some of the Orchard Road Hotels as well as Raffles however the Fullerton Hotel was one of the best city hotel experiences we have had. The building itself is a very colonial style and is the original main post office. It is positioned near the financial district which is good for business but should not put off tourists as it is right in the middle of the marina areas. During our stay we had access to the club lounge and this had all of the usual perks incluidng champagne with breakfast! This is a very worthwhile extra as food and drink are generally very expensive in Singapore generally. We would strongly recommend a visit to the bar above the lighthouse restaurant on top of the hotel where you can enjoy cocktails while watching the evening lights and fountains show at the Marina Bay. Rooms and service are everything you would expect from a hotel of this stature but it is the sympathetic combination of modern rooms with the colonial styled and iconic building that make this hotel special. We will certainly be visiting again when next in town.</v>
      </c>
      <c r="I434" s="1" t="str">
        <f>TRIM(IF(ISERROR(MID(other_hotels_test!L434,7,FIND("travelled",other_hotels_test!L434,1)-7)),"",MID(other_hotels_test!L434,7,FIND("travelled",other_hotels_test!L434,1)-7)))</f>
        <v>November 2013</v>
      </c>
      <c r="J434" s="1" t="str">
        <f>TRIM(IF(ISERROR(MID(other_hotels_test!L434,FIND("travelled",other_hotels_test!L434,1)+9,LEN(other_hotels_test!L434))),"",MID(other_hotels_test!L434,FIND("travelled",other_hotels_test!L434,1)+9,LEN(other_hotels_test!L434))))</f>
        <v>as a couple</v>
      </c>
      <c r="K434" s="4" t="e">
        <f ca="1">udfRegEx(other_hotels_test!M434,"\d( of )\d( stars).*(n&gt;)([\s\S]*;)")&amp;CHAR(10)&amp;udfRegEx(other_hotels_test!M434,"[^;]+$\d( of )\d( stars).*(n&gt;)([\s\S]*;)")</f>
        <v>#NAME?</v>
      </c>
      <c r="N434" s="1" t="str">
        <f>other_hotels_test!P434</f>
        <v>Reviewed 21 December 2013</v>
      </c>
    </row>
    <row r="435" spans="1:14" ht="210">
      <c r="A435" s="1" t="str">
        <f>MID(other_hotels_test!D435,1,FIND("_data",other_hotels_test!D435,1)-1)</f>
        <v>fullerton_hotel</v>
      </c>
      <c r="B435" s="4" t="str">
        <f>other_hotels_test!G435</f>
        <v>Henry F</v>
      </c>
      <c r="C435" s="4" t="str">
        <f>IF(ISBLANK(other_hotels_test!H435),"",other_hotels_test!H435)</f>
        <v>River Forest Illoinois</v>
      </c>
      <c r="D435" s="1" t="str">
        <f>MID(other_hotels_test!I435,FIND("of",other_hotels_test!I435,1)-2,12)</f>
        <v>5 of 5 stars</v>
      </c>
      <c r="E435" s="1" t="str">
        <f>MID(other_hotels_test!I435,FIND("of",other_hotels_test!I435,1)-2,2)</f>
        <v xml:space="preserve">5 </v>
      </c>
      <c r="F435" s="2">
        <f>MID(other_hotels_test!I435,FIND("of",other_hotels_test!I435,1)-2,2)/MID(other_hotels_test!I435,FIND("of",other_hotels_test!I435,1)+2,2)</f>
        <v>1</v>
      </c>
      <c r="G435" s="3" t="str">
        <f>IF(ISBLANK(other_hotels_test!J435),"",other_hotels_test!J435)</f>
        <v>“First class hotel in every way”</v>
      </c>
      <c r="H435" s="3" t="str">
        <f>IF(ISBLANK(other_hotels_test!K435),"",other_hotels_test!K435)</f>
        <v>The Fullerton Hotel is among the very best hotels anywhere. It has all the amenities you expect from a five star hotel - but what distinguishes it is the service. It is not merely competent but it demonstrates all the little steps beyond just doing what competence implies. Extremely polite always willing to go that extra step to meet a need or respond to a question the staff is clearly imbued with a culture of personal service. The rooms are large lovely and impeccably kept up. The outdoor pool and pool area are first-class. As for the breakfast it may be the largest most varied and finest breakfast buffet I have ever experienced. Western style Chinese or Japanese - all are offered (and you can blend them). The Duck Congee is quite special as are the noodle soups. My wife and I have stayed at this hotel twice now and would not think of choosing anywhere else in Singapore. It is not cheap - but it offers very good value for a five-star hotel.</v>
      </c>
      <c r="I435" s="1" t="str">
        <f>TRIM(IF(ISERROR(MID(other_hotels_test!L435,7,FIND("travelled",other_hotels_test!L435,1)-7)),"",MID(other_hotels_test!L435,7,FIND("travelled",other_hotels_test!L435,1)-7)))</f>
        <v>December 2013</v>
      </c>
      <c r="J435" s="1" t="str">
        <f>TRIM(IF(ISERROR(MID(other_hotels_test!L435,FIND("travelled",other_hotels_test!L435,1)+9,LEN(other_hotels_test!L435))),"",MID(other_hotels_test!L435,FIND("travelled",other_hotels_test!L435,1)+9,LEN(other_hotels_test!L435))))</f>
        <v>as a couple</v>
      </c>
      <c r="K435" s="4" t="e">
        <f ca="1">udfRegEx(other_hotels_test!M435,"\d( of )\d( stars).*(n&gt;)([\s\S]*;)")&amp;CHAR(10)&amp;udfRegEx(other_hotels_test!M435,"[^;]+$\d( of )\d( stars).*(n&gt;)([\s\S]*;)")</f>
        <v>#NAME?</v>
      </c>
      <c r="N435" s="1" t="str">
        <f>other_hotels_test!P435</f>
        <v>Reviewed 20 December 2013</v>
      </c>
    </row>
    <row r="436" spans="1:14" ht="182">
      <c r="A436" s="1" t="str">
        <f>MID(other_hotels_test!D436,1,FIND("_data",other_hotels_test!D436,1)-1)</f>
        <v>fullerton_hotel</v>
      </c>
      <c r="B436" s="4" t="str">
        <f>other_hotels_test!G436</f>
        <v>Abraham_M939</v>
      </c>
      <c r="C436" s="4" t="str">
        <f>IF(ISBLANK(other_hotels_test!H436),"",other_hotels_test!H436)</f>
        <v>Sydney Australia</v>
      </c>
      <c r="D436" s="1" t="str">
        <f>MID(other_hotels_test!I436,FIND("of",other_hotels_test!I436,1)-2,12)</f>
        <v>4 of 5 stars</v>
      </c>
      <c r="E436" s="1" t="str">
        <f>MID(other_hotels_test!I436,FIND("of",other_hotels_test!I436,1)-2,2)</f>
        <v xml:space="preserve">4 </v>
      </c>
      <c r="F436" s="2">
        <f>MID(other_hotels_test!I436,FIND("of",other_hotels_test!I436,1)-2,2)/MID(other_hotels_test!I436,FIND("of",other_hotels_test!I436,1)+2,2)</f>
        <v>0.8</v>
      </c>
      <c r="G436" s="3" t="str">
        <f>IF(ISBLANK(other_hotels_test!J436),"",other_hotels_test!J436)</f>
        <v>“Very good but...”</v>
      </c>
      <c r="H436" s="3" t="str">
        <f>IF(ISBLANK(other_hotels_test!K436),"",other_hotels_test!K436)</f>
        <v>Location is excellent- in close proximity to restaurants museum etc. Initially found the room a bit "dirty". Some hair in the bath stuck to the internal surface (probably from previous use). Requested that this issue be attended to however it took about 30-45min for someone to come and clean the bathroom (not a good start). Staff was generally helpful. We took a private driver to tour the city and this was great ($55 per hour). We were 3 couples and so it turned up to be fairly reasonable. The driver who works with the hotel was excellent. Incidentally I love roast tomato for breakfast but somehow it was not available in this hotel (Every hotel that I visited so far does serve this product)-Nevertheless- not the end of the world particularly where the choice was excellent. Beautiful and good size pool. Generally an enjoyable stay.</v>
      </c>
      <c r="I436" s="1" t="str">
        <f>TRIM(IF(ISERROR(MID(other_hotels_test!L436,7,FIND("travelled",other_hotels_test!L436,1)-7)),"",MID(other_hotels_test!L436,7,FIND("travelled",other_hotels_test!L436,1)-7)))</f>
        <v>November 2013</v>
      </c>
      <c r="J436" s="1" t="str">
        <f>TRIM(IF(ISERROR(MID(other_hotels_test!L436,FIND("travelled",other_hotels_test!L436,1)+9,LEN(other_hotels_test!L436))),"",MID(other_hotels_test!L436,FIND("travelled",other_hotels_test!L436,1)+9,LEN(other_hotels_test!L436))))</f>
        <v>with friends</v>
      </c>
      <c r="K436" s="4" t="e">
        <f ca="1">udfRegEx(other_hotels_test!M436,"\d( of )\d( stars).*(n&gt;)([\s\S]*;)")&amp;CHAR(10)&amp;udfRegEx(other_hotels_test!M436,"[^;]+$\d( of )\d( stars).*(n&gt;)([\s\S]*;)")</f>
        <v>#NAME?</v>
      </c>
      <c r="N436" s="1" t="str">
        <f>other_hotels_test!P436</f>
        <v>Reviewed 15 December 2013</v>
      </c>
    </row>
    <row r="437" spans="1:14" ht="196">
      <c r="A437" s="1" t="str">
        <f>MID(other_hotels_test!D437,1,FIND("_data",other_hotels_test!D437,1)-1)</f>
        <v>fullerton_hotel</v>
      </c>
      <c r="B437" s="4" t="str">
        <f>other_hotels_test!G437</f>
        <v>ajmackie1</v>
      </c>
      <c r="C437" s="4" t="str">
        <f>IF(ISBLANK(other_hotels_test!H437),"",other_hotels_test!H437)</f>
        <v/>
      </c>
      <c r="D437" s="1" t="str">
        <f>MID(other_hotels_test!I437,FIND("of",other_hotels_test!I437,1)-2,12)</f>
        <v>5 of 5 stars</v>
      </c>
      <c r="E437" s="1" t="str">
        <f>MID(other_hotels_test!I437,FIND("of",other_hotels_test!I437,1)-2,2)</f>
        <v xml:space="preserve">5 </v>
      </c>
      <c r="F437" s="2">
        <f>MID(other_hotels_test!I437,FIND("of",other_hotels_test!I437,1)-2,2)/MID(other_hotels_test!I437,FIND("of",other_hotels_test!I437,1)+2,2)</f>
        <v>1</v>
      </c>
      <c r="G437" s="3" t="str">
        <f>IF(ISBLANK(other_hotels_test!J437),"",other_hotels_test!J437)</f>
        <v>“Just magic!”</v>
      </c>
      <c r="H437" s="3" t="str">
        <f>IF(ISBLANK(other_hotels_test!K437),"",other_hotels_test!K437)</f>
        <v>I stayed at The Fullerton for a week for work and loved every minute of it! The facade and building itself is beautiful and I arrived just in time for Sunday brunch which was incredible! Christmas decorations huge chocolate fountain with strawberries chocolate houses cakes and macaroons all perfectly presented. Christmas carols were playing it was just magic. A really nice time of year to stay there. The location is perfect right on the river. Service very friendly rooms incredibly spacious. I stayed on the 5th floor and even though there was no view I was still very happy there given the quality of everything else. However as many rooms don't have views just make sure you are aware whether or not you have when when you book so you dont get an unpleasant surprise. Breakfast excellent with a huge amount of choice. Outdoor pool had a great view. All in all I loved it and would highly recommend!</v>
      </c>
      <c r="I437" s="1" t="str">
        <f>TRIM(IF(ISERROR(MID(other_hotels_test!L437,7,FIND("travelled",other_hotels_test!L437,1)-7)),"",MID(other_hotels_test!L437,7,FIND("travelled",other_hotels_test!L437,1)-7)))</f>
        <v>December 2013</v>
      </c>
      <c r="J437" s="1" t="str">
        <f>TRIM(IF(ISERROR(MID(other_hotels_test!L437,FIND("travelled",other_hotels_test!L437,1)+9,LEN(other_hotels_test!L437))),"",MID(other_hotels_test!L437,FIND("travelled",other_hotels_test!L437,1)+9,LEN(other_hotels_test!L437))))</f>
        <v>on business</v>
      </c>
      <c r="K437" s="4" t="e">
        <f ca="1">udfRegEx(other_hotels_test!M437,"\d( of )\d( stars).*(n&gt;)([\s\S]*;)")&amp;CHAR(10)&amp;udfRegEx(other_hotels_test!M437,"[^;]+$\d( of )\d( stars).*(n&gt;)([\s\S]*;)")</f>
        <v>#NAME?</v>
      </c>
      <c r="N437" s="1" t="str">
        <f>other_hotels_test!P437</f>
        <v>Reviewed 14 December 2013</v>
      </c>
    </row>
    <row r="438" spans="1:14" ht="112">
      <c r="A438" s="1" t="str">
        <f>MID(other_hotels_test!D438,1,FIND("_data",other_hotels_test!D438,1)-1)</f>
        <v>fullerton_hotel</v>
      </c>
      <c r="B438" s="4" t="str">
        <f>other_hotels_test!G438</f>
        <v>Riisto</v>
      </c>
      <c r="C438" s="4" t="str">
        <f>IF(ISBLANK(other_hotels_test!H438),"",other_hotels_test!H438)</f>
        <v>Tampere Finland</v>
      </c>
      <c r="D438" s="1" t="str">
        <f>MID(other_hotels_test!I438,FIND("of",other_hotels_test!I438,1)-2,12)</f>
        <v>5 of 5 stars</v>
      </c>
      <c r="E438" s="1" t="str">
        <f>MID(other_hotels_test!I438,FIND("of",other_hotels_test!I438,1)-2,2)</f>
        <v xml:space="preserve">5 </v>
      </c>
      <c r="F438" s="2">
        <f>MID(other_hotels_test!I438,FIND("of",other_hotels_test!I438,1)-2,2)/MID(other_hotels_test!I438,FIND("of",other_hotels_test!I438,1)+2,2)</f>
        <v>1</v>
      </c>
      <c r="G438" s="3" t="str">
        <f>IF(ISBLANK(other_hotels_test!J438),"",other_hotels_test!J438)</f>
        <v>“3 days in Fullerton”</v>
      </c>
      <c r="H438" s="3" t="str">
        <f>IF(ISBLANK(other_hotels_test!K438),"",other_hotels_test!K438)</f>
        <v>We visited in Fullerton 3 days. The service of this hotel was good and the room with small balcony and view to harbour was nice. The bathroom had space enough. The minibar was warm when we came in the room and we informed that and we got a new one within couple of minutes. Good and quick service! There are lot of nice restaurants near this hotel so you can easily find good lunch and dinner places. The only thing I like to repair was paintings on the balcony door. It was in not the five star standard.</v>
      </c>
      <c r="I438" s="1" t="str">
        <f>TRIM(IF(ISERROR(MID(other_hotels_test!L438,7,FIND("travelled",other_hotels_test!L438,1)-7)),"",MID(other_hotels_test!L438,7,FIND("travelled",other_hotels_test!L438,1)-7)))</f>
        <v>October 2013</v>
      </c>
      <c r="J438" s="1" t="str">
        <f>TRIM(IF(ISERROR(MID(other_hotels_test!L438,FIND("travelled",other_hotels_test!L438,1)+9,LEN(other_hotels_test!L438))),"",MID(other_hotels_test!L438,FIND("travelled",other_hotels_test!L438,1)+9,LEN(other_hotels_test!L438))))</f>
        <v>as a couple</v>
      </c>
      <c r="K438" s="4" t="e">
        <f ca="1">udfRegEx(other_hotels_test!M438,"\d( of )\d( stars).*(n&gt;)([\s\S]*;)")&amp;CHAR(10)&amp;udfRegEx(other_hotels_test!M438,"[^;]+$\d( of )\d( stars).*(n&gt;)([\s\S]*;)")</f>
        <v>#NAME?</v>
      </c>
      <c r="N438" s="1" t="str">
        <f>other_hotels_test!P438</f>
        <v>Reviewed 14 December 2013</v>
      </c>
    </row>
    <row r="439" spans="1:14" ht="56">
      <c r="A439" s="1" t="str">
        <f>MID(other_hotels_test!D439,1,FIND("_data",other_hotels_test!D439,1)-1)</f>
        <v>fullerton_hotel</v>
      </c>
      <c r="B439" s="4" t="str">
        <f>other_hotels_test!G439</f>
        <v>mranola</v>
      </c>
      <c r="C439" s="4" t="str">
        <f>IF(ISBLANK(other_hotels_test!H439),"",other_hotels_test!H439)</f>
        <v>Pasig Philippines</v>
      </c>
      <c r="D439" s="1" t="str">
        <f>MID(other_hotels_test!I439,FIND("of",other_hotels_test!I439,1)-2,12)</f>
        <v>5 of 5 stars</v>
      </c>
      <c r="E439" s="1" t="str">
        <f>MID(other_hotels_test!I439,FIND("of",other_hotels_test!I439,1)-2,2)</f>
        <v xml:space="preserve">5 </v>
      </c>
      <c r="F439" s="2">
        <f>MID(other_hotels_test!I439,FIND("of",other_hotels_test!I439,1)-2,2)/MID(other_hotels_test!I439,FIND("of",other_hotels_test!I439,1)+2,2)</f>
        <v>1</v>
      </c>
      <c r="G439" s="3" t="str">
        <f>IF(ISBLANK(other_hotels_test!J439),"",other_hotels_test!J439)</f>
        <v>“A Great Hotel!”</v>
      </c>
      <c r="H439" s="3" t="str">
        <f>IF(ISBLANK(other_hotels_test!K439),"",other_hotels_test!K439)</f>
        <v>This hotel is perfect for family travelling together. They have game consoles for kids entertainment for adult all in all they have thought of everything that you might need. The room was sizable and comfortable. I couldn't ask for more.</v>
      </c>
      <c r="I439" s="1" t="str">
        <f>TRIM(IF(ISERROR(MID(other_hotels_test!L439,7,FIND("travelled",other_hotels_test!L439,1)-7)),"",MID(other_hotels_test!L439,7,FIND("travelled",other_hotels_test!L439,1)-7)))</f>
        <v>January 2013</v>
      </c>
      <c r="J439" s="1" t="str">
        <f>TRIM(IF(ISERROR(MID(other_hotels_test!L439,FIND("travelled",other_hotels_test!L439,1)+9,LEN(other_hotels_test!L439))),"",MID(other_hotels_test!L439,FIND("travelled",other_hotels_test!L439,1)+9,LEN(other_hotels_test!L439))))</f>
        <v>solo</v>
      </c>
      <c r="K439" s="4" t="e">
        <f ca="1">udfRegEx(other_hotels_test!M439,"\d( of )\d( stars).*(n&gt;)([\s\S]*;)")&amp;CHAR(10)&amp;udfRegEx(other_hotels_test!M439,"[^;]+$\d( of )\d( stars).*(n&gt;)([\s\S]*;)")</f>
        <v>#NAME?</v>
      </c>
      <c r="N439" s="1" t="str">
        <f>other_hotels_test!P439</f>
        <v>Reviewed 14 December 2013</v>
      </c>
    </row>
    <row r="440" spans="1:14" ht="224">
      <c r="A440" s="1" t="str">
        <f>MID(other_hotels_test!D440,1,FIND("_data",other_hotels_test!D440,1)-1)</f>
        <v>fullerton_hotel</v>
      </c>
      <c r="B440" s="4" t="str">
        <f>other_hotels_test!G440</f>
        <v>David L</v>
      </c>
      <c r="C440" s="4" t="str">
        <f>IF(ISBLANK(other_hotels_test!H440),"",other_hotels_test!H440)</f>
        <v>Lexington Massachusetts</v>
      </c>
      <c r="D440" s="1" t="str">
        <f>MID(other_hotels_test!I440,FIND("of",other_hotels_test!I440,1)-2,12)</f>
        <v>4 of 5 stars</v>
      </c>
      <c r="E440" s="1" t="str">
        <f>MID(other_hotels_test!I440,FIND("of",other_hotels_test!I440,1)-2,2)</f>
        <v xml:space="preserve">4 </v>
      </c>
      <c r="F440" s="2">
        <f>MID(other_hotels_test!I440,FIND("of",other_hotels_test!I440,1)-2,2)/MID(other_hotels_test!I440,FIND("of",other_hotels_test!I440,1)+2,2)</f>
        <v>0.8</v>
      </c>
      <c r="G440" s="3" t="str">
        <f>IF(ISBLANK(other_hotels_test!J440),"",other_hotels_test!J440)</f>
        <v>“Worth staying at.”</v>
      </c>
      <c r="H440" s="3" t="str">
        <f>IF(ISBLANK(other_hotels_test!K440),"",other_hotels_test!K440)</f>
        <v>I typically stay at The Fullerton Hotel for business. Fancy cars are usually parked outside. Friendly and attentive hotel staff spacious and clean rooms. The pool is definitely worth a swim in. The in room dining service was good - I had the Japanese breakfast and Nasi Goreng aka Indonesian Fried Rice. Central location for me since The Fullerton Hotel is less than a 30 second walk to my firm's satellite office. There are some low key places to eat or grab an after work drink with colleagues in Boat Quay or Clarke Quay which are in walking distance. Post Bar in the hotel is also a chill spot. The hotel is also a very close walk to Singapore's landmark Merlion and check out the laser and water show in the evening at the Marina Bay Sands. The drawbacks: 1.) The spotty/unreliable Wi-fi connection...it's been an issue for the last three years and I don't expect the problem to be resolved anytime soon 2.) The rooms can be cold and the bed can sometimes be damp from the A/C running 24/7 - let's face it Singapore is always hot and humid.</v>
      </c>
      <c r="I440" s="1" t="str">
        <f>TRIM(IF(ISERROR(MID(other_hotels_test!L440,7,FIND("travelled",other_hotels_test!L440,1)-7)),"",MID(other_hotels_test!L440,7,FIND("travelled",other_hotels_test!L440,1)-7)))</f>
        <v>December 2013</v>
      </c>
      <c r="J440" s="1" t="str">
        <f>TRIM(IF(ISERROR(MID(other_hotels_test!L440,FIND("travelled",other_hotels_test!L440,1)+9,LEN(other_hotels_test!L440))),"",MID(other_hotels_test!L440,FIND("travelled",other_hotels_test!L440,1)+9,LEN(other_hotels_test!L440))))</f>
        <v>on business</v>
      </c>
      <c r="K440" s="4" t="e">
        <f ca="1">udfRegEx(other_hotels_test!M440,"\d( of )\d( stars).*(n&gt;)([\s\S]*;)")&amp;CHAR(10)&amp;udfRegEx(other_hotels_test!M440,"[^;]+$\d( of )\d( stars).*(n&gt;)([\s\S]*;)")</f>
        <v>#NAME?</v>
      </c>
      <c r="N440" s="1" t="str">
        <f>other_hotels_test!P440</f>
        <v>Reviewed 14 December 2013</v>
      </c>
    </row>
    <row r="441" spans="1:14" ht="98">
      <c r="A441" s="1" t="str">
        <f>MID(other_hotels_test!D441,1,FIND("_data",other_hotels_test!D441,1)-1)</f>
        <v>fullerton_hotel</v>
      </c>
      <c r="B441" s="4" t="str">
        <f>other_hotels_test!G441</f>
        <v>mongoose111</v>
      </c>
      <c r="C441" s="4" t="str">
        <f>IF(ISBLANK(other_hotels_test!H441),"",other_hotels_test!H441)</f>
        <v>Australia</v>
      </c>
      <c r="D441" s="1" t="str">
        <f>MID(other_hotels_test!I441,FIND("of",other_hotels_test!I441,1)-2,12)</f>
        <v>4 of 5 stars</v>
      </c>
      <c r="E441" s="1" t="str">
        <f>MID(other_hotels_test!I441,FIND("of",other_hotels_test!I441,1)-2,2)</f>
        <v xml:space="preserve">4 </v>
      </c>
      <c r="F441" s="2">
        <f>MID(other_hotels_test!I441,FIND("of",other_hotels_test!I441,1)-2,2)/MID(other_hotels_test!I441,FIND("of",other_hotels_test!I441,1)+2,2)</f>
        <v>0.8</v>
      </c>
      <c r="G441" s="3" t="str">
        <f>IF(ISBLANK(other_hotels_test!J441),"",other_hotels_test!J441)</f>
        <v>“Full of charm but better value elsewhere”</v>
      </c>
      <c r="H441" s="3" t="str">
        <f>IF(ISBLANK(other_hotels_test!K441),"",other_hotels_test!K441)</f>
        <v>It was a lovely stay and we had a harbour view room but for the price we will stay somewhere else next time. Everyone was very pleasant but again we have had more attentive service at other accommodation. We also used Straits Club facilities as did numerous families with very young children who used evening canapés as family feeding tIme. We had a nice time but as stated could get better value elsewhere.</v>
      </c>
      <c r="I441" s="1" t="str">
        <f>TRIM(IF(ISERROR(MID(other_hotels_test!L441,7,FIND("travelled",other_hotels_test!L441,1)-7)),"",MID(other_hotels_test!L441,7,FIND("travelled",other_hotels_test!L441,1)-7)))</f>
        <v>July 2014</v>
      </c>
      <c r="J441" s="1" t="str">
        <f>TRIM(IF(ISERROR(MID(other_hotels_test!L441,FIND("travelled",other_hotels_test!L441,1)+9,LEN(other_hotels_test!L441))),"",MID(other_hotels_test!L441,FIND("travelled",other_hotels_test!L441,1)+9,LEN(other_hotels_test!L441))))</f>
        <v>on business</v>
      </c>
      <c r="K441" s="4" t="e">
        <f ca="1">udfRegEx(other_hotels_test!M441,"\d( of )\d( stars).*(n&gt;)([\s\S]*;)")&amp;CHAR(10)&amp;udfRegEx(other_hotels_test!M441,"[^;]+$\d( of )\d( stars).*(n&gt;)([\s\S]*;)")</f>
        <v>#NAME?</v>
      </c>
      <c r="N441" s="1" t="str">
        <f>other_hotels_test!P441</f>
        <v>Reviewed 3 August 2014</v>
      </c>
    </row>
    <row r="442" spans="1:14" ht="238">
      <c r="A442" s="1" t="str">
        <f>MID(other_hotels_test!D442,1,FIND("_data",other_hotels_test!D442,1)-1)</f>
        <v>fullerton_hotel</v>
      </c>
      <c r="B442" s="4" t="str">
        <f>other_hotels_test!G442</f>
        <v>duvilla</v>
      </c>
      <c r="C442" s="4" t="str">
        <f>IF(ISBLANK(other_hotels_test!H442),"",other_hotels_test!H442)</f>
        <v>Cannes France</v>
      </c>
      <c r="D442" s="1" t="str">
        <f>MID(other_hotels_test!I442,FIND("of",other_hotels_test!I442,1)-2,12)</f>
        <v>5 of 5 stars</v>
      </c>
      <c r="E442" s="1" t="str">
        <f>MID(other_hotels_test!I442,FIND("of",other_hotels_test!I442,1)-2,2)</f>
        <v xml:space="preserve">5 </v>
      </c>
      <c r="F442" s="2">
        <f>MID(other_hotels_test!I442,FIND("of",other_hotels_test!I442,1)-2,2)/MID(other_hotels_test!I442,FIND("of",other_hotels_test!I442,1)+2,2)</f>
        <v>1</v>
      </c>
      <c r="G442" s="3" t="str">
        <f>IF(ISBLANK(other_hotels_test!J442),"",other_hotels_test!J442)</f>
        <v>“Really excellent”</v>
      </c>
      <c r="H442" s="3" t="str">
        <f>IF(ISBLANK(other_hotels_test!K442),"",other_hotels_test!K442)</f>
        <v>It was our 6th stay and another memorable one. If you enjoy staying in a beautiful historical landmark well located with excellent service then the Fullerton is the right choice. The highlights for us are: 1) Heritage room 2)Breakfast at the Towns restaurant right by the river and with a beautiful over the park across it as well as some colonial buildings. 3) The pool right above the restaurant: from there you enjoy a 180 degrees view while swimming...4) The various restaurants especially the Lighthouse: located on the top floor it overlooks a small bay with the huge Marina Bay Sands in the background: not only is the italian food delicious but the view is once more gorgeous ( the rooftop terrace just above is a good place to propose by the way).5) As a guest of the Fullerton hotel you can enjoy the rooftop pool and bar of the Fullerton Bay hotel located across the street: do not miss it if you have time. 6) The Clifford restaurant ( excellent mussels sea bass..) and the Clifford Pier( singaporan food) restaurant at the Fullerton Bay hotel are excellent. Overall a very good choice and our favorite in Singapore.</v>
      </c>
      <c r="I442" s="1" t="str">
        <f>TRIM(IF(ISERROR(MID(other_hotels_test!L442,7,FIND("travelled",other_hotels_test!L442,1)-7)),"",MID(other_hotels_test!L442,7,FIND("travelled",other_hotels_test!L442,1)-7)))</f>
        <v>July 2014</v>
      </c>
      <c r="J442" s="1" t="str">
        <f>TRIM(IF(ISERROR(MID(other_hotels_test!L442,FIND("travelled",other_hotels_test!L442,1)+9,LEN(other_hotels_test!L442))),"",MID(other_hotels_test!L442,FIND("travelled",other_hotels_test!L442,1)+9,LEN(other_hotels_test!L442))))</f>
        <v>with family</v>
      </c>
      <c r="K442" s="4" t="e">
        <f ca="1">udfRegEx(other_hotels_test!M442,"\d( of )\d( stars).*(n&gt;)([\s\S]*;)")&amp;CHAR(10)&amp;udfRegEx(other_hotels_test!M442,"[^;]+$\d( of )\d( stars).*(n&gt;)([\s\S]*;)")</f>
        <v>#NAME?</v>
      </c>
      <c r="N442" s="1" t="str">
        <f>other_hotels_test!P442</f>
        <v>Reviewed 2 August 2014</v>
      </c>
    </row>
    <row r="443" spans="1:14" ht="126">
      <c r="A443" s="1" t="str">
        <f>MID(other_hotels_test!D443,1,FIND("_data",other_hotels_test!D443,1)-1)</f>
        <v>fullerton_hotel</v>
      </c>
      <c r="B443" s="4" t="str">
        <f>other_hotels_test!G443</f>
        <v>Legal_itinerant</v>
      </c>
      <c r="C443" s="4" t="str">
        <f>IF(ISBLANK(other_hotels_test!H443),"",other_hotels_test!H443)</f>
        <v>Kuala Lumpur Malaysia</v>
      </c>
      <c r="D443" s="1" t="str">
        <f>MID(other_hotels_test!I443,FIND("of",other_hotels_test!I443,1)-2,12)</f>
        <v>5 of 5 stars</v>
      </c>
      <c r="E443" s="1" t="str">
        <f>MID(other_hotels_test!I443,FIND("of",other_hotels_test!I443,1)-2,2)</f>
        <v xml:space="preserve">5 </v>
      </c>
      <c r="F443" s="2">
        <f>MID(other_hotels_test!I443,FIND("of",other_hotels_test!I443,1)-2,2)/MID(other_hotels_test!I443,FIND("of",other_hotels_test!I443,1)+2,2)</f>
        <v>1</v>
      </c>
      <c r="G443" s="3" t="str">
        <f>IF(ISBLANK(other_hotels_test!J443),"",other_hotels_test!J443)</f>
        <v>“A grande dame”</v>
      </c>
      <c r="H443" s="3" t="str">
        <f>IF(ISBLANK(other_hotels_test!K443),"",other_hotels_test!K443)</f>
        <v>Beautifully restored and elegantly furnished. This used to be the old post office and retains most of its charming colonial architecture. Service here is excellent although some of the rooms need some refurbishment as they have been in use for over 10 years. The lobby area (which includes a cozy bar) is very inviting with filtered light coming in from the skylight above and is an ideal place to meet people. It is therefore a popular meeting area also due to its central location in CBD Singapore. Rooms are spacious with high ceilings. Restaurants are all good.</v>
      </c>
      <c r="I443" s="1" t="str">
        <f>TRIM(IF(ISERROR(MID(other_hotels_test!L443,7,FIND("travelled",other_hotels_test!L443,1)-7)),"",MID(other_hotels_test!L443,7,FIND("travelled",other_hotels_test!L443,1)-7)))</f>
        <v>September 2013</v>
      </c>
      <c r="J443" s="1" t="str">
        <f>TRIM(IF(ISERROR(MID(other_hotels_test!L443,FIND("travelled",other_hotels_test!L443,1)+9,LEN(other_hotels_test!L443))),"",MID(other_hotels_test!L443,FIND("travelled",other_hotels_test!L443,1)+9,LEN(other_hotels_test!L443))))</f>
        <v>on business</v>
      </c>
      <c r="K443" s="4" t="e">
        <f ca="1">udfRegEx(other_hotels_test!M443,"\d( of )\d( stars).*(n&gt;)([\s\S]*;)")&amp;CHAR(10)&amp;udfRegEx(other_hotels_test!M443,"[^;]+$\d( of )\d( stars).*(n&gt;)([\s\S]*;)")</f>
        <v>#NAME?</v>
      </c>
      <c r="N443" s="1" t="str">
        <f>other_hotels_test!P443</f>
        <v>Reviewed 1 August 2014</v>
      </c>
    </row>
    <row r="444" spans="1:14" ht="140">
      <c r="A444" s="1" t="str">
        <f>MID(other_hotels_test!D444,1,FIND("_data",other_hotels_test!D444,1)-1)</f>
        <v>fullerton_hotel</v>
      </c>
      <c r="B444" s="4" t="str">
        <f>other_hotels_test!G444</f>
        <v>Flatts</v>
      </c>
      <c r="C444" s="4" t="str">
        <f>IF(ISBLANK(other_hotels_test!H444),"",other_hotels_test!H444)</f>
        <v>Dubai United Arab Emirates</v>
      </c>
      <c r="D444" s="1" t="str">
        <f>MID(other_hotels_test!I444,FIND("of",other_hotels_test!I444,1)-2,12)</f>
        <v>4 of 5 stars</v>
      </c>
      <c r="E444" s="1" t="str">
        <f>MID(other_hotels_test!I444,FIND("of",other_hotels_test!I444,1)-2,2)</f>
        <v xml:space="preserve">4 </v>
      </c>
      <c r="F444" s="2">
        <f>MID(other_hotels_test!I444,FIND("of",other_hotels_test!I444,1)-2,2)/MID(other_hotels_test!I444,FIND("of",other_hotels_test!I444,1)+2,2)</f>
        <v>0.8</v>
      </c>
      <c r="G444" s="3" t="str">
        <f>IF(ISBLANK(other_hotels_test!J444),"",other_hotels_test!J444)</f>
        <v>“Still Very Good; Starting to show its Age”</v>
      </c>
      <c r="H444" s="3" t="str">
        <f>IF(ISBLANK(other_hotels_test!K444),"",other_hotels_test!K444)</f>
        <v>I have been lucky enough to stay at The Fullerton when it first opened and several times after when it was still fresh and new. I haven't been for quite some time but it hasn't disappointed. The doorman still remembers me and the family and the location restaurants breakfasts etc. are still excellent. They clearly have not done a major refurbishment in the 15 years I have been staying here and the rooms are starting to show their age. There is however no better location in Singapore in my view and prices are not overly expensive for a hotel of this standing so well worth considering the Fullerton for your next stay.</v>
      </c>
      <c r="I444" s="1" t="str">
        <f>TRIM(IF(ISERROR(MID(other_hotels_test!L444,7,FIND("travelled",other_hotels_test!L444,1)-7)),"",MID(other_hotels_test!L444,7,FIND("travelled",other_hotels_test!L444,1)-7)))</f>
        <v>July 2014</v>
      </c>
      <c r="J444" s="1" t="str">
        <f>TRIM(IF(ISERROR(MID(other_hotels_test!L444,FIND("travelled",other_hotels_test!L444,1)+9,LEN(other_hotels_test!L444))),"",MID(other_hotels_test!L444,FIND("travelled",other_hotels_test!L444,1)+9,LEN(other_hotels_test!L444))))</f>
        <v>with family</v>
      </c>
      <c r="K444" s="4" t="e">
        <f ca="1">udfRegEx(other_hotels_test!M444,"\d( of )\d( stars).*(n&gt;)([\s\S]*;)")&amp;CHAR(10)&amp;udfRegEx(other_hotels_test!M444,"[^;]+$\d( of )\d( stars).*(n&gt;)([\s\S]*;)")</f>
        <v>#NAME?</v>
      </c>
      <c r="N444" s="1" t="str">
        <f>other_hotels_test!P444</f>
        <v>Reviewed 1 August 2014</v>
      </c>
    </row>
    <row r="445" spans="1:14" ht="84">
      <c r="A445" s="1" t="str">
        <f>MID(other_hotels_test!D445,1,FIND("_data",other_hotels_test!D445,1)-1)</f>
        <v>fullerton_hotel</v>
      </c>
      <c r="B445" s="4" t="str">
        <f>other_hotels_test!G445</f>
        <v>liu m</v>
      </c>
      <c r="C445" s="4" t="str">
        <f>IF(ISBLANK(other_hotels_test!H445),"",other_hotels_test!H445)</f>
        <v/>
      </c>
      <c r="D445" s="1" t="str">
        <f>MID(other_hotels_test!I445,FIND("of",other_hotels_test!I445,1)-2,12)</f>
        <v>5 of 5 stars</v>
      </c>
      <c r="E445" s="1" t="str">
        <f>MID(other_hotels_test!I445,FIND("of",other_hotels_test!I445,1)-2,2)</f>
        <v xml:space="preserve">5 </v>
      </c>
      <c r="F445" s="2">
        <f>MID(other_hotels_test!I445,FIND("of",other_hotels_test!I445,1)-2,2)/MID(other_hotels_test!I445,FIND("of",other_hotels_test!I445,1)+2,2)</f>
        <v>1</v>
      </c>
      <c r="G445" s="3" t="str">
        <f>IF(ISBLANK(other_hotels_test!J445),"",other_hotels_test!J445)</f>
        <v>“☆Super Great☆”</v>
      </c>
      <c r="H445" s="3" t="str">
        <f>IF(ISBLANK(other_hotels_test!K445),"",other_hotels_test!K445)</f>
        <v>We visited there in Jul 2013 and booked it via travel agency in a reasonable price which was about USD.260 one night. It's a six star hotel and we really enjoyed a lot. As we entered the room there was a welcome note on TV and two dishes of lovely sweets for my two kids. The room service the breakfast the swimming pool were all great. It is definately a remark in Singapore now and ever. Excellent!</v>
      </c>
      <c r="I445" s="1" t="str">
        <f>TRIM(IF(ISERROR(MID(other_hotels_test!L445,7,FIND("travelled",other_hotels_test!L445,1)-7)),"",MID(other_hotels_test!L445,7,FIND("travelled",other_hotels_test!L445,1)-7)))</f>
        <v>September 2013</v>
      </c>
      <c r="J445" s="1" t="str">
        <f>TRIM(IF(ISERROR(MID(other_hotels_test!L445,FIND("travelled",other_hotels_test!L445,1)+9,LEN(other_hotels_test!L445))),"",MID(other_hotels_test!L445,FIND("travelled",other_hotels_test!L445,1)+9,LEN(other_hotels_test!L445))))</f>
        <v>with family</v>
      </c>
      <c r="K445" s="4" t="e">
        <f ca="1">udfRegEx(other_hotels_test!M445,"\d( of )\d( stars).*(n&gt;)([\s\S]*;)")&amp;CHAR(10)&amp;udfRegEx(other_hotels_test!M445,"[^;]+$\d( of )\d( stars).*(n&gt;)([\s\S]*;)")</f>
        <v>#NAME?</v>
      </c>
      <c r="N445" s="1" t="str">
        <f>other_hotels_test!P445</f>
        <v>Reviewed 1 August 2014</v>
      </c>
    </row>
    <row r="446" spans="1:14" ht="224">
      <c r="A446" s="1" t="str">
        <f>MID(other_hotels_test!D446,1,FIND("_data",other_hotels_test!D446,1)-1)</f>
        <v>fullerton_hotel</v>
      </c>
      <c r="B446" s="4" t="str">
        <f>other_hotels_test!G446</f>
        <v>Cynicor</v>
      </c>
      <c r="C446" s="4" t="str">
        <f>IF(ISBLANK(other_hotels_test!H446),"",other_hotels_test!H446)</f>
        <v>Perth Australia</v>
      </c>
      <c r="D446" s="1" t="str">
        <f>MID(other_hotels_test!I446,FIND("of",other_hotels_test!I446,1)-2,12)</f>
        <v>5 of 5 stars</v>
      </c>
      <c r="E446" s="1" t="str">
        <f>MID(other_hotels_test!I446,FIND("of",other_hotels_test!I446,1)-2,2)</f>
        <v xml:space="preserve">5 </v>
      </c>
      <c r="F446" s="2">
        <f>MID(other_hotels_test!I446,FIND("of",other_hotels_test!I446,1)-2,2)/MID(other_hotels_test!I446,FIND("of",other_hotels_test!I446,1)+2,2)</f>
        <v>1</v>
      </c>
      <c r="G446" s="3" t="str">
        <f>IF(ISBLANK(other_hotels_test!J446),"",other_hotels_test!J446)</f>
        <v>“Great stay”</v>
      </c>
      <c r="H446" s="3" t="str">
        <f>IF(ISBLANK(other_hotels_test!K446),"",other_hotels_test!K446)</f>
        <v>Just a quick belated review for a short stay in early Feb 2012. Had 2 rooms for 3 nights with club lounge benefits. Our room was spacious and well outfitted with a river view on the 4th floor (great for lounge access as it's just down the corridor). The staff were great as usual and very attentive especially in the lounge. As we had a late flight out that was delayed further we were given late checkout and allowed to spend the afternoon in the lounge for afternoon tea etc. The evening cocktails are excellent and could pass as a dinner for some. We went out most nights afterwards but could easily have eaten more if we wanted. One major benefit of this lounge over those at other hotels is the variety of drinks available during the cocktail hour including Moet and a range of cocktails from a menu (cocktails are less common in Singaporean hotel lounges than other SE asian locations). Breakfast in Town restaurant was exceptional and had a wide variety including roti prata. We had no complaint about our stay and look forward to returning as soon as we can.</v>
      </c>
      <c r="I446" s="1" t="str">
        <f>TRIM(IF(ISERROR(MID(other_hotels_test!L446,7,FIND("travelled",other_hotels_test!L446,1)-7)),"",MID(other_hotels_test!L446,7,FIND("travelled",other_hotels_test!L446,1)-7)))</f>
        <v>February 2012</v>
      </c>
      <c r="J446" s="1" t="str">
        <f>TRIM(IF(ISERROR(MID(other_hotels_test!L446,FIND("travelled",other_hotels_test!L446,1)+9,LEN(other_hotels_test!L446))),"",MID(other_hotels_test!L446,FIND("travelled",other_hotels_test!L446,1)+9,LEN(other_hotels_test!L446))))</f>
        <v>with family</v>
      </c>
      <c r="K446" s="4" t="e">
        <f ca="1">udfRegEx(other_hotels_test!M446,"\d( of )\d( stars).*(n&gt;)([\s\S]*;)")&amp;CHAR(10)&amp;udfRegEx(other_hotels_test!M446,"[^;]+$\d( of )\d( stars).*(n&gt;)([\s\S]*;)")</f>
        <v>#NAME?</v>
      </c>
      <c r="N446" s="1" t="str">
        <f>other_hotels_test!P446</f>
        <v>Reviewed 27 June 2012</v>
      </c>
    </row>
    <row r="447" spans="1:14" ht="42">
      <c r="A447" s="1" t="str">
        <f>MID(other_hotels_test!D447,1,FIND("_data",other_hotels_test!D447,1)-1)</f>
        <v>fullerton_hotel</v>
      </c>
      <c r="B447" s="4" t="str">
        <f>other_hotels_test!G447</f>
        <v>Alvin16</v>
      </c>
      <c r="C447" s="4" t="str">
        <f>IF(ISBLANK(other_hotels_test!H447),"",other_hotels_test!H447)</f>
        <v>London United Kingdom</v>
      </c>
      <c r="D447" s="1" t="str">
        <f>MID(other_hotels_test!I447,FIND("of",other_hotels_test!I447,1)-2,12)</f>
        <v>5 of 5 stars</v>
      </c>
      <c r="E447" s="1" t="str">
        <f>MID(other_hotels_test!I447,FIND("of",other_hotels_test!I447,1)-2,2)</f>
        <v xml:space="preserve">5 </v>
      </c>
      <c r="F447" s="2">
        <f>MID(other_hotels_test!I447,FIND("of",other_hotels_test!I447,1)-2,2)/MID(other_hotels_test!I447,FIND("of",other_hotels_test!I447,1)+2,2)</f>
        <v>1</v>
      </c>
      <c r="G447" s="3" t="str">
        <f>IF(ISBLANK(other_hotels_test!J447),"",other_hotels_test!J447)</f>
        <v>“Superb Hotel in the heart of SG”</v>
      </c>
      <c r="H447" s="3" t="str">
        <f>IF(ISBLANK(other_hotels_test!K447),"",other_hotels_test!K447)</f>
        <v>What can I say about this hotel? Superb with great location along Marina Bay. Swimming on its pool at night time is very relaxing experience.</v>
      </c>
      <c r="I447" s="1" t="str">
        <f>TRIM(IF(ISERROR(MID(other_hotels_test!L447,7,FIND("travelled",other_hotels_test!L447,1)-7)),"",MID(other_hotels_test!L447,7,FIND("travelled",other_hotels_test!L447,1)-7)))</f>
        <v>April 2012</v>
      </c>
      <c r="J447" s="1" t="str">
        <f>TRIM(IF(ISERROR(MID(other_hotels_test!L447,FIND("travelled",other_hotels_test!L447,1)+9,LEN(other_hotels_test!L447))),"",MID(other_hotels_test!L447,FIND("travelled",other_hotels_test!L447,1)+9,LEN(other_hotels_test!L447))))</f>
        <v>with family</v>
      </c>
      <c r="K447" s="4" t="e">
        <f ca="1">udfRegEx(other_hotels_test!M447,"\d( of )\d( stars).*(n&gt;)([\s\S]*;)")&amp;CHAR(10)&amp;udfRegEx(other_hotels_test!M447,"[^;]+$\d( of )\d( stars).*(n&gt;)([\s\S]*;)")</f>
        <v>#NAME?</v>
      </c>
      <c r="N447" s="1" t="str">
        <f>other_hotels_test!P447</f>
        <v>Reviewed 26 June 2012</v>
      </c>
    </row>
    <row r="448" spans="1:14" ht="140">
      <c r="A448" s="1" t="str">
        <f>MID(other_hotels_test!D448,1,FIND("_data",other_hotels_test!D448,1)-1)</f>
        <v>fullerton_hotel</v>
      </c>
      <c r="B448" s="4" t="str">
        <f>other_hotels_test!G448</f>
        <v>Lwtny</v>
      </c>
      <c r="C448" s="4" t="str">
        <f>IF(ISBLANK(other_hotels_test!H448),"",other_hotels_test!H448)</f>
        <v>Bangkok</v>
      </c>
      <c r="D448" s="1" t="str">
        <f>MID(other_hotels_test!I448,FIND("of",other_hotels_test!I448,1)-2,12)</f>
        <v>3 of 5 stars</v>
      </c>
      <c r="E448" s="1" t="str">
        <f>MID(other_hotels_test!I448,FIND("of",other_hotels_test!I448,1)-2,2)</f>
        <v xml:space="preserve">3 </v>
      </c>
      <c r="F448" s="2">
        <f>MID(other_hotels_test!I448,FIND("of",other_hotels_test!I448,1)-2,2)/MID(other_hotels_test!I448,FIND("of",other_hotels_test!I448,1)+2,2)</f>
        <v>0.6</v>
      </c>
      <c r="G448" s="3" t="str">
        <f>IF(ISBLANK(other_hotels_test!J448),"",other_hotels_test!J448)</f>
        <v>“Where are the staff ?”</v>
      </c>
      <c r="H448" s="3" t="str">
        <f>IF(ISBLANK(other_hotels_test!K448),"",other_hotels_test!K448)</f>
        <v>Just spent 2 nights at the Fullerton and found the hotel to be pretty average and not worthy of 5 stars. The room itself was nice with a great view and nice and relaxing decor etc. My problem with the hotel was its service. The service at breakfast was next to non existent ! The staff were nowhere to be found. We never even got offered a coffee refill and the table was never cleared of dirty plates etc. No where near 5 star. The staff outside calling taxi's were in one word hopeless ! They were disorganized and not doing what should be a simple job well at all. This hotel management needs to address these issues and fast. Simply not good enough.</v>
      </c>
      <c r="I448" s="1" t="str">
        <f>TRIM(IF(ISERROR(MID(other_hotels_test!L448,7,FIND("travelled",other_hotels_test!L448,1)-7)),"",MID(other_hotels_test!L448,7,FIND("travelled",other_hotels_test!L448,1)-7)))</f>
        <v>June 2012</v>
      </c>
      <c r="J448" s="1" t="str">
        <f>TRIM(IF(ISERROR(MID(other_hotels_test!L448,FIND("travelled",other_hotels_test!L448,1)+9,LEN(other_hotels_test!L448))),"",MID(other_hotels_test!L448,FIND("travelled",other_hotels_test!L448,1)+9,LEN(other_hotels_test!L448))))</f>
        <v>with family</v>
      </c>
      <c r="K448" s="4" t="e">
        <f ca="1">udfRegEx(other_hotels_test!M448,"\d( of )\d( stars).*(n&gt;)([\s\S]*;)")&amp;CHAR(10)&amp;udfRegEx(other_hotels_test!M448,"[^;]+$\d( of )\d( stars).*(n&gt;)([\s\S]*;)")</f>
        <v>#NAME?</v>
      </c>
      <c r="N448" s="1" t="str">
        <f>other_hotels_test!P448</f>
        <v>Reviewed 25 June 2012</v>
      </c>
    </row>
    <row r="449" spans="1:14" ht="182">
      <c r="A449" s="1" t="str">
        <f>MID(other_hotels_test!D449,1,FIND("_data",other_hotels_test!D449,1)-1)</f>
        <v>fullerton_hotel</v>
      </c>
      <c r="B449" s="4" t="str">
        <f>other_hotels_test!G449</f>
        <v>Lauren S</v>
      </c>
      <c r="C449" s="4" t="str">
        <f>IF(ISBLANK(other_hotels_test!H449),"",other_hotels_test!H449)</f>
        <v>London</v>
      </c>
      <c r="D449" s="1" t="str">
        <f>MID(other_hotels_test!I449,FIND("of",other_hotels_test!I449,1)-2,12)</f>
        <v>5 of 5 stars</v>
      </c>
      <c r="E449" s="1" t="str">
        <f>MID(other_hotels_test!I449,FIND("of",other_hotels_test!I449,1)-2,2)</f>
        <v xml:space="preserve">5 </v>
      </c>
      <c r="F449" s="2">
        <f>MID(other_hotels_test!I449,FIND("of",other_hotels_test!I449,1)-2,2)/MID(other_hotels_test!I449,FIND("of",other_hotels_test!I449,1)+2,2)</f>
        <v>1</v>
      </c>
      <c r="G449" s="3" t="str">
        <f>IF(ISBLANK(other_hotels_test!J449),"",other_hotels_test!J449)</f>
        <v>“Christmas at the Fullerton”</v>
      </c>
      <c r="H449" s="3" t="str">
        <f>IF(ISBLANK(other_hotels_test!K449),"",other_hotels_test!K449)</f>
        <v>We spent 3 days at the Fullerton Hotel at Christmas and we had a lovely time. The hotel foyer is luxurious the bar and restaurant areas are very welcoming and the staff are helpful and friendly. The room we stayed in was very spacious and had two seating areas to either side of the large bed. The bathroom was very big and had a walk-in shower and a big bath with a good sized side ledge which was ideal for us when bathing our young son. On our second day there was a knock at the door and two staff members had brought a gift for our son aged 5. It was a plate with his name decorated in chocolate along with some pastries sweets and a glass of milk. It made his day! The Fullerton is a luxury hotel and has a lot of charm. It is well located for Boat Quay and Clarke Quay; while it might be at the upper end of most people's budget it is really worth it for a special stay.</v>
      </c>
      <c r="I449" s="1" t="str">
        <f>TRIM(IF(ISERROR(MID(other_hotels_test!L449,7,FIND("travelled",other_hotels_test!L449,1)-7)),"",MID(other_hotels_test!L449,7,FIND("travelled",other_hotels_test!L449,1)-7)))</f>
        <v>December 2011</v>
      </c>
      <c r="J449" s="1" t="str">
        <f>TRIM(IF(ISERROR(MID(other_hotels_test!L449,FIND("travelled",other_hotels_test!L449,1)+9,LEN(other_hotels_test!L449))),"",MID(other_hotels_test!L449,FIND("travelled",other_hotels_test!L449,1)+9,LEN(other_hotels_test!L449))))</f>
        <v>with family</v>
      </c>
      <c r="K449" s="4" t="e">
        <f ca="1">udfRegEx(other_hotels_test!M449,"\d( of )\d( stars).*(n&gt;)([\s\S]*;)")&amp;CHAR(10)&amp;udfRegEx(other_hotels_test!M449,"[^;]+$\d( of )\d( stars).*(n&gt;)([\s\S]*;)")</f>
        <v>#NAME?</v>
      </c>
      <c r="N449" s="1" t="str">
        <f>other_hotels_test!P449</f>
        <v>Reviewed 18 June 2012</v>
      </c>
    </row>
    <row r="450" spans="1:14" ht="238">
      <c r="A450" s="1" t="str">
        <f>MID(other_hotels_test!D450,1,FIND("_data",other_hotels_test!D450,1)-1)</f>
        <v>fullerton_hotel</v>
      </c>
      <c r="B450" s="4" t="str">
        <f>other_hotels_test!G450</f>
        <v>Tripper099</v>
      </c>
      <c r="C450" s="4" t="str">
        <f>IF(ISBLANK(other_hotels_test!H450),"",other_hotels_test!H450)</f>
        <v>London</v>
      </c>
      <c r="D450" s="1" t="str">
        <f>MID(other_hotels_test!I450,FIND("of",other_hotels_test!I450,1)-2,12)</f>
        <v>3 of 5 stars</v>
      </c>
      <c r="E450" s="1" t="str">
        <f>MID(other_hotels_test!I450,FIND("of",other_hotels_test!I450,1)-2,2)</f>
        <v xml:space="preserve">3 </v>
      </c>
      <c r="F450" s="2">
        <f>MID(other_hotels_test!I450,FIND("of",other_hotels_test!I450,1)-2,2)/MID(other_hotels_test!I450,FIND("of",other_hotels_test!I450,1)+2,2)</f>
        <v>0.6</v>
      </c>
      <c r="G450" s="3" t="str">
        <f>IF(ISBLANK(other_hotels_test!J450),"",other_hotels_test!J450)</f>
        <v>“Not as good as the pictures suggest”</v>
      </c>
      <c r="H450" s="3" t="str">
        <f>IF(ISBLANK(other_hotels_test!K450),"",other_hotels_test!K450)</f>
        <v>I had high hopes for this hotel based on the website the pictures and word of mouth. The reality was that it was pretty average. The room decor seemed dated partially because it was old partially because the room smelled a bit musty and partially because it seemed to lack a personal touch. Little things like a well used shower mat rolled up near the tub fraying linens and marks on the furniture just made it all seem like the Fullerton had seen better days. Service was not welcoming. I went out to the pool and it was an hour before I eventually walked up to the attendant myself to order a drink after trying to catch her attention 3 times. There was not enough"please" and "thank you" either from the staff which I would expect from a 5 star hotel. Finally no one ever seemed to be there when you arrived...at the taxi stand at the door at the little bakery in the lobby....I always felt like I was waiting for a few minutes before one of the staff noticed I needed something ie no anticipation of needs. It wasn't the worst hotel I've ever stayed in just very average. And for the price paid disappointing.</v>
      </c>
      <c r="I450" s="1" t="str">
        <f>TRIM(IF(ISERROR(MID(other_hotels_test!L450,7,FIND("travelled",other_hotels_test!L450,1)-7)),"",MID(other_hotels_test!L450,7,FIND("travelled",other_hotels_test!L450,1)-7)))</f>
        <v>June 2012</v>
      </c>
      <c r="J450" s="1" t="str">
        <f>TRIM(IF(ISERROR(MID(other_hotels_test!L450,FIND("travelled",other_hotels_test!L450,1)+9,LEN(other_hotels_test!L450))),"",MID(other_hotels_test!L450,FIND("travelled",other_hotels_test!L450,1)+9,LEN(other_hotels_test!L450))))</f>
        <v>on business</v>
      </c>
      <c r="K450" s="4" t="e">
        <f ca="1">udfRegEx(other_hotels_test!M450,"\d( of )\d( stars).*(n&gt;)([\s\S]*;)")&amp;CHAR(10)&amp;udfRegEx(other_hotels_test!M450,"[^;]+$\d( of )\d( stars).*(n&gt;)([\s\S]*;)")</f>
        <v>#NAME?</v>
      </c>
      <c r="N450" s="1" t="str">
        <f>other_hotels_test!P450</f>
        <v>Reviewed 18 June 2012</v>
      </c>
    </row>
    <row r="451" spans="1:14" ht="42">
      <c r="A451" s="1" t="str">
        <f>MID(other_hotels_test!D451,1,FIND("_data",other_hotels_test!D451,1)-1)</f>
        <v>fullerton_hotel</v>
      </c>
      <c r="B451" s="4" t="str">
        <f>other_hotels_test!G451</f>
        <v>adrian_goodwin</v>
      </c>
      <c r="C451" s="4" t="str">
        <f>IF(ISBLANK(other_hotels_test!H451),"",other_hotels_test!H451)</f>
        <v>Winchester United Kingdom</v>
      </c>
      <c r="D451" s="1" t="str">
        <f>MID(other_hotels_test!I451,FIND("of",other_hotels_test!I451,1)-2,12)</f>
        <v>5 of 5 stars</v>
      </c>
      <c r="E451" s="1" t="str">
        <f>MID(other_hotels_test!I451,FIND("of",other_hotels_test!I451,1)-2,2)</f>
        <v xml:space="preserve">5 </v>
      </c>
      <c r="F451" s="2">
        <f>MID(other_hotels_test!I451,FIND("of",other_hotels_test!I451,1)-2,2)/MID(other_hotels_test!I451,FIND("of",other_hotels_test!I451,1)+2,2)</f>
        <v>1</v>
      </c>
      <c r="G451" s="3" t="str">
        <f>IF(ISBLANK(other_hotels_test!J451),"",other_hotels_test!J451)</f>
        <v>“Would be my first choice in Singapore”</v>
      </c>
      <c r="H451" s="3" t="str">
        <f>IF(ISBLANK(other_hotels_test!K451),"",other_hotels_test!K451)</f>
        <v>Room was nicely decorated and supplied with quality furnishings. Bed was one of the most comfortable I have slept in. Bathroom spacious and very well equiped.</v>
      </c>
      <c r="I451" s="1" t="str">
        <f>TRIM(IF(ISERROR(MID(other_hotels_test!L451,7,FIND("travelled",other_hotels_test!L451,1)-7)),"",MID(other_hotels_test!L451,7,FIND("travelled",other_hotels_test!L451,1)-7)))</f>
        <v>July 2011</v>
      </c>
      <c r="J451" s="1" t="str">
        <f>TRIM(IF(ISERROR(MID(other_hotels_test!L451,FIND("travelled",other_hotels_test!L451,1)+9,LEN(other_hotels_test!L451))),"",MID(other_hotels_test!L451,FIND("travelled",other_hotels_test!L451,1)+9,LEN(other_hotels_test!L451))))</f>
        <v>on business</v>
      </c>
      <c r="K451" s="4" t="e">
        <f ca="1">udfRegEx(other_hotels_test!M451,"\d( of )\d( stars).*(n&gt;)([\s\S]*;)")&amp;CHAR(10)&amp;udfRegEx(other_hotels_test!M451,"[^;]+$\d( of )\d( stars).*(n&gt;)([\s\S]*;)")</f>
        <v>#NAME?</v>
      </c>
      <c r="N451" s="1" t="str">
        <f>other_hotels_test!P451</f>
        <v>Reviewed 26 July 2011</v>
      </c>
    </row>
    <row r="452" spans="1:14" ht="126">
      <c r="A452" s="1" t="str">
        <f>MID(other_hotels_test!D452,1,FIND("_data",other_hotels_test!D452,1)-1)</f>
        <v>fullerton_hotel</v>
      </c>
      <c r="B452" s="4" t="str">
        <f>other_hotels_test!G452</f>
        <v>Dellnvue</v>
      </c>
      <c r="C452" s="4" t="str">
        <f>IF(ISBLANK(other_hotels_test!H452),"",other_hotels_test!H452)</f>
        <v>Melbourne Australia</v>
      </c>
      <c r="D452" s="1" t="str">
        <f>MID(other_hotels_test!I452,FIND("of",other_hotels_test!I452,1)-2,12)</f>
        <v>5 of 5 stars</v>
      </c>
      <c r="E452" s="1" t="str">
        <f>MID(other_hotels_test!I452,FIND("of",other_hotels_test!I452,1)-2,2)</f>
        <v xml:space="preserve">5 </v>
      </c>
      <c r="F452" s="2">
        <f>MID(other_hotels_test!I452,FIND("of",other_hotels_test!I452,1)-2,2)/MID(other_hotels_test!I452,FIND("of",other_hotels_test!I452,1)+2,2)</f>
        <v>1</v>
      </c>
      <c r="G452" s="3" t="str">
        <f>IF(ISBLANK(other_hotels_test!J452),"",other_hotels_test!J452)</f>
        <v>“Fabulous service and fabulous experience”</v>
      </c>
      <c r="H452" s="3" t="str">
        <f>IF(ISBLANK(other_hotels_test!K452),"",other_hotels_test!K452)</f>
        <v>Our stay at the Fullerton was the" icing on the cake" for our first trip to Singapore. The attention to detail and consistently high quality friendly service we received was a delight to experience. Nothing was too much trouble and all staff seemed to do as much as they could to make our stay memorable. Apart from the service the building itself is amazing and the rooms generous. The location is excellent and very accessible to all the things we wanted to see. We are pleased to recommend The Fullerton to anyone travelling to Singapore and hope to stay there again sometime soon.</v>
      </c>
      <c r="I452" s="1" t="str">
        <f>TRIM(IF(ISERROR(MID(other_hotels_test!L452,7,FIND("travelled",other_hotels_test!L452,1)-7)),"",MID(other_hotels_test!L452,7,FIND("travelled",other_hotels_test!L452,1)-7)))</f>
        <v>June 2011</v>
      </c>
      <c r="J452" s="1" t="str">
        <f>TRIM(IF(ISERROR(MID(other_hotels_test!L452,FIND("travelled",other_hotels_test!L452,1)+9,LEN(other_hotels_test!L452))),"",MID(other_hotels_test!L452,FIND("travelled",other_hotels_test!L452,1)+9,LEN(other_hotels_test!L452))))</f>
        <v>as a couple</v>
      </c>
      <c r="K452" s="4" t="e">
        <f ca="1">udfRegEx(other_hotels_test!M452,"\d( of )\d( stars).*(n&gt;)([\s\S]*;)")&amp;CHAR(10)&amp;udfRegEx(other_hotels_test!M452,"[^;]+$\d( of )\d( stars).*(n&gt;)([\s\S]*;)")</f>
        <v>#NAME?</v>
      </c>
      <c r="N452" s="1" t="str">
        <f>other_hotels_test!P452</f>
        <v>Reviewed 26 July 2011</v>
      </c>
    </row>
    <row r="453" spans="1:14" ht="168">
      <c r="A453" s="1" t="str">
        <f>MID(other_hotels_test!D453,1,FIND("_data",other_hotels_test!D453,1)-1)</f>
        <v>fullerton_hotel</v>
      </c>
      <c r="B453" s="4" t="str">
        <f>other_hotels_test!G453</f>
        <v>traveller3162</v>
      </c>
      <c r="C453" s="4" t="str">
        <f>IF(ISBLANK(other_hotels_test!H453),"",other_hotels_test!H453)</f>
        <v>Melbourne Australia</v>
      </c>
      <c r="D453" s="1" t="str">
        <f>MID(other_hotels_test!I453,FIND("of",other_hotels_test!I453,1)-2,12)</f>
        <v>5 of 5 stars</v>
      </c>
      <c r="E453" s="1" t="str">
        <f>MID(other_hotels_test!I453,FIND("of",other_hotels_test!I453,1)-2,2)</f>
        <v xml:space="preserve">5 </v>
      </c>
      <c r="F453" s="2">
        <f>MID(other_hotels_test!I453,FIND("of",other_hotels_test!I453,1)-2,2)/MID(other_hotels_test!I453,FIND("of",other_hotels_test!I453,1)+2,2)</f>
        <v>1</v>
      </c>
      <c r="G453" s="3" t="str">
        <f>IF(ISBLANK(other_hotels_test!J453),"",other_hotels_test!J453)</f>
        <v>“great hotel we'll be back”</v>
      </c>
      <c r="H453" s="3" t="str">
        <f>IF(ISBLANK(other_hotels_test!K453),"",other_hotels_test!K453)</f>
        <v>Stayed for 2 nights with my teenage daughter. Arrived late night after longhaul flight check-in staff were very efficient and suitcases arrived quickly. Room with a balcony with breathtaking views of the Marina. Bed was very comfortable and bathroom large. Breakfast room very pleasant and good selection of food. Service was excellent. Loved eating ourdoor in the fresh air but the birds also wanted to joined our table.... The hotel is in a unique building with beautiful lobby and plenty of fresh flowers. The location of the Marina is fantastic and not far to walk to train and shopping centre. I went to look at sister hotel across the road Fullerton Bay hotel which is also magnificent more contemporary design and brand new on the water edge. I will definately come back and tell my friends.</v>
      </c>
      <c r="I453" s="1" t="str">
        <f>TRIM(IF(ISERROR(MID(other_hotels_test!L453,7,FIND("travelled",other_hotels_test!L453,1)-7)),"",MID(other_hotels_test!L453,7,FIND("travelled",other_hotels_test!L453,1)-7)))</f>
        <v>July 2011</v>
      </c>
      <c r="J453" s="1" t="str">
        <f>TRIM(IF(ISERROR(MID(other_hotels_test!L453,FIND("travelled",other_hotels_test!L453,1)+9,LEN(other_hotels_test!L453))),"",MID(other_hotels_test!L453,FIND("travelled",other_hotels_test!L453,1)+9,LEN(other_hotels_test!L453))))</f>
        <v>with family</v>
      </c>
      <c r="K453" s="4" t="e">
        <f ca="1">udfRegEx(other_hotels_test!M453,"\d( of )\d( stars).*(n&gt;)([\s\S]*;)")&amp;CHAR(10)&amp;udfRegEx(other_hotels_test!M453,"[^;]+$\d( of )\d( stars).*(n&gt;)([\s\S]*;)")</f>
        <v>#NAME?</v>
      </c>
      <c r="N453" s="1" t="str">
        <f>other_hotels_test!P453</f>
        <v>Reviewed 26 July 2011</v>
      </c>
    </row>
    <row r="454" spans="1:14" ht="308">
      <c r="A454" s="1" t="str">
        <f>MID(other_hotels_test!D454,1,FIND("_data",other_hotels_test!D454,1)-1)</f>
        <v>fullerton_hotel</v>
      </c>
      <c r="B454" s="4" t="str">
        <f>other_hotels_test!G454</f>
        <v>celusnek</v>
      </c>
      <c r="C454" s="4" t="str">
        <f>IF(ISBLANK(other_hotels_test!H454),"",other_hotels_test!H454)</f>
        <v>Fort Lauderdale Florida</v>
      </c>
      <c r="D454" s="1" t="str">
        <f>MID(other_hotels_test!I454,FIND("of",other_hotels_test!I454,1)-2,12)</f>
        <v>5 of 5 stars</v>
      </c>
      <c r="E454" s="1" t="str">
        <f>MID(other_hotels_test!I454,FIND("of",other_hotels_test!I454,1)-2,2)</f>
        <v xml:space="preserve">5 </v>
      </c>
      <c r="F454" s="2">
        <f>MID(other_hotels_test!I454,FIND("of",other_hotels_test!I454,1)-2,2)/MID(other_hotels_test!I454,FIND("of",other_hotels_test!I454,1)+2,2)</f>
        <v>1</v>
      </c>
      <c r="G454" s="3" t="str">
        <f>IF(ISBLANK(other_hotels_test!J454),"",other_hotels_test!J454)</f>
        <v>“Excellent hotel in a historic building”</v>
      </c>
      <c r="H454" s="3" t="str">
        <f>IF(ISBLANK(other_hotels_test!K454),"",other_hotels_test!K454)</f>
        <v>Without the weekend special this hotel is beyond our budget. But luckily I found the deal. We were greeted at the door and escorted to the check-in desk. The young staff was energetic friendly and efficient. They are taught excellent customer service skills. It was early and our room wasn’t ready so they checked our bags and directed us toward the hop-on hop-off bus stop just out the side door. We got a good overview of the city. Later when we returned our keys were waiting and our bags had been brought to the room. Room 730 is an interior room with a small window looking down toward the enormous lobby. The room is really large with a big desk and chair a king size bed big hallway and wonderful bathroom. The air-conditioner was good and the room was nice and cool. The amenities including two complimentary bottles of water are nice. But watch out for the bottle of Avian it’s $16! Our deal included free in room wi-fi. We enjoyed the breakfast buffet also included in the weekend deal. There is such a variety of dishes; it was fun trying new things. The service was friendly and efficient. There’s an underground passage way to the harbor front. We enjoyed the laser light show and the crowds at the Merlion fountain. We also enjoyed strolling across the bridges to the museums after breakfast. The Fullerton Hotel is a top notch hotel in a neat historic building (the old postoffice.) The service alone is a good reason to check it out.</v>
      </c>
      <c r="I454" s="1" t="str">
        <f>TRIM(IF(ISERROR(MID(other_hotels_test!L454,7,FIND("travelled",other_hotels_test!L454,1)-7)),"",MID(other_hotels_test!L454,7,FIND("travelled",other_hotels_test!L454,1)-7)))</f>
        <v>June 2011</v>
      </c>
      <c r="J454" s="1" t="str">
        <f>TRIM(IF(ISERROR(MID(other_hotels_test!L454,FIND("travelled",other_hotels_test!L454,1)+9,LEN(other_hotels_test!L454))),"",MID(other_hotels_test!L454,FIND("travelled",other_hotels_test!L454,1)+9,LEN(other_hotels_test!L454))))</f>
        <v>as a couple</v>
      </c>
      <c r="K454" s="4" t="e">
        <f ca="1">udfRegEx(other_hotels_test!M454,"\d( of )\d( stars).*(n&gt;)([\s\S]*;)")&amp;CHAR(10)&amp;udfRegEx(other_hotels_test!M454,"[^;]+$\d( of )\d( stars).*(n&gt;)([\s\S]*;)")</f>
        <v>#NAME?</v>
      </c>
      <c r="N454" s="1" t="str">
        <f>other_hotels_test!P454</f>
        <v>Reviewed 26 July 2011</v>
      </c>
    </row>
    <row r="455" spans="1:14" ht="70">
      <c r="A455" s="1" t="str">
        <f>MID(other_hotels_test!D455,1,FIND("_data",other_hotels_test!D455,1)-1)</f>
        <v>fullerton_hotel</v>
      </c>
      <c r="B455" s="4" t="str">
        <f>other_hotels_test!G455</f>
        <v>Review_Monkeys</v>
      </c>
      <c r="C455" s="4" t="str">
        <f>IF(ISBLANK(other_hotels_test!H455),"",other_hotels_test!H455)</f>
        <v>London</v>
      </c>
      <c r="D455" s="1" t="str">
        <f>MID(other_hotels_test!I455,FIND("of",other_hotels_test!I455,1)-2,12)</f>
        <v>4 of 5 stars</v>
      </c>
      <c r="E455" s="1" t="str">
        <f>MID(other_hotels_test!I455,FIND("of",other_hotels_test!I455,1)-2,2)</f>
        <v xml:space="preserve">4 </v>
      </c>
      <c r="F455" s="2">
        <f>MID(other_hotels_test!I455,FIND("of",other_hotels_test!I455,1)-2,2)/MID(other_hotels_test!I455,FIND("of",other_hotels_test!I455,1)+2,2)</f>
        <v>0.8</v>
      </c>
      <c r="G455" s="3" t="str">
        <f>IF(ISBLANK(other_hotels_test!J455),"",other_hotels_test!J455)</f>
        <v>“Characterful hotel with great views”</v>
      </c>
      <c r="H455" s="3" t="str">
        <f>IF(ISBLANK(other_hotels_test!K455),"",other_hotels_test!K455)</f>
        <v>Very good hotel in a fantastic location for visiting Singapore. Excellent and smooth check in and good room. Very wide range of food at buffet - and good (but not outstanding) restaurant service. Rooftop pool is an experience in itself. Nice historic building with great views. Highly recommended.</v>
      </c>
      <c r="I455" s="1" t="str">
        <f>TRIM(IF(ISERROR(MID(other_hotels_test!L455,7,FIND("travelled",other_hotels_test!L455,1)-7)),"",MID(other_hotels_test!L455,7,FIND("travelled",other_hotels_test!L455,1)-7)))</f>
        <v>July 2011</v>
      </c>
      <c r="J455" s="1" t="str">
        <f>TRIM(IF(ISERROR(MID(other_hotels_test!L455,FIND("travelled",other_hotels_test!L455,1)+9,LEN(other_hotels_test!L455))),"",MID(other_hotels_test!L455,FIND("travelled",other_hotels_test!L455,1)+9,LEN(other_hotels_test!L455))))</f>
        <v>as a couple</v>
      </c>
      <c r="K455" s="4" t="e">
        <f ca="1">udfRegEx(other_hotels_test!M455,"\d( of )\d( stars).*(n&gt;)([\s\S]*;)")&amp;CHAR(10)&amp;udfRegEx(other_hotels_test!M455,"[^;]+$\d( of )\d( stars).*(n&gt;)([\s\S]*;)")</f>
        <v>#NAME?</v>
      </c>
      <c r="N455" s="1" t="str">
        <f>other_hotels_test!P455</f>
        <v>Reviewed 25 July 2011</v>
      </c>
    </row>
    <row r="456" spans="1:14" ht="154">
      <c r="A456" s="1" t="str">
        <f>MID(other_hotels_test!D456,1,FIND("_data",other_hotels_test!D456,1)-1)</f>
        <v>fullerton_hotel</v>
      </c>
      <c r="B456" s="4" t="str">
        <f>other_hotels_test!G456</f>
        <v>FLIDK</v>
      </c>
      <c r="C456" s="4" t="str">
        <f>IF(ISBLANK(other_hotels_test!H456),"",other_hotels_test!H456)</f>
        <v>Copenhagen Denmark</v>
      </c>
      <c r="D456" s="1" t="str">
        <f>MID(other_hotels_test!I456,FIND("of",other_hotels_test!I456,1)-2,12)</f>
        <v>3 of 5 stars</v>
      </c>
      <c r="E456" s="1" t="str">
        <f>MID(other_hotels_test!I456,FIND("of",other_hotels_test!I456,1)-2,2)</f>
        <v xml:space="preserve">3 </v>
      </c>
      <c r="F456" s="2">
        <f>MID(other_hotels_test!I456,FIND("of",other_hotels_test!I456,1)-2,2)/MID(other_hotels_test!I456,FIND("of",other_hotels_test!I456,1)+2,2)</f>
        <v>0.6</v>
      </c>
      <c r="G456" s="3" t="str">
        <f>IF(ISBLANK(other_hotels_test!J456),"",other_hotels_test!J456)</f>
        <v>“Fullerton Htl during F1”</v>
      </c>
      <c r="H456" s="3" t="str">
        <f>IF(ISBLANK(other_hotels_test!K456),"",other_hotels_test!K456)</f>
        <v>The Fullerton hotel is situated fantastic for the formular 1 race and it is in general a nice hotel. Price compared with other hotel options and the fact that we had a room with windows towards the inner part of the hotel (dark room as you need to have the curtain blocking the direct views into the room) is however limiting my enthusiasm. The rooms are fairly large and as you can expect (except that our room had no windows to the outside) The pool area is fine but small and with limited sun. Then bar is nice and well visited. Breakfast with some limitations is reflecting the general high level of the hotel. You can sit outside dining along the canal a very nice setting. Internet is free as in all places in Singapore! Tree large stars.</v>
      </c>
      <c r="I456" s="1" t="str">
        <f>TRIM(IF(ISERROR(MID(other_hotels_test!L456,7,FIND("travelled",other_hotels_test!L456,1)-7)),"",MID(other_hotels_test!L456,7,FIND("travelled",other_hotels_test!L456,1)-7)))</f>
        <v>September 2011</v>
      </c>
      <c r="J456" s="1" t="str">
        <f>TRIM(IF(ISERROR(MID(other_hotels_test!L456,FIND("travelled",other_hotels_test!L456,1)+9,LEN(other_hotels_test!L456))),"",MID(other_hotels_test!L456,FIND("travelled",other_hotels_test!L456,1)+9,LEN(other_hotels_test!L456))))</f>
        <v>with family</v>
      </c>
      <c r="K456" s="4" t="e">
        <f ca="1">udfRegEx(other_hotels_test!M456,"\d( of )\d( stars).*(n&gt;)([\s\S]*;)")&amp;CHAR(10)&amp;udfRegEx(other_hotels_test!M456,"[^;]+$\d( of )\d( stars).*(n&gt;)([\s\S]*;)")</f>
        <v>#NAME?</v>
      </c>
      <c r="N456" s="1" t="str">
        <f>other_hotels_test!P456</f>
        <v>Reviewed 13 October 2011</v>
      </c>
    </row>
    <row r="457" spans="1:14" ht="182">
      <c r="A457" s="1" t="str">
        <f>MID(other_hotels_test!D457,1,FIND("_data",other_hotels_test!D457,1)-1)</f>
        <v>fullerton_hotel</v>
      </c>
      <c r="B457" s="4" t="str">
        <f>other_hotels_test!G457</f>
        <v>Mark D</v>
      </c>
      <c r="C457" s="4" t="str">
        <f>IF(ISBLANK(other_hotels_test!H457),"",other_hotels_test!H457)</f>
        <v>London United Kingdom</v>
      </c>
      <c r="D457" s="1" t="str">
        <f>MID(other_hotels_test!I457,FIND("of",other_hotels_test!I457,1)-2,12)</f>
        <v>3 of 5 stars</v>
      </c>
      <c r="E457" s="1" t="str">
        <f>MID(other_hotels_test!I457,FIND("of",other_hotels_test!I457,1)-2,2)</f>
        <v xml:space="preserve">3 </v>
      </c>
      <c r="F457" s="2">
        <f>MID(other_hotels_test!I457,FIND("of",other_hotels_test!I457,1)-2,2)/MID(other_hotels_test!I457,FIND("of",other_hotels_test!I457,1)+2,2)</f>
        <v>0.6</v>
      </c>
      <c r="G457" s="3" t="str">
        <f>IF(ISBLANK(other_hotels_test!J457),"",other_hotels_test!J457)</f>
        <v>“Rather dissapointing”</v>
      </c>
      <c r="H457" s="3" t="str">
        <f>IF(ISBLANK(other_hotels_test!K457),"",other_hotels_test!K457)</f>
        <v>Having stayed in Singapore many times we decided to take advantage of a 2 nights for the price of 1 stay at The Fullerton. The service is ok but far short of other Singapore Hotels facilities are few but the major issue and it really is an issue is that the inside rooms (interior courtyard) smell terrible! Because they have no windows the dank smell from the airconditioning and bathroom makes the furnishings and room smell like a dirty pond...... not what one expects. We tried 4 rooms before finally upgrading to an exterior room for only a couple of nights then we cancelled our booking and moved hotels. Singapore is such a wonderful place and the Fullerton is such a key part of that visually that it really deserves to be fully refurbed internally to adress the problems and also investment in the staff training would be key.</v>
      </c>
      <c r="I457" s="1" t="str">
        <f>TRIM(IF(ISERROR(MID(other_hotels_test!L457,7,FIND("travelled",other_hotels_test!L457,1)-7)),"",MID(other_hotels_test!L457,7,FIND("travelled",other_hotels_test!L457,1)-7)))</f>
        <v>April 2011</v>
      </c>
      <c r="J457" s="1" t="str">
        <f>TRIM(IF(ISERROR(MID(other_hotels_test!L457,FIND("travelled",other_hotels_test!L457,1)+9,LEN(other_hotels_test!L457))),"",MID(other_hotels_test!L457,FIND("travelled",other_hotels_test!L457,1)+9,LEN(other_hotels_test!L457))))</f>
        <v>as a couple</v>
      </c>
      <c r="K457" s="4" t="e">
        <f ca="1">udfRegEx(other_hotels_test!M457,"\d( of )\d( stars).*(n&gt;)([\s\S]*;)")&amp;CHAR(10)&amp;udfRegEx(other_hotels_test!M457,"[^;]+$\d( of )\d( stars).*(n&gt;)([\s\S]*;)")</f>
        <v>#NAME?</v>
      </c>
      <c r="N457" s="1" t="str">
        <f>other_hotels_test!P457</f>
        <v>Reviewed 12 October 2011</v>
      </c>
    </row>
    <row r="458" spans="1:14" ht="56">
      <c r="A458" s="1" t="str">
        <f>MID(other_hotels_test!D458,1,FIND("_data",other_hotels_test!D458,1)-1)</f>
        <v>fullerton_hotel</v>
      </c>
      <c r="B458" s="4" t="str">
        <f>other_hotels_test!G458</f>
        <v>bel1969</v>
      </c>
      <c r="C458" s="4" t="str">
        <f>IF(ISBLANK(other_hotels_test!H458),"",other_hotels_test!H458)</f>
        <v>Perth Australia</v>
      </c>
      <c r="D458" s="1" t="str">
        <f>MID(other_hotels_test!I458,FIND("of",other_hotels_test!I458,1)-2,12)</f>
        <v>5 of 5 stars</v>
      </c>
      <c r="E458" s="1" t="str">
        <f>MID(other_hotels_test!I458,FIND("of",other_hotels_test!I458,1)-2,2)</f>
        <v xml:space="preserve">5 </v>
      </c>
      <c r="F458" s="2">
        <f>MID(other_hotels_test!I458,FIND("of",other_hotels_test!I458,1)-2,2)/MID(other_hotels_test!I458,FIND("of",other_hotels_test!I458,1)+2,2)</f>
        <v>1</v>
      </c>
      <c r="G458" s="3" t="str">
        <f>IF(ISBLANK(other_hotels_test!J458),"",other_hotels_test!J458)</f>
        <v>“Excellent”</v>
      </c>
      <c r="H458" s="3" t="str">
        <f>IF(ISBLANK(other_hotels_test!K458),"",other_hotels_test!K458)</f>
        <v>We had this hotel recommended to us by a friend we stayed in a club room and the service for the whole stay was fantastic The Staff where freindly and very profesional I would recommend this hotel to anyone with hestitation</v>
      </c>
      <c r="I458" s="1" t="str">
        <f>TRIM(IF(ISERROR(MID(other_hotels_test!L458,7,FIND("travelled",other_hotels_test!L458,1)-7)),"",MID(other_hotels_test!L458,7,FIND("travelled",other_hotels_test!L458,1)-7)))</f>
        <v>September 2011</v>
      </c>
      <c r="J458" s="1" t="str">
        <f>TRIM(IF(ISERROR(MID(other_hotels_test!L458,FIND("travelled",other_hotels_test!L458,1)+9,LEN(other_hotels_test!L458))),"",MID(other_hotels_test!L458,FIND("travelled",other_hotels_test!L458,1)+9,LEN(other_hotels_test!L458))))</f>
        <v>as a couple</v>
      </c>
      <c r="K458" s="4" t="e">
        <f ca="1">udfRegEx(other_hotels_test!M458,"\d( of )\d( stars).*(n&gt;)([\s\S]*;)")&amp;CHAR(10)&amp;udfRegEx(other_hotels_test!M458,"[^;]+$\d( of )\d( stars).*(n&gt;)([\s\S]*;)")</f>
        <v>#NAME?</v>
      </c>
      <c r="N458" s="1" t="str">
        <f>other_hotels_test!P458</f>
        <v>Reviewed 12 October 2011</v>
      </c>
    </row>
    <row r="459" spans="1:14" ht="336">
      <c r="A459" s="1" t="str">
        <f>MID(other_hotels_test!D459,1,FIND("_data",other_hotels_test!D459,1)-1)</f>
        <v>fullerton_hotel</v>
      </c>
      <c r="B459" s="4" t="str">
        <f>other_hotels_test!G459</f>
        <v>josefk68</v>
      </c>
      <c r="C459" s="4" t="str">
        <f>IF(ISBLANK(other_hotels_test!H459),"",other_hotels_test!H459)</f>
        <v>Glasgow United Kingdom</v>
      </c>
      <c r="D459" s="1" t="str">
        <f>MID(other_hotels_test!I459,FIND("of",other_hotels_test!I459,1)-2,12)</f>
        <v>4 of 5 stars</v>
      </c>
      <c r="E459" s="1" t="str">
        <f>MID(other_hotels_test!I459,FIND("of",other_hotels_test!I459,1)-2,2)</f>
        <v xml:space="preserve">4 </v>
      </c>
      <c r="F459" s="2">
        <f>MID(other_hotels_test!I459,FIND("of",other_hotels_test!I459,1)-2,2)/MID(other_hotels_test!I459,FIND("of",other_hotels_test!I459,1)+2,2)</f>
        <v>0.8</v>
      </c>
      <c r="G459" s="3" t="str">
        <f>IF(ISBLANK(other_hotels_test!J459),"",other_hotels_test!J459)</f>
        <v>“Good business class hotel”</v>
      </c>
      <c r="H459" s="3" t="str">
        <f>IF(ISBLANK(other_hotels_test!K459),"",other_hotels_test!K459)</f>
        <v>Overall a very good stay. I booked a Straits Club room which is the Fullerton's idea of an executive club. It was only on check-in that I was told I couldn't use it because of my two young daughters. I have to say this is a bit 'off'. Other Singapore hotel executive clubs do not do this. I think the hotel should review this policy. And...quite frankly my children are better behaved than most adults. Anyway we were offered the facilities of the normal breakfast restaurant but with the perks of the executive club. I have to admit the choice at breakfast was superb. I also tested them everyday by ordering champagne (part of my Straits Club deal) and I got it...not without some delay however. We upgraded the room at check-in and I was very impressed. The largest bathroom I have ever seen in a hotel room. The room was very well appointed and spacious. Staff - impressive from door to room. Room service was good. Our request to give our kids a mattress on the floor rather than a rollaway bed was dealt with quickly and without fuss. The children loved the massive koi carp pond on the basement level. Location wise the hotel is very well located for the Financial district...because it's in it. Very close to Boat and Clarke Quay. Warning: do not eat at Boat Quay...it's overpriced crap. I can get a whole meal elsewhere for what they charge for a side vegetable dish. Clarke Quay is good but touristy. I would use this hotel again but they need to change their executive club policy. I don't like my children being excluded for the benefit of other guests - of whom the majority didn't even pay for their own rooms.</v>
      </c>
      <c r="I459" s="1" t="str">
        <f>TRIM(IF(ISERROR(MID(other_hotels_test!L459,7,FIND("travelled",other_hotels_test!L459,1)-7)),"",MID(other_hotels_test!L459,7,FIND("travelled",other_hotels_test!L459,1)-7)))</f>
        <v>September 2011</v>
      </c>
      <c r="J459" s="1" t="str">
        <f>TRIM(IF(ISERROR(MID(other_hotels_test!L459,FIND("travelled",other_hotels_test!L459,1)+9,LEN(other_hotels_test!L459))),"",MID(other_hotels_test!L459,FIND("travelled",other_hotels_test!L459,1)+9,LEN(other_hotels_test!L459))))</f>
        <v>with family</v>
      </c>
      <c r="K459" s="4" t="e">
        <f ca="1">udfRegEx(other_hotels_test!M459,"\d( of )\d( stars).*(n&gt;)([\s\S]*;)")&amp;CHAR(10)&amp;udfRegEx(other_hotels_test!M459,"[^;]+$\d( of )\d( stars).*(n&gt;)([\s\S]*;)")</f>
        <v>#NAME?</v>
      </c>
      <c r="N459" s="1" t="str">
        <f>other_hotels_test!P459</f>
        <v>Reviewed 9 October 2011</v>
      </c>
    </row>
    <row r="460" spans="1:14" ht="112">
      <c r="A460" s="1" t="str">
        <f>MID(other_hotels_test!D460,1,FIND("_data",other_hotels_test!D460,1)-1)</f>
        <v>fullerton_hotel</v>
      </c>
      <c r="B460" s="4" t="str">
        <f>other_hotels_test!G460</f>
        <v>LILYandSAMHongKong</v>
      </c>
      <c r="C460" s="4" t="str">
        <f>IF(ISBLANK(other_hotels_test!H460),"",other_hotels_test!H460)</f>
        <v>Hong Kong</v>
      </c>
      <c r="D460" s="1" t="str">
        <f>MID(other_hotels_test!I460,FIND("of",other_hotels_test!I460,1)-2,12)</f>
        <v>3 of 5 stars</v>
      </c>
      <c r="E460" s="1" t="str">
        <f>MID(other_hotels_test!I460,FIND("of",other_hotels_test!I460,1)-2,2)</f>
        <v xml:space="preserve">3 </v>
      </c>
      <c r="F460" s="2">
        <f>MID(other_hotels_test!I460,FIND("of",other_hotels_test!I460,1)-2,2)/MID(other_hotels_test!I460,FIND("of",other_hotels_test!I460,1)+2,2)</f>
        <v>0.6</v>
      </c>
      <c r="G460" s="3" t="str">
        <f>IF(ISBLANK(other_hotels_test!J460),"",other_hotels_test!J460)</f>
        <v>“Poor business hotel”</v>
      </c>
      <c r="H460" s="3" t="str">
        <f>IF(ISBLANK(other_hotels_test!K460),"",other_hotels_test!K460)</f>
        <v>Had to change my room because it was close to the lifts and therefore noisy. The second room had no window but as it was late I could not be bothered to change again. The room also smelt musty with very average facilities and only one working plug. They incorrectly charged my bill and having realized after I'd left they informed me it would take 3-4 weeks to rectify. Clearly a great location and beautiful building but for a business traveler there's better to be found and cheaper.</v>
      </c>
      <c r="I460" s="1" t="str">
        <f>TRIM(IF(ISERROR(MID(other_hotels_test!L460,7,FIND("travelled",other_hotels_test!L460,1)-7)),"",MID(other_hotels_test!L460,7,FIND("travelled",other_hotels_test!L460,1)-7)))</f>
        <v/>
      </c>
      <c r="J460" s="1" t="str">
        <f>TRIM(IF(ISERROR(MID(other_hotels_test!L460,FIND("travelled",other_hotels_test!L460,1)+9,LEN(other_hotels_test!L460))),"",MID(other_hotels_test!L460,FIND("travelled",other_hotels_test!L460,1)+9,LEN(other_hotels_test!L460))))</f>
        <v/>
      </c>
      <c r="K460" s="4" t="e">
        <f ca="1">udfRegEx(other_hotels_test!M460,"\d( of )\d( stars).*(n&gt;)([\s\S]*;)")&amp;CHAR(10)&amp;udfRegEx(other_hotels_test!M460,"[^;]+$\d( of )\d( stars).*(n&gt;)([\s\S]*;)")</f>
        <v>#NAME?</v>
      </c>
      <c r="N460" s="1" t="str">
        <f>other_hotels_test!P460</f>
        <v>Reviewed 5 October 2011</v>
      </c>
    </row>
    <row r="461" spans="1:14" ht="126">
      <c r="A461" s="1" t="str">
        <f>MID(other_hotels_test!D461,1,FIND("_data",other_hotels_test!D461,1)-1)</f>
        <v>fullerton_hotel</v>
      </c>
      <c r="B461" s="4" t="str">
        <f>other_hotels_test!G461</f>
        <v>Manly-sider</v>
      </c>
      <c r="C461" s="4" t="str">
        <f>IF(ISBLANK(other_hotels_test!H461),"",other_hotels_test!H461)</f>
        <v>Sydney Australia</v>
      </c>
      <c r="D461" s="1" t="str">
        <f>MID(other_hotels_test!I461,FIND("of",other_hotels_test!I461,1)-2,12)</f>
        <v>5 of 5 stars</v>
      </c>
      <c r="E461" s="1" t="str">
        <f>MID(other_hotels_test!I461,FIND("of",other_hotels_test!I461,1)-2,2)</f>
        <v xml:space="preserve">5 </v>
      </c>
      <c r="F461" s="2">
        <f>MID(other_hotels_test!I461,FIND("of",other_hotels_test!I461,1)-2,2)/MID(other_hotels_test!I461,FIND("of",other_hotels_test!I461,1)+2,2)</f>
        <v>1</v>
      </c>
      <c r="G461" s="3" t="str">
        <f>IF(ISBLANK(other_hotels_test!J461),"",other_hotels_test!J461)</f>
        <v>“Fantastic”</v>
      </c>
      <c r="H461" s="3" t="str">
        <f>IF(ISBLANK(other_hotels_test!K461),"",other_hotels_test!K461)</f>
        <v>Awesome luxury hotel in the downtown part of Singapore but close to the fun - Marina Bay Sands Casino Boat Quay etc. Rooms are large and very luxurious. Bathrooms well equipped with good showers and bath. For the business traveller fast broadband and a good workspace. Probably the best hotel I've stayed at in Singapore. The only flaw was on arrival my non-smoking River-view room turned out to be a smoking room overlooking the road. Staff were very helpful and gave me the room I had booked and gave me a free drink in the bar while it was prepared. Excellent!</v>
      </c>
      <c r="I461" s="1" t="str">
        <f>TRIM(IF(ISERROR(MID(other_hotels_test!L461,7,FIND("travelled",other_hotels_test!L461,1)-7)),"",MID(other_hotels_test!L461,7,FIND("travelled",other_hotels_test!L461,1)-7)))</f>
        <v>January 2012</v>
      </c>
      <c r="J461" s="1" t="str">
        <f>TRIM(IF(ISERROR(MID(other_hotels_test!L461,FIND("travelled",other_hotels_test!L461,1)+9,LEN(other_hotels_test!L461))),"",MID(other_hotels_test!L461,FIND("travelled",other_hotels_test!L461,1)+9,LEN(other_hotels_test!L461))))</f>
        <v>on business</v>
      </c>
      <c r="K461" s="4" t="e">
        <f ca="1">udfRegEx(other_hotels_test!M461,"\d( of )\d( stars).*(n&gt;)([\s\S]*;)")&amp;CHAR(10)&amp;udfRegEx(other_hotels_test!M461,"[^;]+$\d( of )\d( stars).*(n&gt;)([\s\S]*;)")</f>
        <v>#NAME?</v>
      </c>
      <c r="N461" s="1" t="str">
        <f>other_hotels_test!P461</f>
        <v>Reviewed 2 February 2012</v>
      </c>
    </row>
    <row r="462" spans="1:14" ht="154">
      <c r="A462" s="1" t="str">
        <f>MID(other_hotels_test!D462,1,FIND("_data",other_hotels_test!D462,1)-1)</f>
        <v>fullerton_hotel</v>
      </c>
      <c r="B462" s="4" t="str">
        <f>other_hotels_test!G462</f>
        <v>DoddsP</v>
      </c>
      <c r="C462" s="4" t="str">
        <f>IF(ISBLANK(other_hotels_test!H462),"",other_hotels_test!H462)</f>
        <v>Brisbane</v>
      </c>
      <c r="D462" s="1" t="str">
        <f>MID(other_hotels_test!I462,FIND("of",other_hotels_test!I462,1)-2,12)</f>
        <v>4 of 5 stars</v>
      </c>
      <c r="E462" s="1" t="str">
        <f>MID(other_hotels_test!I462,FIND("of",other_hotels_test!I462,1)-2,2)</f>
        <v xml:space="preserve">4 </v>
      </c>
      <c r="F462" s="2">
        <f>MID(other_hotels_test!I462,FIND("of",other_hotels_test!I462,1)-2,2)/MID(other_hotels_test!I462,FIND("of",other_hotels_test!I462,1)+2,2)</f>
        <v>0.8</v>
      </c>
      <c r="G462" s="3" t="str">
        <f>IF(ISBLANK(other_hotels_test!J462),"",other_hotels_test!J462)</f>
        <v>“Great Location”</v>
      </c>
      <c r="H462" s="3" t="str">
        <f>IF(ISBLANK(other_hotels_test!K462),"",other_hotels_test!K462)</f>
        <v>At full price the Fullerton is expensive but we were on a weekend promotion which offered good value for money. The outside is a lovely old building but the inside has been modernised. We had a Quay room with an excellent view (some of these rooms also have a balcony). Our sons had a Heritage room which promised "heritage features" but didn't seem to have any and had no view. It was however considerably bigger than our room. Buffet breakfast never our favourite was ok offering extensive choice and we had no trouble each morning getting a table outside by the river. The Lighthouse restaurant (Italian) was excellent but is small and needs booking in advance - we got a cancellation</v>
      </c>
      <c r="I462" s="1" t="str">
        <f>TRIM(IF(ISERROR(MID(other_hotels_test!L462,7,FIND("travelled",other_hotels_test!L462,1)-7)),"",MID(other_hotels_test!L462,7,FIND("travelled",other_hotels_test!L462,1)-7)))</f>
        <v>December 2011</v>
      </c>
      <c r="J462" s="1" t="str">
        <f>TRIM(IF(ISERROR(MID(other_hotels_test!L462,FIND("travelled",other_hotels_test!L462,1)+9,LEN(other_hotels_test!L462))),"",MID(other_hotels_test!L462,FIND("travelled",other_hotels_test!L462,1)+9,LEN(other_hotels_test!L462))))</f>
        <v>with family</v>
      </c>
      <c r="K462" s="4" t="e">
        <f ca="1">udfRegEx(other_hotels_test!M462,"\d( of )\d( stars).*(n&gt;)([\s\S]*;)")&amp;CHAR(10)&amp;udfRegEx(other_hotels_test!M462,"[^;]+$\d( of )\d( stars).*(n&gt;)([\s\S]*;)")</f>
        <v>#NAME?</v>
      </c>
      <c r="N462" s="1" t="str">
        <f>other_hotels_test!P462</f>
        <v>Reviewed 1 February 2012</v>
      </c>
    </row>
    <row r="463" spans="1:14" ht="70">
      <c r="A463" s="1" t="str">
        <f>MID(other_hotels_test!D463,1,FIND("_data",other_hotels_test!D463,1)-1)</f>
        <v>fullerton_hotel</v>
      </c>
      <c r="B463" s="4" t="str">
        <f>other_hotels_test!G463</f>
        <v>ExpatAussie3</v>
      </c>
      <c r="C463" s="4" t="str">
        <f>IF(ISBLANK(other_hotels_test!H463),"",other_hotels_test!H463)</f>
        <v>Makati Philippines</v>
      </c>
      <c r="D463" s="1" t="str">
        <f>MID(other_hotels_test!I463,FIND("of",other_hotels_test!I463,1)-2,12)</f>
        <v>5 of 5 stars</v>
      </c>
      <c r="E463" s="1" t="str">
        <f>MID(other_hotels_test!I463,FIND("of",other_hotels_test!I463,1)-2,2)</f>
        <v xml:space="preserve">5 </v>
      </c>
      <c r="F463" s="2">
        <f>MID(other_hotels_test!I463,FIND("of",other_hotels_test!I463,1)-2,2)/MID(other_hotels_test!I463,FIND("of",other_hotels_test!I463,1)+2,2)</f>
        <v>1</v>
      </c>
      <c r="G463" s="3" t="str">
        <f>IF(ISBLANK(other_hotels_test!J463),"",other_hotels_test!J463)</f>
        <v>“Lovely hotel in a lovely area”</v>
      </c>
      <c r="H463" s="3" t="str">
        <f>IF(ISBLANK(other_hotels_test!K463),"",other_hotels_test!K463)</f>
        <v>As per most other reviews hotel is excellent. Applies to staff food &amp; services. Only one issue... requested extra bed for my kid at time of booking. Took staff over 45mins to bring bed to my room. We checked in at 8:30pm so would have thought the extra bed would have already been in my room.</v>
      </c>
      <c r="I463" s="1" t="str">
        <f>TRIM(IF(ISERROR(MID(other_hotels_test!L463,7,FIND("travelled",other_hotels_test!L463,1)-7)),"",MID(other_hotels_test!L463,7,FIND("travelled",other_hotels_test!L463,1)-7)))</f>
        <v/>
      </c>
      <c r="J463" s="1" t="str">
        <f>TRIM(IF(ISERROR(MID(other_hotels_test!L463,FIND("travelled",other_hotels_test!L463,1)+9,LEN(other_hotels_test!L463))),"",MID(other_hotels_test!L463,FIND("travelled",other_hotels_test!L463,1)+9,LEN(other_hotels_test!L463))))</f>
        <v/>
      </c>
      <c r="K463" s="4" t="e">
        <f ca="1">udfRegEx(other_hotels_test!M463,"\d( of )\d( stars).*(n&gt;)([\s\S]*;)")&amp;CHAR(10)&amp;udfRegEx(other_hotels_test!M463,"[^;]+$\d( of )\d( stars).*(n&gt;)([\s\S]*;)")</f>
        <v>#NAME?</v>
      </c>
      <c r="N463" s="1" t="str">
        <f>other_hotels_test!P463</f>
        <v>Reviewed 1 February 2012</v>
      </c>
    </row>
    <row r="464" spans="1:14" ht="84">
      <c r="A464" s="1" t="str">
        <f>MID(other_hotels_test!D464,1,FIND("_data",other_hotels_test!D464,1)-1)</f>
        <v>fullerton_hotel</v>
      </c>
      <c r="B464" s="4" t="str">
        <f>other_hotels_test!G464</f>
        <v>KeenWalkerBristol</v>
      </c>
      <c r="C464" s="4" t="str">
        <f>IF(ISBLANK(other_hotels_test!H464),"",other_hotels_test!H464)</f>
        <v>Bristol</v>
      </c>
      <c r="D464" s="1" t="str">
        <f>MID(other_hotels_test!I464,FIND("of",other_hotels_test!I464,1)-2,12)</f>
        <v>5 of 5 stars</v>
      </c>
      <c r="E464" s="1" t="str">
        <f>MID(other_hotels_test!I464,FIND("of",other_hotels_test!I464,1)-2,2)</f>
        <v xml:space="preserve">5 </v>
      </c>
      <c r="F464" s="2">
        <f>MID(other_hotels_test!I464,FIND("of",other_hotels_test!I464,1)-2,2)/MID(other_hotels_test!I464,FIND("of",other_hotels_test!I464,1)+2,2)</f>
        <v>1</v>
      </c>
      <c r="G464" s="3" t="str">
        <f>IF(ISBLANK(other_hotels_test!J464),"",other_hotels_test!J464)</f>
        <v>“Superb hotel slightly random service”</v>
      </c>
      <c r="H464" s="3" t="str">
        <f>IF(ISBLANK(other_hotels_test!K464),"",other_hotels_test!K464)</f>
        <v>This is a lovely hotel in a great location near lots of interesting parts of Singapore and the river. We were put in a room with no view but a complaint soon found us in a superb room with river view and doors opening onto a terrace above the great pool. Staff were very well intentioned sometimes things did not quite work out right but they were swiftly corrected</v>
      </c>
      <c r="I464" s="1" t="str">
        <f>TRIM(IF(ISERROR(MID(other_hotels_test!L464,7,FIND("travelled",other_hotels_test!L464,1)-7)),"",MID(other_hotels_test!L464,7,FIND("travelled",other_hotels_test!L464,1)-7)))</f>
        <v>January 2012</v>
      </c>
      <c r="J464" s="1" t="str">
        <f>TRIM(IF(ISERROR(MID(other_hotels_test!L464,FIND("travelled",other_hotels_test!L464,1)+9,LEN(other_hotels_test!L464))),"",MID(other_hotels_test!L464,FIND("travelled",other_hotels_test!L464,1)+9,LEN(other_hotels_test!L464))))</f>
        <v>with family</v>
      </c>
      <c r="K464" s="4" t="e">
        <f ca="1">udfRegEx(other_hotels_test!M464,"\d( of )\d( stars).*(n&gt;)([\s\S]*;)")&amp;CHAR(10)&amp;udfRegEx(other_hotels_test!M464,"[^;]+$\d( of )\d( stars).*(n&gt;)([\s\S]*;)")</f>
        <v>#NAME?</v>
      </c>
      <c r="N464" s="1" t="str">
        <f>other_hotels_test!P464</f>
        <v>Reviewed 30 January 2012</v>
      </c>
    </row>
    <row r="465" spans="1:14" ht="364">
      <c r="A465" s="1" t="str">
        <f>MID(other_hotels_test!D465,1,FIND("_data",other_hotels_test!D465,1)-1)</f>
        <v>fullerton_hotel</v>
      </c>
      <c r="B465" s="4" t="str">
        <f>other_hotels_test!G465</f>
        <v>BlueArsedFly</v>
      </c>
      <c r="C465" s="4" t="str">
        <f>IF(ISBLANK(other_hotels_test!H465),"",other_hotels_test!H465)</f>
        <v>Sydney Australia</v>
      </c>
      <c r="D465" s="1" t="str">
        <f>MID(other_hotels_test!I465,FIND("of",other_hotels_test!I465,1)-2,12)</f>
        <v>5 of 5 stars</v>
      </c>
      <c r="E465" s="1" t="str">
        <f>MID(other_hotels_test!I465,FIND("of",other_hotels_test!I465,1)-2,2)</f>
        <v xml:space="preserve">5 </v>
      </c>
      <c r="F465" s="2">
        <f>MID(other_hotels_test!I465,FIND("of",other_hotels_test!I465,1)-2,2)/MID(other_hotels_test!I465,FIND("of",other_hotels_test!I465,1)+2,2)</f>
        <v>1</v>
      </c>
      <c r="G465" s="3" t="str">
        <f>IF(ISBLANK(other_hotels_test!J465),"",other_hotels_test!J465)</f>
        <v>“Great Heritage Location &amp; Service”</v>
      </c>
      <c r="H465" s="3" t="str">
        <f>IF(ISBLANK(other_hotels_test!K465),"",other_hotels_test!K465)</f>
        <v>I have long admired the Fullerton Hotel from afar and never dreamt I would get to stay there one day until my clever boyfriend got a great promotional package which made it affordable. This was our 2nd stay the 1st was in Dec 2010 both times to welcome the New Year. The service is very professional but can be a bit aloof. However I found the Duty Manager Justin Phua to be exceptional in going above and beyond to ensure our stay was as comfortable as possible - Justin is a legend! Room service was great the bell-boys and housekeeping would be at the door within minutes and nothing was too much trouble. Our room was very pleasant we liked the spacious king-sized bed and the complimentary Fullerton Bear was a very sweet gesture for the Holiday Cheer package as is the free WiFi. The breakfast buffet is a stand-out and the staff are very helpful and efficient. The Fullerton is expensive but you are staying at a national heritage site steeped in history and blessed with great architecture. It is delightful to see tourists and locals coming to The Fullerton to take photos in its sumptuous surroundings so I felt very privileged to be a guest. There is an underground walkway across the road to the Merlion Park and the Fullerton Bay Hotel which is very convenient. You get this wonderful panorama across the water from the sparkling Esplanade to the glittering Marina Bay Sands Towers. The Fullerton is also next to Boat Quay with its bustling bars and restaurants and the financial district of Shenton Way where you can hop onto the MRT at Raffles Place station or buses that stop in front. Just minutes to anywhere … I enjoyed our stay so much I hope it can be our home away from home whenever we are in Singapore!</v>
      </c>
      <c r="I465" s="1" t="str">
        <f>TRIM(IF(ISERROR(MID(other_hotels_test!L465,7,FIND("travelled",other_hotels_test!L465,1)-7)),"",MID(other_hotels_test!L465,7,FIND("travelled",other_hotels_test!L465,1)-7)))</f>
        <v>December 2011</v>
      </c>
      <c r="J465" s="1" t="str">
        <f>TRIM(IF(ISERROR(MID(other_hotels_test!L465,FIND("travelled",other_hotels_test!L465,1)+9,LEN(other_hotels_test!L465))),"",MID(other_hotels_test!L465,FIND("travelled",other_hotels_test!L465,1)+9,LEN(other_hotels_test!L465))))</f>
        <v>as a couple</v>
      </c>
      <c r="K465" s="4" t="e">
        <f ca="1">udfRegEx(other_hotels_test!M465,"\d( of )\d( stars).*(n&gt;)([\s\S]*;)")&amp;CHAR(10)&amp;udfRegEx(other_hotels_test!M465,"[^;]+$\d( of )\d( stars).*(n&gt;)([\s\S]*;)")</f>
        <v>#NAME?</v>
      </c>
      <c r="N465" s="1" t="str">
        <f>other_hotels_test!P465</f>
        <v>Reviewed 27 January 2012</v>
      </c>
    </row>
    <row r="466" spans="1:14" ht="56">
      <c r="A466" s="1" t="str">
        <f>MID(other_hotels_test!D466,1,FIND("_data",other_hotels_test!D466,1)-1)</f>
        <v>fullerton_hotel</v>
      </c>
      <c r="B466" s="4" t="str">
        <f>other_hotels_test!G466</f>
        <v>siurene</v>
      </c>
      <c r="C466" s="4" t="str">
        <f>IF(ISBLANK(other_hotels_test!H466),"",other_hotels_test!H466)</f>
        <v/>
      </c>
      <c r="D466" s="1" t="str">
        <f>MID(other_hotels_test!I466,FIND("of",other_hotels_test!I466,1)-2,12)</f>
        <v>3 of 5 stars</v>
      </c>
      <c r="E466" s="1" t="str">
        <f>MID(other_hotels_test!I466,FIND("of",other_hotels_test!I466,1)-2,2)</f>
        <v xml:space="preserve">3 </v>
      </c>
      <c r="F466" s="2">
        <f>MID(other_hotels_test!I466,FIND("of",other_hotels_test!I466,1)-2,2)/MID(other_hotels_test!I466,FIND("of",other_hotels_test!I466,1)+2,2)</f>
        <v>0.6</v>
      </c>
      <c r="G466" s="3" t="str">
        <f>IF(ISBLANK(other_hotels_test!J466),"",other_hotels_test!J466)</f>
        <v>“Old hotel”</v>
      </c>
      <c r="H466" s="3" t="str">
        <f>IF(ISBLANK(other_hotels_test!K466),"",other_hotels_test!K466)</f>
        <v>I accidentally booked the wrong hotel ( supposedly booked the Fullerton bay) and stayed here for 3 nights. Service was very good....staffs are very attentive...however I think the hotel really needs a good renovation.</v>
      </c>
      <c r="I466" s="1" t="str">
        <f>TRIM(IF(ISERROR(MID(other_hotels_test!L466,7,FIND("travelled",other_hotels_test!L466,1)-7)),"",MID(other_hotels_test!L466,7,FIND("travelled",other_hotels_test!L466,1)-7)))</f>
        <v>January 2013</v>
      </c>
      <c r="J466" s="1" t="str">
        <f>TRIM(IF(ISERROR(MID(other_hotels_test!L466,FIND("travelled",other_hotels_test!L466,1)+9,LEN(other_hotels_test!L466))),"",MID(other_hotels_test!L466,FIND("travelled",other_hotels_test!L466,1)+9,LEN(other_hotels_test!L466))))</f>
        <v>solo</v>
      </c>
      <c r="K466" s="4" t="e">
        <f ca="1">udfRegEx(other_hotels_test!M466,"\d( of )\d( stars).*(n&gt;)([\s\S]*;)")&amp;CHAR(10)&amp;udfRegEx(other_hotels_test!M466,"[^;]+$\d( of )\d( stars).*(n&gt;)([\s\S]*;)")</f>
        <v>#NAME?</v>
      </c>
      <c r="N466" s="1" t="str">
        <f>other_hotels_test!P466</f>
        <v>Reviewed 4 September 2013</v>
      </c>
    </row>
    <row r="467" spans="1:14" ht="224">
      <c r="A467" s="1" t="str">
        <f>MID(other_hotels_test!D467,1,FIND("_data",other_hotels_test!D467,1)-1)</f>
        <v>fullerton_hotel</v>
      </c>
      <c r="B467" s="4" t="str">
        <f>other_hotels_test!G467</f>
        <v>Hubbleys</v>
      </c>
      <c r="C467" s="4" t="str">
        <f>IF(ISBLANK(other_hotels_test!H467),"",other_hotels_test!H467)</f>
        <v>Ho Chi Minh City Vietnam</v>
      </c>
      <c r="D467" s="1" t="str">
        <f>MID(other_hotels_test!I467,FIND("of",other_hotels_test!I467,1)-2,12)</f>
        <v>2 of 5 stars</v>
      </c>
      <c r="E467" s="1" t="str">
        <f>MID(other_hotels_test!I467,FIND("of",other_hotels_test!I467,1)-2,2)</f>
        <v xml:space="preserve">2 </v>
      </c>
      <c r="F467" s="2">
        <f>MID(other_hotels_test!I467,FIND("of",other_hotels_test!I467,1)-2,2)/MID(other_hotels_test!I467,FIND("of",other_hotels_test!I467,1)+2,2)</f>
        <v>0.4</v>
      </c>
      <c r="G467" s="3" t="str">
        <f>IF(ISBLANK(other_hotels_test!J467),"",other_hotels_test!J467)</f>
        <v>“What a disappointment”</v>
      </c>
      <c r="H467" s="3" t="str">
        <f>IF(ISBLANK(other_hotels_test!K467),"",other_hotels_test!K467)</f>
        <v>When you pay a lot of money you expect high quality and high quality service. I was given a room with a large window and balcony unfortunately there was a large brick wall on the balcony hence no view no point in having the window really when I commented at reception the response was at best negative – ‘ we will give you a better room next time’ there won’t be a next time. It is supposed to be a 5 star hotel; well I’ve never had mould in the shower in a five star hotel before! My request for my morning newspaper failed as they delivered the wrong paper the following morning it got sorted they never bothered to deliver one at all. It is unlikely I will stay there again; there are much better options available. We were having a business meeting there on returning to our meeting room after lunch they could not find the key to give us access more time wasted. On check in as well as taking the full amount for the room charge they also add an additional SGD 200/ night for incidentals – very trusting!!!</v>
      </c>
      <c r="I467" s="1" t="str">
        <f>TRIM(IF(ISERROR(MID(other_hotels_test!L467,7,FIND("travelled",other_hotels_test!L467,1)-7)),"",MID(other_hotels_test!L467,7,FIND("travelled",other_hotels_test!L467,1)-7)))</f>
        <v>August 2013</v>
      </c>
      <c r="J467" s="1" t="str">
        <f>TRIM(IF(ISERROR(MID(other_hotels_test!L467,FIND("travelled",other_hotels_test!L467,1)+9,LEN(other_hotels_test!L467))),"",MID(other_hotels_test!L467,FIND("travelled",other_hotels_test!L467,1)+9,LEN(other_hotels_test!L467))))</f>
        <v>on business</v>
      </c>
      <c r="K467" s="4" t="e">
        <f ca="1">udfRegEx(other_hotels_test!M467,"\d( of )\d( stars).*(n&gt;)([\s\S]*;)")&amp;CHAR(10)&amp;udfRegEx(other_hotels_test!M467,"[^;]+$\d( of )\d( stars).*(n&gt;)([\s\S]*;)")</f>
        <v>#NAME?</v>
      </c>
      <c r="N467" s="1" t="str">
        <f>other_hotels_test!P467</f>
        <v>Reviewed 4 September 2013</v>
      </c>
    </row>
    <row r="468" spans="1:14" ht="56">
      <c r="A468" s="1" t="str">
        <f>MID(other_hotels_test!D468,1,FIND("_data",other_hotels_test!D468,1)-1)</f>
        <v>fullerton_hotel</v>
      </c>
      <c r="B468" s="4" t="str">
        <f>other_hotels_test!G468</f>
        <v>Marcvg</v>
      </c>
      <c r="C468" s="4" t="str">
        <f>IF(ISBLANK(other_hotels_test!H468),"",other_hotels_test!H468)</f>
        <v>London United Kingdom</v>
      </c>
      <c r="D468" s="1" t="str">
        <f>MID(other_hotels_test!I468,FIND("of",other_hotels_test!I468,1)-2,12)</f>
        <v>4 of 5 stars</v>
      </c>
      <c r="E468" s="1" t="str">
        <f>MID(other_hotels_test!I468,FIND("of",other_hotels_test!I468,1)-2,2)</f>
        <v xml:space="preserve">4 </v>
      </c>
      <c r="F468" s="2">
        <f>MID(other_hotels_test!I468,FIND("of",other_hotels_test!I468,1)-2,2)/MID(other_hotels_test!I468,FIND("of",other_hotels_test!I468,1)+2,2)</f>
        <v>0.8</v>
      </c>
      <c r="G468" s="3" t="str">
        <f>IF(ISBLANK(other_hotels_test!J468),"",other_hotels_test!J468)</f>
        <v>“Straits Club excellent”</v>
      </c>
      <c r="H468" s="3" t="str">
        <f>IF(ISBLANK(other_hotels_test!K468),"",other_hotels_test!K468)</f>
        <v>For the last 5 stays always use Straits Club which is so much better. Quiet and away from the main hotel. Excellent for meetings Spa and pool great. Jade is best Chinese restaurant in Singapore Rooms on small side though</v>
      </c>
      <c r="I468" s="1" t="str">
        <f>TRIM(IF(ISERROR(MID(other_hotels_test!L468,7,FIND("travelled",other_hotels_test!L468,1)-7)),"",MID(other_hotels_test!L468,7,FIND("travelled",other_hotels_test!L468,1)-7)))</f>
        <v>April 2013</v>
      </c>
      <c r="J468" s="1" t="str">
        <f>TRIM(IF(ISERROR(MID(other_hotels_test!L468,FIND("travelled",other_hotels_test!L468,1)+9,LEN(other_hotels_test!L468))),"",MID(other_hotels_test!L468,FIND("travelled",other_hotels_test!L468,1)+9,LEN(other_hotels_test!L468))))</f>
        <v>on business</v>
      </c>
      <c r="K468" s="4" t="e">
        <f ca="1">udfRegEx(other_hotels_test!M468,"\d( of )\d( stars).*(n&gt;)([\s\S]*;)")&amp;CHAR(10)&amp;udfRegEx(other_hotels_test!M468,"[^;]+$\d( of )\d( stars).*(n&gt;)([\s\S]*;)")</f>
        <v>#NAME?</v>
      </c>
      <c r="N468" s="1" t="str">
        <f>other_hotels_test!P468</f>
        <v>Reviewed 4 September 2013</v>
      </c>
    </row>
    <row r="469" spans="1:14" ht="84">
      <c r="A469" s="1" t="str">
        <f>MID(other_hotels_test!D469,1,FIND("_data",other_hotels_test!D469,1)-1)</f>
        <v>fullerton_hotel</v>
      </c>
      <c r="B469" s="4" t="str">
        <f>other_hotels_test!G469</f>
        <v>srqtina</v>
      </c>
      <c r="C469" s="4" t="str">
        <f>IF(ISBLANK(other_hotels_test!H469),"",other_hotels_test!H469)</f>
        <v>Grand Canyon National Park Arizona</v>
      </c>
      <c r="D469" s="1" t="str">
        <f>MID(other_hotels_test!I469,FIND("of",other_hotels_test!I469,1)-2,12)</f>
        <v>5 of 5 stars</v>
      </c>
      <c r="E469" s="1" t="str">
        <f>MID(other_hotels_test!I469,FIND("of",other_hotels_test!I469,1)-2,2)</f>
        <v xml:space="preserve">5 </v>
      </c>
      <c r="F469" s="2">
        <f>MID(other_hotels_test!I469,FIND("of",other_hotels_test!I469,1)-2,2)/MID(other_hotels_test!I469,FIND("of",other_hotels_test!I469,1)+2,2)</f>
        <v>1</v>
      </c>
      <c r="G469" s="3" t="str">
        <f>IF(ISBLANK(other_hotels_test!J469),"",other_hotels_test!J469)</f>
        <v>“Lovely hotel - great location”</v>
      </c>
      <c r="H469" s="3" t="str">
        <f>IF(ISBLANK(other_hotels_test!K469),"",other_hotels_test!K469)</f>
        <v>We had a wonderful time at the Fullerton. Wonderful location - safe walking distance to some great restaurants. The hotel also has exquisite dining. We were there in December - and the hotel Christmas decorations were wonderful. Staff is friendly rooms are modern and very comfortable. The pool area is also wonderful - and overlooks the city.</v>
      </c>
      <c r="I469" s="1" t="str">
        <f>TRIM(IF(ISERROR(MID(other_hotels_test!L469,7,FIND("travelled",other_hotels_test!L469,1)-7)),"",MID(other_hotels_test!L469,7,FIND("travelled",other_hotels_test!L469,1)-7)))</f>
        <v>December 2012</v>
      </c>
      <c r="J469" s="1" t="str">
        <f>TRIM(IF(ISERROR(MID(other_hotels_test!L469,FIND("travelled",other_hotels_test!L469,1)+9,LEN(other_hotels_test!L469))),"",MID(other_hotels_test!L469,FIND("travelled",other_hotels_test!L469,1)+9,LEN(other_hotels_test!L469))))</f>
        <v>as a couple</v>
      </c>
      <c r="K469" s="4" t="e">
        <f ca="1">udfRegEx(other_hotels_test!M469,"\d( of )\d( stars).*(n&gt;)([\s\S]*;)")&amp;CHAR(10)&amp;udfRegEx(other_hotels_test!M469,"[^;]+$\d( of )\d( stars).*(n&gt;)([\s\S]*;)")</f>
        <v>#NAME?</v>
      </c>
      <c r="N469" s="1" t="str">
        <f>other_hotels_test!P469</f>
        <v>Reviewed 4 September 2013</v>
      </c>
    </row>
    <row r="470" spans="1:14" ht="409">
      <c r="A470" s="1" t="str">
        <f>MID(other_hotels_test!D470,1,FIND("_data",other_hotels_test!D470,1)-1)</f>
        <v>fullerton_hotel</v>
      </c>
      <c r="B470" s="4" t="str">
        <f>other_hotels_test!G470</f>
        <v>auditmunki</v>
      </c>
      <c r="C470" s="4" t="str">
        <f>IF(ISBLANK(other_hotels_test!H470),"",other_hotels_test!H470)</f>
        <v>London United Kingdom</v>
      </c>
      <c r="D470" s="1" t="str">
        <f>MID(other_hotels_test!I470,FIND("of",other_hotels_test!I470,1)-2,12)</f>
        <v>3 of 5 stars</v>
      </c>
      <c r="E470" s="1" t="str">
        <f>MID(other_hotels_test!I470,FIND("of",other_hotels_test!I470,1)-2,2)</f>
        <v xml:space="preserve">3 </v>
      </c>
      <c r="F470" s="2">
        <f>MID(other_hotels_test!I470,FIND("of",other_hotels_test!I470,1)-2,2)/MID(other_hotels_test!I470,FIND("of",other_hotels_test!I470,1)+2,2)</f>
        <v>0.6</v>
      </c>
      <c r="G470" s="3" t="str">
        <f>IF(ISBLANK(other_hotels_test!J470),"",other_hotels_test!J470)</f>
        <v>“Great service but some things need tweaking”</v>
      </c>
      <c r="H470" s="3" t="str">
        <f>IF(ISBLANK(other_hotels_test!K470),"",other_hotels_test!K470)</f>
        <v>This is the third time I have stayed in the Fullerton twice for business (6 weeks in total) and once on holiday. Don't get me wrong this is a nice hotel in a great location (walking distance from Boat and Clark Quay) however having seen it over the years it seems a bit tired when compared to the Newer Fullerton Bay hotel however it's an old historic building so probably to be expected. I had a courtyard facing room on the 6th floor. Positives and negatives as below: Positives - Swimming pool is really nice although can be tricky to get a lounger on weekends. You can use the Fullerton Bay pool too which is nice and there is a free shuttle between the hotels (or you can walk under the underpass only 10 mins) - Courtyard facing rooms are bigger than those facing the bay and a lot quieter/darker so good for business travellers - Bathrooms in rooms are huge - Really good choice for breakfast (Indian Japanese Chinese Western Eggs pastries cereals) you never get bored and a nice egg station with made to order - Service is good from concierge reception and rooms cleaned well - Lobby is nice with fresh flowers everywhere and afternoon tea is meant to be good there - Gym has a good selection of kit and modern technogym equipment with tvs. The weights are ok too (no barbells though) and has a bosu ball which is good! Negatives - Weird damp smell in hotel floors was never sure what this was - Service at breakfast is a bit chaotic being offered juice every 5 seconds tables not being cleaned very promptly drink orders sometimes forgotten - Some of the older rooms don't have many convenient plug sockets so had to scramble around trying to find somewhere to charge my phone (plugs are British ones) - Gym is ok but so crazily hot! I asked time and time again for the air con to be adjusted and apparently they couldn't. I don't see why the gym has to be hot when the rest of the hotel is not. - Beds are rock hard but do have a pillow menu option I would stay here again if with work as the location is good but would probably look elsewhere if coming for a holiday</v>
      </c>
      <c r="I470" s="1" t="str">
        <f>TRIM(IF(ISERROR(MID(other_hotels_test!L470,7,FIND("travelled",other_hotels_test!L470,1)-7)),"",MID(other_hotels_test!L470,7,FIND("travelled",other_hotels_test!L470,1)-7)))</f>
        <v>July 2013</v>
      </c>
      <c r="J470" s="1" t="str">
        <f>TRIM(IF(ISERROR(MID(other_hotels_test!L470,FIND("travelled",other_hotels_test!L470,1)+9,LEN(other_hotels_test!L470))),"",MID(other_hotels_test!L470,FIND("travelled",other_hotels_test!L470,1)+9,LEN(other_hotels_test!L470))))</f>
        <v>on business</v>
      </c>
      <c r="K470" s="4" t="e">
        <f ca="1">udfRegEx(other_hotels_test!M470,"\d( of )\d( stars).*(n&gt;)([\s\S]*;)")&amp;CHAR(10)&amp;udfRegEx(other_hotels_test!M470,"[^;]+$\d( of )\d( stars).*(n&gt;)([\s\S]*;)")</f>
        <v>#NAME?</v>
      </c>
      <c r="N470" s="1" t="str">
        <f>other_hotels_test!P470</f>
        <v>Reviewed 1 September 2013</v>
      </c>
    </row>
    <row r="471" spans="1:14" ht="308">
      <c r="A471" s="1" t="str">
        <f>MID(other_hotels_test!D471,1,FIND("_data",other_hotels_test!D471,1)-1)</f>
        <v>fullerton_hotel</v>
      </c>
      <c r="B471" s="4" t="str">
        <f>other_hotels_test!G471</f>
        <v>Lanie54</v>
      </c>
      <c r="C471" s="4" t="str">
        <f>IF(ISBLANK(other_hotels_test!H471),"",other_hotels_test!H471)</f>
        <v>Los Angeles</v>
      </c>
      <c r="D471" s="1" t="str">
        <f>MID(other_hotels_test!I471,FIND("of",other_hotels_test!I471,1)-2,12)</f>
        <v>5 of 5 stars</v>
      </c>
      <c r="E471" s="1" t="str">
        <f>MID(other_hotels_test!I471,FIND("of",other_hotels_test!I471,1)-2,2)</f>
        <v xml:space="preserve">5 </v>
      </c>
      <c r="F471" s="2">
        <f>MID(other_hotels_test!I471,FIND("of",other_hotels_test!I471,1)-2,2)/MID(other_hotels_test!I471,FIND("of",other_hotels_test!I471,1)+2,2)</f>
        <v>1</v>
      </c>
      <c r="G471" s="3" t="str">
        <f>IF(ISBLANK(other_hotels_test!J471),"",other_hotels_test!J471)</f>
        <v>“Our third stay and we still love it”</v>
      </c>
      <c r="H471" s="3" t="str">
        <f>IF(ISBLANK(other_hotels_test!K471),"",other_hotels_test!K471)</f>
        <v>This was our 3rd stay at the Fullerton in one year and we still love it. From the moment the doorman and bellboys greet you (and they are always outstanding whether we are arriving or leaving in need of a taxi or waiting for our driver) and whisk you to the front desk to the efficient and friendly reception desk staff. The scent of the flowers in the lobby always makes me smile. And we still breathe a sigh of relief when we are shown into our cool crisp room with great bedding and beautiful bathroom. Everything always works perfectly including the free internet. On our first trip we had a view over Boat Quay -- this last time we had a view of the Marina Bay Sands which was fantastic. (I have never stayed in room facing inward and I don't recommend it at all!) It is true that the rooms are not the most spacious we've ever had in Asia but I assume that was the trade-off for converting the building into a hotel. Our rates have always included breakfast and it is perhaps one of the best buffets in Asia. tons of food tons of choices attentive staff and lovely view over to Boat Quay. There is an underground walkway to One Fullerton where there are new restaurants and bars plus the way to the Fullerton Bay Hotel (a sister property) where you can access the roof top bar... a lovely place for a cocktail. And with the Marina Bay Sands complex within walking distance as well as the Esplanade this area of Singapore is a great place to stay.</v>
      </c>
      <c r="I471" s="1" t="str">
        <f>TRIM(IF(ISERROR(MID(other_hotels_test!L471,7,FIND("travelled",other_hotels_test!L471,1)-7)),"",MID(other_hotels_test!L471,7,FIND("travelled",other_hotels_test!L471,1)-7)))</f>
        <v>April 2012</v>
      </c>
      <c r="J471" s="1" t="str">
        <f>TRIM(IF(ISERROR(MID(other_hotels_test!L471,FIND("travelled",other_hotels_test!L471,1)+9,LEN(other_hotels_test!L471))),"",MID(other_hotels_test!L471,FIND("travelled",other_hotels_test!L471,1)+9,LEN(other_hotels_test!L471))))</f>
        <v>as a couple</v>
      </c>
      <c r="K471" s="4" t="e">
        <f ca="1">udfRegEx(other_hotels_test!M471,"\d( of )\d( stars).*(n&gt;)([\s\S]*;)")&amp;CHAR(10)&amp;udfRegEx(other_hotels_test!M471,"[^;]+$\d( of )\d( stars).*(n&gt;)([\s\S]*;)")</f>
        <v>#NAME?</v>
      </c>
      <c r="N471" s="1" t="str">
        <f>other_hotels_test!P471</f>
        <v>Reviewed 2 May 2012</v>
      </c>
    </row>
    <row r="472" spans="1:14" ht="98">
      <c r="A472" s="1" t="str">
        <f>MID(other_hotels_test!D472,1,FIND("_data",other_hotels_test!D472,1)-1)</f>
        <v>fullerton_hotel</v>
      </c>
      <c r="B472" s="4" t="str">
        <f>other_hotels_test!G472</f>
        <v>Danidive</v>
      </c>
      <c r="C472" s="4" t="str">
        <f>IF(ISBLANK(other_hotels_test!H472),"",other_hotels_test!H472)</f>
        <v>Rome Italy</v>
      </c>
      <c r="D472" s="1" t="str">
        <f>MID(other_hotels_test!I472,FIND("of",other_hotels_test!I472,1)-2,12)</f>
        <v>5 of 5 stars</v>
      </c>
      <c r="E472" s="1" t="str">
        <f>MID(other_hotels_test!I472,FIND("of",other_hotels_test!I472,1)-2,2)</f>
        <v xml:space="preserve">5 </v>
      </c>
      <c r="F472" s="2">
        <f>MID(other_hotels_test!I472,FIND("of",other_hotels_test!I472,1)-2,2)/MID(other_hotels_test!I472,FIND("of",other_hotels_test!I472,1)+2,2)</f>
        <v>1</v>
      </c>
      <c r="G472" s="3" t="str">
        <f>IF(ISBLANK(other_hotels_test!J472),"",other_hotels_test!J472)</f>
        <v>“Thank you Fullerton!”</v>
      </c>
      <c r="H472" s="3" t="str">
        <f>IF(ISBLANK(other_hotels_test!K472),"",other_hotels_test!K472)</f>
        <v>We arrived very early in the morning and even though the check is at 3 pm they gave us they room at 10 am. We had booked two rooms at the club floor and the room are very nice and probably quite newly renovated champagne was served for breakfast and also during the pre dinner time for free. Everything was perfect from the check-in till the check-out. We would like to thank you all the staff for making our experience so memorable. Will be back soon.</v>
      </c>
      <c r="I472" s="1" t="str">
        <f>TRIM(IF(ISERROR(MID(other_hotels_test!L472,7,FIND("travelled",other_hotels_test!L472,1)-7)),"",MID(other_hotels_test!L472,7,FIND("travelled",other_hotels_test!L472,1)-7)))</f>
        <v>April 2012</v>
      </c>
      <c r="J472" s="1" t="str">
        <f>TRIM(IF(ISERROR(MID(other_hotels_test!L472,FIND("travelled",other_hotels_test!L472,1)+9,LEN(other_hotels_test!L472))),"",MID(other_hotels_test!L472,FIND("travelled",other_hotels_test!L472,1)+9,LEN(other_hotels_test!L472))))</f>
        <v>with family</v>
      </c>
      <c r="K472" s="4" t="e">
        <f ca="1">udfRegEx(other_hotels_test!M472,"\d( of )\d( stars).*(n&gt;)([\s\S]*;)")&amp;CHAR(10)&amp;udfRegEx(other_hotels_test!M472,"[^;]+$\d( of )\d( stars).*(n&gt;)([\s\S]*;)")</f>
        <v>#NAME?</v>
      </c>
      <c r="N472" s="1" t="str">
        <f>other_hotels_test!P472</f>
        <v>Reviewed 28 April 2012</v>
      </c>
    </row>
    <row r="473" spans="1:14" ht="42">
      <c r="A473" s="1" t="str">
        <f>MID(other_hotels_test!D473,1,FIND("_data",other_hotels_test!D473,1)-1)</f>
        <v>fullerton_hotel</v>
      </c>
      <c r="B473" s="4" t="str">
        <f>other_hotels_test!G473</f>
        <v>1Cand1D</v>
      </c>
      <c r="C473" s="4" t="str">
        <f>IF(ISBLANK(other_hotels_test!H473),"",other_hotels_test!H473)</f>
        <v>London United Kingdom</v>
      </c>
      <c r="D473" s="1" t="str">
        <f>MID(other_hotels_test!I473,FIND("of",other_hotels_test!I473,1)-2,12)</f>
        <v>4 of 5 stars</v>
      </c>
      <c r="E473" s="1" t="str">
        <f>MID(other_hotels_test!I473,FIND("of",other_hotels_test!I473,1)-2,2)</f>
        <v xml:space="preserve">4 </v>
      </c>
      <c r="F473" s="2">
        <f>MID(other_hotels_test!I473,FIND("of",other_hotels_test!I473,1)-2,2)/MID(other_hotels_test!I473,FIND("of",other_hotels_test!I473,1)+2,2)</f>
        <v>0.8</v>
      </c>
      <c r="G473" s="3" t="str">
        <f>IF(ISBLANK(other_hotels_test!J473),"",other_hotels_test!J473)</f>
        <v>“Grand old dame”</v>
      </c>
      <c r="H473" s="3" t="str">
        <f>IF(ISBLANK(other_hotels_test!K473),"",other_hotels_test!K473)</f>
        <v>Wonderful location and would return there because of that location staff all very friendly and helpful but the hotel is showing its age now rooms need a make-over!</v>
      </c>
      <c r="I473" s="1" t="str">
        <f>TRIM(IF(ISERROR(MID(other_hotels_test!L473,7,FIND("travelled",other_hotels_test!L473,1)-7)),"",MID(other_hotels_test!L473,7,FIND("travelled",other_hotels_test!L473,1)-7)))</f>
        <v>April 2012</v>
      </c>
      <c r="J473" s="1" t="str">
        <f>TRIM(IF(ISERROR(MID(other_hotels_test!L473,FIND("travelled",other_hotels_test!L473,1)+9,LEN(other_hotels_test!L473))),"",MID(other_hotels_test!L473,FIND("travelled",other_hotels_test!L473,1)+9,LEN(other_hotels_test!L473))))</f>
        <v>as a couple</v>
      </c>
      <c r="K473" s="4" t="e">
        <f ca="1">udfRegEx(other_hotels_test!M473,"\d( of )\d( stars).*(n&gt;)([\s\S]*;)")&amp;CHAR(10)&amp;udfRegEx(other_hotels_test!M473,"[^;]+$\d( of )\d( stars).*(n&gt;)([\s\S]*;)")</f>
        <v>#NAME?</v>
      </c>
      <c r="N473" s="1" t="str">
        <f>other_hotels_test!P473</f>
        <v>Reviewed 26 April 2012</v>
      </c>
    </row>
    <row r="474" spans="1:14" ht="140">
      <c r="A474" s="1" t="str">
        <f>MID(other_hotels_test!D474,1,FIND("_data",other_hotels_test!D474,1)-1)</f>
        <v>fullerton_hotel</v>
      </c>
      <c r="B474" s="4" t="str">
        <f>other_hotels_test!G474</f>
        <v>C O</v>
      </c>
      <c r="C474" s="4" t="str">
        <f>IF(ISBLANK(other_hotels_test!H474),"",other_hotels_test!H474)</f>
        <v>Atlanta Georgia</v>
      </c>
      <c r="D474" s="1" t="str">
        <f>MID(other_hotels_test!I474,FIND("of",other_hotels_test!I474,1)-2,12)</f>
        <v>4 of 5 stars</v>
      </c>
      <c r="E474" s="1" t="str">
        <f>MID(other_hotels_test!I474,FIND("of",other_hotels_test!I474,1)-2,2)</f>
        <v xml:space="preserve">4 </v>
      </c>
      <c r="F474" s="2">
        <f>MID(other_hotels_test!I474,FIND("of",other_hotels_test!I474,1)-2,2)/MID(other_hotels_test!I474,FIND("of",other_hotels_test!I474,1)+2,2)</f>
        <v>0.8</v>
      </c>
      <c r="G474" s="3" t="str">
        <f>IF(ISBLANK(other_hotels_test!J474),"",other_hotels_test!J474)</f>
        <v>“Great location nice hotel”</v>
      </c>
      <c r="H474" s="3" t="str">
        <f>IF(ISBLANK(other_hotels_test!K474),"",other_hotels_test!K474)</f>
        <v>When we looked online we thought we were staying at the Fullerton Bay Hotel where the interiors look more interesting design-wise. The Fullerton Hotel exterior renovation from an original post office is wonderful but the interior design was somewhat lackluster and average. We stayed on the executive club floor where breakfast tea &amp; happy hour cocktails and horsderves are offered. The service on this club level was outstanding. Dinner in the main restaurant along the river was delicious and the service in the bar was delightful. The location is excellent to walk to the river restaurants or the Marina Bay Sands complex.</v>
      </c>
      <c r="I474" s="1" t="str">
        <f>TRIM(IF(ISERROR(MID(other_hotels_test!L474,7,FIND("travelled",other_hotels_test!L474,1)-7)),"",MID(other_hotels_test!L474,7,FIND("travelled",other_hotels_test!L474,1)-7)))</f>
        <v>March 2012</v>
      </c>
      <c r="J474" s="1" t="str">
        <f>TRIM(IF(ISERROR(MID(other_hotels_test!L474,FIND("travelled",other_hotels_test!L474,1)+9,LEN(other_hotels_test!L474))),"",MID(other_hotels_test!L474,FIND("travelled",other_hotels_test!L474,1)+9,LEN(other_hotels_test!L474))))</f>
        <v>on business</v>
      </c>
      <c r="K474" s="4" t="e">
        <f ca="1">udfRegEx(other_hotels_test!M474,"\d( of )\d( stars).*(n&gt;)([\s\S]*;)")&amp;CHAR(10)&amp;udfRegEx(other_hotels_test!M474,"[^;]+$\d( of )\d( stars).*(n&gt;)([\s\S]*;)")</f>
        <v>#NAME?</v>
      </c>
      <c r="N474" s="1" t="str">
        <f>other_hotels_test!P474</f>
        <v>Reviewed 26 April 2012</v>
      </c>
    </row>
    <row r="475" spans="1:14" ht="112">
      <c r="A475" s="1" t="str">
        <f>MID(other_hotels_test!D475,1,FIND("_data",other_hotels_test!D475,1)-1)</f>
        <v>fullerton_hotel</v>
      </c>
      <c r="B475" s="4" t="str">
        <f>other_hotels_test!G475</f>
        <v>Linda P</v>
      </c>
      <c r="C475" s="4" t="str">
        <f>IF(ISBLANK(other_hotels_test!H475),"",other_hotels_test!H475)</f>
        <v>Manchester United Kingdom</v>
      </c>
      <c r="D475" s="1" t="str">
        <f>MID(other_hotels_test!I475,FIND("of",other_hotels_test!I475,1)-2,12)</f>
        <v>5 of 5 stars</v>
      </c>
      <c r="E475" s="1" t="str">
        <f>MID(other_hotels_test!I475,FIND("of",other_hotels_test!I475,1)-2,2)</f>
        <v xml:space="preserve">5 </v>
      </c>
      <c r="F475" s="2">
        <f>MID(other_hotels_test!I475,FIND("of",other_hotels_test!I475,1)-2,2)/MID(other_hotels_test!I475,FIND("of",other_hotels_test!I475,1)+2,2)</f>
        <v>1</v>
      </c>
      <c r="G475" s="3" t="str">
        <f>IF(ISBLANK(other_hotels_test!J475),"",other_hotels_test!J475)</f>
        <v>“Colonial splendour!”</v>
      </c>
      <c r="H475" s="3" t="str">
        <f>IF(ISBLANK(other_hotels_test!K475),"",other_hotels_test!K475)</f>
        <v>This used to be the old Post Office in the centre of Singapore so one of the few colonial buildings still left. We had a Quay Room which had it's own balcony overlooking Singapore harbour so was absolutely amazing! You are right in the centre of the nightlife all around the harbour - you have hawker stalls if you want to eat with the locals or you can find umpteen fancy restaurants close by. I would recommend this to anyone who wants something a little special.</v>
      </c>
      <c r="I475" s="1" t="str">
        <f>TRIM(IF(ISERROR(MID(other_hotels_test!L475,7,FIND("travelled",other_hotels_test!L475,1)-7)),"",MID(other_hotels_test!L475,7,FIND("travelled",other_hotels_test!L475,1)-7)))</f>
        <v>March 2012</v>
      </c>
      <c r="J475" s="1" t="str">
        <f>TRIM(IF(ISERROR(MID(other_hotels_test!L475,FIND("travelled",other_hotels_test!L475,1)+9,LEN(other_hotels_test!L475))),"",MID(other_hotels_test!L475,FIND("travelled",other_hotels_test!L475,1)+9,LEN(other_hotels_test!L475))))</f>
        <v>as a couple</v>
      </c>
      <c r="K475" s="4" t="e">
        <f ca="1">udfRegEx(other_hotels_test!M475,"\d( of )\d( stars).*(n&gt;)([\s\S]*;)")&amp;CHAR(10)&amp;udfRegEx(other_hotels_test!M475,"[^;]+$\d( of )\d( stars).*(n&gt;)([\s\S]*;)")</f>
        <v>#NAME?</v>
      </c>
      <c r="N475" s="1" t="str">
        <f>other_hotels_test!P475</f>
        <v>Reviewed 23 April 2012</v>
      </c>
    </row>
    <row r="476" spans="1:14" ht="126">
      <c r="A476" s="1" t="str">
        <f>MID(other_hotels_test!D476,1,FIND("_data",other_hotels_test!D476,1)-1)</f>
        <v>fullerton_hotel</v>
      </c>
      <c r="B476" s="4" t="str">
        <f>other_hotels_test!G476</f>
        <v>Dellnvue</v>
      </c>
      <c r="C476" s="4" t="str">
        <f>IF(ISBLANK(other_hotels_test!H476),"",other_hotels_test!H476)</f>
        <v>Melbourne Australia</v>
      </c>
      <c r="D476" s="1" t="str">
        <f>MID(other_hotels_test!I476,FIND("of",other_hotels_test!I476,1)-2,12)</f>
        <v>5 of 5 stars</v>
      </c>
      <c r="E476" s="1" t="str">
        <f>MID(other_hotels_test!I476,FIND("of",other_hotels_test!I476,1)-2,2)</f>
        <v xml:space="preserve">5 </v>
      </c>
      <c r="F476" s="2">
        <f>MID(other_hotels_test!I476,FIND("of",other_hotels_test!I476,1)-2,2)/MID(other_hotels_test!I476,FIND("of",other_hotels_test!I476,1)+2,2)</f>
        <v>1</v>
      </c>
      <c r="G476" s="3" t="str">
        <f>IF(ISBLANK(other_hotels_test!J476),"",other_hotels_test!J476)</f>
        <v>“Fabulous service and fabulous experience”</v>
      </c>
      <c r="H476" s="3" t="str">
        <f>IF(ISBLANK(other_hotels_test!K476),"",other_hotels_test!K476)</f>
        <v>Our stay at the Fullerton was the" icing on the cake" for our first trip to Singapore. The attention to detail and consistently high quality friendly service we received was a delight to experience. Nothing was too much trouble and all staff seemed to do as much as they could to make our stay memorable. Apart from the service the building itself is amazing and the rooms generous. The location is excellent and very accessible to all the things we wanted to see. We are pleased to recommend The Fullerton to anyone travelling to Singapore and hope to stay there again sometime soon.</v>
      </c>
      <c r="I476" s="1" t="str">
        <f>TRIM(IF(ISERROR(MID(other_hotels_test!L476,7,FIND("travelled",other_hotels_test!L476,1)-7)),"",MID(other_hotels_test!L476,7,FIND("travelled",other_hotels_test!L476,1)-7)))</f>
        <v>June 2011</v>
      </c>
      <c r="J476" s="1" t="str">
        <f>TRIM(IF(ISERROR(MID(other_hotels_test!L476,FIND("travelled",other_hotels_test!L476,1)+9,LEN(other_hotels_test!L476))),"",MID(other_hotels_test!L476,FIND("travelled",other_hotels_test!L476,1)+9,LEN(other_hotels_test!L476))))</f>
        <v>as a couple</v>
      </c>
      <c r="K476" s="4" t="e">
        <f ca="1">udfRegEx(other_hotels_test!M476,"\d( of )\d( stars).*(n&gt;)([\s\S]*;)")&amp;CHAR(10)&amp;udfRegEx(other_hotels_test!M476,"[^;]+$\d( of )\d( stars).*(n&gt;)([\s\S]*;)")</f>
        <v>#NAME?</v>
      </c>
      <c r="N476" s="1" t="str">
        <f>other_hotels_test!P476</f>
        <v>Reviewed 26 July 2011</v>
      </c>
    </row>
    <row r="477" spans="1:14" ht="168">
      <c r="A477" s="1" t="str">
        <f>MID(other_hotels_test!D477,1,FIND("_data",other_hotels_test!D477,1)-1)</f>
        <v>fullerton_hotel</v>
      </c>
      <c r="B477" s="4" t="str">
        <f>other_hotels_test!G477</f>
        <v>traveller3162</v>
      </c>
      <c r="C477" s="4" t="str">
        <f>IF(ISBLANK(other_hotels_test!H477),"",other_hotels_test!H477)</f>
        <v>Melbourne Australia</v>
      </c>
      <c r="D477" s="1" t="str">
        <f>MID(other_hotels_test!I477,FIND("of",other_hotels_test!I477,1)-2,12)</f>
        <v>5 of 5 stars</v>
      </c>
      <c r="E477" s="1" t="str">
        <f>MID(other_hotels_test!I477,FIND("of",other_hotels_test!I477,1)-2,2)</f>
        <v xml:space="preserve">5 </v>
      </c>
      <c r="F477" s="2">
        <f>MID(other_hotels_test!I477,FIND("of",other_hotels_test!I477,1)-2,2)/MID(other_hotels_test!I477,FIND("of",other_hotels_test!I477,1)+2,2)</f>
        <v>1</v>
      </c>
      <c r="G477" s="3" t="str">
        <f>IF(ISBLANK(other_hotels_test!J477),"",other_hotels_test!J477)</f>
        <v>“great hotel we'll be back”</v>
      </c>
      <c r="H477" s="3" t="str">
        <f>IF(ISBLANK(other_hotels_test!K477),"",other_hotels_test!K477)</f>
        <v>Stayed for 2 nights with my teenage daughter. Arrived late night after longhaul flight check-in staff were very efficient and suitcases arrived quickly. Room with a balcony with breathtaking views of the Marina. Bed was very comfortable and bathroom large. Breakfast room very pleasant and good selection of food. Service was excellent. Loved eating ourdoor in the fresh air but the birds also wanted to joined our table.... The hotel is in a unique building with beautiful lobby and plenty of fresh flowers. The location of the Marina is fantastic and not far to walk to train and shopping centre. I went to look at sister hotel across the road Fullerton Bay hotel which is also magnificent more contemporary design and brand new on the water edge. I will definately come back and tell my friends.</v>
      </c>
      <c r="I477" s="1" t="str">
        <f>TRIM(IF(ISERROR(MID(other_hotels_test!L477,7,FIND("travelled",other_hotels_test!L477,1)-7)),"",MID(other_hotels_test!L477,7,FIND("travelled",other_hotels_test!L477,1)-7)))</f>
        <v>July 2011</v>
      </c>
      <c r="J477" s="1" t="str">
        <f>TRIM(IF(ISERROR(MID(other_hotels_test!L477,FIND("travelled",other_hotels_test!L477,1)+9,LEN(other_hotels_test!L477))),"",MID(other_hotels_test!L477,FIND("travelled",other_hotels_test!L477,1)+9,LEN(other_hotels_test!L477))))</f>
        <v>with family</v>
      </c>
      <c r="K477" s="4" t="e">
        <f ca="1">udfRegEx(other_hotels_test!M477,"\d( of )\d( stars).*(n&gt;)([\s\S]*;)")&amp;CHAR(10)&amp;udfRegEx(other_hotels_test!M477,"[^;]+$\d( of )\d( stars).*(n&gt;)([\s\S]*;)")</f>
        <v>#NAME?</v>
      </c>
      <c r="N477" s="1" t="str">
        <f>other_hotels_test!P477</f>
        <v>Reviewed 26 July 2011</v>
      </c>
    </row>
    <row r="478" spans="1:14" ht="308">
      <c r="A478" s="1" t="str">
        <f>MID(other_hotels_test!D478,1,FIND("_data",other_hotels_test!D478,1)-1)</f>
        <v>fullerton_hotel</v>
      </c>
      <c r="B478" s="4" t="str">
        <f>other_hotels_test!G478</f>
        <v>celusnek</v>
      </c>
      <c r="C478" s="4" t="str">
        <f>IF(ISBLANK(other_hotels_test!H478),"",other_hotels_test!H478)</f>
        <v>Fort Lauderdale Florida</v>
      </c>
      <c r="D478" s="1" t="str">
        <f>MID(other_hotels_test!I478,FIND("of",other_hotels_test!I478,1)-2,12)</f>
        <v>5 of 5 stars</v>
      </c>
      <c r="E478" s="1" t="str">
        <f>MID(other_hotels_test!I478,FIND("of",other_hotels_test!I478,1)-2,2)</f>
        <v xml:space="preserve">5 </v>
      </c>
      <c r="F478" s="2">
        <f>MID(other_hotels_test!I478,FIND("of",other_hotels_test!I478,1)-2,2)/MID(other_hotels_test!I478,FIND("of",other_hotels_test!I478,1)+2,2)</f>
        <v>1</v>
      </c>
      <c r="G478" s="3" t="str">
        <f>IF(ISBLANK(other_hotels_test!J478),"",other_hotels_test!J478)</f>
        <v>“Excellent hotel in a historic building”</v>
      </c>
      <c r="H478" s="3" t="str">
        <f>IF(ISBLANK(other_hotels_test!K478),"",other_hotels_test!K478)</f>
        <v>Without the weekend special this hotel is beyond our budget. But luckily I found the deal. We were greeted at the door and escorted to the check-in desk. The young staff was energetic friendly and efficient. They are taught excellent customer service skills. It was early and our room wasn’t ready so they checked our bags and directed us toward the hop-on hop-off bus stop just out the side door. We got a good overview of the city. Later when we returned our keys were waiting and our bags had been brought to the room. Room 730 is an interior room with a small window looking down toward the enormous lobby. The room is really large with a big desk and chair a king size bed big hallway and wonderful bathroom. The air-conditioner was good and the room was nice and cool. The amenities including two complimentary bottles of water are nice. But watch out for the bottle of Avian it’s $16! Our deal included free in room wi-fi. We enjoyed the breakfast buffet also included in the weekend deal. There is such a variety of dishes; it was fun trying new things. The service was friendly and efficient. There’s an underground passage way to the harbor front. We enjoyed the laser light show and the crowds at the Merlion fountain. We also enjoyed strolling across the bridges to the museums after breakfast. The Fullerton Hotel is a top notch hotel in a neat historic building (the old postoffice.) The service alone is a good reason to check it out.</v>
      </c>
      <c r="I478" s="1" t="str">
        <f>TRIM(IF(ISERROR(MID(other_hotels_test!L478,7,FIND("travelled",other_hotels_test!L478,1)-7)),"",MID(other_hotels_test!L478,7,FIND("travelled",other_hotels_test!L478,1)-7)))</f>
        <v>June 2011</v>
      </c>
      <c r="J478" s="1" t="str">
        <f>TRIM(IF(ISERROR(MID(other_hotels_test!L478,FIND("travelled",other_hotels_test!L478,1)+9,LEN(other_hotels_test!L478))),"",MID(other_hotels_test!L478,FIND("travelled",other_hotels_test!L478,1)+9,LEN(other_hotels_test!L478))))</f>
        <v>as a couple</v>
      </c>
      <c r="K478" s="4" t="e">
        <f ca="1">udfRegEx(other_hotels_test!M478,"\d( of )\d( stars).*(n&gt;)([\s\S]*;)")&amp;CHAR(10)&amp;udfRegEx(other_hotels_test!M478,"[^;]+$\d( of )\d( stars).*(n&gt;)([\s\S]*;)")</f>
        <v>#NAME?</v>
      </c>
      <c r="N478" s="1" t="str">
        <f>other_hotels_test!P478</f>
        <v>Reviewed 26 July 2011</v>
      </c>
    </row>
    <row r="479" spans="1:14" ht="70">
      <c r="A479" s="1" t="str">
        <f>MID(other_hotels_test!D479,1,FIND("_data",other_hotels_test!D479,1)-1)</f>
        <v>fullerton_hotel</v>
      </c>
      <c r="B479" s="4" t="str">
        <f>other_hotels_test!G479</f>
        <v>Review_Monkeys</v>
      </c>
      <c r="C479" s="4" t="str">
        <f>IF(ISBLANK(other_hotels_test!H479),"",other_hotels_test!H479)</f>
        <v>London</v>
      </c>
      <c r="D479" s="1" t="str">
        <f>MID(other_hotels_test!I479,FIND("of",other_hotels_test!I479,1)-2,12)</f>
        <v>4 of 5 stars</v>
      </c>
      <c r="E479" s="1" t="str">
        <f>MID(other_hotels_test!I479,FIND("of",other_hotels_test!I479,1)-2,2)</f>
        <v xml:space="preserve">4 </v>
      </c>
      <c r="F479" s="2">
        <f>MID(other_hotels_test!I479,FIND("of",other_hotels_test!I479,1)-2,2)/MID(other_hotels_test!I479,FIND("of",other_hotels_test!I479,1)+2,2)</f>
        <v>0.8</v>
      </c>
      <c r="G479" s="3" t="str">
        <f>IF(ISBLANK(other_hotels_test!J479),"",other_hotels_test!J479)</f>
        <v>“Characterful hotel with great views”</v>
      </c>
      <c r="H479" s="3" t="str">
        <f>IF(ISBLANK(other_hotels_test!K479),"",other_hotels_test!K479)</f>
        <v>Very good hotel in a fantastic location for visiting Singapore. Excellent and smooth check in and good room. Very wide range of food at buffet - and good (but not outstanding) restaurant service. Rooftop pool is an experience in itself. Nice historic building with great views. Highly recommended.</v>
      </c>
      <c r="I479" s="1" t="str">
        <f>TRIM(IF(ISERROR(MID(other_hotels_test!L479,7,FIND("travelled",other_hotels_test!L479,1)-7)),"",MID(other_hotels_test!L479,7,FIND("travelled",other_hotels_test!L479,1)-7)))</f>
        <v>July 2011</v>
      </c>
      <c r="J479" s="1" t="str">
        <f>TRIM(IF(ISERROR(MID(other_hotels_test!L479,FIND("travelled",other_hotels_test!L479,1)+9,LEN(other_hotels_test!L479))),"",MID(other_hotels_test!L479,FIND("travelled",other_hotels_test!L479,1)+9,LEN(other_hotels_test!L479))))</f>
        <v>as a couple</v>
      </c>
      <c r="K479" s="4" t="e">
        <f ca="1">udfRegEx(other_hotels_test!M479,"\d( of )\d( stars).*(n&gt;)([\s\S]*;)")&amp;CHAR(10)&amp;udfRegEx(other_hotels_test!M479,"[^;]+$\d( of )\d( stars).*(n&gt;)([\s\S]*;)")</f>
        <v>#NAME?</v>
      </c>
      <c r="N479" s="1" t="str">
        <f>other_hotels_test!P479</f>
        <v>Reviewed 25 July 2011</v>
      </c>
    </row>
    <row r="480" spans="1:14" ht="392">
      <c r="A480" s="1" t="str">
        <f>MID(other_hotels_test!D480,1,FIND("_data",other_hotels_test!D480,1)-1)</f>
        <v>fullerton_hotel</v>
      </c>
      <c r="B480" s="4" t="str">
        <f>other_hotels_test!G480</f>
        <v>mininya</v>
      </c>
      <c r="C480" s="4" t="str">
        <f>IF(ISBLANK(other_hotels_test!H480),"",other_hotels_test!H480)</f>
        <v>Malaysia</v>
      </c>
      <c r="D480" s="1" t="str">
        <f>MID(other_hotels_test!I480,FIND("of",other_hotels_test!I480,1)-2,12)</f>
        <v>4 of 5 stars</v>
      </c>
      <c r="E480" s="1" t="str">
        <f>MID(other_hotels_test!I480,FIND("of",other_hotels_test!I480,1)-2,2)</f>
        <v xml:space="preserve">4 </v>
      </c>
      <c r="F480" s="2">
        <f>MID(other_hotels_test!I480,FIND("of",other_hotels_test!I480,1)-2,2)/MID(other_hotels_test!I480,FIND("of",other_hotels_test!I480,1)+2,2)</f>
        <v>0.8</v>
      </c>
      <c r="G480" s="3" t="str">
        <f>IF(ISBLANK(other_hotels_test!J480),"",other_hotels_test!J480)</f>
        <v>“So far so good...”</v>
      </c>
      <c r="H480" s="3" t="str">
        <f>IF(ISBLANK(other_hotels_test!K480),"",other_hotels_test!K480)</f>
        <v>Our company has always booked this hotel for all its staff travelling from Germany. I thought I get the company to do the same for me during this business trip. Location - fantastic. Just less than 5 minutes walk to and fro our office as well as Raffles Place MRT Station. I tried the MRT from Changi to the hotel and it was better faster and safer (as I was travelling alone at night). The hotel obviously look old but I am not so particular as long as there is no broken furniture etc. I checked in late at around 9pm and check in was pleasant. Similarly during check out! Breakfast was great but on our 1st day my colleagues and I chose to eat outside until we saw few birds were having a feast at one of the table...the hotel patron left his food to take his drinks inside... So we decided to have our breakfast the next day inside.. Another incident which nearly upset me but your staff on duty that night (15th July) were very helpful...my access card did not work and at first it was somehow expired. Then when I tried again after it being activated at the reception desk I still could not use it. Your staff (I wish I can remember her name) led me from the lift to my room to ensure I can then use my access card. That has somewhat calmed me down... There was only 1 unpleasant experience at night. As I was sleeping it must be the room opposite mine...the closing of the door is very loud as if someone is trying to get into my room. It happened a few times (maybe some drunk customer)...since I was too sleepy I forced myself to sleep but I stayed awake at 3.30 a.m. Overall I had an interesting and great stay. Staff very pleasant...could see they tried hard to smile when I saw few unhappy customers during my check out. I would hope to be able to stay in Fullerton Hotel again in my next trip in the next few months. Thank you to all in Fullerton :)</v>
      </c>
      <c r="I480" s="1" t="str">
        <f>TRIM(IF(ISERROR(MID(other_hotels_test!L480,7,FIND("travelled",other_hotels_test!L480,1)-7)),"",MID(other_hotels_test!L480,7,FIND("travelled",other_hotels_test!L480,1)-7)))</f>
        <v>July 2011</v>
      </c>
      <c r="J480" s="1" t="str">
        <f>TRIM(IF(ISERROR(MID(other_hotels_test!L480,FIND("travelled",other_hotels_test!L480,1)+9,LEN(other_hotels_test!L480))),"",MID(other_hotels_test!L480,FIND("travelled",other_hotels_test!L480,1)+9,LEN(other_hotels_test!L480))))</f>
        <v>on business</v>
      </c>
      <c r="K480" s="4" t="e">
        <f ca="1">udfRegEx(other_hotels_test!M480,"\d( of )\d( stars).*(n&gt;)([\s\S]*;)")&amp;CHAR(10)&amp;udfRegEx(other_hotels_test!M480,"[^;]+$\d( of )\d( stars).*(n&gt;)([\s\S]*;)")</f>
        <v>#NAME?</v>
      </c>
      <c r="N480" s="1" t="str">
        <f>other_hotels_test!P480</f>
        <v>Reviewed 20 July 2011</v>
      </c>
    </row>
    <row r="481" spans="1:14" ht="196">
      <c r="A481" s="1" t="str">
        <f>MID(other_hotels_test!D481,1,FIND("_data",other_hotels_test!D481,1)-1)</f>
        <v>fullerton_hotel</v>
      </c>
      <c r="B481" s="4" t="str">
        <f>other_hotels_test!G481</f>
        <v>Savvy-TravelerUSA</v>
      </c>
      <c r="C481" s="4" t="str">
        <f>IF(ISBLANK(other_hotels_test!H481),"",other_hotels_test!H481)</f>
        <v>Southern USA</v>
      </c>
      <c r="D481" s="1" t="str">
        <f>MID(other_hotels_test!I481,FIND("of",other_hotels_test!I481,1)-2,12)</f>
        <v>5 of 5 stars</v>
      </c>
      <c r="E481" s="1" t="str">
        <f>MID(other_hotels_test!I481,FIND("of",other_hotels_test!I481,1)-2,2)</f>
        <v xml:space="preserve">5 </v>
      </c>
      <c r="F481" s="2">
        <f>MID(other_hotels_test!I481,FIND("of",other_hotels_test!I481,1)-2,2)/MID(other_hotels_test!I481,FIND("of",other_hotels_test!I481,1)+2,2)</f>
        <v>1</v>
      </c>
      <c r="G481" s="3" t="str">
        <f>IF(ISBLANK(other_hotels_test!J481),"",other_hotels_test!J481)</f>
        <v>“Great Hotel”</v>
      </c>
      <c r="H481" s="3" t="str">
        <f>IF(ISBLANK(other_hotels_test!K481),"",other_hotels_test!K481)</f>
        <v>The Fullerton Hotel in Singapore is one of the best hotels I have ever stayed at. While the hotel is expensive it delivers for the price with great service and location. It is one block from the Boat Quay and a subway (metro) station. The Merlion and Singapore Harbor are connected to hotel via an underground walkway. Also there is a small outside bar on the top floor. It is a great place to watch the laser light show taking place at the Marina Bay Sands each night. Also they had the best breakfast buffet I have ever encountered. Since we were staying for a week. We stay in an interior room to lower the overall cost and were pleased with this decision. We took advantage of the free views from the outside swimming pool (looks over the Singapore River) and the bar on the top floor. If you are stay for a shorter stay I would recommend a room with a view. Singapore is a beautiful clean and very safe city.</v>
      </c>
      <c r="I481" s="1" t="str">
        <f>TRIM(IF(ISERROR(MID(other_hotels_test!L481,7,FIND("travelled",other_hotels_test!L481,1)-7)),"",MID(other_hotels_test!L481,7,FIND("travelled",other_hotels_test!L481,1)-7)))</f>
        <v>June 2013</v>
      </c>
      <c r="J481" s="1" t="str">
        <f>TRIM(IF(ISERROR(MID(other_hotels_test!L481,FIND("travelled",other_hotels_test!L481,1)+9,LEN(other_hotels_test!L481))),"",MID(other_hotels_test!L481,FIND("travelled",other_hotels_test!L481,1)+9,LEN(other_hotels_test!L481))))</f>
        <v>as a couple</v>
      </c>
      <c r="K481" s="4" t="e">
        <f ca="1">udfRegEx(other_hotels_test!M481,"\d( of )\d( stars).*(n&gt;)([\s\S]*;)")&amp;CHAR(10)&amp;udfRegEx(other_hotels_test!M481,"[^;]+$\d( of )\d( stars).*(n&gt;)([\s\S]*;)")</f>
        <v>#NAME?</v>
      </c>
      <c r="N481" s="1" t="str">
        <f>other_hotels_test!P481</f>
        <v>Reviewed 24 September 2013</v>
      </c>
    </row>
    <row r="482" spans="1:14" ht="56">
      <c r="A482" s="1" t="str">
        <f>MID(other_hotels_test!D482,1,FIND("_data",other_hotels_test!D482,1)-1)</f>
        <v>fullerton_hotel</v>
      </c>
      <c r="B482" s="4" t="str">
        <f>other_hotels_test!G482</f>
        <v>AndersGronborg</v>
      </c>
      <c r="C482" s="4" t="str">
        <f>IF(ISBLANK(other_hotels_test!H482),"",other_hotels_test!H482)</f>
        <v>Aarhus Denmark</v>
      </c>
      <c r="D482" s="1" t="str">
        <f>MID(other_hotels_test!I482,FIND("of",other_hotels_test!I482,1)-2,12)</f>
        <v>5 of 5 stars</v>
      </c>
      <c r="E482" s="1" t="str">
        <f>MID(other_hotels_test!I482,FIND("of",other_hotels_test!I482,1)-2,2)</f>
        <v xml:space="preserve">5 </v>
      </c>
      <c r="F482" s="2">
        <f>MID(other_hotels_test!I482,FIND("of",other_hotels_test!I482,1)-2,2)/MID(other_hotels_test!I482,FIND("of",other_hotels_test!I482,1)+2,2)</f>
        <v>1</v>
      </c>
      <c r="G482" s="3" t="str">
        <f>IF(ISBLANK(other_hotels_test!J482),"",other_hotels_test!J482)</f>
        <v>“Great hotel. Perfect for F1!!!”</v>
      </c>
      <c r="H482" s="3" t="str">
        <f>IF(ISBLANK(other_hotels_test!K482),"",other_hotels_test!K482)</f>
        <v>Helpful staff. Great roomservice pizzas! Hope to Come back for F1 next year. But Everything is a bit expensive. We were allowed to shower in the gym even after checkout because og eveningflight. Super service.</v>
      </c>
      <c r="I482" s="1" t="str">
        <f>TRIM(IF(ISERROR(MID(other_hotels_test!L482,7,FIND("travelled",other_hotels_test!L482,1)-7)),"",MID(other_hotels_test!L482,7,FIND("travelled",other_hotels_test!L482,1)-7)))</f>
        <v/>
      </c>
      <c r="J482" s="1" t="str">
        <f>TRIM(IF(ISERROR(MID(other_hotels_test!L482,FIND("travelled",other_hotels_test!L482,1)+9,LEN(other_hotels_test!L482))),"",MID(other_hotels_test!L482,FIND("travelled",other_hotels_test!L482,1)+9,LEN(other_hotels_test!L482))))</f>
        <v/>
      </c>
      <c r="K482" s="4" t="e">
        <f ca="1">udfRegEx(other_hotels_test!M482,"\d( of )\d( stars).*(n&gt;)([\s\S]*;)")&amp;CHAR(10)&amp;udfRegEx(other_hotels_test!M482,"[^;]+$\d( of )\d( stars).*(n&gt;)([\s\S]*;)")</f>
        <v>#NAME?</v>
      </c>
      <c r="N482" s="1" t="str">
        <f>other_hotels_test!P482</f>
        <v>Reviewed 23 September 2013</v>
      </c>
    </row>
    <row r="483" spans="1:14" ht="196">
      <c r="A483" s="1" t="str">
        <f>MID(other_hotels_test!D483,1,FIND("_data",other_hotels_test!D483,1)-1)</f>
        <v>fullerton_hotel</v>
      </c>
      <c r="B483" s="4" t="str">
        <f>other_hotels_test!G483</f>
        <v>Nikki N</v>
      </c>
      <c r="C483" s="4" t="str">
        <f>IF(ISBLANK(other_hotels_test!H483),"",other_hotels_test!H483)</f>
        <v>Perth Australia</v>
      </c>
      <c r="D483" s="1" t="str">
        <f>MID(other_hotels_test!I483,FIND("of",other_hotels_test!I483,1)-2,12)</f>
        <v>5 of 5 stars</v>
      </c>
      <c r="E483" s="1" t="str">
        <f>MID(other_hotels_test!I483,FIND("of",other_hotels_test!I483,1)-2,2)</f>
        <v xml:space="preserve">5 </v>
      </c>
      <c r="F483" s="2">
        <f>MID(other_hotels_test!I483,FIND("of",other_hotels_test!I483,1)-2,2)/MID(other_hotels_test!I483,FIND("of",other_hotels_test!I483,1)+2,2)</f>
        <v>1</v>
      </c>
      <c r="G483" s="3" t="str">
        <f>IF(ISBLANK(other_hotels_test!J483),"",other_hotels_test!J483)</f>
        <v>“Simply amazing with outstanding service!”</v>
      </c>
      <c r="H483" s="3" t="str">
        <f>IF(ISBLANK(other_hotels_test!K483),"",other_hotels_test!K483)</f>
        <v>I stayed here in March 2012. Loved loved loved this hotel! Architecturally it looks very European and I quite liked this. Inside it feels very cosy and comforting but also very regal with its gigantic vertical marble columns. The staff are amazing. Every single day our room was cleaned before we got back. Slippers towels and dressing gowns laid out at the foot of the bed each day. This simple gesture makes you feel cared for and important. Many other...more expensive hotels do not do this! Great location right on the Quay. Very easy to get a chauffeur or taxi. Good sized pool with a great view of the marina. Of course in the distance across the way you can see the opulent Marina Bay Sands. I stayed there after. Breakfast is a little over-priced although the food is great. Only ate there one morning as our flight arrived very early and we wee unable to check-in for a few hours. A very good hotel!</v>
      </c>
      <c r="I483" s="1" t="str">
        <f>TRIM(IF(ISERROR(MID(other_hotels_test!L483,7,FIND("travelled",other_hotels_test!L483,1)-7)),"",MID(other_hotels_test!L483,7,FIND("travelled",other_hotels_test!L483,1)-7)))</f>
        <v>October 2012</v>
      </c>
      <c r="J483" s="1" t="str">
        <f>TRIM(IF(ISERROR(MID(other_hotels_test!L483,FIND("travelled",other_hotels_test!L483,1)+9,LEN(other_hotels_test!L483))),"",MID(other_hotels_test!L483,FIND("travelled",other_hotels_test!L483,1)+9,LEN(other_hotels_test!L483))))</f>
        <v>with friends</v>
      </c>
      <c r="K483" s="4" t="e">
        <f ca="1">udfRegEx(other_hotels_test!M483,"\d( of )\d( stars).*(n&gt;)([\s\S]*;)")&amp;CHAR(10)&amp;udfRegEx(other_hotels_test!M483,"[^;]+$\d( of )\d( stars).*(n&gt;)([\s\S]*;)")</f>
        <v>#NAME?</v>
      </c>
      <c r="N483" s="1" t="str">
        <f>other_hotels_test!P483</f>
        <v>Reviewed 23 September 2013</v>
      </c>
    </row>
    <row r="484" spans="1:14" ht="308">
      <c r="A484" s="1" t="str">
        <f>MID(other_hotels_test!D484,1,FIND("_data",other_hotels_test!D484,1)-1)</f>
        <v>fullerton_hotel</v>
      </c>
      <c r="B484" s="4" t="str">
        <f>other_hotels_test!G484</f>
        <v>xxtoyxx</v>
      </c>
      <c r="C484" s="4" t="str">
        <f>IF(ISBLANK(other_hotels_test!H484),"",other_hotels_test!H484)</f>
        <v>Singapore Singapore</v>
      </c>
      <c r="D484" s="1" t="str">
        <f>MID(other_hotels_test!I484,FIND("of",other_hotels_test!I484,1)-2,12)</f>
        <v>4 of 5 stars</v>
      </c>
      <c r="E484" s="1" t="str">
        <f>MID(other_hotels_test!I484,FIND("of",other_hotels_test!I484,1)-2,2)</f>
        <v xml:space="preserve">4 </v>
      </c>
      <c r="F484" s="2">
        <f>MID(other_hotels_test!I484,FIND("of",other_hotels_test!I484,1)-2,2)/MID(other_hotels_test!I484,FIND("of",other_hotels_test!I484,1)+2,2)</f>
        <v>0.8</v>
      </c>
      <c r="G484" s="3" t="str">
        <f>IF(ISBLANK(other_hotels_test!J484),"",other_hotels_test!J484)</f>
        <v>“Spectacular birthday experience”</v>
      </c>
      <c r="H484" s="3" t="str">
        <f>IF(ISBLANK(other_hotels_test!K484),"",other_hotels_test!K484)</f>
        <v>From the time we arrived you can truly feel the superb Fullerton hospitality. Check-in was a breeze (we arrived at around 2pm). We were pleasantly surprised when the staff informed us that we were upgraded to two tiers above the room we booked. I'm glad they gave us the upgrade of a corner room giving us a great view of Marina Bay Sands. I wanted to surprise my wife and have arranged to have the flowers placed in our room prior to our arrival. The reservations team which I corresponded only via email were most helpful to do that. My wife was surprised that the room already had flowers when we arrived. The staff sent a birthday cake for her too during the day. I appreciate the staff's helpfulness. I asked for toiletries for our son and they sent a set (Kodomo brand). When we arrived there is also a bowl of candies and cookies with his name in it welcoming him in the stay. Breakfast was wonderful. We had a table just overlooking the river. I appreciate that there is a section highlighting traditional Singapore breakfast. You can prepare your own kopi (coffee with condensed milk) kaya (coconut-based jam) toast and half-boiled egg. They have standard breakfast items you'd expect from a similar hotel. We got a chance to enjoy the swimming pool before leaving. It is a bit small but it served its purpose. I definitely appreciate the awesome service during our stay and I look forward to staying here with my family in the future.</v>
      </c>
      <c r="I484" s="1" t="str">
        <f>TRIM(IF(ISERROR(MID(other_hotels_test!L484,7,FIND("travelled",other_hotels_test!L484,1)-7)),"",MID(other_hotels_test!L484,7,FIND("travelled",other_hotels_test!L484,1)-7)))</f>
        <v>August 2013</v>
      </c>
      <c r="J484" s="1" t="str">
        <f>TRIM(IF(ISERROR(MID(other_hotels_test!L484,FIND("travelled",other_hotels_test!L484,1)+9,LEN(other_hotels_test!L484))),"",MID(other_hotels_test!L484,FIND("travelled",other_hotels_test!L484,1)+9,LEN(other_hotels_test!L484))))</f>
        <v>with family</v>
      </c>
      <c r="K484" s="4" t="e">
        <f ca="1">udfRegEx(other_hotels_test!M484,"\d( of )\d( stars).*(n&gt;)([\s\S]*;)")&amp;CHAR(10)&amp;udfRegEx(other_hotels_test!M484,"[^;]+$\d( of )\d( stars).*(n&gt;)([\s\S]*;)")</f>
        <v>#NAME?</v>
      </c>
      <c r="N484" s="1" t="str">
        <f>other_hotels_test!P484</f>
        <v>Reviewed 22 September 2013</v>
      </c>
    </row>
    <row r="485" spans="1:14" ht="126">
      <c r="A485" s="1" t="str">
        <f>MID(other_hotels_test!D485,1,FIND("_data",other_hotels_test!D485,1)-1)</f>
        <v>fullerton_hotel</v>
      </c>
      <c r="B485" s="4" t="str">
        <f>other_hotels_test!G485</f>
        <v>QueenMargarita</v>
      </c>
      <c r="C485" s="4" t="str">
        <f>IF(ISBLANK(other_hotels_test!H485),"",other_hotels_test!H485)</f>
        <v>Dubai Dubai United Arab Emirates</v>
      </c>
      <c r="D485" s="1" t="str">
        <f>MID(other_hotels_test!I485,FIND("of",other_hotels_test!I485,1)-2,12)</f>
        <v>5 of 5 stars</v>
      </c>
      <c r="E485" s="1" t="str">
        <f>MID(other_hotels_test!I485,FIND("of",other_hotels_test!I485,1)-2,2)</f>
        <v xml:space="preserve">5 </v>
      </c>
      <c r="F485" s="2">
        <f>MID(other_hotels_test!I485,FIND("of",other_hotels_test!I485,1)-2,2)/MID(other_hotels_test!I485,FIND("of",other_hotels_test!I485,1)+2,2)</f>
        <v>1</v>
      </c>
      <c r="G485" s="3" t="str">
        <f>IF(ISBLANK(other_hotels_test!J485),"",other_hotels_test!J485)</f>
        <v>“One of the best........”</v>
      </c>
      <c r="H485" s="3" t="str">
        <f>IF(ISBLANK(other_hotels_test!K485),"",other_hotels_test!K485)</f>
        <v>Stayed in a club room here in February. The room was just big enough for the 2 of us and our youngest daughter on a pullout - would have been a perfect size for 2. The staff were fantastic and the service was some of the best we have experienced anywhere in the world. Location is fantastic and you can walk to many places from here. Sometimes a little difficult to get a taxi especially if its raining but I guess that is a citywide problem. Only slight negative was breakfast in the main buffet restaurant was sometimes a chaotic and very busy. Would recommend anyone to stay here.</v>
      </c>
      <c r="I485" s="1" t="str">
        <f>TRIM(IF(ISERROR(MID(other_hotels_test!L485,7,FIND("travelled",other_hotels_test!L485,1)-7)),"",MID(other_hotels_test!L485,7,FIND("travelled",other_hotels_test!L485,1)-7)))</f>
        <v>February 2013</v>
      </c>
      <c r="J485" s="1" t="str">
        <f>TRIM(IF(ISERROR(MID(other_hotels_test!L485,FIND("travelled",other_hotels_test!L485,1)+9,LEN(other_hotels_test!L485))),"",MID(other_hotels_test!L485,FIND("travelled",other_hotels_test!L485,1)+9,LEN(other_hotels_test!L485))))</f>
        <v>with family</v>
      </c>
      <c r="K485" s="4" t="e">
        <f ca="1">udfRegEx(other_hotels_test!M485,"\d( of )\d( stars).*(n&gt;)([\s\S]*;)")&amp;CHAR(10)&amp;udfRegEx(other_hotels_test!M485,"[^;]+$\d( of )\d( stars).*(n&gt;)([\s\S]*;)")</f>
        <v>#NAME?</v>
      </c>
      <c r="N485" s="1" t="str">
        <f>other_hotels_test!P485</f>
        <v>Reviewed 22 September 2013</v>
      </c>
    </row>
    <row r="486" spans="1:14" ht="84">
      <c r="A486" s="1" t="str">
        <f>MID(other_hotels_test!D486,1,FIND("_data",other_hotels_test!D486,1)-1)</f>
        <v>fullerton_hotel</v>
      </c>
      <c r="B486" s="4" t="str">
        <f>other_hotels_test!G486</f>
        <v>sw k</v>
      </c>
      <c r="C486" s="4" t="str">
        <f>IF(ISBLANK(other_hotels_test!H486),"",other_hotels_test!H486)</f>
        <v>New York City New York</v>
      </c>
      <c r="D486" s="1" t="str">
        <f>MID(other_hotels_test!I486,FIND("of",other_hotels_test!I486,1)-2,12)</f>
        <v>3 of 5 stars</v>
      </c>
      <c r="E486" s="1" t="str">
        <f>MID(other_hotels_test!I486,FIND("of",other_hotels_test!I486,1)-2,2)</f>
        <v xml:space="preserve">3 </v>
      </c>
      <c r="F486" s="2">
        <f>MID(other_hotels_test!I486,FIND("of",other_hotels_test!I486,1)-2,2)/MID(other_hotels_test!I486,FIND("of",other_hotels_test!I486,1)+2,2)</f>
        <v>0.6</v>
      </c>
      <c r="G486" s="3" t="str">
        <f>IF(ISBLANK(other_hotels_test!J486),"",other_hotels_test!J486)</f>
        <v>“great people with great service but room needs to be upgraded”</v>
      </c>
      <c r="H486" s="3" t="str">
        <f>IF(ISBLANK(other_hotels_test!K486),"",other_hotels_test!K486)</f>
        <v>people at this hotel is very professional and they provide caring and excellent service. But the rooms here need to be better maintained? I was not able to fill the sink and bathtub because there was something wrong with the stoppers? I was not able lock my door with dead bolt. since i was there only for two nights with extremely busy schedule I did not even bother to tell them.</v>
      </c>
      <c r="I486" s="1" t="str">
        <f>TRIM(IF(ISERROR(MID(other_hotels_test!L486,7,FIND("travelled",other_hotels_test!L486,1)-7)),"",MID(other_hotels_test!L486,7,FIND("travelled",other_hotels_test!L486,1)-7)))</f>
        <v>March 2013</v>
      </c>
      <c r="J486" s="1" t="str">
        <f>TRIM(IF(ISERROR(MID(other_hotels_test!L486,FIND("travelled",other_hotels_test!L486,1)+9,LEN(other_hotels_test!L486))),"",MID(other_hotels_test!L486,FIND("travelled",other_hotels_test!L486,1)+9,LEN(other_hotels_test!L486))))</f>
        <v>on business</v>
      </c>
      <c r="K486" s="4" t="e">
        <f ca="1">udfRegEx(other_hotels_test!M486,"\d( of )\d( stars).*(n&gt;)([\s\S]*;)")&amp;CHAR(10)&amp;udfRegEx(other_hotels_test!M486,"[^;]+$\d( of )\d( stars).*(n&gt;)([\s\S]*;)")</f>
        <v>#NAME?</v>
      </c>
      <c r="N486" s="1" t="str">
        <f>other_hotels_test!P486</f>
        <v>Reviewed 27 March 2013</v>
      </c>
    </row>
    <row r="487" spans="1:14" ht="182">
      <c r="A487" s="1" t="str">
        <f>MID(other_hotels_test!D487,1,FIND("_data",other_hotels_test!D487,1)-1)</f>
        <v>fullerton_hotel</v>
      </c>
      <c r="B487" s="4" t="str">
        <f>other_hotels_test!G487</f>
        <v>philippeenrique</v>
      </c>
      <c r="C487" s="4" t="str">
        <f>IF(ISBLANK(other_hotels_test!H487),"",other_hotels_test!H487)</f>
        <v>paris</v>
      </c>
      <c r="D487" s="1" t="str">
        <f>MID(other_hotels_test!I487,FIND("of",other_hotels_test!I487,1)-2,12)</f>
        <v>1 of 5 stars</v>
      </c>
      <c r="E487" s="1" t="str">
        <f>MID(other_hotels_test!I487,FIND("of",other_hotels_test!I487,1)-2,2)</f>
        <v xml:space="preserve">1 </v>
      </c>
      <c r="F487" s="2">
        <f>MID(other_hotels_test!I487,FIND("of",other_hotels_test!I487,1)-2,2)/MID(other_hotels_test!I487,FIND("of",other_hotels_test!I487,1)+2,2)</f>
        <v>0.2</v>
      </c>
      <c r="G487" s="3" t="str">
        <f>IF(ISBLANK(other_hotels_test!J487),"",other_hotels_test!J487)</f>
        <v>“Really bad rooms questionable cleanliness horrible hotel”</v>
      </c>
      <c r="H487" s="3" t="str">
        <f>IF(ISBLANK(other_hotels_test!K487),"",other_hotels_test!K487)</f>
        <v>What a disappointment!!! We wanted to try to Fullerton Hotel as it seemed ok from the outside but we discovered that it is just ugly and cold dirty and with bad wifi on the inside. The lobby looks like a train station with 5 sources of music coming from everywhere and the rooms like a pensioners house. We changed three times rooms as the first and second rooms did not have a window or a very small one and we have been told that a room with a window is a different category. Outrageous. Especially for the price paid that of course excluded breakfast that is outrageously expensive. Additionally pillows smell like sweat furniture is from the 80s cleanliness is questionable at best. Even with the best goodwill of the front desk that tried to find a solution we left early and checked in another hotel as soon as we could.</v>
      </c>
      <c r="I487" s="1" t="str">
        <f>TRIM(IF(ISERROR(MID(other_hotels_test!L487,7,FIND("travelled",other_hotels_test!L487,1)-7)),"",MID(other_hotels_test!L487,7,FIND("travelled",other_hotels_test!L487,1)-7)))</f>
        <v>March 2013</v>
      </c>
      <c r="J487" s="1" t="str">
        <f>TRIM(IF(ISERROR(MID(other_hotels_test!L487,FIND("travelled",other_hotels_test!L487,1)+9,LEN(other_hotels_test!L487))),"",MID(other_hotels_test!L487,FIND("travelled",other_hotels_test!L487,1)+9,LEN(other_hotels_test!L487))))</f>
        <v>as a couple</v>
      </c>
      <c r="K487" s="4" t="e">
        <f ca="1">udfRegEx(other_hotels_test!M487,"\d( of )\d( stars).*(n&gt;)([\s\S]*;)")&amp;CHAR(10)&amp;udfRegEx(other_hotels_test!M487,"[^;]+$\d( of )\d( stars).*(n&gt;)([\s\S]*;)")</f>
        <v>#NAME?</v>
      </c>
      <c r="N487" s="1" t="str">
        <f>other_hotels_test!P487</f>
        <v>Reviewed 27 March 2013</v>
      </c>
    </row>
    <row r="488" spans="1:14" ht="126">
      <c r="A488" s="1" t="str">
        <f>MID(other_hotels_test!D488,1,FIND("_data",other_hotels_test!D488,1)-1)</f>
        <v>fullerton_hotel</v>
      </c>
      <c r="B488" s="4" t="str">
        <f>other_hotels_test!G488</f>
        <v>DEBORAH c</v>
      </c>
      <c r="C488" s="4" t="str">
        <f>IF(ISBLANK(other_hotels_test!H488),"",other_hotels_test!H488)</f>
        <v>Morpeth</v>
      </c>
      <c r="D488" s="1" t="str">
        <f>MID(other_hotels_test!I488,FIND("of",other_hotels_test!I488,1)-2,12)</f>
        <v>5 of 5 stars</v>
      </c>
      <c r="E488" s="1" t="str">
        <f>MID(other_hotels_test!I488,FIND("of",other_hotels_test!I488,1)-2,2)</f>
        <v xml:space="preserve">5 </v>
      </c>
      <c r="F488" s="2">
        <f>MID(other_hotels_test!I488,FIND("of",other_hotels_test!I488,1)-2,2)/MID(other_hotels_test!I488,FIND("of",other_hotels_test!I488,1)+2,2)</f>
        <v>1</v>
      </c>
      <c r="G488" s="3" t="str">
        <f>IF(ISBLANK(other_hotels_test!J488),"",other_hotels_test!J488)</f>
        <v>“Great choice !”</v>
      </c>
      <c r="H488" s="3" t="str">
        <f>IF(ISBLANK(other_hotels_test!K488),"",other_hotels_test!K488)</f>
        <v>My husband and I stayed here for a week. We had high hopes for our choice and it did not disappoint. We have stayed in many hotels all over the world and have come to expect high standards The Fullerton Hotel exceeded our expectations we loved it. Our room was huge and immaculate with a very comfy bed and well stocked bathroom. Our package included breakfast and what an experience that was the food was superb and the service first class. Every member of staff we encountered was friendly but very professional and so helpful. I would love to return one day.</v>
      </c>
      <c r="I488" s="1" t="str">
        <f>TRIM(IF(ISERROR(MID(other_hotels_test!L488,7,FIND("travelled",other_hotels_test!L488,1)-7)),"",MID(other_hotels_test!L488,7,FIND("travelled",other_hotels_test!L488,1)-7)))</f>
        <v>February 2013</v>
      </c>
      <c r="J488" s="1" t="str">
        <f>TRIM(IF(ISERROR(MID(other_hotels_test!L488,FIND("travelled",other_hotels_test!L488,1)+9,LEN(other_hotels_test!L488))),"",MID(other_hotels_test!L488,FIND("travelled",other_hotels_test!L488,1)+9,LEN(other_hotels_test!L488))))</f>
        <v>as a couple</v>
      </c>
      <c r="K488" s="4" t="e">
        <f ca="1">udfRegEx(other_hotels_test!M488,"\d( of )\d( stars).*(n&gt;)([\s\S]*;)")&amp;CHAR(10)&amp;udfRegEx(other_hotels_test!M488,"[^;]+$\d( of )\d( stars).*(n&gt;)([\s\S]*;)")</f>
        <v>#NAME?</v>
      </c>
      <c r="N488" s="1" t="str">
        <f>other_hotels_test!P488</f>
        <v>Reviewed 27 March 2013</v>
      </c>
    </row>
    <row r="489" spans="1:14" ht="280">
      <c r="A489" s="1" t="str">
        <f>MID(other_hotels_test!D489,1,FIND("_data",other_hotels_test!D489,1)-1)</f>
        <v>fullerton_hotel</v>
      </c>
      <c r="B489" s="4" t="str">
        <f>other_hotels_test!G489</f>
        <v>JohnTGN</v>
      </c>
      <c r="C489" s="4" t="str">
        <f>IF(ISBLANK(other_hotels_test!H489),"",other_hotels_test!H489)</f>
        <v>Melbourne Australia</v>
      </c>
      <c r="D489" s="1" t="str">
        <f>MID(other_hotels_test!I489,FIND("of",other_hotels_test!I489,1)-2,12)</f>
        <v>4 of 5 stars</v>
      </c>
      <c r="E489" s="1" t="str">
        <f>MID(other_hotels_test!I489,FIND("of",other_hotels_test!I489,1)-2,2)</f>
        <v xml:space="preserve">4 </v>
      </c>
      <c r="F489" s="2">
        <f>MID(other_hotels_test!I489,FIND("of",other_hotels_test!I489,1)-2,2)/MID(other_hotels_test!I489,FIND("of",other_hotels_test!I489,1)+2,2)</f>
        <v>0.8</v>
      </c>
      <c r="G489" s="3" t="str">
        <f>IF(ISBLANK(other_hotels_test!J489),"",other_hotels_test!J489)</f>
        <v>“Very nice postoffice.......even better hotel!”</v>
      </c>
      <c r="H489" s="3" t="str">
        <f>IF(ISBLANK(other_hotels_test!K489),"",other_hotels_test!K489)</f>
        <v>Singapore is full of really good hotels and in the recent years the marina has really come alive. As a frequent visitor to Singapore over the years I have seen many positive changes and with the new Sentosa island now in full swing the hotels are having to add an extra step........well The Fullerton have kept up as the new entertainment hotel has opened delivering great service and a really smart product! Located just off the marina with views of the new and old city the hotel is a real little star in a city of star attractions..........the old post office has been done up beautifully and the rooms all have really nice views.....some better than others I prefer the look toward to old marina.... The designs blend in perfectly with old building and the main lobby and lounge is ideal to meet and dine with friends but go one better and dine on the top floor with great views and excellent food...Italian if I recall correctly.......the gym is a boutique gym located close to the pool. We stayed on the club floor which was great as the few extra glasses of Champagne set us well for the night out ahead! If you are not a colonial style hotel fan then walk a few steps over the road and check out the new Fullerton Bay.....really cool and trendy......but I am very happy here as I gaze around the lobby and the bar! Cheers</v>
      </c>
      <c r="I489" s="1" t="str">
        <f>TRIM(IF(ISERROR(MID(other_hotels_test!L489,7,FIND("travelled",other_hotels_test!L489,1)-7)),"",MID(other_hotels_test!L489,7,FIND("travelled",other_hotels_test!L489,1)-7)))</f>
        <v>November 2012</v>
      </c>
      <c r="J489" s="1" t="str">
        <f>TRIM(IF(ISERROR(MID(other_hotels_test!L489,FIND("travelled",other_hotels_test!L489,1)+9,LEN(other_hotels_test!L489))),"",MID(other_hotels_test!L489,FIND("travelled",other_hotels_test!L489,1)+9,LEN(other_hotels_test!L489))))</f>
        <v>on business</v>
      </c>
      <c r="K489" s="4" t="e">
        <f ca="1">udfRegEx(other_hotels_test!M489,"\d( of )\d( stars).*(n&gt;)([\s\S]*;)")&amp;CHAR(10)&amp;udfRegEx(other_hotels_test!M489,"[^;]+$\d( of )\d( stars).*(n&gt;)([\s\S]*;)")</f>
        <v>#NAME?</v>
      </c>
      <c r="N489" s="1" t="str">
        <f>other_hotels_test!P489</f>
        <v>Reviewed 26 March 2013</v>
      </c>
    </row>
    <row r="490" spans="1:14" ht="196">
      <c r="A490" s="1" t="str">
        <f>MID(other_hotels_test!D490,1,FIND("_data",other_hotels_test!D490,1)-1)</f>
        <v>fullerton_hotel</v>
      </c>
      <c r="B490" s="4" t="str">
        <f>other_hotels_test!G490</f>
        <v>Buffshot</v>
      </c>
      <c r="C490" s="4" t="str">
        <f>IF(ISBLANK(other_hotels_test!H490),"",other_hotels_test!H490)</f>
        <v>London United Kingdom</v>
      </c>
      <c r="D490" s="1" t="str">
        <f>MID(other_hotels_test!I490,FIND("of",other_hotels_test!I490,1)-2,12)</f>
        <v>4 of 5 stars</v>
      </c>
      <c r="E490" s="1" t="str">
        <f>MID(other_hotels_test!I490,FIND("of",other_hotels_test!I490,1)-2,2)</f>
        <v xml:space="preserve">4 </v>
      </c>
      <c r="F490" s="2">
        <f>MID(other_hotels_test!I490,FIND("of",other_hotels_test!I490,1)-2,2)/MID(other_hotels_test!I490,FIND("of",other_hotels_test!I490,1)+2,2)</f>
        <v>0.8</v>
      </c>
      <c r="G490" s="3" t="str">
        <f>IF(ISBLANK(other_hotels_test!J490),"",other_hotels_test!J490)</f>
        <v>“A good solid place”</v>
      </c>
      <c r="H490" s="3" t="str">
        <f>IF(ISBLANK(other_hotels_test!K490),"",other_hotels_test!K490)</f>
        <v>I like the idea of staying in the old colonial Post Office! And a very magnificent place it must have been and still is. Old but not old fashioned. Elegant but not flashy or glitzy. And in an excellent position. Try and get a room overlooking the river and the old colonial heart of the city. Rooms are a good size and well appointed. Service is cheerful and efficient almost robotically so but that's what it's about in Singapore! There is a good choice of restaurants within the hotel at a discount for residents and of course masses more along Clarke Quay. The Asian Civilisations Museum just over the bridge is always well worth a visit and there is an underground station Raffles Place within 400m. My usual boutique hotel was being refurbished and I was more than happy with this hotel as a substitute . There is a wonderful view from the Lighthouse restaurant and rooftop bar on the top floor. Good pool and gym.</v>
      </c>
      <c r="I490" s="1" t="str">
        <f>TRIM(IF(ISERROR(MID(other_hotels_test!L490,7,FIND("travelled",other_hotels_test!L490,1)-7)),"",MID(other_hotels_test!L490,7,FIND("travelled",other_hotels_test!L490,1)-7)))</f>
        <v>March 2013</v>
      </c>
      <c r="J490" s="1" t="str">
        <f>TRIM(IF(ISERROR(MID(other_hotels_test!L490,FIND("travelled",other_hotels_test!L490,1)+9,LEN(other_hotels_test!L490))),"",MID(other_hotels_test!L490,FIND("travelled",other_hotels_test!L490,1)+9,LEN(other_hotels_test!L490))))</f>
        <v>solo</v>
      </c>
      <c r="K490" s="4" t="e">
        <f ca="1">udfRegEx(other_hotels_test!M490,"\d( of )\d( stars).*(n&gt;)([\s\S]*;)")&amp;CHAR(10)&amp;udfRegEx(other_hotels_test!M490,"[^;]+$\d( of )\d( stars).*(n&gt;)([\s\S]*;)")</f>
        <v>#NAME?</v>
      </c>
      <c r="N490" s="1" t="str">
        <f>other_hotels_test!P490</f>
        <v>Reviewed 24 March 2013</v>
      </c>
    </row>
    <row r="491" spans="1:14" ht="266">
      <c r="A491" s="1" t="str">
        <f>MID(other_hotels_test!D491,1,FIND("_data",other_hotels_test!D491,1)-1)</f>
        <v>fullerton_hotel</v>
      </c>
      <c r="B491" s="4" t="str">
        <f>other_hotels_test!G491</f>
        <v>Champagne001</v>
      </c>
      <c r="C491" s="4" t="str">
        <f>IF(ISBLANK(other_hotels_test!H491),"",other_hotels_test!H491)</f>
        <v>Sydney Australia</v>
      </c>
      <c r="D491" s="1" t="str">
        <f>MID(other_hotels_test!I491,FIND("of",other_hotels_test!I491,1)-2,12)</f>
        <v>4 of 5 stars</v>
      </c>
      <c r="E491" s="1" t="str">
        <f>MID(other_hotels_test!I491,FIND("of",other_hotels_test!I491,1)-2,2)</f>
        <v xml:space="preserve">4 </v>
      </c>
      <c r="F491" s="2">
        <f>MID(other_hotels_test!I491,FIND("of",other_hotels_test!I491,1)-2,2)/MID(other_hotels_test!I491,FIND("of",other_hotels_test!I491,1)+2,2)</f>
        <v>0.8</v>
      </c>
      <c r="G491" s="3" t="str">
        <f>IF(ISBLANK(other_hotels_test!J491),"",other_hotels_test!J491)</f>
        <v>“Great Service but you would expect more from 5 stars”</v>
      </c>
      <c r="H491" s="3" t="str">
        <f>IF(ISBLANK(other_hotels_test!K491),"",other_hotels_test!K491)</f>
        <v>Fantastic service - efficient yet friendly - the best that Singapore has to offer. We had a Quay Room with average views but the room itself was spacious comfortable and clean. The hotel's "Post Bar" at night makes fantastic cocktails and is buzzing with afterwork drinkers. Food at its "Town Restaurant" is satisfactory but nothing exceptional to brag about. Our only negative experience was the hotel doorman - when our we arrived at the hotel driveway with our luggage he was abruptly shuffling the waiting hotel guests into our taxi without even asking us if we had luggage to unload from the trunk. Then when we gently informed him that we still had luggage left in the trunk he roughly took them out and left them on the driveway when one of the luggages fell to the ground and he ignored it so we decided it was best that we bring our own luggages with us to check in at reception. Never had we experienced such poor service upon arriving at a 5 star hotel!! Unfortunately it wasn't a one-off experience either every time we waited for a taxi or arrived at the hotel in a taxi - the same (older darker) hotel doorman barely greets his guests and had difficulty organizing the taxi traffic. Other than this doorman all the other hotel staff provided top-notch service with a smile.</v>
      </c>
      <c r="I491" s="1" t="str">
        <f>TRIM(IF(ISERROR(MID(other_hotels_test!L491,7,FIND("travelled",other_hotels_test!L491,1)-7)),"",MID(other_hotels_test!L491,7,FIND("travelled",other_hotels_test!L491,1)-7)))</f>
        <v>March 2013</v>
      </c>
      <c r="J491" s="1" t="str">
        <f>TRIM(IF(ISERROR(MID(other_hotels_test!L491,FIND("travelled",other_hotels_test!L491,1)+9,LEN(other_hotels_test!L491))),"",MID(other_hotels_test!L491,FIND("travelled",other_hotels_test!L491,1)+9,LEN(other_hotels_test!L491))))</f>
        <v>as a couple</v>
      </c>
      <c r="K491" s="4" t="e">
        <f ca="1">udfRegEx(other_hotels_test!M491,"\d( of )\d( stars).*(n&gt;)([\s\S]*;)")&amp;CHAR(10)&amp;udfRegEx(other_hotels_test!M491,"[^;]+$\d( of )\d( stars).*(n&gt;)([\s\S]*;)")</f>
        <v>#NAME?</v>
      </c>
      <c r="N491" s="1" t="str">
        <f>other_hotels_test!P491</f>
        <v>Reviewed 17 March 2013</v>
      </c>
    </row>
    <row r="492" spans="1:14" ht="196">
      <c r="A492" s="1" t="str">
        <f>MID(other_hotels_test!D492,1,FIND("_data",other_hotels_test!D492,1)-1)</f>
        <v>fullerton_hotel</v>
      </c>
      <c r="B492" s="4" t="str">
        <f>other_hotels_test!G492</f>
        <v>Borisbear</v>
      </c>
      <c r="C492" s="4" t="str">
        <f>IF(ISBLANK(other_hotels_test!H492),"",other_hotels_test!H492)</f>
        <v>Singapore Singapore</v>
      </c>
      <c r="D492" s="1" t="str">
        <f>MID(other_hotels_test!I492,FIND("of",other_hotels_test!I492,1)-2,12)</f>
        <v>5 of 5 stars</v>
      </c>
      <c r="E492" s="1" t="str">
        <f>MID(other_hotels_test!I492,FIND("of",other_hotels_test!I492,1)-2,2)</f>
        <v xml:space="preserve">5 </v>
      </c>
      <c r="F492" s="2">
        <f>MID(other_hotels_test!I492,FIND("of",other_hotels_test!I492,1)-2,2)/MID(other_hotels_test!I492,FIND("of",other_hotels_test!I492,1)+2,2)</f>
        <v>1</v>
      </c>
      <c r="G492" s="3" t="str">
        <f>IF(ISBLANK(other_hotels_test!J492),"",other_hotels_test!J492)</f>
        <v>“Forget the rest”</v>
      </c>
      <c r="H492" s="3" t="str">
        <f>IF(ISBLANK(other_hotels_test!K492),"",other_hotels_test!K492)</f>
        <v>The old building now housing the Fulletrton Hotel is in itself worth the visit. It once house the Post office The tax office and Customs and Immigration. I went there again last week and deposited an elderly relative who wanted to rest somewhere cool whilst we younger ones walked up the SIngapore River. You could not have asked for better service. The staff looked after her for hours. MInd you she had enough money to spend lavishly on high tea. I think she limited herself to one sitting. This is not the first time I have enjoyed this place. I have only been to high tea thrice in the original building and once in the Fullerton by the Bay itself a lovely hotel. Both are totally satisfying. Expensive? Yes but at least here you get pleasant service delightful surroundings and the feeling that you are welcome. That is not what you get at the other establishments in Singapore laying claim to history.</v>
      </c>
      <c r="I492" s="1" t="str">
        <f>TRIM(IF(ISERROR(MID(other_hotels_test!L492,7,FIND("travelled",other_hotels_test!L492,1)-7)),"",MID(other_hotels_test!L492,7,FIND("travelled",other_hotels_test!L492,1)-7)))</f>
        <v>March 2013</v>
      </c>
      <c r="J492" s="1" t="str">
        <f>TRIM(IF(ISERROR(MID(other_hotels_test!L492,FIND("travelled",other_hotels_test!L492,1)+9,LEN(other_hotels_test!L492))),"",MID(other_hotels_test!L492,FIND("travelled",other_hotels_test!L492,1)+9,LEN(other_hotels_test!L492))))</f>
        <v>with friends</v>
      </c>
      <c r="K492" s="4" t="e">
        <f ca="1">udfRegEx(other_hotels_test!M492,"\d( of )\d( stars).*(n&gt;)([\s\S]*;)")&amp;CHAR(10)&amp;udfRegEx(other_hotels_test!M492,"[^;]+$\d( of )\d( stars).*(n&gt;)([\s\S]*;)")</f>
        <v>#NAME?</v>
      </c>
      <c r="N492" s="1" t="str">
        <f>other_hotels_test!P492</f>
        <v>Reviewed 17 March 2013</v>
      </c>
    </row>
    <row r="493" spans="1:14" ht="210">
      <c r="A493" s="1" t="str">
        <f>MID(other_hotels_test!D493,1,FIND("_data",other_hotels_test!D493,1)-1)</f>
        <v>fullerton_hotel</v>
      </c>
      <c r="B493" s="4" t="str">
        <f>other_hotels_test!G493</f>
        <v>KatieHSurrey</v>
      </c>
      <c r="C493" s="4" t="str">
        <f>IF(ISBLANK(other_hotels_test!H493),"",other_hotels_test!H493)</f>
        <v>Surrey</v>
      </c>
      <c r="D493" s="1" t="str">
        <f>MID(other_hotels_test!I493,FIND("of",other_hotels_test!I493,1)-2,12)</f>
        <v>5 of 5 stars</v>
      </c>
      <c r="E493" s="1" t="str">
        <f>MID(other_hotels_test!I493,FIND("of",other_hotels_test!I493,1)-2,2)</f>
        <v xml:space="preserve">5 </v>
      </c>
      <c r="F493" s="2">
        <f>MID(other_hotels_test!I493,FIND("of",other_hotels_test!I493,1)-2,2)/MID(other_hotels_test!I493,FIND("of",other_hotels_test!I493,1)+2,2)</f>
        <v>1</v>
      </c>
      <c r="G493" s="3" t="str">
        <f>IF(ISBLANK(other_hotels_test!J493),"",other_hotels_test!J493)</f>
        <v>“Great location and fantastic service”</v>
      </c>
      <c r="H493" s="3" t="str">
        <f>IF(ISBLANK(other_hotels_test!K493),"",other_hotels_test!K493)</f>
        <v>We stayed for three nights at the end of our Far-East trip. Arriving from Malaysia one of our suitcases was mislaid en-route and the staff were absolutely fantastic handling all the arrangements to liase with the airport/airline to trace our missing luggage and delivering it to our room the next day...would they do that in many other countries?? The hotel is in traditional colonial style but at the same time modern enough to please everyone - it looks fantastic lit up at night. We saw many people taking photos! We stayed in a Quay room on 7th floor which had good views of the City. The room was very comfortable spotless and spacious with all the facilities you would want. Breakfast was excellent with a very good choice and excellent service. Drinks were very expensive at the bar ($15 SD for a glass of wine) but we understand that is typical of equivalent standard hotels/restaurants in Singapore. If you can't afford Raffles Hotel then this must be next best!</v>
      </c>
      <c r="I493" s="1" t="str">
        <f>TRIM(IF(ISERROR(MID(other_hotels_test!L493,7,FIND("travelled",other_hotels_test!L493,1)-7)),"",MID(other_hotels_test!L493,7,FIND("travelled",other_hotels_test!L493,1)-7)))</f>
        <v>March 2013</v>
      </c>
      <c r="J493" s="1" t="str">
        <f>TRIM(IF(ISERROR(MID(other_hotels_test!L493,FIND("travelled",other_hotels_test!L493,1)+9,LEN(other_hotels_test!L493))),"",MID(other_hotels_test!L493,FIND("travelled",other_hotels_test!L493,1)+9,LEN(other_hotels_test!L493))))</f>
        <v>as a couple</v>
      </c>
      <c r="K493" s="4" t="e">
        <f ca="1">udfRegEx(other_hotels_test!M493,"\d( of )\d( stars).*(n&gt;)([\s\S]*;)")&amp;CHAR(10)&amp;udfRegEx(other_hotels_test!M493,"[^;]+$\d( of )\d( stars).*(n&gt;)([\s\S]*;)")</f>
        <v>#NAME?</v>
      </c>
      <c r="N493" s="1" t="str">
        <f>other_hotels_test!P493</f>
        <v>Reviewed 17 March 2013</v>
      </c>
    </row>
    <row r="494" spans="1:14" ht="56">
      <c r="A494" s="1" t="str">
        <f>MID(other_hotels_test!D494,1,FIND("_data",other_hotels_test!D494,1)-1)</f>
        <v>fullerton_hotel</v>
      </c>
      <c r="B494" s="4" t="str">
        <f>other_hotels_test!G494</f>
        <v>JonathanCC</v>
      </c>
      <c r="C494" s="4" t="str">
        <f>IF(ISBLANK(other_hotels_test!H494),"",other_hotels_test!H494)</f>
        <v>London</v>
      </c>
      <c r="D494" s="1" t="str">
        <f>MID(other_hotels_test!I494,FIND("of",other_hotels_test!I494,1)-2,12)</f>
        <v>5 of 5 stars</v>
      </c>
      <c r="E494" s="1" t="str">
        <f>MID(other_hotels_test!I494,FIND("of",other_hotels_test!I494,1)-2,2)</f>
        <v xml:space="preserve">5 </v>
      </c>
      <c r="F494" s="2">
        <f>MID(other_hotels_test!I494,FIND("of",other_hotels_test!I494,1)-2,2)/MID(other_hotels_test!I494,FIND("of",other_hotels_test!I494,1)+2,2)</f>
        <v>1</v>
      </c>
      <c r="G494" s="3" t="str">
        <f>IF(ISBLANK(other_hotels_test!J494),"",other_hotels_test!J494)</f>
        <v>“My favourite hotel in the world”</v>
      </c>
      <c r="H494" s="3" t="str">
        <f>IF(ISBLANK(other_hotels_test!K494),"",other_hotels_test!K494)</f>
        <v>I really like the hotel it's a beautify old building with lovely staff a nice large rooms. I really love staying here. Also the location couldn't be better as it is right on the harbour front. Also the breakfast is amazing I just couldn't resist it it was so tasty. I look forward to going back</v>
      </c>
      <c r="I494" s="1" t="str">
        <f>TRIM(IF(ISERROR(MID(other_hotels_test!L494,7,FIND("travelled",other_hotels_test!L494,1)-7)),"",MID(other_hotels_test!L494,7,FIND("travelled",other_hotels_test!L494,1)-7)))</f>
        <v>March 2013</v>
      </c>
      <c r="J494" s="1" t="str">
        <f>TRIM(IF(ISERROR(MID(other_hotels_test!L494,FIND("travelled",other_hotels_test!L494,1)+9,LEN(other_hotels_test!L494))),"",MID(other_hotels_test!L494,FIND("travelled",other_hotels_test!L494,1)+9,LEN(other_hotels_test!L494))))</f>
        <v>solo</v>
      </c>
      <c r="K494" s="4" t="e">
        <f ca="1">udfRegEx(other_hotels_test!M494,"\d( of )\d( stars).*(n&gt;)([\s\S]*;)")&amp;CHAR(10)&amp;udfRegEx(other_hotels_test!M494,"[^;]+$\d( of )\d( stars).*(n&gt;)([\s\S]*;)")</f>
        <v>#NAME?</v>
      </c>
      <c r="N494" s="1" t="str">
        <f>other_hotels_test!P494</f>
        <v>Reviewed 16 March 2013</v>
      </c>
    </row>
    <row r="495" spans="1:14" ht="168">
      <c r="A495" s="1" t="str">
        <f>MID(other_hotels_test!D495,1,FIND("_data",other_hotels_test!D495,1)-1)</f>
        <v>fullerton_hotel</v>
      </c>
      <c r="B495" s="4" t="str">
        <f>other_hotels_test!G495</f>
        <v>RonM894</v>
      </c>
      <c r="C495" s="4" t="str">
        <f>IF(ISBLANK(other_hotels_test!H495),"",other_hotels_test!H495)</f>
        <v>Canberra Australia</v>
      </c>
      <c r="D495" s="1" t="str">
        <f>MID(other_hotels_test!I495,FIND("of",other_hotels_test!I495,1)-2,12)</f>
        <v>5 of 5 stars</v>
      </c>
      <c r="E495" s="1" t="str">
        <f>MID(other_hotels_test!I495,FIND("of",other_hotels_test!I495,1)-2,2)</f>
        <v xml:space="preserve">5 </v>
      </c>
      <c r="F495" s="2">
        <f>MID(other_hotels_test!I495,FIND("of",other_hotels_test!I495,1)-2,2)/MID(other_hotels_test!I495,FIND("of",other_hotels_test!I495,1)+2,2)</f>
        <v>1</v>
      </c>
      <c r="G495" s="3" t="str">
        <f>IF(ISBLANK(other_hotels_test!J495),"",other_hotels_test!J495)</f>
        <v>“They just know how to do it well”</v>
      </c>
      <c r="H495" s="3" t="str">
        <f>IF(ISBLANK(other_hotels_test!K495),"",other_hotels_test!K495)</f>
        <v>This was our fourth time back at the Fullerton and nothing ever disappoints. Without question the Fullerton offers the best breakfast of anywhere we have stayed anywhere in the world. Four chefs cooking different cuisines and a buffet that is mind blowing.. The pool overlooks the Singapore River on the first floor level and offers a wonderful way to relax while taking in the daily life of the locals. The Fullerton is located away from the shopping strip but this is a bonus as it is close to the MRT and is central to a number of other attractions. Word of warning is that a cup of coffee or a beer at the Post Bar is very expensive and I would recommend popping down the road to Harry's. To the hotels credit they are taking this complaint seriously and are looking in to it.</v>
      </c>
      <c r="I495" s="1" t="str">
        <f>TRIM(IF(ISERROR(MID(other_hotels_test!L495,7,FIND("travelled",other_hotels_test!L495,1)-7)),"",MID(other_hotels_test!L495,7,FIND("travelled",other_hotels_test!L495,1)-7)))</f>
        <v>February 2013</v>
      </c>
      <c r="J495" s="1" t="str">
        <f>TRIM(IF(ISERROR(MID(other_hotels_test!L495,FIND("travelled",other_hotels_test!L495,1)+9,LEN(other_hotels_test!L495))),"",MID(other_hotels_test!L495,FIND("travelled",other_hotels_test!L495,1)+9,LEN(other_hotels_test!L495))))</f>
        <v>as a couple</v>
      </c>
      <c r="K495" s="4" t="e">
        <f ca="1">udfRegEx(other_hotels_test!M495,"\d( of )\d( stars).*(n&gt;)([\s\S]*;)")&amp;CHAR(10)&amp;udfRegEx(other_hotels_test!M495,"[^;]+$\d( of )\d( stars).*(n&gt;)([\s\S]*;)")</f>
        <v>#NAME?</v>
      </c>
      <c r="N495" s="1" t="str">
        <f>other_hotels_test!P495</f>
        <v>Reviewed 16 March 2013</v>
      </c>
    </row>
    <row r="496" spans="1:14" ht="70">
      <c r="A496" s="1" t="str">
        <f>MID(other_hotels_test!D496,1,FIND("_data",other_hotels_test!D496,1)-1)</f>
        <v>fullerton_hotel</v>
      </c>
      <c r="B496" s="4" t="str">
        <f>other_hotels_test!G496</f>
        <v>goodge79</v>
      </c>
      <c r="C496" s="4" t="str">
        <f>IF(ISBLANK(other_hotels_test!H496),"",other_hotels_test!H496)</f>
        <v>Tokyo Japan</v>
      </c>
      <c r="D496" s="1" t="str">
        <f>MID(other_hotels_test!I496,FIND("of",other_hotels_test!I496,1)-2,12)</f>
        <v>4 of 5 stars</v>
      </c>
      <c r="E496" s="1" t="str">
        <f>MID(other_hotels_test!I496,FIND("of",other_hotels_test!I496,1)-2,2)</f>
        <v xml:space="preserve">4 </v>
      </c>
      <c r="F496" s="2">
        <f>MID(other_hotels_test!I496,FIND("of",other_hotels_test!I496,1)-2,2)/MID(other_hotels_test!I496,FIND("of",other_hotels_test!I496,1)+2,2)</f>
        <v>0.8</v>
      </c>
      <c r="G496" s="3" t="str">
        <f>IF(ISBLANK(other_hotels_test!J496),"",other_hotels_test!J496)</f>
        <v>“Great location spacious room very good service.”</v>
      </c>
      <c r="H496" s="3" t="str">
        <f>IF(ISBLANK(other_hotels_test!K496),"",other_hotels_test!K496)</f>
        <v>Stayed on a corporate rate so less expensive than it normally is. Very spacious room and bathroom very attentive staff. A mix of old elegance and modernity. I suggest to have a drink on the rooftop bar of the fullerton bay hotel across the road sister hotel of the fullerton hotel.</v>
      </c>
      <c r="I496" s="1" t="str">
        <f>TRIM(IF(ISERROR(MID(other_hotels_test!L496,7,FIND("travelled",other_hotels_test!L496,1)-7)),"",MID(other_hotels_test!L496,7,FIND("travelled",other_hotels_test!L496,1)-7)))</f>
        <v>March 2011</v>
      </c>
      <c r="J496" s="1" t="str">
        <f>TRIM(IF(ISERROR(MID(other_hotels_test!L496,FIND("travelled",other_hotels_test!L496,1)+9,LEN(other_hotels_test!L496))),"",MID(other_hotels_test!L496,FIND("travelled",other_hotels_test!L496,1)+9,LEN(other_hotels_test!L496))))</f>
        <v>on business</v>
      </c>
      <c r="K496" s="4" t="e">
        <f ca="1">udfRegEx(other_hotels_test!M496,"\d( of )\d( stars).*(n&gt;)([\s\S]*;)")&amp;CHAR(10)&amp;udfRegEx(other_hotels_test!M496,"[^;]+$\d( of )\d( stars).*(n&gt;)([\s\S]*;)")</f>
        <v>#NAME?</v>
      </c>
      <c r="N496" s="1" t="str">
        <f>other_hotels_test!P496</f>
        <v>Reviewed 16 April 2011</v>
      </c>
    </row>
    <row r="497" spans="1:14" ht="154">
      <c r="A497" s="1" t="str">
        <f>MID(other_hotels_test!D497,1,FIND("_data",other_hotels_test!D497,1)-1)</f>
        <v>fullerton_hotel</v>
      </c>
      <c r="B497" s="4" t="str">
        <f>other_hotels_test!G497</f>
        <v>noverlis</v>
      </c>
      <c r="C497" s="4" t="str">
        <f>IF(ISBLANK(other_hotels_test!H497),"",other_hotels_test!H497)</f>
        <v>Bali Indonesia</v>
      </c>
      <c r="D497" s="1" t="str">
        <f>MID(other_hotels_test!I497,FIND("of",other_hotels_test!I497,1)-2,12)</f>
        <v>5 of 5 stars</v>
      </c>
      <c r="E497" s="1" t="str">
        <f>MID(other_hotels_test!I497,FIND("of",other_hotels_test!I497,1)-2,2)</f>
        <v xml:space="preserve">5 </v>
      </c>
      <c r="F497" s="2">
        <f>MID(other_hotels_test!I497,FIND("of",other_hotels_test!I497,1)-2,2)/MID(other_hotels_test!I497,FIND("of",other_hotels_test!I497,1)+2,2)</f>
        <v>1</v>
      </c>
      <c r="G497" s="3" t="str">
        <f>IF(ISBLANK(other_hotels_test!J497),"",other_hotels_test!J497)</f>
        <v>“"Great place and Great view "”</v>
      </c>
      <c r="H497" s="3" t="str">
        <f>IF(ISBLANK(other_hotels_test!K497),"",other_hotels_test!K497)</f>
        <v>its my first time to stay in this hotel..and all what i need to say is AMAZING Hotel !!!! i had very good breakfast herevery good view because i was sit out side near the riverand i can enjoy the food and see the boat in the river passing by the restaurant. I was really impressed by the building. Hotel lobby are very luxurious. actually i had little bit of disappointing of this hotel the service in the restaurant not so good..every time i go to bathroom they always take all my food from my tableso they don't really watching us . for the first day is ok but it happen again in the next day.but is ok maybe too busy in the breakfast time and i had diner in the Chinese restaurant inside of the hotel and it was excellent.</v>
      </c>
      <c r="I497" s="1" t="str">
        <f>TRIM(IF(ISERROR(MID(other_hotels_test!L497,7,FIND("travelled",other_hotels_test!L497,1)-7)),"",MID(other_hotels_test!L497,7,FIND("travelled",other_hotels_test!L497,1)-7)))</f>
        <v>February 2011</v>
      </c>
      <c r="J497" s="1" t="str">
        <f>TRIM(IF(ISERROR(MID(other_hotels_test!L497,FIND("travelled",other_hotels_test!L497,1)+9,LEN(other_hotels_test!L497))),"",MID(other_hotels_test!L497,FIND("travelled",other_hotels_test!L497,1)+9,LEN(other_hotels_test!L497))))</f>
        <v>solo</v>
      </c>
      <c r="K497" s="4" t="e">
        <f ca="1">udfRegEx(other_hotels_test!M497,"\d( of )\d( stars).*(n&gt;)([\s\S]*;)")&amp;CHAR(10)&amp;udfRegEx(other_hotels_test!M497,"[^;]+$\d( of )\d( stars).*(n&gt;)([\s\S]*;)")</f>
        <v>#NAME?</v>
      </c>
      <c r="N497" s="1" t="str">
        <f>other_hotels_test!P497</f>
        <v>Reviewed 14 April 2011</v>
      </c>
    </row>
    <row r="498" spans="1:14" ht="70">
      <c r="A498" s="1" t="str">
        <f>MID(other_hotels_test!D498,1,FIND("_data",other_hotels_test!D498,1)-1)</f>
        <v>fullerton_hotel</v>
      </c>
      <c r="B498" s="4" t="str">
        <f>other_hotels_test!G498</f>
        <v>DanteHatch</v>
      </c>
      <c r="C498" s="4" t="str">
        <f>IF(ISBLANK(other_hotels_test!H498),"",other_hotels_test!H498)</f>
        <v>Oxford United Kingdom</v>
      </c>
      <c r="D498" s="1" t="str">
        <f>MID(other_hotels_test!I498,FIND("of",other_hotels_test!I498,1)-2,12)</f>
        <v>5 of 5 stars</v>
      </c>
      <c r="E498" s="1" t="str">
        <f>MID(other_hotels_test!I498,FIND("of",other_hotels_test!I498,1)-2,2)</f>
        <v xml:space="preserve">5 </v>
      </c>
      <c r="F498" s="2">
        <f>MID(other_hotels_test!I498,FIND("of",other_hotels_test!I498,1)-2,2)/MID(other_hotels_test!I498,FIND("of",other_hotels_test!I498,1)+2,2)</f>
        <v>1</v>
      </c>
      <c r="G498" s="3" t="str">
        <f>IF(ISBLANK(other_hotels_test!J498),"",other_hotels_test!J498)</f>
        <v>“location good hotel better chocolate buffet excellent”</v>
      </c>
      <c r="H498" s="3" t="str">
        <f>IF(ISBLANK(other_hotels_test!K498),"",other_hotels_test!K498)</f>
        <v>We stayed here en route to Australia over Christmas 2010. Accommodation loverly infinity swimming pool overlooking Singapore River a great way to get over long flight. Staff good. Christmas Dinner on a chinese theme six courses with a finale of deep fried strawberry ice cream made a wonderful change from Turkey.</v>
      </c>
      <c r="I498" s="1" t="str">
        <f>TRIM(IF(ISERROR(MID(other_hotels_test!L498,7,FIND("travelled",other_hotels_test!L498,1)-7)),"",MID(other_hotels_test!L498,7,FIND("travelled",other_hotels_test!L498,1)-7)))</f>
        <v>December 2010</v>
      </c>
      <c r="J498" s="1" t="str">
        <f>TRIM(IF(ISERROR(MID(other_hotels_test!L498,FIND("travelled",other_hotels_test!L498,1)+9,LEN(other_hotels_test!L498))),"",MID(other_hotels_test!L498,FIND("travelled",other_hotels_test!L498,1)+9,LEN(other_hotels_test!L498))))</f>
        <v>as a couple</v>
      </c>
      <c r="K498" s="4" t="e">
        <f ca="1">udfRegEx(other_hotels_test!M498,"\d( of )\d( stars).*(n&gt;)([\s\S]*;)")&amp;CHAR(10)&amp;udfRegEx(other_hotels_test!M498,"[^;]+$\d( of )\d( stars).*(n&gt;)([\s\S]*;)")</f>
        <v>#NAME?</v>
      </c>
      <c r="N498" s="1" t="str">
        <f>other_hotels_test!P498</f>
        <v>Reviewed 9 April 2011</v>
      </c>
    </row>
    <row r="499" spans="1:14" ht="70">
      <c r="A499" s="1" t="str">
        <f>MID(other_hotels_test!D499,1,FIND("_data",other_hotels_test!D499,1)-1)</f>
        <v>fullerton_hotel</v>
      </c>
      <c r="B499" s="4" t="str">
        <f>other_hotels_test!G499</f>
        <v>MichaelJT19</v>
      </c>
      <c r="C499" s="4" t="str">
        <f>IF(ISBLANK(other_hotels_test!H499),"",other_hotels_test!H499)</f>
        <v>Thessaloniki Greece</v>
      </c>
      <c r="D499" s="1" t="str">
        <f>MID(other_hotels_test!I499,FIND("of",other_hotels_test!I499,1)-2,12)</f>
        <v>5 of 5 stars</v>
      </c>
      <c r="E499" s="1" t="str">
        <f>MID(other_hotels_test!I499,FIND("of",other_hotels_test!I499,1)-2,2)</f>
        <v xml:space="preserve">5 </v>
      </c>
      <c r="F499" s="2">
        <f>MID(other_hotels_test!I499,FIND("of",other_hotels_test!I499,1)-2,2)/MID(other_hotels_test!I499,FIND("of",other_hotels_test!I499,1)+2,2)</f>
        <v>1</v>
      </c>
      <c r="G499" s="3" t="str">
        <f>IF(ISBLANK(other_hotels_test!J499),"",other_hotels_test!J499)</f>
        <v>“Nice hotel”</v>
      </c>
      <c r="H499" s="3" t="str">
        <f>IF(ISBLANK(other_hotels_test!K499),"",other_hotels_test!K499)</f>
        <v>went here back in early 2004 when I stayed there for a complimentary night. Hotel is pretty damn old school (used to be SIngapore post office) and historically it looks very nice and unique compared to others. Room itself was pretty cool restaurants are very well known and the pool was fairly long but skinny if I recall.</v>
      </c>
      <c r="I499" s="1" t="str">
        <f>TRIM(IF(ISERROR(MID(other_hotels_test!L499,7,FIND("travelled",other_hotels_test!L499,1)-7)),"",MID(other_hotels_test!L499,7,FIND("travelled",other_hotels_test!L499,1)-7)))</f>
        <v>May 2010</v>
      </c>
      <c r="J499" s="1" t="str">
        <f>TRIM(IF(ISERROR(MID(other_hotels_test!L499,FIND("travelled",other_hotels_test!L499,1)+9,LEN(other_hotels_test!L499))),"",MID(other_hotels_test!L499,FIND("travelled",other_hotels_test!L499,1)+9,LEN(other_hotels_test!L499))))</f>
        <v>with family</v>
      </c>
      <c r="K499" s="4" t="e">
        <f ca="1">udfRegEx(other_hotels_test!M499,"\d( of )\d( stars).*(n&gt;)([\s\S]*;)")&amp;CHAR(10)&amp;udfRegEx(other_hotels_test!M499,"[^;]+$\d( of )\d( stars).*(n&gt;)([\s\S]*;)")</f>
        <v>#NAME?</v>
      </c>
      <c r="N499" s="1" t="str">
        <f>other_hotels_test!P499</f>
        <v>Reviewed 8 April 2011</v>
      </c>
    </row>
    <row r="500" spans="1:14" ht="70">
      <c r="A500" s="1" t="str">
        <f>MID(other_hotels_test!D500,1,FIND("_data",other_hotels_test!D500,1)-1)</f>
        <v>fullerton_hotel</v>
      </c>
      <c r="B500" s="4" t="str">
        <f>other_hotels_test!G500</f>
        <v>Smichols</v>
      </c>
      <c r="C500" s="4" t="str">
        <f>IF(ISBLANK(other_hotels_test!H500),"",other_hotels_test!H500)</f>
        <v>Australia</v>
      </c>
      <c r="D500" s="1" t="str">
        <f>MID(other_hotels_test!I500,FIND("of",other_hotels_test!I500,1)-2,12)</f>
        <v>5 of 5 stars</v>
      </c>
      <c r="E500" s="1" t="str">
        <f>MID(other_hotels_test!I500,FIND("of",other_hotels_test!I500,1)-2,2)</f>
        <v xml:space="preserve">5 </v>
      </c>
      <c r="F500" s="2">
        <f>MID(other_hotels_test!I500,FIND("of",other_hotels_test!I500,1)-2,2)/MID(other_hotels_test!I500,FIND("of",other_hotels_test!I500,1)+2,2)</f>
        <v>1</v>
      </c>
      <c r="G500" s="3" t="str">
        <f>IF(ISBLANK(other_hotels_test!J500),"",other_hotels_test!J500)</f>
        <v>“Elegant and Regal”</v>
      </c>
      <c r="H500" s="3" t="str">
        <f>IF(ISBLANK(other_hotels_test!K500),"",other_hotels_test!K500)</f>
        <v>Beautiful hotel fantastic experience you feel like you are back in the colonial era. Good old fashioned service. Visit the hotel just for the ambience of the place if you cant afford to stay! We visited during the practice of the military parade and had a free firework display - awesome. Good view of the sands too.</v>
      </c>
      <c r="I500" s="1" t="str">
        <f>TRIM(IF(ISERROR(MID(other_hotels_test!L500,7,FIND("travelled",other_hotels_test!L500,1)-7)),"",MID(other_hotels_test!L500,7,FIND("travelled",other_hotels_test!L500,1)-7)))</f>
        <v>July 2010</v>
      </c>
      <c r="J500" s="1" t="str">
        <f>TRIM(IF(ISERROR(MID(other_hotels_test!L500,FIND("travelled",other_hotels_test!L500,1)+9,LEN(other_hotels_test!L500))),"",MID(other_hotels_test!L500,FIND("travelled",other_hotels_test!L500,1)+9,LEN(other_hotels_test!L500))))</f>
        <v>on business</v>
      </c>
      <c r="K500" s="4" t="e">
        <f ca="1">udfRegEx(other_hotels_test!M500,"\d( of )\d( stars).*(n&gt;)([\s\S]*;)")&amp;CHAR(10)&amp;udfRegEx(other_hotels_test!M500,"[^;]+$\d( of )\d( stars).*(n&gt;)([\s\S]*;)")</f>
        <v>#NAME?</v>
      </c>
      <c r="N500" s="1" t="str">
        <f>other_hotels_test!P500</f>
        <v>Reviewed 4 April 2011</v>
      </c>
    </row>
    <row r="501" spans="1:14" ht="210">
      <c r="A501" s="1" t="str">
        <f>MID(other_hotels_test!D501,1,FIND("_data",other_hotels_test!D501,1)-1)</f>
        <v>fullerton_hotel</v>
      </c>
      <c r="B501" s="4" t="str">
        <f>other_hotels_test!G501</f>
        <v>wre3</v>
      </c>
      <c r="C501" s="4" t="str">
        <f>IF(ISBLANK(other_hotels_test!H501),"",other_hotels_test!H501)</f>
        <v>Newcastle</v>
      </c>
      <c r="D501" s="1" t="str">
        <f>MID(other_hotels_test!I501,FIND("of",other_hotels_test!I501,1)-2,12)</f>
        <v>5 of 5 stars</v>
      </c>
      <c r="E501" s="1" t="str">
        <f>MID(other_hotels_test!I501,FIND("of",other_hotels_test!I501,1)-2,2)</f>
        <v xml:space="preserve">5 </v>
      </c>
      <c r="F501" s="2">
        <f>MID(other_hotels_test!I501,FIND("of",other_hotels_test!I501,1)-2,2)/MID(other_hotels_test!I501,FIND("of",other_hotels_test!I501,1)+2,2)</f>
        <v>1</v>
      </c>
      <c r="G501" s="3" t="str">
        <f>IF(ISBLANK(other_hotels_test!J501),"",other_hotels_test!J501)</f>
        <v>“Beautiful classy hotel”</v>
      </c>
      <c r="H501" s="3" t="str">
        <f>IF(ISBLANK(other_hotels_test!K501),"",other_hotels_test!K501)</f>
        <v>Top marks to the Fullerton I only stayed one night but it was a great stay. The rooms are classical styled but really comfortable and modern. The bed was so comfortable and there was a nice big bathtub to soak in. Afternoon tea was excellent as cakes were constantly replenished! The lobby had a very nice ambience and it was all very civilised. The concierge was extremely attentive and helpful. They helped me book a flight and fixed my broken sandal. Breakfast was HUGE... a big selection and all good quality. Amongst others great curry and bread for breakfast - not something I'd normally go for but it was delicious! Very attentive service. The check-in staff were very chatty and had lots of personality. Bags were in my room before I even got there! Pool area very nice swimming beside the river and the facade of the building. The Italian restaurant on top also looked good (great views) but I didn't try it out as had already eaten. Overall a top stay and highly recommended.</v>
      </c>
      <c r="I501" s="1" t="str">
        <f>TRIM(IF(ISERROR(MID(other_hotels_test!L501,7,FIND("travelled",other_hotels_test!L501,1)-7)),"",MID(other_hotels_test!L501,7,FIND("travelled",other_hotels_test!L501,1)-7)))</f>
        <v>November 2012</v>
      </c>
      <c r="J501" s="1" t="str">
        <f>TRIM(IF(ISERROR(MID(other_hotels_test!L501,FIND("travelled",other_hotels_test!L501,1)+9,LEN(other_hotels_test!L501))),"",MID(other_hotels_test!L501,FIND("travelled",other_hotels_test!L501,1)+9,LEN(other_hotels_test!L501))))</f>
        <v>solo</v>
      </c>
      <c r="K501" s="4" t="e">
        <f ca="1">udfRegEx(other_hotels_test!M501,"\d( of )\d( stars).*(n&gt;)([\s\S]*;)")&amp;CHAR(10)&amp;udfRegEx(other_hotels_test!M501,"[^;]+$\d( of )\d( stars).*(n&gt;)([\s\S]*;)")</f>
        <v>#NAME?</v>
      </c>
      <c r="N501" s="1" t="str">
        <f>other_hotels_test!P501</f>
        <v>Reviewed 2 November 2012</v>
      </c>
    </row>
    <row r="502" spans="1:14" ht="98">
      <c r="A502" s="1" t="str">
        <f>MID(other_hotels_test!D502,1,FIND("_data",other_hotels_test!D502,1)-1)</f>
        <v>fullerton_hotel</v>
      </c>
      <c r="B502" s="4" t="str">
        <f>other_hotels_test!G502</f>
        <v>lipm1</v>
      </c>
      <c r="C502" s="4" t="str">
        <f>IF(ISBLANK(other_hotels_test!H502),"",other_hotels_test!H502)</f>
        <v>Hamilton NZ</v>
      </c>
      <c r="D502" s="1" t="str">
        <f>MID(other_hotels_test!I502,FIND("of",other_hotels_test!I502,1)-2,12)</f>
        <v>5 of 5 stars</v>
      </c>
      <c r="E502" s="1" t="str">
        <f>MID(other_hotels_test!I502,FIND("of",other_hotels_test!I502,1)-2,2)</f>
        <v xml:space="preserve">5 </v>
      </c>
      <c r="F502" s="2">
        <f>MID(other_hotels_test!I502,FIND("of",other_hotels_test!I502,1)-2,2)/MID(other_hotels_test!I502,FIND("of",other_hotels_test!I502,1)+2,2)</f>
        <v>1</v>
      </c>
      <c r="G502" s="3" t="str">
        <f>IF(ISBLANK(other_hotels_test!J502),"",other_hotels_test!J502)</f>
        <v>“Great location excellent service”</v>
      </c>
      <c r="H502" s="3" t="str">
        <f>IF(ISBLANK(other_hotels_test!K502),"",other_hotels_test!K502)</f>
        <v>We had stayed in a cheaper hotel for the first part of our stay but decided to spend a bit more at the end and endulge ourselves at the Fullerton. Excellent service excellent breakfast and the first place if saw bacon (I missed bacon in Singapore and Malaysia I know it's not that cool over there but if you're providing an international hotel is bacon too much to ask? Thanks Fullerton! Handily located in City a lovely stay.</v>
      </c>
      <c r="I502" s="1" t="str">
        <f>TRIM(IF(ISERROR(MID(other_hotels_test!L502,7,FIND("travelled",other_hotels_test!L502,1)-7)),"",MID(other_hotels_test!L502,7,FIND("travelled",other_hotels_test!L502,1)-7)))</f>
        <v>July 2012</v>
      </c>
      <c r="J502" s="1" t="str">
        <f>TRIM(IF(ISERROR(MID(other_hotels_test!L502,FIND("travelled",other_hotels_test!L502,1)+9,LEN(other_hotels_test!L502))),"",MID(other_hotels_test!L502,FIND("travelled",other_hotels_test!L502,1)+9,LEN(other_hotels_test!L502))))</f>
        <v>as a couple</v>
      </c>
      <c r="K502" s="4" t="e">
        <f ca="1">udfRegEx(other_hotels_test!M502,"\d( of )\d( stars).*(n&gt;)([\s\S]*;)")&amp;CHAR(10)&amp;udfRegEx(other_hotels_test!M502,"[^;]+$\d( of )\d( stars).*(n&gt;)([\s\S]*;)")</f>
        <v>#NAME?</v>
      </c>
      <c r="N502" s="1" t="str">
        <f>other_hotels_test!P502</f>
        <v>Reviewed 2 November 2012</v>
      </c>
    </row>
    <row r="503" spans="1:14" ht="140">
      <c r="A503" s="1" t="str">
        <f>MID(other_hotels_test!D503,1,FIND("_data",other_hotels_test!D503,1)-1)</f>
        <v>fullerton_hotel</v>
      </c>
      <c r="B503" s="4" t="str">
        <f>other_hotels_test!G503</f>
        <v>peter218</v>
      </c>
      <c r="C503" s="4" t="str">
        <f>IF(ISBLANK(other_hotels_test!H503),"",other_hotels_test!H503)</f>
        <v>hongkong</v>
      </c>
      <c r="D503" s="1" t="str">
        <f>MID(other_hotels_test!I503,FIND("of",other_hotels_test!I503,1)-2,12)</f>
        <v>5 of 5 stars</v>
      </c>
      <c r="E503" s="1" t="str">
        <f>MID(other_hotels_test!I503,FIND("of",other_hotels_test!I503,1)-2,2)</f>
        <v xml:space="preserve">5 </v>
      </c>
      <c r="F503" s="2">
        <f>MID(other_hotels_test!I503,FIND("of",other_hotels_test!I503,1)-2,2)/MID(other_hotels_test!I503,FIND("of",other_hotels_test!I503,1)+2,2)</f>
        <v>1</v>
      </c>
      <c r="G503" s="3" t="str">
        <f>IF(ISBLANK(other_hotels_test!J503),"",other_hotels_test!J503)</f>
        <v>“the best in town”</v>
      </c>
      <c r="H503" s="3" t="str">
        <f>IF(ISBLANK(other_hotels_test!K503),"",other_hotels_test!K503)</f>
        <v>exceptionally service with great stylish hotel.. I learned from the staff that it was a historical building it used to be a post office building and later changed into a hotel.. it was extremely stylish and I really like it. the room was great as it is quite big and everything seems perfect.. the location was great too as there are few bars around the area.. this is not my first trip to singapore but if you are a leisure travel the hotel is very close to the famous Singapore Lion one of the most important landmark in Singapore.. even though the price is not cheap but will definitely return in exchange for the great service and location..</v>
      </c>
      <c r="I503" s="1" t="str">
        <f>TRIM(IF(ISERROR(MID(other_hotels_test!L503,7,FIND("travelled",other_hotels_test!L503,1)-7)),"",MID(other_hotels_test!L503,7,FIND("travelled",other_hotels_test!L503,1)-7)))</f>
        <v>October 2012</v>
      </c>
      <c r="J503" s="1" t="str">
        <f>TRIM(IF(ISERROR(MID(other_hotels_test!L503,FIND("travelled",other_hotels_test!L503,1)+9,LEN(other_hotels_test!L503))),"",MID(other_hotels_test!L503,FIND("travelled",other_hotels_test!L503,1)+9,LEN(other_hotels_test!L503))))</f>
        <v>on business</v>
      </c>
      <c r="K503" s="4" t="e">
        <f ca="1">udfRegEx(other_hotels_test!M503,"\d( of )\d( stars).*(n&gt;)([\s\S]*;)")&amp;CHAR(10)&amp;udfRegEx(other_hotels_test!M503,"[^;]+$\d( of )\d( stars).*(n&gt;)([\s\S]*;)")</f>
        <v>#NAME?</v>
      </c>
      <c r="N503" s="1" t="str">
        <f>other_hotels_test!P503</f>
        <v>Reviewed 31 October 2012</v>
      </c>
    </row>
    <row r="504" spans="1:14" ht="126">
      <c r="A504" s="1" t="str">
        <f>MID(other_hotels_test!D504,1,FIND("_data",other_hotels_test!D504,1)-1)</f>
        <v>fullerton_hotel</v>
      </c>
      <c r="B504" s="4" t="str">
        <f>other_hotels_test!G504</f>
        <v>bzey007</v>
      </c>
      <c r="C504" s="4" t="str">
        <f>IF(ISBLANK(other_hotels_test!H504),"",other_hotels_test!H504)</f>
        <v>Boston Massachusetts</v>
      </c>
      <c r="D504" s="1" t="str">
        <f>MID(other_hotels_test!I504,FIND("of",other_hotels_test!I504,1)-2,12)</f>
        <v>5 of 5 stars</v>
      </c>
      <c r="E504" s="1" t="str">
        <f>MID(other_hotels_test!I504,FIND("of",other_hotels_test!I504,1)-2,2)</f>
        <v xml:space="preserve">5 </v>
      </c>
      <c r="F504" s="2">
        <f>MID(other_hotels_test!I504,FIND("of",other_hotels_test!I504,1)-2,2)/MID(other_hotels_test!I504,FIND("of",other_hotels_test!I504,1)+2,2)</f>
        <v>1</v>
      </c>
      <c r="G504" s="3" t="str">
        <f>IF(ISBLANK(other_hotels_test!J504),"",other_hotels_test!J504)</f>
        <v>“Great location and big rooms”</v>
      </c>
      <c r="H504" s="3" t="str">
        <f>IF(ISBLANK(other_hotels_test!K504),"",other_hotels_test!K504)</f>
        <v>Normally The Fullerton is way out of my price range but I caught a good 3for2 special. The location was fantastic for walking to everything I wanted: marina financial district boat/clarke quay marina sands chinatown etc. The only negative for me was that my room faced the interior with a very small window so I sometimes felt claustrophobic made for great sleeping though. The room was huge with tall ceilings! Had lots of colonial era detail but was very clean and modern. Breakfast buffet was top notch. I personally love all the fresh fruit you get in Singapore.</v>
      </c>
      <c r="I504" s="1" t="str">
        <f>TRIM(IF(ISERROR(MID(other_hotels_test!L504,7,FIND("travelled",other_hotels_test!L504,1)-7)),"",MID(other_hotels_test!L504,7,FIND("travelled",other_hotels_test!L504,1)-7)))</f>
        <v>October 2012</v>
      </c>
      <c r="J504" s="1" t="str">
        <f>TRIM(IF(ISERROR(MID(other_hotels_test!L504,FIND("travelled",other_hotels_test!L504,1)+9,LEN(other_hotels_test!L504))),"",MID(other_hotels_test!L504,FIND("travelled",other_hotels_test!L504,1)+9,LEN(other_hotels_test!L504))))</f>
        <v>on business</v>
      </c>
      <c r="K504" s="4" t="e">
        <f ca="1">udfRegEx(other_hotels_test!M504,"\d( of )\d( stars).*(n&gt;)([\s\S]*;)")&amp;CHAR(10)&amp;udfRegEx(other_hotels_test!M504,"[^;]+$\d( of )\d( stars).*(n&gt;)([\s\S]*;)")</f>
        <v>#NAME?</v>
      </c>
      <c r="N504" s="1" t="str">
        <f>other_hotels_test!P504</f>
        <v>Reviewed 31 October 2012</v>
      </c>
    </row>
    <row r="505" spans="1:14" ht="126">
      <c r="A505" s="1" t="str">
        <f>MID(other_hotels_test!D505,1,FIND("_data",other_hotels_test!D505,1)-1)</f>
        <v>fullerton_hotel</v>
      </c>
      <c r="B505" s="4" t="str">
        <f>other_hotels_test!G505</f>
        <v>PMO44</v>
      </c>
      <c r="C505" s="4" t="str">
        <f>IF(ISBLANK(other_hotels_test!H505),"",other_hotels_test!H505)</f>
        <v>Bath United Kingdom</v>
      </c>
      <c r="D505" s="1" t="str">
        <f>MID(other_hotels_test!I505,FIND("of",other_hotels_test!I505,1)-2,12)</f>
        <v>5 of 5 stars</v>
      </c>
      <c r="E505" s="1" t="str">
        <f>MID(other_hotels_test!I505,FIND("of",other_hotels_test!I505,1)-2,2)</f>
        <v xml:space="preserve">5 </v>
      </c>
      <c r="F505" s="2">
        <f>MID(other_hotels_test!I505,FIND("of",other_hotels_test!I505,1)-2,2)/MID(other_hotels_test!I505,FIND("of",other_hotels_test!I505,1)+2,2)</f>
        <v>1</v>
      </c>
      <c r="G505" s="3" t="str">
        <f>IF(ISBLANK(other_hotels_test!J505),"",other_hotels_test!J505)</f>
        <v>“Colonial hotel at sensible price”</v>
      </c>
      <c r="H505" s="3" t="str">
        <f>IF(ISBLANK(other_hotels_test!K505),"",other_hotels_test!K505)</f>
        <v>We booked a room for a two night weekend not knowing anything of the hotel. We were immediately struck by the magnificent architecture and then by the discrete but attentive service. Our room was facing the quay with stunning views of the Marina Bay Sands the Singapore Flyer and the Fullerton Bay hotel. If we thought the daytime view was superb that was nothing to the nighttime when a laser light show played out across the bay truly fabulous spectacle. Extremely comfortable room pillows to die for and then a wonderful buffet breakfast. We'll be back</v>
      </c>
      <c r="I505" s="1" t="str">
        <f>TRIM(IF(ISERROR(MID(other_hotels_test!L505,7,FIND("travelled",other_hotels_test!L505,1)-7)),"",MID(other_hotels_test!L505,7,FIND("travelled",other_hotels_test!L505,1)-7)))</f>
        <v>October 2012</v>
      </c>
      <c r="J505" s="1" t="str">
        <f>TRIM(IF(ISERROR(MID(other_hotels_test!L505,FIND("travelled",other_hotels_test!L505,1)+9,LEN(other_hotels_test!L505))),"",MID(other_hotels_test!L505,FIND("travelled",other_hotels_test!L505,1)+9,LEN(other_hotels_test!L505))))</f>
        <v>as a couple</v>
      </c>
      <c r="K505" s="4" t="e">
        <f ca="1">udfRegEx(other_hotels_test!M505,"\d( of )\d( stars).*(n&gt;)([\s\S]*;)")&amp;CHAR(10)&amp;udfRegEx(other_hotels_test!M505,"[^;]+$\d( of )\d( stars).*(n&gt;)([\s\S]*;)")</f>
        <v>#NAME?</v>
      </c>
      <c r="N505" s="1" t="str">
        <f>other_hotels_test!P505</f>
        <v>Reviewed 28 October 2012</v>
      </c>
    </row>
    <row r="506" spans="1:14" ht="98">
      <c r="A506" s="1" t="str">
        <f>MID(other_hotels_test!D506,1,FIND("_data",other_hotels_test!D506,1)-1)</f>
        <v>fullerton_hotel</v>
      </c>
      <c r="B506" s="4" t="str">
        <f>other_hotels_test!G506</f>
        <v>TonyRobotham</v>
      </c>
      <c r="C506" s="4" t="str">
        <f>IF(ISBLANK(other_hotels_test!H506),"",other_hotels_test!H506)</f>
        <v>Aberdeen United Kingdom</v>
      </c>
      <c r="D506" s="1" t="str">
        <f>MID(other_hotels_test!I506,FIND("of",other_hotels_test!I506,1)-2,12)</f>
        <v>5 of 5 stars</v>
      </c>
      <c r="E506" s="1" t="str">
        <f>MID(other_hotels_test!I506,FIND("of",other_hotels_test!I506,1)-2,2)</f>
        <v xml:space="preserve">5 </v>
      </c>
      <c r="F506" s="2">
        <f>MID(other_hotels_test!I506,FIND("of",other_hotels_test!I506,1)-2,2)/MID(other_hotels_test!I506,FIND("of",other_hotels_test!I506,1)+2,2)</f>
        <v>1</v>
      </c>
      <c r="G506" s="3" t="str">
        <f>IF(ISBLANK(other_hotels_test!J506),"",other_hotels_test!J506)</f>
        <v>“Excellent Hotel”</v>
      </c>
      <c r="H506" s="3" t="str">
        <f>IF(ISBLANK(other_hotels_test!K506),"",other_hotels_test!K506)</f>
        <v>Have stayed in this hotel several times. The location is perfect for sight seeing or lounging around the hotel itself. Most times we have upgraded to the club facilities certainly worth the extra expense. The staff are very friendly and helpful. The food is excellent normally we take breakfast in the main breakfast area. My only niggle and it is hard to find fault with this hotel is the view from the club lounge the view outside is restricted this aside we would stay any chance we get</v>
      </c>
      <c r="I506" s="1" t="str">
        <f>TRIM(IF(ISERROR(MID(other_hotels_test!L506,7,FIND("travelled",other_hotels_test!L506,1)-7)),"",MID(other_hotels_test!L506,7,FIND("travelled",other_hotels_test!L506,1)-7)))</f>
        <v>August 2012</v>
      </c>
      <c r="J506" s="1" t="str">
        <f>TRIM(IF(ISERROR(MID(other_hotels_test!L506,FIND("travelled",other_hotels_test!L506,1)+9,LEN(other_hotels_test!L506))),"",MID(other_hotels_test!L506,FIND("travelled",other_hotels_test!L506,1)+9,LEN(other_hotels_test!L506))))</f>
        <v>as a couple</v>
      </c>
      <c r="K506" s="4" t="e">
        <f ca="1">udfRegEx(other_hotels_test!M506,"\d( of )\d( stars).*(n&gt;)([\s\S]*;)")&amp;CHAR(10)&amp;udfRegEx(other_hotels_test!M506,"[^;]+$\d( of )\d( stars).*(n&gt;)([\s\S]*;)")</f>
        <v>#NAME?</v>
      </c>
      <c r="N506" s="1" t="str">
        <f>other_hotels_test!P506</f>
        <v>Reviewed 3 January 2013</v>
      </c>
    </row>
    <row r="507" spans="1:14" ht="210">
      <c r="A507" s="1" t="str">
        <f>MID(other_hotels_test!D507,1,FIND("_data",other_hotels_test!D507,1)-1)</f>
        <v>fullerton_hotel</v>
      </c>
      <c r="B507" s="4" t="str">
        <f>other_hotels_test!G507</f>
        <v>MinipigHongKong</v>
      </c>
      <c r="C507" s="4" t="str">
        <f>IF(ISBLANK(other_hotels_test!H507),"",other_hotels_test!H507)</f>
        <v>Hong Kong</v>
      </c>
      <c r="D507" s="1" t="str">
        <f>MID(other_hotels_test!I507,FIND("of",other_hotels_test!I507,1)-2,12)</f>
        <v>2 of 5 stars</v>
      </c>
      <c r="E507" s="1" t="str">
        <f>MID(other_hotels_test!I507,FIND("of",other_hotels_test!I507,1)-2,2)</f>
        <v xml:space="preserve">2 </v>
      </c>
      <c r="F507" s="2">
        <f>MID(other_hotels_test!I507,FIND("of",other_hotels_test!I507,1)-2,2)/MID(other_hotels_test!I507,FIND("of",other_hotels_test!I507,1)+2,2)</f>
        <v>0.4</v>
      </c>
      <c r="G507" s="3" t="str">
        <f>IF(ISBLANK(other_hotels_test!J507),"",other_hotels_test!J507)</f>
        <v>“Disappointed”</v>
      </c>
      <c r="H507" s="3" t="str">
        <f>IF(ISBLANK(other_hotels_test!K507),"",other_hotels_test!K507)</f>
        <v>This is our second time to visit this hotel since 4 years ago. The purpose for both visits were for new year countdown. We are disappointed we found no improvement at all as compared with our last visit. I agree the exterior of the hotel is a historical building which needs to keep its nature. However the interior decoration is rather dated not deserved to be a 5 star hotel. The reception/check in service is not attentive and indifferent to our enquiry. The concierge service is slow and non-efficient that most of the time with only 1 staff at the front door and sometimes even none. We have to pick up our luggage to the taxi without any assistance. Luckily at one time we noticed someone was there but was keep chatting with taxi drivers local people or selected customers they preferred. The room is tidy but insufficient amenities that a 5-star hotel shall normally have. The only service I appreciate is the buffet breakfast. We will not consider this hotel again for our next trip in Singapore.</v>
      </c>
      <c r="I507" s="1" t="str">
        <f>TRIM(IF(ISERROR(MID(other_hotels_test!L507,7,FIND("travelled",other_hotels_test!L507,1)-7)),"",MID(other_hotels_test!L507,7,FIND("travelled",other_hotels_test!L507,1)-7)))</f>
        <v>December 2012</v>
      </c>
      <c r="J507" s="1" t="str">
        <f>TRIM(IF(ISERROR(MID(other_hotels_test!L507,FIND("travelled",other_hotels_test!L507,1)+9,LEN(other_hotels_test!L507))),"",MID(other_hotels_test!L507,FIND("travelled",other_hotels_test!L507,1)+9,LEN(other_hotels_test!L507))))</f>
        <v>as a couple</v>
      </c>
      <c r="K507" s="4" t="e">
        <f ca="1">udfRegEx(other_hotels_test!M507,"\d( of )\d( stars).*(n&gt;)([\s\S]*;)")&amp;CHAR(10)&amp;udfRegEx(other_hotels_test!M507,"[^;]+$\d( of )\d( stars).*(n&gt;)([\s\S]*;)")</f>
        <v>#NAME?</v>
      </c>
      <c r="N507" s="1" t="str">
        <f>other_hotels_test!P507</f>
        <v>Reviewed 2 January 2013</v>
      </c>
    </row>
    <row r="508" spans="1:14" ht="210">
      <c r="A508" s="1" t="str">
        <f>MID(other_hotels_test!D508,1,FIND("_data",other_hotels_test!D508,1)-1)</f>
        <v>fullerton_hotel</v>
      </c>
      <c r="B508" s="4" t="str">
        <f>other_hotels_test!G508</f>
        <v>pengysan</v>
      </c>
      <c r="C508" s="4" t="str">
        <f>IF(ISBLANK(other_hotels_test!H508),"",other_hotels_test!H508)</f>
        <v>New York</v>
      </c>
      <c r="D508" s="1" t="str">
        <f>MID(other_hotels_test!I508,FIND("of",other_hotels_test!I508,1)-2,12)</f>
        <v>5 of 5 stars</v>
      </c>
      <c r="E508" s="1" t="str">
        <f>MID(other_hotels_test!I508,FIND("of",other_hotels_test!I508,1)-2,2)</f>
        <v xml:space="preserve">5 </v>
      </c>
      <c r="F508" s="2">
        <f>MID(other_hotels_test!I508,FIND("of",other_hotels_test!I508,1)-2,2)/MID(other_hotels_test!I508,FIND("of",other_hotels_test!I508,1)+2,2)</f>
        <v>1</v>
      </c>
      <c r="G508" s="3" t="str">
        <f>IF(ISBLANK(other_hotels_test!J508),"",other_hotels_test!J508)</f>
        <v>“Great breakfast buffet good location”</v>
      </c>
      <c r="H508" s="3" t="str">
        <f>IF(ISBLANK(other_hotels_test!K508),"",other_hotels_test!K508)</f>
        <v>The hotel is in a great location near the esplanade and just a 5 minute walk from the subway station. It is also within walking distance to the Fullerton Bay and also the Marina Bay Sands (about 20 minute walk). Our room was very spacious but it had sort of a weird musty damp smell to it. We kept the AC on high and that kind of masked the smell a bit but it still kind of lingered. The bathroom was clean and spacious as well. The breakfast buffet is amazing! Great assortment of Western food and pastries Chinese Japanese and Indian selection as well as fruits and salad. The line each morning was long but the staff made it move quickly and efficiently. I would stay at the hotel again just for breakfast. The hotel is huge but the staff is friendly. We stayed there over Christmas and the place was nicely decorated including a very cute Fullerton bear Christmas tree and they also had some other holiday activities. We had dinner at Jade the Chinese restaurant one night and the food was good.</v>
      </c>
      <c r="I508" s="1" t="str">
        <f>TRIM(IF(ISERROR(MID(other_hotels_test!L508,7,FIND("travelled",other_hotels_test!L508,1)-7)),"",MID(other_hotels_test!L508,7,FIND("travelled",other_hotels_test!L508,1)-7)))</f>
        <v>December 2012</v>
      </c>
      <c r="J508" s="1" t="str">
        <f>TRIM(IF(ISERROR(MID(other_hotels_test!L508,FIND("travelled",other_hotels_test!L508,1)+9,LEN(other_hotels_test!L508))),"",MID(other_hotels_test!L508,FIND("travelled",other_hotels_test!L508,1)+9,LEN(other_hotels_test!L508))))</f>
        <v>as a couple</v>
      </c>
      <c r="K508" s="4" t="e">
        <f ca="1">udfRegEx(other_hotels_test!M508,"\d( of )\d( stars).*(n&gt;)([\s\S]*;)")&amp;CHAR(10)&amp;udfRegEx(other_hotels_test!M508,"[^;]+$\d( of )\d( stars).*(n&gt;)([\s\S]*;)")</f>
        <v>#NAME?</v>
      </c>
      <c r="N508" s="1" t="str">
        <f>other_hotels_test!P508</f>
        <v>Reviewed 2 January 2013</v>
      </c>
    </row>
    <row r="509" spans="1:14" ht="154">
      <c r="A509" s="1" t="str">
        <f>MID(other_hotels_test!D509,1,FIND("_data",other_hotels_test!D509,1)-1)</f>
        <v>fullerton_hotel</v>
      </c>
      <c r="B509" s="4" t="str">
        <f>other_hotels_test!G509</f>
        <v>Petros14</v>
      </c>
      <c r="C509" s="4" t="str">
        <f>IF(ISBLANK(other_hotels_test!H509),"",other_hotels_test!H509)</f>
        <v/>
      </c>
      <c r="D509" s="1" t="str">
        <f>MID(other_hotels_test!I509,FIND("of",other_hotels_test!I509,1)-2,12)</f>
        <v>5 of 5 stars</v>
      </c>
      <c r="E509" s="1" t="str">
        <f>MID(other_hotels_test!I509,FIND("of",other_hotels_test!I509,1)-2,2)</f>
        <v xml:space="preserve">5 </v>
      </c>
      <c r="F509" s="2">
        <f>MID(other_hotels_test!I509,FIND("of",other_hotels_test!I509,1)-2,2)/MID(other_hotels_test!I509,FIND("of",other_hotels_test!I509,1)+2,2)</f>
        <v>1</v>
      </c>
      <c r="G509" s="3" t="str">
        <f>IF(ISBLANK(other_hotels_test!J509),"",other_hotels_test!J509)</f>
        <v>“Fantastic experience”</v>
      </c>
      <c r="H509" s="3" t="str">
        <f>IF(ISBLANK(other_hotels_test!K509),"",other_hotels_test!K509)</f>
        <v>We spent 2 days during their busiest period 29/31Dec the service level did not suffer and our stay there was fantastic. Location was perfect right in the middle of everything we needed sights and restaurants quick easy to get to. We choose the upgrading to "The Strait Club" one of the best decisions we choose. Champagne Breakfast afternoon tea and evening canapés and wine meant we spent less at the restaurants on the river. Even after checking out we were treated brilliantly our flight wasn't until 8pm but they provided access to the gym and spa to shower and get changed. Singapore is known to not have much to do for more than 3 days but this is a hotel you can spend sometime and enjoy.</v>
      </c>
      <c r="I509" s="1" t="str">
        <f>TRIM(IF(ISERROR(MID(other_hotels_test!L509,7,FIND("travelled",other_hotels_test!L509,1)-7)),"",MID(other_hotels_test!L509,7,FIND("travelled",other_hotels_test!L509,1)-7)))</f>
        <v>December 2012</v>
      </c>
      <c r="J509" s="1" t="str">
        <f>TRIM(IF(ISERROR(MID(other_hotels_test!L509,FIND("travelled",other_hotels_test!L509,1)+9,LEN(other_hotels_test!L509))),"",MID(other_hotels_test!L509,FIND("travelled",other_hotels_test!L509,1)+9,LEN(other_hotels_test!L509))))</f>
        <v>as a couple</v>
      </c>
      <c r="K509" s="4" t="e">
        <f ca="1">udfRegEx(other_hotels_test!M509,"\d( of )\d( stars).*(n&gt;)([\s\S]*;)")&amp;CHAR(10)&amp;udfRegEx(other_hotels_test!M509,"[^;]+$\d( of )\d( stars).*(n&gt;)([\s\S]*;)")</f>
        <v>#NAME?</v>
      </c>
      <c r="N509" s="1" t="str">
        <f>other_hotels_test!P509</f>
        <v>Reviewed 1 January 2013</v>
      </c>
    </row>
    <row r="510" spans="1:14" ht="70">
      <c r="A510" s="1" t="str">
        <f>MID(other_hotels_test!D510,1,FIND("_data",other_hotels_test!D510,1)-1)</f>
        <v>fullerton_hotel</v>
      </c>
      <c r="B510" s="4" t="str">
        <f>other_hotels_test!G510</f>
        <v>alnjm</v>
      </c>
      <c r="C510" s="4" t="str">
        <f>IF(ISBLANK(other_hotels_test!H510),"",other_hotels_test!H510)</f>
        <v>Jeddah Saudi Arabia</v>
      </c>
      <c r="D510" s="1" t="str">
        <f>MID(other_hotels_test!I510,FIND("of",other_hotels_test!I510,1)-2,12)</f>
        <v>5 of 5 stars</v>
      </c>
      <c r="E510" s="1" t="str">
        <f>MID(other_hotels_test!I510,FIND("of",other_hotels_test!I510,1)-2,2)</f>
        <v xml:space="preserve">5 </v>
      </c>
      <c r="F510" s="2">
        <f>MID(other_hotels_test!I510,FIND("of",other_hotels_test!I510,1)-2,2)/MID(other_hotels_test!I510,FIND("of",other_hotels_test!I510,1)+2,2)</f>
        <v>1</v>
      </c>
      <c r="G510" s="3" t="str">
        <f>IF(ISBLANK(other_hotels_test!J510),"",other_hotels_test!J510)</f>
        <v>“Can not ask for more”</v>
      </c>
      <c r="H510" s="3" t="str">
        <f>IF(ISBLANK(other_hotels_test!K510),"",other_hotels_test!K510)</f>
        <v>I visited a lot of hotels around the world this year this one is one of the best regarding the location which is very close to the marina bay and what is called the river which has a lot of resturent along it  the cleanness of the hotel is great where they clean 2 times evry day  the stuff is very friendly and helpful  the room is spacious and clean</v>
      </c>
      <c r="I510" s="1" t="str">
        <f>TRIM(IF(ISERROR(MID(other_hotels_test!L510,7,FIND("travelled",other_hotels_test!L510,1)-7)),"",MID(other_hotels_test!L510,7,FIND("travelled",other_hotels_test!L510,1)-7)))</f>
        <v/>
      </c>
      <c r="J510" s="1" t="str">
        <f>TRIM(IF(ISERROR(MID(other_hotels_test!L510,FIND("travelled",other_hotels_test!L510,1)+9,LEN(other_hotels_test!L510))),"",MID(other_hotels_test!L510,FIND("travelled",other_hotels_test!L510,1)+9,LEN(other_hotels_test!L510))))</f>
        <v/>
      </c>
      <c r="K510" s="4" t="e">
        <f ca="1">udfRegEx(other_hotels_test!M510,"\d( of )\d( stars).*(n&gt;)([\s\S]*;)")&amp;CHAR(10)&amp;udfRegEx(other_hotels_test!M510,"[^;]+$\d( of )\d( stars).*(n&gt;)([\s\S]*;)")</f>
        <v>#NAME?</v>
      </c>
      <c r="N510" s="1" t="str">
        <f>other_hotels_test!P510</f>
        <v>Reviewed 29 December 2012</v>
      </c>
    </row>
    <row r="511" spans="1:14" ht="154">
      <c r="A511" s="1" t="str">
        <f>MID(other_hotels_test!D511,1,FIND("_data",other_hotels_test!D511,1)-1)</f>
        <v>fullerton_hotel</v>
      </c>
      <c r="B511" s="4" t="str">
        <f>other_hotels_test!G511</f>
        <v>Angie N</v>
      </c>
      <c r="C511" s="4" t="str">
        <f>IF(ISBLANK(other_hotels_test!H511),"",other_hotels_test!H511)</f>
        <v>Singapore</v>
      </c>
      <c r="D511" s="1" t="str">
        <f>MID(other_hotels_test!I511,FIND("of",other_hotels_test!I511,1)-2,12)</f>
        <v>5 of 5 stars</v>
      </c>
      <c r="E511" s="1" t="str">
        <f>MID(other_hotels_test!I511,FIND("of",other_hotels_test!I511,1)-2,2)</f>
        <v xml:space="preserve">5 </v>
      </c>
      <c r="F511" s="2">
        <f>MID(other_hotels_test!I511,FIND("of",other_hotels_test!I511,1)-2,2)/MID(other_hotels_test!I511,FIND("of",other_hotels_test!I511,1)+2,2)</f>
        <v>1</v>
      </c>
      <c r="G511" s="3" t="str">
        <f>IF(ISBLANK(other_hotels_test!J511),"",other_hotels_test!J511)</f>
        <v>“Personalized &amp; excellent service”</v>
      </c>
      <c r="H511" s="3" t="str">
        <f>IF(ISBLANK(other_hotels_test!K511),"",other_hotels_test!K511)</f>
        <v>My partner and I spent the weekend at Fullerton and were truly amazed with the level of service that was provided to us. The staffs were well organized and attentive towards our needs. What surprised us was when the hotel sent us a complimentary birthday cake ( as it was my partner's birthday ) and it took us by surprise. We also had the service staff paying us a visit from time to time to ensure that we were comfortable with the room facilities. We also enjoyed the breakfast and dinner at the hotel and we were well served by the staffs at the banquet area. Not to mention that we also had no qualms with the good tasting food. We would definitely come back again!</v>
      </c>
      <c r="I511" s="1" t="str">
        <f>TRIM(IF(ISERROR(MID(other_hotels_test!L511,7,FIND("travelled",other_hotels_test!L511,1)-7)),"",MID(other_hotels_test!L511,7,FIND("travelled",other_hotels_test!L511,1)-7)))</f>
        <v>June 2013</v>
      </c>
      <c r="J511" s="1" t="str">
        <f>TRIM(IF(ISERROR(MID(other_hotels_test!L511,FIND("travelled",other_hotels_test!L511,1)+9,LEN(other_hotels_test!L511))),"",MID(other_hotels_test!L511,FIND("travelled",other_hotels_test!L511,1)+9,LEN(other_hotels_test!L511))))</f>
        <v>as a couple</v>
      </c>
      <c r="K511" s="4" t="e">
        <f ca="1">udfRegEx(other_hotels_test!M511,"\d( of )\d( stars).*(n&gt;)([\s\S]*;)")&amp;CHAR(10)&amp;udfRegEx(other_hotels_test!M511,"[^;]+$\d( of )\d( stars).*(n&gt;)([\s\S]*;)")</f>
        <v>#NAME?</v>
      </c>
      <c r="N511" s="1" t="str">
        <f>other_hotels_test!P511</f>
        <v>Reviewed 3 June 2013</v>
      </c>
    </row>
    <row r="512" spans="1:14" ht="98">
      <c r="A512" s="1" t="str">
        <f>MID(other_hotels_test!D512,1,FIND("_data",other_hotels_test!D512,1)-1)</f>
        <v>fullerton_hotel</v>
      </c>
      <c r="B512" s="4" t="str">
        <f>other_hotels_test!G512</f>
        <v>junde01</v>
      </c>
      <c r="C512" s="4" t="str">
        <f>IF(ISBLANK(other_hotels_test!H512),"",other_hotels_test!H512)</f>
        <v>Adelaide Australia</v>
      </c>
      <c r="D512" s="1" t="str">
        <f>MID(other_hotels_test!I512,FIND("of",other_hotels_test!I512,1)-2,12)</f>
        <v>5 of 5 stars</v>
      </c>
      <c r="E512" s="1" t="str">
        <f>MID(other_hotels_test!I512,FIND("of",other_hotels_test!I512,1)-2,2)</f>
        <v xml:space="preserve">5 </v>
      </c>
      <c r="F512" s="2">
        <f>MID(other_hotels_test!I512,FIND("of",other_hotels_test!I512,1)-2,2)/MID(other_hotels_test!I512,FIND("of",other_hotels_test!I512,1)+2,2)</f>
        <v>1</v>
      </c>
      <c r="G512" s="3" t="str">
        <f>IF(ISBLANK(other_hotels_test!J512),"",other_hotels_test!J512)</f>
        <v>“A Delight”</v>
      </c>
      <c r="H512" s="3" t="str">
        <f>IF(ISBLANK(other_hotels_test!K512),"",other_hotels_test!K512)</f>
        <v>We arrived late in the day and upgraded to a small suite here we had a magnificent view of the Singapore Bay straight across to the Marina Bay Sands which dominates the skyline lovely lobby with colonial style as the hotel was Singapore's original General Post Office beautiful tasteful rooms with pleasant staff; while the Raffles is a worn out crummy tourist trap - this feels like an exclusive pleasant place to stay not inexpensive but worth</v>
      </c>
      <c r="I512" s="1" t="str">
        <f>TRIM(IF(ISERROR(MID(other_hotels_test!L512,7,FIND("travelled",other_hotels_test!L512,1)-7)),"",MID(other_hotels_test!L512,7,FIND("travelled",other_hotels_test!L512,1)-7)))</f>
        <v>June 2013</v>
      </c>
      <c r="J512" s="1" t="str">
        <f>TRIM(IF(ISERROR(MID(other_hotels_test!L512,FIND("travelled",other_hotels_test!L512,1)+9,LEN(other_hotels_test!L512))),"",MID(other_hotels_test!L512,FIND("travelled",other_hotels_test!L512,1)+9,LEN(other_hotels_test!L512))))</f>
        <v>as a couple</v>
      </c>
      <c r="K512" s="4" t="e">
        <f ca="1">udfRegEx(other_hotels_test!M512,"\d( of )\d( stars).*(n&gt;)([\s\S]*;)")&amp;CHAR(10)&amp;udfRegEx(other_hotels_test!M512,"[^;]+$\d( of )\d( stars).*(n&gt;)([\s\S]*;)")</f>
        <v>#NAME?</v>
      </c>
      <c r="N512" s="1" t="str">
        <f>other_hotels_test!P512</f>
        <v>Reviewed 3 June 2013</v>
      </c>
    </row>
    <row r="513" spans="1:14" ht="409">
      <c r="A513" s="1" t="str">
        <f>MID(other_hotels_test!D513,1,FIND("_data",other_hotels_test!D513,1)-1)</f>
        <v>fullerton_hotel</v>
      </c>
      <c r="B513" s="4" t="str">
        <f>other_hotels_test!G513</f>
        <v>arielgetz</v>
      </c>
      <c r="C513" s="4" t="str">
        <f>IF(ISBLANK(other_hotels_test!H513),"",other_hotels_test!H513)</f>
        <v>Singapore Singapore</v>
      </c>
      <c r="D513" s="1" t="str">
        <f>MID(other_hotels_test!I513,FIND("of",other_hotels_test!I513,1)-2,12)</f>
        <v>5 of 5 stars</v>
      </c>
      <c r="E513" s="1" t="str">
        <f>MID(other_hotels_test!I513,FIND("of",other_hotels_test!I513,1)-2,2)</f>
        <v xml:space="preserve">5 </v>
      </c>
      <c r="F513" s="2">
        <f>MID(other_hotels_test!I513,FIND("of",other_hotels_test!I513,1)-2,2)/MID(other_hotels_test!I513,FIND("of",other_hotels_test!I513,1)+2,2)</f>
        <v>1</v>
      </c>
      <c r="G513" s="3" t="str">
        <f>IF(ISBLANK(other_hotels_test!J513),"",other_hotels_test!J513)</f>
        <v>“Wonderful stay!”</v>
      </c>
      <c r="H513" s="3" t="str">
        <f>IF(ISBLANK(other_hotels_test!K513),"",other_hotels_test!K513)</f>
        <v>Had a 3D2N stay starting from 31 May 2013. Reception Ms Joan Yao was friendly and professional and upgraded my courtyard room to a postmaster room and pleasantly surprised my children with fullerton kids playkit consisting of a box of crayons a tiny postmaster bear and a colouring book. the only diff between the courtyard room and the postmaster room was that the former overlook the lobby atrium while the latter (i was on the third floor) overlook the streets. there wasn't much of a view since i was facing the Maybank due to the low level but nevertheless the kids had a good time sitting on the spacious window ledge to look at the people milling on the streets. a bit taken aback at the small size of the room but room was clean with a huge bath room. Bed was comfortable though I find the pillows too soft. love the fragrance of the compliementary toiletries and the bath tub which allow bath soaks for my children. Breakfast was good with plenty of choices e.g dim sum pastries vast assortment of cereals prata juices egg station noodles fruits yogurt porridge etc. Swimming pool was not big but adequate and overlook the cavenagh bridge and the asian civilian museum thus you can have a cooling dip. Attentive pool attendant will serve lemon flavoured ice water. oh you would also be also to use the infinity pool located on the rooftop of their sister's hotel fullerton bay hotel something which I would recommend. you will get a fantastic night view of singapore. Frankly while I enjoyed my stay i realised I prefer a hotel with shopping malls that are linked or nearby. While the fullerton hotel is considered pretty central with raffles place mrt a stone's throw away I find it a chore to take a mrt just because I need to get food or some snacks. As fullerton hotel is located at Central business district area only 7-eleven shops are available. oh i have to add in that the staff in general are courteous pleasant and somehow they will miraculously popped up when you are in the queue or when you look lost.</v>
      </c>
      <c r="I513" s="1" t="str">
        <f>TRIM(IF(ISERROR(MID(other_hotels_test!L513,7,FIND("travelled",other_hotels_test!L513,1)-7)),"",MID(other_hotels_test!L513,7,FIND("travelled",other_hotels_test!L513,1)-7)))</f>
        <v>May 2013</v>
      </c>
      <c r="J513" s="1" t="str">
        <f>TRIM(IF(ISERROR(MID(other_hotels_test!L513,FIND("travelled",other_hotels_test!L513,1)+9,LEN(other_hotels_test!L513))),"",MID(other_hotels_test!L513,FIND("travelled",other_hotels_test!L513,1)+9,LEN(other_hotels_test!L513))))</f>
        <v>with family</v>
      </c>
      <c r="K513" s="4" t="e">
        <f ca="1">udfRegEx(other_hotels_test!M513,"\d( of )\d( stars).*(n&gt;)([\s\S]*;)")&amp;CHAR(10)&amp;udfRegEx(other_hotels_test!M513,"[^;]+$\d( of )\d( stars).*(n&gt;)([\s\S]*;)")</f>
        <v>#NAME?</v>
      </c>
      <c r="N513" s="1" t="str">
        <f>other_hotels_test!P513</f>
        <v>Reviewed 3 June 2013</v>
      </c>
    </row>
    <row r="514" spans="1:14" ht="84">
      <c r="A514" s="1" t="str">
        <f>MID(other_hotels_test!D514,1,FIND("_data",other_hotels_test!D514,1)-1)</f>
        <v>fullerton_hotel</v>
      </c>
      <c r="B514" s="4" t="str">
        <f>other_hotels_test!G514</f>
        <v>HouzeThat</v>
      </c>
      <c r="C514" s="4" t="str">
        <f>IF(ISBLANK(other_hotels_test!H514),"",other_hotels_test!H514)</f>
        <v>Melbourne</v>
      </c>
      <c r="D514" s="1" t="str">
        <f>MID(other_hotels_test!I514,FIND("of",other_hotels_test!I514,1)-2,12)</f>
        <v>5 of 5 stars</v>
      </c>
      <c r="E514" s="1" t="str">
        <f>MID(other_hotels_test!I514,FIND("of",other_hotels_test!I514,1)-2,2)</f>
        <v xml:space="preserve">5 </v>
      </c>
      <c r="F514" s="2">
        <f>MID(other_hotels_test!I514,FIND("of",other_hotels_test!I514,1)-2,2)/MID(other_hotels_test!I514,FIND("of",other_hotels_test!I514,1)+2,2)</f>
        <v>1</v>
      </c>
      <c r="G514" s="3" t="str">
        <f>IF(ISBLANK(other_hotels_test!J514),"",other_hotels_test!J514)</f>
        <v>“And a mini stepper”</v>
      </c>
      <c r="H514" s="3" t="str">
        <f>IF(ISBLANK(other_hotels_test!K514),"",other_hotels_test!K514)</f>
        <v>Had a great time. Very good gym and a decent mini stepper in the room so you could stay in comfort of your own room. Beautiful historical hotel in great location. Close to huge range of restaurants. Lots of places to walk or run. Pool looked lovely but happy to not be directly above it again. Lots if families. Breakfast options for every culture.</v>
      </c>
      <c r="I514" s="1" t="str">
        <f>TRIM(IF(ISERROR(MID(other_hotels_test!L514,7,FIND("travelled",other_hotels_test!L514,1)-7)),"",MID(other_hotels_test!L514,7,FIND("travelled",other_hotels_test!L514,1)-7)))</f>
        <v>May 2013</v>
      </c>
      <c r="J514" s="1" t="str">
        <f>TRIM(IF(ISERROR(MID(other_hotels_test!L514,FIND("travelled",other_hotels_test!L514,1)+9,LEN(other_hotels_test!L514))),"",MID(other_hotels_test!L514,FIND("travelled",other_hotels_test!L514,1)+9,LEN(other_hotels_test!L514))))</f>
        <v>on business</v>
      </c>
      <c r="K514" s="4" t="e">
        <f ca="1">udfRegEx(other_hotels_test!M514,"\d( of )\d( stars).*(n&gt;)([\s\S]*;)")&amp;CHAR(10)&amp;udfRegEx(other_hotels_test!M514,"[^;]+$\d( of )\d( stars).*(n&gt;)([\s\S]*;)")</f>
        <v>#NAME?</v>
      </c>
      <c r="N514" s="1" t="str">
        <f>other_hotels_test!P514</f>
        <v>Reviewed 2 June 2013</v>
      </c>
    </row>
    <row r="515" spans="1:14" ht="196">
      <c r="A515" s="1" t="str">
        <f>MID(other_hotels_test!D515,1,FIND("_data",other_hotels_test!D515,1)-1)</f>
        <v>fullerton_hotel</v>
      </c>
      <c r="B515" s="4" t="str">
        <f>other_hotels_test!G515</f>
        <v>Dosada</v>
      </c>
      <c r="C515" s="4" t="str">
        <f>IF(ISBLANK(other_hotels_test!H515),"",other_hotels_test!H515)</f>
        <v>Beijing</v>
      </c>
      <c r="D515" s="1" t="str">
        <f>MID(other_hotels_test!I515,FIND("of",other_hotels_test!I515,1)-2,12)</f>
        <v>5 of 5 stars</v>
      </c>
      <c r="E515" s="1" t="str">
        <f>MID(other_hotels_test!I515,FIND("of",other_hotels_test!I515,1)-2,2)</f>
        <v xml:space="preserve">5 </v>
      </c>
      <c r="F515" s="2">
        <f>MID(other_hotels_test!I515,FIND("of",other_hotels_test!I515,1)-2,2)/MID(other_hotels_test!I515,FIND("of",other_hotels_test!I515,1)+2,2)</f>
        <v>1</v>
      </c>
      <c r="G515" s="3" t="str">
        <f>IF(ISBLANK(other_hotels_test!J515),"",other_hotels_test!J515)</f>
        <v>“A place to stay in Singapore”</v>
      </c>
      <c r="H515" s="3" t="str">
        <f>IF(ISBLANK(other_hotels_test!K515),"",other_hotels_test!K515)</f>
        <v>I strongly recommend this hotel. Location is excellent the rooms are newly renovated and very classy decorated. Perfect bathroom and shower. The swimming pool is not crowded at all and very lovely the breakfast is extensive and of a very good quality with perfect service. Overall atmosphere is outstanding - from first glance you see that it is a venue with a huge history indeed. Another nice thing is that while staying with Fullerton you have an access to the facilities of the Fullerton Bay Hotel which is nearby. Fullerton Bay Hotel is a brand new with amazing restaurants and a gorgeous swimming pool facing the famous Marina Bay Sands Hotel. Fullerton Bay Hotel swimming pool is surrounded by lounge area but it a little bit downstairs so guests who are coming for a drink will not disturb your swimming. The Fullerton and the Fullerton Bay are the must venues to stay while in Singapore!</v>
      </c>
      <c r="I515" s="1" t="str">
        <f>TRIM(IF(ISERROR(MID(other_hotels_test!L515,7,FIND("travelled",other_hotels_test!L515,1)-7)),"",MID(other_hotels_test!L515,7,FIND("travelled",other_hotels_test!L515,1)-7)))</f>
        <v>May 2013</v>
      </c>
      <c r="J515" s="1" t="str">
        <f>TRIM(IF(ISERROR(MID(other_hotels_test!L515,FIND("travelled",other_hotels_test!L515,1)+9,LEN(other_hotels_test!L515))),"",MID(other_hotels_test!L515,FIND("travelled",other_hotels_test!L515,1)+9,LEN(other_hotels_test!L515))))</f>
        <v>as a couple</v>
      </c>
      <c r="K515" s="4" t="e">
        <f ca="1">udfRegEx(other_hotels_test!M515,"\d( of )\d( stars).*(n&gt;)([\s\S]*;)")&amp;CHAR(10)&amp;udfRegEx(other_hotels_test!M515,"[^;]+$\d( of )\d( stars).*(n&gt;)([\s\S]*;)")</f>
        <v>#NAME?</v>
      </c>
      <c r="N515" s="1" t="str">
        <f>other_hotels_test!P515</f>
        <v>Reviewed 2 June 2013</v>
      </c>
    </row>
    <row r="516" spans="1:14" ht="112">
      <c r="A516" s="1" t="str">
        <f>MID(other_hotels_test!D516,1,FIND("_data",other_hotels_test!D516,1)-1)</f>
        <v>fullerton_hotel</v>
      </c>
      <c r="B516" s="4" t="str">
        <f>other_hotels_test!G516</f>
        <v>Joe M</v>
      </c>
      <c r="C516" s="4" t="str">
        <f>IF(ISBLANK(other_hotels_test!H516),"",other_hotels_test!H516)</f>
        <v>Melbourne Australia</v>
      </c>
      <c r="D516" s="1" t="str">
        <f>MID(other_hotels_test!I516,FIND("of",other_hotels_test!I516,1)-2,12)</f>
        <v>5 of 5 stars</v>
      </c>
      <c r="E516" s="1" t="str">
        <f>MID(other_hotels_test!I516,FIND("of",other_hotels_test!I516,1)-2,2)</f>
        <v xml:space="preserve">5 </v>
      </c>
      <c r="F516" s="2">
        <f>MID(other_hotels_test!I516,FIND("of",other_hotels_test!I516,1)-2,2)/MID(other_hotels_test!I516,FIND("of",other_hotels_test!I516,1)+2,2)</f>
        <v>1</v>
      </c>
      <c r="G516" s="3" t="str">
        <f>IF(ISBLANK(other_hotels_test!J516),"",other_hotels_test!J516)</f>
        <v>“Fullerton Hotel Singapore=Excellence”</v>
      </c>
      <c r="H516" s="3" t="str">
        <f>IF(ISBLANK(other_hotels_test!K516),"",other_hotels_test!K516)</f>
        <v>I have been fortunate to stay in a number of hotels in my travels for business and holidays. The Fullerton Hotel Singapore would rate at the very top. Excellent Service Facilities Food and Location. Staff were attentive and polite. They seemed to know when you needed something but were never intrusive. Nothing was a problem. Food in all areas was five star especially in The Lighthouse Restaurant. Book there and ask for a window table trust me its worth it. Would go back there again and recommend to all.</v>
      </c>
      <c r="I516" s="1" t="str">
        <f>TRIM(IF(ISERROR(MID(other_hotels_test!L516,7,FIND("travelled",other_hotels_test!L516,1)-7)),"",MID(other_hotels_test!L516,7,FIND("travelled",other_hotels_test!L516,1)-7)))</f>
        <v>August 2013</v>
      </c>
      <c r="J516" s="1" t="str">
        <f>TRIM(IF(ISERROR(MID(other_hotels_test!L516,FIND("travelled",other_hotels_test!L516,1)+9,LEN(other_hotels_test!L516))),"",MID(other_hotels_test!L516,FIND("travelled",other_hotels_test!L516,1)+9,LEN(other_hotels_test!L516))))</f>
        <v>as a couple</v>
      </c>
      <c r="K516" s="4" t="e">
        <f ca="1">udfRegEx(other_hotels_test!M516,"\d( of )\d( stars).*(n&gt;)([\s\S]*;)")&amp;CHAR(10)&amp;udfRegEx(other_hotels_test!M516,"[^;]+$\d( of )\d( stars).*(n&gt;)([\s\S]*;)")</f>
        <v>#NAME?</v>
      </c>
      <c r="N516" s="1" t="str">
        <f>other_hotels_test!P516</f>
        <v>Reviewed 12 August 2013</v>
      </c>
    </row>
    <row r="517" spans="1:14" ht="126">
      <c r="A517" s="1" t="str">
        <f>MID(other_hotels_test!D517,1,FIND("_data",other_hotels_test!D517,1)-1)</f>
        <v>fullerton_hotel</v>
      </c>
      <c r="B517" s="4" t="str">
        <f>other_hotels_test!G517</f>
        <v>db4649t200rs</v>
      </c>
      <c r="C517" s="4" t="str">
        <f>IF(ISBLANK(other_hotels_test!H517),"",other_hotels_test!H517)</f>
        <v>Contern</v>
      </c>
      <c r="D517" s="1" t="str">
        <f>MID(other_hotels_test!I517,FIND("of",other_hotels_test!I517,1)-2,12)</f>
        <v>5 of 5 stars</v>
      </c>
      <c r="E517" s="1" t="str">
        <f>MID(other_hotels_test!I517,FIND("of",other_hotels_test!I517,1)-2,2)</f>
        <v xml:space="preserve">5 </v>
      </c>
      <c r="F517" s="2">
        <f>MID(other_hotels_test!I517,FIND("of",other_hotels_test!I517,1)-2,2)/MID(other_hotels_test!I517,FIND("of",other_hotels_test!I517,1)+2,2)</f>
        <v>1</v>
      </c>
      <c r="G517" s="3" t="str">
        <f>IF(ISBLANK(other_hotels_test!J517),"",other_hotels_test!J517)</f>
        <v>“There is no place like home”</v>
      </c>
      <c r="H517" s="3" t="str">
        <f>IF(ISBLANK(other_hotels_test!K517),"",other_hotels_test!K517)</f>
        <v>When I reach Asia and Singapore for the very first time and I was brought to this hotel it was like a dream to me. Since I have been many time and will always go back there. The service is with the upmost care and the rooms are spatious and clean (always prefer a room not with view on the inner court you will miss part of the experience). Breakfast is excellent. Everything is excellent actually. If you are flexible you will also find very good deals on their website. I am sentimentally attached to this hotel which is definitely my very very best.</v>
      </c>
      <c r="I517" s="1" t="str">
        <f>TRIM(IF(ISERROR(MID(other_hotels_test!L517,7,FIND("travelled",other_hotels_test!L517,1)-7)),"",MID(other_hotels_test!L517,7,FIND("travelled",other_hotels_test!L517,1)-7)))</f>
        <v>December 2012</v>
      </c>
      <c r="J517" s="1" t="str">
        <f>TRIM(IF(ISERROR(MID(other_hotels_test!L517,FIND("travelled",other_hotels_test!L517,1)+9,LEN(other_hotels_test!L517))),"",MID(other_hotels_test!L517,FIND("travelled",other_hotels_test!L517,1)+9,LEN(other_hotels_test!L517))))</f>
        <v>on business</v>
      </c>
      <c r="K517" s="4" t="e">
        <f ca="1">udfRegEx(other_hotels_test!M517,"\d( of )\d( stars).*(n&gt;)([\s\S]*;)")&amp;CHAR(10)&amp;udfRegEx(other_hotels_test!M517,"[^;]+$\d( of )\d( stars).*(n&gt;)([\s\S]*;)")</f>
        <v>#NAME?</v>
      </c>
      <c r="N517" s="1" t="str">
        <f>other_hotels_test!P517</f>
        <v>Reviewed 11 August 2013</v>
      </c>
    </row>
    <row r="518" spans="1:14" ht="126">
      <c r="A518" s="1" t="str">
        <f>MID(other_hotels_test!D518,1,FIND("_data",other_hotels_test!D518,1)-1)</f>
        <v>fullerton_hotel</v>
      </c>
      <c r="B518" s="4" t="str">
        <f>other_hotels_test!G518</f>
        <v>Frank G</v>
      </c>
      <c r="C518" s="4" t="str">
        <f>IF(ISBLANK(other_hotels_test!H518),"",other_hotels_test!H518)</f>
        <v/>
      </c>
      <c r="D518" s="1" t="str">
        <f>MID(other_hotels_test!I518,FIND("of",other_hotels_test!I518,1)-2,12)</f>
        <v>5 of 5 stars</v>
      </c>
      <c r="E518" s="1" t="str">
        <f>MID(other_hotels_test!I518,FIND("of",other_hotels_test!I518,1)-2,2)</f>
        <v xml:space="preserve">5 </v>
      </c>
      <c r="F518" s="2">
        <f>MID(other_hotels_test!I518,FIND("of",other_hotels_test!I518,1)-2,2)/MID(other_hotels_test!I518,FIND("of",other_hotels_test!I518,1)+2,2)</f>
        <v>1</v>
      </c>
      <c r="G518" s="3" t="str">
        <f>IF(ISBLANK(other_hotels_test!J518),"",other_hotels_test!J518)</f>
        <v>“An experience!”</v>
      </c>
      <c r="H518" s="3" t="str">
        <f>IF(ISBLANK(other_hotels_test!K518),"",other_hotels_test!K518)</f>
        <v>We have stayed at some great hotels but this one is the best. The staff cannot be more helpful. We elected to take the Straits Club Lounge package during the 3 nights we stayed which included breakfast afternoon tea and evening cocktails. When checking out we had to wait for an evening flight and the Hotel allowed us to wait in the Straits Club Lounge. Our stay was memorable for the hospitality shown to us by the Hotel staff (particularly the Straits Club staff) as well as the sites in this beautiful city. We will definitely return to Singapore and this hotel.</v>
      </c>
      <c r="I518" s="1" t="str">
        <f>TRIM(IF(ISERROR(MID(other_hotels_test!L518,7,FIND("travelled",other_hotels_test!L518,1)-7)),"",MID(other_hotels_test!L518,7,FIND("travelled",other_hotels_test!L518,1)-7)))</f>
        <v>August 2013</v>
      </c>
      <c r="J518" s="1" t="str">
        <f>TRIM(IF(ISERROR(MID(other_hotels_test!L518,FIND("travelled",other_hotels_test!L518,1)+9,LEN(other_hotels_test!L518))),"",MID(other_hotels_test!L518,FIND("travelled",other_hotels_test!L518,1)+9,LEN(other_hotels_test!L518))))</f>
        <v>as a couple</v>
      </c>
      <c r="K518" s="4" t="e">
        <f ca="1">udfRegEx(other_hotels_test!M518,"\d( of )\d( stars).*(n&gt;)([\s\S]*;)")&amp;CHAR(10)&amp;udfRegEx(other_hotels_test!M518,"[^;]+$\d( of )\d( stars).*(n&gt;)([\s\S]*;)")</f>
        <v>#NAME?</v>
      </c>
      <c r="N518" s="1" t="str">
        <f>other_hotels_test!P518</f>
        <v>Reviewed 9 August 2013</v>
      </c>
    </row>
    <row r="519" spans="1:14" ht="56">
      <c r="A519" s="1" t="str">
        <f>MID(other_hotels_test!D519,1,FIND("_data",other_hotels_test!D519,1)-1)</f>
        <v>fullerton_hotel</v>
      </c>
      <c r="B519" s="4" t="str">
        <f>other_hotels_test!G519</f>
        <v>ml162</v>
      </c>
      <c r="C519" s="4" t="str">
        <f>IF(ISBLANK(other_hotels_test!H519),"",other_hotels_test!H519)</f>
        <v>Kuala Lumpur Malaysia</v>
      </c>
      <c r="D519" s="1" t="str">
        <f>MID(other_hotels_test!I519,FIND("of",other_hotels_test!I519,1)-2,12)</f>
        <v>5 of 5 stars</v>
      </c>
      <c r="E519" s="1" t="str">
        <f>MID(other_hotels_test!I519,FIND("of",other_hotels_test!I519,1)-2,2)</f>
        <v xml:space="preserve">5 </v>
      </c>
      <c r="F519" s="2">
        <f>MID(other_hotels_test!I519,FIND("of",other_hotels_test!I519,1)-2,2)/MID(other_hotels_test!I519,FIND("of",other_hotels_test!I519,1)+2,2)</f>
        <v>1</v>
      </c>
      <c r="G519" s="3" t="str">
        <f>IF(ISBLANK(other_hotels_test!J519),"",other_hotels_test!J519)</f>
        <v>“The most lush place to stay in Singapore”</v>
      </c>
      <c r="H519" s="3" t="str">
        <f>IF(ISBLANK(other_hotels_test!K519),"",other_hotels_test!K519)</f>
        <v>Favourite business hotel for me! Perfect balance of charm and functionality. Rooms lush indeed; if travelling alone like to dine in room - and the room service was impressive indeed! Felt underdressed in my fluffy dressing gown</v>
      </c>
      <c r="I519" s="1" t="str">
        <f>TRIM(IF(ISERROR(MID(other_hotels_test!L519,7,FIND("travelled",other_hotels_test!L519,1)-7)),"",MID(other_hotels_test!L519,7,FIND("travelled",other_hotels_test!L519,1)-7)))</f>
        <v>September 2012</v>
      </c>
      <c r="J519" s="1" t="str">
        <f>TRIM(IF(ISERROR(MID(other_hotels_test!L519,FIND("travelled",other_hotels_test!L519,1)+9,LEN(other_hotels_test!L519))),"",MID(other_hotels_test!L519,FIND("travelled",other_hotels_test!L519,1)+9,LEN(other_hotels_test!L519))))</f>
        <v>on business</v>
      </c>
      <c r="K519" s="4" t="e">
        <f ca="1">udfRegEx(other_hotels_test!M519,"\d( of )\d( stars).*(n&gt;)([\s\S]*;)")&amp;CHAR(10)&amp;udfRegEx(other_hotels_test!M519,"[^;]+$\d( of )\d( stars).*(n&gt;)([\s\S]*;)")</f>
        <v>#NAME?</v>
      </c>
      <c r="N519" s="1" t="str">
        <f>other_hotels_test!P519</f>
        <v>Reviewed 9 August 2013</v>
      </c>
    </row>
    <row r="520" spans="1:14" ht="168">
      <c r="A520" s="1" t="str">
        <f>MID(other_hotels_test!D520,1,FIND("_data",other_hotels_test!D520,1)-1)</f>
        <v>fullerton_hotel</v>
      </c>
      <c r="B520" s="4" t="str">
        <f>other_hotels_test!G520</f>
        <v>owlwife</v>
      </c>
      <c r="C520" s="4" t="str">
        <f>IF(ISBLANK(other_hotels_test!H520),"",other_hotels_test!H520)</f>
        <v/>
      </c>
      <c r="D520" s="1" t="str">
        <f>MID(other_hotels_test!I520,FIND("of",other_hotels_test!I520,1)-2,12)</f>
        <v>5 of 5 stars</v>
      </c>
      <c r="E520" s="1" t="str">
        <f>MID(other_hotels_test!I520,FIND("of",other_hotels_test!I520,1)-2,2)</f>
        <v xml:space="preserve">5 </v>
      </c>
      <c r="F520" s="2">
        <f>MID(other_hotels_test!I520,FIND("of",other_hotels_test!I520,1)-2,2)/MID(other_hotels_test!I520,FIND("of",other_hotels_test!I520,1)+2,2)</f>
        <v>1</v>
      </c>
      <c r="G520" s="3" t="str">
        <f>IF(ISBLANK(other_hotels_test!J520),"",other_hotels_test!J520)</f>
        <v>“Can't Beat The Fullerton”</v>
      </c>
      <c r="H520" s="3" t="str">
        <f>IF(ISBLANK(other_hotels_test!K520),"",other_hotels_test!K520)</f>
        <v>After much research we chose the Fullerton for a weekend stay with our son. It turned out to be a good value as well as a remarkably refined and beautiful hotel. The price can't be beat for the location the service and the quality. The only problems we had were that we booked online with another booking site and the reservation for our second room was lost. The staff quickly remedied the situation despite being booked up. Also the second room smelled of smoke. The staff did their best to remedy the situation but if you're a non smoker make sure you specify a non smoking room. I can't hold these problems against the hotel since they went the extra mile to see them fixed. This is not a budget hotel but is the best value for the price.</v>
      </c>
      <c r="I520" s="1" t="str">
        <f>TRIM(IF(ISERROR(MID(other_hotels_test!L520,7,FIND("travelled",other_hotels_test!L520,1)-7)),"",MID(other_hotels_test!L520,7,FIND("travelled",other_hotels_test!L520,1)-7)))</f>
        <v/>
      </c>
      <c r="J520" s="1" t="str">
        <f>TRIM(IF(ISERROR(MID(other_hotels_test!L520,FIND("travelled",other_hotels_test!L520,1)+9,LEN(other_hotels_test!L520))),"",MID(other_hotels_test!L520,FIND("travelled",other_hotels_test!L520,1)+9,LEN(other_hotels_test!L520))))</f>
        <v/>
      </c>
      <c r="K520" s="4" t="e">
        <f ca="1">udfRegEx(other_hotels_test!M520,"\d( of )\d( stars).*(n&gt;)([\s\S]*;)")&amp;CHAR(10)&amp;udfRegEx(other_hotels_test!M520,"[^;]+$\d( of )\d( stars).*(n&gt;)([\s\S]*;)")</f>
        <v>#NAME?</v>
      </c>
      <c r="N520" s="1" t="str">
        <f>other_hotels_test!P520</f>
        <v>Reviewed 8 August 2013</v>
      </c>
    </row>
    <row r="521" spans="1:14" ht="42">
      <c r="A521" s="1" t="str">
        <f>MID(other_hotels_test!D521,1,FIND("_data",other_hotels_test!D521,1)-1)</f>
        <v>fullerton_hotel</v>
      </c>
      <c r="B521" s="4" t="str">
        <f>other_hotels_test!G521</f>
        <v>Alvin16</v>
      </c>
      <c r="C521" s="4" t="str">
        <f>IF(ISBLANK(other_hotels_test!H521),"",other_hotels_test!H521)</f>
        <v>London United Kingdom</v>
      </c>
      <c r="D521" s="1" t="str">
        <f>MID(other_hotels_test!I521,FIND("of",other_hotels_test!I521,1)-2,12)</f>
        <v>5 of 5 stars</v>
      </c>
      <c r="E521" s="1" t="str">
        <f>MID(other_hotels_test!I521,FIND("of",other_hotels_test!I521,1)-2,2)</f>
        <v xml:space="preserve">5 </v>
      </c>
      <c r="F521" s="2">
        <f>MID(other_hotels_test!I521,FIND("of",other_hotels_test!I521,1)-2,2)/MID(other_hotels_test!I521,FIND("of",other_hotels_test!I521,1)+2,2)</f>
        <v>1</v>
      </c>
      <c r="G521" s="3" t="str">
        <f>IF(ISBLANK(other_hotels_test!J521),"",other_hotels_test!J521)</f>
        <v>“Superb Hotel in the heart of SG”</v>
      </c>
      <c r="H521" s="3" t="str">
        <f>IF(ISBLANK(other_hotels_test!K521),"",other_hotels_test!K521)</f>
        <v>What can I say about this hotel? Superb with great location along Marina Bay. Swimming on its pool at night time is very relaxing experience.</v>
      </c>
      <c r="I521" s="1" t="str">
        <f>TRIM(IF(ISERROR(MID(other_hotels_test!L521,7,FIND("travelled",other_hotels_test!L521,1)-7)),"",MID(other_hotels_test!L521,7,FIND("travelled",other_hotels_test!L521,1)-7)))</f>
        <v>April 2012</v>
      </c>
      <c r="J521" s="1" t="str">
        <f>TRIM(IF(ISERROR(MID(other_hotels_test!L521,FIND("travelled",other_hotels_test!L521,1)+9,LEN(other_hotels_test!L521))),"",MID(other_hotels_test!L521,FIND("travelled",other_hotels_test!L521,1)+9,LEN(other_hotels_test!L521))))</f>
        <v>with family</v>
      </c>
      <c r="K521" s="4" t="e">
        <f ca="1">udfRegEx(other_hotels_test!M521,"\d( of )\d( stars).*(n&gt;)([\s\S]*;)")&amp;CHAR(10)&amp;udfRegEx(other_hotels_test!M521,"[^;]+$\d( of )\d( stars).*(n&gt;)([\s\S]*;)")</f>
        <v>#NAME?</v>
      </c>
      <c r="N521" s="1" t="str">
        <f>other_hotels_test!P521</f>
        <v>Reviewed 26 June 2012</v>
      </c>
    </row>
    <row r="522" spans="1:14" ht="140">
      <c r="A522" s="1" t="str">
        <f>MID(other_hotels_test!D522,1,FIND("_data",other_hotels_test!D522,1)-1)</f>
        <v>fullerton_hotel</v>
      </c>
      <c r="B522" s="4" t="str">
        <f>other_hotels_test!G522</f>
        <v>Lwtny</v>
      </c>
      <c r="C522" s="4" t="str">
        <f>IF(ISBLANK(other_hotels_test!H522),"",other_hotels_test!H522)</f>
        <v>Bangkok</v>
      </c>
      <c r="D522" s="1" t="str">
        <f>MID(other_hotels_test!I522,FIND("of",other_hotels_test!I522,1)-2,12)</f>
        <v>3 of 5 stars</v>
      </c>
      <c r="E522" s="1" t="str">
        <f>MID(other_hotels_test!I522,FIND("of",other_hotels_test!I522,1)-2,2)</f>
        <v xml:space="preserve">3 </v>
      </c>
      <c r="F522" s="2">
        <f>MID(other_hotels_test!I522,FIND("of",other_hotels_test!I522,1)-2,2)/MID(other_hotels_test!I522,FIND("of",other_hotels_test!I522,1)+2,2)</f>
        <v>0.6</v>
      </c>
      <c r="G522" s="3" t="str">
        <f>IF(ISBLANK(other_hotels_test!J522),"",other_hotels_test!J522)</f>
        <v>“Where are the staff ?”</v>
      </c>
      <c r="H522" s="3" t="str">
        <f>IF(ISBLANK(other_hotels_test!K522),"",other_hotels_test!K522)</f>
        <v>Just spent 2 nights at the Fullerton and found the hotel to be pretty average and not worthy of 5 stars. The room itself was nice with a great view and nice and relaxing decor etc. My problem with the hotel was its service. The service at breakfast was next to non existent ! The staff were nowhere to be found. We never even got offered a coffee refill and the table was never cleared of dirty plates etc. No where near 5 star. The staff outside calling taxi's were in one word hopeless ! They were disorganized and not doing what should be a simple job well at all. This hotel management needs to address these issues and fast. Simply not good enough.</v>
      </c>
      <c r="I522" s="1" t="str">
        <f>TRIM(IF(ISERROR(MID(other_hotels_test!L522,7,FIND("travelled",other_hotels_test!L522,1)-7)),"",MID(other_hotels_test!L522,7,FIND("travelled",other_hotels_test!L522,1)-7)))</f>
        <v>June 2012</v>
      </c>
      <c r="J522" s="1" t="str">
        <f>TRIM(IF(ISERROR(MID(other_hotels_test!L522,FIND("travelled",other_hotels_test!L522,1)+9,LEN(other_hotels_test!L522))),"",MID(other_hotels_test!L522,FIND("travelled",other_hotels_test!L522,1)+9,LEN(other_hotels_test!L522))))</f>
        <v>with family</v>
      </c>
      <c r="K522" s="4" t="e">
        <f ca="1">udfRegEx(other_hotels_test!M522,"\d( of )\d( stars).*(n&gt;)([\s\S]*;)")&amp;CHAR(10)&amp;udfRegEx(other_hotels_test!M522,"[^;]+$\d( of )\d( stars).*(n&gt;)([\s\S]*;)")</f>
        <v>#NAME?</v>
      </c>
      <c r="N522" s="1" t="str">
        <f>other_hotels_test!P522</f>
        <v>Reviewed 25 June 2012</v>
      </c>
    </row>
    <row r="523" spans="1:14" ht="182">
      <c r="A523" s="1" t="str">
        <f>MID(other_hotels_test!D523,1,FIND("_data",other_hotels_test!D523,1)-1)</f>
        <v>fullerton_hotel</v>
      </c>
      <c r="B523" s="4" t="str">
        <f>other_hotels_test!G523</f>
        <v>Lauren S</v>
      </c>
      <c r="C523" s="4" t="str">
        <f>IF(ISBLANK(other_hotels_test!H523),"",other_hotels_test!H523)</f>
        <v>London</v>
      </c>
      <c r="D523" s="1" t="str">
        <f>MID(other_hotels_test!I523,FIND("of",other_hotels_test!I523,1)-2,12)</f>
        <v>5 of 5 stars</v>
      </c>
      <c r="E523" s="1" t="str">
        <f>MID(other_hotels_test!I523,FIND("of",other_hotels_test!I523,1)-2,2)</f>
        <v xml:space="preserve">5 </v>
      </c>
      <c r="F523" s="2">
        <f>MID(other_hotels_test!I523,FIND("of",other_hotels_test!I523,1)-2,2)/MID(other_hotels_test!I523,FIND("of",other_hotels_test!I523,1)+2,2)</f>
        <v>1</v>
      </c>
      <c r="G523" s="3" t="str">
        <f>IF(ISBLANK(other_hotels_test!J523),"",other_hotels_test!J523)</f>
        <v>“Christmas at the Fullerton”</v>
      </c>
      <c r="H523" s="3" t="str">
        <f>IF(ISBLANK(other_hotels_test!K523),"",other_hotels_test!K523)</f>
        <v>We spent 3 days at the Fullerton Hotel at Christmas and we had a lovely time. The hotel foyer is luxurious the bar and restaurant areas are very welcoming and the staff are helpful and friendly. The room we stayed in was very spacious and had two seating areas to either side of the large bed. The bathroom was very big and had a walk-in shower and a big bath with a good sized side ledge which was ideal for us when bathing our young son. On our second day there was a knock at the door and two staff members had brought a gift for our son aged 5. It was a plate with his name decorated in chocolate along with some pastries sweets and a glass of milk. It made his day! The Fullerton is a luxury hotel and has a lot of charm. It is well located for Boat Quay and Clarke Quay; while it might be at the upper end of most people's budget it is really worth it for a special stay.</v>
      </c>
      <c r="I523" s="1" t="str">
        <f>TRIM(IF(ISERROR(MID(other_hotels_test!L523,7,FIND("travelled",other_hotels_test!L523,1)-7)),"",MID(other_hotels_test!L523,7,FIND("travelled",other_hotels_test!L523,1)-7)))</f>
        <v>December 2011</v>
      </c>
      <c r="J523" s="1" t="str">
        <f>TRIM(IF(ISERROR(MID(other_hotels_test!L523,FIND("travelled",other_hotels_test!L523,1)+9,LEN(other_hotels_test!L523))),"",MID(other_hotels_test!L523,FIND("travelled",other_hotels_test!L523,1)+9,LEN(other_hotels_test!L523))))</f>
        <v>with family</v>
      </c>
      <c r="K523" s="4" t="e">
        <f ca="1">udfRegEx(other_hotels_test!M523,"\d( of )\d( stars).*(n&gt;)([\s\S]*;)")&amp;CHAR(10)&amp;udfRegEx(other_hotels_test!M523,"[^;]+$\d( of )\d( stars).*(n&gt;)([\s\S]*;)")</f>
        <v>#NAME?</v>
      </c>
      <c r="N523" s="1" t="str">
        <f>other_hotels_test!P523</f>
        <v>Reviewed 18 June 2012</v>
      </c>
    </row>
    <row r="524" spans="1:14" ht="238">
      <c r="A524" s="1" t="str">
        <f>MID(other_hotels_test!D524,1,FIND("_data",other_hotels_test!D524,1)-1)</f>
        <v>fullerton_hotel</v>
      </c>
      <c r="B524" s="4" t="str">
        <f>other_hotels_test!G524</f>
        <v>Tripper099</v>
      </c>
      <c r="C524" s="4" t="str">
        <f>IF(ISBLANK(other_hotels_test!H524),"",other_hotels_test!H524)</f>
        <v>London</v>
      </c>
      <c r="D524" s="1" t="str">
        <f>MID(other_hotels_test!I524,FIND("of",other_hotels_test!I524,1)-2,12)</f>
        <v>3 of 5 stars</v>
      </c>
      <c r="E524" s="1" t="str">
        <f>MID(other_hotels_test!I524,FIND("of",other_hotels_test!I524,1)-2,2)</f>
        <v xml:space="preserve">3 </v>
      </c>
      <c r="F524" s="2">
        <f>MID(other_hotels_test!I524,FIND("of",other_hotels_test!I524,1)-2,2)/MID(other_hotels_test!I524,FIND("of",other_hotels_test!I524,1)+2,2)</f>
        <v>0.6</v>
      </c>
      <c r="G524" s="3" t="str">
        <f>IF(ISBLANK(other_hotels_test!J524),"",other_hotels_test!J524)</f>
        <v>“Not as good as the pictures suggest”</v>
      </c>
      <c r="H524" s="3" t="str">
        <f>IF(ISBLANK(other_hotels_test!K524),"",other_hotels_test!K524)</f>
        <v>I had high hopes for this hotel based on the website the pictures and word of mouth. The reality was that it was pretty average. The room decor seemed dated partially because it was old partially because the room smelled a bit musty and partially because it seemed to lack a personal touch. Little things like a well used shower mat rolled up near the tub fraying linens and marks on the furniture just made it all seem like the Fullerton had seen better days. Service was not welcoming. I went out to the pool and it was an hour before I eventually walked up to the attendant myself to order a drink after trying to catch her attention 3 times. There was not enough"please" and "thank you" either from the staff which I would expect from a 5 star hotel. Finally no one ever seemed to be there when you arrived...at the taxi stand at the door at the little bakery in the lobby....I always felt like I was waiting for a few minutes before one of the staff noticed I needed something ie no anticipation of needs. It wasn't the worst hotel I've ever stayed in just very average. And for the price paid disappointing.</v>
      </c>
      <c r="I524" s="1" t="str">
        <f>TRIM(IF(ISERROR(MID(other_hotels_test!L524,7,FIND("travelled",other_hotels_test!L524,1)-7)),"",MID(other_hotels_test!L524,7,FIND("travelled",other_hotels_test!L524,1)-7)))</f>
        <v>June 2012</v>
      </c>
      <c r="J524" s="1" t="str">
        <f>TRIM(IF(ISERROR(MID(other_hotels_test!L524,FIND("travelled",other_hotels_test!L524,1)+9,LEN(other_hotels_test!L524))),"",MID(other_hotels_test!L524,FIND("travelled",other_hotels_test!L524,1)+9,LEN(other_hotels_test!L524))))</f>
        <v>on business</v>
      </c>
      <c r="K524" s="4" t="e">
        <f ca="1">udfRegEx(other_hotels_test!M524,"\d( of )\d( stars).*(n&gt;)([\s\S]*;)")&amp;CHAR(10)&amp;udfRegEx(other_hotels_test!M524,"[^;]+$\d( of )\d( stars).*(n&gt;)([\s\S]*;)")</f>
        <v>#NAME?</v>
      </c>
      <c r="N524" s="1" t="str">
        <f>other_hotels_test!P524</f>
        <v>Reviewed 18 June 2012</v>
      </c>
    </row>
    <row r="525" spans="1:14" ht="210">
      <c r="A525" s="1" t="str">
        <f>MID(other_hotels_test!D525,1,FIND("_data",other_hotels_test!D525,1)-1)</f>
        <v>fullerton_hotel</v>
      </c>
      <c r="B525" s="4" t="str">
        <f>other_hotels_test!G525</f>
        <v>gweegin</v>
      </c>
      <c r="C525" s="4" t="str">
        <f>IF(ISBLANK(other_hotels_test!H525),"",other_hotels_test!H525)</f>
        <v>Singapore Singapore</v>
      </c>
      <c r="D525" s="1" t="str">
        <f>MID(other_hotels_test!I525,FIND("of",other_hotels_test!I525,1)-2,12)</f>
        <v>4 of 5 stars</v>
      </c>
      <c r="E525" s="1" t="str">
        <f>MID(other_hotels_test!I525,FIND("of",other_hotels_test!I525,1)-2,2)</f>
        <v xml:space="preserve">4 </v>
      </c>
      <c r="F525" s="2">
        <f>MID(other_hotels_test!I525,FIND("of",other_hotels_test!I525,1)-2,2)/MID(other_hotels_test!I525,FIND("of",other_hotels_test!I525,1)+2,2)</f>
        <v>0.8</v>
      </c>
      <c r="G525" s="3" t="str">
        <f>IF(ISBLANK(other_hotels_test!J525),"",other_hotels_test!J525)</f>
        <v>“Luxurious heritage hotel”</v>
      </c>
      <c r="H525" s="3" t="str">
        <f>IF(ISBLANK(other_hotels_test!K525),"",other_hotels_test!K525)</f>
        <v>The fullerton is housed in a conserved and restored heritage building and prides itself on being one of the best hotels in the country. Service is top-notch as is expected from hotels of this class but room interiors are beginning to show their age. Room sizes are a tad small possibly due to restrictions to how much they can alter the rooms without affecting the building's exterior. I hope the hotel undertakes a much needed update to keep up with new hotels springing up in the marina bay area. Breakfast range was very wide and quality of food is good. The hotel also houses several highly-acclaimed restaurants. The pool and fitness centre are very nice with the pool offering views of the Singapore river and the CBD. Good choice if you don't mind paying a premium for the luxury and heritage status of the hotel. However the Fullerton Bay (by the same management) across the street might be THE hotel if you are looking at top of the class luxury.</v>
      </c>
      <c r="I525" s="1" t="str">
        <f>TRIM(IF(ISERROR(MID(other_hotels_test!L525,7,FIND("travelled",other_hotels_test!L525,1)-7)),"",MID(other_hotels_test!L525,7,FIND("travelled",other_hotels_test!L525,1)-7)))</f>
        <v>April 2012</v>
      </c>
      <c r="J525" s="1" t="str">
        <f>TRIM(IF(ISERROR(MID(other_hotels_test!L525,FIND("travelled",other_hotels_test!L525,1)+9,LEN(other_hotels_test!L525))),"",MID(other_hotels_test!L525,FIND("travelled",other_hotels_test!L525,1)+9,LEN(other_hotels_test!L525))))</f>
        <v>with friends</v>
      </c>
      <c r="K525" s="4" t="e">
        <f ca="1">udfRegEx(other_hotels_test!M525,"\d( of )\d( stars).*(n&gt;)([\s\S]*;)")&amp;CHAR(10)&amp;udfRegEx(other_hotels_test!M525,"[^;]+$\d( of )\d( stars).*(n&gt;)([\s\S]*;)")</f>
        <v>#NAME?</v>
      </c>
      <c r="N525" s="1" t="str">
        <f>other_hotels_test!P525</f>
        <v>Reviewed 18 June 2012</v>
      </c>
    </row>
    <row r="526" spans="1:14" ht="378">
      <c r="A526" s="1" t="str">
        <f>MID(other_hotels_test!D526,1,FIND("_data",other_hotels_test!D526,1)-1)</f>
        <v>fullerton_hotel</v>
      </c>
      <c r="B526" s="4" t="str">
        <f>other_hotels_test!G526</f>
        <v>fireblade1</v>
      </c>
      <c r="C526" s="4" t="str">
        <f>IF(ISBLANK(other_hotels_test!H526),"",other_hotels_test!H526)</f>
        <v>Rhyl United Kingdom</v>
      </c>
      <c r="D526" s="1" t="str">
        <f>MID(other_hotels_test!I526,FIND("of",other_hotels_test!I526,1)-2,12)</f>
        <v>3 of 5 stars</v>
      </c>
      <c r="E526" s="1" t="str">
        <f>MID(other_hotels_test!I526,FIND("of",other_hotels_test!I526,1)-2,2)</f>
        <v xml:space="preserve">3 </v>
      </c>
      <c r="F526" s="2">
        <f>MID(other_hotels_test!I526,FIND("of",other_hotels_test!I526,1)-2,2)/MID(other_hotels_test!I526,FIND("of",other_hotels_test!I526,1)+2,2)</f>
        <v>0.6</v>
      </c>
      <c r="G526" s="3" t="str">
        <f>IF(ISBLANK(other_hotels_test!J526),"",other_hotels_test!J526)</f>
        <v>“mixed feelings”</v>
      </c>
      <c r="H526" s="3" t="str">
        <f>IF(ISBLANK(other_hotels_test!K526),"",other_hotels_test!K526)</f>
        <v>arrived at the impressive looking hotel at 4pm after travelling 20hrs from UK. check in staff informed us that our room wasn't ready could we come back in a couple of hours. i explained that we had booked 6 months ago and this was not acceptable. the lady went upstairs to check on the room came back down to us and repeated that the room would not be ready for a couple of hours. i asked to see the manager and explained my displeasure to him. he said he would do all that he could but it would still be at least an hour before we could get our room. he offered us complimentary drinks and a meal but we were too tired to accept. we sat outside and had one drink overlooking the river then the manager came back and said the room was now ready. when we got to the room we were very pleased to find that we had been upgraded from a courtyard room to a balcony room with a view overlooking the bay. very impressed with this room. we thought things were looking up. however when we went for breakfast the next morning there was a 40 minute que for a table. after waiting 5 minutes another staff member took us aside and took us to another breakfast area. waited again before being asked if we would like a table making up in the internal courtyard area so we could eat straight away. We accepted. Breakfast on both days was dissapointing the food seemed to be very bland without much taste. The hotel building itself is very impressive both inside and out. The location is perfect. Right on the bay and a short walk to most areas. I feel the hotel is being poorly managed these days living on past glory and the staff could be better trained. i should be able to write a better review after being given the room upgrade but the experience at this property still felt underwhelming.</v>
      </c>
      <c r="I526" s="1" t="str">
        <f>TRIM(IF(ISERROR(MID(other_hotels_test!L526,7,FIND("travelled",other_hotels_test!L526,1)-7)),"",MID(other_hotels_test!L526,7,FIND("travelled",other_hotels_test!L526,1)-7)))</f>
        <v>December 2013</v>
      </c>
      <c r="J526" s="1" t="str">
        <f>TRIM(IF(ISERROR(MID(other_hotels_test!L526,FIND("travelled",other_hotels_test!L526,1)+9,LEN(other_hotels_test!L526))),"",MID(other_hotels_test!L526,FIND("travelled",other_hotels_test!L526,1)+9,LEN(other_hotels_test!L526))))</f>
        <v>as a couple</v>
      </c>
      <c r="K526" s="4" t="e">
        <f ca="1">udfRegEx(other_hotels_test!M526,"\d( of )\d( stars).*(n&gt;)([\s\S]*;)")&amp;CHAR(10)&amp;udfRegEx(other_hotels_test!M526,"[^;]+$\d( of )\d( stars).*(n&gt;)([\s\S]*;)")</f>
        <v>#NAME?</v>
      </c>
      <c r="N526" s="1" t="str">
        <f>other_hotels_test!P526</f>
        <v>Reviewed 8 January 2014</v>
      </c>
    </row>
    <row r="527" spans="1:14" ht="308">
      <c r="A527" s="1" t="str">
        <f>MID(other_hotels_test!D527,1,FIND("_data",other_hotels_test!D527,1)-1)</f>
        <v>fullerton_hotel</v>
      </c>
      <c r="B527" s="4" t="str">
        <f>other_hotels_test!G527</f>
        <v>Swansky88</v>
      </c>
      <c r="C527" s="4" t="str">
        <f>IF(ISBLANK(other_hotels_test!H527),"",other_hotels_test!H527)</f>
        <v>Dubai United Arab Emirates</v>
      </c>
      <c r="D527" s="1" t="str">
        <f>MID(other_hotels_test!I527,FIND("of",other_hotels_test!I527,1)-2,12)</f>
        <v>5 of 5 stars</v>
      </c>
      <c r="E527" s="1" t="str">
        <f>MID(other_hotels_test!I527,FIND("of",other_hotels_test!I527,1)-2,2)</f>
        <v xml:space="preserve">5 </v>
      </c>
      <c r="F527" s="2">
        <f>MID(other_hotels_test!I527,FIND("of",other_hotels_test!I527,1)-2,2)/MID(other_hotels_test!I527,FIND("of",other_hotels_test!I527,1)+2,2)</f>
        <v>1</v>
      </c>
      <c r="G527" s="3" t="str">
        <f>IF(ISBLANK(other_hotels_test!J527),"",other_hotels_test!J527)</f>
        <v>“A good old classic hotel on a prefect location!”</v>
      </c>
      <c r="H527" s="3" t="str">
        <f>IF(ISBLANK(other_hotels_test!K527),"",other_hotels_test!K527)</f>
        <v>I visited Singapore in July 2013 and I chose to stay at the Fullerton Hotel as it is an old classic hotel you should visit when going to Singapore. My parents had stayed there before and recommended it warmly. I was picked up at the airport by a hotel representative in a nice Mercedes. The welcoming was very nice and it made me feel special since they used my name. The check- in happened in my room which was very convinient. The room was clean and spacious and had lovely amenities. The location itself is prefect. You have a nice view of the Marina Bay and you can also see Marina Bay Sands from the hotel. The sister property Fullerton Bay Hotel was also beautiful and chic and their swimmingpool terrace is awesome. If you want to visit some hawker centers you have Lau Pa Sat very close by. Took me 15 minutes to walk there and you find very good food for very cheap there. The staff is very professional and attentive at Fullerton Hotel! They have a good range of variety for breakfast so you won't leave the restaurant with an empty stomach! They have good cocktails and teas in their lounge. I also had some treatments in the Spa. The lady who did the treatments for me was very good and professional. She also gave me some hints of how to take care of my feet and nails etc. I warmly recommend this hotel for anyone who visits Singapore and like to stay in a place that is a bit more luxurious and upscale than many other hotels.</v>
      </c>
      <c r="I527" s="1" t="str">
        <f>TRIM(IF(ISERROR(MID(other_hotels_test!L527,7,FIND("travelled",other_hotels_test!L527,1)-7)),"",MID(other_hotels_test!L527,7,FIND("travelled",other_hotels_test!L527,1)-7)))</f>
        <v>July 2013</v>
      </c>
      <c r="J527" s="1" t="str">
        <f>TRIM(IF(ISERROR(MID(other_hotels_test!L527,FIND("travelled",other_hotels_test!L527,1)+9,LEN(other_hotels_test!L527))),"",MID(other_hotels_test!L527,FIND("travelled",other_hotels_test!L527,1)+9,LEN(other_hotels_test!L527))))</f>
        <v>solo</v>
      </c>
      <c r="K527" s="4" t="e">
        <f ca="1">udfRegEx(other_hotels_test!M527,"\d( of )\d( stars).*(n&gt;)([\s\S]*;)")&amp;CHAR(10)&amp;udfRegEx(other_hotels_test!M527,"[^;]+$\d( of )\d( stars).*(n&gt;)([\s\S]*;)")</f>
        <v>#NAME?</v>
      </c>
      <c r="N527" s="1" t="str">
        <f>other_hotels_test!P527</f>
        <v>Reviewed 7 January 2014</v>
      </c>
    </row>
    <row r="528" spans="1:14" ht="70">
      <c r="A528" s="1" t="str">
        <f>MID(other_hotels_test!D528,1,FIND("_data",other_hotels_test!D528,1)-1)</f>
        <v>fullerton_hotel</v>
      </c>
      <c r="B528" s="4" t="str">
        <f>other_hotels_test!G528</f>
        <v>elainetyork</v>
      </c>
      <c r="C528" s="4" t="str">
        <f>IF(ISBLANK(other_hotels_test!H528),"",other_hotels_test!H528)</f>
        <v>york</v>
      </c>
      <c r="D528" s="1" t="str">
        <f>MID(other_hotels_test!I528,FIND("of",other_hotels_test!I528,1)-2,12)</f>
        <v>5 of 5 stars</v>
      </c>
      <c r="E528" s="1" t="str">
        <f>MID(other_hotels_test!I528,FIND("of",other_hotels_test!I528,1)-2,2)</f>
        <v xml:space="preserve">5 </v>
      </c>
      <c r="F528" s="2">
        <f>MID(other_hotels_test!I528,FIND("of",other_hotels_test!I528,1)-2,2)/MID(other_hotels_test!I528,FIND("of",other_hotels_test!I528,1)+2,2)</f>
        <v>1</v>
      </c>
      <c r="G528" s="3" t="str">
        <f>IF(ISBLANK(other_hotels_test!J528),"",other_hotels_test!J528)</f>
        <v>“Wonderful hotel in prime location”</v>
      </c>
      <c r="H528" s="3" t="str">
        <f>IF(ISBLANK(other_hotels_test!K528),"",other_hotels_test!K528)</f>
        <v>The room was spacious clean with a balcony over looking the city and the bay. The bathroom was of a good size with a separate shower and bath. The service at the hotel was impeccable. The breakfast was extensive with options from all over the world. The main foyer is beautiful with a wonderful area for afternoon teas.</v>
      </c>
      <c r="I528" s="1" t="str">
        <f>TRIM(IF(ISERROR(MID(other_hotels_test!L528,7,FIND("travelled",other_hotels_test!L528,1)-7)),"",MID(other_hotels_test!L528,7,FIND("travelled",other_hotels_test!L528,1)-7)))</f>
        <v>January 2014</v>
      </c>
      <c r="J528" s="1" t="str">
        <f>TRIM(IF(ISERROR(MID(other_hotels_test!L528,FIND("travelled",other_hotels_test!L528,1)+9,LEN(other_hotels_test!L528))),"",MID(other_hotels_test!L528,FIND("travelled",other_hotels_test!L528,1)+9,LEN(other_hotels_test!L528))))</f>
        <v>as a couple</v>
      </c>
      <c r="K528" s="4" t="e">
        <f ca="1">udfRegEx(other_hotels_test!M528,"\d( of )\d( stars).*(n&gt;)([\s\S]*;)")&amp;CHAR(10)&amp;udfRegEx(other_hotels_test!M528,"[^;]+$\d( of )\d( stars).*(n&gt;)([\s\S]*;)")</f>
        <v>#NAME?</v>
      </c>
      <c r="N528" s="1" t="str">
        <f>other_hotels_test!P528</f>
        <v>Reviewed 7 January 2014</v>
      </c>
    </row>
    <row r="529" spans="1:14" ht="210">
      <c r="A529" s="1" t="str">
        <f>MID(other_hotels_test!D529,1,FIND("_data",other_hotels_test!D529,1)-1)</f>
        <v>fullerton_hotel</v>
      </c>
      <c r="B529" s="4" t="str">
        <f>other_hotels_test!G529</f>
        <v>Barabbas_10</v>
      </c>
      <c r="C529" s="4" t="str">
        <f>IF(ISBLANK(other_hotels_test!H529),"",other_hotels_test!H529)</f>
        <v>London United Kingdom</v>
      </c>
      <c r="D529" s="1" t="str">
        <f>MID(other_hotels_test!I529,FIND("of",other_hotels_test!I529,1)-2,12)</f>
        <v>5 of 5 stars</v>
      </c>
      <c r="E529" s="1" t="str">
        <f>MID(other_hotels_test!I529,FIND("of",other_hotels_test!I529,1)-2,2)</f>
        <v xml:space="preserve">5 </v>
      </c>
      <c r="F529" s="2">
        <f>MID(other_hotels_test!I529,FIND("of",other_hotels_test!I529,1)-2,2)/MID(other_hotels_test!I529,FIND("of",other_hotels_test!I529,1)+2,2)</f>
        <v>1</v>
      </c>
      <c r="G529" s="3" t="str">
        <f>IF(ISBLANK(other_hotels_test!J529),"",other_hotels_test!J529)</f>
        <v>“Fullerton Hotel”</v>
      </c>
      <c r="H529" s="3" t="str">
        <f>IF(ISBLANK(other_hotels_test!K529),"",other_hotels_test!K529)</f>
        <v>We spent there 1 night after a night in MBS and we were not disappointed. The hotel( being old post office) has that old classical charm...Everybody from reception to the pool guys.concierge and guys checking if you have everything in your room straight after check-in were super friendly and professional. We had inside room which was looking inside the reception but I really liked the room. Massive bed super big bathroom( shower and big bathtub) very nice flooring...super cozy and in the same time luxurious room. We used the pool and I also liked it view over Boat Quay.. The location of the hotel is fantastic closed to MRT station Boat Quay Clarke Quay..super.The breakfast was with massive choice. I have never seen sooo much choice for breakfast so well done for that. Overall fantastic hotel with no faults at all...and after night in super modern MBS I liked this classical and charming place. 5 Starts from us. Well done.</v>
      </c>
      <c r="I529" s="1" t="str">
        <f>TRIM(IF(ISERROR(MID(other_hotels_test!L529,7,FIND("travelled",other_hotels_test!L529,1)-7)),"",MID(other_hotels_test!L529,7,FIND("travelled",other_hotels_test!L529,1)-7)))</f>
        <v>December 2013</v>
      </c>
      <c r="J529" s="1" t="str">
        <f>TRIM(IF(ISERROR(MID(other_hotels_test!L529,FIND("travelled",other_hotels_test!L529,1)+9,LEN(other_hotels_test!L529))),"",MID(other_hotels_test!L529,FIND("travelled",other_hotels_test!L529,1)+9,LEN(other_hotels_test!L529))))</f>
        <v>as a couple</v>
      </c>
      <c r="K529" s="4" t="e">
        <f ca="1">udfRegEx(other_hotels_test!M529,"\d( of )\d( stars).*(n&gt;)([\s\S]*;)")&amp;CHAR(10)&amp;udfRegEx(other_hotels_test!M529,"[^;]+$\d( of )\d( stars).*(n&gt;)([\s\S]*;)")</f>
        <v>#NAME?</v>
      </c>
      <c r="N529" s="1" t="str">
        <f>other_hotels_test!P529</f>
        <v>Reviewed 6 January 2014</v>
      </c>
    </row>
    <row r="530" spans="1:14" ht="98">
      <c r="A530" s="1" t="str">
        <f>MID(other_hotels_test!D530,1,FIND("_data",other_hotels_test!D530,1)-1)</f>
        <v>fullerton_hotel</v>
      </c>
      <c r="B530" s="4" t="str">
        <f>other_hotels_test!G530</f>
        <v>JanaliSydney</v>
      </c>
      <c r="C530" s="4" t="str">
        <f>IF(ISBLANK(other_hotels_test!H530),"",other_hotels_test!H530)</f>
        <v>Sydney</v>
      </c>
      <c r="D530" s="1" t="str">
        <f>MID(other_hotels_test!I530,FIND("of",other_hotels_test!I530,1)-2,12)</f>
        <v>4 of 5 stars</v>
      </c>
      <c r="E530" s="1" t="str">
        <f>MID(other_hotels_test!I530,FIND("of",other_hotels_test!I530,1)-2,2)</f>
        <v xml:space="preserve">4 </v>
      </c>
      <c r="F530" s="2">
        <f>MID(other_hotels_test!I530,FIND("of",other_hotels_test!I530,1)-2,2)/MID(other_hotels_test!I530,FIND("of",other_hotels_test!I530,1)+2,2)</f>
        <v>0.8</v>
      </c>
      <c r="G530" s="3" t="str">
        <f>IF(ISBLANK(other_hotels_test!J530),"",other_hotels_test!J530)</f>
        <v>“Large Rooms”</v>
      </c>
      <c r="H530" s="3" t="str">
        <f>IF(ISBLANK(other_hotels_test!K530),"",other_hotels_test!K530)</f>
        <v>Had two large interconnecting rooms on the 8th floor which were spacious but didn't have a great view. The pool and gym are great. The breakfast was extensive and the service attentive. It is very convenient to Great restaurants and they have their own minivans for a large family to move around the sights of Singapore. Liked to have stayed longer but enjoyed the atmosphere none the less. Great Christmas decorations were a bonus.</v>
      </c>
      <c r="I530" s="1" t="str">
        <f>TRIM(IF(ISERROR(MID(other_hotels_test!L530,7,FIND("travelled",other_hotels_test!L530,1)-7)),"",MID(other_hotels_test!L530,7,FIND("travelled",other_hotels_test!L530,1)-7)))</f>
        <v/>
      </c>
      <c r="J530" s="1" t="str">
        <f>TRIM(IF(ISERROR(MID(other_hotels_test!L530,FIND("travelled",other_hotels_test!L530,1)+9,LEN(other_hotels_test!L530))),"",MID(other_hotels_test!L530,FIND("travelled",other_hotels_test!L530,1)+9,LEN(other_hotels_test!L530))))</f>
        <v/>
      </c>
      <c r="K530" s="4" t="e">
        <f ca="1">udfRegEx(other_hotels_test!M530,"\d( of )\d( stars).*(n&gt;)([\s\S]*;)")&amp;CHAR(10)&amp;udfRegEx(other_hotels_test!M530,"[^;]+$\d( of )\d( stars).*(n&gt;)([\s\S]*;)")</f>
        <v>#NAME?</v>
      </c>
      <c r="N530" s="1" t="str">
        <f>other_hotels_test!P530</f>
        <v>Reviewed 6 January 2014</v>
      </c>
    </row>
    <row r="531" spans="1:14" ht="308">
      <c r="A531" s="1" t="str">
        <f>MID(other_hotels_test!D531,1,FIND("_data",other_hotels_test!D531,1)-1)</f>
        <v>fullerton_hotel</v>
      </c>
      <c r="B531" s="4" t="str">
        <f>other_hotels_test!G531</f>
        <v>kya0</v>
      </c>
      <c r="C531" s="4" t="str">
        <f>IF(ISBLANK(other_hotels_test!H531),"",other_hotels_test!H531)</f>
        <v>Jakarta</v>
      </c>
      <c r="D531" s="1" t="str">
        <f>MID(other_hotels_test!I531,FIND("of",other_hotels_test!I531,1)-2,12)</f>
        <v>4 of 5 stars</v>
      </c>
      <c r="E531" s="1" t="str">
        <f>MID(other_hotels_test!I531,FIND("of",other_hotels_test!I531,1)-2,2)</f>
        <v xml:space="preserve">4 </v>
      </c>
      <c r="F531" s="2">
        <f>MID(other_hotels_test!I531,FIND("of",other_hotels_test!I531,1)-2,2)/MID(other_hotels_test!I531,FIND("of",other_hotels_test!I531,1)+2,2)</f>
        <v>0.8</v>
      </c>
      <c r="G531" s="3" t="str">
        <f>IF(ISBLANK(other_hotels_test!J531),"",other_hotels_test!J531)</f>
        <v>“The only Fullerton Hotel”</v>
      </c>
      <c r="H531" s="3" t="str">
        <f>IF(ISBLANK(other_hotels_test!K531),"",other_hotels_test!K531)</f>
        <v>Fullerton is definitely one of the most prestigious old well maintained Hotels in Singapore. It has nice location (if you are in business trip it's near the UBS building and other private bank buildings) but bit far from MRT. You have to walk 500 meters to the MRT station (the nearest is Raffles city station) About the room I think the room is well maintained. Hate the bed (it's like sleeping on chopping board) I tried to ask room change but the receptionist guy said all the bed has same model and type =( It's a super firm kind of bed. Regarding the breakfastThe food option that is offered is pretty good (better than Mandarin hotel's b'fast) but not the best (grand Hyatt on the scotts road offers the best B'fast) about the service it's super under staff and has a very poor communication between the staffs. when i checked out I requested a cab to the airport (another extra $ for booking) but it turned out that they never made the cab's call after 20 minutes of waiting. But not only that after waiting 10 minutes for the cab to come The Indian Door man hotel guy was mistakenly giving out our reserved cab to someone else which made us to wait another 10-15 minutes for another cab. So I have to wait 40 minutes for the cab to come and have to ask the cab's driver to speed up to the airport Overall I will not stay in this hotel except if I have wedding invitations on the Fullerton hotel. Love the Name (brand) but will not stay here if i have other choice.</v>
      </c>
      <c r="I531" s="1" t="str">
        <f>TRIM(IF(ISERROR(MID(other_hotels_test!L531,7,FIND("travelled",other_hotels_test!L531,1)-7)),"",MID(other_hotels_test!L531,7,FIND("travelled",other_hotels_test!L531,1)-7)))</f>
        <v>December 2011</v>
      </c>
      <c r="J531" s="1" t="str">
        <f>TRIM(IF(ISERROR(MID(other_hotels_test!L531,FIND("travelled",other_hotels_test!L531,1)+9,LEN(other_hotels_test!L531))),"",MID(other_hotels_test!L531,FIND("travelled",other_hotels_test!L531,1)+9,LEN(other_hotels_test!L531))))</f>
        <v>with friends</v>
      </c>
      <c r="K531" s="4" t="e">
        <f ca="1">udfRegEx(other_hotels_test!M531,"\d( of )\d( stars).*(n&gt;)([\s\S]*;)")&amp;CHAR(10)&amp;udfRegEx(other_hotels_test!M531,"[^;]+$\d( of )\d( stars).*(n&gt;)([\s\S]*;)")</f>
        <v>#NAME?</v>
      </c>
      <c r="N531" s="1" t="str">
        <f>other_hotels_test!P531</f>
        <v>Reviewed 20 May 2012</v>
      </c>
    </row>
    <row r="532" spans="1:14" ht="112">
      <c r="A532" s="1" t="str">
        <f>MID(other_hotels_test!D532,1,FIND("_data",other_hotels_test!D532,1)-1)</f>
        <v>fullerton_hotel</v>
      </c>
      <c r="B532" s="4" t="str">
        <f>other_hotels_test!G532</f>
        <v>AnkurMunjal</v>
      </c>
      <c r="C532" s="4" t="str">
        <f>IF(ISBLANK(other_hotels_test!H532),"",other_hotels_test!H532)</f>
        <v/>
      </c>
      <c r="D532" s="1" t="str">
        <f>MID(other_hotels_test!I532,FIND("of",other_hotels_test!I532,1)-2,12)</f>
        <v>4 of 5 stars</v>
      </c>
      <c r="E532" s="1" t="str">
        <f>MID(other_hotels_test!I532,FIND("of",other_hotels_test!I532,1)-2,2)</f>
        <v xml:space="preserve">4 </v>
      </c>
      <c r="F532" s="2">
        <f>MID(other_hotels_test!I532,FIND("of",other_hotels_test!I532,1)-2,2)/MID(other_hotels_test!I532,FIND("of",other_hotels_test!I532,1)+2,2)</f>
        <v>0.8</v>
      </c>
      <c r="G532" s="3" t="str">
        <f>IF(ISBLANK(other_hotels_test!J532),"",other_hotels_test!J532)</f>
        <v>“Good heritage hotel rooms quite and spacious......with no views!”</v>
      </c>
      <c r="H532" s="3" t="str">
        <f>IF(ISBLANK(other_hotels_test!K532),"",other_hotels_test!K532)</f>
        <v>Had a nice stay (5 days) at this hotel. The property used to be an old post office hence the charm n feel of this has been maintained. The rooms wea spacious but had no view. I was on the second floor corner room facing the inner courtyard. The hotel was running full but the staff helped me stay in for half a day with an additional charge which I thought given the circumstances pretty good. The hotel is convinently located in the business district and close to the MRT station. All in all a good stay n well recommended.</v>
      </c>
      <c r="I532" s="1" t="str">
        <f>TRIM(IF(ISERROR(MID(other_hotels_test!L532,7,FIND("travelled",other_hotels_test!L532,1)-7)),"",MID(other_hotels_test!L532,7,FIND("travelled",other_hotels_test!L532,1)-7)))</f>
        <v/>
      </c>
      <c r="J532" s="1" t="str">
        <f>TRIM(IF(ISERROR(MID(other_hotels_test!L532,FIND("travelled",other_hotels_test!L532,1)+9,LEN(other_hotels_test!L532))),"",MID(other_hotels_test!L532,FIND("travelled",other_hotels_test!L532,1)+9,LEN(other_hotels_test!L532))))</f>
        <v/>
      </c>
      <c r="K532" s="4" t="e">
        <f ca="1">udfRegEx(other_hotels_test!M532,"\d( of )\d( stars).*(n&gt;)([\s\S]*;)")&amp;CHAR(10)&amp;udfRegEx(other_hotels_test!M532,"[^;]+$\d( of )\d( stars).*(n&gt;)([\s\S]*;)")</f>
        <v>#NAME?</v>
      </c>
      <c r="N532" s="1" t="str">
        <f>other_hotels_test!P532</f>
        <v>Reviewed 19 May 2012</v>
      </c>
    </row>
    <row r="533" spans="1:14" ht="196">
      <c r="A533" s="1" t="str">
        <f>MID(other_hotels_test!D533,1,FIND("_data",other_hotels_test!D533,1)-1)</f>
        <v>fullerton_hotel</v>
      </c>
      <c r="B533" s="4" t="str">
        <f>other_hotels_test!G533</f>
        <v>disport</v>
      </c>
      <c r="C533" s="4" t="str">
        <f>IF(ISBLANK(other_hotels_test!H533),"",other_hotels_test!H533)</f>
        <v>Sydney Australian</v>
      </c>
      <c r="D533" s="1" t="str">
        <f>MID(other_hotels_test!I533,FIND("of",other_hotels_test!I533,1)-2,12)</f>
        <v>5 of 5 stars</v>
      </c>
      <c r="E533" s="1" t="str">
        <f>MID(other_hotels_test!I533,FIND("of",other_hotels_test!I533,1)-2,2)</f>
        <v xml:space="preserve">5 </v>
      </c>
      <c r="F533" s="2">
        <f>MID(other_hotels_test!I533,FIND("of",other_hotels_test!I533,1)-2,2)/MID(other_hotels_test!I533,FIND("of",other_hotels_test!I533,1)+2,2)</f>
        <v>1</v>
      </c>
      <c r="G533" s="3" t="str">
        <f>IF(ISBLANK(other_hotels_test!J533),"",other_hotels_test!J533)</f>
        <v>“locationlocation location”</v>
      </c>
      <c r="H533" s="3" t="str">
        <f>IF(ISBLANK(other_hotels_test!K533),"",other_hotels_test!K533)</f>
        <v>Just stayed here for a week. had stayed there a few years ago as well. It's the perfect location for Singapore right on the water and waling distance to all of Boat Quays restaurants and bars. It also has some of the best service levels in Singapore (with he exception of Post Bar which has gone downhill). As this is a grand heritage building all the rooms are of various shapes and sizes. The bed is extremely comfortable and the toiletries were high quality Molton Brown. The rooms haven't changed much in 10 years but are well maintained and very clean. The only fault is they've updated to flat screen TV's but they're small for such a big room. I was in a Club Straights Room and the breakfast in the morning and cocktails in the evening were great. Not the cheapest rooms in Singapore but certainly great service and location. Oh and a great pool as well! Could use some extra sun lounges though.</v>
      </c>
      <c r="I533" s="1" t="str">
        <f>TRIM(IF(ISERROR(MID(other_hotels_test!L533,7,FIND("travelled",other_hotels_test!L533,1)-7)),"",MID(other_hotels_test!L533,7,FIND("travelled",other_hotels_test!L533,1)-7)))</f>
        <v>May 2012</v>
      </c>
      <c r="J533" s="1" t="str">
        <f>TRIM(IF(ISERROR(MID(other_hotels_test!L533,FIND("travelled",other_hotels_test!L533,1)+9,LEN(other_hotels_test!L533))),"",MID(other_hotels_test!L533,FIND("travelled",other_hotels_test!L533,1)+9,LEN(other_hotels_test!L533))))</f>
        <v>on business</v>
      </c>
      <c r="K533" s="4" t="e">
        <f ca="1">udfRegEx(other_hotels_test!M533,"\d( of )\d( stars).*(n&gt;)([\s\S]*;)")&amp;CHAR(10)&amp;udfRegEx(other_hotels_test!M533,"[^;]+$\d( of )\d( stars).*(n&gt;)([\s\S]*;)")</f>
        <v>#NAME?</v>
      </c>
      <c r="N533" s="1" t="str">
        <f>other_hotels_test!P533</f>
        <v>Reviewed 19 May 2012</v>
      </c>
    </row>
    <row r="534" spans="1:14" ht="154">
      <c r="A534" s="1" t="str">
        <f>MID(other_hotels_test!D534,1,FIND("_data",other_hotels_test!D534,1)-1)</f>
        <v>fullerton_hotel</v>
      </c>
      <c r="B534" s="4" t="str">
        <f>other_hotels_test!G534</f>
        <v>Ceceliak</v>
      </c>
      <c r="C534" s="4" t="str">
        <f>IF(ISBLANK(other_hotels_test!H534),"",other_hotels_test!H534)</f>
        <v>McLean Virginia</v>
      </c>
      <c r="D534" s="1" t="str">
        <f>MID(other_hotels_test!I534,FIND("of",other_hotels_test!I534,1)-2,12)</f>
        <v>5 of 5 stars</v>
      </c>
      <c r="E534" s="1" t="str">
        <f>MID(other_hotels_test!I534,FIND("of",other_hotels_test!I534,1)-2,2)</f>
        <v xml:space="preserve">5 </v>
      </c>
      <c r="F534" s="2">
        <f>MID(other_hotels_test!I534,FIND("of",other_hotels_test!I534,1)-2,2)/MID(other_hotels_test!I534,FIND("of",other_hotels_test!I534,1)+2,2)</f>
        <v>1</v>
      </c>
      <c r="G534" s="3" t="str">
        <f>IF(ISBLANK(other_hotels_test!J534),"",other_hotels_test!J534)</f>
        <v>“Exceptional”</v>
      </c>
      <c r="H534" s="3" t="str">
        <f>IF(ISBLANK(other_hotels_test!K534),"",other_hotels_test!K534)</f>
        <v>While visiting Singapore the later part of March I had my 78th birthday. The evening of my birthday a hotel staff women brought a birthday cake with a candle. I was absolutely thrilled! As we weren't home with family I couldn't have been more delighted to be remembered. Also I would like to commend the Room Attendant Amanda Wang Dan who found my wedding rings and another ring I had forgotten in our room when we departed. She gave them to Lost and Found. When I returned home a month later they were sent to me by DHL and arrived safely. I am very appreciative and say a great "Thank you." We will definitely recommend The Fullerton Hotel Sigapore to anyone we know travelling there. Mrs. Charles Kimble</v>
      </c>
      <c r="I534" s="1" t="str">
        <f>TRIM(IF(ISERROR(MID(other_hotels_test!L534,7,FIND("travelled",other_hotels_test!L534,1)-7)),"",MID(other_hotels_test!L534,7,FIND("travelled",other_hotels_test!L534,1)-7)))</f>
        <v>March 2012</v>
      </c>
      <c r="J534" s="1" t="str">
        <f>TRIM(IF(ISERROR(MID(other_hotels_test!L534,FIND("travelled",other_hotels_test!L534,1)+9,LEN(other_hotels_test!L534))),"",MID(other_hotels_test!L534,FIND("travelled",other_hotels_test!L534,1)+9,LEN(other_hotels_test!L534))))</f>
        <v>as a couple</v>
      </c>
      <c r="K534" s="4" t="e">
        <f ca="1">udfRegEx(other_hotels_test!M534,"\d( of )\d( stars).*(n&gt;)([\s\S]*;)")&amp;CHAR(10)&amp;udfRegEx(other_hotels_test!M534,"[^;]+$\d( of )\d( stars).*(n&gt;)([\s\S]*;)")</f>
        <v>#NAME?</v>
      </c>
      <c r="N534" s="1" t="str">
        <f>other_hotels_test!P534</f>
        <v>Reviewed 18 May 2012</v>
      </c>
    </row>
    <row r="535" spans="1:14" ht="84">
      <c r="A535" s="1" t="str">
        <f>MID(other_hotels_test!D535,1,FIND("_data",other_hotels_test!D535,1)-1)</f>
        <v>fullerton_hotel</v>
      </c>
      <c r="B535" s="4" t="str">
        <f>other_hotels_test!G535</f>
        <v>AmyInShanghai</v>
      </c>
      <c r="C535" s="4" t="str">
        <f>IF(ISBLANK(other_hotels_test!H535),"",other_hotels_test!H535)</f>
        <v>Sydney Australia</v>
      </c>
      <c r="D535" s="1" t="str">
        <f>MID(other_hotels_test!I535,FIND("of",other_hotels_test!I535,1)-2,12)</f>
        <v>4 of 5 stars</v>
      </c>
      <c r="E535" s="1" t="str">
        <f>MID(other_hotels_test!I535,FIND("of",other_hotels_test!I535,1)-2,2)</f>
        <v xml:space="preserve">4 </v>
      </c>
      <c r="F535" s="2">
        <f>MID(other_hotels_test!I535,FIND("of",other_hotels_test!I535,1)-2,2)/MID(other_hotels_test!I535,FIND("of",other_hotels_test!I535,1)+2,2)</f>
        <v>0.8</v>
      </c>
      <c r="G535" s="3" t="str">
        <f>IF(ISBLANK(other_hotels_test!J535),"",other_hotels_test!J535)</f>
        <v>“Great location and a taste of old world Singapore”</v>
      </c>
      <c r="H535" s="3" t="str">
        <f>IF(ISBLANK(other_hotels_test!K535),"",other_hotels_test!K535)</f>
        <v>My stay was wonderful. The location is fantastic and the service was great. The pool was really wonderful too and it is hard to resist taking a dip a few times a day if you can. The only think I would caution against is booking an interior room. The room is great but if you prefer natural light you won't get it if you have an interior room that looks out to the interior atrium.</v>
      </c>
      <c r="I535" s="1" t="str">
        <f>TRIM(IF(ISERROR(MID(other_hotels_test!L535,7,FIND("travelled",other_hotels_test!L535,1)-7)),"",MID(other_hotels_test!L535,7,FIND("travelled",other_hotels_test!L535,1)-7)))</f>
        <v>May 2012</v>
      </c>
      <c r="J535" s="1" t="str">
        <f>TRIM(IF(ISERROR(MID(other_hotels_test!L535,FIND("travelled",other_hotels_test!L535,1)+9,LEN(other_hotels_test!L535))),"",MID(other_hotels_test!L535,FIND("travelled",other_hotels_test!L535,1)+9,LEN(other_hotels_test!L535))))</f>
        <v>solo</v>
      </c>
      <c r="K535" s="4" t="e">
        <f ca="1">udfRegEx(other_hotels_test!M535,"\d( of )\d( stars).*(n&gt;)([\s\S]*;)")&amp;CHAR(10)&amp;udfRegEx(other_hotels_test!M535,"[^;]+$\d( of )\d( stars).*(n&gt;)([\s\S]*;)")</f>
        <v>#NAME?</v>
      </c>
      <c r="N535" s="1" t="str">
        <f>other_hotels_test!P535</f>
        <v>Reviewed 16 May 2012</v>
      </c>
    </row>
    <row r="536" spans="1:14" ht="28">
      <c r="A536" s="1" t="str">
        <f>MID(other_hotels_test!D536,1,FIND("_data",other_hotels_test!D536,1)-1)</f>
        <v>fullerton_hotel</v>
      </c>
      <c r="B536" s="4" t="str">
        <f>other_hotels_test!G536</f>
        <v>Hoteru_critic</v>
      </c>
      <c r="C536" s="4" t="str">
        <f>IF(ISBLANK(other_hotels_test!H536),"",other_hotels_test!H536)</f>
        <v>Singapore Singapore</v>
      </c>
      <c r="D536" s="1" t="str">
        <f>MID(other_hotels_test!I536,FIND("of",other_hotels_test!I536,1)-2,12)</f>
        <v>5 of 5 stars</v>
      </c>
      <c r="E536" s="1" t="str">
        <f>MID(other_hotels_test!I536,FIND("of",other_hotels_test!I536,1)-2,2)</f>
        <v xml:space="preserve">5 </v>
      </c>
      <c r="F536" s="2">
        <f>MID(other_hotels_test!I536,FIND("of",other_hotels_test!I536,1)-2,2)/MID(other_hotels_test!I536,FIND("of",other_hotels_test!I536,1)+2,2)</f>
        <v>1</v>
      </c>
      <c r="G536" s="3" t="str">
        <f>IF(ISBLANK(other_hotels_test!J536),"",other_hotels_test!J536)</f>
        <v>“Still my favourite”</v>
      </c>
      <c r="H536" s="3" t="str">
        <f>IF(ISBLANK(other_hotels_test!K536),"",other_hotels_test!K536)</f>
        <v>Service was good and staff were very polite and friendly. The room is beautiful and they have a nice and big bathroom.</v>
      </c>
      <c r="I536" s="1" t="str">
        <f>TRIM(IF(ISERROR(MID(other_hotels_test!L536,7,FIND("travelled",other_hotels_test!L536,1)-7)),"",MID(other_hotels_test!L536,7,FIND("travelled",other_hotels_test!L536,1)-7)))</f>
        <v>November 2010</v>
      </c>
      <c r="J536" s="1" t="str">
        <f>TRIM(IF(ISERROR(MID(other_hotels_test!L536,FIND("travelled",other_hotels_test!L536,1)+9,LEN(other_hotels_test!L536))),"",MID(other_hotels_test!L536,FIND("travelled",other_hotels_test!L536,1)+9,LEN(other_hotels_test!L536))))</f>
        <v>as a couple</v>
      </c>
      <c r="K536" s="4" t="e">
        <f ca="1">udfRegEx(other_hotels_test!M536,"\d( of )\d( stars).*(n&gt;)([\s\S]*;)")&amp;CHAR(10)&amp;udfRegEx(other_hotels_test!M536,"[^;]+$\d( of )\d( stars).*(n&gt;)([\s\S]*;)")</f>
        <v>#NAME?</v>
      </c>
      <c r="N536" s="1" t="str">
        <f>other_hotels_test!P536</f>
        <v>Reviewed 14 January 2011</v>
      </c>
    </row>
    <row r="537" spans="1:14" ht="168">
      <c r="A537" s="1" t="str">
        <f>MID(other_hotels_test!D537,1,FIND("_data",other_hotels_test!D537,1)-1)</f>
        <v>fullerton_hotel</v>
      </c>
      <c r="B537" s="4" t="str">
        <f>other_hotels_test!G537</f>
        <v>joywAustralia</v>
      </c>
      <c r="C537" s="4" t="str">
        <f>IF(ISBLANK(other_hotels_test!H537),"",other_hotels_test!H537)</f>
        <v>Australia</v>
      </c>
      <c r="D537" s="1" t="str">
        <f>MID(other_hotels_test!I537,FIND("of",other_hotels_test!I537,1)-2,12)</f>
        <v>3 of 5 stars</v>
      </c>
      <c r="E537" s="1" t="str">
        <f>MID(other_hotels_test!I537,FIND("of",other_hotels_test!I537,1)-2,2)</f>
        <v xml:space="preserve">3 </v>
      </c>
      <c r="F537" s="2">
        <f>MID(other_hotels_test!I537,FIND("of",other_hotels_test!I537,1)-2,2)/MID(other_hotels_test!I537,FIND("of",other_hotels_test!I537,1)+2,2)</f>
        <v>0.6</v>
      </c>
      <c r="G537" s="3" t="str">
        <f>IF(ISBLANK(other_hotels_test!J537),"",other_hotels_test!J537)</f>
        <v>“Not typical of the service I have come to expect from Singapore”</v>
      </c>
      <c r="H537" s="3" t="str">
        <f>IF(ISBLANK(other_hotels_test!K537),"",other_hotels_test!K537)</f>
        <v>Our stay was 3 days over Christmas. On arrival our first concern was to find somewhere special for Christmas lunch. Naturally we expected some help from the concierge - he told us to go to the internet and look it up. We tried the relief Concierge the next day. After promising to check for cancellations at a particular restaurant we would have liked he promptly booked us into the 'overflow' area for lunch at the Fullerton. Subsequently we walked to the restaurant of our choice and found there was a cancellation. The Fullerton room was very small to our surprise and there was no information at all about either the hotel or Singapore itself in the room. Otherwise the staff were friendly and helpful and the pool area was good. Wouldnt stay there again.</v>
      </c>
      <c r="I537" s="1" t="str">
        <f>TRIM(IF(ISERROR(MID(other_hotels_test!L537,7,FIND("travelled",other_hotels_test!L537,1)-7)),"",MID(other_hotels_test!L537,7,FIND("travelled",other_hotels_test!L537,1)-7)))</f>
        <v>December 2010</v>
      </c>
      <c r="J537" s="1" t="str">
        <f>TRIM(IF(ISERROR(MID(other_hotels_test!L537,FIND("travelled",other_hotels_test!L537,1)+9,LEN(other_hotels_test!L537))),"",MID(other_hotels_test!L537,FIND("travelled",other_hotels_test!L537,1)+9,LEN(other_hotels_test!L537))))</f>
        <v>as a couple</v>
      </c>
      <c r="K537" s="4" t="e">
        <f ca="1">udfRegEx(other_hotels_test!M537,"\d( of )\d( stars).*(n&gt;)([\s\S]*;)")&amp;CHAR(10)&amp;udfRegEx(other_hotels_test!M537,"[^;]+$\d( of )\d( stars).*(n&gt;)([\s\S]*;)")</f>
        <v>#NAME?</v>
      </c>
      <c r="N537" s="1" t="str">
        <f>other_hotels_test!P537</f>
        <v>Reviewed 12 January 2011</v>
      </c>
    </row>
    <row r="538" spans="1:14" ht="308">
      <c r="A538" s="1" t="str">
        <f>MID(other_hotels_test!D538,1,FIND("_data",other_hotels_test!D538,1)-1)</f>
        <v>fullerton_hotel</v>
      </c>
      <c r="B538" s="4" t="str">
        <f>other_hotels_test!G538</f>
        <v>Cmacporter</v>
      </c>
      <c r="C538" s="4" t="str">
        <f>IF(ISBLANK(other_hotels_test!H538),"",other_hotels_test!H538)</f>
        <v>Sydney Australia</v>
      </c>
      <c r="D538" s="1" t="str">
        <f>MID(other_hotels_test!I538,FIND("of",other_hotels_test!I538,1)-2,12)</f>
        <v>3 of 5 stars</v>
      </c>
      <c r="E538" s="1" t="str">
        <f>MID(other_hotels_test!I538,FIND("of",other_hotels_test!I538,1)-2,2)</f>
        <v xml:space="preserve">3 </v>
      </c>
      <c r="F538" s="2">
        <f>MID(other_hotels_test!I538,FIND("of",other_hotels_test!I538,1)-2,2)/MID(other_hotels_test!I538,FIND("of",other_hotels_test!I538,1)+2,2)</f>
        <v>0.6</v>
      </c>
      <c r="G538" s="3" t="str">
        <f>IF(ISBLANK(other_hotels_test!J538),"",other_hotels_test!J538)</f>
        <v>“Amazing Building Great Location but service standard has dropped”</v>
      </c>
      <c r="H538" s="3" t="str">
        <f>IF(ISBLANK(other_hotels_test!K538),"",other_hotels_test!K538)</f>
        <v>The Fullerton is in beautiful building majestic and all class. I have stayed at this hotel for many years (8) and have always recommended this to friends who have also enjoyed this hotel. Xmas last year 2009 we had a disappointing experience such as the suite not having a proper window (small window which was 8ft from the floor....) as we arrived late they would move us that night. Wealso noticed that the service had dropped and the finer details just weren't there. I wrote an email to the GM when I got home nice reply received and assurity of service and room quality on our next visits. Unfortunately we stayed here again for Xmas 2010 with further disapointments. The hotel allowed a party in one of the rooms 20 or so peolpe partying with a DJ ( yes DJ). We complained immediately(10pm) as the music was loud in our $900 per night room.multiple complaints later it stopped at 12:30am....unacceptable. We also booked for 2 adults 2 children bed for each. No extra bed and non available for two days???? After requesting to speak with GM they magically turned up?? It appears that many of the good staff left the hotel 6 months ago and the new staff are just not up to a five star standard. I note that reading other users comments there seems to be growing complaints about service I hope the hotel improves and feedback from guests get back to the owners and positive changes can be made. We arr</v>
      </c>
      <c r="I538" s="1" t="str">
        <f>TRIM(IF(ISERROR(MID(other_hotels_test!L538,7,FIND("travelled",other_hotels_test!L538,1)-7)),"",MID(other_hotels_test!L538,7,FIND("travelled",other_hotels_test!L538,1)-7)))</f>
        <v>December 2010</v>
      </c>
      <c r="J538" s="1" t="str">
        <f>TRIM(IF(ISERROR(MID(other_hotels_test!L538,FIND("travelled",other_hotels_test!L538,1)+9,LEN(other_hotels_test!L538))),"",MID(other_hotels_test!L538,FIND("travelled",other_hotels_test!L538,1)+9,LEN(other_hotels_test!L538))))</f>
        <v>with family</v>
      </c>
      <c r="K538" s="4" t="e">
        <f ca="1">udfRegEx(other_hotels_test!M538,"\d( of )\d( stars).*(n&gt;)([\s\S]*;)")&amp;CHAR(10)&amp;udfRegEx(other_hotels_test!M538,"[^;]+$\d( of )\d( stars).*(n&gt;)([\s\S]*;)")</f>
        <v>#NAME?</v>
      </c>
      <c r="N538" s="1" t="str">
        <f>other_hotels_test!P538</f>
        <v>Reviewed 5 January 2011</v>
      </c>
    </row>
    <row r="539" spans="1:14" ht="409">
      <c r="A539" s="1" t="str">
        <f>MID(other_hotels_test!D539,1,FIND("_data",other_hotels_test!D539,1)-1)</f>
        <v>fullerton_hotel</v>
      </c>
      <c r="B539" s="4" t="str">
        <f>other_hotels_test!G539</f>
        <v>cdn_traveljunkies</v>
      </c>
      <c r="C539" s="4" t="str">
        <f>IF(ISBLANK(other_hotels_test!H539),"",other_hotels_test!H539)</f>
        <v>London United Kingdom</v>
      </c>
      <c r="D539" s="1" t="str">
        <f>MID(other_hotels_test!I539,FIND("of",other_hotels_test!I539,1)-2,12)</f>
        <v>3 of 5 stars</v>
      </c>
      <c r="E539" s="1" t="str">
        <f>MID(other_hotels_test!I539,FIND("of",other_hotels_test!I539,1)-2,2)</f>
        <v xml:space="preserve">3 </v>
      </c>
      <c r="F539" s="2">
        <f>MID(other_hotels_test!I539,FIND("of",other_hotels_test!I539,1)-2,2)/MID(other_hotels_test!I539,FIND("of",other_hotels_test!I539,1)+2,2)</f>
        <v>0.6</v>
      </c>
      <c r="G539" s="3" t="str">
        <f>IF(ISBLANK(other_hotels_test!J539),"",other_hotels_test!J539)</f>
        <v>“Hotel steeped in history...but service can be improved”</v>
      </c>
      <c r="H539" s="3" t="str">
        <f>IF(ISBLANK(other_hotels_test!K539),"",other_hotels_test!K539)</f>
        <v>We stayed at the Fullerton Hotel over the Christmas holidays and it was an overall pleasant stay. The hotel is steeped in Singapore history and it is indeed a very impressive and stunning building. Our room overlooked the Merlion and we had gorgeous clear views of Marina Bay Sands hotel and the Esplanade both in the day and at night. Things we enjoyed: - Historic hotel with great views - Spacious rooms and very comfortable beds - Great location (accessible &amp; convenient) - Great service and food at the Jade Restaurant - Friendly Business Services staff that helped check us into our flight - Nice Gym facilities - Front desk were eager to help when asked for local transportation however it was odd that they did not know it off the top of their heads. Things that would have improved our stay - mainly Service: - Cleaning our room on a timely basis. We waited until 5pm for our rooms to be cleaned and were told that it was because we did not hit the "Clean our room button" which wasn't even working. I think a simple Do Not Disturb system would have sufficed. - Hotel lounge staff were not very friendly and were impatient when taking orders for a group of 10 (including children). Understandably we had questions about the menu as it was our 1st time in the hotel but she seemed annoyed that she had to help us. When we questioned an order she grew defensive insisting we had ordered it. It was simply a point of clarification but it sure made us wonder about customer service at the Fullerton. Lounge service paled in comparison to the outstanding dinner service we received at their onsite Jade restaurant. - On Christmas day because the restaurant that usually housed the Buffett Breakfast was full we were moved to the ballroom in the lower level. However we found out the next day when we were at the restaurant that the buffett selection in the restaurant had more variety and was better than what was offered to guests who were at the ballroom. Understandably Christmas is a busy time however the hotel should have anticipated the increased number of guests. Afterall if you are increasing your rates over the holidays I would expect at a minimum a high standard of service you would receive in non peak times. Luxury is about consistency and I think Fullerton hotel despite its good qualities still has much to improve.</v>
      </c>
      <c r="I539" s="1" t="str">
        <f>TRIM(IF(ISERROR(MID(other_hotels_test!L539,7,FIND("travelled",other_hotels_test!L539,1)-7)),"",MID(other_hotels_test!L539,7,FIND("travelled",other_hotels_test!L539,1)-7)))</f>
        <v>December 2010</v>
      </c>
      <c r="J539" s="1" t="str">
        <f>TRIM(IF(ISERROR(MID(other_hotels_test!L539,FIND("travelled",other_hotels_test!L539,1)+9,LEN(other_hotels_test!L539))),"",MID(other_hotels_test!L539,FIND("travelled",other_hotels_test!L539,1)+9,LEN(other_hotels_test!L539))))</f>
        <v>with family</v>
      </c>
      <c r="K539" s="4" t="e">
        <f ca="1">udfRegEx(other_hotels_test!M539,"\d( of )\d( stars).*(n&gt;)([\s\S]*;)")&amp;CHAR(10)&amp;udfRegEx(other_hotels_test!M539,"[^;]+$\d( of )\d( stars).*(n&gt;)([\s\S]*;)")</f>
        <v>#NAME?</v>
      </c>
      <c r="N539" s="1" t="str">
        <f>other_hotels_test!P539</f>
        <v>Reviewed 5 January 2011</v>
      </c>
    </row>
    <row r="540" spans="1:14" ht="210">
      <c r="A540" s="1" t="str">
        <f>MID(other_hotels_test!D540,1,FIND("_data",other_hotels_test!D540,1)-1)</f>
        <v>fullerton_hotel</v>
      </c>
      <c r="B540" s="4" t="str">
        <f>other_hotels_test!G540</f>
        <v>jalee70</v>
      </c>
      <c r="C540" s="4" t="str">
        <f>IF(ISBLANK(other_hotels_test!H540),"",other_hotels_test!H540)</f>
        <v>Kuala Lumpur</v>
      </c>
      <c r="D540" s="1" t="str">
        <f>MID(other_hotels_test!I540,FIND("of",other_hotels_test!I540,1)-2,12)</f>
        <v>5 of 5 stars</v>
      </c>
      <c r="E540" s="1" t="str">
        <f>MID(other_hotels_test!I540,FIND("of",other_hotels_test!I540,1)-2,2)</f>
        <v xml:space="preserve">5 </v>
      </c>
      <c r="F540" s="2">
        <f>MID(other_hotels_test!I540,FIND("of",other_hotels_test!I540,1)-2,2)/MID(other_hotels_test!I540,FIND("of",other_hotels_test!I540,1)+2,2)</f>
        <v>1</v>
      </c>
      <c r="G540" s="3" t="str">
        <f>IF(ISBLANK(other_hotels_test!J540),"",other_hotels_test!J540)</f>
        <v>“Steeped in History”</v>
      </c>
      <c r="H540" s="3" t="str">
        <f>IF(ISBLANK(other_hotels_test!K540),"",other_hotels_test!K540)</f>
        <v>I stayed at this hotel for work numerous times in the first few years after it opened. Loved it for its location in the Singapore CBD but I didn't like the fact that I'd get a different room configuration each time. And rooms facing the central courtyard meant it wasn't quiet enough for me in the night. This round after an absence of about eight years and many stays at the very beautiful Mandarin Oriental I returned to the Fullerton and was pleasantly surprised at how well the hotel has mantained its furnishings. Rooms are small but the higher-than-average plush bed more than made up for it. Staff were prompt in their service if a little curt. And as my spouse who was at Marina Bay Sands' hotel a few weeks earlier Fullerton's service sure beats what he had to deal with less than a few kilometers away. Fullerton's proximity to the Asian Civilizations Museum and to the Raffles MRT stop makes for a delightful stay but on weekends one would have to wander a bit further away to find some local food.</v>
      </c>
      <c r="I540" s="1" t="str">
        <f>TRIM(IF(ISERROR(MID(other_hotels_test!L540,7,FIND("travelled",other_hotels_test!L540,1)-7)),"",MID(other_hotels_test!L540,7,FIND("travelled",other_hotels_test!L540,1)-7)))</f>
        <v>November 2010</v>
      </c>
      <c r="J540" s="1" t="str">
        <f>TRIM(IF(ISERROR(MID(other_hotels_test!L540,FIND("travelled",other_hotels_test!L540,1)+9,LEN(other_hotels_test!L540))),"",MID(other_hotels_test!L540,FIND("travelled",other_hotels_test!L540,1)+9,LEN(other_hotels_test!L540))))</f>
        <v>with family</v>
      </c>
      <c r="K540" s="4" t="e">
        <f ca="1">udfRegEx(other_hotels_test!M540,"\d( of )\d( stars).*(n&gt;)([\s\S]*;)")&amp;CHAR(10)&amp;udfRegEx(other_hotels_test!M540,"[^;]+$\d( of )\d( stars).*(n&gt;)([\s\S]*;)")</f>
        <v>#NAME?</v>
      </c>
      <c r="N540" s="1" t="str">
        <f>other_hotels_test!P540</f>
        <v>Reviewed 17 December 2010</v>
      </c>
    </row>
    <row r="541" spans="1:14" ht="238">
      <c r="A541" s="1" t="str">
        <f>MID(other_hotels_test!D541,1,FIND("_data",other_hotels_test!D541,1)-1)</f>
        <v>fullerton_hotel</v>
      </c>
      <c r="B541" s="4" t="str">
        <f>other_hotels_test!G541</f>
        <v>PegususPerth</v>
      </c>
      <c r="C541" s="4" t="str">
        <f>IF(ISBLANK(other_hotels_test!H541),"",other_hotels_test!H541)</f>
        <v>Perth</v>
      </c>
      <c r="D541" s="1" t="str">
        <f>MID(other_hotels_test!I541,FIND("of",other_hotels_test!I541,1)-2,12)</f>
        <v>5 of 5 stars</v>
      </c>
      <c r="E541" s="1" t="str">
        <f>MID(other_hotels_test!I541,FIND("of",other_hotels_test!I541,1)-2,2)</f>
        <v xml:space="preserve">5 </v>
      </c>
      <c r="F541" s="2">
        <f>MID(other_hotels_test!I541,FIND("of",other_hotels_test!I541,1)-2,2)/MID(other_hotels_test!I541,FIND("of",other_hotels_test!I541,1)+2,2)</f>
        <v>1</v>
      </c>
      <c r="G541" s="3" t="str">
        <f>IF(ISBLANK(other_hotels_test!J541),"",other_hotels_test!J541)</f>
        <v>“Very Special”</v>
      </c>
      <c r="H541" s="3" t="str">
        <f>IF(ISBLANK(other_hotels_test!K541),"",other_hotels_test!K541)</f>
        <v>I had seen the outside of this hotel on our first stay (as well as the Raffles) and said to hubby I would choose this one if I could afford to. I happened to check their website just a few days before our next trip and found a special of pay one night and stay two for the weekend. What luck we decided that we could afford to stay there. The building from the outside is striking and the inside is no less disappointing. The hotel is beautiful. We stayed in a room that had a balcony on was situated between the red roof tiling. It is not like an ordinary hotel room but more like a luxurious bedroom as the door opens directly onto the room. The bathroom is big and has a small window. If there was one thing to fault it would be the layout of the room. It is quite a large room but is cluttered by the size and amount of furniture in the room. Our rate included breakfast and it was exceptionaly well done. Their were so many little stations with just about everything you could imagine for breakfast all fresh and tasty. The bed was extremely comfortable. This is a romantic place to stay and we enjoyed it so much.</v>
      </c>
      <c r="I541" s="1" t="str">
        <f>TRIM(IF(ISERROR(MID(other_hotels_test!L541,7,FIND("travelled",other_hotels_test!L541,1)-7)),"",MID(other_hotels_test!L541,7,FIND("travelled",other_hotels_test!L541,1)-7)))</f>
        <v>February 2011</v>
      </c>
      <c r="J541" s="1" t="str">
        <f>TRIM(IF(ISERROR(MID(other_hotels_test!L541,FIND("travelled",other_hotels_test!L541,1)+9,LEN(other_hotels_test!L541))),"",MID(other_hotels_test!L541,FIND("travelled",other_hotels_test!L541,1)+9,LEN(other_hotels_test!L541))))</f>
        <v>as a couple</v>
      </c>
      <c r="K541" s="4" t="e">
        <f ca="1">udfRegEx(other_hotels_test!M541,"\d( of )\d( stars).*(n&gt;)([\s\S]*;)")&amp;CHAR(10)&amp;udfRegEx(other_hotels_test!M541,"[^;]+$\d( of )\d( stars).*(n&gt;)([\s\S]*;)")</f>
        <v>#NAME?</v>
      </c>
      <c r="N541" s="1" t="str">
        <f>other_hotels_test!P541</f>
        <v>Reviewed 12 March 2011</v>
      </c>
    </row>
    <row r="542" spans="1:14" ht="224">
      <c r="A542" s="1" t="str">
        <f>MID(other_hotels_test!D542,1,FIND("_data",other_hotels_test!D542,1)-1)</f>
        <v>fullerton_hotel</v>
      </c>
      <c r="B542" s="4" t="str">
        <f>other_hotels_test!G542</f>
        <v>jacjac29</v>
      </c>
      <c r="C542" s="4" t="str">
        <f>IF(ISBLANK(other_hotels_test!H542),"",other_hotels_test!H542)</f>
        <v>Kuala Lumpur</v>
      </c>
      <c r="D542" s="1" t="str">
        <f>MID(other_hotels_test!I542,FIND("of",other_hotels_test!I542,1)-2,12)</f>
        <v>3 of 5 stars</v>
      </c>
      <c r="E542" s="1" t="str">
        <f>MID(other_hotels_test!I542,FIND("of",other_hotels_test!I542,1)-2,2)</f>
        <v xml:space="preserve">3 </v>
      </c>
      <c r="F542" s="2">
        <f>MID(other_hotels_test!I542,FIND("of",other_hotels_test!I542,1)-2,2)/MID(other_hotels_test!I542,FIND("of",other_hotels_test!I542,1)+2,2)</f>
        <v>0.6</v>
      </c>
      <c r="G542" s="3" t="str">
        <f>IF(ISBLANK(other_hotels_test!J542),"",other_hotels_test!J542)</f>
        <v>“Not up to its multiple star status - funny sounds from room”</v>
      </c>
      <c r="H542" s="3" t="str">
        <f>IF(ISBLANK(other_hotels_test!K542),"",other_hotels_test!K542)</f>
        <v>Stayed there for 2 nights during end February 2011. Was given room 745 - once I stepped in I could smell the sort of musty smell which indicates that the room probably was not aired in a long time. Once the airconditioning was on the smell cleared in awhile. The room was so small - but my colleague on the 6th floor had a room that was close to twice the size of mine. I understand that the room configurations are odd as this is an old refurbished building but we were both charged the same rate. Some of the marble in the bath stall either had cracked or wasn't fitted properly that I could stick a part of my nail finger through a crack. The lobby lounges and restaurants were fine but the rooms were not 5 star standard. What made it worse was I couldn't sleep the whole trip as I would constantly be woken up by funny creaking and droning noises from the airconditioning vent. My colleague had a better experience but I wouldn't like to take my chances with this place (and risk getting a lousy room) the next time I'm in Singapore. Not worth the price paid.</v>
      </c>
      <c r="I542" s="1" t="str">
        <f>TRIM(IF(ISERROR(MID(other_hotels_test!L542,7,FIND("travelled",other_hotels_test!L542,1)-7)),"",MID(other_hotels_test!L542,7,FIND("travelled",other_hotels_test!L542,1)-7)))</f>
        <v>February 2011</v>
      </c>
      <c r="J542" s="1" t="str">
        <f>TRIM(IF(ISERROR(MID(other_hotels_test!L542,FIND("travelled",other_hotels_test!L542,1)+9,LEN(other_hotels_test!L542))),"",MID(other_hotels_test!L542,FIND("travelled",other_hotels_test!L542,1)+9,LEN(other_hotels_test!L542))))</f>
        <v>on business</v>
      </c>
      <c r="K542" s="4" t="e">
        <f ca="1">udfRegEx(other_hotels_test!M542,"\d( of )\d( stars).*(n&gt;)([\s\S]*;)")&amp;CHAR(10)&amp;udfRegEx(other_hotels_test!M542,"[^;]+$\d( of )\d( stars).*(n&gt;)([\s\S]*;)")</f>
        <v>#NAME?</v>
      </c>
      <c r="N542" s="1" t="str">
        <f>other_hotels_test!P542</f>
        <v>Reviewed 11 March 2011</v>
      </c>
    </row>
    <row r="543" spans="1:14" ht="98">
      <c r="A543" s="1" t="str">
        <f>MID(other_hotels_test!D543,1,FIND("_data",other_hotels_test!D543,1)-1)</f>
        <v>fullerton_hotel</v>
      </c>
      <c r="B543" s="4" t="str">
        <f>other_hotels_test!G543</f>
        <v>BabyBoomerCumbria</v>
      </c>
      <c r="C543" s="4" t="str">
        <f>IF(ISBLANK(other_hotels_test!H543),"",other_hotels_test!H543)</f>
        <v>Cumbria England</v>
      </c>
      <c r="D543" s="1" t="str">
        <f>MID(other_hotels_test!I543,FIND("of",other_hotels_test!I543,1)-2,12)</f>
        <v>5 of 5 stars</v>
      </c>
      <c r="E543" s="1" t="str">
        <f>MID(other_hotels_test!I543,FIND("of",other_hotels_test!I543,1)-2,2)</f>
        <v xml:space="preserve">5 </v>
      </c>
      <c r="F543" s="2">
        <f>MID(other_hotels_test!I543,FIND("of",other_hotels_test!I543,1)-2,2)/MID(other_hotels_test!I543,FIND("of",other_hotels_test!I543,1)+2,2)</f>
        <v>1</v>
      </c>
      <c r="G543" s="3" t="str">
        <f>IF(ISBLANK(other_hotels_test!J543),"",other_hotels_test!J543)</f>
        <v>“Superb location and very luxurious”</v>
      </c>
      <c r="H543" s="3" t="str">
        <f>IF(ISBLANK(other_hotels_test!K543),"",other_hotels_test!K543)</f>
        <v>Stayed here three nights as a stopover on route to Australia. Very luxurious and all you would expect from a five-star hotel. The Fullerton is well located - you can walk right out the door and find dozens of restaurants along the river. There is also station for the mass rapid transit network close by so getting around the whole of Singapore could not be easier (think London underground but cheaper more reliable and 1000% cleaner)</v>
      </c>
      <c r="I543" s="1" t="str">
        <f>TRIM(IF(ISERROR(MID(other_hotels_test!L543,7,FIND("travelled",other_hotels_test!L543,1)-7)),"",MID(other_hotels_test!L543,7,FIND("travelled",other_hotels_test!L543,1)-7)))</f>
        <v>January 2011</v>
      </c>
      <c r="J543" s="1" t="str">
        <f>TRIM(IF(ISERROR(MID(other_hotels_test!L543,FIND("travelled",other_hotels_test!L543,1)+9,LEN(other_hotels_test!L543))),"",MID(other_hotels_test!L543,FIND("travelled",other_hotels_test!L543,1)+9,LEN(other_hotels_test!L543))))</f>
        <v>as a couple</v>
      </c>
      <c r="K543" s="4" t="e">
        <f ca="1">udfRegEx(other_hotels_test!M543,"\d( of )\d( stars).*(n&gt;)([\s\S]*;)")&amp;CHAR(10)&amp;udfRegEx(other_hotels_test!M543,"[^;]+$\d( of )\d( stars).*(n&gt;)([\s\S]*;)")</f>
        <v>#NAME?</v>
      </c>
      <c r="N543" s="1" t="str">
        <f>other_hotels_test!P543</f>
        <v>Reviewed 7 March 2011</v>
      </c>
    </row>
    <row r="544" spans="1:14" ht="112">
      <c r="A544" s="1" t="str">
        <f>MID(other_hotels_test!D544,1,FIND("_data",other_hotels_test!D544,1)-1)</f>
        <v>fullerton_hotel</v>
      </c>
      <c r="B544" s="4" t="str">
        <f>other_hotels_test!G544</f>
        <v>TheChuas</v>
      </c>
      <c r="C544" s="4" t="str">
        <f>IF(ISBLANK(other_hotels_test!H544),"",other_hotels_test!H544)</f>
        <v>Singapore</v>
      </c>
      <c r="D544" s="1" t="str">
        <f>MID(other_hotels_test!I544,FIND("of",other_hotels_test!I544,1)-2,12)</f>
        <v>5 of 5 stars</v>
      </c>
      <c r="E544" s="1" t="str">
        <f>MID(other_hotels_test!I544,FIND("of",other_hotels_test!I544,1)-2,2)</f>
        <v xml:space="preserve">5 </v>
      </c>
      <c r="F544" s="2">
        <f>MID(other_hotels_test!I544,FIND("of",other_hotels_test!I544,1)-2,2)/MID(other_hotels_test!I544,FIND("of",other_hotels_test!I544,1)+2,2)</f>
        <v>1</v>
      </c>
      <c r="G544" s="3" t="str">
        <f>IF(ISBLANK(other_hotels_test!J544),"",other_hotels_test!J544)</f>
        <v>“We relived our wedding memories.”</v>
      </c>
      <c r="H544" s="3" t="str">
        <f>IF(ISBLANK(other_hotels_test!K544),"",other_hotels_test!K544)</f>
        <v>The decision to stay was impromptu but we were delighted at the availability and the special promotion! Booking the night before and checking in the next day was amazing. We were also delighted by your kind gesture of compliments to our wedding annivesary. Everything went well and we really enjoyed our stay. The only thing to improve is the parking tickets. Everytime we have to take one ticket to exit. Also the front parking should be complimentary to hotel guests especially those with young children and strollers.</v>
      </c>
      <c r="I544" s="1" t="str">
        <f>TRIM(IF(ISERROR(MID(other_hotels_test!L544,7,FIND("travelled",other_hotels_test!L544,1)-7)),"",MID(other_hotels_test!L544,7,FIND("travelled",other_hotels_test!L544,1)-7)))</f>
        <v>February 2011</v>
      </c>
      <c r="J544" s="1" t="str">
        <f>TRIM(IF(ISERROR(MID(other_hotels_test!L544,FIND("travelled",other_hotels_test!L544,1)+9,LEN(other_hotels_test!L544))),"",MID(other_hotels_test!L544,FIND("travelled",other_hotels_test!L544,1)+9,LEN(other_hotels_test!L544))))</f>
        <v>with family</v>
      </c>
      <c r="K544" s="4" t="e">
        <f ca="1">udfRegEx(other_hotels_test!M544,"\d( of )\d( stars).*(n&gt;)([\s\S]*;)")&amp;CHAR(10)&amp;udfRegEx(other_hotels_test!M544,"[^;]+$\d( of )\d( stars).*(n&gt;)([\s\S]*;)")</f>
        <v>#NAME?</v>
      </c>
      <c r="N544" s="1" t="str">
        <f>other_hotels_test!P544</f>
        <v>Reviewed 3 March 2011</v>
      </c>
    </row>
    <row r="545" spans="1:14" ht="140">
      <c r="A545" s="1" t="str">
        <f>MID(other_hotels_test!D545,1,FIND("_data",other_hotels_test!D545,1)-1)</f>
        <v>fullerton_hotel</v>
      </c>
      <c r="B545" s="4" t="str">
        <f>other_hotels_test!G545</f>
        <v>Merrick17</v>
      </c>
      <c r="C545" s="4" t="str">
        <f>IF(ISBLANK(other_hotels_test!H545),"",other_hotels_test!H545)</f>
        <v>London</v>
      </c>
      <c r="D545" s="1" t="str">
        <f>MID(other_hotels_test!I545,FIND("of",other_hotels_test!I545,1)-2,12)</f>
        <v>5 of 5 stars</v>
      </c>
      <c r="E545" s="1" t="str">
        <f>MID(other_hotels_test!I545,FIND("of",other_hotels_test!I545,1)-2,2)</f>
        <v xml:space="preserve">5 </v>
      </c>
      <c r="F545" s="2">
        <f>MID(other_hotels_test!I545,FIND("of",other_hotels_test!I545,1)-2,2)/MID(other_hotels_test!I545,FIND("of",other_hotels_test!I545,1)+2,2)</f>
        <v>1</v>
      </c>
      <c r="G545" s="3" t="str">
        <f>IF(ISBLANK(other_hotels_test!J545),"",other_hotels_test!J545)</f>
        <v>“The perfect Singapore hotel.”</v>
      </c>
      <c r="H545" s="3" t="str">
        <f>IF(ISBLANK(other_hotels_test!K545),"",other_hotels_test!K545)</f>
        <v>Stayed here for two nights at the start of our holiday in the Far East. I could not fault the hotel - service was impeccable rooms were extremely well thought out and comfortable with great facilties and fantastic attention to detail (a plug socket on the inside of the room safe to charge your phone while out of the room!!). Stayed in a heritage room which made a difference as the courtyard rooms face into the lobby area - hotel was running a promotion so it was great value for money but could work out pricey outside these times. However location is fantastic whether you are on business or leisure so its worth paying a bit extra.</v>
      </c>
      <c r="I545" s="1" t="str">
        <f>TRIM(IF(ISERROR(MID(other_hotels_test!L545,7,FIND("travelled",other_hotels_test!L545,1)-7)),"",MID(other_hotels_test!L545,7,FIND("travelled",other_hotels_test!L545,1)-7)))</f>
        <v>February 2011</v>
      </c>
      <c r="J545" s="1" t="str">
        <f>TRIM(IF(ISERROR(MID(other_hotels_test!L545,FIND("travelled",other_hotels_test!L545,1)+9,LEN(other_hotels_test!L545))),"",MID(other_hotels_test!L545,FIND("travelled",other_hotels_test!L545,1)+9,LEN(other_hotels_test!L545))))</f>
        <v>as a couple</v>
      </c>
      <c r="K545" s="4" t="e">
        <f ca="1">udfRegEx(other_hotels_test!M545,"\d( of )\d( stars).*(n&gt;)([\s\S]*;)")&amp;CHAR(10)&amp;udfRegEx(other_hotels_test!M545,"[^;]+$\d( of )\d( stars).*(n&gt;)([\s\S]*;)")</f>
        <v>#NAME?</v>
      </c>
      <c r="N545" s="1" t="str">
        <f>other_hotels_test!P545</f>
        <v>Reviewed 23 February 2011</v>
      </c>
    </row>
    <row r="546" spans="1:14" ht="70">
      <c r="A546" s="1" t="str">
        <f>MID(other_hotels_test!D546,1,FIND("_data",other_hotels_test!D546,1)-1)</f>
        <v>fullerton_hotel</v>
      </c>
      <c r="B546" s="4" t="str">
        <f>other_hotels_test!G546</f>
        <v>Raglan</v>
      </c>
      <c r="C546" s="4" t="str">
        <f>IF(ISBLANK(other_hotels_test!H546),"",other_hotels_test!H546)</f>
        <v>Hampshire England</v>
      </c>
      <c r="D546" s="1" t="str">
        <f>MID(other_hotels_test!I546,FIND("of",other_hotels_test!I546,1)-2,12)</f>
        <v>4 of 5 stars</v>
      </c>
      <c r="E546" s="1" t="str">
        <f>MID(other_hotels_test!I546,FIND("of",other_hotels_test!I546,1)-2,2)</f>
        <v xml:space="preserve">4 </v>
      </c>
      <c r="F546" s="2">
        <f>MID(other_hotels_test!I546,FIND("of",other_hotels_test!I546,1)-2,2)/MID(other_hotels_test!I546,FIND("of",other_hotels_test!I546,1)+2,2)</f>
        <v>0.8</v>
      </c>
      <c r="G546" s="3" t="str">
        <f>IF(ISBLANK(other_hotels_test!J546),"",other_hotels_test!J546)</f>
        <v>“Top class hotel but crowded at breakfast”</v>
      </c>
      <c r="H546" s="3" t="str">
        <f>IF(ISBLANK(other_hotels_test!K546),"",other_hotels_test!K546)</f>
        <v>We stayed 4 nights at this excellent hotel. We could not find any faults. The only slight disappointment was that breakfast was always crowded and we had to wait to be seated. Having said that the staff always tried to accommodate us out on the patio which we preferred.</v>
      </c>
      <c r="I546" s="1" t="str">
        <f>TRIM(IF(ISERROR(MID(other_hotels_test!L546,7,FIND("travelled",other_hotels_test!L546,1)-7)),"",MID(other_hotels_test!L546,7,FIND("travelled",other_hotels_test!L546,1)-7)))</f>
        <v>January 2014</v>
      </c>
      <c r="J546" s="1" t="str">
        <f>TRIM(IF(ISERROR(MID(other_hotels_test!L546,FIND("travelled",other_hotels_test!L546,1)+9,LEN(other_hotels_test!L546))),"",MID(other_hotels_test!L546,FIND("travelled",other_hotels_test!L546,1)+9,LEN(other_hotels_test!L546))))</f>
        <v>as a couple</v>
      </c>
      <c r="K546" s="4" t="e">
        <f ca="1">udfRegEx(other_hotels_test!M546,"\d( of )\d( stars).*(n&gt;)([\s\S]*;)")&amp;CHAR(10)&amp;udfRegEx(other_hotels_test!M546,"[^;]+$\d( of )\d( stars).*(n&gt;)([\s\S]*;)")</f>
        <v>#NAME?</v>
      </c>
      <c r="N546" s="1" t="str">
        <f>other_hotels_test!P546</f>
        <v>Reviewed 2 March 2014</v>
      </c>
    </row>
    <row r="547" spans="1:14" ht="56">
      <c r="A547" s="1" t="str">
        <f>MID(other_hotels_test!D547,1,FIND("_data",other_hotels_test!D547,1)-1)</f>
        <v>fullerton_hotel</v>
      </c>
      <c r="B547" s="4" t="str">
        <f>other_hotels_test!G547</f>
        <v>mpkp</v>
      </c>
      <c r="C547" s="4" t="str">
        <f>IF(ISBLANK(other_hotels_test!H547),"",other_hotels_test!H547)</f>
        <v>Hertfordshire England</v>
      </c>
      <c r="D547" s="1" t="str">
        <f>MID(other_hotels_test!I547,FIND("of",other_hotels_test!I547,1)-2,12)</f>
        <v>5 of 5 stars</v>
      </c>
      <c r="E547" s="1" t="str">
        <f>MID(other_hotels_test!I547,FIND("of",other_hotels_test!I547,1)-2,2)</f>
        <v xml:space="preserve">5 </v>
      </c>
      <c r="F547" s="2">
        <f>MID(other_hotels_test!I547,FIND("of",other_hotels_test!I547,1)-2,2)/MID(other_hotels_test!I547,FIND("of",other_hotels_test!I547,1)+2,2)</f>
        <v>1</v>
      </c>
      <c r="G547" s="3" t="str">
        <f>IF(ISBLANK(other_hotels_test!J547),"",other_hotels_test!J547)</f>
        <v>“Great location and facilities”</v>
      </c>
      <c r="H547" s="3" t="str">
        <f>IF(ISBLANK(other_hotels_test!K547),"",other_hotels_test!K547)</f>
        <v>Stayed for 3 nights on business. Excellent room overlooking river. Nice and quiet at night . Dining facilities good and good feel to the hotel without being over the top. Very helpful staff and I would certainly stay agian</v>
      </c>
      <c r="I547" s="1" t="str">
        <f>TRIM(IF(ISERROR(MID(other_hotels_test!L547,7,FIND("travelled",other_hotels_test!L547,1)-7)),"",MID(other_hotels_test!L547,7,FIND("travelled",other_hotels_test!L547,1)-7)))</f>
        <v>February 2014</v>
      </c>
      <c r="J547" s="1" t="str">
        <f>TRIM(IF(ISERROR(MID(other_hotels_test!L547,FIND("travelled",other_hotels_test!L547,1)+9,LEN(other_hotels_test!L547))),"",MID(other_hotels_test!L547,FIND("travelled",other_hotels_test!L547,1)+9,LEN(other_hotels_test!L547))))</f>
        <v>on business</v>
      </c>
      <c r="K547" s="4" t="e">
        <f ca="1">udfRegEx(other_hotels_test!M547,"\d( of )\d( stars).*(n&gt;)([\s\S]*;)")&amp;CHAR(10)&amp;udfRegEx(other_hotels_test!M547,"[^;]+$\d( of )\d( stars).*(n&gt;)([\s\S]*;)")</f>
        <v>#NAME?</v>
      </c>
      <c r="N547" s="1" t="str">
        <f>other_hotels_test!P547</f>
        <v>Reviewed 1 March 2014</v>
      </c>
    </row>
    <row r="548" spans="1:14" ht="84">
      <c r="A548" s="1" t="str">
        <f>MID(other_hotels_test!D548,1,FIND("_data",other_hotels_test!D548,1)-1)</f>
        <v>fullerton_hotel</v>
      </c>
      <c r="B548" s="4" t="str">
        <f>other_hotels_test!G548</f>
        <v>Satori_2-JSY</v>
      </c>
      <c r="C548" s="4" t="str">
        <f>IF(ISBLANK(other_hotels_test!H548),"",other_hotels_test!H548)</f>
        <v>Jersey United Kingdom</v>
      </c>
      <c r="D548" s="1" t="str">
        <f>MID(other_hotels_test!I548,FIND("of",other_hotels_test!I548,1)-2,12)</f>
        <v>5 of 5 stars</v>
      </c>
      <c r="E548" s="1" t="str">
        <f>MID(other_hotels_test!I548,FIND("of",other_hotels_test!I548,1)-2,2)</f>
        <v xml:space="preserve">5 </v>
      </c>
      <c r="F548" s="2">
        <f>MID(other_hotels_test!I548,FIND("of",other_hotels_test!I548,1)-2,2)/MID(other_hotels_test!I548,FIND("of",other_hotels_test!I548,1)+2,2)</f>
        <v>1</v>
      </c>
      <c r="G548" s="3" t="str">
        <f>IF(ISBLANK(other_hotels_test!J548),"",other_hotels_test!J548)</f>
        <v>“Business Travel”</v>
      </c>
      <c r="H548" s="3" t="str">
        <f>IF(ISBLANK(other_hotels_test!K548),"",other_hotels_test!K548)</f>
        <v>Stayed at the Fullerton for 4 nights. Great hotel. I've stayed there a couple of times and it is consistently very good. Infinity pool and roof terrance is a must. Breakfast on the ground floor is fabulous. The buffet style breakfast has an amazing selection of different style cuisines all neatly laid out. Highly recommended and the best way to start the day. And of course the rooms are top quality.</v>
      </c>
      <c r="I548" s="1" t="str">
        <f>TRIM(IF(ISERROR(MID(other_hotels_test!L548,7,FIND("travelled",other_hotels_test!L548,1)-7)),"",MID(other_hotels_test!L548,7,FIND("travelled",other_hotels_test!L548,1)-7)))</f>
        <v>March 2013</v>
      </c>
      <c r="J548" s="1" t="str">
        <f>TRIM(IF(ISERROR(MID(other_hotels_test!L548,FIND("travelled",other_hotels_test!L548,1)+9,LEN(other_hotels_test!L548))),"",MID(other_hotels_test!L548,FIND("travelled",other_hotels_test!L548,1)+9,LEN(other_hotels_test!L548))))</f>
        <v>solo</v>
      </c>
      <c r="K548" s="4" t="e">
        <f ca="1">udfRegEx(other_hotels_test!M548,"\d( of )\d( stars).*(n&gt;)([\s\S]*;)")&amp;CHAR(10)&amp;udfRegEx(other_hotels_test!M548,"[^;]+$\d( of )\d( stars).*(n&gt;)([\s\S]*;)")</f>
        <v>#NAME?</v>
      </c>
      <c r="N548" s="1" t="str">
        <f>other_hotels_test!P548</f>
        <v>Reviewed 27 February 2014</v>
      </c>
    </row>
    <row r="549" spans="1:14" ht="168">
      <c r="A549" s="1" t="str">
        <f>MID(other_hotels_test!D549,1,FIND("_data",other_hotels_test!D549,1)-1)</f>
        <v>fullerton_hotel</v>
      </c>
      <c r="B549" s="4" t="str">
        <f>other_hotels_test!G549</f>
        <v>Grumpyandjaded</v>
      </c>
      <c r="C549" s="4" t="str">
        <f>IF(ISBLANK(other_hotels_test!H549),"",other_hotels_test!H549)</f>
        <v/>
      </c>
      <c r="D549" s="1" t="str">
        <f>MID(other_hotels_test!I549,FIND("of",other_hotels_test!I549,1)-2,12)</f>
        <v>3 of 5 stars</v>
      </c>
      <c r="E549" s="1" t="str">
        <f>MID(other_hotels_test!I549,FIND("of",other_hotels_test!I549,1)-2,2)</f>
        <v xml:space="preserve">3 </v>
      </c>
      <c r="F549" s="2">
        <f>MID(other_hotels_test!I549,FIND("of",other_hotels_test!I549,1)-2,2)/MID(other_hotels_test!I549,FIND("of",other_hotels_test!I549,1)+2,2)</f>
        <v>0.6</v>
      </c>
      <c r="G549" s="3" t="str">
        <f>IF(ISBLANK(other_hotels_test!J549),"",other_hotels_test!J549)</f>
        <v>“And for breakfast....”</v>
      </c>
      <c r="H549" s="3" t="str">
        <f>IF(ISBLANK(other_hotels_test!K549),"",other_hotels_test!K549)</f>
        <v>Countless stays but this one was the final one. As with all Singaporean business hotels service is world class. Staff appear genuinely pleased to see you and invested in making your stay an enjoyable one. They even managed a room change request gracefully and expeditiously. But despite a recent refurbishment the hotel is looking tired and dull. The rooms ARE spacious and well equipped but they are also lifeless. But the poor review is for service in the Post restaurant. Three successive client breakfasts and three successive terrible experiences. Inability to deliver a correct order and frequent attempts at making an order. And no desire from me to complain in front of clients and embarrass them. The Fullerton is not alone with this problem - but you'd hope for better at a hotel at this price point.</v>
      </c>
      <c r="I549" s="1" t="str">
        <f>TRIM(IF(ISERROR(MID(other_hotels_test!L549,7,FIND("travelled",other_hotels_test!L549,1)-7)),"",MID(other_hotels_test!L549,7,FIND("travelled",other_hotels_test!L549,1)-7)))</f>
        <v/>
      </c>
      <c r="J549" s="1" t="str">
        <f>TRIM(IF(ISERROR(MID(other_hotels_test!L549,FIND("travelled",other_hotels_test!L549,1)+9,LEN(other_hotels_test!L549))),"",MID(other_hotels_test!L549,FIND("travelled",other_hotels_test!L549,1)+9,LEN(other_hotels_test!L549))))</f>
        <v/>
      </c>
      <c r="K549" s="4" t="e">
        <f ca="1">udfRegEx(other_hotels_test!M549,"\d( of )\d( stars).*(n&gt;)([\s\S]*;)")&amp;CHAR(10)&amp;udfRegEx(other_hotels_test!M549,"[^;]+$\d( of )\d( stars).*(n&gt;)([\s\S]*;)")</f>
        <v>#NAME?</v>
      </c>
      <c r="N549" s="1" t="str">
        <f>other_hotels_test!P549</f>
        <v>Reviewed 22 February 2014</v>
      </c>
    </row>
    <row r="550" spans="1:14" ht="112">
      <c r="A550" s="1" t="str">
        <f>MID(other_hotels_test!D550,1,FIND("_data",other_hotels_test!D550,1)-1)</f>
        <v>fullerton_hotel</v>
      </c>
      <c r="B550" s="4" t="str">
        <f>other_hotels_test!G550</f>
        <v>Espie V</v>
      </c>
      <c r="C550" s="4" t="str">
        <f>IF(ISBLANK(other_hotels_test!H550),"",other_hotels_test!H550)</f>
        <v>Sydney Australia</v>
      </c>
      <c r="D550" s="1" t="str">
        <f>MID(other_hotels_test!I550,FIND("of",other_hotels_test!I550,1)-2,12)</f>
        <v>5 of 5 stars</v>
      </c>
      <c r="E550" s="1" t="str">
        <f>MID(other_hotels_test!I550,FIND("of",other_hotels_test!I550,1)-2,2)</f>
        <v xml:space="preserve">5 </v>
      </c>
      <c r="F550" s="2">
        <f>MID(other_hotels_test!I550,FIND("of",other_hotels_test!I550,1)-2,2)/MID(other_hotels_test!I550,FIND("of",other_hotels_test!I550,1)+2,2)</f>
        <v>1</v>
      </c>
      <c r="G550" s="3" t="str">
        <f>IF(ISBLANK(other_hotels_test!J550),"",other_hotels_test!J550)</f>
        <v>“Excellent Stay in Singapore”</v>
      </c>
      <c r="H550" s="3" t="str">
        <f>IF(ISBLANK(other_hotels_test!K550),"",other_hotels_test!K550)</f>
        <v>We had an undisturbed stay in this hotel. The hotel staff were very helpful and courteous. Room is immaculate. We had a room with hotel's swimming pool view. Access to things to do nearby is easy.. train station is 2mins walk. Stroll along the riverbank is relaxing  even walk to the Marina Bay mall was easy with fascinating light views at night. Public train transport is easy to navigate. Hotel is recommendable to family relatives and friends... A luxurious hotel... value for money..</v>
      </c>
      <c r="I550" s="1" t="str">
        <f>TRIM(IF(ISERROR(MID(other_hotels_test!L550,7,FIND("travelled",other_hotels_test!L550,1)-7)),"",MID(other_hotels_test!L550,7,FIND("travelled",other_hotels_test!L550,1)-7)))</f>
        <v>February 2014</v>
      </c>
      <c r="J550" s="1" t="str">
        <f>TRIM(IF(ISERROR(MID(other_hotels_test!L550,FIND("travelled",other_hotels_test!L550,1)+9,LEN(other_hotels_test!L550))),"",MID(other_hotels_test!L550,FIND("travelled",other_hotels_test!L550,1)+9,LEN(other_hotels_test!L550))))</f>
        <v>as a couple</v>
      </c>
      <c r="K550" s="4" t="e">
        <f ca="1">udfRegEx(other_hotels_test!M550,"\d( of )\d( stars).*(n&gt;)([\s\S]*;)")&amp;CHAR(10)&amp;udfRegEx(other_hotels_test!M550,"[^;]+$\d( of )\d( stars).*(n&gt;)([\s\S]*;)")</f>
        <v>#NAME?</v>
      </c>
      <c r="N550" s="1" t="str">
        <f>other_hotels_test!P550</f>
        <v>Reviewed 18 February 2014</v>
      </c>
    </row>
    <row r="551" spans="1:14" ht="154">
      <c r="A551" s="1" t="str">
        <f>MID(other_hotels_test!D551,1,FIND("_data",other_hotels_test!D551,1)-1)</f>
        <v>fullerton_hotel</v>
      </c>
      <c r="B551" s="4" t="str">
        <f>other_hotels_test!G551</f>
        <v>Zack T</v>
      </c>
      <c r="C551" s="4" t="str">
        <f>IF(ISBLANK(other_hotels_test!H551),"",other_hotels_test!H551)</f>
        <v>Sydney New South Wales Australia</v>
      </c>
      <c r="D551" s="1" t="str">
        <f>MID(other_hotels_test!I551,FIND("of",other_hotels_test!I551,1)-2,12)</f>
        <v>5 of 5 stars</v>
      </c>
      <c r="E551" s="1" t="str">
        <f>MID(other_hotels_test!I551,FIND("of",other_hotels_test!I551,1)-2,2)</f>
        <v xml:space="preserve">5 </v>
      </c>
      <c r="F551" s="2">
        <f>MID(other_hotels_test!I551,FIND("of",other_hotels_test!I551,1)-2,2)/MID(other_hotels_test!I551,FIND("of",other_hotels_test!I551,1)+2,2)</f>
        <v>1</v>
      </c>
      <c r="G551" s="3" t="str">
        <f>IF(ISBLANK(other_hotels_test!J551),"",other_hotels_test!J551)</f>
        <v>“Great Business Hotel”</v>
      </c>
      <c r="H551" s="3" t="str">
        <f>IF(ISBLANK(other_hotels_test!K551),"",other_hotels_test!K551)</f>
        <v>I arrived in Singapore in September 2013 and I took a taxi to the Fullerton Hotel and was greeted by a porter and attentively escorted to the front desk where I was checked-in very quickly. They had also upgraded our room to a river view. Upon entering the room I was delighted at the size and the high ceilings. The bed was great although I had trouble sleeping for some unknown reason. The fitness center is really average and needs improvement and I am not exactly a fan of the pool. While the hotel was great and really close to Asia Square where I had to attend some meetings in the future I would stay at the Ritz Carlton as I found it to be much more comfortable.</v>
      </c>
      <c r="I551" s="1" t="str">
        <f>TRIM(IF(ISERROR(MID(other_hotels_test!L551,7,FIND("travelled",other_hotels_test!L551,1)-7)),"",MID(other_hotels_test!L551,7,FIND("travelled",other_hotels_test!L551,1)-7)))</f>
        <v>September 2013</v>
      </c>
      <c r="J551" s="1" t="str">
        <f>TRIM(IF(ISERROR(MID(other_hotels_test!L551,FIND("travelled",other_hotels_test!L551,1)+9,LEN(other_hotels_test!L551))),"",MID(other_hotels_test!L551,FIND("travelled",other_hotels_test!L551,1)+9,LEN(other_hotels_test!L551))))</f>
        <v>on business</v>
      </c>
      <c r="K551" s="4" t="e">
        <f ca="1">udfRegEx(other_hotels_test!M551,"\d( of )\d( stars).*(n&gt;)([\s\S]*;)")&amp;CHAR(10)&amp;udfRegEx(other_hotels_test!M551,"[^;]+$\d( of )\d( stars).*(n&gt;)([\s\S]*;)")</f>
        <v>#NAME?</v>
      </c>
      <c r="N551" s="1" t="str">
        <f>other_hotels_test!P551</f>
        <v>Reviewed 13 October 2013</v>
      </c>
    </row>
    <row r="552" spans="1:14" ht="56">
      <c r="A552" s="1" t="str">
        <f>MID(other_hotels_test!D552,1,FIND("_data",other_hotels_test!D552,1)-1)</f>
        <v>fullerton_hotel</v>
      </c>
      <c r="B552" s="4" t="str">
        <f>other_hotels_test!G552</f>
        <v>fionayoga</v>
      </c>
      <c r="C552" s="4" t="str">
        <f>IF(ISBLANK(other_hotels_test!H552),"",other_hotels_test!H552)</f>
        <v>Hong Kong</v>
      </c>
      <c r="D552" s="1" t="str">
        <f>MID(other_hotels_test!I552,FIND("of",other_hotels_test!I552,1)-2,12)</f>
        <v>4 of 5 stars</v>
      </c>
      <c r="E552" s="1" t="str">
        <f>MID(other_hotels_test!I552,FIND("of",other_hotels_test!I552,1)-2,2)</f>
        <v xml:space="preserve">4 </v>
      </c>
      <c r="F552" s="2">
        <f>MID(other_hotels_test!I552,FIND("of",other_hotels_test!I552,1)-2,2)/MID(other_hotels_test!I552,FIND("of",other_hotels_test!I552,1)+2,2)</f>
        <v>0.8</v>
      </c>
      <c r="G552" s="3" t="str">
        <f>IF(ISBLANK(other_hotels_test!J552),"",other_hotels_test!J552)</f>
        <v>“Great location  great value and personal touch”</v>
      </c>
      <c r="H552" s="3" t="str">
        <f>IF(ISBLANK(other_hotels_test!K552),"",other_hotels_test!K552)</f>
        <v>The Fullerton sent me a birthday card and I was really touched. When I stayed I left behind a scarf and they kindly mailed it back to me. Can't beat the location and good service which makes up for the slightly tired rooms. Look forward to going back</v>
      </c>
      <c r="I552" s="1" t="str">
        <f>TRIM(IF(ISERROR(MID(other_hotels_test!L552,7,FIND("travelled",other_hotels_test!L552,1)-7)),"",MID(other_hotels_test!L552,7,FIND("travelled",other_hotels_test!L552,1)-7)))</f>
        <v/>
      </c>
      <c r="J552" s="1" t="str">
        <f>TRIM(IF(ISERROR(MID(other_hotels_test!L552,FIND("travelled",other_hotels_test!L552,1)+9,LEN(other_hotels_test!L552))),"",MID(other_hotels_test!L552,FIND("travelled",other_hotels_test!L552,1)+9,LEN(other_hotels_test!L552))))</f>
        <v/>
      </c>
      <c r="K552" s="4" t="e">
        <f ca="1">udfRegEx(other_hotels_test!M552,"\d( of )\d( stars).*(n&gt;)([\s\S]*;)")&amp;CHAR(10)&amp;udfRegEx(other_hotels_test!M552,"[^;]+$\d( of )\d( stars).*(n&gt;)([\s\S]*;)")</f>
        <v>#NAME?</v>
      </c>
      <c r="N552" s="1" t="str">
        <f>other_hotels_test!P552</f>
        <v>Reviewed 12 October 2013</v>
      </c>
    </row>
    <row r="553" spans="1:14" ht="56">
      <c r="A553" s="1" t="str">
        <f>MID(other_hotels_test!D553,1,FIND("_data",other_hotels_test!D553,1)-1)</f>
        <v>fullerton_hotel</v>
      </c>
      <c r="B553" s="4" t="str">
        <f>other_hotels_test!G553</f>
        <v>AnnCarson</v>
      </c>
      <c r="C553" s="4" t="str">
        <f>IF(ISBLANK(other_hotels_test!H553),"",other_hotels_test!H553)</f>
        <v>Brisbane Australia</v>
      </c>
      <c r="D553" s="1" t="str">
        <f>MID(other_hotels_test!I553,FIND("of",other_hotels_test!I553,1)-2,12)</f>
        <v>5 of 5 stars</v>
      </c>
      <c r="E553" s="1" t="str">
        <f>MID(other_hotels_test!I553,FIND("of",other_hotels_test!I553,1)-2,2)</f>
        <v xml:space="preserve">5 </v>
      </c>
      <c r="F553" s="2">
        <f>MID(other_hotels_test!I553,FIND("of",other_hotels_test!I553,1)-2,2)/MID(other_hotels_test!I553,FIND("of",other_hotels_test!I553,1)+2,2)</f>
        <v>1</v>
      </c>
      <c r="G553" s="3" t="str">
        <f>IF(ISBLANK(other_hotels_test!J553),"",other_hotels_test!J553)</f>
        <v>“Absolutely Brilliant”</v>
      </c>
      <c r="H553" s="3" t="str">
        <f>IF(ISBLANK(other_hotels_test!K553),"",other_hotels_test!K553)</f>
        <v>This hotel is amazing. Wonderful location easy to walk to a lot of Singapore's attractions. There is also a bus stop right in front where the "hop on - hop off" bus will pick you up. There are "flashier" hotels in Singapore but this one is total class - HIGHLY recommend.</v>
      </c>
      <c r="I553" s="1" t="str">
        <f>TRIM(IF(ISERROR(MID(other_hotels_test!L553,7,FIND("travelled",other_hotels_test!L553,1)-7)),"",MID(other_hotels_test!L553,7,FIND("travelled",other_hotels_test!L553,1)-7)))</f>
        <v>October 2013</v>
      </c>
      <c r="J553" s="1" t="str">
        <f>TRIM(IF(ISERROR(MID(other_hotels_test!L553,FIND("travelled",other_hotels_test!L553,1)+9,LEN(other_hotels_test!L553))),"",MID(other_hotels_test!L553,FIND("travelled",other_hotels_test!L553,1)+9,LEN(other_hotels_test!L553))))</f>
        <v>with family</v>
      </c>
      <c r="K553" s="4" t="e">
        <f ca="1">udfRegEx(other_hotels_test!M553,"\d( of )\d( stars).*(n&gt;)([\s\S]*;)")&amp;CHAR(10)&amp;udfRegEx(other_hotels_test!M553,"[^;]+$\d( of )\d( stars).*(n&gt;)([\s\S]*;)")</f>
        <v>#NAME?</v>
      </c>
      <c r="N553" s="1" t="str">
        <f>other_hotels_test!P553</f>
        <v>Reviewed 9 October 2013</v>
      </c>
    </row>
    <row r="554" spans="1:14" ht="252">
      <c r="A554" s="1" t="str">
        <f>MID(other_hotels_test!D554,1,FIND("_data",other_hotels_test!D554,1)-1)</f>
        <v>fullerton_hotel</v>
      </c>
      <c r="B554" s="4" t="str">
        <f>other_hotels_test!G554</f>
        <v>PoliPerth</v>
      </c>
      <c r="C554" s="4" t="str">
        <f>IF(ISBLANK(other_hotels_test!H554),"",other_hotels_test!H554)</f>
        <v>Perth Australia</v>
      </c>
      <c r="D554" s="1" t="str">
        <f>MID(other_hotels_test!I554,FIND("of",other_hotels_test!I554,1)-2,12)</f>
        <v>5 of 5 stars</v>
      </c>
      <c r="E554" s="1" t="str">
        <f>MID(other_hotels_test!I554,FIND("of",other_hotels_test!I554,1)-2,2)</f>
        <v xml:space="preserve">5 </v>
      </c>
      <c r="F554" s="2">
        <f>MID(other_hotels_test!I554,FIND("of",other_hotels_test!I554,1)-2,2)/MID(other_hotels_test!I554,FIND("of",other_hotels_test!I554,1)+2,2)</f>
        <v>1</v>
      </c>
      <c r="G554" s="3" t="str">
        <f>IF(ISBLANK(other_hotels_test!J554),"",other_hotels_test!J554)</f>
        <v>“The absolute best place for afternoon tea”</v>
      </c>
      <c r="H554" s="3" t="str">
        <f>IF(ISBLANK(other_hotels_test!K554),"",other_hotels_test!K554)</f>
        <v>A spur of the moment decision to have afternoon tea at the Fullerton after coming off my bum boat river cruise right in front of the hotel. I remember the hotel from years ago when it was still the GPO and there is a nice little history gallery in the hotel on the lobby level. I was made very welcome and a table found for me although reservations are recommended. It was a lovely way to end my afternoon and the service was impeccable I could not fault the charming staff at all. As for the food itself amazing variety and so much! Beautifully presented on a 3 tier stand with a variety of teas or coffee to choose from all refillable at no charge. A young waiter walked round asking if the tiers needed topping up as if!!! Not especially cheap at S$53 per person including tax but for a special treat worth every cent. Beautiful surroundings peaceful piano music being played softly from the overhead balcony comfortable seating quiet no mad rushing around. Perfect! I recently went to the weekend High Tea Buffet at the Regent Hotel and although it was enjoyable the Fullerton is in a different class altogether and much much nicer.</v>
      </c>
      <c r="I554" s="1" t="str">
        <f>TRIM(IF(ISERROR(MID(other_hotels_test!L554,7,FIND("travelled",other_hotels_test!L554,1)-7)),"",MID(other_hotels_test!L554,7,FIND("travelled",other_hotels_test!L554,1)-7)))</f>
        <v>October 2013</v>
      </c>
      <c r="J554" s="1" t="str">
        <f>TRIM(IF(ISERROR(MID(other_hotels_test!L554,FIND("travelled",other_hotels_test!L554,1)+9,LEN(other_hotels_test!L554))),"",MID(other_hotels_test!L554,FIND("travelled",other_hotels_test!L554,1)+9,LEN(other_hotels_test!L554))))</f>
        <v>solo</v>
      </c>
      <c r="K554" s="4" t="e">
        <f ca="1">udfRegEx(other_hotels_test!M554,"\d( of )\d( stars).*(n&gt;)([\s\S]*;)")&amp;CHAR(10)&amp;udfRegEx(other_hotels_test!M554,"[^;]+$\d( of )\d( stars).*(n&gt;)([\s\S]*;)")</f>
        <v>#NAME?</v>
      </c>
      <c r="N554" s="1" t="str">
        <f>other_hotels_test!P554</f>
        <v>Reviewed 9 October 2013</v>
      </c>
    </row>
    <row r="555" spans="1:14" ht="98">
      <c r="A555" s="1" t="str">
        <f>MID(other_hotels_test!D555,1,FIND("_data",other_hotels_test!D555,1)-1)</f>
        <v>fullerton_hotel</v>
      </c>
      <c r="B555" s="4" t="str">
        <f>other_hotels_test!G555</f>
        <v>Maria_Rick</v>
      </c>
      <c r="C555" s="4" t="str">
        <f>IF(ISBLANK(other_hotels_test!H555),"",other_hotels_test!H555)</f>
        <v>Perth Australia</v>
      </c>
      <c r="D555" s="1" t="str">
        <f>MID(other_hotels_test!I555,FIND("of",other_hotels_test!I555,1)-2,12)</f>
        <v>5 of 5 stars</v>
      </c>
      <c r="E555" s="1" t="str">
        <f>MID(other_hotels_test!I555,FIND("of",other_hotels_test!I555,1)-2,2)</f>
        <v xml:space="preserve">5 </v>
      </c>
      <c r="F555" s="2">
        <f>MID(other_hotels_test!I555,FIND("of",other_hotels_test!I555,1)-2,2)/MID(other_hotels_test!I555,FIND("of",other_hotels_test!I555,1)+2,2)</f>
        <v>1</v>
      </c>
      <c r="G555" s="3" t="str">
        <f>IF(ISBLANK(other_hotels_test!J555),"",other_hotels_test!J555)</f>
        <v>“Very pleasant stay”</v>
      </c>
      <c r="H555" s="3" t="str">
        <f>IF(ISBLANK(other_hotels_test!K555),"",other_hotels_test!K555)</f>
        <v>Stayed here December 2012 with my partner and 8 year old daughter. Love..love..love the place especially the grand staircase which where decorated with lovely xmas decors. Partner and daughter absolutely love the buffet breakfast. Very friendly staff. They even sent me an email to greet me happy bday on my bday in June 2013! What a surprise that was! I recommend staying at this hotel bec I will defenitely staying here again.</v>
      </c>
      <c r="I555" s="1" t="str">
        <f>TRIM(IF(ISERROR(MID(other_hotels_test!L555,7,FIND("travelled",other_hotels_test!L555,1)-7)),"",MID(other_hotels_test!L555,7,FIND("travelled",other_hotels_test!L555,1)-7)))</f>
        <v>December 2012</v>
      </c>
      <c r="J555" s="1" t="str">
        <f>TRIM(IF(ISERROR(MID(other_hotels_test!L555,FIND("travelled",other_hotels_test!L555,1)+9,LEN(other_hotels_test!L555))),"",MID(other_hotels_test!L555,FIND("travelled",other_hotels_test!L555,1)+9,LEN(other_hotels_test!L555))))</f>
        <v>with family</v>
      </c>
      <c r="K555" s="4" t="e">
        <f ca="1">udfRegEx(other_hotels_test!M555,"\d( of )\d( stars).*(n&gt;)([\s\S]*;)")&amp;CHAR(10)&amp;udfRegEx(other_hotels_test!M555,"[^;]+$\d( of )\d( stars).*(n&gt;)([\s\S]*;)")</f>
        <v>#NAME?</v>
      </c>
      <c r="N555" s="1" t="str">
        <f>other_hotels_test!P555</f>
        <v>Reviewed 9 October 2013</v>
      </c>
    </row>
    <row r="556" spans="1:14" ht="196">
      <c r="A556" s="1" t="str">
        <f>MID(other_hotels_test!D556,1,FIND("_data",other_hotels_test!D556,1)-1)</f>
        <v>fullerton_hotel</v>
      </c>
      <c r="B556" s="4" t="str">
        <f>other_hotels_test!G556</f>
        <v>route66weasel</v>
      </c>
      <c r="C556" s="4" t="str">
        <f>IF(ISBLANK(other_hotels_test!H556),"",other_hotels_test!H556)</f>
        <v>Colchester United Kingdom</v>
      </c>
      <c r="D556" s="1" t="str">
        <f>MID(other_hotels_test!I556,FIND("of",other_hotels_test!I556,1)-2,12)</f>
        <v>5 of 5 stars</v>
      </c>
      <c r="E556" s="1" t="str">
        <f>MID(other_hotels_test!I556,FIND("of",other_hotels_test!I556,1)-2,2)</f>
        <v xml:space="preserve">5 </v>
      </c>
      <c r="F556" s="2">
        <f>MID(other_hotels_test!I556,FIND("of",other_hotels_test!I556,1)-2,2)/MID(other_hotels_test!I556,FIND("of",other_hotels_test!I556,1)+2,2)</f>
        <v>1</v>
      </c>
      <c r="G556" s="3" t="str">
        <f>IF(ISBLANK(other_hotels_test!J556),"",other_hotels_test!J556)</f>
        <v>“Absolutely 5+ star”</v>
      </c>
      <c r="H556" s="3" t="str">
        <f>IF(ISBLANK(other_hotels_test!K556),"",other_hotels_test!K556)</f>
        <v>The level of service was exemplary from the moment we entered the hotel. We were pleasantly surprised to be upgraded to a harbour view suite on arrival. The room was absolutely gorgeous another one of those places where you don't really want to check out. The attention to detail is second to none. Unlike the tourist trap that is Raffles this really is an elegant luxurious and mature hotel with a firm eye on level of service. The building (formally the Singapore Post Office) was built in 1928 and restored and opened as a hotel in 2001. So you get modern luxury design and fittings and all the usual things like wi-fi service spa etc. Although we checked out at noon our late evening flight home and an afternoon in humid down town Singapore meant we expected to travel to the airport in discomfort. That was no problem for the hotel though who provided us with access to the spa and shower facilities to freshen up.</v>
      </c>
      <c r="I556" s="1" t="str">
        <f>TRIM(IF(ISERROR(MID(other_hotels_test!L556,7,FIND("travelled",other_hotels_test!L556,1)-7)),"",MID(other_hotels_test!L556,7,FIND("travelled",other_hotels_test!L556,1)-7)))</f>
        <v>November 2013</v>
      </c>
      <c r="J556" s="1" t="str">
        <f>TRIM(IF(ISERROR(MID(other_hotels_test!L556,FIND("travelled",other_hotels_test!L556,1)+9,LEN(other_hotels_test!L556))),"",MID(other_hotels_test!L556,FIND("travelled",other_hotels_test!L556,1)+9,LEN(other_hotels_test!L556))))</f>
        <v>as a couple</v>
      </c>
      <c r="K556" s="4" t="e">
        <f ca="1">udfRegEx(other_hotels_test!M556,"\d( of )\d( stars).*(n&gt;)([\s\S]*;)")&amp;CHAR(10)&amp;udfRegEx(other_hotels_test!M556,"[^;]+$\d( of )\d( stars).*(n&gt;)([\s\S]*;)")</f>
        <v>#NAME?</v>
      </c>
      <c r="N556" s="1" t="str">
        <f>other_hotels_test!P556</f>
        <v>Reviewed 28 November 2013</v>
      </c>
    </row>
    <row r="557" spans="1:14" ht="409">
      <c r="A557" s="1" t="str">
        <f>MID(other_hotels_test!D557,1,FIND("_data",other_hotels_test!D557,1)-1)</f>
        <v>fullerton_hotel</v>
      </c>
      <c r="B557" s="4" t="str">
        <f>other_hotels_test!G557</f>
        <v>alexme18</v>
      </c>
      <c r="C557" s="4" t="str">
        <f>IF(ISBLANK(other_hotels_test!H557),"",other_hotels_test!H557)</f>
        <v>singapore</v>
      </c>
      <c r="D557" s="1" t="str">
        <f>MID(other_hotels_test!I557,FIND("of",other_hotels_test!I557,1)-2,12)</f>
        <v>5 of 5 stars</v>
      </c>
      <c r="E557" s="1" t="str">
        <f>MID(other_hotels_test!I557,FIND("of",other_hotels_test!I557,1)-2,2)</f>
        <v xml:space="preserve">5 </v>
      </c>
      <c r="F557" s="2">
        <f>MID(other_hotels_test!I557,FIND("of",other_hotels_test!I557,1)-2,2)/MID(other_hotels_test!I557,FIND("of",other_hotels_test!I557,1)+2,2)</f>
        <v>1</v>
      </c>
      <c r="G557" s="3" t="str">
        <f>IF(ISBLANK(other_hotels_test!J557),"",other_hotels_test!J557)</f>
        <v>“Really 5 Star”</v>
      </c>
      <c r="H557" s="3" t="str">
        <f>IF(ISBLANK(other_hotels_test!K557),"",other_hotels_test!K557)</f>
        <v>My family and I stayed here for the 1st time on the 1st week of November. It was a staycation coz its a sg public holiday. 1st impression - front desk person and a trainee assisted us to our Courtyard room and offered us an extra bed coz I have a 2 yr old kid with me. They introduce us to all the room amenities and gave us a bag full of toiletries. Note that the comfort room area is well stack. I believe these are just extra when we swim =) Location - one of the best in sg in terms of business if u have lots of meetings in raffles place area. I like as well that across the road is the famous merlion and a few minutes walk there is the esplanade famous makansutra eatery that has almost nightly free live music performances marina bay sands and so nice river. It feels like i'm a tourist again. Swimming Pool - its an infinity pool. Ample size. You can see lots of people walking outside as this is overlooking the river and bridge. Breakfast - we got ours with buffet and its really one of the best that I tried and its so complete. It even got japanese and indian food and love the belgian waffles and yakult coz my baby loves it. hehehe =) Room Service - so good and prompt as well. Ordered lasagna. Pillow - they offer a pillow menu...This is OMG! So I change mine coz I want it to be firm. Hotel Room - big compared to others and i love the comfort room =) I love that even this is the cheapest it doesn't feel like we bought the cheapest hotel room =) I like the complete comfort room that has a huge bathtub separate shower separate toilet and huge vanity mirror with complete toiletries =) You can even turn on the volume of your tv to be heard inside the comfort room =) Our view is the 1st floor lobby area so i believe the glass is tinted =) Checkout - is also a breeze however they overcharge us $50 coz we have a $50 voucher that we can offset whenever we order food service or in the restaurants. I emailed them then within 2 weeks got the refund. They are very prompt. And they really value their customer service coz before a few days of our check in they even sent us an email to welcome us in our stay. When we check out as well they emailed again to thank us and is asking for a survey. So our stay is really comfortable and memorable. Its cheaper and its safer compared if we go overseas. Now I know what the fuss is all about with the Fullerton Experience. Try one now! =)</v>
      </c>
      <c r="I557" s="1" t="str">
        <f>TRIM(IF(ISERROR(MID(other_hotels_test!L557,7,FIND("travelled",other_hotels_test!L557,1)-7)),"",MID(other_hotels_test!L557,7,FIND("travelled",other_hotels_test!L557,1)-7)))</f>
        <v>November 2013</v>
      </c>
      <c r="J557" s="1" t="str">
        <f>TRIM(IF(ISERROR(MID(other_hotels_test!L557,FIND("travelled",other_hotels_test!L557,1)+9,LEN(other_hotels_test!L557))),"",MID(other_hotels_test!L557,FIND("travelled",other_hotels_test!L557,1)+9,LEN(other_hotels_test!L557))))</f>
        <v>with family</v>
      </c>
      <c r="K557" s="4" t="e">
        <f ca="1">udfRegEx(other_hotels_test!M557,"\d( of )\d( stars).*(n&gt;)([\s\S]*;)")&amp;CHAR(10)&amp;udfRegEx(other_hotels_test!M557,"[^;]+$\d( of )\d( stars).*(n&gt;)([\s\S]*;)")</f>
        <v>#NAME?</v>
      </c>
      <c r="N557" s="1" t="str">
        <f>other_hotels_test!P557</f>
        <v>Reviewed 27 November 2013</v>
      </c>
    </row>
    <row r="558" spans="1:14" ht="112">
      <c r="A558" s="1" t="str">
        <f>MID(other_hotels_test!D558,1,FIND("_data",other_hotels_test!D558,1)-1)</f>
        <v>fullerton_hotel</v>
      </c>
      <c r="B558" s="4" t="str">
        <f>other_hotels_test!G558</f>
        <v>John S</v>
      </c>
      <c r="C558" s="4" t="str">
        <f>IF(ISBLANK(other_hotels_test!H558),"",other_hotels_test!H558)</f>
        <v>Huddersfield United Kingdom</v>
      </c>
      <c r="D558" s="1" t="str">
        <f>MID(other_hotels_test!I558,FIND("of",other_hotels_test!I558,1)-2,12)</f>
        <v>4 of 5 stars</v>
      </c>
      <c r="E558" s="1" t="str">
        <f>MID(other_hotels_test!I558,FIND("of",other_hotels_test!I558,1)-2,2)</f>
        <v xml:space="preserve">4 </v>
      </c>
      <c r="F558" s="2">
        <f>MID(other_hotels_test!I558,FIND("of",other_hotels_test!I558,1)-2,2)/MID(other_hotels_test!I558,FIND("of",other_hotels_test!I558,1)+2,2)</f>
        <v>0.8</v>
      </c>
      <c r="G558" s="3" t="str">
        <f>IF(ISBLANK(other_hotels_test!J558),"",other_hotels_test!J558)</f>
        <v>“Superb Hotel on the riverfront”</v>
      </c>
      <c r="H558" s="3" t="str">
        <f>IF(ISBLANK(other_hotels_test!K558),"",other_hotels_test!K558)</f>
        <v>We had a very enjoyable stay at this magnificent hotel in the heart of Singapore. It is located on the riverfront with access to all the fine riverside quay restaurants. The staff are very attentive guests' needs; for example I lost a valued pair of cuff links that I had owned for over forty years and the hotel went out of their way to successfully find them for me. I shall always be grateful to them. The food was delicious and the outstanding service and ambience in the spectacular rooftop bar made for an unforgettable holiday.</v>
      </c>
      <c r="I558" s="1" t="str">
        <f>TRIM(IF(ISERROR(MID(other_hotels_test!L558,7,FIND("travelled",other_hotels_test!L558,1)-7)),"",MID(other_hotels_test!L558,7,FIND("travelled",other_hotels_test!L558,1)-7)))</f>
        <v>November 2013</v>
      </c>
      <c r="J558" s="1" t="str">
        <f>TRIM(IF(ISERROR(MID(other_hotels_test!L558,FIND("travelled",other_hotels_test!L558,1)+9,LEN(other_hotels_test!L558))),"",MID(other_hotels_test!L558,FIND("travelled",other_hotels_test!L558,1)+9,LEN(other_hotels_test!L558))))</f>
        <v>as a couple</v>
      </c>
      <c r="K558" s="4" t="e">
        <f ca="1">udfRegEx(other_hotels_test!M558,"\d( of )\d( stars).*(n&gt;)([\s\S]*;)")&amp;CHAR(10)&amp;udfRegEx(other_hotels_test!M558,"[^;]+$\d( of )\d( stars).*(n&gt;)([\s\S]*;)")</f>
        <v>#NAME?</v>
      </c>
      <c r="N558" s="1" t="str">
        <f>other_hotels_test!P558</f>
        <v>Reviewed 26 November 2013</v>
      </c>
    </row>
    <row r="559" spans="1:14" ht="140">
      <c r="A559" s="1" t="str">
        <f>MID(other_hotels_test!D559,1,FIND("_data",other_hotels_test!D559,1)-1)</f>
        <v>fullerton_hotel</v>
      </c>
      <c r="B559" s="4" t="str">
        <f>other_hotels_test!G559</f>
        <v>lokshen</v>
      </c>
      <c r="C559" s="4" t="str">
        <f>IF(ISBLANK(other_hotels_test!H559),"",other_hotels_test!H559)</f>
        <v>Melbourne Australia</v>
      </c>
      <c r="D559" s="1" t="str">
        <f>MID(other_hotels_test!I559,FIND("of",other_hotels_test!I559,1)-2,12)</f>
        <v>5 of 5 stars</v>
      </c>
      <c r="E559" s="1" t="str">
        <f>MID(other_hotels_test!I559,FIND("of",other_hotels_test!I559,1)-2,2)</f>
        <v xml:space="preserve">5 </v>
      </c>
      <c r="F559" s="2">
        <f>MID(other_hotels_test!I559,FIND("of",other_hotels_test!I559,1)-2,2)/MID(other_hotels_test!I559,FIND("of",other_hotels_test!I559,1)+2,2)</f>
        <v>1</v>
      </c>
      <c r="G559" s="3" t="str">
        <f>IF(ISBLANK(other_hotels_test!J559),"",other_hotels_test!J559)</f>
        <v>“Absolute pleasure”</v>
      </c>
      <c r="H559" s="3" t="str">
        <f>IF(ISBLANK(other_hotels_test!K559),"",other_hotels_test!K559)</f>
        <v>Having stayed in Singapore before we were very surprised at the extremely high standards at this hotel. Organised by our travel agent at the last minute we didn't expect the 5 star treatment we received. Nothing was too much trouble for the staff our room was superb food perfect &amp; as we had the use of the club facilities we felt like royalty. The hotel is the resurrected old post office that dates from early British occupation &amp; as a result is situated overlooking the river. Surrounded by every type of restaurant imaginable this is a wonderful place to stay during a short(in our case) stopover between Europe &amp; Australia. We will definitely return.</v>
      </c>
      <c r="I559" s="1" t="str">
        <f>TRIM(IF(ISERROR(MID(other_hotels_test!L559,7,FIND("travelled",other_hotels_test!L559,1)-7)),"",MID(other_hotels_test!L559,7,FIND("travelled",other_hotels_test!L559,1)-7)))</f>
        <v>October 2013</v>
      </c>
      <c r="J559" s="1" t="str">
        <f>TRIM(IF(ISERROR(MID(other_hotels_test!L559,FIND("travelled",other_hotels_test!L559,1)+9,LEN(other_hotels_test!L559))),"",MID(other_hotels_test!L559,FIND("travelled",other_hotels_test!L559,1)+9,LEN(other_hotels_test!L559))))</f>
        <v>as a couple</v>
      </c>
      <c r="K559" s="4" t="e">
        <f ca="1">udfRegEx(other_hotels_test!M559,"\d( of )\d( stars).*(n&gt;)([\s\S]*;)")&amp;CHAR(10)&amp;udfRegEx(other_hotels_test!M559,"[^;]+$\d( of )\d( stars).*(n&gt;)([\s\S]*;)")</f>
        <v>#NAME?</v>
      </c>
      <c r="N559" s="1" t="str">
        <f>other_hotels_test!P559</f>
        <v>Reviewed 24 November 2013</v>
      </c>
    </row>
    <row r="560" spans="1:14" ht="70">
      <c r="A560" s="1" t="str">
        <f>MID(other_hotels_test!D560,1,FIND("_data",other_hotels_test!D560,1)-1)</f>
        <v>fullerton_hotel</v>
      </c>
      <c r="B560" s="4" t="str">
        <f>other_hotels_test!G560</f>
        <v>Karen Xinyue Z</v>
      </c>
      <c r="C560" s="4" t="str">
        <f>IF(ISBLANK(other_hotels_test!H560),"",other_hotels_test!H560)</f>
        <v>Beijing China</v>
      </c>
      <c r="D560" s="1" t="str">
        <f>MID(other_hotels_test!I560,FIND("of",other_hotels_test!I560,1)-2,12)</f>
        <v>4 of 5 stars</v>
      </c>
      <c r="E560" s="1" t="str">
        <f>MID(other_hotels_test!I560,FIND("of",other_hotels_test!I560,1)-2,2)</f>
        <v xml:space="preserve">4 </v>
      </c>
      <c r="F560" s="2">
        <f>MID(other_hotels_test!I560,FIND("of",other_hotels_test!I560,1)-2,2)/MID(other_hotels_test!I560,FIND("of",other_hotels_test!I560,1)+2,2)</f>
        <v>0.8</v>
      </c>
      <c r="G560" s="3" t="str">
        <f>IF(ISBLANK(other_hotels_test!J560),"",other_hotels_test!J560)</f>
        <v>“You will be charmed by the history of the hotel”</v>
      </c>
      <c r="H560" s="3" t="str">
        <f>IF(ISBLANK(other_hotels_test!K560),"",other_hotels_test!K560)</f>
        <v>As the most historic hotel in Singapore Fullerton had its own charm. The minute you walk in the lobby you know you made the right choice. I really liked the lobby and the cafeteria. The room was not as impressive but still clean and well maintained. I'd love to come back when I am in Singapore again!</v>
      </c>
      <c r="I560" s="1" t="str">
        <f>TRIM(IF(ISERROR(MID(other_hotels_test!L560,7,FIND("travelled",other_hotels_test!L560,1)-7)),"",MID(other_hotels_test!L560,7,FIND("travelled",other_hotels_test!L560,1)-7)))</f>
        <v>November 2013</v>
      </c>
      <c r="J560" s="1" t="str">
        <f>TRIM(IF(ISERROR(MID(other_hotels_test!L560,FIND("travelled",other_hotels_test!L560,1)+9,LEN(other_hotels_test!L560))),"",MID(other_hotels_test!L560,FIND("travelled",other_hotels_test!L560,1)+9,LEN(other_hotels_test!L560))))</f>
        <v>on business</v>
      </c>
      <c r="K560" s="4" t="e">
        <f ca="1">udfRegEx(other_hotels_test!M560,"\d( of )\d( stars).*(n&gt;)([\s\S]*;)")&amp;CHAR(10)&amp;udfRegEx(other_hotels_test!M560,"[^;]+$\d( of )\d( stars).*(n&gt;)([\s\S]*;)")</f>
        <v>#NAME?</v>
      </c>
      <c r="N560" s="1" t="str">
        <f>other_hotels_test!P560</f>
        <v>Reviewed 24 November 2013</v>
      </c>
    </row>
    <row r="561" spans="1:14" ht="182">
      <c r="A561" s="1" t="str">
        <f>MID(other_hotels_test!D561,1,FIND("_data",other_hotels_test!D561,1)-1)</f>
        <v>fullerton_hotel</v>
      </c>
      <c r="B561" s="4" t="str">
        <f>other_hotels_test!G561</f>
        <v>zxcbv</v>
      </c>
      <c r="C561" s="4" t="str">
        <f>IF(ISBLANK(other_hotels_test!H561),"",other_hotels_test!H561)</f>
        <v>Brisbane Australia</v>
      </c>
      <c r="D561" s="1" t="str">
        <f>MID(other_hotels_test!I561,FIND("of",other_hotels_test!I561,1)-2,12)</f>
        <v>4 of 5 stars</v>
      </c>
      <c r="E561" s="1" t="str">
        <f>MID(other_hotels_test!I561,FIND("of",other_hotels_test!I561,1)-2,2)</f>
        <v xml:space="preserve">4 </v>
      </c>
      <c r="F561" s="2">
        <f>MID(other_hotels_test!I561,FIND("of",other_hotels_test!I561,1)-2,2)/MID(other_hotels_test!I561,FIND("of",other_hotels_test!I561,1)+2,2)</f>
        <v>0.8</v>
      </c>
      <c r="G561" s="3" t="str">
        <f>IF(ISBLANK(other_hotels_test!J561),"",other_hotels_test!J561)</f>
        <v>“Really good but could be excellent again”</v>
      </c>
      <c r="H561" s="3" t="str">
        <f>IF(ISBLANK(other_hotels_test!K561),"",other_hotels_test!K561)</f>
        <v>I travel a lot for work (see my other reviews) and think a hotel should be a bit of a 'refuge' at the end of a business day. Which brings me to an old time favourite the Fullerton in Singapore. Pros - Excellent lobby and public areas good pool great breakfast super responsive staff and excellent Straits Club lounge. Cons - the rooms need a refurb. The Powerpoints in my room (I stayed in room 571) were all coming out of the wall some had been glued back into place with silicone which looked like my 10 y/o son had applied it the aircon system is obviously ageing and there were signs of water leaks in the room. This place has the bones to be excellent - like Four Seasons in Hong Kong or Mandarin in Hong Kong (see my reviews of those) but the detail is just letting it down at the edges. And I really like this place. H.</v>
      </c>
      <c r="I561" s="1" t="str">
        <f>TRIM(IF(ISERROR(MID(other_hotels_test!L561,7,FIND("travelled",other_hotels_test!L561,1)-7)),"",MID(other_hotels_test!L561,7,FIND("travelled",other_hotels_test!L561,1)-7)))</f>
        <v>April 2013</v>
      </c>
      <c r="J561" s="1" t="str">
        <f>TRIM(IF(ISERROR(MID(other_hotels_test!L561,FIND("travelled",other_hotels_test!L561,1)+9,LEN(other_hotels_test!L561))),"",MID(other_hotels_test!L561,FIND("travelled",other_hotels_test!L561,1)+9,LEN(other_hotels_test!L561))))</f>
        <v>on business</v>
      </c>
      <c r="K561" s="4" t="e">
        <f ca="1">udfRegEx(other_hotels_test!M561,"\d( of )\d( stars).*(n&gt;)([\s\S]*;)")&amp;CHAR(10)&amp;udfRegEx(other_hotels_test!M561,"[^;]+$\d( of )\d( stars).*(n&gt;)([\s\S]*;)")</f>
        <v>#NAME?</v>
      </c>
      <c r="N561" s="1" t="str">
        <f>other_hotels_test!P561</f>
        <v>Reviewed 5 May 2013</v>
      </c>
    </row>
    <row r="562" spans="1:14" ht="409">
      <c r="A562" s="1" t="str">
        <f>MID(other_hotels_test!D562,1,FIND("_data",other_hotels_test!D562,1)-1)</f>
        <v>fullerton_hotel</v>
      </c>
      <c r="B562" s="4" t="str">
        <f>other_hotels_test!G562</f>
        <v>Stevelor</v>
      </c>
      <c r="C562" s="4" t="str">
        <f>IF(ISBLANK(other_hotels_test!H562),"",other_hotels_test!H562)</f>
        <v>Norwich</v>
      </c>
      <c r="D562" s="1" t="str">
        <f>MID(other_hotels_test!I562,FIND("of",other_hotels_test!I562,1)-2,12)</f>
        <v>4 of 5 stars</v>
      </c>
      <c r="E562" s="1" t="str">
        <f>MID(other_hotels_test!I562,FIND("of",other_hotels_test!I562,1)-2,2)</f>
        <v xml:space="preserve">4 </v>
      </c>
      <c r="F562" s="2">
        <f>MID(other_hotels_test!I562,FIND("of",other_hotels_test!I562,1)-2,2)/MID(other_hotels_test!I562,FIND("of",other_hotels_test!I562,1)+2,2)</f>
        <v>0.8</v>
      </c>
      <c r="G562" s="3" t="str">
        <f>IF(ISBLANK(other_hotels_test!J562),"",other_hotels_test!J562)</f>
        <v>“Mid 20's somethings on honeymoon”</v>
      </c>
      <c r="H562" s="3" t="str">
        <f>IF(ISBLANK(other_hotels_test!K562),"",other_hotels_test!K562)</f>
        <v>Me and my wife stayed at the Fullerton Hotel for a total of 6N7D overall our experience of the Fullerton was 2nd to none. Building: The building is glorious to look at it's refreshing and nice to see a old colonial build in amongst modern architecture stand out and be well looked after. When you first walk into the hotel your greeted by the smell of fresh flowers which are constantly looked after and grand in size. Once your into the middle of the grand lobby you've got a waterfall feature which goes to the "basement" level and features a large pool of Koi Carp. Down here you're able to get to the Spa and Gym. Check In: Check in was a tad slow for us this was mostly to do with timing on our part (we arrived at 8am) but the staff were friendly and sorted this out for us ASAP as we were extremely tired. Our Room: Our room was well presented a large king size bed large shower large bath and all other amenities you'd expect from a hotel of this size. Breakfast: This for me was the best part of the hotel. The variety of food available to you was a pure delight. You could have a typical english breakfast or a Chinese Indian Japanese ... the choice was yours and we had no problems getting seated. Swimming Pool: The pool was lovely it was hardly ever busy and the staff kept it clean throughout the day. The pool overlooked the river you could see Clarke Quay and much more. More often than not we'd get paid a visit by a staff member giving us complimentary fruit. Furthermore the pool side also offered complimentary cold water newspapers sun tan lotion and also plenty of towels should you need. My one piece of advice for the hotel management in regards to the pool replace your chairs many guests complained that their beds didn't raise up as they were broken. Getting around: The location of the hotel is superb for general sight seeing if you wanted to catch the MRT you had Raffles Place or for a short walk you could get the Clarke Quay MRT (useful process when wanting to go to Sentosa). Me and my wife often walked to Marina Bay Sands as during the evening when everyone is out is rather pleasant to walk around and enjoy the night life. In conclusion I would recommend this hotel to anyone. It's simply just fantastic and I really missed it when I left to stay at another (we had to go do the Marina Bay Sands experience). I know the hotel is pricey but if you shop around you can get good deals and you really do get looked after.</v>
      </c>
      <c r="I562" s="1" t="str">
        <f>TRIM(IF(ISERROR(MID(other_hotels_test!L562,7,FIND("travelled",other_hotels_test!L562,1)-7)),"",MID(other_hotels_test!L562,7,FIND("travelled",other_hotels_test!L562,1)-7)))</f>
        <v>March 2013</v>
      </c>
      <c r="J562" s="1" t="str">
        <f>TRIM(IF(ISERROR(MID(other_hotels_test!L562,FIND("travelled",other_hotels_test!L562,1)+9,LEN(other_hotels_test!L562))),"",MID(other_hotels_test!L562,FIND("travelled",other_hotels_test!L562,1)+9,LEN(other_hotels_test!L562))))</f>
        <v>as a couple</v>
      </c>
      <c r="K562" s="4" t="e">
        <f ca="1">udfRegEx(other_hotels_test!M562,"\d( of )\d( stars).*(n&gt;)([\s\S]*;)")&amp;CHAR(10)&amp;udfRegEx(other_hotels_test!M562,"[^;]+$\d( of )\d( stars).*(n&gt;)([\s\S]*;)")</f>
        <v>#NAME?</v>
      </c>
      <c r="N562" s="1" t="str">
        <f>other_hotels_test!P562</f>
        <v>Reviewed 3 May 2013</v>
      </c>
    </row>
    <row r="563" spans="1:14" ht="126">
      <c r="A563" s="1" t="str">
        <f>MID(other_hotels_test!D563,1,FIND("_data",other_hotels_test!D563,1)-1)</f>
        <v>fullerton_hotel</v>
      </c>
      <c r="B563" s="4" t="str">
        <f>other_hotels_test!G563</f>
        <v>bigtimegypsy</v>
      </c>
      <c r="C563" s="4" t="str">
        <f>IF(ISBLANK(other_hotels_test!H563),"",other_hotels_test!H563)</f>
        <v>santa rosa</v>
      </c>
      <c r="D563" s="1" t="str">
        <f>MID(other_hotels_test!I563,FIND("of",other_hotels_test!I563,1)-2,12)</f>
        <v>5 of 5 stars</v>
      </c>
      <c r="E563" s="1" t="str">
        <f>MID(other_hotels_test!I563,FIND("of",other_hotels_test!I563,1)-2,2)</f>
        <v xml:space="preserve">5 </v>
      </c>
      <c r="F563" s="2">
        <f>MID(other_hotels_test!I563,FIND("of",other_hotels_test!I563,1)-2,2)/MID(other_hotels_test!I563,FIND("of",other_hotels_test!I563,1)+2,2)</f>
        <v>1</v>
      </c>
      <c r="G563" s="3" t="str">
        <f>IF(ISBLANK(other_hotels_test!J563),"",other_hotels_test!J563)</f>
        <v>“magnificent splurge!”</v>
      </c>
      <c r="H563" s="3" t="str">
        <f>IF(ISBLANK(other_hotels_test!K563),"",other_hotels_test!K563)</f>
        <v>we upgraded ourselves to a 'fullerton suite' which had an enormous terrace with views of the river AND the bay. i love this hotel but it gets a little crazy just before christmas when it's virtually sold out. being in a suite with access to the 'straights club' is a great--tho pricey--way to ensure great service. the breakfast selection isn't as large as the downstairs buffet but the helpful staff actually went downstairs to get us the dim sum we'd wanted! the hotel offers a free shuttle service( by car not bus) to shopping areas that aren't within walking distance a great perk</v>
      </c>
      <c r="I563" s="1" t="str">
        <f>TRIM(IF(ISERROR(MID(other_hotels_test!L563,7,FIND("travelled",other_hotels_test!L563,1)-7)),"",MID(other_hotels_test!L563,7,FIND("travelled",other_hotels_test!L563,1)-7)))</f>
        <v>December 2012</v>
      </c>
      <c r="J563" s="1" t="str">
        <f>TRIM(IF(ISERROR(MID(other_hotels_test!L563,FIND("travelled",other_hotels_test!L563,1)+9,LEN(other_hotels_test!L563))),"",MID(other_hotels_test!L563,FIND("travelled",other_hotels_test!L563,1)+9,LEN(other_hotels_test!L563))))</f>
        <v>as a couple</v>
      </c>
      <c r="K563" s="4" t="e">
        <f ca="1">udfRegEx(other_hotels_test!M563,"\d( of )\d( stars).*(n&gt;)([\s\S]*;)")&amp;CHAR(10)&amp;udfRegEx(other_hotels_test!M563,"[^;]+$\d( of )\d( stars).*(n&gt;)([\s\S]*;)")</f>
        <v>#NAME?</v>
      </c>
      <c r="N563" s="1" t="str">
        <f>other_hotels_test!P563</f>
        <v>Reviewed 2 May 2013</v>
      </c>
    </row>
    <row r="564" spans="1:14" ht="140">
      <c r="A564" s="1" t="str">
        <f>MID(other_hotels_test!D564,1,FIND("_data",other_hotels_test!D564,1)-1)</f>
        <v>fullerton_hotel</v>
      </c>
      <c r="B564" s="4" t="str">
        <f>other_hotels_test!G564</f>
        <v>Littlelamb817</v>
      </c>
      <c r="C564" s="4" t="str">
        <f>IF(ISBLANK(other_hotels_test!H564),"",other_hotels_test!H564)</f>
        <v>Hong Kong China</v>
      </c>
      <c r="D564" s="1" t="str">
        <f>MID(other_hotels_test!I564,FIND("of",other_hotels_test!I564,1)-2,12)</f>
        <v>5 of 5 stars</v>
      </c>
      <c r="E564" s="1" t="str">
        <f>MID(other_hotels_test!I564,FIND("of",other_hotels_test!I564,1)-2,2)</f>
        <v xml:space="preserve">5 </v>
      </c>
      <c r="F564" s="2">
        <f>MID(other_hotels_test!I564,FIND("of",other_hotels_test!I564,1)-2,2)/MID(other_hotels_test!I564,FIND("of",other_hotels_test!I564,1)+2,2)</f>
        <v>1</v>
      </c>
      <c r="G564" s="3" t="str">
        <f>IF(ISBLANK(other_hotels_test!J564),"",other_hotels_test!J564)</f>
        <v>“Highly Recommended Hotel”</v>
      </c>
      <c r="H564" s="3" t="str">
        <f>IF(ISBLANK(other_hotels_test!K564),"",other_hotels_test!K564)</f>
        <v>I stayed for 2 nights in this hotel during Easter holidays. Some points to share: 1. Excellent service- we checked-in very late at around 11pm . Our friends have a kid with them. And surprisingly one additional small bed is already set up for this little kid. Staff are very nice and helpful too. 2. Excellent location - it is in the center of the country. Close to anywhere and also close to Singapore Flyer &amp; the coach terminal to LegoLand @ Malaysia. 3. Breakfast is good with lots of varieties. You can sit indoor  or outdoor to enjoy your breakfast. If eating outdoor the famous Singapore River is just next to u. We will book this hotel again next time when we visitSingapore.</v>
      </c>
      <c r="I564" s="1" t="str">
        <f>TRIM(IF(ISERROR(MID(other_hotels_test!L564,7,FIND("travelled",other_hotels_test!L564,1)-7)),"",MID(other_hotels_test!L564,7,FIND("travelled",other_hotels_test!L564,1)-7)))</f>
        <v/>
      </c>
      <c r="J564" s="1" t="str">
        <f>TRIM(IF(ISERROR(MID(other_hotels_test!L564,FIND("travelled",other_hotels_test!L564,1)+9,LEN(other_hotels_test!L564))),"",MID(other_hotels_test!L564,FIND("travelled",other_hotels_test!L564,1)+9,LEN(other_hotels_test!L564))))</f>
        <v/>
      </c>
      <c r="K564" s="4" t="e">
        <f ca="1">udfRegEx(other_hotels_test!M564,"\d( of )\d( stars).*(n&gt;)([\s\S]*;)")&amp;CHAR(10)&amp;udfRegEx(other_hotels_test!M564,"[^;]+$\d( of )\d( stars).*(n&gt;)([\s\S]*;)")</f>
        <v>#NAME?</v>
      </c>
      <c r="N564" s="1" t="str">
        <f>other_hotels_test!P564</f>
        <v>Reviewed 1 May 2013</v>
      </c>
    </row>
    <row r="565" spans="1:14" ht="112">
      <c r="A565" s="1" t="str">
        <f>MID(other_hotels_test!D565,1,FIND("_data",other_hotels_test!D565,1)-1)</f>
        <v>fullerton_hotel</v>
      </c>
      <c r="B565" s="4" t="str">
        <f>other_hotels_test!G565</f>
        <v>Jenkr</v>
      </c>
      <c r="C565" s="4" t="str">
        <f>IF(ISBLANK(other_hotels_test!H565),"",other_hotels_test!H565)</f>
        <v>Sonoma California</v>
      </c>
      <c r="D565" s="1" t="str">
        <f>MID(other_hotels_test!I565,FIND("of",other_hotels_test!I565,1)-2,12)</f>
        <v>4 of 5 stars</v>
      </c>
      <c r="E565" s="1" t="str">
        <f>MID(other_hotels_test!I565,FIND("of",other_hotels_test!I565,1)-2,2)</f>
        <v xml:space="preserve">4 </v>
      </c>
      <c r="F565" s="2">
        <f>MID(other_hotels_test!I565,FIND("of",other_hotels_test!I565,1)-2,2)/MID(other_hotels_test!I565,FIND("of",other_hotels_test!I565,1)+2,2)</f>
        <v>0.8</v>
      </c>
      <c r="G565" s="3" t="str">
        <f>IF(ISBLANK(other_hotels_test!J565),"",other_hotels_test!J565)</f>
        <v>“A lot of great things about this hotel but rooms a bit boring”</v>
      </c>
      <c r="H565" s="3" t="str">
        <f>IF(ISBLANK(other_hotels_test!K565),"",other_hotels_test!K565)</f>
        <v>The location is hard to beat. The view from our room was pretty spectacular and the pool is very nice. They also literally have one of the best breakfast buffets I have ever had. The one thing missing from this hotel was a wow factor in the room. The room was very business hotel like. Which in all fairness is what this hotel most likely is. I would stay here again as the location is great and the service was top notch. I just wish it had a wow factor because everything else about the hotel is flawless.</v>
      </c>
      <c r="I565" s="1" t="str">
        <f>TRIM(IF(ISERROR(MID(other_hotels_test!L565,7,FIND("travelled",other_hotels_test!L565,1)-7)),"",MID(other_hotels_test!L565,7,FIND("travelled",other_hotels_test!L565,1)-7)))</f>
        <v/>
      </c>
      <c r="J565" s="1" t="str">
        <f>TRIM(IF(ISERROR(MID(other_hotels_test!L565,FIND("travelled",other_hotels_test!L565,1)+9,LEN(other_hotels_test!L565))),"",MID(other_hotels_test!L565,FIND("travelled",other_hotels_test!L565,1)+9,LEN(other_hotels_test!L565))))</f>
        <v/>
      </c>
      <c r="K565" s="4" t="e">
        <f ca="1">udfRegEx(other_hotels_test!M565,"\d( of )\d( stars).*(n&gt;)([\s\S]*;)")&amp;CHAR(10)&amp;udfRegEx(other_hotels_test!M565,"[^;]+$\d( of )\d( stars).*(n&gt;)([\s\S]*;)")</f>
        <v>#NAME?</v>
      </c>
      <c r="N565" s="1" t="str">
        <f>other_hotels_test!P565</f>
        <v>Reviewed 30 April 2013</v>
      </c>
    </row>
    <row r="566" spans="1:14" ht="112">
      <c r="A566" s="1" t="str">
        <f>MID(other_hotels_test!D566,1,FIND("_data",other_hotels_test!D566,1)-1)</f>
        <v>fullerton_hotel</v>
      </c>
      <c r="B566" s="4" t="str">
        <f>other_hotels_test!G566</f>
        <v>SmithsDevon</v>
      </c>
      <c r="C566" s="4" t="str">
        <f>IF(ISBLANK(other_hotels_test!H566),"",other_hotels_test!H566)</f>
        <v>Devon</v>
      </c>
      <c r="D566" s="1" t="str">
        <f>MID(other_hotels_test!I566,FIND("of",other_hotels_test!I566,1)-2,12)</f>
        <v>5 of 5 stars</v>
      </c>
      <c r="E566" s="1" t="str">
        <f>MID(other_hotels_test!I566,FIND("of",other_hotels_test!I566,1)-2,2)</f>
        <v xml:space="preserve">5 </v>
      </c>
      <c r="F566" s="2">
        <f>MID(other_hotels_test!I566,FIND("of",other_hotels_test!I566,1)-2,2)/MID(other_hotels_test!I566,FIND("of",other_hotels_test!I566,1)+2,2)</f>
        <v>1</v>
      </c>
      <c r="G566" s="3" t="str">
        <f>IF(ISBLANK(other_hotels_test!J566),"",other_hotels_test!J566)</f>
        <v>“Great hotel in a great location.”</v>
      </c>
      <c r="H566" s="3" t="str">
        <f>IF(ISBLANK(other_hotels_test!K566),"",other_hotels_test!K566)</f>
        <v>We stayed at the Fullerton for 5 nights. The lobby and public areas are stunning. The room and bathroom were really nice and breakfast was the best I've ever seen. The infinity pool was lovely and had great views over the river. We took the free heritage tour which was very informative. My only niggles would be the WiFi connection which was not stable which was very infuriating and the fact that housekeeping wanted to turn down your room every night at around 6pm just as we were getting ready to go out. All in all a lovely classic hotel.</v>
      </c>
      <c r="I566" s="1" t="str">
        <f>TRIM(IF(ISERROR(MID(other_hotels_test!L566,7,FIND("travelled",other_hotels_test!L566,1)-7)),"",MID(other_hotels_test!L566,7,FIND("travelled",other_hotels_test!L566,1)-7)))</f>
        <v>December 2013</v>
      </c>
      <c r="J566" s="1" t="str">
        <f>TRIM(IF(ISERROR(MID(other_hotels_test!L566,FIND("travelled",other_hotels_test!L566,1)+9,LEN(other_hotels_test!L566))),"",MID(other_hotels_test!L566,FIND("travelled",other_hotels_test!L566,1)+9,LEN(other_hotels_test!L566))))</f>
        <v>as a couple</v>
      </c>
      <c r="K566" s="4" t="e">
        <f ca="1">udfRegEx(other_hotels_test!M566,"\d( of )\d( stars).*(n&gt;)([\s\S]*;)")&amp;CHAR(10)&amp;udfRegEx(other_hotels_test!M566,"[^;]+$\d( of )\d( stars).*(n&gt;)([\s\S]*;)")</f>
        <v>#NAME?</v>
      </c>
      <c r="N566" s="1" t="str">
        <f>other_hotels_test!P566</f>
        <v>Reviewed 10 December 2013</v>
      </c>
    </row>
    <row r="567" spans="1:14" ht="238">
      <c r="A567" s="1" t="str">
        <f>MID(other_hotels_test!D567,1,FIND("_data",other_hotels_test!D567,1)-1)</f>
        <v>fullerton_hotel</v>
      </c>
      <c r="B567" s="4" t="str">
        <f>other_hotels_test!G567</f>
        <v>Jexen2013</v>
      </c>
      <c r="C567" s="4" t="str">
        <f>IF(ISBLANK(other_hotels_test!H567),"",other_hotels_test!H567)</f>
        <v>Surabaya Indonesia</v>
      </c>
      <c r="D567" s="1" t="str">
        <f>MID(other_hotels_test!I567,FIND("of",other_hotels_test!I567,1)-2,12)</f>
        <v>4 of 5 stars</v>
      </c>
      <c r="E567" s="1" t="str">
        <f>MID(other_hotels_test!I567,FIND("of",other_hotels_test!I567,1)-2,2)</f>
        <v xml:space="preserve">4 </v>
      </c>
      <c r="F567" s="2">
        <f>MID(other_hotels_test!I567,FIND("of",other_hotels_test!I567,1)-2,2)/MID(other_hotels_test!I567,FIND("of",other_hotels_test!I567,1)+2,2)</f>
        <v>0.8</v>
      </c>
      <c r="G567" s="3" t="str">
        <f>IF(ISBLANK(other_hotels_test!J567),"",other_hotels_test!J567)</f>
        <v>“Best Location Good Service Unstimulating Room”</v>
      </c>
      <c r="H567" s="3" t="str">
        <f>IF(ISBLANK(other_hotels_test!K567),"",other_hotels_test!K567)</f>
        <v>Location of the hotel's excellent. Thats the reason we chose the hotel and we couldn't be more right. Its walking distance to esplanade where we had our show and boy we enjoyed the breezy-scenic walk from the hotel crossing the bridge overviewing the bay very romantic indeed. Behind the hotel is the old colonial complex of Singapore Government and very nice for morning or afternoon strolling. Boat Quay and Clarke Quay were walking distance so no worry about choice of restaurants as well. If you are tired of walking you can take the river taxi to get around the hotel is right next to the river. Regarding the room it was below our high expectation our Paladian Suite was odd-shaped (elongated) and didnt have so many windows. This historic building were certainly not designed as a hotel so even after countless renovation the view from the room cannot be maximised. The hotel decor was good but nothing special. We were expecting a luxurious-colonial decor but what we had was just another unstimulating hotel decor. Service was good but not extraordinary.</v>
      </c>
      <c r="I567" s="1" t="str">
        <f>TRIM(IF(ISERROR(MID(other_hotels_test!L567,7,FIND("travelled",other_hotels_test!L567,1)-7)),"",MID(other_hotels_test!L567,7,FIND("travelled",other_hotels_test!L567,1)-7)))</f>
        <v>November 2013</v>
      </c>
      <c r="J567" s="1" t="str">
        <f>TRIM(IF(ISERROR(MID(other_hotels_test!L567,FIND("travelled",other_hotels_test!L567,1)+9,LEN(other_hotels_test!L567))),"",MID(other_hotels_test!L567,FIND("travelled",other_hotels_test!L567,1)+9,LEN(other_hotels_test!L567))))</f>
        <v>as a couple</v>
      </c>
      <c r="K567" s="4" t="e">
        <f ca="1">udfRegEx(other_hotels_test!M567,"\d( of )\d( stars).*(n&gt;)([\s\S]*;)")&amp;CHAR(10)&amp;udfRegEx(other_hotels_test!M567,"[^;]+$\d( of )\d( stars).*(n&gt;)([\s\S]*;)")</f>
        <v>#NAME?</v>
      </c>
      <c r="N567" s="1" t="str">
        <f>other_hotels_test!P567</f>
        <v>Reviewed 10 December 2013</v>
      </c>
    </row>
    <row r="568" spans="1:14" ht="56">
      <c r="A568" s="1" t="str">
        <f>MID(other_hotels_test!D568,1,FIND("_data",other_hotels_test!D568,1)-1)</f>
        <v>fullerton_hotel</v>
      </c>
      <c r="B568" s="4" t="str">
        <f>other_hotels_test!G568</f>
        <v>PhPhPh_12</v>
      </c>
      <c r="C568" s="4" t="str">
        <f>IF(ISBLANK(other_hotels_test!H568),"",other_hotels_test!H568)</f>
        <v>Bangkok Thailand</v>
      </c>
      <c r="D568" s="1" t="str">
        <f>MID(other_hotels_test!I568,FIND("of",other_hotels_test!I568,1)-2,12)</f>
        <v>1 of 5 stars</v>
      </c>
      <c r="E568" s="1" t="str">
        <f>MID(other_hotels_test!I568,FIND("of",other_hotels_test!I568,1)-2,2)</f>
        <v xml:space="preserve">1 </v>
      </c>
      <c r="F568" s="2">
        <f>MID(other_hotels_test!I568,FIND("of",other_hotels_test!I568,1)-2,2)/MID(other_hotels_test!I568,FIND("of",other_hotels_test!I568,1)+2,2)</f>
        <v>0.2</v>
      </c>
      <c r="G568" s="3" t="str">
        <f>IF(ISBLANK(other_hotels_test!J568),"",other_hotels_test!J568)</f>
        <v>“A cell for 400 SG$”</v>
      </c>
      <c r="H568" s="3" t="str">
        <f>IF(ISBLANK(other_hotels_test!K568),"",other_hotels_test!K568)</f>
        <v>Is it a prison cell ?... is it a monk cell ?... Is it a boat cabin ? ... No it is a 400 SG$ at the Fullerton !!! Just look at the pictures below... Does anybody want to stay in a room like this at that price ? There is only one word : outrageous !</v>
      </c>
      <c r="I568" s="1" t="str">
        <f>TRIM(IF(ISERROR(MID(other_hotels_test!L568,7,FIND("travelled",other_hotels_test!L568,1)-7)),"",MID(other_hotels_test!L568,7,FIND("travelled",other_hotels_test!L568,1)-7)))</f>
        <v>November 2013</v>
      </c>
      <c r="J568" s="1" t="str">
        <f>TRIM(IF(ISERROR(MID(other_hotels_test!L568,FIND("travelled",other_hotels_test!L568,1)+9,LEN(other_hotels_test!L568))),"",MID(other_hotels_test!L568,FIND("travelled",other_hotels_test!L568,1)+9,LEN(other_hotels_test!L568))))</f>
        <v>on business</v>
      </c>
      <c r="K568" s="4" t="e">
        <f ca="1">udfRegEx(other_hotels_test!M568,"\d( of )\d( stars).*(n&gt;)([\s\S]*;)")&amp;CHAR(10)&amp;udfRegEx(other_hotels_test!M568,"[^;]+$\d( of )\d( stars).*(n&gt;)([\s\S]*;)")</f>
        <v>#NAME?</v>
      </c>
      <c r="N568" s="1" t="str">
        <f>other_hotels_test!P568</f>
        <v>Reviewed 7 December 2013</v>
      </c>
    </row>
    <row r="569" spans="1:14" ht="84">
      <c r="A569" s="1" t="str">
        <f>MID(other_hotels_test!D569,1,FIND("_data",other_hotels_test!D569,1)-1)</f>
        <v>fullerton_hotel</v>
      </c>
      <c r="B569" s="4" t="str">
        <f>other_hotels_test!G569</f>
        <v>kanwilson</v>
      </c>
      <c r="C569" s="4" t="str">
        <f>IF(ISBLANK(other_hotels_test!H569),"",other_hotels_test!H569)</f>
        <v>Newcastle Australia</v>
      </c>
      <c r="D569" s="1" t="str">
        <f>MID(other_hotels_test!I569,FIND("of",other_hotels_test!I569,1)-2,12)</f>
        <v>5 of 5 stars</v>
      </c>
      <c r="E569" s="1" t="str">
        <f>MID(other_hotels_test!I569,FIND("of",other_hotels_test!I569,1)-2,2)</f>
        <v xml:space="preserve">5 </v>
      </c>
      <c r="F569" s="2">
        <f>MID(other_hotels_test!I569,FIND("of",other_hotels_test!I569,1)-2,2)/MID(other_hotels_test!I569,FIND("of",other_hotels_test!I569,1)+2,2)</f>
        <v>1</v>
      </c>
      <c r="G569" s="3" t="str">
        <f>IF(ISBLANK(other_hotels_test!J569),"",other_hotels_test!J569)</f>
        <v>“A polished hotel”</v>
      </c>
      <c r="H569" s="3" t="str">
        <f>IF(ISBLANK(other_hotels_test!K569),"",other_hotels_test!K569)</f>
        <v>The Fullerton surpasses all expectations guests are left wanting for nothing! Location is the best it can get and from the second a guest arrives you are transcended into a wonderful home away from home it doesn't get any better! We'll done to the owners of this fine establishment your innovative ideas and hard work were appreciated.</v>
      </c>
      <c r="I569" s="1" t="str">
        <f>TRIM(IF(ISERROR(MID(other_hotels_test!L569,7,FIND("travelled",other_hotels_test!L569,1)-7)),"",MID(other_hotels_test!L569,7,FIND("travelled",other_hotels_test!L569,1)-7)))</f>
        <v>December 2013</v>
      </c>
      <c r="J569" s="1" t="str">
        <f>TRIM(IF(ISERROR(MID(other_hotels_test!L569,FIND("travelled",other_hotels_test!L569,1)+9,LEN(other_hotels_test!L569))),"",MID(other_hotels_test!L569,FIND("travelled",other_hotels_test!L569,1)+9,LEN(other_hotels_test!L569))))</f>
        <v>as a couple</v>
      </c>
      <c r="K569" s="4" t="e">
        <f ca="1">udfRegEx(other_hotels_test!M569,"\d( of )\d( stars).*(n&gt;)([\s\S]*;)")&amp;CHAR(10)&amp;udfRegEx(other_hotels_test!M569,"[^;]+$\d( of )\d( stars).*(n&gt;)([\s\S]*;)")</f>
        <v>#NAME?</v>
      </c>
      <c r="N569" s="1" t="str">
        <f>other_hotels_test!P569</f>
        <v>Reviewed 6 December 2013</v>
      </c>
    </row>
    <row r="570" spans="1:14" ht="140">
      <c r="A570" s="1" t="str">
        <f>MID(other_hotels_test!D570,1,FIND("_data",other_hotels_test!D570,1)-1)</f>
        <v>fullerton_hotel</v>
      </c>
      <c r="B570" s="4" t="str">
        <f>other_hotels_test!G570</f>
        <v>XXPhoebeXX</v>
      </c>
      <c r="C570" s="4" t="str">
        <f>IF(ISBLANK(other_hotels_test!H570),"",other_hotels_test!H570)</f>
        <v>London United Kingdom</v>
      </c>
      <c r="D570" s="1" t="str">
        <f>MID(other_hotels_test!I570,FIND("of",other_hotels_test!I570,1)-2,12)</f>
        <v>5 of 5 stars</v>
      </c>
      <c r="E570" s="1" t="str">
        <f>MID(other_hotels_test!I570,FIND("of",other_hotels_test!I570,1)-2,2)</f>
        <v xml:space="preserve">5 </v>
      </c>
      <c r="F570" s="2">
        <f>MID(other_hotels_test!I570,FIND("of",other_hotels_test!I570,1)-2,2)/MID(other_hotels_test!I570,FIND("of",other_hotels_test!I570,1)+2,2)</f>
        <v>1</v>
      </c>
      <c r="G570" s="3" t="str">
        <f>IF(ISBLANK(other_hotels_test!J570),"",other_hotels_test!J570)</f>
        <v>“Memorable Stay”</v>
      </c>
      <c r="H570" s="3" t="str">
        <f>IF(ISBLANK(other_hotels_test!K570),"",other_hotels_test!K570)</f>
        <v>To start with I call it a memorable stay because we had our wedding reception in Fullerton. But besides that I would still highly recommend it because it is a hotel with "personality" and history unlike other big international hotel chains. The loft suit is stunning very spacious with french windows facing the bay and offfers plenty of natural light during the day. Food is excellent and tasty both during our tasting and on the actual wedding day. There are plenty of choices for the breakfast buffet. Service is professional which is what you would expect from a 5 star+ hotel. Shame that we didnt have time to enjoy the pool and spa. Would love to return for anniversary!</v>
      </c>
      <c r="I570" s="1" t="str">
        <f>TRIM(IF(ISERROR(MID(other_hotels_test!L570,7,FIND("travelled",other_hotels_test!L570,1)-7)),"",MID(other_hotels_test!L570,7,FIND("travelled",other_hotels_test!L570,1)-7)))</f>
        <v>March 2013</v>
      </c>
      <c r="J570" s="1" t="str">
        <f>TRIM(IF(ISERROR(MID(other_hotels_test!L570,FIND("travelled",other_hotels_test!L570,1)+9,LEN(other_hotels_test!L570))),"",MID(other_hotels_test!L570,FIND("travelled",other_hotels_test!L570,1)+9,LEN(other_hotels_test!L570))))</f>
        <v>solo</v>
      </c>
      <c r="K570" s="4" t="e">
        <f ca="1">udfRegEx(other_hotels_test!M570,"\d( of )\d( stars).*(n&gt;)([\s\S]*;)")&amp;CHAR(10)&amp;udfRegEx(other_hotels_test!M570,"[^;]+$\d( of )\d( stars).*(n&gt;)([\s\S]*;)")</f>
        <v>#NAME?</v>
      </c>
      <c r="N570" s="1" t="str">
        <f>other_hotels_test!P570</f>
        <v>Reviewed 6 December 2013</v>
      </c>
    </row>
    <row r="571" spans="1:14" ht="84">
      <c r="A571" s="1" t="str">
        <f>MID(other_hotels_test!D571,1,FIND("_data",other_hotels_test!D571,1)-1)</f>
        <v>fullerton_hotel</v>
      </c>
      <c r="B571" s="4" t="str">
        <f>other_hotels_test!G571</f>
        <v>moviemakerlondon</v>
      </c>
      <c r="C571" s="4" t="str">
        <f>IF(ISBLANK(other_hotels_test!H571),"",other_hotels_test!H571)</f>
        <v>london uk</v>
      </c>
      <c r="D571" s="1" t="str">
        <f>MID(other_hotels_test!I571,FIND("of",other_hotels_test!I571,1)-2,12)</f>
        <v>2 of 5 stars</v>
      </c>
      <c r="E571" s="1" t="str">
        <f>MID(other_hotels_test!I571,FIND("of",other_hotels_test!I571,1)-2,2)</f>
        <v xml:space="preserve">2 </v>
      </c>
      <c r="F571" s="2">
        <f>MID(other_hotels_test!I571,FIND("of",other_hotels_test!I571,1)-2,2)/MID(other_hotels_test!I571,FIND("of",other_hotels_test!I571,1)+2,2)</f>
        <v>0.4</v>
      </c>
      <c r="G571" s="3" t="str">
        <f>IF(ISBLANK(other_hotels_test!J571),"",other_hotels_test!J571)</f>
        <v>“Horrible”</v>
      </c>
      <c r="H571" s="3" t="str">
        <f>IF(ISBLANK(other_hotels_test!K571),"",other_hotels_test!K571)</f>
        <v>We stayed at Fullerton Hotel for the first time on the 22 December. Check in was at 1 pm but did not get into the room until 4 pm horrible with lots of guests waiting for rooms. Lots of sorry sorry etc but the hotel did not offer to give guests anything like commentary tea / coffee! Breakfast was just as bad with a twenty minutes wait with gusts not happy waiting in queue a mile long.</v>
      </c>
      <c r="I571" s="1" t="str">
        <f>TRIM(IF(ISERROR(MID(other_hotels_test!L571,7,FIND("travelled",other_hotels_test!L571,1)-7)),"",MID(other_hotels_test!L571,7,FIND("travelled",other_hotels_test!L571,1)-7)))</f>
        <v>December 2013</v>
      </c>
      <c r="J571" s="1" t="str">
        <f>TRIM(IF(ISERROR(MID(other_hotels_test!L571,FIND("travelled",other_hotels_test!L571,1)+9,LEN(other_hotels_test!L571))),"",MID(other_hotels_test!L571,FIND("travelled",other_hotels_test!L571,1)+9,LEN(other_hotels_test!L571))))</f>
        <v>on business</v>
      </c>
      <c r="K571" s="4" t="e">
        <f ca="1">udfRegEx(other_hotels_test!M571,"\d( of )\d( stars).*(n&gt;)([\s\S]*;)")&amp;CHAR(10)&amp;udfRegEx(other_hotels_test!M571,"[^;]+$\d( of )\d( stars).*(n&gt;)([\s\S]*;)")</f>
        <v>#NAME?</v>
      </c>
      <c r="N571" s="1" t="str">
        <f>other_hotels_test!P571</f>
        <v>Reviewed 23 December 2013</v>
      </c>
    </row>
    <row r="572" spans="1:14" ht="196">
      <c r="A572" s="1" t="str">
        <f>MID(other_hotels_test!D572,1,FIND("_data",other_hotels_test!D572,1)-1)</f>
        <v>fullerton_hotel</v>
      </c>
      <c r="B572" s="4" t="str">
        <f>other_hotels_test!G572</f>
        <v>Kezza280</v>
      </c>
      <c r="C572" s="4" t="str">
        <f>IF(ISBLANK(other_hotels_test!H572),"",other_hotels_test!H572)</f>
        <v>Perth Australia</v>
      </c>
      <c r="D572" s="1" t="str">
        <f>MID(other_hotels_test!I572,FIND("of",other_hotels_test!I572,1)-2,12)</f>
        <v>5 of 5 stars</v>
      </c>
      <c r="E572" s="1" t="str">
        <f>MID(other_hotels_test!I572,FIND("of",other_hotels_test!I572,1)-2,2)</f>
        <v xml:space="preserve">5 </v>
      </c>
      <c r="F572" s="2">
        <f>MID(other_hotels_test!I572,FIND("of",other_hotels_test!I572,1)-2,2)/MID(other_hotels_test!I572,FIND("of",other_hotels_test!I572,1)+2,2)</f>
        <v>1</v>
      </c>
      <c r="G572" s="3" t="str">
        <f>IF(ISBLANK(other_hotels_test!J572),"",other_hotels_test!J572)</f>
        <v>“Lovely hotel with all the amenties”</v>
      </c>
      <c r="H572" s="3" t="str">
        <f>IF(ISBLANK(other_hotels_test!K572),"",other_hotels_test!K572)</f>
        <v>My husband and I recently spent three nights at the Fullerton Hotel in Singapore. It is a beautiful hotel being in the vintage colonial style with all of the amenities you would expect in a five star hotel. The room was a reasonable size and the bathroom was very large having both a bath and separate shower. The service was excellent and the staff helpful and friendly. Our room was ready upon our arrival at 2.20pm and they kindly gave us a late checkout until 2 pm on our departure The Christmas decorations were also beautiful. The variety and quality of food provided for breakfast was outstanding although it was rather pricey. Fortunately ours was included in the rate we paid. The hotel is well located adjacent to Boat Quay and its restaurants but it is some distance from the shopping malls like Raffles City for those who like to shop. Overall it was a most enjoyable stay and I would certainly stay there again.</v>
      </c>
      <c r="I572" s="1" t="str">
        <f>TRIM(IF(ISERROR(MID(other_hotels_test!L572,7,FIND("travelled",other_hotels_test!L572,1)-7)),"",MID(other_hotels_test!L572,7,FIND("travelled",other_hotels_test!L572,1)-7)))</f>
        <v>December 2013</v>
      </c>
      <c r="J572" s="1" t="str">
        <f>TRIM(IF(ISERROR(MID(other_hotels_test!L572,FIND("travelled",other_hotels_test!L572,1)+9,LEN(other_hotels_test!L572))),"",MID(other_hotels_test!L572,FIND("travelled",other_hotels_test!L572,1)+9,LEN(other_hotels_test!L572))))</f>
        <v>as a couple</v>
      </c>
      <c r="K572" s="4" t="e">
        <f ca="1">udfRegEx(other_hotels_test!M572,"\d( of )\d( stars).*(n&gt;)([\s\S]*;)")&amp;CHAR(10)&amp;udfRegEx(other_hotels_test!M572,"[^;]+$\d( of )\d( stars).*(n&gt;)([\s\S]*;)")</f>
        <v>#NAME?</v>
      </c>
      <c r="N572" s="1" t="str">
        <f>other_hotels_test!P572</f>
        <v>Reviewed 22 December 2013</v>
      </c>
    </row>
    <row r="573" spans="1:14" ht="224">
      <c r="A573" s="1" t="str">
        <f>MID(other_hotels_test!D573,1,FIND("_data",other_hotels_test!D573,1)-1)</f>
        <v>fullerton_hotel</v>
      </c>
      <c r="B573" s="4" t="str">
        <f>other_hotels_test!G573</f>
        <v>M n</v>
      </c>
      <c r="C573" s="4" t="str">
        <f>IF(ISBLANK(other_hotels_test!H573),"",other_hotels_test!H573)</f>
        <v>Singapore Singapore</v>
      </c>
      <c r="D573" s="1" t="str">
        <f>MID(other_hotels_test!I573,FIND("of",other_hotels_test!I573,1)-2,12)</f>
        <v>3 of 5 stars</v>
      </c>
      <c r="E573" s="1" t="str">
        <f>MID(other_hotels_test!I573,FIND("of",other_hotels_test!I573,1)-2,2)</f>
        <v xml:space="preserve">3 </v>
      </c>
      <c r="F573" s="2">
        <f>MID(other_hotels_test!I573,FIND("of",other_hotels_test!I573,1)-2,2)/MID(other_hotels_test!I573,FIND("of",other_hotels_test!I573,1)+2,2)</f>
        <v>0.6</v>
      </c>
      <c r="G573" s="3" t="str">
        <f>IF(ISBLANK(other_hotels_test!J573),"",other_hotels_test!J573)</f>
        <v>“Nice location but utterly useless with children”</v>
      </c>
      <c r="H573" s="3" t="str">
        <f>IF(ISBLANK(other_hotels_test!K573),"",other_hotels_test!K573)</f>
        <v>I've stayed at the fullerton about 4 times with my first child. They are utterly useless with children. In the restaurant and they have no idea how to cater for children. You turn up with a child and have to ask (and importantly wait 5 minutes) for a baby chair for a child's plastic plate for a plastic spoon for a plastic knife and so on. The concierge commented that 'my child protested a lot" (he was 18mths). Our last visit was somewhat better (christmas time child now nearly 3). At least they offered us children's cutlery. I still had to ask for a baby chair. On the way out typical we had to wait for a taxi and so my 33 mth old decided to walk in and out of the door ( the turnstile one). One of the concierge (a male) told him off. When i asked what his problem was he said he had to turn off the door (so what?! i thought seeing as we are waiting for a taxi and spent 400+ on lunch). He then told me "to leave the hotel he was pretty upset!". Perhaps we ruined his day? No problem! Rooms are pretty basic but OK for business. I've decided that i really dislike it and won't be going back.</v>
      </c>
      <c r="I573" s="1" t="str">
        <f>TRIM(IF(ISERROR(MID(other_hotels_test!L573,7,FIND("travelled",other_hotels_test!L573,1)-7)),"",MID(other_hotels_test!L573,7,FIND("travelled",other_hotels_test!L573,1)-7)))</f>
        <v>December 2013</v>
      </c>
      <c r="J573" s="1" t="str">
        <f>TRIM(IF(ISERROR(MID(other_hotels_test!L573,FIND("travelled",other_hotels_test!L573,1)+9,LEN(other_hotels_test!L573))),"",MID(other_hotels_test!L573,FIND("travelled",other_hotels_test!L573,1)+9,LEN(other_hotels_test!L573))))</f>
        <v>with family</v>
      </c>
      <c r="K573" s="4" t="e">
        <f ca="1">udfRegEx(other_hotels_test!M573,"\d( of )\d( stars).*(n&gt;)([\s\S]*;)")&amp;CHAR(10)&amp;udfRegEx(other_hotels_test!M573,"[^;]+$\d( of )\d( stars).*(n&gt;)([\s\S]*;)")</f>
        <v>#NAME?</v>
      </c>
      <c r="N573" s="1" t="str">
        <f>other_hotels_test!P573</f>
        <v>Reviewed 22 December 2013</v>
      </c>
    </row>
    <row r="574" spans="1:14" ht="210">
      <c r="A574" s="1" t="str">
        <f>MID(other_hotels_test!D574,1,FIND("_data",other_hotels_test!D574,1)-1)</f>
        <v>fullerton_hotel</v>
      </c>
      <c r="B574" s="4" t="str">
        <f>other_hotels_test!G574</f>
        <v>TTK</v>
      </c>
      <c r="C574" s="4" t="str">
        <f>IF(ISBLANK(other_hotels_test!H574),"",other_hotels_test!H574)</f>
        <v>Brighton United Kingdom</v>
      </c>
      <c r="D574" s="1" t="str">
        <f>MID(other_hotels_test!I574,FIND("of",other_hotels_test!I574,1)-2,12)</f>
        <v>5 of 5 stars</v>
      </c>
      <c r="E574" s="1" t="str">
        <f>MID(other_hotels_test!I574,FIND("of",other_hotels_test!I574,1)-2,2)</f>
        <v xml:space="preserve">5 </v>
      </c>
      <c r="F574" s="2">
        <f>MID(other_hotels_test!I574,FIND("of",other_hotels_test!I574,1)-2,2)/MID(other_hotels_test!I574,FIND("of",other_hotels_test!I574,1)+2,2)</f>
        <v>1</v>
      </c>
      <c r="G574" s="3" t="str">
        <f>IF(ISBLANK(other_hotels_test!J574),"",other_hotels_test!J574)</f>
        <v>“Lovely hotel in historical building”</v>
      </c>
      <c r="H574" s="3" t="str">
        <f>IF(ISBLANK(other_hotels_test!K574),"",other_hotels_test!K574)</f>
        <v>We stayed four nights in the hotel. It is in a great location near the river. We had a room with a quayside view which was great  especially at night watching the changing colours. The room was a good size and nicely decorated (although the balcony was in need of a lick of paint). There are tea making facilities in the room but we did have to keep asking for milk - not a problem as there was usually a member of staff around. The staff were all fab and always willing to help. The pool area is lovely albeit rather small for the size of the hotel and there were no rules re people jumping into the pool etc which did get a bit annoying. Breakfast was very good with a big variety - the Sunday we were there was a bit chaotic as queues to get a table as everyone seemed to want to eat at the same time. The gym and spa are good and not very busy whilst we were there. Make sure you do the complimentary tour of the hotel as very interesting vis a vis it's history.</v>
      </c>
      <c r="I574" s="1" t="str">
        <f>TRIM(IF(ISERROR(MID(other_hotels_test!L574,7,FIND("travelled",other_hotels_test!L574,1)-7)),"",MID(other_hotels_test!L574,7,FIND("travelled",other_hotels_test!L574,1)-7)))</f>
        <v>December 2013</v>
      </c>
      <c r="J574" s="1" t="str">
        <f>TRIM(IF(ISERROR(MID(other_hotels_test!L574,FIND("travelled",other_hotels_test!L574,1)+9,LEN(other_hotels_test!L574))),"",MID(other_hotels_test!L574,FIND("travelled",other_hotels_test!L574,1)+9,LEN(other_hotels_test!L574))))</f>
        <v>as a couple</v>
      </c>
      <c r="K574" s="4" t="e">
        <f ca="1">udfRegEx(other_hotels_test!M574,"\d( of )\d( stars).*(n&gt;)([\s\S]*;)")&amp;CHAR(10)&amp;udfRegEx(other_hotels_test!M574,"[^;]+$\d( of )\d( stars).*(n&gt;)([\s\S]*;)")</f>
        <v>#NAME?</v>
      </c>
      <c r="N574" s="1" t="str">
        <f>other_hotels_test!P574</f>
        <v>Reviewed 22 December 2013</v>
      </c>
    </row>
    <row r="575" spans="1:14" ht="350">
      <c r="A575" s="1" t="str">
        <f>MID(other_hotels_test!D575,1,FIND("_data",other_hotels_test!D575,1)-1)</f>
        <v>fullerton_hotel</v>
      </c>
      <c r="B575" s="4" t="str">
        <f>other_hotels_test!G575</f>
        <v>Tracy_Yeo</v>
      </c>
      <c r="C575" s="4" t="str">
        <f>IF(ISBLANK(other_hotels_test!H575),"",other_hotels_test!H575)</f>
        <v>Singapore Singapore</v>
      </c>
      <c r="D575" s="1" t="str">
        <f>MID(other_hotels_test!I575,FIND("of",other_hotels_test!I575,1)-2,12)</f>
        <v>2 of 5 stars</v>
      </c>
      <c r="E575" s="1" t="str">
        <f>MID(other_hotels_test!I575,FIND("of",other_hotels_test!I575,1)-2,2)</f>
        <v xml:space="preserve">2 </v>
      </c>
      <c r="F575" s="2">
        <f>MID(other_hotels_test!I575,FIND("of",other_hotels_test!I575,1)-2,2)/MID(other_hotels_test!I575,FIND("of",other_hotels_test!I575,1)+2,2)</f>
        <v>0.4</v>
      </c>
      <c r="G575" s="3" t="str">
        <f>IF(ISBLANK(other_hotels_test!J575),"",other_hotels_test!J575)</f>
        <v>“5 Star Hotel with 2 Star Service Experience”</v>
      </c>
      <c r="H575" s="3" t="str">
        <f>IF(ISBLANK(other_hotels_test!K575),"",other_hotels_test!K575)</f>
        <v>I've stayed at Fullerton Hotel several times and they were all positive but this (21 Dec stay) was the worst! Of all the places I've travelled and hotels stayed this is the FIRST time I have so many problems with check-in and check-out. Food and amenities were average. 1. Horrible Check-in Service I checked-in at 4pm and had to wait half an hour for my room to be ready. Staffs were disorganized poor communication - I wasn't informed that there was a change of room! The manager (Ryan) and his team simply explain with template responses ("high volume occupancy that caused delay due to recent room promotions etc"). Most guests pre-booked their rooms so Fullerton should have known the high occupancy and should have taken steps (eg pre-arrange for additional manpower) to cater to the crowd. If they cannot handle then don't do promotions! Ryan did service recovery by offering complimentary buffet dinner - food was so-so I wouldn't pay to eat here. 2. Fullerton cannot offer late check-out They attributed it to the same excuses ("high occupancy due to recent room promotions etc"). Even the manager (Ryan) cannot resolve this issue which seriously makes people question the staffs capability and professionalism. Hence when Fullerton run into issues they put the blame on us customers - because we bought their promotions we caused the hiccups and delays. This is simply ridiculous and it shows the sheer incompetency of the whole management team. The above are simple services and requirements a hotel ought to be competent in. Sadly Fullerton Hotel is a disgrace SIngapore as well as a shame to all other 5 star hotels.</v>
      </c>
      <c r="I575" s="1" t="str">
        <f>TRIM(IF(ISERROR(MID(other_hotels_test!L575,7,FIND("travelled",other_hotels_test!L575,1)-7)),"",MID(other_hotels_test!L575,7,FIND("travelled",other_hotels_test!L575,1)-7)))</f>
        <v>December 2013</v>
      </c>
      <c r="J575" s="1" t="str">
        <f>TRIM(IF(ISERROR(MID(other_hotels_test!L575,FIND("travelled",other_hotels_test!L575,1)+9,LEN(other_hotels_test!L575))),"",MID(other_hotels_test!L575,FIND("travelled",other_hotels_test!L575,1)+9,LEN(other_hotels_test!L575))))</f>
        <v>as a couple</v>
      </c>
      <c r="K575" s="4" t="e">
        <f ca="1">udfRegEx(other_hotels_test!M575,"\d( of )\d( stars).*(n&gt;)([\s\S]*;)")&amp;CHAR(10)&amp;udfRegEx(other_hotels_test!M575,"[^;]+$\d( of )\d( stars).*(n&gt;)([\s\S]*;)")</f>
        <v>#NAME?</v>
      </c>
      <c r="N575" s="1" t="str">
        <f>other_hotels_test!P575</f>
        <v>Reviewed 22 December 2013</v>
      </c>
    </row>
    <row r="576" spans="1:14" ht="224">
      <c r="A576" s="1" t="str">
        <f>MID(other_hotels_test!D576,1,FIND("_data",other_hotels_test!D576,1)-1)</f>
        <v>fullerton_hotel</v>
      </c>
      <c r="B576" s="4" t="str">
        <f>other_hotels_test!G576</f>
        <v>PennySingapore</v>
      </c>
      <c r="C576" s="4" t="str">
        <f>IF(ISBLANK(other_hotels_test!H576),"",other_hotels_test!H576)</f>
        <v>Singapore</v>
      </c>
      <c r="D576" s="1" t="str">
        <f>MID(other_hotels_test!I576,FIND("of",other_hotels_test!I576,1)-2,12)</f>
        <v>3 of 5 stars</v>
      </c>
      <c r="E576" s="1" t="str">
        <f>MID(other_hotels_test!I576,FIND("of",other_hotels_test!I576,1)-2,2)</f>
        <v xml:space="preserve">3 </v>
      </c>
      <c r="F576" s="2">
        <f>MID(other_hotels_test!I576,FIND("of",other_hotels_test!I576,1)-2,2)/MID(other_hotels_test!I576,FIND("of",other_hotels_test!I576,1)+2,2)</f>
        <v>0.6</v>
      </c>
      <c r="G576" s="3" t="str">
        <f>IF(ISBLANK(other_hotels_test!J576),"",other_hotels_test!J576)</f>
        <v>“Overrated rooms good buffet”</v>
      </c>
      <c r="H576" s="3" t="str">
        <f>IF(ISBLANK(other_hotels_test!K576),"",other_hotels_test!K576)</f>
        <v>We obviously checked in as a couple but the frontdesk gave us a twin sharing bed without even informing us of her decision. When we are checked into the room (238) it had an obvious musty smell which put us off immediately - well that was the first unpleasant surprise. The next was the twin sharing bed (o God!) Thankfully the porter came in time and agreed on the musty smell and helped us affirm to the reception on the conditions. It was only then we were told that rooms with double bed were all taken up ( we would appreciate it if frontdesk had told us that upon check in and helped to put 2 twin beds together - save the unpleasant surprise). The 2nd room had a less musty smell but musty nonetheless. Breakfast buffet was at Sgd50+++ per person - not sure if this was value for money especially in comparison to the buffett dinner at sgd54++.. May work for some big-sized folks with huge appetites for brekky :-) Definitely a let down as compared to MBS if both are equally rated 5 star. In fact I won't feel Fullerton is 5 star..</v>
      </c>
      <c r="I576" s="1" t="str">
        <f>TRIM(IF(ISERROR(MID(other_hotels_test!L576,7,FIND("travelled",other_hotels_test!L576,1)-7)),"",MID(other_hotels_test!L576,7,FIND("travelled",other_hotels_test!L576,1)-7)))</f>
        <v>July 2014</v>
      </c>
      <c r="J576" s="1" t="str">
        <f>TRIM(IF(ISERROR(MID(other_hotels_test!L576,FIND("travelled",other_hotels_test!L576,1)+9,LEN(other_hotels_test!L576))),"",MID(other_hotels_test!L576,FIND("travelled",other_hotels_test!L576,1)+9,LEN(other_hotels_test!L576))))</f>
        <v>as a couple</v>
      </c>
      <c r="K576" s="4" t="e">
        <f ca="1">udfRegEx(other_hotels_test!M576,"\d( of )\d( stars).*(n&gt;)([\s\S]*;)")&amp;CHAR(10)&amp;udfRegEx(other_hotels_test!M576,"[^;]+$\d( of )\d( stars).*(n&gt;)([\s\S]*;)")</f>
        <v>#NAME?</v>
      </c>
      <c r="N576" s="1" t="str">
        <f>other_hotels_test!P576</f>
        <v>Reviewed 31 July 2014</v>
      </c>
    </row>
    <row r="577" spans="1:14" ht="84">
      <c r="A577" s="1" t="str">
        <f>MID(other_hotels_test!D577,1,FIND("_data",other_hotels_test!D577,1)-1)</f>
        <v>fullerton_hotel</v>
      </c>
      <c r="B577" s="4" t="str">
        <f>other_hotels_test!G577</f>
        <v>aBwaNa</v>
      </c>
      <c r="C577" s="4" t="str">
        <f>IF(ISBLANK(other_hotels_test!H577),"",other_hotels_test!H577)</f>
        <v>Cebu Island Philippines</v>
      </c>
      <c r="D577" s="1" t="str">
        <f>MID(other_hotels_test!I577,FIND("of",other_hotels_test!I577,1)-2,12)</f>
        <v>5 of 5 stars</v>
      </c>
      <c r="E577" s="1" t="str">
        <f>MID(other_hotels_test!I577,FIND("of",other_hotels_test!I577,1)-2,2)</f>
        <v xml:space="preserve">5 </v>
      </c>
      <c r="F577" s="2">
        <f>MID(other_hotels_test!I577,FIND("of",other_hotels_test!I577,1)-2,2)/MID(other_hotels_test!I577,FIND("of",other_hotels_test!I577,1)+2,2)</f>
        <v>1</v>
      </c>
      <c r="G577" s="3" t="str">
        <f>IF(ISBLANK(other_hotels_test!J577),"",other_hotels_test!J577)</f>
        <v>“Location and a lot more”</v>
      </c>
      <c r="H577" s="3" t="str">
        <f>IF(ISBLANK(other_hotels_test!K577),"",other_hotels_test!K577)</f>
        <v>Fullerton is ideally located such that it has easy access to almost all places of interest in singapore. It is not just near but has a special (underground) to the merlion park and glutton's bay which is my fav. place to eat. during my stay with my mother we got upgraded for free to a room with a perfect view of the marina bay and flyer... arent we super lucky ? yips ! yips !</v>
      </c>
      <c r="I577" s="1" t="str">
        <f>TRIM(IF(ISERROR(MID(other_hotels_test!L577,7,FIND("travelled",other_hotels_test!L577,1)-7)),"",MID(other_hotels_test!L577,7,FIND("travelled",other_hotels_test!L577,1)-7)))</f>
        <v>July 2014</v>
      </c>
      <c r="J577" s="1" t="str">
        <f>TRIM(IF(ISERROR(MID(other_hotels_test!L577,FIND("travelled",other_hotels_test!L577,1)+9,LEN(other_hotels_test!L577))),"",MID(other_hotels_test!L577,FIND("travelled",other_hotels_test!L577,1)+9,LEN(other_hotels_test!L577))))</f>
        <v>with family</v>
      </c>
      <c r="K577" s="4" t="e">
        <f ca="1">udfRegEx(other_hotels_test!M577,"\d( of )\d( stars).*(n&gt;)([\s\S]*;)")&amp;CHAR(10)&amp;udfRegEx(other_hotels_test!M577,"[^;]+$\d( of )\d( stars).*(n&gt;)([\s\S]*;)")</f>
        <v>#NAME?</v>
      </c>
      <c r="N577" s="1" t="str">
        <f>other_hotels_test!P577</f>
        <v>Reviewed 28 July 2014</v>
      </c>
    </row>
    <row r="578" spans="1:14" ht="409">
      <c r="A578" s="1" t="str">
        <f>MID(other_hotels_test!D578,1,FIND("_data",other_hotels_test!D578,1)-1)</f>
        <v>fullerton_hotel</v>
      </c>
      <c r="B578" s="4" t="str">
        <f>other_hotels_test!G578</f>
        <v>DanMalaysia</v>
      </c>
      <c r="C578" s="4" t="str">
        <f>IF(ISBLANK(other_hotels_test!H578),"",other_hotels_test!H578)</f>
        <v>Malaysia</v>
      </c>
      <c r="D578" s="1" t="str">
        <f>MID(other_hotels_test!I578,FIND("of",other_hotels_test!I578,1)-2,12)</f>
        <v>3 of 5 stars</v>
      </c>
      <c r="E578" s="1" t="str">
        <f>MID(other_hotels_test!I578,FIND("of",other_hotels_test!I578,1)-2,2)</f>
        <v xml:space="preserve">3 </v>
      </c>
      <c r="F578" s="2">
        <f>MID(other_hotels_test!I578,FIND("of",other_hotels_test!I578,1)-2,2)/MID(other_hotels_test!I578,FIND("of",other_hotels_test!I578,1)+2,2)</f>
        <v>0.6</v>
      </c>
      <c r="G578" s="3" t="str">
        <f>IF(ISBLANK(other_hotels_test!J578),"",other_hotels_test!J578)</f>
        <v>“Great hotel facilities &amp; dining but think twice about staying here”</v>
      </c>
      <c r="H578" s="3" t="str">
        <f>IF(ISBLANK(other_hotels_test!K578),"",other_hotels_test!K578)</f>
        <v>A friend and I were in town for a wedding and had reservations for 2 rooms. It was only for one night stay (thankfully). The hotel's architecture i must say is rather impressive - classical colonial architecture with imposing colonnades. Nice contrast against all the glass and steel towers nearby. The location of the hotel is also great if you want to be on that side of the city. Great views all round. The hotel lobby courtyard is also charming and well appointed with a lovely atrium cafe inside. The front desk service however is rather ordinary and not worthy of a 5 star hotel. To begin with we arrived at 3pm only to be informed that there were no vacant rooms available. We only got our rooms at 5pm late by any standards but of all the rooms that could have been allocated to us - the TV in mine did not work thorough out my stay due to apparent service breakdown and my friends rooms had a TV that worked but unfortunately housekeeping had forgotten to clean the room after the previous guest left. I can't imagine what went wrong to the hotel's service staff that day. The late check-in and blunder on the rooms are big turn-offs to any hotel guests. Upon being told these issues the front desk did not offer to change our rooms but instead offered some standard routine apology. Luckily we were preoccupied with the wedding event otherwise it would have been unbearable to have stayed on this basis. The hotels rooms itself are satisfactory but in my opinion needs a little image update. It is well furnished maintained and clean (at least my room was). My room had a lovely terrace that overlooks the Marina Bay Sands tower. Lovely view. The breakfast buffet spread is fantastic and yummy so was the catering for the wedding which I presumed would have been from the Chinese Restaurant and the although we did not try the courtyard cafe we could see that it looked rather scrumptious. All in all it would have been a wonderful 5 star experience if not for the boo boo on the rooms - inexcusable for a 5 star hotel.</v>
      </c>
      <c r="I578" s="1" t="str">
        <f>TRIM(IF(ISERROR(MID(other_hotels_test!L578,7,FIND("travelled",other_hotels_test!L578,1)-7)),"",MID(other_hotels_test!L578,7,FIND("travelled",other_hotels_test!L578,1)-7)))</f>
        <v>July 2014</v>
      </c>
      <c r="J578" s="1" t="str">
        <f>TRIM(IF(ISERROR(MID(other_hotels_test!L578,FIND("travelled",other_hotels_test!L578,1)+9,LEN(other_hotels_test!L578))),"",MID(other_hotels_test!L578,FIND("travelled",other_hotels_test!L578,1)+9,LEN(other_hotels_test!L578))))</f>
        <v>with friends</v>
      </c>
      <c r="K578" s="4" t="e">
        <f ca="1">udfRegEx(other_hotels_test!M578,"\d( of )\d( stars).*(n&gt;)([\s\S]*;)")&amp;CHAR(10)&amp;udfRegEx(other_hotels_test!M578,"[^;]+$\d( of )\d( stars).*(n&gt;)([\s\S]*;)")</f>
        <v>#NAME?</v>
      </c>
      <c r="N578" s="1" t="str">
        <f>other_hotels_test!P578</f>
        <v>Reviewed 28 July 2014</v>
      </c>
    </row>
    <row r="579" spans="1:14" ht="168">
      <c r="A579" s="1" t="str">
        <f>MID(other_hotels_test!D579,1,FIND("_data",other_hotels_test!D579,1)-1)</f>
        <v>fullerton_hotel</v>
      </c>
      <c r="B579" s="4" t="str">
        <f>other_hotels_test!G579</f>
        <v>catF1</v>
      </c>
      <c r="C579" s="4" t="str">
        <f>IF(ISBLANK(other_hotels_test!H579),"",other_hotels_test!H579)</f>
        <v>manila</v>
      </c>
      <c r="D579" s="1" t="str">
        <f>MID(other_hotels_test!I579,FIND("of",other_hotels_test!I579,1)-2,12)</f>
        <v>5 of 5 stars</v>
      </c>
      <c r="E579" s="1" t="str">
        <f>MID(other_hotels_test!I579,FIND("of",other_hotels_test!I579,1)-2,2)</f>
        <v xml:space="preserve">5 </v>
      </c>
      <c r="F579" s="2">
        <f>MID(other_hotels_test!I579,FIND("of",other_hotels_test!I579,1)-2,2)/MID(other_hotels_test!I579,FIND("of",other_hotels_test!I579,1)+2,2)</f>
        <v>1</v>
      </c>
      <c r="G579" s="3" t="str">
        <f>IF(ISBLANK(other_hotels_test!J579),"",other_hotels_test!J579)</f>
        <v>“Excellent”</v>
      </c>
      <c r="H579" s="3" t="str">
        <f>IF(ISBLANK(other_hotels_test!K579),"",other_hotels_test!K579)</f>
        <v>I stayed at The Fullerton Hotel for one week on a business trip and can say that I was totally wowed by the experience. The hotel has a grand/classic vibe which it does very well. The rooms are well-appointed. The staff are courteous and each one greets you whenever you pass. I was able to try all the hotel's restaurants and would not be able to pick a favorite. Everything I ate exceeded my expectations. There are some comments here about the hotel beginning to show it's age and I have to agree. You will notice this if you look at the tiny bits and pieces and some corners in your room. BUT I do not think this dims the overall beauty of the hotel. Having said all this the hotel is expensive though. That for me is the one con amidst all the pros.</v>
      </c>
      <c r="I579" s="1" t="str">
        <f>TRIM(IF(ISERROR(MID(other_hotels_test!L579,7,FIND("travelled",other_hotels_test!L579,1)-7)),"",MID(other_hotels_test!L579,7,FIND("travelled",other_hotels_test!L579,1)-7)))</f>
        <v>July 2014</v>
      </c>
      <c r="J579" s="1" t="str">
        <f>TRIM(IF(ISERROR(MID(other_hotels_test!L579,FIND("travelled",other_hotels_test!L579,1)+9,LEN(other_hotels_test!L579))),"",MID(other_hotels_test!L579,FIND("travelled",other_hotels_test!L579,1)+9,LEN(other_hotels_test!L579))))</f>
        <v>on business</v>
      </c>
      <c r="K579" s="4" t="e">
        <f ca="1">udfRegEx(other_hotels_test!M579,"\d( of )\d( stars).*(n&gt;)([\s\S]*;)")&amp;CHAR(10)&amp;udfRegEx(other_hotels_test!M579,"[^;]+$\d( of )\d( stars).*(n&gt;)([\s\S]*;)")</f>
        <v>#NAME?</v>
      </c>
      <c r="N579" s="1" t="str">
        <f>other_hotels_test!P579</f>
        <v>Reviewed 28 July 2014</v>
      </c>
    </row>
    <row r="580" spans="1:14" ht="168">
      <c r="A580" s="1" t="str">
        <f>MID(other_hotels_test!D580,1,FIND("_data",other_hotels_test!D580,1)-1)</f>
        <v>fullerton_hotel</v>
      </c>
      <c r="B580" s="4" t="str">
        <f>other_hotels_test!G580</f>
        <v>greg_plifka</v>
      </c>
      <c r="C580" s="4" t="str">
        <f>IF(ISBLANK(other_hotels_test!H580),"",other_hotels_test!H580)</f>
        <v>Singapore Singapore</v>
      </c>
      <c r="D580" s="1" t="str">
        <f>MID(other_hotels_test!I580,FIND("of",other_hotels_test!I580,1)-2,12)</f>
        <v>5 of 5 stars</v>
      </c>
      <c r="E580" s="1" t="str">
        <f>MID(other_hotels_test!I580,FIND("of",other_hotels_test!I580,1)-2,2)</f>
        <v xml:space="preserve">5 </v>
      </c>
      <c r="F580" s="2">
        <f>MID(other_hotels_test!I580,FIND("of",other_hotels_test!I580,1)-2,2)/MID(other_hotels_test!I580,FIND("of",other_hotels_test!I580,1)+2,2)</f>
        <v>1</v>
      </c>
      <c r="G580" s="3" t="str">
        <f>IF(ISBLANK(other_hotels_test!J580),"",other_hotels_test!J580)</f>
        <v>“1st Class Staff and Service... Despite Low Class Chinese Guest”</v>
      </c>
      <c r="H580" s="3" t="str">
        <f>IF(ISBLANK(other_hotels_test!K580),"",other_hotels_test!K580)</f>
        <v>My wife and I came to the Fullerton for a Staycation to getaway for a relaxing 1 night. Our room was not ready when we checked in so the staff invited us to use the fitness and pool area while we waited. At the pool we were being harassed by two very drunk Chinese boys (men?) who were clearly looking to pick a fight. It was a very agitating start to our 1-night stay but was resolved by the hotel in a very quick time. Hotel security stepped in quickly to remove these drunk Chinese folk and the duty manager came to see us just afterward to make a special apology. We met the duty manager Alfie on multiple occasions during our stay and he has gone out of his way to make sure we enjoyed ourselves. Just want to thank the great staff for making sure that these idiot Chinese guys did not spoil our stay!</v>
      </c>
      <c r="I580" s="1" t="str">
        <f>TRIM(IF(ISERROR(MID(other_hotels_test!L580,7,FIND("travelled",other_hotels_test!L580,1)-7)),"",MID(other_hotels_test!L580,7,FIND("travelled",other_hotels_test!L580,1)-7)))</f>
        <v>July 2014</v>
      </c>
      <c r="J580" s="1" t="str">
        <f>TRIM(IF(ISERROR(MID(other_hotels_test!L580,FIND("travelled",other_hotels_test!L580,1)+9,LEN(other_hotels_test!L580))),"",MID(other_hotels_test!L580,FIND("travelled",other_hotels_test!L580,1)+9,LEN(other_hotels_test!L580))))</f>
        <v>as a couple</v>
      </c>
      <c r="K580" s="4" t="e">
        <f ca="1">udfRegEx(other_hotels_test!M580,"\d( of )\d( stars).*(n&gt;)([\s\S]*;)")&amp;CHAR(10)&amp;udfRegEx(other_hotels_test!M580,"[^;]+$\d( of )\d( stars).*(n&gt;)([\s\S]*;)")</f>
        <v>#NAME?</v>
      </c>
      <c r="N580" s="1" t="str">
        <f>other_hotels_test!P580</f>
        <v>Reviewed 28 July 2014</v>
      </c>
    </row>
    <row r="581" spans="1:14" ht="210">
      <c r="A581" s="1" t="str">
        <f>MID(other_hotels_test!D581,1,FIND("_data",other_hotels_test!D581,1)-1)</f>
        <v>fullerton_hotel</v>
      </c>
      <c r="B581" s="4" t="str">
        <f>other_hotels_test!G581</f>
        <v>gweegin</v>
      </c>
      <c r="C581" s="4" t="str">
        <f>IF(ISBLANK(other_hotels_test!H581),"",other_hotels_test!H581)</f>
        <v>Singapore Singapore</v>
      </c>
      <c r="D581" s="1" t="str">
        <f>MID(other_hotels_test!I581,FIND("of",other_hotels_test!I581,1)-2,12)</f>
        <v>4 of 5 stars</v>
      </c>
      <c r="E581" s="1" t="str">
        <f>MID(other_hotels_test!I581,FIND("of",other_hotels_test!I581,1)-2,2)</f>
        <v xml:space="preserve">4 </v>
      </c>
      <c r="F581" s="2">
        <f>MID(other_hotels_test!I581,FIND("of",other_hotels_test!I581,1)-2,2)/MID(other_hotels_test!I581,FIND("of",other_hotels_test!I581,1)+2,2)</f>
        <v>0.8</v>
      </c>
      <c r="G581" s="3" t="str">
        <f>IF(ISBLANK(other_hotels_test!J581),"",other_hotels_test!J581)</f>
        <v>“Luxurious heritage hotel”</v>
      </c>
      <c r="H581" s="3" t="str">
        <f>IF(ISBLANK(other_hotels_test!K581),"",other_hotels_test!K581)</f>
        <v>The fullerton is housed in a conserved and restored heritage building and prides itself on being one of the best hotels in the country. Service is top-notch as is expected from hotels of this class but room interiors are beginning to show their age. Room sizes are a tad small possibly due to restrictions to how much they can alter the rooms without affecting the building's exterior. I hope the hotel undertakes a much needed update to keep up with new hotels springing up in the marina bay area. Breakfast range was very wide and quality of food is good. The hotel also houses several highly-acclaimed restaurants. The pool and fitness centre are very nice with the pool offering views of the Singapore river and the CBD. Good choice if you don't mind paying a premium for the luxury and heritage status of the hotel. However the Fullerton Bay (by the same management) across the street might be THE hotel if you are looking at top of the class luxury.</v>
      </c>
      <c r="I581" s="1" t="str">
        <f>TRIM(IF(ISERROR(MID(other_hotels_test!L581,7,FIND("travelled",other_hotels_test!L581,1)-7)),"",MID(other_hotels_test!L581,7,FIND("travelled",other_hotels_test!L581,1)-7)))</f>
        <v>April 2012</v>
      </c>
      <c r="J581" s="1" t="str">
        <f>TRIM(IF(ISERROR(MID(other_hotels_test!L581,FIND("travelled",other_hotels_test!L581,1)+9,LEN(other_hotels_test!L581))),"",MID(other_hotels_test!L581,FIND("travelled",other_hotels_test!L581,1)+9,LEN(other_hotels_test!L581))))</f>
        <v>with friends</v>
      </c>
      <c r="K581" s="4" t="e">
        <f ca="1">udfRegEx(other_hotels_test!M581,"\d( of )\d( stars).*(n&gt;)([\s\S]*;)")&amp;CHAR(10)&amp;udfRegEx(other_hotels_test!M581,"[^;]+$\d( of )\d( stars).*(n&gt;)([\s\S]*;)")</f>
        <v>#NAME?</v>
      </c>
      <c r="N581" s="1" t="str">
        <f>other_hotels_test!P581</f>
        <v>Reviewed 18 June 2012</v>
      </c>
    </row>
    <row r="582" spans="1:14" ht="84">
      <c r="A582" s="1" t="str">
        <f>MID(other_hotels_test!D582,1,FIND("_data",other_hotels_test!D582,1)-1)</f>
        <v>fullerton_hotel</v>
      </c>
      <c r="B582" s="4" t="str">
        <f>other_hotels_test!G582</f>
        <v>zashaari</v>
      </c>
      <c r="C582" s="4" t="str">
        <f>IF(ISBLANK(other_hotels_test!H582),"",other_hotels_test!H582)</f>
        <v>zashaari</v>
      </c>
      <c r="D582" s="1" t="str">
        <f>MID(other_hotels_test!I582,FIND("of",other_hotels_test!I582,1)-2,12)</f>
        <v>3 of 5 stars</v>
      </c>
      <c r="E582" s="1" t="str">
        <f>MID(other_hotels_test!I582,FIND("of",other_hotels_test!I582,1)-2,2)</f>
        <v xml:space="preserve">3 </v>
      </c>
      <c r="F582" s="2">
        <f>MID(other_hotels_test!I582,FIND("of",other_hotels_test!I582,1)-2,2)/MID(other_hotels_test!I582,FIND("of",other_hotels_test!I582,1)+2,2)</f>
        <v>0.6</v>
      </c>
      <c r="G582" s="3" t="str">
        <f>IF(ISBLANK(other_hotels_test!J582),"",other_hotels_test!J582)</f>
        <v>“Convenient business location but small room”</v>
      </c>
      <c r="H582" s="3" t="str">
        <f>IF(ISBLANK(other_hotels_test!K582),"",other_hotels_test!K582)</f>
        <v>Stayed here a couple of nights in May 2012. I got a room with the balcony. Was surprised to find the room so small. There was no view at all. Furniture and fixtures are dated. The location is convenient because right in the business district. We went to the lounge for breakfast. The service was bad and selection limited. We had a business luncheon there and the food was good.</v>
      </c>
      <c r="I582" s="1" t="str">
        <f>TRIM(IF(ISERROR(MID(other_hotels_test!L582,7,FIND("travelled",other_hotels_test!L582,1)-7)),"",MID(other_hotels_test!L582,7,FIND("travelled",other_hotels_test!L582,1)-7)))</f>
        <v>May 2012</v>
      </c>
      <c r="J582" s="1" t="str">
        <f>TRIM(IF(ISERROR(MID(other_hotels_test!L582,FIND("travelled",other_hotels_test!L582,1)+9,LEN(other_hotels_test!L582))),"",MID(other_hotels_test!L582,FIND("travelled",other_hotels_test!L582,1)+9,LEN(other_hotels_test!L582))))</f>
        <v>on business</v>
      </c>
      <c r="K582" s="4" t="e">
        <f ca="1">udfRegEx(other_hotels_test!M582,"\d( of )\d( stars).*(n&gt;)([\s\S]*;)")&amp;CHAR(10)&amp;udfRegEx(other_hotels_test!M582,"[^;]+$\d( of )\d( stars).*(n&gt;)([\s\S]*;)")</f>
        <v>#NAME?</v>
      </c>
      <c r="N582" s="1" t="str">
        <f>other_hotels_test!P582</f>
        <v>Reviewed 18 June 2012</v>
      </c>
    </row>
    <row r="583" spans="1:14" ht="196">
      <c r="A583" s="1" t="str">
        <f>MID(other_hotels_test!D583,1,FIND("_data",other_hotels_test!D583,1)-1)</f>
        <v>fullerton_hotel</v>
      </c>
      <c r="B583" s="4" t="str">
        <f>other_hotels_test!G583</f>
        <v>Mr and Mrs V</v>
      </c>
      <c r="C583" s="4" t="str">
        <f>IF(ISBLANK(other_hotels_test!H583),"",other_hotels_test!H583)</f>
        <v>Sydney Australia</v>
      </c>
      <c r="D583" s="1" t="str">
        <f>MID(other_hotels_test!I583,FIND("of",other_hotels_test!I583,1)-2,12)</f>
        <v>4 of 5 stars</v>
      </c>
      <c r="E583" s="1" t="str">
        <f>MID(other_hotels_test!I583,FIND("of",other_hotels_test!I583,1)-2,2)</f>
        <v xml:space="preserve">4 </v>
      </c>
      <c r="F583" s="2">
        <f>MID(other_hotels_test!I583,FIND("of",other_hotels_test!I583,1)-2,2)/MID(other_hotels_test!I583,FIND("of",other_hotels_test!I583,1)+2,2)</f>
        <v>0.8</v>
      </c>
      <c r="G583" s="3" t="str">
        <f>IF(ISBLANK(other_hotels_test!J583),"",other_hotels_test!J583)</f>
        <v>“Beautiful place with character”</v>
      </c>
      <c r="H583" s="3" t="str">
        <f>IF(ISBLANK(other_hotels_test!K583),"",other_hotels_test!K583)</f>
        <v>We do love the Fullerton. It's one of the very rare "old" places in a city that is constantly changing and by the looks of it hasn't got much room for sentiment… The architecture is beautiful the service is great. Although it might need some updating of the rooms. We have stayed there a few times - "normal" rooms and suites. Both were clean and welcoming but and I know the climate is a challenge felt and smelled a little humid. The suites at the top floor don't seem to have that issue. I can only assume that is because they open up to a large roof top terrace while there is no chance to open the windows in the other rooms. If you book there try and make sure you don't get a room facing the lobby. I know it is part of the hotels architecture but somehow not very appealing as the only thing you can see is the inside of the place. The view from the roof is fantastic and the outdoor pool area well worth a visit. Mrs. V</v>
      </c>
      <c r="I583" s="1" t="str">
        <f>TRIM(IF(ISERROR(MID(other_hotels_test!L583,7,FIND("travelled",other_hotels_test!L583,1)-7)),"",MID(other_hotels_test!L583,7,FIND("travelled",other_hotels_test!L583,1)-7)))</f>
        <v>August 2011</v>
      </c>
      <c r="J583" s="1" t="str">
        <f>TRIM(IF(ISERROR(MID(other_hotels_test!L583,FIND("travelled",other_hotels_test!L583,1)+9,LEN(other_hotels_test!L583))),"",MID(other_hotels_test!L583,FIND("travelled",other_hotels_test!L583,1)+9,LEN(other_hotels_test!L583))))</f>
        <v>on business</v>
      </c>
      <c r="K583" s="4" t="e">
        <f ca="1">udfRegEx(other_hotels_test!M583,"\d( of )\d( stars).*(n&gt;)([\s\S]*;)")&amp;CHAR(10)&amp;udfRegEx(other_hotels_test!M583,"[^;]+$\d( of )\d( stars).*(n&gt;)([\s\S]*;)")</f>
        <v>#NAME?</v>
      </c>
      <c r="N583" s="1" t="str">
        <f>other_hotels_test!P583</f>
        <v>Reviewed 16 June 2012</v>
      </c>
    </row>
    <row r="584" spans="1:14" ht="56">
      <c r="A584" s="1" t="str">
        <f>MID(other_hotels_test!D584,1,FIND("_data",other_hotels_test!D584,1)-1)</f>
        <v>fullerton_hotel</v>
      </c>
      <c r="B584" s="4" t="str">
        <f>other_hotels_test!G584</f>
        <v>Ehaas19</v>
      </c>
      <c r="C584" s="4" t="str">
        <f>IF(ISBLANK(other_hotels_test!H584),"",other_hotels_test!H584)</f>
        <v>Heemstede The Netherlands</v>
      </c>
      <c r="D584" s="1" t="str">
        <f>MID(other_hotels_test!I584,FIND("of",other_hotels_test!I584,1)-2,12)</f>
        <v>5 of 5 stars</v>
      </c>
      <c r="E584" s="1" t="str">
        <f>MID(other_hotels_test!I584,FIND("of",other_hotels_test!I584,1)-2,2)</f>
        <v xml:space="preserve">5 </v>
      </c>
      <c r="F584" s="2">
        <f>MID(other_hotels_test!I584,FIND("of",other_hotels_test!I584,1)-2,2)/MID(other_hotels_test!I584,FIND("of",other_hotels_test!I584,1)+2,2)</f>
        <v>1</v>
      </c>
      <c r="G584" s="3" t="str">
        <f>IF(ISBLANK(other_hotels_test!J584),"",other_hotels_test!J584)</f>
        <v>“Great Hotel”</v>
      </c>
      <c r="H584" s="3" t="str">
        <f>IF(ISBLANK(other_hotels_test!K584),"",other_hotels_test!K584)</f>
        <v>Try to stay in this hotel as often as possible when I am in Singapore on business. Very pleasant good atmosphere and friendly staff. To bad it is often too expensive for our company budget (plus SGD 400 for a room).</v>
      </c>
      <c r="I584" s="1" t="str">
        <f>TRIM(IF(ISERROR(MID(other_hotels_test!L584,7,FIND("travelled",other_hotels_test!L584,1)-7)),"",MID(other_hotels_test!L584,7,FIND("travelled",other_hotels_test!L584,1)-7)))</f>
        <v>March 2012</v>
      </c>
      <c r="J584" s="1" t="str">
        <f>TRIM(IF(ISERROR(MID(other_hotels_test!L584,FIND("travelled",other_hotels_test!L584,1)+9,LEN(other_hotels_test!L584))),"",MID(other_hotels_test!L584,FIND("travelled",other_hotels_test!L584,1)+9,LEN(other_hotels_test!L584))))</f>
        <v>on business</v>
      </c>
      <c r="K584" s="4" t="e">
        <f ca="1">udfRegEx(other_hotels_test!M584,"\d( of )\d( stars).*(n&gt;)([\s\S]*;)")&amp;CHAR(10)&amp;udfRegEx(other_hotels_test!M584,"[^;]+$\d( of )\d( stars).*(n&gt;)([\s\S]*;)")</f>
        <v>#NAME?</v>
      </c>
      <c r="N584" s="1" t="str">
        <f>other_hotels_test!P584</f>
        <v>Reviewed 16 June 2012</v>
      </c>
    </row>
    <row r="585" spans="1:14" ht="168">
      <c r="A585" s="1" t="str">
        <f>MID(other_hotels_test!D585,1,FIND("_data",other_hotels_test!D585,1)-1)</f>
        <v>fullerton_hotel</v>
      </c>
      <c r="B585" s="4" t="str">
        <f>other_hotels_test!G585</f>
        <v>LoveLifeLiveLife</v>
      </c>
      <c r="C585" s="4" t="str">
        <f>IF(ISBLANK(other_hotels_test!H585),"",other_hotels_test!H585)</f>
        <v>Dublin</v>
      </c>
      <c r="D585" s="1" t="str">
        <f>MID(other_hotels_test!I585,FIND("of",other_hotels_test!I585,1)-2,12)</f>
        <v>5 of 5 stars</v>
      </c>
      <c r="E585" s="1" t="str">
        <f>MID(other_hotels_test!I585,FIND("of",other_hotels_test!I585,1)-2,2)</f>
        <v xml:space="preserve">5 </v>
      </c>
      <c r="F585" s="2">
        <f>MID(other_hotels_test!I585,FIND("of",other_hotels_test!I585,1)-2,2)/MID(other_hotels_test!I585,FIND("of",other_hotels_test!I585,1)+2,2)</f>
        <v>1</v>
      </c>
      <c r="G585" s="3" t="str">
        <f>IF(ISBLANK(other_hotels_test!J585),"",other_hotels_test!J585)</f>
        <v>“Beautiful classic 5 star hotel excellent location”</v>
      </c>
      <c r="H585" s="3" t="str">
        <f>IF(ISBLANK(other_hotels_test!K585),"",other_hotels_test!K585)</f>
        <v>From the moment you enter into this hotel you know you are going to have a positive experience. The building itself is stunning - so nice to see a very old building preserved in what is mainly a business district. All the staff we met were so accommodating and helpful. The rooms were very large (we stayed in a Heritage Room) but could do with a small bit of updating. The breakfast buffet is one of the best that I have ever seen. There was a massive variety suiting all tastes and needs including wheat / gluten free options which can sometimes be hard to find. This hotel is expensive but you pay for what you get. It was a fabulous three days and I would be so happy to return at any stage to this historic and beautiful hotel. I would highly recommend it to anyone.</v>
      </c>
      <c r="I585" s="1" t="str">
        <f>TRIM(IF(ISERROR(MID(other_hotels_test!L585,7,FIND("travelled",other_hotels_test!L585,1)-7)),"",MID(other_hotels_test!L585,7,FIND("travelled",other_hotels_test!L585,1)-7)))</f>
        <v>March 2012</v>
      </c>
      <c r="J585" s="1" t="str">
        <f>TRIM(IF(ISERROR(MID(other_hotels_test!L585,FIND("travelled",other_hotels_test!L585,1)+9,LEN(other_hotels_test!L585))),"",MID(other_hotels_test!L585,FIND("travelled",other_hotels_test!L585,1)+9,LEN(other_hotels_test!L585))))</f>
        <v>with family</v>
      </c>
      <c r="K585" s="4" t="e">
        <f ca="1">udfRegEx(other_hotels_test!M585,"\d( of )\d( stars).*(n&gt;)([\s\S]*;)")&amp;CHAR(10)&amp;udfRegEx(other_hotels_test!M585,"[^;]+$\d( of )\d( stars).*(n&gt;)([\s\S]*;)")</f>
        <v>#NAME?</v>
      </c>
      <c r="N585" s="1" t="str">
        <f>other_hotels_test!P585</f>
        <v>Reviewed 16 June 2012</v>
      </c>
    </row>
    <row r="586" spans="1:14" ht="98">
      <c r="A586" s="1" t="str">
        <f>MID(other_hotels_test!D586,1,FIND("_data",other_hotels_test!D586,1)-1)</f>
        <v>fullerton_hotel</v>
      </c>
      <c r="B586" s="4" t="str">
        <f>other_hotels_test!G586</f>
        <v>abhishek15</v>
      </c>
      <c r="C586" s="4" t="str">
        <f>IF(ISBLANK(other_hotels_test!H586),"",other_hotels_test!H586)</f>
        <v>Mumbai</v>
      </c>
      <c r="D586" s="1" t="str">
        <f>MID(other_hotels_test!I586,FIND("of",other_hotels_test!I586,1)-2,12)</f>
        <v>5 of 5 stars</v>
      </c>
      <c r="E586" s="1" t="str">
        <f>MID(other_hotels_test!I586,FIND("of",other_hotels_test!I586,1)-2,2)</f>
        <v xml:space="preserve">5 </v>
      </c>
      <c r="F586" s="2">
        <f>MID(other_hotels_test!I586,FIND("of",other_hotels_test!I586,1)-2,2)/MID(other_hotels_test!I586,FIND("of",other_hotels_test!I586,1)+2,2)</f>
        <v>1</v>
      </c>
      <c r="G586" s="3" t="str">
        <f>IF(ISBLANK(other_hotels_test!J586),"",other_hotels_test!J586)</f>
        <v>“Super family stay - good food and ultimate location”</v>
      </c>
      <c r="H586" s="3" t="str">
        <f>IF(ISBLANK(other_hotels_test!K586),"",other_hotels_test!K586)</f>
        <v>Returned to Fullerton after 5 years this time with family and kids Location can't be better Rooms are big and clean but inner rooms have sad views of hotel lobby Very classy interiors as ever Very good breakfast spread Negative Pool is sad can be improved - actually after using Mariba bay pool everything else is a compromise Check in process was too slow - could have been faster - but check out was seamless Mostly business hotel as ideally placed in the biz district</v>
      </c>
      <c r="I586" s="1" t="str">
        <f>TRIM(IF(ISERROR(MID(other_hotels_test!L586,7,FIND("travelled",other_hotels_test!L586,1)-7)),"",MID(other_hotels_test!L586,7,FIND("travelled",other_hotels_test!L586,1)-7)))</f>
        <v/>
      </c>
      <c r="J586" s="1" t="str">
        <f>TRIM(IF(ISERROR(MID(other_hotels_test!L586,FIND("travelled",other_hotels_test!L586,1)+9,LEN(other_hotels_test!L586))),"",MID(other_hotels_test!L586,FIND("travelled",other_hotels_test!L586,1)+9,LEN(other_hotels_test!L586))))</f>
        <v/>
      </c>
      <c r="K586" s="4" t="e">
        <f ca="1">udfRegEx(other_hotels_test!M586,"\d( of )\d( stars).*(n&gt;)([\s\S]*;)")&amp;CHAR(10)&amp;udfRegEx(other_hotels_test!M586,"[^;]+$\d( of )\d( stars).*(n&gt;)([\s\S]*;)")</f>
        <v>#NAME?</v>
      </c>
      <c r="N586" s="1" t="str">
        <f>other_hotels_test!P586</f>
        <v>Reviewed 3 July 2012</v>
      </c>
    </row>
    <row r="587" spans="1:14" ht="98">
      <c r="A587" s="1" t="str">
        <f>MID(other_hotels_test!D587,1,FIND("_data",other_hotels_test!D587,1)-1)</f>
        <v>fullerton_hotel</v>
      </c>
      <c r="B587" s="4" t="str">
        <f>other_hotels_test!G587</f>
        <v>Craig C</v>
      </c>
      <c r="C587" s="4" t="str">
        <f>IF(ISBLANK(other_hotels_test!H587),"",other_hotels_test!H587)</f>
        <v>Tokyo Japan</v>
      </c>
      <c r="D587" s="1" t="str">
        <f>MID(other_hotels_test!I587,FIND("of",other_hotels_test!I587,1)-2,12)</f>
        <v>4 of 5 stars</v>
      </c>
      <c r="E587" s="1" t="str">
        <f>MID(other_hotels_test!I587,FIND("of",other_hotels_test!I587,1)-2,2)</f>
        <v xml:space="preserve">4 </v>
      </c>
      <c r="F587" s="2">
        <f>MID(other_hotels_test!I587,FIND("of",other_hotels_test!I587,1)-2,2)/MID(other_hotels_test!I587,FIND("of",other_hotels_test!I587,1)+2,2)</f>
        <v>0.8</v>
      </c>
      <c r="G587" s="3" t="str">
        <f>IF(ISBLANK(other_hotels_test!J587),"",other_hotels_test!J587)</f>
        <v>“Good Business Hotel”</v>
      </c>
      <c r="H587" s="3" t="str">
        <f>IF(ISBLANK(other_hotels_test!K587),"",other_hotels_test!K587)</f>
        <v>This is a good solid business hotel with nice colonial flair. Solid business services. High tea is fun. The executive lounge is very good. Good service good food offerings throughout the day. My room was ok. It was pretty small and it looked out into the inner courtyard of the hotel so everyone in the banquet room could see right in my window - had to keep the sheer drapes drawn. Bathroom is well appointed with good amenities.</v>
      </c>
      <c r="I587" s="1" t="str">
        <f>TRIM(IF(ISERROR(MID(other_hotels_test!L587,7,FIND("travelled",other_hotels_test!L587,1)-7)),"",MID(other_hotels_test!L587,7,FIND("travelled",other_hotels_test!L587,1)-7)))</f>
        <v>June 2012</v>
      </c>
      <c r="J587" s="1" t="str">
        <f>TRIM(IF(ISERROR(MID(other_hotels_test!L587,FIND("travelled",other_hotels_test!L587,1)+9,LEN(other_hotels_test!L587))),"",MID(other_hotels_test!L587,FIND("travelled",other_hotels_test!L587,1)+9,LEN(other_hotels_test!L587))))</f>
        <v>on business</v>
      </c>
      <c r="K587" s="4" t="e">
        <f ca="1">udfRegEx(other_hotels_test!M587,"\d( of )\d( stars).*(n&gt;)([\s\S]*;)")&amp;CHAR(10)&amp;udfRegEx(other_hotels_test!M587,"[^;]+$\d( of )\d( stars).*(n&gt;)([\s\S]*;)")</f>
        <v>#NAME?</v>
      </c>
      <c r="N587" s="1" t="str">
        <f>other_hotels_test!P587</f>
        <v>Reviewed 2 July 2012</v>
      </c>
    </row>
    <row r="588" spans="1:14" ht="98">
      <c r="A588" s="1" t="str">
        <f>MID(other_hotels_test!D588,1,FIND("_data",other_hotels_test!D588,1)-1)</f>
        <v>fullerton_hotel</v>
      </c>
      <c r="B588" s="4" t="str">
        <f>other_hotels_test!G588</f>
        <v>kemback</v>
      </c>
      <c r="C588" s="4" t="str">
        <f>IF(ISBLANK(other_hotels_test!H588),"",other_hotels_test!H588)</f>
        <v>London United Kingdom</v>
      </c>
      <c r="D588" s="1" t="str">
        <f>MID(other_hotels_test!I588,FIND("of",other_hotels_test!I588,1)-2,12)</f>
        <v>4 of 5 stars</v>
      </c>
      <c r="E588" s="1" t="str">
        <f>MID(other_hotels_test!I588,FIND("of",other_hotels_test!I588,1)-2,2)</f>
        <v xml:space="preserve">4 </v>
      </c>
      <c r="F588" s="2">
        <f>MID(other_hotels_test!I588,FIND("of",other_hotels_test!I588,1)-2,2)/MID(other_hotels_test!I588,FIND("of",other_hotels_test!I588,1)+2,2)</f>
        <v>0.8</v>
      </c>
      <c r="G588" s="3" t="str">
        <f>IF(ISBLANK(other_hotels_test!J588),"",other_hotels_test!J588)</f>
        <v>“Fullerton starting to get tired?”</v>
      </c>
      <c r="H588" s="3" t="str">
        <f>IF(ISBLANK(other_hotels_test!K588),"",other_hotels_test!K588)</f>
        <v>Have stayed at the Fullerton for many years both for business and as well on family holidays. The location is wonderful and the service generally of a very high standard. On this my latest visit it had been 1 year since my last stay and it seemed rather noticeable that the decor in the rooms is now starting to get a bit worn around the edges. Perhaps the time is coming for a refurbishement of the rooms?</v>
      </c>
      <c r="I588" s="1" t="str">
        <f>TRIM(IF(ISERROR(MID(other_hotels_test!L588,7,FIND("travelled",other_hotels_test!L588,1)-7)),"",MID(other_hotels_test!L588,7,FIND("travelled",other_hotels_test!L588,1)-7)))</f>
        <v>June 2012</v>
      </c>
      <c r="J588" s="1" t="str">
        <f>TRIM(IF(ISERROR(MID(other_hotels_test!L588,FIND("travelled",other_hotels_test!L588,1)+9,LEN(other_hotels_test!L588))),"",MID(other_hotels_test!L588,FIND("travelled",other_hotels_test!L588,1)+9,LEN(other_hotels_test!L588))))</f>
        <v>solo</v>
      </c>
      <c r="K588" s="4" t="e">
        <f ca="1">udfRegEx(other_hotels_test!M588,"\d( of )\d( stars).*(n&gt;)([\s\S]*;)")&amp;CHAR(10)&amp;udfRegEx(other_hotels_test!M588,"[^;]+$\d( of )\d( stars).*(n&gt;)([\s\S]*;)")</f>
        <v>#NAME?</v>
      </c>
      <c r="N588" s="1" t="str">
        <f>other_hotels_test!P588</f>
        <v>Reviewed 2 July 2012</v>
      </c>
    </row>
    <row r="589" spans="1:14" ht="406">
      <c r="A589" s="1" t="str">
        <f>MID(other_hotels_test!D589,1,FIND("_data",other_hotels_test!D589,1)-1)</f>
        <v>fullerton_hotel</v>
      </c>
      <c r="B589" s="4" t="str">
        <f>other_hotels_test!G589</f>
        <v>Frankyds</v>
      </c>
      <c r="C589" s="4" t="str">
        <f>IF(ISBLANK(other_hotels_test!H589),"",other_hotels_test!H589)</f>
        <v>Perth</v>
      </c>
      <c r="D589" s="1" t="str">
        <f>MID(other_hotels_test!I589,FIND("of",other_hotels_test!I589,1)-2,12)</f>
        <v>5 of 5 stars</v>
      </c>
      <c r="E589" s="1" t="str">
        <f>MID(other_hotels_test!I589,FIND("of",other_hotels_test!I589,1)-2,2)</f>
        <v xml:space="preserve">5 </v>
      </c>
      <c r="F589" s="2">
        <f>MID(other_hotels_test!I589,FIND("of",other_hotels_test!I589,1)-2,2)/MID(other_hotels_test!I589,FIND("of",other_hotels_test!I589,1)+2,2)</f>
        <v>1</v>
      </c>
      <c r="G589" s="3" t="str">
        <f>IF(ISBLANK(other_hotels_test!J589),"",other_hotels_test!J589)</f>
        <v>“Continues to meet expectations”</v>
      </c>
      <c r="H589" s="3" t="str">
        <f>IF(ISBLANK(other_hotels_test!K589),"",other_hotels_test!K589)</f>
        <v>We have had nearly 10 holidays in Singapore and stayed at a variety of hotels and really have yet to find one that we really wouldn't go back to. 2 years ago we walked through the Fullerton and were quite taken with the architecture and atmosphere. We checked up on Tripadvisor and were impressed with the reviews made by previous guests. We took the advice given by a few people and spent the extra dollars to get a quay view room booking to stay for 5 nights in August 2011. We were given a room down the end of the 3rd floor with a view of the pool and up river. The room was great - perhaps not the largest we have ever had but quite OK as we did not plan on spending a lot of time in it. Breakfast was included in our package. We ate this outside on the edge of the river. The view; atmosphere; service and particularly the food was excellent. During our stay I managed to jam the safe - entirely my fault. Several members of staff spent quite a bit of time getting the door open for us and gave very polite instructions as to how to avoid the same thing again. We have just come back from another 5 nights at the Fullerton (June 2012). A Quay view room on the 7th floor this time with a little balcony. Did not quite enjoy the view as much as before but still very pleasant. The service and food was up to the usual high standard. If possible the breakfast was even more extensive than in 2011! The Chocolate smorgasbord on the Friday evening was unbelievable! The Fullerton is not a cheap hotel. However we feel that it is a quality hotel where you get value for money. The location is central being very close to Raffles Place MRT and in walking distance to Marina Sands complex and Raffles City. Orchard Road if you must is just a couple of MRT stops away as is Harbour Side and Sentosa Island. We will certainly be returning to Singapore in the future and would hope to stay again at the Fullerton.</v>
      </c>
      <c r="I589" s="1" t="str">
        <f>TRIM(IF(ISERROR(MID(other_hotels_test!L589,7,FIND("travelled",other_hotels_test!L589,1)-7)),"",MID(other_hotels_test!L589,7,FIND("travelled",other_hotels_test!L589,1)-7)))</f>
        <v>June 2012</v>
      </c>
      <c r="J589" s="1" t="str">
        <f>TRIM(IF(ISERROR(MID(other_hotels_test!L589,FIND("travelled",other_hotels_test!L589,1)+9,LEN(other_hotels_test!L589))),"",MID(other_hotels_test!L589,FIND("travelled",other_hotels_test!L589,1)+9,LEN(other_hotels_test!L589))))</f>
        <v>as a couple</v>
      </c>
      <c r="K589" s="4" t="e">
        <f ca="1">udfRegEx(other_hotels_test!M589,"\d( of )\d( stars).*(n&gt;)([\s\S]*;)")&amp;CHAR(10)&amp;udfRegEx(other_hotels_test!M589,"[^;]+$\d( of )\d( stars).*(n&gt;)([\s\S]*;)")</f>
        <v>#NAME?</v>
      </c>
      <c r="N589" s="1" t="str">
        <f>other_hotels_test!P589</f>
        <v>Reviewed 29 June 2012</v>
      </c>
    </row>
    <row r="590" spans="1:14" ht="98">
      <c r="A590" s="1" t="str">
        <f>MID(other_hotels_test!D590,1,FIND("_data",other_hotels_test!D590,1)-1)</f>
        <v>fullerton_hotel</v>
      </c>
      <c r="B590" s="4" t="str">
        <f>other_hotels_test!G590</f>
        <v>charlescyhui</v>
      </c>
      <c r="C590" s="4" t="str">
        <f>IF(ISBLANK(other_hotels_test!H590),"",other_hotels_test!H590)</f>
        <v>Hong Kong China</v>
      </c>
      <c r="D590" s="1" t="str">
        <f>MID(other_hotels_test!I590,FIND("of",other_hotels_test!I590,1)-2,12)</f>
        <v>3 of 5 stars</v>
      </c>
      <c r="E590" s="1" t="str">
        <f>MID(other_hotels_test!I590,FIND("of",other_hotels_test!I590,1)-2,2)</f>
        <v xml:space="preserve">3 </v>
      </c>
      <c r="F590" s="2">
        <f>MID(other_hotels_test!I590,FIND("of",other_hotels_test!I590,1)-2,2)/MID(other_hotels_test!I590,FIND("of",other_hotels_test!I590,1)+2,2)</f>
        <v>0.6</v>
      </c>
      <c r="G590" s="3" t="str">
        <f>IF(ISBLANK(other_hotels_test!J590),"",other_hotels_test!J590)</f>
        <v>“The housekeeping trolley always park outside my room!”</v>
      </c>
      <c r="H590" s="3" t="str">
        <f>IF(ISBLANK(other_hotels_test!K590),"",other_hotels_test!K590)</f>
        <v>The hotel location is no doubt convenient for your access to business center or shopping center. Exteriors is also great with the historical heritage room is clean standard hotel equipped setting. The only thing annoying me is the housekeeping trolley always park outside my room and the staff are trying to get into my room for a few times as long as my Do Not Disturb light going off!!! Lucky I got the door really locked!!!</v>
      </c>
      <c r="I590" s="1" t="str">
        <f>TRIM(IF(ISERROR(MID(other_hotels_test!L590,7,FIND("travelled",other_hotels_test!L590,1)-7)),"",MID(other_hotels_test!L590,7,FIND("travelled",other_hotels_test!L590,1)-7)))</f>
        <v>June 2012</v>
      </c>
      <c r="J590" s="1" t="str">
        <f>TRIM(IF(ISERROR(MID(other_hotels_test!L590,FIND("travelled",other_hotels_test!L590,1)+9,LEN(other_hotels_test!L590))),"",MID(other_hotels_test!L590,FIND("travelled",other_hotels_test!L590,1)+9,LEN(other_hotels_test!L590))))</f>
        <v>as a couple</v>
      </c>
      <c r="K590" s="4" t="e">
        <f ca="1">udfRegEx(other_hotels_test!M590,"\d( of )\d( stars).*(n&gt;)([\s\S]*;)")&amp;CHAR(10)&amp;udfRegEx(other_hotels_test!M590,"[^;]+$\d( of )\d( stars).*(n&gt;)([\s\S]*;)")</f>
        <v>#NAME?</v>
      </c>
      <c r="N590" s="1" t="str">
        <f>other_hotels_test!P590</f>
        <v>Reviewed 29 June 2012</v>
      </c>
    </row>
    <row r="591" spans="1:14" ht="392">
      <c r="A591" s="1" t="str">
        <f>MID(other_hotels_test!D591,1,FIND("_data",other_hotels_test!D591,1)-1)</f>
        <v>fullerton_hotel</v>
      </c>
      <c r="B591" s="4" t="str">
        <f>other_hotels_test!G591</f>
        <v>mininya</v>
      </c>
      <c r="C591" s="4" t="str">
        <f>IF(ISBLANK(other_hotels_test!H591),"",other_hotels_test!H591)</f>
        <v>Malaysia</v>
      </c>
      <c r="D591" s="1" t="str">
        <f>MID(other_hotels_test!I591,FIND("of",other_hotels_test!I591,1)-2,12)</f>
        <v>4 of 5 stars</v>
      </c>
      <c r="E591" s="1" t="str">
        <f>MID(other_hotels_test!I591,FIND("of",other_hotels_test!I591,1)-2,2)</f>
        <v xml:space="preserve">4 </v>
      </c>
      <c r="F591" s="2">
        <f>MID(other_hotels_test!I591,FIND("of",other_hotels_test!I591,1)-2,2)/MID(other_hotels_test!I591,FIND("of",other_hotels_test!I591,1)+2,2)</f>
        <v>0.8</v>
      </c>
      <c r="G591" s="3" t="str">
        <f>IF(ISBLANK(other_hotels_test!J591),"",other_hotels_test!J591)</f>
        <v>“So far so good...”</v>
      </c>
      <c r="H591" s="3" t="str">
        <f>IF(ISBLANK(other_hotels_test!K591),"",other_hotels_test!K591)</f>
        <v>Our company has always booked this hotel for all its staff travelling from Germany. I thought I get the company to do the same for me during this business trip. Location - fantastic. Just less than 5 minutes walk to and fro our office as well as Raffles Place MRT Station. I tried the MRT from Changi to the hotel and it was better faster and safer (as I was travelling alone at night). The hotel obviously look old but I am not so particular as long as there is no broken furniture etc. I checked in late at around 9pm and check in was pleasant. Similarly during check out! Breakfast was great but on our 1st day my colleagues and I chose to eat outside until we saw few birds were having a feast at one of the table...the hotel patron left his food to take his drinks inside... So we decided to have our breakfast the next day inside.. Another incident which nearly upset me but your staff on duty that night (15th July) were very helpful...my access card did not work and at first it was somehow expired. Then when I tried again after it being activated at the reception desk I still could not use it. Your staff (I wish I can remember her name) led me from the lift to my room to ensure I can then use my access card. That has somewhat calmed me down... There was only 1 unpleasant experience at night. As I was sleeping it must be the room opposite mine...the closing of the door is very loud as if someone is trying to get into my room. It happened a few times (maybe some drunk customer)...since I was too sleepy I forced myself to sleep but I stayed awake at 3.30 a.m. Overall I had an interesting and great stay. Staff very pleasant...could see they tried hard to smile when I saw few unhappy customers during my check out. I would hope to be able to stay in Fullerton Hotel again in my next trip in the next few months. Thank you to all in Fullerton :)</v>
      </c>
      <c r="I591" s="1" t="str">
        <f>TRIM(IF(ISERROR(MID(other_hotels_test!L591,7,FIND("travelled",other_hotels_test!L591,1)-7)),"",MID(other_hotels_test!L591,7,FIND("travelled",other_hotels_test!L591,1)-7)))</f>
        <v>July 2011</v>
      </c>
      <c r="J591" s="1" t="str">
        <f>TRIM(IF(ISERROR(MID(other_hotels_test!L591,FIND("travelled",other_hotels_test!L591,1)+9,LEN(other_hotels_test!L591))),"",MID(other_hotels_test!L591,FIND("travelled",other_hotels_test!L591,1)+9,LEN(other_hotels_test!L591))))</f>
        <v>on business</v>
      </c>
      <c r="K591" s="4" t="e">
        <f ca="1">udfRegEx(other_hotels_test!M591,"\d( of )\d( stars).*(n&gt;)([\s\S]*;)")&amp;CHAR(10)&amp;udfRegEx(other_hotels_test!M591,"[^;]+$\d( of )\d( stars).*(n&gt;)([\s\S]*;)")</f>
        <v>#NAME?</v>
      </c>
      <c r="N591" s="1" t="str">
        <f>other_hotels_test!P591</f>
        <v>Reviewed 20 July 2011</v>
      </c>
    </row>
    <row r="592" spans="1:14" ht="84">
      <c r="A592" s="1" t="str">
        <f>MID(other_hotels_test!D592,1,FIND("_data",other_hotels_test!D592,1)-1)</f>
        <v>fullerton_hotel</v>
      </c>
      <c r="B592" s="4" t="str">
        <f>other_hotels_test!G592</f>
        <v>Brijeshv</v>
      </c>
      <c r="C592" s="4" t="str">
        <f>IF(ISBLANK(other_hotels_test!H592),"",other_hotels_test!H592)</f>
        <v>Mumbai (Bombay) India</v>
      </c>
      <c r="D592" s="1" t="str">
        <f>MID(other_hotels_test!I592,FIND("of",other_hotels_test!I592,1)-2,12)</f>
        <v>3 of 5 stars</v>
      </c>
      <c r="E592" s="1" t="str">
        <f>MID(other_hotels_test!I592,FIND("of",other_hotels_test!I592,1)-2,2)</f>
        <v xml:space="preserve">3 </v>
      </c>
      <c r="F592" s="2">
        <f>MID(other_hotels_test!I592,FIND("of",other_hotels_test!I592,1)-2,2)/MID(other_hotels_test!I592,FIND("of",other_hotels_test!I592,1)+2,2)</f>
        <v>0.6</v>
      </c>
      <c r="G592" s="3" t="str">
        <f>IF(ISBLANK(other_hotels_test!J592),"",other_hotels_test!J592)</f>
        <v>“Historical...Great Historical Building....Ordinary Service Standards”</v>
      </c>
      <c r="H592" s="3" t="str">
        <f>IF(ISBLANK(other_hotels_test!K592),"",other_hotels_test!K592)</f>
        <v>Hotel is very nice. Great location and building. Staff service standards are very ordinary- doesnt not match up with Hotel's Image and Brand. Went swimming late in the night at around 9:30 pm. Although pool is open till 10 pm did not find a towel- had to go back to the room to grab a towel- thats the basic standards that were missing. But worth a visit.</v>
      </c>
      <c r="I592" s="1" t="str">
        <f>TRIM(IF(ISERROR(MID(other_hotels_test!L592,7,FIND("travelled",other_hotels_test!L592,1)-7)),"",MID(other_hotels_test!L592,7,FIND("travelled",other_hotels_test!L592,1)-7)))</f>
        <v>May 2011</v>
      </c>
      <c r="J592" s="1" t="str">
        <f>TRIM(IF(ISERROR(MID(other_hotels_test!L592,FIND("travelled",other_hotels_test!L592,1)+9,LEN(other_hotels_test!L592))),"",MID(other_hotels_test!L592,FIND("travelled",other_hotels_test!L592,1)+9,LEN(other_hotels_test!L592))))</f>
        <v>on business</v>
      </c>
      <c r="K592" s="4" t="e">
        <f ca="1">udfRegEx(other_hotels_test!M592,"\d( of )\d( stars).*(n&gt;)([\s\S]*;)")&amp;CHAR(10)&amp;udfRegEx(other_hotels_test!M592,"[^;]+$\d( of )\d( stars).*(n&gt;)([\s\S]*;)")</f>
        <v>#NAME?</v>
      </c>
      <c r="N592" s="1" t="str">
        <f>other_hotels_test!P592</f>
        <v>Reviewed 20 July 2011</v>
      </c>
    </row>
    <row r="593" spans="1:14" ht="126">
      <c r="A593" s="1" t="str">
        <f>MID(other_hotels_test!D593,1,FIND("_data",other_hotels_test!D593,1)-1)</f>
        <v>fullerton_hotel</v>
      </c>
      <c r="B593" s="4" t="str">
        <f>other_hotels_test!G593</f>
        <v>jkllhi</v>
      </c>
      <c r="C593" s="4" t="str">
        <f>IF(ISBLANK(other_hotels_test!H593),"",other_hotels_test!H593)</f>
        <v>Kuala Lumpur Malaysia</v>
      </c>
      <c r="D593" s="1" t="str">
        <f>MID(other_hotels_test!I593,FIND("of",other_hotels_test!I593,1)-2,12)</f>
        <v>5 of 5 stars</v>
      </c>
      <c r="E593" s="1" t="str">
        <f>MID(other_hotels_test!I593,FIND("of",other_hotels_test!I593,1)-2,2)</f>
        <v xml:space="preserve">5 </v>
      </c>
      <c r="F593" s="2">
        <f>MID(other_hotels_test!I593,FIND("of",other_hotels_test!I593,1)-2,2)/MID(other_hotels_test!I593,FIND("of",other_hotels_test!I593,1)+2,2)</f>
        <v>1</v>
      </c>
      <c r="G593" s="3" t="str">
        <f>IF(ISBLANK(other_hotels_test!J593),"",other_hotels_test!J593)</f>
        <v>“Luxury with an old world charm in the middle of the modern city of Singapore”</v>
      </c>
      <c r="H593" s="3" t="str">
        <f>IF(ISBLANK(other_hotels_test!K593),"",other_hotels_test!K593)</f>
        <v>We stayed here for three nights during the superpeak Christmas week. Despite the hectic season full of guests the hotel maintained it's high standard of impeccable service. Our rooms did not have a view as it faces the wall facade that used to be part of the structure of the old postal building. However we did not mind as we spent most of our time at the pool out sight-seeing or dining at the excellent restaurants. When we came back after a long day outdoors we feel welcomed by comforts of a well-appointed room. Thoroughly enjoyed our stay in Fullerton and also the beautiful city of Singapore.</v>
      </c>
      <c r="I593" s="1" t="str">
        <f>TRIM(IF(ISERROR(MID(other_hotels_test!L593,7,FIND("travelled",other_hotels_test!L593,1)-7)),"",MID(other_hotels_test!L593,7,FIND("travelled",other_hotels_test!L593,1)-7)))</f>
        <v/>
      </c>
      <c r="J593" s="1" t="str">
        <f>TRIM(IF(ISERROR(MID(other_hotels_test!L593,FIND("travelled",other_hotels_test!L593,1)+9,LEN(other_hotels_test!L593))),"",MID(other_hotels_test!L593,FIND("travelled",other_hotels_test!L593,1)+9,LEN(other_hotels_test!L593))))</f>
        <v/>
      </c>
      <c r="K593" s="4" t="e">
        <f ca="1">udfRegEx(other_hotels_test!M593,"\d( of )\d( stars).*(n&gt;)([\s\S]*;)")&amp;CHAR(10)&amp;udfRegEx(other_hotels_test!M593,"[^;]+$\d( of )\d( stars).*(n&gt;)([\s\S]*;)")</f>
        <v>#NAME?</v>
      </c>
      <c r="N593" s="1" t="str">
        <f>other_hotels_test!P593</f>
        <v>Reviewed 19 July 2011</v>
      </c>
    </row>
    <row r="594" spans="1:14" ht="140">
      <c r="A594" s="1" t="str">
        <f>MID(other_hotels_test!D594,1,FIND("_data",other_hotels_test!D594,1)-1)</f>
        <v>fullerton_hotel</v>
      </c>
      <c r="B594" s="4" t="str">
        <f>other_hotels_test!G594</f>
        <v>harlan8</v>
      </c>
      <c r="C594" s="4" t="str">
        <f>IF(ISBLANK(other_hotels_test!H594),"",other_hotels_test!H594)</f>
        <v>Los Angeles California</v>
      </c>
      <c r="D594" s="1" t="str">
        <f>MID(other_hotels_test!I594,FIND("of",other_hotels_test!I594,1)-2,12)</f>
        <v>5 of 5 stars</v>
      </c>
      <c r="E594" s="1" t="str">
        <f>MID(other_hotels_test!I594,FIND("of",other_hotels_test!I594,1)-2,2)</f>
        <v xml:space="preserve">5 </v>
      </c>
      <c r="F594" s="2">
        <f>MID(other_hotels_test!I594,FIND("of",other_hotels_test!I594,1)-2,2)/MID(other_hotels_test!I594,FIND("of",other_hotels_test!I594,1)+2,2)</f>
        <v>1</v>
      </c>
      <c r="G594" s="3" t="str">
        <f>IF(ISBLANK(other_hotels_test!J594),"",other_hotels_test!J594)</f>
        <v>“Absolutely Gorgeous”</v>
      </c>
      <c r="H594" s="3" t="str">
        <f>IF(ISBLANK(other_hotels_test!K594),"",other_hotels_test!K594)</f>
        <v>When I was in Singapore for the first time in Sept 2010 I said I would like to stay at the Fullerton. Fortunately they had a special and I spent two nights here. The room is huge and gorgeous. The bathroom is expansive with shower and tub. I had probably the least good view and it was a nice one of the river. The staff is overly attentive is anything. I wish I had more time here as I did not use the pool which is in a lovely setting overlooking the river. Breakfast was huge with all sorts of types of food. Good location easy to walk to tourist spots and about 15 minutes to Chinatown area Hawker Centers. 2 short blocks from the metro so easy to access from Airport too.</v>
      </c>
      <c r="I594" s="1" t="str">
        <f>TRIM(IF(ISERROR(MID(other_hotels_test!L594,7,FIND("travelled",other_hotels_test!L594,1)-7)),"",MID(other_hotels_test!L594,7,FIND("travelled",other_hotels_test!L594,1)-7)))</f>
        <v>July 2011</v>
      </c>
      <c r="J594" s="1" t="str">
        <f>TRIM(IF(ISERROR(MID(other_hotels_test!L594,FIND("travelled",other_hotels_test!L594,1)+9,LEN(other_hotels_test!L594))),"",MID(other_hotels_test!L594,FIND("travelled",other_hotels_test!L594,1)+9,LEN(other_hotels_test!L594))))</f>
        <v>solo</v>
      </c>
      <c r="K594" s="4" t="e">
        <f ca="1">udfRegEx(other_hotels_test!M594,"\d( of )\d( stars).*(n&gt;)([\s\S]*;)")&amp;CHAR(10)&amp;udfRegEx(other_hotels_test!M594,"[^;]+$\d( of )\d( stars).*(n&gt;)([\s\S]*;)")</f>
        <v>#NAME?</v>
      </c>
      <c r="N594" s="1" t="str">
        <f>other_hotels_test!P594</f>
        <v>Reviewed 19 July 2011</v>
      </c>
    </row>
    <row r="595" spans="1:14" ht="126">
      <c r="A595" s="1" t="str">
        <f>MID(other_hotels_test!D595,1,FIND("_data",other_hotels_test!D595,1)-1)</f>
        <v>fullerton_hotel</v>
      </c>
      <c r="B595" s="4" t="str">
        <f>other_hotels_test!G595</f>
        <v>hans73</v>
      </c>
      <c r="C595" s="4" t="str">
        <f>IF(ISBLANK(other_hotels_test!H595),"",other_hotels_test!H595)</f>
        <v>Muscat</v>
      </c>
      <c r="D595" s="1" t="str">
        <f>MID(other_hotels_test!I595,FIND("of",other_hotels_test!I595,1)-2,12)</f>
        <v>4 of 5 stars</v>
      </c>
      <c r="E595" s="1" t="str">
        <f>MID(other_hotels_test!I595,FIND("of",other_hotels_test!I595,1)-2,2)</f>
        <v xml:space="preserve">4 </v>
      </c>
      <c r="F595" s="2">
        <f>MID(other_hotels_test!I595,FIND("of",other_hotels_test!I595,1)-2,2)/MID(other_hotels_test!I595,FIND("of",other_hotels_test!I595,1)+2,2)</f>
        <v>0.8</v>
      </c>
      <c r="G595" s="3" t="str">
        <f>IF(ISBLANK(other_hotels_test!J595),"",other_hotels_test!J595)</f>
        <v>“Classic Hotel had a great time and would definitely recommend it”</v>
      </c>
      <c r="H595" s="3" t="str">
        <f>IF(ISBLANK(other_hotels_test!K595),"",other_hotels_test!K595)</f>
        <v>We stayed at The Fullerton in July 2011 and would definitely recommend it... the staff are friendly and courteous..we had some requirements on infant food and were never disappointed breakfast is good with a view of the river...unfortunately we did not get around to walking around the hotel but there are plenty of good places to eat and drink around... its bang in the middle of CBD so you will get screwed with surcharges by the taxi if you are using one....its conveniently close to the Raffles MRT and not too far from Orchard ChinaTown Little India etc... all in all very recommendable...</v>
      </c>
      <c r="I595" s="1" t="str">
        <f>TRIM(IF(ISERROR(MID(other_hotels_test!L595,7,FIND("travelled",other_hotels_test!L595,1)-7)),"",MID(other_hotels_test!L595,7,FIND("travelled",other_hotels_test!L595,1)-7)))</f>
        <v>July 2011</v>
      </c>
      <c r="J595" s="1" t="str">
        <f>TRIM(IF(ISERROR(MID(other_hotels_test!L595,FIND("travelled",other_hotels_test!L595,1)+9,LEN(other_hotels_test!L595))),"",MID(other_hotels_test!L595,FIND("travelled",other_hotels_test!L595,1)+9,LEN(other_hotels_test!L595))))</f>
        <v>with family</v>
      </c>
      <c r="K595" s="4" t="e">
        <f ca="1">udfRegEx(other_hotels_test!M595,"\d( of )\d( stars).*(n&gt;)([\s\S]*;)")&amp;CHAR(10)&amp;udfRegEx(other_hotels_test!M595,"[^;]+$\d( of )\d( stars).*(n&gt;)([\s\S]*;)")</f>
        <v>#NAME?</v>
      </c>
      <c r="N595" s="1" t="str">
        <f>other_hotels_test!P595</f>
        <v>Reviewed 17 July 2011</v>
      </c>
    </row>
    <row r="596" spans="1:14" ht="154">
      <c r="A596" s="1" t="str">
        <f>MID(other_hotels_test!D596,1,FIND("_data",other_hotels_test!D596,1)-1)</f>
        <v>fullerton_hotel</v>
      </c>
      <c r="B596" s="4" t="str">
        <f>other_hotels_test!G596</f>
        <v>CCAlderley</v>
      </c>
      <c r="C596" s="4" t="str">
        <f>IF(ISBLANK(other_hotels_test!H596),"",other_hotels_test!H596)</f>
        <v>Brisbane Qld</v>
      </c>
      <c r="D596" s="1" t="str">
        <f>MID(other_hotels_test!I596,FIND("of",other_hotels_test!I596,1)-2,12)</f>
        <v>5 of 5 stars</v>
      </c>
      <c r="E596" s="1" t="str">
        <f>MID(other_hotels_test!I596,FIND("of",other_hotels_test!I596,1)-2,2)</f>
        <v xml:space="preserve">5 </v>
      </c>
      <c r="F596" s="2">
        <f>MID(other_hotels_test!I596,FIND("of",other_hotels_test!I596,1)-2,2)/MID(other_hotels_test!I596,FIND("of",other_hotels_test!I596,1)+2,2)</f>
        <v>1</v>
      </c>
      <c r="G596" s="3" t="str">
        <f>IF(ISBLANK(other_hotels_test!J596),"",other_hotels_test!J596)</f>
        <v>“A Lovely Taste of History”</v>
      </c>
      <c r="H596" s="3" t="str">
        <f>IF(ISBLANK(other_hotels_test!K596),"",other_hotels_test!K596)</f>
        <v>We stayed in 2 inter-connecting rooms at the Fullerton Hotel - the rooms are beautifully furnished and the hotel is wonderfully luxurious while at the same time retaining its heritage character. The location on Boat Quay is exceptionally good - right on the river and near lots of bar and restaurants and also directly across the river from the Asian Civilisations Museum which is definitely worth a visit. The hotel has a stunningly beautiful infinity pool with amazing views across the river. The staff were extremely professional friendly and helpful. The buffet breakfasts were also very good - probably the best of all the hotels we stayed at during our 2 and a half week trip through Singapore and Malaysia.</v>
      </c>
      <c r="I596" s="1" t="str">
        <f>TRIM(IF(ISERROR(MID(other_hotels_test!L596,7,FIND("travelled",other_hotels_test!L596,1)-7)),"",MID(other_hotels_test!L596,7,FIND("travelled",other_hotels_test!L596,1)-7)))</f>
        <v>September 2011</v>
      </c>
      <c r="J596" s="1" t="str">
        <f>TRIM(IF(ISERROR(MID(other_hotels_test!L596,FIND("travelled",other_hotels_test!L596,1)+9,LEN(other_hotels_test!L596))),"",MID(other_hotels_test!L596,FIND("travelled",other_hotels_test!L596,1)+9,LEN(other_hotels_test!L596))))</f>
        <v>with family</v>
      </c>
      <c r="K596" s="4" t="e">
        <f ca="1">udfRegEx(other_hotels_test!M596,"\d( of )\d( stars).*(n&gt;)([\s\S]*;)")&amp;CHAR(10)&amp;udfRegEx(other_hotels_test!M596,"[^;]+$\d( of )\d( stars).*(n&gt;)([\s\S]*;)")</f>
        <v>#NAME?</v>
      </c>
      <c r="N596" s="1" t="str">
        <f>other_hotels_test!P596</f>
        <v>Reviewed 20 October 2011</v>
      </c>
    </row>
    <row r="597" spans="1:14" ht="42">
      <c r="A597" s="1" t="str">
        <f>MID(other_hotels_test!D597,1,FIND("_data",other_hotels_test!D597,1)-1)</f>
        <v>fullerton_hotel</v>
      </c>
      <c r="B597" s="4" t="str">
        <f>other_hotels_test!G597</f>
        <v>Lynn K</v>
      </c>
      <c r="C597" s="4" t="str">
        <f>IF(ISBLANK(other_hotels_test!H597),"",other_hotels_test!H597)</f>
        <v>Singapore Singapore</v>
      </c>
      <c r="D597" s="1" t="str">
        <f>MID(other_hotels_test!I597,FIND("of",other_hotels_test!I597,1)-2,12)</f>
        <v>5 of 5 stars</v>
      </c>
      <c r="E597" s="1" t="str">
        <f>MID(other_hotels_test!I597,FIND("of",other_hotels_test!I597,1)-2,2)</f>
        <v xml:space="preserve">5 </v>
      </c>
      <c r="F597" s="2">
        <f>MID(other_hotels_test!I597,FIND("of",other_hotels_test!I597,1)-2,2)/MID(other_hotels_test!I597,FIND("of",other_hotels_test!I597,1)+2,2)</f>
        <v>1</v>
      </c>
      <c r="G597" s="3" t="str">
        <f>IF(ISBLANK(other_hotels_test!J597),"",other_hotels_test!J597)</f>
        <v>“Excellent Service from Fullerton Hotel”</v>
      </c>
      <c r="H597" s="3" t="str">
        <f>IF(ISBLANK(other_hotels_test!K597),"",other_hotels_test!K597)</f>
        <v>A 5stars hotel providing us with world-class service little touches extended by the individuals on my team from the hotel make my stay a memorable one.</v>
      </c>
      <c r="I597" s="1" t="str">
        <f>TRIM(IF(ISERROR(MID(other_hotels_test!L597,7,FIND("travelled",other_hotels_test!L597,1)-7)),"",MID(other_hotels_test!L597,7,FIND("travelled",other_hotels_test!L597,1)-7)))</f>
        <v>October 2011</v>
      </c>
      <c r="J597" s="1" t="str">
        <f>TRIM(IF(ISERROR(MID(other_hotels_test!L597,FIND("travelled",other_hotels_test!L597,1)+9,LEN(other_hotels_test!L597))),"",MID(other_hotels_test!L597,FIND("travelled",other_hotels_test!L597,1)+9,LEN(other_hotels_test!L597))))</f>
        <v>as a couple</v>
      </c>
      <c r="K597" s="4" t="e">
        <f ca="1">udfRegEx(other_hotels_test!M597,"\d( of )\d( stars).*(n&gt;)([\s\S]*;)")&amp;CHAR(10)&amp;udfRegEx(other_hotels_test!M597,"[^;]+$\d( of )\d( stars).*(n&gt;)([\s\S]*;)")</f>
        <v>#NAME?</v>
      </c>
      <c r="N597" s="1" t="str">
        <f>other_hotels_test!P597</f>
        <v>Reviewed 19 October 2011</v>
      </c>
    </row>
    <row r="598" spans="1:14" ht="56">
      <c r="A598" s="1" t="str">
        <f>MID(other_hotels_test!D598,1,FIND("_data",other_hotels_test!D598,1)-1)</f>
        <v>fullerton_hotel</v>
      </c>
      <c r="B598" s="4" t="str">
        <f>other_hotels_test!G598</f>
        <v>laotzu64</v>
      </c>
      <c r="C598" s="4" t="str">
        <f>IF(ISBLANK(other_hotels_test!H598),"",other_hotels_test!H598)</f>
        <v>Chandigarh India</v>
      </c>
      <c r="D598" s="1" t="str">
        <f>MID(other_hotels_test!I598,FIND("of",other_hotels_test!I598,1)-2,12)</f>
        <v>5 of 5 stars</v>
      </c>
      <c r="E598" s="1" t="str">
        <f>MID(other_hotels_test!I598,FIND("of",other_hotels_test!I598,1)-2,2)</f>
        <v xml:space="preserve">5 </v>
      </c>
      <c r="F598" s="2">
        <f>MID(other_hotels_test!I598,FIND("of",other_hotels_test!I598,1)-2,2)/MID(other_hotels_test!I598,FIND("of",other_hotels_test!I598,1)+2,2)</f>
        <v>1</v>
      </c>
      <c r="G598" s="3" t="str">
        <f>IF(ISBLANK(other_hotels_test!J598),"",other_hotels_test!J598)</f>
        <v>“Great place to stay. Will surely go back”</v>
      </c>
      <c r="H598" s="3" t="str">
        <f>IF(ISBLANK(other_hotels_test!K598),"",other_hotels_test!K598)</f>
        <v>The Boat Quay location is terrific - right next many great bats and restaurants The rooms are Cody and beautifully appointed The service is a blend of efficiency and courtesy The food is very good Worth the tarrif and then some</v>
      </c>
      <c r="I598" s="1" t="str">
        <f>TRIM(IF(ISERROR(MID(other_hotels_test!L598,7,FIND("travelled",other_hotels_test!L598,1)-7)),"",MID(other_hotels_test!L598,7,FIND("travelled",other_hotels_test!L598,1)-7)))</f>
        <v/>
      </c>
      <c r="J598" s="1" t="str">
        <f>TRIM(IF(ISERROR(MID(other_hotels_test!L598,FIND("travelled",other_hotels_test!L598,1)+9,LEN(other_hotels_test!L598))),"",MID(other_hotels_test!L598,FIND("travelled",other_hotels_test!L598,1)+9,LEN(other_hotels_test!L598))))</f>
        <v/>
      </c>
      <c r="K598" s="4" t="e">
        <f ca="1">udfRegEx(other_hotels_test!M598,"\d( of )\d( stars).*(n&gt;)([\s\S]*;)")&amp;CHAR(10)&amp;udfRegEx(other_hotels_test!M598,"[^;]+$\d( of )\d( stars).*(n&gt;)([\s\S]*;)")</f>
        <v>#NAME?</v>
      </c>
      <c r="N598" s="1" t="str">
        <f>other_hotels_test!P598</f>
        <v>Reviewed 17 October 2011</v>
      </c>
    </row>
    <row r="599" spans="1:14" ht="364">
      <c r="A599" s="1" t="str">
        <f>MID(other_hotels_test!D599,1,FIND("_data",other_hotels_test!D599,1)-1)</f>
        <v>fullerton_hotel</v>
      </c>
      <c r="B599" s="4" t="str">
        <f>other_hotels_test!G599</f>
        <v>Swanningalong</v>
      </c>
      <c r="C599" s="4" t="str">
        <f>IF(ISBLANK(other_hotels_test!H599),"",other_hotels_test!H599)</f>
        <v>Australia</v>
      </c>
      <c r="D599" s="1" t="str">
        <f>MID(other_hotels_test!I599,FIND("of",other_hotels_test!I599,1)-2,12)</f>
        <v>5 of 5 stars</v>
      </c>
      <c r="E599" s="1" t="str">
        <f>MID(other_hotels_test!I599,FIND("of",other_hotels_test!I599,1)-2,2)</f>
        <v xml:space="preserve">5 </v>
      </c>
      <c r="F599" s="2">
        <f>MID(other_hotels_test!I599,FIND("of",other_hotels_test!I599,1)-2,2)/MID(other_hotels_test!I599,FIND("of",other_hotels_test!I599,1)+2,2)</f>
        <v>1</v>
      </c>
      <c r="G599" s="3" t="str">
        <f>IF(ISBLANK(other_hotels_test!J599),"",other_hotels_test!J599)</f>
        <v>“Just as good the second time.”</v>
      </c>
      <c r="H599" s="3" t="str">
        <f>IF(ISBLANK(other_hotels_test!K599),"",other_hotels_test!K599)</f>
        <v>My sister and I stayed at the Fullerton Hotel for 3 nights from 26 September which was the day after the Formula 1 Race. Staff advised that the Hotel had been fully booked and we did have to wait a short while to access our room. My last stay in 2007 was as a single guest and the service and attention were outstanding. As there are no twin-bed rooms that face outward we had an atrium view which at night means that the blockout curtains should be used for privacy. During the day just the lace curtains are fine. I arrived in Singapore with an eye infection and asked the front desk about a pharmacy or doctor. The information which included a map and clear instructions for the short walk to the medical centre were delivered immediately and within 2 hours I had seen a doctor and had a script filled at the pharmacy. We found nothing lacking at this hotel. The breakfast staff recall orders from the previous day "green tea and 2 glasses of water" all with a smile of recognition. The Post Bar caters for light meals and drinks in a professional manner. The Gift Shop whilst expensive has a number of unique momentoes including locally made embroidered gift cards so beautifully done that the card is a gift in itself. From the Fullerton you can walk anywhere in the CBD and the path along the river at the entrance to the hotel is ideal for an early morning run. Finally the Fullerton is not a cheap hotel or even rated number 1 in Singapore. However I enjoy staying somewhere where I know the room and bathroom are clean the room is soundproof your laundry is delivered back to you promptly letters left with the Concierge arrive at their destination safely luggage is not abused and everything is done in a courteous and friendly manner.</v>
      </c>
      <c r="I599" s="1" t="str">
        <f>TRIM(IF(ISERROR(MID(other_hotels_test!L599,7,FIND("travelled",other_hotels_test!L599,1)-7)),"",MID(other_hotels_test!L599,7,FIND("travelled",other_hotels_test!L599,1)-7)))</f>
        <v>September 2011</v>
      </c>
      <c r="J599" s="1" t="str">
        <f>TRIM(IF(ISERROR(MID(other_hotels_test!L599,FIND("travelled",other_hotels_test!L599,1)+9,LEN(other_hotels_test!L599))),"",MID(other_hotels_test!L599,FIND("travelled",other_hotels_test!L599,1)+9,LEN(other_hotels_test!L599))))</f>
        <v>with friends</v>
      </c>
      <c r="K599" s="4" t="e">
        <f ca="1">udfRegEx(other_hotels_test!M599,"\d( of )\d( stars).*(n&gt;)([\s\S]*;)")&amp;CHAR(10)&amp;udfRegEx(other_hotels_test!M599,"[^;]+$\d( of )\d( stars).*(n&gt;)([\s\S]*;)")</f>
        <v>#NAME?</v>
      </c>
      <c r="N599" s="1" t="str">
        <f>other_hotels_test!P599</f>
        <v>Reviewed 16 October 2011</v>
      </c>
    </row>
    <row r="600" spans="1:14" ht="140">
      <c r="A600" s="1" t="str">
        <f>MID(other_hotels_test!D600,1,FIND("_data",other_hotels_test!D600,1)-1)</f>
        <v>fullerton_hotel</v>
      </c>
      <c r="B600" s="4" t="str">
        <f>other_hotels_test!G600</f>
        <v>ewewe</v>
      </c>
      <c r="C600" s="4" t="str">
        <f>IF(ISBLANK(other_hotels_test!H600),"",other_hotels_test!H600)</f>
        <v>Hong Kong</v>
      </c>
      <c r="D600" s="1" t="str">
        <f>MID(other_hotels_test!I600,FIND("of",other_hotels_test!I600,1)-2,12)</f>
        <v>4 of 5 stars</v>
      </c>
      <c r="E600" s="1" t="str">
        <f>MID(other_hotels_test!I600,FIND("of",other_hotels_test!I600,1)-2,2)</f>
        <v xml:space="preserve">4 </v>
      </c>
      <c r="F600" s="2">
        <f>MID(other_hotels_test!I600,FIND("of",other_hotels_test!I600,1)-2,2)/MID(other_hotels_test!I600,FIND("of",other_hotels_test!I600,1)+2,2)</f>
        <v>0.8</v>
      </c>
      <c r="G600" s="3" t="str">
        <f>IF(ISBLANK(other_hotels_test!J600),"",other_hotels_test!J600)</f>
        <v>“Good business hotel in a historical building”</v>
      </c>
      <c r="H600" s="3" t="str">
        <f>IF(ISBLANK(other_hotels_test!K600),"",other_hotels_test!K600)</f>
        <v>I stayed here as part of a 3 day business conference so I was stuck inside the hotel facilities for most of the three days. I liked the location which was very convenient (close to the quays). Service I thought was efficient but lacked the personal touch needed to make it really outstanding. Rooms were clean and nicely decorated but the room rate was quite expensive for a room with views facing the interior of the courtyard. I think most rooms would be like this though. Some of my colleagues complained about the rooms saying there were a lot of noises from toilet drains etc. I guess that may stem from the fact that this is a very old building after all!</v>
      </c>
      <c r="I600" s="1" t="str">
        <f>TRIM(IF(ISERROR(MID(other_hotels_test!L600,7,FIND("travelled",other_hotels_test!L600,1)-7)),"",MID(other_hotels_test!L600,7,FIND("travelled",other_hotels_test!L600,1)-7)))</f>
        <v>May 2011</v>
      </c>
      <c r="J600" s="1" t="str">
        <f>TRIM(IF(ISERROR(MID(other_hotels_test!L600,FIND("travelled",other_hotels_test!L600,1)+9,LEN(other_hotels_test!L600))),"",MID(other_hotels_test!L600,FIND("travelled",other_hotels_test!L600,1)+9,LEN(other_hotels_test!L600))))</f>
        <v>on business</v>
      </c>
      <c r="K600" s="4" t="e">
        <f ca="1">udfRegEx(other_hotels_test!M600,"\d( of )\d( stars).*(n&gt;)([\s\S]*;)")&amp;CHAR(10)&amp;udfRegEx(other_hotels_test!M600,"[^;]+$\d( of )\d( stars).*(n&gt;)([\s\S]*;)")</f>
        <v>#NAME?</v>
      </c>
      <c r="N600" s="1" t="str">
        <f>other_hotels_test!P600</f>
        <v>Reviewed 16 October 2011</v>
      </c>
    </row>
    <row r="601" spans="1:14" ht="42">
      <c r="A601" s="1" t="str">
        <f>MID(other_hotels_test!D601,1,FIND("_data",other_hotels_test!D601,1)-1)</f>
        <v>fullerton_hotel</v>
      </c>
      <c r="B601" s="4" t="str">
        <f>other_hotels_test!G601</f>
        <v>Linda M</v>
      </c>
      <c r="C601" s="4" t="str">
        <f>IF(ISBLANK(other_hotels_test!H601),"",other_hotels_test!H601)</f>
        <v>Much Hadham United Kingdom</v>
      </c>
      <c r="D601" s="1" t="str">
        <f>MID(other_hotels_test!I601,FIND("of",other_hotels_test!I601,1)-2,12)</f>
        <v>5 of 5 stars</v>
      </c>
      <c r="E601" s="1" t="str">
        <f>MID(other_hotels_test!I601,FIND("of",other_hotels_test!I601,1)-2,2)</f>
        <v xml:space="preserve">5 </v>
      </c>
      <c r="F601" s="2">
        <f>MID(other_hotels_test!I601,FIND("of",other_hotels_test!I601,1)-2,2)/MID(other_hotels_test!I601,FIND("of",other_hotels_test!I601,1)+2,2)</f>
        <v>1</v>
      </c>
      <c r="G601" s="3" t="str">
        <f>IF(ISBLANK(other_hotels_test!J601),"",other_hotels_test!J601)</f>
        <v>“The Most comfortable stay.”</v>
      </c>
      <c r="H601" s="3" t="str">
        <f>IF(ISBLANK(other_hotels_test!K601),"",other_hotels_test!K601)</f>
        <v>After traveling round South East Asia for 5 weeks. My daughter and myself were in need of some luxury. This we found at the Fullerton. Thank you for a very relaxing stay.</v>
      </c>
      <c r="I601" s="1" t="str">
        <f>TRIM(IF(ISERROR(MID(other_hotels_test!L601,7,FIND("travelled",other_hotels_test!L601,1)-7)),"",MID(other_hotels_test!L601,7,FIND("travelled",other_hotels_test!L601,1)-7)))</f>
        <v>February 2012</v>
      </c>
      <c r="J601" s="1" t="str">
        <f>TRIM(IF(ISERROR(MID(other_hotels_test!L601,FIND("travelled",other_hotels_test!L601,1)+9,LEN(other_hotels_test!L601))),"",MID(other_hotels_test!L601,FIND("travelled",other_hotels_test!L601,1)+9,LEN(other_hotels_test!L601))))</f>
        <v>with family</v>
      </c>
      <c r="K601" s="4" t="e">
        <f ca="1">udfRegEx(other_hotels_test!M601,"\d( of )\d( stars).*(n&gt;)([\s\S]*;)")&amp;CHAR(10)&amp;udfRegEx(other_hotels_test!M601,"[^;]+$\d( of )\d( stars).*(n&gt;)([\s\S]*;)")</f>
        <v>#NAME?</v>
      </c>
      <c r="N601" s="1" t="str">
        <f>other_hotels_test!P601</f>
        <v>Reviewed 19 February 2012</v>
      </c>
    </row>
    <row r="602" spans="1:14" ht="98">
      <c r="A602" s="1" t="str">
        <f>MID(other_hotels_test!D602,1,FIND("_data",other_hotels_test!D602,1)-1)</f>
        <v>fullerton_hotel</v>
      </c>
      <c r="B602" s="4" t="str">
        <f>other_hotels_test!G602</f>
        <v>stoneman60</v>
      </c>
      <c r="C602" s="4" t="str">
        <f>IF(ISBLANK(other_hotels_test!H602),"",other_hotels_test!H602)</f>
        <v>Singapore</v>
      </c>
      <c r="D602" s="1" t="str">
        <f>MID(other_hotels_test!I602,FIND("of",other_hotels_test!I602,1)-2,12)</f>
        <v>5 of 5 stars</v>
      </c>
      <c r="E602" s="1" t="str">
        <f>MID(other_hotels_test!I602,FIND("of",other_hotels_test!I602,1)-2,2)</f>
        <v xml:space="preserve">5 </v>
      </c>
      <c r="F602" s="2">
        <f>MID(other_hotels_test!I602,FIND("of",other_hotels_test!I602,1)-2,2)/MID(other_hotels_test!I602,FIND("of",other_hotels_test!I602,1)+2,2)</f>
        <v>1</v>
      </c>
      <c r="G602" s="3" t="str">
        <f>IF(ISBLANK(other_hotels_test!J602),"",other_hotels_test!J602)</f>
        <v>“Great stay. Best service in Singapore.”</v>
      </c>
      <c r="H602" s="3" t="str">
        <f>IF(ISBLANK(other_hotels_test!K602),"",other_hotels_test!K602)</f>
        <v>I just wanted to compliment the staff at the Fullerton for doing a great job. A few weeks prior to my stay at the Fullerton my wife and I stayed at the Ritz-Carlton Singapore. We were totally let down by the service (nice rooms though) and thought "if the Ritz can't hit it out of the park who in SIngapore can?" Fortunately the Fullerton delivered. I was especially impressed by the concierge team - they did a nice job. Good work all around.</v>
      </c>
      <c r="I602" s="1" t="str">
        <f>TRIM(IF(ISERROR(MID(other_hotels_test!L602,7,FIND("travelled",other_hotels_test!L602,1)-7)),"",MID(other_hotels_test!L602,7,FIND("travelled",other_hotels_test!L602,1)-7)))</f>
        <v>November 2011</v>
      </c>
      <c r="J602" s="1" t="str">
        <f>TRIM(IF(ISERROR(MID(other_hotels_test!L602,FIND("travelled",other_hotels_test!L602,1)+9,LEN(other_hotels_test!L602))),"",MID(other_hotels_test!L602,FIND("travelled",other_hotels_test!L602,1)+9,LEN(other_hotels_test!L602))))</f>
        <v>with family</v>
      </c>
      <c r="K602" s="4" t="e">
        <f ca="1">udfRegEx(other_hotels_test!M602,"\d( of )\d( stars).*(n&gt;)([\s\S]*;)")&amp;CHAR(10)&amp;udfRegEx(other_hotels_test!M602,"[^;]+$\d( of )\d( stars).*(n&gt;)([\s\S]*;)")</f>
        <v>#NAME?</v>
      </c>
      <c r="N602" s="1" t="str">
        <f>other_hotels_test!P602</f>
        <v>Reviewed 13 February 2012</v>
      </c>
    </row>
    <row r="603" spans="1:14" ht="266">
      <c r="A603" s="1" t="str">
        <f>MID(other_hotels_test!D603,1,FIND("_data",other_hotels_test!D603,1)-1)</f>
        <v>fullerton_hotel</v>
      </c>
      <c r="B603" s="4" t="str">
        <f>other_hotels_test!G603</f>
        <v>DLMC88</v>
      </c>
      <c r="C603" s="4" t="str">
        <f>IF(ISBLANK(other_hotels_test!H603),"",other_hotels_test!H603)</f>
        <v>Sydney Australia</v>
      </c>
      <c r="D603" s="1" t="str">
        <f>MID(other_hotels_test!I603,FIND("of",other_hotels_test!I603,1)-2,12)</f>
        <v>4 of 5 stars</v>
      </c>
      <c r="E603" s="1" t="str">
        <f>MID(other_hotels_test!I603,FIND("of",other_hotels_test!I603,1)-2,2)</f>
        <v xml:space="preserve">4 </v>
      </c>
      <c r="F603" s="2">
        <f>MID(other_hotels_test!I603,FIND("of",other_hotels_test!I603,1)-2,2)/MID(other_hotels_test!I603,FIND("of",other_hotels_test!I603,1)+2,2)</f>
        <v>0.8</v>
      </c>
      <c r="G603" s="3" t="str">
        <f>IF(ISBLANK(other_hotels_test!J603),"",other_hotels_test!J603)</f>
        <v>“Expensive however the large Heritage rooms is great”</v>
      </c>
      <c r="H603" s="3" t="str">
        <f>IF(ISBLANK(other_hotels_test!K603),"",other_hotels_test!K603)</f>
        <v>I have stayed at this hotel twice and on the first occassion in the large heritage rooms which is a great experience. On the second occassion i stayed in the standard. The room and bathroom are still bigger than your average hotel room however this one was facing the internal facade of the building and as such i had the curtain shut most of the time for privacy. Overall though it is a great place to stay and it exudes luxury. The service is better the second time around as they try to customise it. On my first stay I thought it was a bit robotic.The staff did what they were suppose to do clinically but they dont make you feel that it is a pleasure serving you. The beds are interesting they are very high and you almost need a ladder to climb on them. The mattress they use though is very firm. It is personal taste - I prefer the Westin style softer heavenly beds. The area is not in Orchard however it is near the CBD Boat Quay Marina Bay Sands and walking distance to the Funan IT mall. I prefer this area vs the busy Orchard road. The MRT is nearby and makes it easy to move around and the taxis are cheap. Overall it is a great experience to be at this hotel however pay the extra for the larger rooms it is a unique experience and dont stay in the standard rooms.</v>
      </c>
      <c r="I603" s="1" t="str">
        <f>TRIM(IF(ISERROR(MID(other_hotels_test!L603,7,FIND("travelled",other_hotels_test!L603,1)-7)),"",MID(other_hotels_test!L603,7,FIND("travelled",other_hotels_test!L603,1)-7)))</f>
        <v>January 2012</v>
      </c>
      <c r="J603" s="1" t="str">
        <f>TRIM(IF(ISERROR(MID(other_hotels_test!L603,FIND("travelled",other_hotels_test!L603,1)+9,LEN(other_hotels_test!L603))),"",MID(other_hotels_test!L603,FIND("travelled",other_hotels_test!L603,1)+9,LEN(other_hotels_test!L603))))</f>
        <v>on business</v>
      </c>
      <c r="K603" s="4" t="e">
        <f ca="1">udfRegEx(other_hotels_test!M603,"\d( of )\d( stars).*(n&gt;)([\s\S]*;)")&amp;CHAR(10)&amp;udfRegEx(other_hotels_test!M603,"[^;]+$\d( of )\d( stars).*(n&gt;)([\s\S]*;)")</f>
        <v>#NAME?</v>
      </c>
      <c r="N603" s="1" t="str">
        <f>other_hotels_test!P603</f>
        <v>Reviewed 13 February 2012</v>
      </c>
    </row>
    <row r="604" spans="1:14" ht="294">
      <c r="A604" s="1" t="str">
        <f>MID(other_hotels_test!D604,1,FIND("_data",other_hotels_test!D604,1)-1)</f>
        <v>fullerton_hotel</v>
      </c>
      <c r="B604" s="4" t="str">
        <f>other_hotels_test!G604</f>
        <v>Watts-n-Munro</v>
      </c>
      <c r="C604" s="4" t="str">
        <f>IF(ISBLANK(other_hotels_test!H604),"",other_hotels_test!H604)</f>
        <v>sydney</v>
      </c>
      <c r="D604" s="1" t="str">
        <f>MID(other_hotels_test!I604,FIND("of",other_hotels_test!I604,1)-2,12)</f>
        <v>5 of 5 stars</v>
      </c>
      <c r="E604" s="1" t="str">
        <f>MID(other_hotels_test!I604,FIND("of",other_hotels_test!I604,1)-2,2)</f>
        <v xml:space="preserve">5 </v>
      </c>
      <c r="F604" s="2">
        <f>MID(other_hotels_test!I604,FIND("of",other_hotels_test!I604,1)-2,2)/MID(other_hotels_test!I604,FIND("of",other_hotels_test!I604,1)+2,2)</f>
        <v>1</v>
      </c>
      <c r="G604" s="3" t="str">
        <f>IF(ISBLANK(other_hotels_test!J604),"",other_hotels_test!J604)</f>
        <v>“Fullerton Hotel”</v>
      </c>
      <c r="H604" s="3" t="str">
        <f>IF(ISBLANK(other_hotels_test!K604),"",other_hotels_test!K604)</f>
        <v>The Fullerton is an old-fashioned luxury hotel in Singapore. From start to finish we were treated to terrific friendly and very helpful service from the staff. Many Singaporeans will proudly tell you the history of this magnificent building that used to be central post office of Singapore. As you enter the hotel you are greeted by staff in the splendid hotel atrium. The Heritage Room we stayed in was large and very luxurious with a very good broadband service. Bathrooms are also well equipped with good sized shower and bath and private toilet. We stayed in room 269 on the river side. We had to ask for the window doors to be opened and had to sign an indemnity for as the balcony is small with a low barrier. But it was great it is your own private balcony with unobstructed views of the river and park and next to pool but with no one in front of your room. I recommend having dinner at all the restaurants in the hotel but the Lighthouse is defiantly one you should go to. You have a front and centre view of the light show from the Marina Bay Sands Hotel that lights up the bay. Very good. Food is excellent too. The pool isn’t massive but there is more than enough space to enjoy yourself and admire the splendid views. If you want a spa treatment book early as my wife struggled to get an appointment. This is a great hotel and well worth a visit!</v>
      </c>
      <c r="I604" s="1" t="str">
        <f>TRIM(IF(ISERROR(MID(other_hotels_test!L604,7,FIND("travelled",other_hotels_test!L604,1)-7)),"",MID(other_hotels_test!L604,7,FIND("travelled",other_hotels_test!L604,1)-7)))</f>
        <v>February 2012</v>
      </c>
      <c r="J604" s="1" t="str">
        <f>TRIM(IF(ISERROR(MID(other_hotels_test!L604,FIND("travelled",other_hotels_test!L604,1)+9,LEN(other_hotels_test!L604))),"",MID(other_hotels_test!L604,FIND("travelled",other_hotels_test!L604,1)+9,LEN(other_hotels_test!L604))))</f>
        <v>as a couple</v>
      </c>
      <c r="K604" s="4" t="e">
        <f ca="1">udfRegEx(other_hotels_test!M604,"\d( of )\d( stars).*(n&gt;)([\s\S]*;)")&amp;CHAR(10)&amp;udfRegEx(other_hotels_test!M604,"[^;]+$\d( of )\d( stars).*(n&gt;)([\s\S]*;)")</f>
        <v>#NAME?</v>
      </c>
      <c r="N604" s="1" t="str">
        <f>other_hotels_test!P604</f>
        <v>Reviewed 13 February 2012</v>
      </c>
    </row>
    <row r="605" spans="1:14" ht="238">
      <c r="A605" s="1" t="str">
        <f>MID(other_hotels_test!D605,1,FIND("_data",other_hotels_test!D605,1)-1)</f>
        <v>fullerton_hotel</v>
      </c>
      <c r="B605" s="4" t="str">
        <f>other_hotels_test!G605</f>
        <v>Virad</v>
      </c>
      <c r="C605" s="4" t="str">
        <f>IF(ISBLANK(other_hotels_test!H605),"",other_hotels_test!H605)</f>
        <v>Sydney Australia</v>
      </c>
      <c r="D605" s="1" t="str">
        <f>MID(other_hotels_test!I605,FIND("of",other_hotels_test!I605,1)-2,12)</f>
        <v>5 of 5 stars</v>
      </c>
      <c r="E605" s="1" t="str">
        <f>MID(other_hotels_test!I605,FIND("of",other_hotels_test!I605,1)-2,2)</f>
        <v xml:space="preserve">5 </v>
      </c>
      <c r="F605" s="2">
        <f>MID(other_hotels_test!I605,FIND("of",other_hotels_test!I605,1)-2,2)/MID(other_hotels_test!I605,FIND("of",other_hotels_test!I605,1)+2,2)</f>
        <v>1</v>
      </c>
      <c r="G605" s="3" t="str">
        <f>IF(ISBLANK(other_hotels_test!J605),"",other_hotels_test!J605)</f>
        <v>“Singapore with stately splendour”</v>
      </c>
      <c r="H605" s="3" t="str">
        <f>IF(ISBLANK(other_hotels_test!K605),"",other_hotels_test!K605)</f>
        <v>You're spoilt for choice for good luxury hotels in Singapore. But if you want one with a old-fashioned historical touch go for the Fullerton Hotel! My stay at the hotel was the highlight of my Singapore stopover. Entering the building you are immediately awed by the imposing edifice with the beauty of a bygone era. I literally took a breath as I stepped into the beautiful main lobby (must have been about 5 floors high!) with a fountain leading down to a koi pond. The breakfast area opens out to an outdoor dining area right next to the Singapore river. The breakfast spread is very cosmopolitan and has people people all sorts of exotic and less exotic fare in front of you including some delicious Belgian waffles. While the infinity pool may not be as large or grand as that of the Marina Bay Sands resort it has its own charm. You can float on your back admiring the classical architecture of the hotel building (which was a post office in an earlier incarnation) on one side and the übermodern Singapore skyline on the other. It is expensive but there are often promotions of various kinds which offer very good value. I'd highly recommend it.</v>
      </c>
      <c r="I605" s="1" t="str">
        <f>TRIM(IF(ISERROR(MID(other_hotels_test!L605,7,FIND("travelled",other_hotels_test!L605,1)-7)),"",MID(other_hotels_test!L605,7,FIND("travelled",other_hotels_test!L605,1)-7)))</f>
        <v>December 2011</v>
      </c>
      <c r="J605" s="1" t="str">
        <f>TRIM(IF(ISERROR(MID(other_hotels_test!L605,FIND("travelled",other_hotels_test!L605,1)+9,LEN(other_hotels_test!L605))),"",MID(other_hotels_test!L605,FIND("travelled",other_hotels_test!L605,1)+9,LEN(other_hotels_test!L605))))</f>
        <v>with family</v>
      </c>
      <c r="K605" s="4" t="e">
        <f ca="1">udfRegEx(other_hotels_test!M605,"\d( of )\d( stars).*(n&gt;)([\s\S]*;)")&amp;CHAR(10)&amp;udfRegEx(other_hotels_test!M605,"[^;]+$\d( of )\d( stars).*(n&gt;)([\s\S]*;)")</f>
        <v>#NAME?</v>
      </c>
      <c r="N605" s="1" t="str">
        <f>other_hotels_test!P605</f>
        <v>Reviewed 11 February 2012</v>
      </c>
    </row>
    <row r="606" spans="1:14" ht="98">
      <c r="A606" s="1" t="str">
        <f>MID(other_hotels_test!D606,1,FIND("_data",other_hotels_test!D606,1)-1)</f>
        <v>fullerton_hotel</v>
      </c>
      <c r="B606" s="4" t="str">
        <f>other_hotels_test!G606</f>
        <v>Francesco R</v>
      </c>
      <c r="C606" s="4" t="str">
        <f>IF(ISBLANK(other_hotels_test!H606),"",other_hotels_test!H606)</f>
        <v>Rome Italy</v>
      </c>
      <c r="D606" s="1" t="str">
        <f>MID(other_hotels_test!I606,FIND("of",other_hotels_test!I606,1)-2,12)</f>
        <v>3 of 5 stars</v>
      </c>
      <c r="E606" s="1" t="str">
        <f>MID(other_hotels_test!I606,FIND("of",other_hotels_test!I606,1)-2,2)</f>
        <v xml:space="preserve">3 </v>
      </c>
      <c r="F606" s="2">
        <f>MID(other_hotels_test!I606,FIND("of",other_hotels_test!I606,1)-2,2)/MID(other_hotels_test!I606,FIND("of",other_hotels_test!I606,1)+2,2)</f>
        <v>0.6</v>
      </c>
      <c r="G606" s="3" t="str">
        <f>IF(ISBLANK(other_hotels_test!J606),"",other_hotels_test!J606)</f>
        <v>“Something going wrong?”</v>
      </c>
      <c r="H606" s="3" t="str">
        <f>IF(ISBLANK(other_hotels_test!K606),"",other_hotels_test!K606)</f>
        <v>I came back to the Fullerton hotel last week. The room was not ready (i arrived 6.30 in the morning but this is the time you arrive if you flight from Italy). When the room was booked was been said i'd need a late check out (SQ flights leave from Singapore to Italy late in the night) but i've had to pay an extra night! Something's going wrong? I hope this (not so nice) will not happen again when i go back to singapore next time.</v>
      </c>
      <c r="I606" s="1" t="str">
        <f>TRIM(IF(ISERROR(MID(other_hotels_test!L606,7,FIND("travelled",other_hotels_test!L606,1)-7)),"",MID(other_hotels_test!L606,7,FIND("travelled",other_hotels_test!L606,1)-7)))</f>
        <v>April 2012</v>
      </c>
      <c r="J606" s="1" t="str">
        <f>TRIM(IF(ISERROR(MID(other_hotels_test!L606,FIND("travelled",other_hotels_test!L606,1)+9,LEN(other_hotels_test!L606))),"",MID(other_hotels_test!L606,FIND("travelled",other_hotels_test!L606,1)+9,LEN(other_hotels_test!L606))))</f>
        <v>on business</v>
      </c>
      <c r="K606" s="4" t="e">
        <f ca="1">udfRegEx(other_hotels_test!M606,"\d( of )\d( stars).*(n&gt;)([\s\S]*;)")&amp;CHAR(10)&amp;udfRegEx(other_hotels_test!M606,"[^;]+$\d( of )\d( stars).*(n&gt;)([\s\S]*;)")</f>
        <v>#NAME?</v>
      </c>
      <c r="N606" s="1" t="str">
        <f>other_hotels_test!P606</f>
        <v>Reviewed 22 April 2012</v>
      </c>
    </row>
    <row r="607" spans="1:14" ht="336">
      <c r="A607" s="1" t="str">
        <f>MID(other_hotels_test!D607,1,FIND("_data",other_hotels_test!D607,1)-1)</f>
        <v>fullerton_hotel</v>
      </c>
      <c r="B607" s="4" t="str">
        <f>other_hotels_test!G607</f>
        <v>want-to-go-rtw</v>
      </c>
      <c r="C607" s="4" t="str">
        <f>IF(ISBLANK(other_hotels_test!H607),"",other_hotels_test!H607)</f>
        <v>Sydney Australia</v>
      </c>
      <c r="D607" s="1" t="str">
        <f>MID(other_hotels_test!I607,FIND("of",other_hotels_test!I607,1)-2,12)</f>
        <v>5 of 5 stars</v>
      </c>
      <c r="E607" s="1" t="str">
        <f>MID(other_hotels_test!I607,FIND("of",other_hotels_test!I607,1)-2,2)</f>
        <v xml:space="preserve">5 </v>
      </c>
      <c r="F607" s="2">
        <f>MID(other_hotels_test!I607,FIND("of",other_hotels_test!I607,1)-2,2)/MID(other_hotels_test!I607,FIND("of",other_hotels_test!I607,1)+2,2)</f>
        <v>1</v>
      </c>
      <c r="G607" s="3" t="str">
        <f>IF(ISBLANK(other_hotels_test!J607),"",other_hotels_test!J607)</f>
        <v>“Stay here”</v>
      </c>
      <c r="H607" s="3" t="str">
        <f>IF(ISBLANK(other_hotels_test!K607),"",other_hotels_test!K607)</f>
        <v>This was my first trip to Singapore and I didn't know what area to stay in. After a fair amount of research I picked the Fullerton Hotel and was so pleased with the hotels location as well as their level of service. The hotel is located directly across the road from Merlion Park (and is connected under the road by the moving air-conditioned walkway). There is also a "hop on hop off" bus stop directly out the front of the hotel. Also around the river at the back are all these fabulous restaurants and pubs. Really close to the MTR only about a 5min walk MTR will get you to Raffles for your Singapore sling too. From our room we had a spectacular view of Marina Bay Sands nice to sit on the verandah and watch the light display. The hotel is magnificent inside and out their service is outstanding check in and out is a breeze the breakfast staff are friendly and efficient. I booked directly with the hotel and received a great deal including free internet breakfast high tea and because it was around Easter time a nice chocolate surprise. The wifi is okay but slow as you would expect when offered for free...the afternoon tea was exceptional they are constantly refilling your favourite foods if you don't stay here you should make sure you book in for the afternoon tea. The other Fullerton hotels are just across the road the Fullerton Bay looked spectacular as well but I can't imagine I would stay anywhere but the Fullerton Hotel when I return to Singapore. Palm Beach Seafood Restaurant is just over (or under using the walkway) the road and is rated as one of the best places to have chilli crab. Such a great hotel.</v>
      </c>
      <c r="I607" s="1" t="str">
        <f>TRIM(IF(ISERROR(MID(other_hotels_test!L607,7,FIND("travelled",other_hotels_test!L607,1)-7)),"",MID(other_hotels_test!L607,7,FIND("travelled",other_hotels_test!L607,1)-7)))</f>
        <v>April 2012</v>
      </c>
      <c r="J607" s="1" t="str">
        <f>TRIM(IF(ISERROR(MID(other_hotels_test!L607,FIND("travelled",other_hotels_test!L607,1)+9,LEN(other_hotels_test!L607))),"",MID(other_hotels_test!L607,FIND("travelled",other_hotels_test!L607,1)+9,LEN(other_hotels_test!L607))))</f>
        <v>with family</v>
      </c>
      <c r="K607" s="4" t="e">
        <f ca="1">udfRegEx(other_hotels_test!M607,"\d( of )\d( stars).*(n&gt;)([\s\S]*;)")&amp;CHAR(10)&amp;udfRegEx(other_hotels_test!M607,"[^;]+$\d( of )\d( stars).*(n&gt;)([\s\S]*;)")</f>
        <v>#NAME?</v>
      </c>
      <c r="N607" s="1" t="str">
        <f>other_hotels_test!P607</f>
        <v>Reviewed 21 April 2012</v>
      </c>
    </row>
    <row r="608" spans="1:14" ht="409">
      <c r="A608" s="1" t="str">
        <f>MID(other_hotels_test!D608,1,FIND("_data",other_hotels_test!D608,1)-1)</f>
        <v>fullerton_hotel</v>
      </c>
      <c r="B608" s="4" t="str">
        <f>other_hotels_test!G608</f>
        <v>lozzzzie</v>
      </c>
      <c r="C608" s="4" t="str">
        <f>IF(ISBLANK(other_hotels_test!H608),"",other_hotels_test!H608)</f>
        <v>Perth Australia</v>
      </c>
      <c r="D608" s="1" t="str">
        <f>MID(other_hotels_test!I608,FIND("of",other_hotels_test!I608,1)-2,12)</f>
        <v>3 of 5 stars</v>
      </c>
      <c r="E608" s="1" t="str">
        <f>MID(other_hotels_test!I608,FIND("of",other_hotels_test!I608,1)-2,2)</f>
        <v xml:space="preserve">3 </v>
      </c>
      <c r="F608" s="2">
        <f>MID(other_hotels_test!I608,FIND("of",other_hotels_test!I608,1)-2,2)/MID(other_hotels_test!I608,FIND("of",other_hotels_test!I608,1)+2,2)</f>
        <v>0.6</v>
      </c>
      <c r="G608" s="3" t="str">
        <f>IF(ISBLANK(other_hotels_test!J608),"",other_hotels_test!J608)</f>
        <v>“Afternoon Tea at the Fullerton”</v>
      </c>
      <c r="H608" s="3" t="str">
        <f>IF(ISBLANK(other_hotels_test!K608),"",other_hotels_test!K608)</f>
        <v>I would like to have scored this a 'good' but unfortunately this grading does not exist... I came here for afternoon tea with a friend during the week. The service was inconsistent - our tea order was taken by an amiable staff member who coaxed us into trying something different from their extensive list of teas assuring us when asked that we could always switch to another tea if we didn't enjoy our choices (we did enjoy them but switched back anyway for a change later on). We appreciated this tactic to encourage us to try something new. However little details such as as my friend's cup being a little dirty when it arrived and the napkin containing the warm scones being marked on the top (looked like a buttery fingerprint) stood out. One of the sandwich varieties was made with bread which had gone hard (due to air exposure) and I had to ask for milk to accompany my tea. The jam accompanying the scones was definitely not homemade - it had an artificial flavour - surely for $42 each plus taxes homemade jam (or at least a good quality bought in jam) could be provided? On the plus side most of the items served were good with the macarons creme brulee apple pastry and choux being the standouts of the sweet items and a salmon and dill filled mini cornet being a delicious savoury. Although we were two people only one example of each sweet item was served which made it very messy and difficult to neatly halve items such as a a creme brulee mini trifle (presented in a small glass) a custard-filled choux bun... Everything was replenishable so we didn't understand why there were not two examples of each sweet item on the tier (as there were for all the savouries). The staff seemed a little weary at times - some items were delivered to our table and plonked down unceremoniously with no grace or accompanyng smile or eye contact although at other times they did seem to make an effort to smile. This had the effect of making us feel slightly unwelcome at times! Overall it wasn't a bad experience and most of the food served was delicious. The service however has left me with a negative impression of the afternoon tea served there and I wouldn't return. I went to the Fullerton Bay Hotel a few days previously for afternoon tea and enjoyed it immensely (see separate review). Maybe we caught the staff at the Fullerton on a bad day who knows but our expectations were not met.</v>
      </c>
      <c r="I608" s="1" t="str">
        <f>TRIM(IF(ISERROR(MID(other_hotels_test!L608,7,FIND("travelled",other_hotels_test!L608,1)-7)),"",MID(other_hotels_test!L608,7,FIND("travelled",other_hotels_test!L608,1)-7)))</f>
        <v>April 2012</v>
      </c>
      <c r="J608" s="1" t="str">
        <f>TRIM(IF(ISERROR(MID(other_hotels_test!L608,FIND("travelled",other_hotels_test!L608,1)+9,LEN(other_hotels_test!L608))),"",MID(other_hotels_test!L608,FIND("travelled",other_hotels_test!L608,1)+9,LEN(other_hotels_test!L608))))</f>
        <v>with friends</v>
      </c>
      <c r="K608" s="4" t="e">
        <f ca="1">udfRegEx(other_hotels_test!M608,"\d( of )\d( stars).*(n&gt;)([\s\S]*;)")&amp;CHAR(10)&amp;udfRegEx(other_hotels_test!M608,"[^;]+$\d( of )\d( stars).*(n&gt;)([\s\S]*;)")</f>
        <v>#NAME?</v>
      </c>
      <c r="N608" s="1" t="str">
        <f>other_hotels_test!P608</f>
        <v>Reviewed 21 April 2012</v>
      </c>
    </row>
    <row r="609" spans="1:14" ht="294">
      <c r="A609" s="1" t="str">
        <f>MID(other_hotels_test!D609,1,FIND("_data",other_hotels_test!D609,1)-1)</f>
        <v>fullerton_hotel</v>
      </c>
      <c r="B609" s="4" t="str">
        <f>other_hotels_test!G609</f>
        <v>DharmaHMC</v>
      </c>
      <c r="C609" s="4" t="str">
        <f>IF(ISBLANK(other_hotels_test!H609),"",other_hotels_test!H609)</f>
        <v>Manila Philippines</v>
      </c>
      <c r="D609" s="1" t="str">
        <f>MID(other_hotels_test!I609,FIND("of",other_hotels_test!I609,1)-2,12)</f>
        <v>4 of 5 stars</v>
      </c>
      <c r="E609" s="1" t="str">
        <f>MID(other_hotels_test!I609,FIND("of",other_hotels_test!I609,1)-2,2)</f>
        <v xml:space="preserve">4 </v>
      </c>
      <c r="F609" s="2">
        <f>MID(other_hotels_test!I609,FIND("of",other_hotels_test!I609,1)-2,2)/MID(other_hotels_test!I609,FIND("of",other_hotels_test!I609,1)+2,2)</f>
        <v>0.8</v>
      </c>
      <c r="G609" s="3" t="str">
        <f>IF(ISBLANK(other_hotels_test!J609),"",other_hotels_test!J609)</f>
        <v>“Family Friendly and Great Service”</v>
      </c>
      <c r="H609" s="3" t="str">
        <f>IF(ISBLANK(other_hotels_test!K609),"",other_hotels_test!K609)</f>
        <v>Two weeks ago we took our son (1 year 10 months) to his first international trip - SIngapore. We booked a Palladium Suite and the first one given to us had such a tiny livingroom that we requested a different configuration. The second one was perfectly configured (livingroom was large enough for his cot and his nurses bed to fit) it only did not have the view we wanted. Though during our stay the city view did grow on us. The service was totally personalized and attentive. The concierge was very helpful with all the questions we had regarding sights restaurants reservations and getting us a cab. Breakfast at the outdoor area of Town restaurant was a relaxing experience and makes you enjoy the massive buffet even more. The ladies at the Straits Club (most especially Lance) made sure that my baby had his milk and snacks that were not on the bar and that my family was well attended too. The only changes I would make would be to update/renovate the rooms as they are very outdated and the material is pretty old and to add more choices at the cocktail buffet at the straits club as it was so limited (compared to other club lounges - Mandarin and Shangri La particularly) and that they dont run out of them by 645 when they should last until 7. All in all the location is perfect as the walk to One Fullerton is a nice on at night. Its a stones throw away from the Marina Bay.</v>
      </c>
      <c r="I609" s="1" t="str">
        <f>TRIM(IF(ISERROR(MID(other_hotels_test!L609,7,FIND("travelled",other_hotels_test!L609,1)-7)),"",MID(other_hotels_test!L609,7,FIND("travelled",other_hotels_test!L609,1)-7)))</f>
        <v>April 2012</v>
      </c>
      <c r="J609" s="1" t="str">
        <f>TRIM(IF(ISERROR(MID(other_hotels_test!L609,FIND("travelled",other_hotels_test!L609,1)+9,LEN(other_hotels_test!L609))),"",MID(other_hotels_test!L609,FIND("travelled",other_hotels_test!L609,1)+9,LEN(other_hotels_test!L609))))</f>
        <v>with family</v>
      </c>
      <c r="K609" s="4" t="e">
        <f ca="1">udfRegEx(other_hotels_test!M609,"\d( of )\d( stars).*(n&gt;)([\s\S]*;)")&amp;CHAR(10)&amp;udfRegEx(other_hotels_test!M609,"[^;]+$\d( of )\d( stars).*(n&gt;)([\s\S]*;)")</f>
        <v>#NAME?</v>
      </c>
      <c r="N609" s="1" t="str">
        <f>other_hotels_test!P609</f>
        <v>Reviewed 19 April 2012</v>
      </c>
    </row>
    <row r="610" spans="1:14" ht="84">
      <c r="A610" s="1" t="str">
        <f>MID(other_hotels_test!D610,1,FIND("_data",other_hotels_test!D610,1)-1)</f>
        <v>fullerton_hotel</v>
      </c>
      <c r="B610" s="4" t="str">
        <f>other_hotels_test!G610</f>
        <v>Ben S</v>
      </c>
      <c r="C610" s="4" t="str">
        <f>IF(ISBLANK(other_hotels_test!H610),"",other_hotels_test!H610)</f>
        <v>Boston Massachusetts</v>
      </c>
      <c r="D610" s="1" t="str">
        <f>MID(other_hotels_test!I610,FIND("of",other_hotels_test!I610,1)-2,12)</f>
        <v>5 of 5 stars</v>
      </c>
      <c r="E610" s="1" t="str">
        <f>MID(other_hotels_test!I610,FIND("of",other_hotels_test!I610,1)-2,2)</f>
        <v xml:space="preserve">5 </v>
      </c>
      <c r="F610" s="2">
        <f>MID(other_hotels_test!I610,FIND("of",other_hotels_test!I610,1)-2,2)/MID(other_hotels_test!I610,FIND("of",other_hotels_test!I610,1)+2,2)</f>
        <v>1</v>
      </c>
      <c r="G610" s="3" t="str">
        <f>IF(ISBLANK(other_hotels_test!J610),"",other_hotels_test!J610)</f>
        <v>“Great location beautiful building”</v>
      </c>
      <c r="H610" s="3" t="str">
        <f>IF(ISBLANK(other_hotels_test!K610),"",other_hotels_test!K610)</f>
        <v>Stayed here for a few nights and thought the hotel was in the perfect location right near MRT stop right on Marina Bay and Boat Quay and adjacent to major financial center. Service was at 5 star levels and all needs were taken care of quickly and professionally. The building itself is beautiful inside and out and worth visiting even if you are not staying here.</v>
      </c>
      <c r="I610" s="1" t="str">
        <f>TRIM(IF(ISERROR(MID(other_hotels_test!L610,7,FIND("travelled",other_hotels_test!L610,1)-7)),"",MID(other_hotels_test!L610,7,FIND("travelled",other_hotels_test!L610,1)-7)))</f>
        <v>April 2012</v>
      </c>
      <c r="J610" s="1" t="str">
        <f>TRIM(IF(ISERROR(MID(other_hotels_test!L610,FIND("travelled",other_hotels_test!L610,1)+9,LEN(other_hotels_test!L610))),"",MID(other_hotels_test!L610,FIND("travelled",other_hotels_test!L610,1)+9,LEN(other_hotels_test!L610))))</f>
        <v>with friends</v>
      </c>
      <c r="K610" s="4" t="e">
        <f ca="1">udfRegEx(other_hotels_test!M610,"\d( of )\d( stars).*(n&gt;)([\s\S]*;)")&amp;CHAR(10)&amp;udfRegEx(other_hotels_test!M610,"[^;]+$\d( of )\d( stars).*(n&gt;)([\s\S]*;)")</f>
        <v>#NAME?</v>
      </c>
      <c r="N610" s="1" t="str">
        <f>other_hotels_test!P610</f>
        <v>Reviewed 19 April 2012</v>
      </c>
    </row>
    <row r="611" spans="1:14" ht="196">
      <c r="A611" s="1" t="str">
        <f>MID(other_hotels_test!D611,1,FIND("_data",other_hotels_test!D611,1)-1)</f>
        <v>fullerton_hotel</v>
      </c>
      <c r="B611" s="4" t="str">
        <f>other_hotels_test!G611</f>
        <v>houndkwok</v>
      </c>
      <c r="C611" s="4" t="str">
        <f>IF(ISBLANK(other_hotels_test!H611),"",other_hotels_test!H611)</f>
        <v>Brisbane Australia</v>
      </c>
      <c r="D611" s="1" t="str">
        <f>MID(other_hotels_test!I611,FIND("of",other_hotels_test!I611,1)-2,12)</f>
        <v>5 of 5 stars</v>
      </c>
      <c r="E611" s="1" t="str">
        <f>MID(other_hotels_test!I611,FIND("of",other_hotels_test!I611,1)-2,2)</f>
        <v xml:space="preserve">5 </v>
      </c>
      <c r="F611" s="2">
        <f>MID(other_hotels_test!I611,FIND("of",other_hotels_test!I611,1)-2,2)/MID(other_hotels_test!I611,FIND("of",other_hotels_test!I611,1)+2,2)</f>
        <v>1</v>
      </c>
      <c r="G611" s="3" t="str">
        <f>IF(ISBLANK(other_hotels_test!J611),"",other_hotels_test!J611)</f>
        <v>“Luxury at the Fullerton”</v>
      </c>
      <c r="H611" s="3" t="str">
        <f>IF(ISBLANK(other_hotels_test!K611),"",other_hotels_test!K611)</f>
        <v>We stayed here early May in a Quay room which had views of the Marina Bay Sands hotel. The Fullerton met all expectations. Service was superb from front desk to housekeeping to concierge. Room had most comfortable king bed nice fluffy pillows and you had a big pillow menu range to choose from as well. Spacious bathroom with a large tub which we unfortunately did not take advantage of - too hot in Singapore to think about soaking in baths. The infinity pool was great for swimming good sized. Hotel also had a gym with modern equipment. Location was good 5 minute walk to Raffles Place MRT station 15 minute slow amble to Chinatown or you could catch MRT there too. As a tip I would recommend not eating at the tourist trap paces along Boat Quay which is just along the river by the hotel. Food is pricey though we had a nice meal you are far better off heading to the local hawker centers for good cheap Singapore fare.</v>
      </c>
      <c r="I611" s="1" t="str">
        <f>TRIM(IF(ISERROR(MID(other_hotels_test!L611,7,FIND("travelled",other_hotels_test!L611,1)-7)),"",MID(other_hotels_test!L611,7,FIND("travelled",other_hotels_test!L611,1)-7)))</f>
        <v/>
      </c>
      <c r="J611" s="1" t="str">
        <f>TRIM(IF(ISERROR(MID(other_hotels_test!L611,FIND("travelled",other_hotels_test!L611,1)+9,LEN(other_hotels_test!L611))),"",MID(other_hotels_test!L611,FIND("travelled",other_hotels_test!L611,1)+9,LEN(other_hotels_test!L611))))</f>
        <v/>
      </c>
      <c r="K611" s="4" t="e">
        <f ca="1">udfRegEx(other_hotels_test!M611,"\d( of )\d( stars).*(n&gt;)([\s\S]*;)")&amp;CHAR(10)&amp;udfRegEx(other_hotels_test!M611,"[^;]+$\d( of )\d( stars).*(n&gt;)([\s\S]*;)")</f>
        <v>#NAME?</v>
      </c>
      <c r="N611" s="1" t="str">
        <f>other_hotels_test!P611</f>
        <v>Reviewed 7 May 2012</v>
      </c>
    </row>
    <row r="612" spans="1:14" ht="409">
      <c r="A612" s="1" t="str">
        <f>MID(other_hotels_test!D612,1,FIND("_data",other_hotels_test!D612,1)-1)</f>
        <v>fullerton_hotel</v>
      </c>
      <c r="B612" s="4" t="str">
        <f>other_hotels_test!G612</f>
        <v>Holymanic</v>
      </c>
      <c r="C612" s="4" t="str">
        <f>IF(ISBLANK(other_hotels_test!H612),"",other_hotels_test!H612)</f>
        <v>Perth Australia</v>
      </c>
      <c r="D612" s="1" t="str">
        <f>MID(other_hotels_test!I612,FIND("of",other_hotels_test!I612,1)-2,12)</f>
        <v>3 of 5 stars</v>
      </c>
      <c r="E612" s="1" t="str">
        <f>MID(other_hotels_test!I612,FIND("of",other_hotels_test!I612,1)-2,2)</f>
        <v xml:space="preserve">3 </v>
      </c>
      <c r="F612" s="2">
        <f>MID(other_hotels_test!I612,FIND("of",other_hotels_test!I612,1)-2,2)/MID(other_hotels_test!I612,FIND("of",other_hotels_test!I612,1)+2,2)</f>
        <v>0.6</v>
      </c>
      <c r="G612" s="3" t="str">
        <f>IF(ISBLANK(other_hotels_test!J612),"",other_hotels_test!J612)</f>
        <v>“Leave your arm and leg at the check in counter”</v>
      </c>
      <c r="H612" s="3" t="str">
        <f>IF(ISBLANK(other_hotels_test!K612),"",other_hotels_test!K612)</f>
        <v>We had booked a quick overnight stay on our way back to Australia at the Pan Pacific (to break or long air journey) but had to rethink when PP closed for a makeover. We paid a fair bit more to stay in 5 Star luxury at The Fullerton because it offered us a (very) late check out (4pm). We had often walked past the impressive colonial exterior and wondered what luxury lay beneath the facade so we took a chance. We paid extra for a Quay view room (as many Tripadvisor reviews had warned the atrium rooms weren't that great) and we wanted to lay in bed and watch the world go by. As it turned out the room had a high balcony wall with a flower box containing bougainvilleas and my wife had to stand on tip toes to see over them. The service at The Fullerton could not be faulted and that's obviously what discerning travellers pay for. The room however was disappointing. It was very cramped. While there was plenty of wardrobe space it seemed like they just simply put too much furniture in a small room. We didn't even have enough room to open both of our suitcases anywhere (except on the bed). By contrast the bathroom was huge with a massive bath set in a large tiled surround. The bath had the best view! As it was nearly midnight when we arrived and as we despise airline food we were hungry when we settled in so ordered room service. Service was extremely prompt and couteous and the food quality was impressive but a simple club sandwich was $29S++. Then we took a look at the mini-bar price list and thought $16S++ was a little over the top for a small can of beer. The only big negative with our stay was that the flush button on the toilet didn't work and they had to send a maintenance worker up to our room at 1 am. We didn't expect that to happen (it didn't break after we arrived - it was like it when we got there). Breakfast was a gala experience with everything possible at the buffet (except poached eggs which were an ala carte extra). The restaurant was huge and on various levels so we walked off the breakfast just getting around the room. It was packed so obviously very popular. Our room rate included breakfast so we were surprised when we were asked to sign the bill. At $90S++ for 2 people it was certainly the most expensive buffet breakfast we had ever experienced. Luckliy they didn't charge us for it when we checked out. The hotel lobby is just as impressive on the inside at the facade suggests. Grand open spaces and huge columns in the atrium. Very impressive if a little confusing. We had to seek directions from the Concierge to find the check in counter. We didn't partake in high tea but wished we had. It looked great and the ambience was magnificent. All in all we were disappointed we expected more for our spend but have to say again the service was the best we had experienced anywhere. The bell hops and doorman putting their hands out for tips all the time was a little distracting. Would we stay there again? Probably not. It's an experience not to be missed and if money is no object and you can afford a suite then live it up. For the average traveller it's a bit over the top. I wanted to impress my wife with a luxurious final night of our holiday and it sadly failed to hit the mark.</v>
      </c>
      <c r="I612" s="1" t="str">
        <f>TRIM(IF(ISERROR(MID(other_hotels_test!L612,7,FIND("travelled",other_hotels_test!L612,1)-7)),"",MID(other_hotels_test!L612,7,FIND("travelled",other_hotels_test!L612,1)-7)))</f>
        <v>April 2012</v>
      </c>
      <c r="J612" s="1" t="str">
        <f>TRIM(IF(ISERROR(MID(other_hotels_test!L612,FIND("travelled",other_hotels_test!L612,1)+9,LEN(other_hotels_test!L612))),"",MID(other_hotels_test!L612,FIND("travelled",other_hotels_test!L612,1)+9,LEN(other_hotels_test!L612))))</f>
        <v>as a couple</v>
      </c>
      <c r="K612" s="4" t="e">
        <f ca="1">udfRegEx(other_hotels_test!M612,"\d( of )\d( stars).*(n&gt;)([\s\S]*;)")&amp;CHAR(10)&amp;udfRegEx(other_hotels_test!M612,"[^;]+$\d( of )\d( stars).*(n&gt;)([\s\S]*;)")</f>
        <v>#NAME?</v>
      </c>
      <c r="N612" s="1" t="str">
        <f>other_hotels_test!P612</f>
        <v>Reviewed 6 May 2012</v>
      </c>
    </row>
    <row r="613" spans="1:14" ht="98">
      <c r="A613" s="1" t="str">
        <f>MID(other_hotels_test!D613,1,FIND("_data",other_hotels_test!D613,1)-1)</f>
        <v>fullerton_hotel</v>
      </c>
      <c r="B613" s="4" t="str">
        <f>other_hotels_test!G613</f>
        <v>hiong</v>
      </c>
      <c r="C613" s="4" t="str">
        <f>IF(ISBLANK(other_hotels_test!H613),"",other_hotels_test!H613)</f>
        <v>Jakarta Indonesia</v>
      </c>
      <c r="D613" s="1" t="str">
        <f>MID(other_hotels_test!I613,FIND("of",other_hotels_test!I613,1)-2,12)</f>
        <v>5 of 5 stars</v>
      </c>
      <c r="E613" s="1" t="str">
        <f>MID(other_hotels_test!I613,FIND("of",other_hotels_test!I613,1)-2,2)</f>
        <v xml:space="preserve">5 </v>
      </c>
      <c r="F613" s="2">
        <f>MID(other_hotels_test!I613,FIND("of",other_hotels_test!I613,1)-2,2)/MID(other_hotels_test!I613,FIND("of",other_hotels_test!I613,1)+2,2)</f>
        <v>1</v>
      </c>
      <c r="G613" s="3" t="str">
        <f>IF(ISBLANK(other_hotels_test!J613),"",other_hotels_test!J613)</f>
        <v>“Magnificent view across the marina bay”</v>
      </c>
      <c r="H613" s="3" t="str">
        <f>IF(ISBLANK(other_hotels_test!K613),"",other_hotels_test!K613)</f>
        <v>At first we were eager to book the Marina Bay Sands but unfortunately it sold out. Anyway we were glad we stayed here as the services and facilities are of first class.. We booked the Quay room and what a magnificent view we have from our room. The seemingly busy and loud sound from road outside didn't bother us at all as the window was sealed tightly and allowed us a good sleep. Will gladly stay in Fullerton again next time I visit singapore</v>
      </c>
      <c r="I613" s="1" t="str">
        <f>TRIM(IF(ISERROR(MID(other_hotels_test!L613,7,FIND("travelled",other_hotels_test!L613,1)-7)),"",MID(other_hotels_test!L613,7,FIND("travelled",other_hotels_test!L613,1)-7)))</f>
        <v>April 2012</v>
      </c>
      <c r="J613" s="1" t="str">
        <f>TRIM(IF(ISERROR(MID(other_hotels_test!L613,FIND("travelled",other_hotels_test!L613,1)+9,LEN(other_hotels_test!L613))),"",MID(other_hotels_test!L613,FIND("travelled",other_hotels_test!L613,1)+9,LEN(other_hotels_test!L613))))</f>
        <v>with family</v>
      </c>
      <c r="K613" s="4" t="e">
        <f ca="1">udfRegEx(other_hotels_test!M613,"\d( of )\d( stars).*(n&gt;)([\s\S]*;)")&amp;CHAR(10)&amp;udfRegEx(other_hotels_test!M613,"[^;]+$\d( of )\d( stars).*(n&gt;)([\s\S]*;)")</f>
        <v>#NAME?</v>
      </c>
      <c r="N613" s="1" t="str">
        <f>other_hotels_test!P613</f>
        <v>Reviewed 5 May 2012</v>
      </c>
    </row>
    <row r="614" spans="1:14" ht="364">
      <c r="A614" s="1" t="str">
        <f>MID(other_hotels_test!D614,1,FIND("_data",other_hotels_test!D614,1)-1)</f>
        <v>fullerton_hotel</v>
      </c>
      <c r="B614" s="4" t="str">
        <f>other_hotels_test!G614</f>
        <v>C G</v>
      </c>
      <c r="C614" s="4" t="str">
        <f>IF(ISBLANK(other_hotels_test!H614),"",other_hotels_test!H614)</f>
        <v>Horsham United Kingdom</v>
      </c>
      <c r="D614" s="1" t="str">
        <f>MID(other_hotels_test!I614,FIND("of",other_hotels_test!I614,1)-2,12)</f>
        <v>4 of 5 stars</v>
      </c>
      <c r="E614" s="1" t="str">
        <f>MID(other_hotels_test!I614,FIND("of",other_hotels_test!I614,1)-2,2)</f>
        <v xml:space="preserve">4 </v>
      </c>
      <c r="F614" s="2">
        <f>MID(other_hotels_test!I614,FIND("of",other_hotels_test!I614,1)-2,2)/MID(other_hotels_test!I614,FIND("of",other_hotels_test!I614,1)+2,2)</f>
        <v>0.8</v>
      </c>
      <c r="G614" s="3" t="str">
        <f>IF(ISBLANK(other_hotels_test!J614),"",other_hotels_test!J614)</f>
        <v>“A very disappointing start but they (partially) redeemed themselves!”</v>
      </c>
      <c r="H614" s="3" t="str">
        <f>IF(ISBLANK(other_hotels_test!K614),"",other_hotels_test!K614)</f>
        <v>Don't get me wrong I love the Fullerton. I've stayed here a number of times over the past few years in fact I stay here whenever I'm in Singapore. Usually it's great but occasionally they disappoint. This was one such occasion. I arrived at the hotel at around 11pm very tired and in need of sleep. As per previous reviews my priority was to get a quiet room. At first I was given a room next to the lifts (never a quiet zone) then I was given a 'quay room' on the 6th floor (room 609). If you're in any way sensitive to noise avoid this room or any of the other rooms along this stretch. Overlooking the main road with music blaring from somewhere outside (not sure if it was from somewhere in the hotel or from elsewhere) and apparently with no soundproofing at all (not surprising as the doors did not close properly) my chances of getting some sleep were zero. I phoned reception to request a different room. After what seemed like an eternity waiting for them to call back I had to call again. A few minutes later they phoned back and a few minutes after that someone came to show me to another room. So half an hour wasted! However this was where they redeemed themselves as they upgraded me to a fantastic room (865) which is a beautiful suite complete with a lovely terrace. So although I wish they'd given me a quiet room in the first place I was grateful for this upgrade. Otherwise the service was pretty good and the mood in the hotel is always nice. I'll return to the Fullerton next time I'm in Singapore as I know how good it can be. However if I were a first-time visitor - and based purely on the problems when I first arrived - I imagine I might try another hotel next time.</v>
      </c>
      <c r="I614" s="1" t="str">
        <f>TRIM(IF(ISERROR(MID(other_hotels_test!L614,7,FIND("travelled",other_hotels_test!L614,1)-7)),"",MID(other_hotels_test!L614,7,FIND("travelled",other_hotels_test!L614,1)-7)))</f>
        <v>May 2012</v>
      </c>
      <c r="J614" s="1" t="str">
        <f>TRIM(IF(ISERROR(MID(other_hotels_test!L614,FIND("travelled",other_hotels_test!L614,1)+9,LEN(other_hotels_test!L614))),"",MID(other_hotels_test!L614,FIND("travelled",other_hotels_test!L614,1)+9,LEN(other_hotels_test!L614))))</f>
        <v>on business</v>
      </c>
      <c r="K614" s="4" t="e">
        <f ca="1">udfRegEx(other_hotels_test!M614,"\d( of )\d( stars).*(n&gt;)([\s\S]*;)")&amp;CHAR(10)&amp;udfRegEx(other_hotels_test!M614,"[^;]+$\d( of )\d( stars).*(n&gt;)([\s\S]*;)")</f>
        <v>#NAME?</v>
      </c>
      <c r="N614" s="1" t="str">
        <f>other_hotels_test!P614</f>
        <v>Reviewed 4 May 2012</v>
      </c>
    </row>
    <row r="615" spans="1:14" ht="196">
      <c r="A615" s="1" t="str">
        <f>MID(other_hotels_test!D615,1,FIND("_data",other_hotels_test!D615,1)-1)</f>
        <v>fullerton_hotel</v>
      </c>
      <c r="B615" s="4" t="str">
        <f>other_hotels_test!G615</f>
        <v>Dman7878</v>
      </c>
      <c r="C615" s="4" t="str">
        <f>IF(ISBLANK(other_hotels_test!H615),"",other_hotels_test!H615)</f>
        <v>Brisbane Australia</v>
      </c>
      <c r="D615" s="1" t="str">
        <f>MID(other_hotels_test!I615,FIND("of",other_hotels_test!I615,1)-2,12)</f>
        <v>3 of 5 stars</v>
      </c>
      <c r="E615" s="1" t="str">
        <f>MID(other_hotels_test!I615,FIND("of",other_hotels_test!I615,1)-2,2)</f>
        <v xml:space="preserve">3 </v>
      </c>
      <c r="F615" s="2">
        <f>MID(other_hotels_test!I615,FIND("of",other_hotels_test!I615,1)-2,2)/MID(other_hotels_test!I615,FIND("of",other_hotels_test!I615,1)+2,2)</f>
        <v>0.6</v>
      </c>
      <c r="G615" s="3" t="str">
        <f>IF(ISBLANK(other_hotels_test!J615),"",other_hotels_test!J615)</f>
        <v>“Unimpressive and over priced”</v>
      </c>
      <c r="H615" s="3" t="str">
        <f>IF(ISBLANK(other_hotels_test!K615),"",other_hotels_test!K615)</f>
        <v>We stayed for two nights on transit. My expectations were high. The hotel is starting to date and we found the bed in the room to be very uncomfortable. The views from the rooms are not great and to get a good view costs a lot! You are better off staying just outside of town for a lot less and much better view. The pool does not have much shade or chairs and looks over the river not the city not great. The service is old fashioned and a little by the book. I got a call at 4:30pm on afternoon asking me how was my stay. I complained about the service when we checked in (had a twin beds not a king bed and had to wait an hour at 11pm to fix it) and that the bed was uncomfortable but they kinda ignored my comments and asked if anything was wrong now? I said no. They hung up. A complete waste of my time and unnecessary interruption. All in all I think you can do better elsewhere in Singapore for the price.</v>
      </c>
      <c r="I615" s="1" t="str">
        <f>TRIM(IF(ISERROR(MID(other_hotels_test!L615,7,FIND("travelled",other_hotels_test!L615,1)-7)),"",MID(other_hotels_test!L615,7,FIND("travelled",other_hotels_test!L615,1)-7)))</f>
        <v>April 2012</v>
      </c>
      <c r="J615" s="1" t="str">
        <f>TRIM(IF(ISERROR(MID(other_hotels_test!L615,FIND("travelled",other_hotels_test!L615,1)+9,LEN(other_hotels_test!L615))),"",MID(other_hotels_test!L615,FIND("travelled",other_hotels_test!L615,1)+9,LEN(other_hotels_test!L615))))</f>
        <v>as a couple</v>
      </c>
      <c r="K615" s="4" t="e">
        <f ca="1">udfRegEx(other_hotels_test!M615,"\d( of )\d( stars).*(n&gt;)([\s\S]*;)")&amp;CHAR(10)&amp;udfRegEx(other_hotels_test!M615,"[^;]+$\d( of )\d( stars).*(n&gt;)([\s\S]*;)")</f>
        <v>#NAME?</v>
      </c>
      <c r="N615" s="1" t="str">
        <f>other_hotels_test!P615</f>
        <v>Reviewed 2 May 2012</v>
      </c>
    </row>
    <row r="616" spans="1:14" ht="84">
      <c r="A616" s="1" t="str">
        <f>MID(other_hotels_test!D616,1,FIND("_data",other_hotels_test!D616,1)-1)</f>
        <v>fullerton_hotel</v>
      </c>
      <c r="B616" s="4" t="str">
        <f>other_hotels_test!G616</f>
        <v>Kaoschoy</v>
      </c>
      <c r="C616" s="4" t="str">
        <f>IF(ISBLANK(other_hotels_test!H616),"",other_hotels_test!H616)</f>
        <v/>
      </c>
      <c r="D616" s="1" t="str">
        <f>MID(other_hotels_test!I616,FIND("of",other_hotels_test!I616,1)-2,12)</f>
        <v>3 of 5 stars</v>
      </c>
      <c r="E616" s="1" t="str">
        <f>MID(other_hotels_test!I616,FIND("of",other_hotels_test!I616,1)-2,2)</f>
        <v xml:space="preserve">3 </v>
      </c>
      <c r="F616" s="2">
        <f>MID(other_hotels_test!I616,FIND("of",other_hotels_test!I616,1)-2,2)/MID(other_hotels_test!I616,FIND("of",other_hotels_test!I616,1)+2,2)</f>
        <v>0.6</v>
      </c>
      <c r="G616" s="3" t="str">
        <f>IF(ISBLANK(other_hotels_test!J616),"",other_hotels_test!J616)</f>
        <v>“Improvement in cleanliness”</v>
      </c>
      <c r="H616" s="3" t="str">
        <f>IF(ISBLANK(other_hotels_test!K616),"",other_hotels_test!K616)</f>
        <v>We stayed in the straits quay room. The cleanliness of the room made us feel disappointed. The curtain has some bloody spots. The TV remote control was out of order. It appears that the hotel staff didnt check the facilities before letting guests checked in. Except the view to the Merlin Park and the excellent location I do not think the quality of the room justifies the value money paid.</v>
      </c>
      <c r="I616" s="1" t="str">
        <f>TRIM(IF(ISERROR(MID(other_hotels_test!L616,7,FIND("travelled",other_hotels_test!L616,1)-7)),"",MID(other_hotels_test!L616,7,FIND("travelled",other_hotels_test!L616,1)-7)))</f>
        <v/>
      </c>
      <c r="J616" s="1" t="str">
        <f>TRIM(IF(ISERROR(MID(other_hotels_test!L616,FIND("travelled",other_hotels_test!L616,1)+9,LEN(other_hotels_test!L616))),"",MID(other_hotels_test!L616,FIND("travelled",other_hotels_test!L616,1)+9,LEN(other_hotels_test!L616))))</f>
        <v/>
      </c>
      <c r="K616" s="4" t="e">
        <f ca="1">udfRegEx(other_hotels_test!M616,"\d( of )\d( stars).*(n&gt;)([\s\S]*;)")&amp;CHAR(10)&amp;udfRegEx(other_hotels_test!M616,"[^;]+$\d( of )\d( stars).*(n&gt;)([\s\S]*;)")</f>
        <v>#NAME?</v>
      </c>
      <c r="N616" s="1" t="str">
        <f>other_hotels_test!P616</f>
        <v>Reviewed 27 September 2013</v>
      </c>
    </row>
    <row r="617" spans="1:14" ht="409">
      <c r="A617" s="1" t="str">
        <f>MID(other_hotels_test!D617,1,FIND("_data",other_hotels_test!D617,1)-1)</f>
        <v>fullerton_hotel</v>
      </c>
      <c r="B617" s="4" t="str">
        <f>other_hotels_test!G617</f>
        <v>Stanleyalb</v>
      </c>
      <c r="C617" s="4" t="str">
        <f>IF(ISBLANK(other_hotels_test!H617),"",other_hotels_test!H617)</f>
        <v>Tours France</v>
      </c>
      <c r="D617" s="1" t="str">
        <f>MID(other_hotels_test!I617,FIND("of",other_hotels_test!I617,1)-2,12)</f>
        <v>4 of 5 stars</v>
      </c>
      <c r="E617" s="1" t="str">
        <f>MID(other_hotels_test!I617,FIND("of",other_hotels_test!I617,1)-2,2)</f>
        <v xml:space="preserve">4 </v>
      </c>
      <c r="F617" s="2">
        <f>MID(other_hotels_test!I617,FIND("of",other_hotels_test!I617,1)-2,2)/MID(other_hotels_test!I617,FIND("of",other_hotels_test!I617,1)+2,2)</f>
        <v>0.8</v>
      </c>
      <c r="G617" s="3" t="str">
        <f>IF(ISBLANK(other_hotels_test!J617),"",other_hotels_test!J617)</f>
        <v>“Great building in a great location”</v>
      </c>
      <c r="H617" s="3" t="str">
        <f>IF(ISBLANK(other_hotels_test!K617),"",other_hotels_test!K617)</f>
        <v>We chose the Fullerton for a Formula One Grand Prix visit having stayed here once before in 2011. Our fight arrived very early in the morning and we were given an immediate check-in on arrival at about 8.15 am which was great. The things we like about this hotel are its history and architecture the location and the friendliness and helpfulness of the staff. The building is very individual having been the previous Post Office and has none of the 'corporate' look you get with so many hotels today. Whilst there we took the Fullerton Heritage Tour complimentary to some/all (?) guests and available at a small charge for others. This was a one hour tour of the hotel and its surroundings. We were the only two people on this tour which was led by a very knowledgeable guide who told us not only about the history of the hotel and its surroundings but also something of the history of Singapore. We would recommend this to anyone visiting the hotel or the area. The location of the hotel is fantastic. Step outside and within minutes you can visit the waterfront the Asian History Museum numerous restaurants Raffles Place underground station the business district parks riverside walks and admire both the colonial architecture and the stunning modern buildings. The shops at Marina Bay Sands a 15 minute walk away are worth visiting even if you don't spend ! Staff in the hotel are friendly and helpful - always ready with a smile and a greeting. We chose the Straits Quay room which gives access to a more private area for breakfast afternoon tea and evening drinks and canapés included in the room price which we very much enjoyed. The only two things we enjoyed less about the hotel was the pool which was quite crowded though offers beautiful views and Jade restaurant. Perhaps we ordered the wrong things but on both occasions we ate there we didn't enjoy the food and found the service rather rushed. We would choose this hotel again if going back to Singapore.</v>
      </c>
      <c r="I617" s="1" t="str">
        <f>TRIM(IF(ISERROR(MID(other_hotels_test!L617,7,FIND("travelled",other_hotels_test!L617,1)-7)),"",MID(other_hotels_test!L617,7,FIND("travelled",other_hotels_test!L617,1)-7)))</f>
        <v>September 2013</v>
      </c>
      <c r="J617" s="1" t="str">
        <f>TRIM(IF(ISERROR(MID(other_hotels_test!L617,FIND("travelled",other_hotels_test!L617,1)+9,LEN(other_hotels_test!L617))),"",MID(other_hotels_test!L617,FIND("travelled",other_hotels_test!L617,1)+9,LEN(other_hotels_test!L617))))</f>
        <v>as a couple</v>
      </c>
      <c r="K617" s="4" t="e">
        <f ca="1">udfRegEx(other_hotels_test!M617,"\d( of )\d( stars).*(n&gt;)([\s\S]*;)")&amp;CHAR(10)&amp;udfRegEx(other_hotels_test!M617,"[^;]+$\d( of )\d( stars).*(n&gt;)([\s\S]*;)")</f>
        <v>#NAME?</v>
      </c>
      <c r="N617" s="1" t="str">
        <f>other_hotels_test!P617</f>
        <v>Reviewed 26 September 2013</v>
      </c>
    </row>
    <row r="618" spans="1:14" ht="196">
      <c r="A618" s="1" t="str">
        <f>MID(other_hotels_test!D618,1,FIND("_data",other_hotels_test!D618,1)-1)</f>
        <v>fullerton_hotel</v>
      </c>
      <c r="B618" s="4" t="str">
        <f>other_hotels_test!G618</f>
        <v>Kev S</v>
      </c>
      <c r="C618" s="4" t="str">
        <f>IF(ISBLANK(other_hotels_test!H618),"",other_hotels_test!H618)</f>
        <v>Coventry</v>
      </c>
      <c r="D618" s="1" t="str">
        <f>MID(other_hotels_test!I618,FIND("of",other_hotels_test!I618,1)-2,12)</f>
        <v>5 of 5 stars</v>
      </c>
      <c r="E618" s="1" t="str">
        <f>MID(other_hotels_test!I618,FIND("of",other_hotels_test!I618,1)-2,2)</f>
        <v xml:space="preserve">5 </v>
      </c>
      <c r="F618" s="2">
        <f>MID(other_hotels_test!I618,FIND("of",other_hotels_test!I618,1)-2,2)/MID(other_hotels_test!I618,FIND("of",other_hotels_test!I618,1)+2,2)</f>
        <v>1</v>
      </c>
      <c r="G618" s="3" t="str">
        <f>IF(ISBLANK(other_hotels_test!J618),"",other_hotels_test!J618)</f>
        <v>“Perfect for a Special Occaison”</v>
      </c>
      <c r="H618" s="3" t="str">
        <f>IF(ISBLANK(other_hotels_test!K618),"",other_hotels_test!K618)</f>
        <v>We spent three nights at the Fullerton on out way to Bali as part of our 25th wedding anniversary. We arrived early in the morning so our room wasn't ready we were offered an upgrade package with a twin level room overlooking the Marina Champagne breakfast afternoon tea and champagne with canapés in the evening. Would highly recommend not cheap but something very special for our anniversary. Location of the hotel is perfect Marina at the front and river at the back. The swimming pool is relatively small but works well to have a drink and catch the sun during the afternoon after sightseeing. We didn't use the champagne breakfast however breakfast in the main restaurant is excellent we opted to sit outside overlooking the river (don't leave your table unattended otherwise the local birds help themselves). Service throughout our stay was excellent the staff couldn’t do enough for us. Definitely recommend!!</v>
      </c>
      <c r="I618" s="1" t="str">
        <f>TRIM(IF(ISERROR(MID(other_hotels_test!L618,7,FIND("travelled",other_hotels_test!L618,1)-7)),"",MID(other_hotels_test!L618,7,FIND("travelled",other_hotels_test!L618,1)-7)))</f>
        <v>August 2013</v>
      </c>
      <c r="J618" s="1" t="str">
        <f>TRIM(IF(ISERROR(MID(other_hotels_test!L618,FIND("travelled",other_hotels_test!L618,1)+9,LEN(other_hotels_test!L618))),"",MID(other_hotels_test!L618,FIND("travelled",other_hotels_test!L618,1)+9,LEN(other_hotels_test!L618))))</f>
        <v>as a couple</v>
      </c>
      <c r="K618" s="4" t="e">
        <f ca="1">udfRegEx(other_hotels_test!M618,"\d( of )\d( stars).*(n&gt;)([\s\S]*;)")&amp;CHAR(10)&amp;udfRegEx(other_hotels_test!M618,"[^;]+$\d( of )\d( stars).*(n&gt;)([\s\S]*;)")</f>
        <v>#NAME?</v>
      </c>
      <c r="N618" s="1" t="str">
        <f>other_hotels_test!P618</f>
        <v>Reviewed 26 September 2013</v>
      </c>
    </row>
    <row r="619" spans="1:14" ht="112">
      <c r="A619" s="1" t="str">
        <f>MID(other_hotels_test!D619,1,FIND("_data",other_hotels_test!D619,1)-1)</f>
        <v>fullerton_hotel</v>
      </c>
      <c r="B619" s="4" t="str">
        <f>other_hotels_test!G619</f>
        <v>ZLKing</v>
      </c>
      <c r="C619" s="4" t="str">
        <f>IF(ISBLANK(other_hotels_test!H619),"",other_hotels_test!H619)</f>
        <v/>
      </c>
      <c r="D619" s="1" t="str">
        <f>MID(other_hotels_test!I619,FIND("of",other_hotels_test!I619,1)-2,12)</f>
        <v>4 of 5 stars</v>
      </c>
      <c r="E619" s="1" t="str">
        <f>MID(other_hotels_test!I619,FIND("of",other_hotels_test!I619,1)-2,2)</f>
        <v xml:space="preserve">4 </v>
      </c>
      <c r="F619" s="2">
        <f>MID(other_hotels_test!I619,FIND("of",other_hotels_test!I619,1)-2,2)/MID(other_hotels_test!I619,FIND("of",other_hotels_test!I619,1)+2,2)</f>
        <v>0.8</v>
      </c>
      <c r="G619" s="3" t="str">
        <f>IF(ISBLANK(other_hotels_test!J619),"",other_hotels_test!J619)</f>
        <v>“Have to try the Loft Suites”</v>
      </c>
      <c r="H619" s="3" t="str">
        <f>IF(ISBLANK(other_hotels_test!K619),"",other_hotels_test!K619)</f>
        <v>The Fullerton Hotel in the old GPO building is full of old style elegance. Although a little tired after 12 years since its opening it still manages to retain the old world charm. We stayed in the loft suite a great choice with large living and dining area downstairs and the bedroom and bathroom up the stairs. We had to pay a surcharge during the National Day weekend but it was well worth the extra cost as we had a great view and was right below the fireworks. The pool and spa were unfortunately overcrowded and we sadly gave it a miss.</v>
      </c>
      <c r="I619" s="1" t="str">
        <f>TRIM(IF(ISERROR(MID(other_hotels_test!L619,7,FIND("travelled",other_hotels_test!L619,1)-7)),"",MID(other_hotels_test!L619,7,FIND("travelled",other_hotels_test!L619,1)-7)))</f>
        <v>August 2013</v>
      </c>
      <c r="J619" s="1" t="str">
        <f>TRIM(IF(ISERROR(MID(other_hotels_test!L619,FIND("travelled",other_hotels_test!L619,1)+9,LEN(other_hotels_test!L619))),"",MID(other_hotels_test!L619,FIND("travelled",other_hotels_test!L619,1)+9,LEN(other_hotels_test!L619))))</f>
        <v>with family</v>
      </c>
      <c r="K619" s="4" t="e">
        <f ca="1">udfRegEx(other_hotels_test!M619,"\d( of )\d( stars).*(n&gt;)([\s\S]*;)")&amp;CHAR(10)&amp;udfRegEx(other_hotels_test!M619,"[^;]+$\d( of )\d( stars).*(n&gt;)([\s\S]*;)")</f>
        <v>#NAME?</v>
      </c>
      <c r="N619" s="1" t="str">
        <f>other_hotels_test!P619</f>
        <v>Reviewed 26 September 2013</v>
      </c>
    </row>
    <row r="620" spans="1:14" ht="84">
      <c r="A620" s="1" t="str">
        <f>MID(other_hotels_test!D620,1,FIND("_data",other_hotels_test!D620,1)-1)</f>
        <v>fullerton_hotel</v>
      </c>
      <c r="B620" s="4" t="str">
        <f>other_hotels_test!G620</f>
        <v>driverSwindon</v>
      </c>
      <c r="C620" s="4" t="str">
        <f>IF(ISBLANK(other_hotels_test!H620),"",other_hotels_test!H620)</f>
        <v>Swindon</v>
      </c>
      <c r="D620" s="1" t="str">
        <f>MID(other_hotels_test!I620,FIND("of",other_hotels_test!I620,1)-2,12)</f>
        <v>5 of 5 stars</v>
      </c>
      <c r="E620" s="1" t="str">
        <f>MID(other_hotels_test!I620,FIND("of",other_hotels_test!I620,1)-2,2)</f>
        <v xml:space="preserve">5 </v>
      </c>
      <c r="F620" s="2">
        <f>MID(other_hotels_test!I620,FIND("of",other_hotels_test!I620,1)-2,2)/MID(other_hotels_test!I620,FIND("of",other_hotels_test!I620,1)+2,2)</f>
        <v>1</v>
      </c>
      <c r="G620" s="3" t="str">
        <f>IF(ISBLANK(other_hotels_test!J620),"",other_hotels_test!J620)</f>
        <v>“Great Anniversary”</v>
      </c>
      <c r="H620" s="3" t="str">
        <f>IF(ISBLANK(other_hotels_test!K620),"",other_hotels_test!K620)</f>
        <v>Stayed here from the 1st - 3rd September 2013 and had a great experience. Staff were lovely and always polite. Stayed in Heritage room overlooking river and swimming pool. The room was large and very clean. The food in Town restaurant was lovely for breakfast and in the evening we had dinner in The Lighthouse restaurant which was wonderfull. Overall a great stay.</v>
      </c>
      <c r="I620" s="1" t="str">
        <f>TRIM(IF(ISERROR(MID(other_hotels_test!L620,7,FIND("travelled",other_hotels_test!L620,1)-7)),"",MID(other_hotels_test!L620,7,FIND("travelled",other_hotels_test!L620,1)-7)))</f>
        <v>September 2013</v>
      </c>
      <c r="J620" s="1" t="str">
        <f>TRIM(IF(ISERROR(MID(other_hotels_test!L620,FIND("travelled",other_hotels_test!L620,1)+9,LEN(other_hotels_test!L620))),"",MID(other_hotels_test!L620,FIND("travelled",other_hotels_test!L620,1)+9,LEN(other_hotels_test!L620))))</f>
        <v>as a couple</v>
      </c>
      <c r="K620" s="4" t="e">
        <f ca="1">udfRegEx(other_hotels_test!M620,"\d( of )\d( stars).*(n&gt;)([\s\S]*;)")&amp;CHAR(10)&amp;udfRegEx(other_hotels_test!M620,"[^;]+$\d( of )\d( stars).*(n&gt;)([\s\S]*;)")</f>
        <v>#NAME?</v>
      </c>
      <c r="N620" s="1" t="str">
        <f>other_hotels_test!P620</f>
        <v>Reviewed 25 September 2013</v>
      </c>
    </row>
    <row r="621" spans="1:14" ht="196">
      <c r="A621" s="1" t="str">
        <f>MID(other_hotels_test!D621,1,FIND("_data",other_hotels_test!D621,1)-1)</f>
        <v>fullerton_hotel</v>
      </c>
      <c r="B621" s="4" t="str">
        <f>other_hotels_test!G621</f>
        <v>Adam W</v>
      </c>
      <c r="C621" s="4" t="str">
        <f>IF(ISBLANK(other_hotels_test!H621),"",other_hotels_test!H621)</f>
        <v/>
      </c>
      <c r="D621" s="1" t="str">
        <f>MID(other_hotels_test!I621,FIND("of",other_hotels_test!I621,1)-2,12)</f>
        <v>4 of 5 stars</v>
      </c>
      <c r="E621" s="1" t="str">
        <f>MID(other_hotels_test!I621,FIND("of",other_hotels_test!I621,1)-2,2)</f>
        <v xml:space="preserve">4 </v>
      </c>
      <c r="F621" s="2">
        <f>MID(other_hotels_test!I621,FIND("of",other_hotels_test!I621,1)-2,2)/MID(other_hotels_test!I621,FIND("of",other_hotels_test!I621,1)+2,2)</f>
        <v>0.8</v>
      </c>
      <c r="G621" s="3" t="str">
        <f>IF(ISBLANK(other_hotels_test!J621),"",other_hotels_test!J621)</f>
        <v>“Great Hotel.. Maybe not 5 star great.”</v>
      </c>
      <c r="H621" s="3" t="str">
        <f>IF(ISBLANK(other_hotels_test!K621),"",other_hotels_test!K621)</f>
        <v>We stayed here for two nights and were generally pleased. The check in was fast and pleasant. The room had an inside view and was less than stellar. While I admit that I obtained the room at a discounted price I still would expect a view of something for 300 dollars per night. The room itself was clean and adequate just not luxurious as I would have expected. The property itself is grand and beautiful. The pool is great with and amazing view of the water. The gym is small but nice with top of the line equipment. We did not experience the restaurant of room service due to the insane costs. 15 dollars for a beer 19 for any well drink... Crazy. Breakfast 53 dollars. I don't mind spending a bit of money for fine dining but give me a break. House keeping was marginal. It seemed they made the bed but that's about it. Empty cans left in place. Overall I would stay here again but with some adjusted expectations.</v>
      </c>
      <c r="I621" s="1" t="str">
        <f>TRIM(IF(ISERROR(MID(other_hotels_test!L621,7,FIND("travelled",other_hotels_test!L621,1)-7)),"",MID(other_hotels_test!L621,7,FIND("travelled",other_hotels_test!L621,1)-7)))</f>
        <v/>
      </c>
      <c r="J621" s="1" t="str">
        <f>TRIM(IF(ISERROR(MID(other_hotels_test!L621,FIND("travelled",other_hotels_test!L621,1)+9,LEN(other_hotels_test!L621))),"",MID(other_hotels_test!L621,FIND("travelled",other_hotels_test!L621,1)+9,LEN(other_hotels_test!L621))))</f>
        <v/>
      </c>
      <c r="K621" s="4" t="e">
        <f ca="1">udfRegEx(other_hotels_test!M621,"\d( of )\d( stars).*(n&gt;)([\s\S]*;)")&amp;CHAR(10)&amp;udfRegEx(other_hotels_test!M621,"[^;]+$\d( of )\d( stars).*(n&gt;)([\s\S]*;)")</f>
        <v>#NAME?</v>
      </c>
      <c r="N621" s="1" t="str">
        <f>other_hotels_test!P621</f>
        <v>Reviewed 31 March 2013</v>
      </c>
    </row>
    <row r="622" spans="1:14" ht="409">
      <c r="A622" s="1" t="str">
        <f>MID(other_hotels_test!D622,1,FIND("_data",other_hotels_test!D622,1)-1)</f>
        <v>fullerton_hotel</v>
      </c>
      <c r="B622" s="4" t="str">
        <f>other_hotels_test!G622</f>
        <v>Mulder-Sing</v>
      </c>
      <c r="C622" s="4" t="str">
        <f>IF(ISBLANK(other_hotels_test!H622),"",other_hotels_test!H622)</f>
        <v>Singapore</v>
      </c>
      <c r="D622" s="1" t="str">
        <f>MID(other_hotels_test!I622,FIND("of",other_hotels_test!I622,1)-2,12)</f>
        <v>4 of 5 stars</v>
      </c>
      <c r="E622" s="1" t="str">
        <f>MID(other_hotels_test!I622,FIND("of",other_hotels_test!I622,1)-2,2)</f>
        <v xml:space="preserve">4 </v>
      </c>
      <c r="F622" s="2">
        <f>MID(other_hotels_test!I622,FIND("of",other_hotels_test!I622,1)-2,2)/MID(other_hotels_test!I622,FIND("of",other_hotels_test!I622,1)+2,2)</f>
        <v>0.8</v>
      </c>
      <c r="G622" s="3" t="str">
        <f>IF(ISBLANK(other_hotels_test!J622),"",other_hotels_test!J622)</f>
        <v>“Fireworks at Fullerton”</v>
      </c>
      <c r="H622" s="3" t="str">
        <f>IF(ISBLANK(other_hotels_test!K622),"",other_hotels_test!K622)</f>
        <v>This is a late review as I stayed in Fullerton Hotel over New Year's eve. The Ritz Carlton (my usual choice for National Day Parade fireworks) was fully booked for the countdown party on the Marina Float. So I had to scamper around and in the end managed to book a club room at The Fullerton Hotel that had a view of the fireworks. Check in was pretty smooth and easy but as the roads were closed around the area for the countdown party parking was a bit hairy. Basically you have to pay $20 for parking for that day and when you have parked inside the hotel you cannot move your car at all till the roads are open again (from 10pm to like 1am or 2am). It wasn't a problem for me as I stayed overnight anyway but it was a problem for my friends who were coming to join me for the revelry in the room. They parked somewhere else and walked to the hotel. But the car park to the hotel is quite a walk. The underpass from One Fullerton to Fullerton Hotel always never fail to smell like puke. It's not dingy. It's carpeted. And it's bright and well-lighted up. But it smells like puke. I guess no thanks to the clubs at One Fullerton. As the hotel was right smack in the thick of the action security was pretty tight (which is good I guess so you will not have unsavory characters in the hotel lobby). So I had to go to the lobby to get my friends in. Oh and they had a celebration party as well and Fullerton Hotel had like thousands of balloons being released at the hotel lobby for their own party to mark their 10 years anniversary or something like that. It even made the headline news the next day. As the hotel was an old post office building I think the layout of the rooms are all different. And the hotel is really big. So once you get off from the lift you have to walk quite a bit of distance to get to your room. It can be confusing initially. As it was a club room we had afternoon tea but the spread is quite so-so. And there were lots of Japanese tourists staying in the hotel too. I been to the MBS afternoon tea spread for their Club Rooms and they had a lot more variety of food and had a view to boot too. But having said that I can't tell you for sure which room is more expensive. But I definitely paid a fair penny for this room at Fullerton because of New Year's eve and the fireworks view. The room was pretty spacious. The bed was comfortable although a bit high to get up to. The bathroom was spacious and the toiletries were Molton Brown (I like!). It was clean and comfortable. The pool was an infinity pool and it faced the Singapore River. But sadly did not have a chance to dip my toes in it as it poured the afternoon I checked in. The pool looks good. Ordered room service and it was prompt and they set up the dining trolley very well. Very "fine-dining" even for room service. The breakfast options in the morning was good too.Spread was good. But it was probably a wee bit crowded at the dining area (no doubt because of the holiday). And yes I did catch a view of the fireworks. And it was kind of partially blocked by the pillars of the hotel facade. But the view was still awesome and well it was comforting to be in my room enjoying the view instead of being in the crowd that were milling outside Fullerton. But when I decided to turn in to bed at around 2am I could still hear faint thumping of music somewhere. I fall asleep easily so it wasn't much of a problem for me. Oh well it's the new year anyway. Check out was painless and all staff were friendly and amicable. From the housekeeping to the security guys to the concierge etc etc. All in all it was a good staycation.</v>
      </c>
      <c r="I622" s="1" t="str">
        <f>TRIM(IF(ISERROR(MID(other_hotels_test!L622,7,FIND("travelled",other_hotels_test!L622,1)-7)),"",MID(other_hotels_test!L622,7,FIND("travelled",other_hotels_test!L622,1)-7)))</f>
        <v>January 2013</v>
      </c>
      <c r="J622" s="1" t="str">
        <f>TRIM(IF(ISERROR(MID(other_hotels_test!L622,FIND("travelled",other_hotels_test!L622,1)+9,LEN(other_hotels_test!L622))),"",MID(other_hotels_test!L622,FIND("travelled",other_hotels_test!L622,1)+9,LEN(other_hotels_test!L622))))</f>
        <v>with friends</v>
      </c>
      <c r="K622" s="4" t="e">
        <f ca="1">udfRegEx(other_hotels_test!M622,"\d( of )\d( stars).*(n&gt;)([\s\S]*;)")&amp;CHAR(10)&amp;udfRegEx(other_hotels_test!M622,"[^;]+$\d( of )\d( stars).*(n&gt;)([\s\S]*;)")</f>
        <v>#NAME?</v>
      </c>
      <c r="N622" s="1" t="str">
        <f>other_hotels_test!P622</f>
        <v>Reviewed 30 March 2013</v>
      </c>
    </row>
    <row r="623" spans="1:14" ht="168">
      <c r="A623" s="1" t="str">
        <f>MID(other_hotels_test!D623,1,FIND("_data",other_hotels_test!D623,1)-1)</f>
        <v>fullerton_hotel</v>
      </c>
      <c r="B623" s="4" t="str">
        <f>other_hotels_test!G623</f>
        <v>davidtanspore</v>
      </c>
      <c r="C623" s="4" t="str">
        <f>IF(ISBLANK(other_hotels_test!H623),"",other_hotels_test!H623)</f>
        <v>Singapore Singapore</v>
      </c>
      <c r="D623" s="1" t="str">
        <f>MID(other_hotels_test!I623,FIND("of",other_hotels_test!I623,1)-2,12)</f>
        <v>4 of 5 stars</v>
      </c>
      <c r="E623" s="1" t="str">
        <f>MID(other_hotels_test!I623,FIND("of",other_hotels_test!I623,1)-2,2)</f>
        <v xml:space="preserve">4 </v>
      </c>
      <c r="F623" s="2">
        <f>MID(other_hotels_test!I623,FIND("of",other_hotels_test!I623,1)-2,2)/MID(other_hotels_test!I623,FIND("of",other_hotels_test!I623,1)+2,2)</f>
        <v>0.8</v>
      </c>
      <c r="G623" s="3" t="str">
        <f>IF(ISBLANK(other_hotels_test!J623),"",other_hotels_test!J623)</f>
        <v>“Well presented luxury heritage hotel”</v>
      </c>
      <c r="H623" s="3" t="str">
        <f>IF(ISBLANK(other_hotels_test!K623),"",other_hotels_test!K623)</f>
        <v>I always try to stay at heritage hotels and when I friend was visiting Singapore I joined her in a twin suite more out of curiosity than anything as Singapore is my home. I enjoyed my stay at the Fullerton but found the lobby although impressive  not to my style and somewhat intimidating  especially for a heritage style hotel  to long and busy ( I imagine that’s due to the hotel formally being a post office ) . I also had issues with the Wi-Fi which in this day and age is surprising but on the plus side … a great choice of restaurants within the hotel and a good pool and gym service was friendly. The breakfast buffet offered a huge variety; I was surprised and impressed though the coffee was not great. We enjoyed our stay overall.</v>
      </c>
      <c r="I623" s="1" t="str">
        <f>TRIM(IF(ISERROR(MID(other_hotels_test!L623,7,FIND("travelled",other_hotels_test!L623,1)-7)),"",MID(other_hotels_test!L623,7,FIND("travelled",other_hotels_test!L623,1)-7)))</f>
        <v>January 2013</v>
      </c>
      <c r="J623" s="1" t="str">
        <f>TRIM(IF(ISERROR(MID(other_hotels_test!L623,FIND("travelled",other_hotels_test!L623,1)+9,LEN(other_hotels_test!L623))),"",MID(other_hotels_test!L623,FIND("travelled",other_hotels_test!L623,1)+9,LEN(other_hotels_test!L623))))</f>
        <v>with friends</v>
      </c>
      <c r="K623" s="4" t="e">
        <f ca="1">udfRegEx(other_hotels_test!M623,"\d( of )\d( stars).*(n&gt;)([\s\S]*;)")&amp;CHAR(10)&amp;udfRegEx(other_hotels_test!M623,"[^;]+$\d( of )\d( stars).*(n&gt;)([\s\S]*;)")</f>
        <v>#NAME?</v>
      </c>
      <c r="N623" s="1" t="str">
        <f>other_hotels_test!P623</f>
        <v>Reviewed 30 March 2013</v>
      </c>
    </row>
    <row r="624" spans="1:14" ht="98">
      <c r="A624" s="1" t="str">
        <f>MID(other_hotels_test!D624,1,FIND("_data",other_hotels_test!D624,1)-1)</f>
        <v>fullerton_hotel</v>
      </c>
      <c r="B624" s="4" t="str">
        <f>other_hotels_test!G624</f>
        <v>Miharlaz</v>
      </c>
      <c r="C624" s="4" t="str">
        <f>IF(ISBLANK(other_hotels_test!H624),"",other_hotels_test!H624)</f>
        <v/>
      </c>
      <c r="D624" s="1" t="str">
        <f>MID(other_hotels_test!I624,FIND("of",other_hotels_test!I624,1)-2,12)</f>
        <v>3 of 5 stars</v>
      </c>
      <c r="E624" s="1" t="str">
        <f>MID(other_hotels_test!I624,FIND("of",other_hotels_test!I624,1)-2,2)</f>
        <v xml:space="preserve">3 </v>
      </c>
      <c r="F624" s="2">
        <f>MID(other_hotels_test!I624,FIND("of",other_hotels_test!I624,1)-2,2)/MID(other_hotels_test!I624,FIND("of",other_hotels_test!I624,1)+2,2)</f>
        <v>0.6</v>
      </c>
      <c r="G624" s="3" t="str">
        <f>IF(ISBLANK(other_hotels_test!J624),"",other_hotels_test!J624)</f>
        <v>“Welcome to the Holiday Inn at the Fullerton!”</v>
      </c>
      <c r="H624" s="3" t="str">
        <f>IF(ISBLANK(other_hotels_test!K624),"",other_hotels_test!K624)</f>
        <v>Main gripe as a guest is a breakfast queue that stretches halfway into the lobby and takes 30 mins to get into the restaurant. Ridiculous. See photos. Staff are polite well trained etc but the experience certainly isnt worth the money. Our room was small by comparison and felt dated. Do ask for a outside view room or you'll be stuck looking into the building with no daylight. Disappointed. Luckily only here for 2 nights.</v>
      </c>
      <c r="I624" s="1" t="str">
        <f>TRIM(IF(ISERROR(MID(other_hotels_test!L624,7,FIND("travelled",other_hotels_test!L624,1)-7)),"",MID(other_hotels_test!L624,7,FIND("travelled",other_hotels_test!L624,1)-7)))</f>
        <v/>
      </c>
      <c r="J624" s="1" t="str">
        <f>TRIM(IF(ISERROR(MID(other_hotels_test!L624,FIND("travelled",other_hotels_test!L624,1)+9,LEN(other_hotels_test!L624))),"",MID(other_hotels_test!L624,FIND("travelled",other_hotels_test!L624,1)+9,LEN(other_hotels_test!L624))))</f>
        <v/>
      </c>
      <c r="K624" s="4" t="e">
        <f ca="1">udfRegEx(other_hotels_test!M624,"\d( of )\d( stars).*(n&gt;)([\s\S]*;)")&amp;CHAR(10)&amp;udfRegEx(other_hotels_test!M624,"[^;]+$\d( of )\d( stars).*(n&gt;)([\s\S]*;)")</f>
        <v>#NAME?</v>
      </c>
      <c r="N624" s="1" t="str">
        <f>other_hotels_test!P624</f>
        <v>Reviewed 30 March 2013</v>
      </c>
    </row>
    <row r="625" spans="1:14" ht="182">
      <c r="A625" s="1" t="str">
        <f>MID(other_hotels_test!D625,1,FIND("_data",other_hotels_test!D625,1)-1)</f>
        <v>fullerton_hotel</v>
      </c>
      <c r="B625" s="4" t="str">
        <f>other_hotels_test!G625</f>
        <v>NiceMartin</v>
      </c>
      <c r="C625" s="4" t="str">
        <f>IF(ISBLANK(other_hotels_test!H625),"",other_hotels_test!H625)</f>
        <v>Nice France</v>
      </c>
      <c r="D625" s="1" t="str">
        <f>MID(other_hotels_test!I625,FIND("of",other_hotels_test!I625,1)-2,12)</f>
        <v>5 of 5 stars</v>
      </c>
      <c r="E625" s="1" t="str">
        <f>MID(other_hotels_test!I625,FIND("of",other_hotels_test!I625,1)-2,2)</f>
        <v xml:space="preserve">5 </v>
      </c>
      <c r="F625" s="2">
        <f>MID(other_hotels_test!I625,FIND("of",other_hotels_test!I625,1)-2,2)/MID(other_hotels_test!I625,FIND("of",other_hotels_test!I625,1)+2,2)</f>
        <v>1</v>
      </c>
      <c r="G625" s="3" t="str">
        <f>IF(ISBLANK(other_hotels_test!J625),"",other_hotels_test!J625)</f>
        <v>“Luxury in a great location”</v>
      </c>
      <c r="H625" s="3" t="str">
        <f>IF(ISBLANK(other_hotels_test!K625),"",other_hotels_test!K625)</f>
        <v>I've been travelling to Singapore for 25+ years but I've never stayed in a hotel so close to so many interesting things as the Fullerton. Located on the edge of the financial district it's just across the road to Marina Bay with all its high-tech attractions a five-minute walk to the MRT at Raffles place and not much further to Singapore River night life at Boat and Clarke Quay. Add to that the friendly and helpful staff luxurious surroundings facilities and views and you have a hotel that justifies as well as any the eye-watering prices it charges for a room. The one negative was the mediocre soundproofing of our fourth-floor room overlooking Marina Bay which meant that noise from the busy road below was somewhat intrusive. The other side of the hotel is much quieter. Altogether highly recommended if the dollars don't matter too much.</v>
      </c>
      <c r="I625" s="1" t="str">
        <f>TRIM(IF(ISERROR(MID(other_hotels_test!L625,7,FIND("travelled",other_hotels_test!L625,1)-7)),"",MID(other_hotels_test!L625,7,FIND("travelled",other_hotels_test!L625,1)-7)))</f>
        <v>March 2013</v>
      </c>
      <c r="J625" s="1" t="str">
        <f>TRIM(IF(ISERROR(MID(other_hotels_test!L625,FIND("travelled",other_hotels_test!L625,1)+9,LEN(other_hotels_test!L625))),"",MID(other_hotels_test!L625,FIND("travelled",other_hotels_test!L625,1)+9,LEN(other_hotels_test!L625))))</f>
        <v>as a couple</v>
      </c>
      <c r="K625" s="4" t="e">
        <f ca="1">udfRegEx(other_hotels_test!M625,"\d( of )\d( stars).*(n&gt;)([\s\S]*;)")&amp;CHAR(10)&amp;udfRegEx(other_hotels_test!M625,"[^;]+$\d( of )\d( stars).*(n&gt;)([\s\S]*;)")</f>
        <v>#NAME?</v>
      </c>
      <c r="N625" s="1" t="str">
        <f>other_hotels_test!P625</f>
        <v>Reviewed 30 March 2013</v>
      </c>
    </row>
    <row r="626" spans="1:14" ht="140">
      <c r="A626" s="1" t="str">
        <f>MID(other_hotels_test!D626,1,FIND("_data",other_hotels_test!D626,1)-1)</f>
        <v>fullerton_hotel</v>
      </c>
      <c r="B626" s="4" t="str">
        <f>other_hotels_test!G626</f>
        <v>twilight83</v>
      </c>
      <c r="C626" s="4" t="str">
        <f>IF(ISBLANK(other_hotels_test!H626),"",other_hotels_test!H626)</f>
        <v>Singapore</v>
      </c>
      <c r="D626" s="1" t="str">
        <f>MID(other_hotels_test!I626,FIND("of",other_hotels_test!I626,1)-2,12)</f>
        <v>5 of 5 stars</v>
      </c>
      <c r="E626" s="1" t="str">
        <f>MID(other_hotels_test!I626,FIND("of",other_hotels_test!I626,1)-2,2)</f>
        <v xml:space="preserve">5 </v>
      </c>
      <c r="F626" s="2">
        <f>MID(other_hotels_test!I626,FIND("of",other_hotels_test!I626,1)-2,2)/MID(other_hotels_test!I626,FIND("of",other_hotels_test!I626,1)+2,2)</f>
        <v>1</v>
      </c>
      <c r="G626" s="3" t="str">
        <f>IF(ISBLANK(other_hotels_test!J626),"",other_hotels_test!J626)</f>
        <v>“Charming hotel”</v>
      </c>
      <c r="H626" s="3" t="str">
        <f>IF(ISBLANK(other_hotels_test!K626),"",other_hotels_test!K626)</f>
        <v>Stayed at the loft suite. Its on the second floor so not much of a view. The double volume ceiling gives it somewhat a grandeur feel. The bathroom is roomy and well-stocked with bulgari toiletries. The bedding is Ploh one of the most comfortable brands ever!! The swimming pool has a great view of the city and the staff hands out fruit kebabs to guests at the pool! Its such a sweet gesture. The courtyard restaurant and jade restaurant in the hotel are just mediocre but the chocolate buffet is a must-do if you stay over the weekend. There's lots of dining options nearby the hotel though you'll have to travel a bit if you want to do some shopping.</v>
      </c>
      <c r="I626" s="1" t="str">
        <f>TRIM(IF(ISERROR(MID(other_hotels_test!L626,7,FIND("travelled",other_hotels_test!L626,1)-7)),"",MID(other_hotels_test!L626,7,FIND("travelled",other_hotels_test!L626,1)-7)))</f>
        <v/>
      </c>
      <c r="J626" s="1" t="str">
        <f>TRIM(IF(ISERROR(MID(other_hotels_test!L626,FIND("travelled",other_hotels_test!L626,1)+9,LEN(other_hotels_test!L626))),"",MID(other_hotels_test!L626,FIND("travelled",other_hotels_test!L626,1)+9,LEN(other_hotels_test!L626))))</f>
        <v/>
      </c>
      <c r="K626" s="4" t="e">
        <f ca="1">udfRegEx(other_hotels_test!M626,"\d( of )\d( stars).*(n&gt;)([\s\S]*;)")&amp;CHAR(10)&amp;udfRegEx(other_hotels_test!M626,"[^;]+$\d( of )\d( stars).*(n&gt;)([\s\S]*;)")</f>
        <v>#NAME?</v>
      </c>
      <c r="N626" s="1" t="str">
        <f>other_hotels_test!P626</f>
        <v>Reviewed 16 March 2013</v>
      </c>
    </row>
    <row r="627" spans="1:14" ht="252">
      <c r="A627" s="1" t="str">
        <f>MID(other_hotels_test!D627,1,FIND("_data",other_hotels_test!D627,1)-1)</f>
        <v>fullerton_hotel</v>
      </c>
      <c r="B627" s="4" t="str">
        <f>other_hotels_test!G627</f>
        <v>upiafifuddin</v>
      </c>
      <c r="C627" s="4" t="str">
        <f>IF(ISBLANK(other_hotels_test!H627),"",other_hotels_test!H627)</f>
        <v>jakarta</v>
      </c>
      <c r="D627" s="1" t="str">
        <f>MID(other_hotels_test!I627,FIND("of",other_hotels_test!I627,1)-2,12)</f>
        <v>5 of 5 stars</v>
      </c>
      <c r="E627" s="1" t="str">
        <f>MID(other_hotels_test!I627,FIND("of",other_hotels_test!I627,1)-2,2)</f>
        <v xml:space="preserve">5 </v>
      </c>
      <c r="F627" s="2">
        <f>MID(other_hotels_test!I627,FIND("of",other_hotels_test!I627,1)-2,2)/MID(other_hotels_test!I627,FIND("of",other_hotels_test!I627,1)+2,2)</f>
        <v>1</v>
      </c>
      <c r="G627" s="3" t="str">
        <f>IF(ISBLANK(other_hotels_test!J627),"",other_hotels_test!J627)</f>
        <v>“They always have those romantic sense”</v>
      </c>
      <c r="H627" s="3" t="str">
        <f>IF(ISBLANK(other_hotels_test!K627),"",other_hotels_test!K627)</f>
        <v>I returned to this hotel after 8 years and trying a lot of other hotels in Singapore. Because I have a good memory of how the hotel give the romantic and seductive pleasure on my previous stay. And its still there it start when the staff in the entrance door see me push my luggage he greet me with pleasure take my luggage make a common and easy conversation and lead to the front office he just perfect! When I was step into the hotel - I smell the fragrance of those flowers - Lily. Front office - divided into several small desk I feel served privately. The room was not ready and they upgrade the room for me. The room was stay the same it looks a little bit outdated compared to the new and modern hotel. We are in the pool on the sunset enjoy the look of the river and the change of the colour of the sky. When we back to the room there is a piece of cake congratulate of my birthday - the cake taste delicious. At night me and my daughter walk along the river enjoy the hotel illuminate beautifully from one of the restaurant a long boat quay. In the morning we were served with a great breakfast I choose the sit outside breakfast with crows - looking to Cavanagh Bridge. For me this hotel is just PERFECT</v>
      </c>
      <c r="I627" s="1" t="str">
        <f>TRIM(IF(ISERROR(MID(other_hotels_test!L627,7,FIND("travelled",other_hotels_test!L627,1)-7)),"",MID(other_hotels_test!L627,7,FIND("travelled",other_hotels_test!L627,1)-7)))</f>
        <v>March 2013</v>
      </c>
      <c r="J627" s="1" t="str">
        <f>TRIM(IF(ISERROR(MID(other_hotels_test!L627,FIND("travelled",other_hotels_test!L627,1)+9,LEN(other_hotels_test!L627))),"",MID(other_hotels_test!L627,FIND("travelled",other_hotels_test!L627,1)+9,LEN(other_hotels_test!L627))))</f>
        <v>with family</v>
      </c>
      <c r="K627" s="4" t="e">
        <f ca="1">udfRegEx(other_hotels_test!M627,"\d( of )\d( stars).*(n&gt;)([\s\S]*;)")&amp;CHAR(10)&amp;udfRegEx(other_hotels_test!M627,"[^;]+$\d( of )\d( stars).*(n&gt;)([\s\S]*;)")</f>
        <v>#NAME?</v>
      </c>
      <c r="N627" s="1" t="str">
        <f>other_hotels_test!P627</f>
        <v>Reviewed 15 March 2013</v>
      </c>
    </row>
    <row r="628" spans="1:14" ht="84">
      <c r="A628" s="1" t="str">
        <f>MID(other_hotels_test!D628,1,FIND("_data",other_hotels_test!D628,1)-1)</f>
        <v>fullerton_hotel</v>
      </c>
      <c r="B628" s="4" t="str">
        <f>other_hotels_test!G628</f>
        <v>sungirl62</v>
      </c>
      <c r="C628" s="4" t="str">
        <f>IF(ISBLANK(other_hotels_test!H628),"",other_hotels_test!H628)</f>
        <v>Moss Norway</v>
      </c>
      <c r="D628" s="1" t="str">
        <f>MID(other_hotels_test!I628,FIND("of",other_hotels_test!I628,1)-2,12)</f>
        <v>5 of 5 stars</v>
      </c>
      <c r="E628" s="1" t="str">
        <f>MID(other_hotels_test!I628,FIND("of",other_hotels_test!I628,1)-2,2)</f>
        <v xml:space="preserve">5 </v>
      </c>
      <c r="F628" s="2">
        <f>MID(other_hotels_test!I628,FIND("of",other_hotels_test!I628,1)-2,2)/MID(other_hotels_test!I628,FIND("of",other_hotels_test!I628,1)+2,2)</f>
        <v>1</v>
      </c>
      <c r="G628" s="3" t="str">
        <f>IF(ISBLANK(other_hotels_test!J628),"",other_hotels_test!J628)</f>
        <v>“Excellent stay perfect location!”</v>
      </c>
      <c r="H628" s="3" t="str">
        <f>IF(ISBLANK(other_hotels_test!K628),"",other_hotels_test!K628)</f>
        <v>We stayed here 3 nights over Christmas and it was very nice! Christmas decorations all over the hotel.The rooms are comfortable and the breakfast buffet is very good! Service impeccable too! The location is in my opinion the best! Quiet but still very central. You can easily walk to the Gardens by the Bay Marina Bay Sands and Singapore Flyer.</v>
      </c>
      <c r="I628" s="1" t="str">
        <f>TRIM(IF(ISERROR(MID(other_hotels_test!L628,7,FIND("travelled",other_hotels_test!L628,1)-7)),"",MID(other_hotels_test!L628,7,FIND("travelled",other_hotels_test!L628,1)-7)))</f>
        <v>December 2012</v>
      </c>
      <c r="J628" s="1" t="str">
        <f>TRIM(IF(ISERROR(MID(other_hotels_test!L628,FIND("travelled",other_hotels_test!L628,1)+9,LEN(other_hotels_test!L628))),"",MID(other_hotels_test!L628,FIND("travelled",other_hotels_test!L628,1)+9,LEN(other_hotels_test!L628))))</f>
        <v>with family</v>
      </c>
      <c r="K628" s="4" t="e">
        <f ca="1">udfRegEx(other_hotels_test!M628,"\d( of )\d( stars).*(n&gt;)([\s\S]*;)")&amp;CHAR(10)&amp;udfRegEx(other_hotels_test!M628,"[^;]+$\d( of )\d( stars).*(n&gt;)([\s\S]*;)")</f>
        <v>#NAME?</v>
      </c>
      <c r="N628" s="1" t="str">
        <f>other_hotels_test!P628</f>
        <v>Reviewed 15 March 2013</v>
      </c>
    </row>
    <row r="629" spans="1:14" ht="140">
      <c r="A629" s="1" t="str">
        <f>MID(other_hotels_test!D629,1,FIND("_data",other_hotels_test!D629,1)-1)</f>
        <v>fullerton_hotel</v>
      </c>
      <c r="B629" s="4" t="str">
        <f>other_hotels_test!G629</f>
        <v>DavidFinch9436</v>
      </c>
      <c r="C629" s="4" t="str">
        <f>IF(ISBLANK(other_hotels_test!H629),"",other_hotels_test!H629)</f>
        <v>Paris</v>
      </c>
      <c r="D629" s="1" t="str">
        <f>MID(other_hotels_test!I629,FIND("of",other_hotels_test!I629,1)-2,12)</f>
        <v>4 of 5 stars</v>
      </c>
      <c r="E629" s="1" t="str">
        <f>MID(other_hotels_test!I629,FIND("of",other_hotels_test!I629,1)-2,2)</f>
        <v xml:space="preserve">4 </v>
      </c>
      <c r="F629" s="2">
        <f>MID(other_hotels_test!I629,FIND("of",other_hotels_test!I629,1)-2,2)/MID(other_hotels_test!I629,FIND("of",other_hotels_test!I629,1)+2,2)</f>
        <v>0.8</v>
      </c>
      <c r="G629" s="3" t="str">
        <f>IF(ISBLANK(other_hotels_test!J629),"",other_hotels_test!J629)</f>
        <v>“Not as perfect as it should be”</v>
      </c>
      <c r="H629" s="3" t="str">
        <f>IF(ISBLANK(other_hotels_test!K629),"",other_hotels_test!K629)</f>
        <v>This is a pretty wonderful hotel in terms of service size and quality of rooms and location. I won't run through all the good stuff that has been widely commented here by others. Just to say that USD15 for a small can of Tiger beer from the minibar is abusive and stupid. The cocktails in the bar are poor. You don't expect to have a Caipirinha made with sour mix at these kind of prices. Also - don't give clients the happy hour menu at 6.30 and then tell them once they have finished their drinks and queried the bill that the happy hour doesn't start until 7.30! If you are going to charge these prices everything needs to be perfect.</v>
      </c>
      <c r="I629" s="1" t="str">
        <f>TRIM(IF(ISERROR(MID(other_hotels_test!L629,7,FIND("travelled",other_hotels_test!L629,1)-7)),"",MID(other_hotels_test!L629,7,FIND("travelled",other_hotels_test!L629,1)-7)))</f>
        <v>March 2013</v>
      </c>
      <c r="J629" s="1" t="str">
        <f>TRIM(IF(ISERROR(MID(other_hotels_test!L629,FIND("travelled",other_hotels_test!L629,1)+9,LEN(other_hotels_test!L629))),"",MID(other_hotels_test!L629,FIND("travelled",other_hotels_test!L629,1)+9,LEN(other_hotels_test!L629))))</f>
        <v>on business</v>
      </c>
      <c r="K629" s="4" t="e">
        <f ca="1">udfRegEx(other_hotels_test!M629,"\d( of )\d( stars).*(n&gt;)([\s\S]*;)")&amp;CHAR(10)&amp;udfRegEx(other_hotels_test!M629,"[^;]+$\d( of )\d( stars).*(n&gt;)([\s\S]*;)")</f>
        <v>#NAME?</v>
      </c>
      <c r="N629" s="1" t="str">
        <f>other_hotels_test!P629</f>
        <v>Reviewed 14 March 2013</v>
      </c>
    </row>
    <row r="630" spans="1:14" ht="70">
      <c r="A630" s="1" t="str">
        <f>MID(other_hotels_test!D630,1,FIND("_data",other_hotels_test!D630,1)-1)</f>
        <v>fullerton_hotel</v>
      </c>
      <c r="B630" s="4" t="str">
        <f>other_hotels_test!G630</f>
        <v>MattFletcher</v>
      </c>
      <c r="C630" s="4" t="str">
        <f>IF(ISBLANK(other_hotels_test!H630),"",other_hotels_test!H630)</f>
        <v>Hong Kong China</v>
      </c>
      <c r="D630" s="1" t="str">
        <f>MID(other_hotels_test!I630,FIND("of",other_hotels_test!I630,1)-2,12)</f>
        <v>4 of 5 stars</v>
      </c>
      <c r="E630" s="1" t="str">
        <f>MID(other_hotels_test!I630,FIND("of",other_hotels_test!I630,1)-2,2)</f>
        <v xml:space="preserve">4 </v>
      </c>
      <c r="F630" s="2">
        <f>MID(other_hotels_test!I630,FIND("of",other_hotels_test!I630,1)-2,2)/MID(other_hotels_test!I630,FIND("of",other_hotels_test!I630,1)+2,2)</f>
        <v>0.8</v>
      </c>
      <c r="G630" s="3" t="str">
        <f>IF(ISBLANK(other_hotels_test!J630),"",other_hotels_test!J630)</f>
        <v>“Great hotel superb location but lacks a personality.”</v>
      </c>
      <c r="H630" s="3" t="str">
        <f>IF(ISBLANK(other_hotels_test!K630),"",other_hotels_test!K630)</f>
        <v>Well presented luxury hotel in the historic Singapore Post Office building. Rooms are great and very comfortable food is very good. Service is practically flawless. Prices are high but you pay for what you get! My only complaint is that the hotel lacks any kind of personality...in fact it is completely impersonal.</v>
      </c>
      <c r="I630" s="1" t="str">
        <f>TRIM(IF(ISERROR(MID(other_hotels_test!L630,7,FIND("travelled",other_hotels_test!L630,1)-7)),"",MID(other_hotels_test!L630,7,FIND("travelled",other_hotels_test!L630,1)-7)))</f>
        <v/>
      </c>
      <c r="J630" s="1" t="str">
        <f>TRIM(IF(ISERROR(MID(other_hotels_test!L630,FIND("travelled",other_hotels_test!L630,1)+9,LEN(other_hotels_test!L630))),"",MID(other_hotels_test!L630,FIND("travelled",other_hotels_test!L630,1)+9,LEN(other_hotels_test!L630))))</f>
        <v/>
      </c>
      <c r="K630" s="4" t="e">
        <f ca="1">udfRegEx(other_hotels_test!M630,"\d( of )\d( stars).*(n&gt;)([\s\S]*;)")&amp;CHAR(10)&amp;udfRegEx(other_hotels_test!M630,"[^;]+$\d( of )\d( stars).*(n&gt;)([\s\S]*;)")</f>
        <v>#NAME?</v>
      </c>
      <c r="N630" s="1" t="str">
        <f>other_hotels_test!P630</f>
        <v>Reviewed 10 March 2013</v>
      </c>
    </row>
    <row r="631" spans="1:14" ht="42">
      <c r="A631" s="1" t="str">
        <f>MID(other_hotels_test!D631,1,FIND("_data",other_hotels_test!D631,1)-1)</f>
        <v>fullerton_hotel</v>
      </c>
      <c r="B631" s="4" t="str">
        <f>other_hotels_test!G631</f>
        <v>schaerrer</v>
      </c>
      <c r="C631" s="4" t="str">
        <f>IF(ISBLANK(other_hotels_test!H631),"",other_hotels_test!H631)</f>
        <v/>
      </c>
      <c r="D631" s="1" t="str">
        <f>MID(other_hotels_test!I631,FIND("of",other_hotels_test!I631,1)-2,12)</f>
        <v>3 of 5 stars</v>
      </c>
      <c r="E631" s="1" t="str">
        <f>MID(other_hotels_test!I631,FIND("of",other_hotels_test!I631,1)-2,2)</f>
        <v xml:space="preserve">3 </v>
      </c>
      <c r="F631" s="2">
        <f>MID(other_hotels_test!I631,FIND("of",other_hotels_test!I631,1)-2,2)/MID(other_hotels_test!I631,FIND("of",other_hotels_test!I631,1)+2,2)</f>
        <v>0.6</v>
      </c>
      <c r="G631" s="3" t="str">
        <f>IF(ISBLANK(other_hotels_test!J631),"",other_hotels_test!J631)</f>
        <v>“Arrogant front office small rooms and insufficient AC in. Rooms and public areas.”</v>
      </c>
      <c r="H631" s="3" t="str">
        <f>IF(ISBLANK(other_hotels_test!K631),"",other_hotels_test!K631)</f>
        <v>Charging two full nights for less than a 24 hour stay is unacceptable specially when charging a much higher rate for the second "night". We had five rooms and felt cheated! Rooms 715 761 767 609 573</v>
      </c>
      <c r="I631" s="1" t="str">
        <f>TRIM(IF(ISERROR(MID(other_hotels_test!L631,7,FIND("travelled",other_hotels_test!L631,1)-7)),"",MID(other_hotels_test!L631,7,FIND("travelled",other_hotels_test!L631,1)-7)))</f>
        <v/>
      </c>
      <c r="J631" s="1" t="str">
        <f>TRIM(IF(ISERROR(MID(other_hotels_test!L631,FIND("travelled",other_hotels_test!L631,1)+9,LEN(other_hotels_test!L631))),"",MID(other_hotels_test!L631,FIND("travelled",other_hotels_test!L631,1)+9,LEN(other_hotels_test!L631))))</f>
        <v/>
      </c>
      <c r="K631" s="4" t="e">
        <f ca="1">udfRegEx(other_hotels_test!M631,"\d( of )\d( stars).*(n&gt;)([\s\S]*;)")&amp;CHAR(10)&amp;udfRegEx(other_hotels_test!M631,"[^;]+$\d( of )\d( stars).*(n&gt;)([\s\S]*;)")</f>
        <v>#NAME?</v>
      </c>
      <c r="N631" s="1" t="str">
        <f>other_hotels_test!P631</f>
        <v>Reviewed 27 March 2011</v>
      </c>
    </row>
    <row r="632" spans="1:14" ht="84">
      <c r="A632" s="1" t="str">
        <f>MID(other_hotels_test!D632,1,FIND("_data",other_hotels_test!D632,1)-1)</f>
        <v>fullerton_hotel</v>
      </c>
      <c r="B632" s="4" t="str">
        <f>other_hotels_test!G632</f>
        <v>351pete</v>
      </c>
      <c r="C632" s="4" t="str">
        <f>IF(ISBLANK(other_hotels_test!H632),"",other_hotels_test!H632)</f>
        <v>Porto Portugal</v>
      </c>
      <c r="D632" s="1" t="str">
        <f>MID(other_hotels_test!I632,FIND("of",other_hotels_test!I632,1)-2,12)</f>
        <v>5 of 5 stars</v>
      </c>
      <c r="E632" s="1" t="str">
        <f>MID(other_hotels_test!I632,FIND("of",other_hotels_test!I632,1)-2,2)</f>
        <v xml:space="preserve">5 </v>
      </c>
      <c r="F632" s="2">
        <f>MID(other_hotels_test!I632,FIND("of",other_hotels_test!I632,1)-2,2)/MID(other_hotels_test!I632,FIND("of",other_hotels_test!I632,1)+2,2)</f>
        <v>1</v>
      </c>
      <c r="G632" s="3" t="str">
        <f>IF(ISBLANK(other_hotels_test!J632),"",other_hotels_test!J632)</f>
        <v>“True 5 stars”</v>
      </c>
      <c r="H632" s="3" t="str">
        <f>IF(ISBLANK(other_hotels_test!K632),"",other_hotels_test!K632)</f>
        <v>The outside of the Fullerton hotel is stunning (and even more at night) and on the inside from the lobby to the rooms it will just blow your mind. It’s very well located and from walking distance from the great MRT system. The rooms are large enough and extremely comfortable there is a good variety of restaurants (I seriously recommend the Jade) and great staff.</v>
      </c>
      <c r="I632" s="1" t="str">
        <f>TRIM(IF(ISERROR(MID(other_hotels_test!L632,7,FIND("travelled",other_hotels_test!L632,1)-7)),"",MID(other_hotels_test!L632,7,FIND("travelled",other_hotels_test!L632,1)-7)))</f>
        <v>October 2010</v>
      </c>
      <c r="J632" s="1" t="str">
        <f>TRIM(IF(ISERROR(MID(other_hotels_test!L632,FIND("travelled",other_hotels_test!L632,1)+9,LEN(other_hotels_test!L632))),"",MID(other_hotels_test!L632,FIND("travelled",other_hotels_test!L632,1)+9,LEN(other_hotels_test!L632))))</f>
        <v>on business</v>
      </c>
      <c r="K632" s="4" t="e">
        <f ca="1">udfRegEx(other_hotels_test!M632,"\d( of )\d( stars).*(n&gt;)([\s\S]*;)")&amp;CHAR(10)&amp;udfRegEx(other_hotels_test!M632,"[^;]+$\d( of )\d( stars).*(n&gt;)([\s\S]*;)")</f>
        <v>#NAME?</v>
      </c>
      <c r="N632" s="1" t="str">
        <f>other_hotels_test!P632</f>
        <v>Reviewed 25 March 2011</v>
      </c>
    </row>
    <row r="633" spans="1:14" ht="56">
      <c r="A633" s="1" t="str">
        <f>MID(other_hotels_test!D633,1,FIND("_data",other_hotels_test!D633,1)-1)</f>
        <v>fullerton_hotel</v>
      </c>
      <c r="B633" s="4" t="str">
        <f>other_hotels_test!G633</f>
        <v>ThomasHerrmann1976</v>
      </c>
      <c r="C633" s="4" t="str">
        <f>IF(ISBLANK(other_hotels_test!H633),"",other_hotels_test!H633)</f>
        <v>Frankfurt</v>
      </c>
      <c r="D633" s="1" t="str">
        <f>MID(other_hotels_test!I633,FIND("of",other_hotels_test!I633,1)-2,12)</f>
        <v>4 of 5 stars</v>
      </c>
      <c r="E633" s="1" t="str">
        <f>MID(other_hotels_test!I633,FIND("of",other_hotels_test!I633,1)-2,2)</f>
        <v xml:space="preserve">4 </v>
      </c>
      <c r="F633" s="2">
        <f>MID(other_hotels_test!I633,FIND("of",other_hotels_test!I633,1)-2,2)/MID(other_hotels_test!I633,FIND("of",other_hotels_test!I633,1)+2,2)</f>
        <v>0.8</v>
      </c>
      <c r="G633" s="3" t="str">
        <f>IF(ISBLANK(other_hotels_test!J633),"",other_hotels_test!J633)</f>
        <v>“Very Pleasant Stay”</v>
      </c>
      <c r="H633" s="3" t="str">
        <f>IF(ISBLANK(other_hotels_test!K633),"",other_hotels_test!K633)</f>
        <v>Stayed in the Fullerton Hotel in February for one night on business purposes. While the room was unfortunatly on the inside with the window looking at the reception desk my stay was very pleasent. Service was good. Food was excellent Location was great</v>
      </c>
      <c r="I633" s="1" t="str">
        <f>TRIM(IF(ISERROR(MID(other_hotels_test!L633,7,FIND("travelled",other_hotels_test!L633,1)-7)),"",MID(other_hotels_test!L633,7,FIND("travelled",other_hotels_test!L633,1)-7)))</f>
        <v>February 2011</v>
      </c>
      <c r="J633" s="1" t="str">
        <f>TRIM(IF(ISERROR(MID(other_hotels_test!L633,FIND("travelled",other_hotels_test!L633,1)+9,LEN(other_hotels_test!L633))),"",MID(other_hotels_test!L633,FIND("travelled",other_hotels_test!L633,1)+9,LEN(other_hotels_test!L633))))</f>
        <v>on business</v>
      </c>
      <c r="K633" s="4" t="e">
        <f ca="1">udfRegEx(other_hotels_test!M633,"\d( of )\d( stars).*(n&gt;)([\s\S]*;)")&amp;CHAR(10)&amp;udfRegEx(other_hotels_test!M633,"[^;]+$\d( of )\d( stars).*(n&gt;)([\s\S]*;)")</f>
        <v>#NAME?</v>
      </c>
      <c r="N633" s="1" t="str">
        <f>other_hotels_test!P633</f>
        <v>Reviewed 24 March 2011</v>
      </c>
    </row>
    <row r="634" spans="1:14" ht="140">
      <c r="A634" s="1" t="str">
        <f>MID(other_hotels_test!D634,1,FIND("_data",other_hotels_test!D634,1)-1)</f>
        <v>fullerton_hotel</v>
      </c>
      <c r="B634" s="4" t="str">
        <f>other_hotels_test!G634</f>
        <v>halenhelen</v>
      </c>
      <c r="C634" s="4" t="str">
        <f>IF(ISBLANK(other_hotels_test!H634),"",other_hotels_test!H634)</f>
        <v>Hong Kong China</v>
      </c>
      <c r="D634" s="1" t="str">
        <f>MID(other_hotels_test!I634,FIND("of",other_hotels_test!I634,1)-2,12)</f>
        <v>4 of 5 stars</v>
      </c>
      <c r="E634" s="1" t="str">
        <f>MID(other_hotels_test!I634,FIND("of",other_hotels_test!I634,1)-2,2)</f>
        <v xml:space="preserve">4 </v>
      </c>
      <c r="F634" s="2">
        <f>MID(other_hotels_test!I634,FIND("of",other_hotels_test!I634,1)-2,2)/MID(other_hotels_test!I634,FIND("of",other_hotels_test!I634,1)+2,2)</f>
        <v>0.8</v>
      </c>
      <c r="G634" s="3" t="str">
        <f>IF(ISBLANK(other_hotels_test!J634),"",other_hotels_test!J634)</f>
        <v>“Very nice”</v>
      </c>
      <c r="H634" s="3" t="str">
        <f>IF(ISBLANK(other_hotels_test!K634),"",other_hotels_test!K634)</f>
        <v>I was really impressed by the building. Hotel lobby and room are luxurious. My room is a courtyard room with a balcony. Although I could only see high-rise buildings) it's still very nice. The bed is very comfortable. I also enjoyed TWG tea bag in the mini bar which was free of charge. But frankly it was not quite acceptable as i found trash on the floor. The TV was the working properly too. Luckily their staff came over to fix it very quickly. Overall it was a nice stay and would definitely came back again if there is good deal. By the way. the complimentary breakfast was very nice with wide range of choices. Don't miss it!</v>
      </c>
      <c r="I634" s="1" t="str">
        <f>TRIM(IF(ISERROR(MID(other_hotels_test!L634,7,FIND("travelled",other_hotels_test!L634,1)-7)),"",MID(other_hotels_test!L634,7,FIND("travelled",other_hotels_test!L634,1)-7)))</f>
        <v>December 2010</v>
      </c>
      <c r="J634" s="1" t="str">
        <f>TRIM(IF(ISERROR(MID(other_hotels_test!L634,FIND("travelled",other_hotels_test!L634,1)+9,LEN(other_hotels_test!L634))),"",MID(other_hotels_test!L634,FIND("travelled",other_hotels_test!L634,1)+9,LEN(other_hotels_test!L634))))</f>
        <v>with friends</v>
      </c>
      <c r="K634" s="4" t="e">
        <f ca="1">udfRegEx(other_hotels_test!M634,"\d( of )\d( stars).*(n&gt;)([\s\S]*;)")&amp;CHAR(10)&amp;udfRegEx(other_hotels_test!M634,"[^;]+$\d( of )\d( stars).*(n&gt;)([\s\S]*;)")</f>
        <v>#NAME?</v>
      </c>
      <c r="N634" s="1" t="str">
        <f>other_hotels_test!P634</f>
        <v>Reviewed 24 March 2011</v>
      </c>
    </row>
    <row r="635" spans="1:14" ht="182">
      <c r="A635" s="1" t="str">
        <f>MID(other_hotels_test!D635,1,FIND("_data",other_hotels_test!D635,1)-1)</f>
        <v>fullerton_hotel</v>
      </c>
      <c r="B635" s="4" t="str">
        <f>other_hotels_test!G635</f>
        <v>RDH1London</v>
      </c>
      <c r="C635" s="4" t="str">
        <f>IF(ISBLANK(other_hotels_test!H635),"",other_hotels_test!H635)</f>
        <v>London</v>
      </c>
      <c r="D635" s="1" t="str">
        <f>MID(other_hotels_test!I635,FIND("of",other_hotels_test!I635,1)-2,12)</f>
        <v>4 of 5 stars</v>
      </c>
      <c r="E635" s="1" t="str">
        <f>MID(other_hotels_test!I635,FIND("of",other_hotels_test!I635,1)-2,2)</f>
        <v xml:space="preserve">4 </v>
      </c>
      <c r="F635" s="2">
        <f>MID(other_hotels_test!I635,FIND("of",other_hotels_test!I635,1)-2,2)/MID(other_hotels_test!I635,FIND("of",other_hotels_test!I635,1)+2,2)</f>
        <v>0.8</v>
      </c>
      <c r="G635" s="3" t="str">
        <f>IF(ISBLANK(other_hotels_test!J635),"",other_hotels_test!J635)</f>
        <v>“Great location”</v>
      </c>
      <c r="H635" s="3" t="str">
        <f>IF(ISBLANK(other_hotels_test!K635),"",other_hotels_test!K635)</f>
        <v>Stayed here one night on a business trip. Location is superb and the exterior of the hotel is beautiful. Exttemely striking lobby. Didn't get the chance to check out the pool but according to colleagues its impressive. Room was good - but not spectacular - lighting very harsh. Bathroom perfectly in line with the category although the shower is very small. Overrall the hotel feels like its getting close to a refurb - furniture is a bit chipped etc and feels like it needs replacing. Restaurants seem pricey for the standard. I had an inward facing room which is a big negative - looked over an internal courtyard with no external sunlight. I briefly passed through the lobby of the sister hotel - Fullerton Bay. Although its a modern building it seems more modern and stylish and I would consider this next time if its the same price. All in all a very high quality hotel but not outstanding.</v>
      </c>
      <c r="I635" s="1" t="str">
        <f>TRIM(IF(ISERROR(MID(other_hotels_test!L635,7,FIND("travelled",other_hotels_test!L635,1)-7)),"",MID(other_hotels_test!L635,7,FIND("travelled",other_hotels_test!L635,1)-7)))</f>
        <v>March 2011</v>
      </c>
      <c r="J635" s="1" t="str">
        <f>TRIM(IF(ISERROR(MID(other_hotels_test!L635,FIND("travelled",other_hotels_test!L635,1)+9,LEN(other_hotels_test!L635))),"",MID(other_hotels_test!L635,FIND("travelled",other_hotels_test!L635,1)+9,LEN(other_hotels_test!L635))))</f>
        <v>on business</v>
      </c>
      <c r="K635" s="4" t="e">
        <f ca="1">udfRegEx(other_hotels_test!M635,"\d( of )\d( stars).*(n&gt;)([\s\S]*;)")&amp;CHAR(10)&amp;udfRegEx(other_hotels_test!M635,"[^;]+$\d( of )\d( stars).*(n&gt;)([\s\S]*;)")</f>
        <v>#NAME?</v>
      </c>
      <c r="N635" s="1" t="str">
        <f>other_hotels_test!P635</f>
        <v>Reviewed 19 March 2011</v>
      </c>
    </row>
    <row r="636" spans="1:14" ht="280">
      <c r="A636" s="1" t="str">
        <f>MID(other_hotels_test!D636,1,FIND("_data",other_hotels_test!D636,1)-1)</f>
        <v>fullerton_hotel</v>
      </c>
      <c r="B636" s="4" t="str">
        <f>other_hotels_test!G636</f>
        <v>ShaynNga</v>
      </c>
      <c r="C636" s="4" t="str">
        <f>IF(ISBLANK(other_hotels_test!H636),"",other_hotels_test!H636)</f>
        <v>Singapore Singapore</v>
      </c>
      <c r="D636" s="1" t="str">
        <f>MID(other_hotels_test!I636,FIND("of",other_hotels_test!I636,1)-2,12)</f>
        <v>5 of 5 stars</v>
      </c>
      <c r="E636" s="1" t="str">
        <f>MID(other_hotels_test!I636,FIND("of",other_hotels_test!I636,1)-2,2)</f>
        <v xml:space="preserve">5 </v>
      </c>
      <c r="F636" s="2">
        <f>MID(other_hotels_test!I636,FIND("of",other_hotels_test!I636,1)-2,2)/MID(other_hotels_test!I636,FIND("of",other_hotels_test!I636,1)+2,2)</f>
        <v>1</v>
      </c>
      <c r="G636" s="3" t="str">
        <f>IF(ISBLANK(other_hotels_test!J636),"",other_hotels_test!J636)</f>
        <v>“Thoughtful extremely good service beautiful scenery”</v>
      </c>
      <c r="H636" s="3" t="str">
        <f>IF(ISBLANK(other_hotels_test!K636),"",other_hotels_test!K636)</f>
        <v>I took up a couple package and stay over at Fullerton for a night. It was my fiancée birthday and It is meant to be a surprise for her. A very big thank you for the prompt email reply from the team you guys are very efficient and directed the email to different department to handle my queries efficiently. Without you people who attended to all my request I couldnt do it single handledly for her surprise. Other than that you guys really presented a extreme good service suggesting thoughtful ideas to me so that I can asked for her cake to be delivered yet without letting her know a hand written birthday card by your GM a heart shape kaya toast while we have our breakfast at town restaurant. Breakfast at the town restaurant was very nice in room dining idea is great the western menu is very good. But the Asian menu which I had bak kut teh was nice but as a Singaporean I've tasted even better bak kut teh hence I would say there is still room for improvement. My room that I gotten is facing MBS the room is very well position part of the plan was to bring her over to MBS to watch the laser show but once I saw the position of the room I was delighted because we can view it a cross our room balcony. Thank you Fullerton for making it happen for us. This place is highly recommended to all couples. Regards Shayn Nga Wei Xiong</v>
      </c>
      <c r="I636" s="1" t="str">
        <f>TRIM(IF(ISERROR(MID(other_hotels_test!L636,7,FIND("travelled",other_hotels_test!L636,1)-7)),"",MID(other_hotels_test!L636,7,FIND("travelled",other_hotels_test!L636,1)-7)))</f>
        <v>October 2012</v>
      </c>
      <c r="J636" s="1" t="str">
        <f>TRIM(IF(ISERROR(MID(other_hotels_test!L636,FIND("travelled",other_hotels_test!L636,1)+9,LEN(other_hotels_test!L636))),"",MID(other_hotels_test!L636,FIND("travelled",other_hotels_test!L636,1)+9,LEN(other_hotels_test!L636))))</f>
        <v>as a couple</v>
      </c>
      <c r="K636" s="4" t="e">
        <f ca="1">udfRegEx(other_hotels_test!M636,"\d( of )\d( stars).*(n&gt;)([\s\S]*;)")&amp;CHAR(10)&amp;udfRegEx(other_hotels_test!M636,"[^;]+$\d( of )\d( stars).*(n&gt;)([\s\S]*;)")</f>
        <v>#NAME?</v>
      </c>
      <c r="N636" s="1" t="str">
        <f>other_hotels_test!P636</f>
        <v>Reviewed 28 October 2012</v>
      </c>
    </row>
    <row r="637" spans="1:14" ht="238">
      <c r="A637" s="1" t="str">
        <f>MID(other_hotels_test!D637,1,FIND("_data",other_hotels_test!D637,1)-1)</f>
        <v>fullerton_hotel</v>
      </c>
      <c r="B637" s="4" t="str">
        <f>other_hotels_test!G637</f>
        <v>Miguel R</v>
      </c>
      <c r="C637" s="4" t="str">
        <f>IF(ISBLANK(other_hotels_test!H637),"",other_hotels_test!H637)</f>
        <v>Manila Philippines</v>
      </c>
      <c r="D637" s="1" t="str">
        <f>MID(other_hotels_test!I637,FIND("of",other_hotels_test!I637,1)-2,12)</f>
        <v>5 of 5 stars</v>
      </c>
      <c r="E637" s="1" t="str">
        <f>MID(other_hotels_test!I637,FIND("of",other_hotels_test!I637,1)-2,2)</f>
        <v xml:space="preserve">5 </v>
      </c>
      <c r="F637" s="2">
        <f>MID(other_hotels_test!I637,FIND("of",other_hotels_test!I637,1)-2,2)/MID(other_hotels_test!I637,FIND("of",other_hotels_test!I637,1)+2,2)</f>
        <v>1</v>
      </c>
      <c r="G637" s="3" t="str">
        <f>IF(ISBLANK(other_hotels_test!J637),"",other_hotels_test!J637)</f>
        <v>“Outstanding customer service”</v>
      </c>
      <c r="H637" s="3" t="str">
        <f>IF(ISBLANK(other_hotels_test!K637),"",other_hotels_test!K637)</f>
        <v>The offer of a room facing the Marina Bay was attractive enough for me to check in during the weekend of August 18 2012. The room was well-furnished and had a relaxing ambience which during an afternoon nap was rudely interrupted by the traffic noise of buses pulling up a street stop visible from the room and in front of the hotel. I complained to the duty manager who then sent someone up the room to look into the noise. The staff who arrived saw that the windows were not sufficiently sealed to silence the rising traffic noise. The front desk then offered to relocate me to a room in the other wing of the hotel facing the river but I said that I was booked for a room facing the bay. The staff initially responded by saying that the other rooms facing the bay were already taken. I insisted on the booking that I paid for. The staff agreed and came back with a sweet surprise. Suffice it to say that the room change made my stay immensely memorable and showed me how seriously Fullerton Hotel has taken to heart the comfort of its guests. Take a bow Fullerton Hotel for the class act you showed me.</v>
      </c>
      <c r="I637" s="1" t="str">
        <f>TRIM(IF(ISERROR(MID(other_hotels_test!L637,7,FIND("travelled",other_hotels_test!L637,1)-7)),"",MID(other_hotels_test!L637,7,FIND("travelled",other_hotels_test!L637,1)-7)))</f>
        <v>August 2012</v>
      </c>
      <c r="J637" s="1" t="str">
        <f>TRIM(IF(ISERROR(MID(other_hotels_test!L637,FIND("travelled",other_hotels_test!L637,1)+9,LEN(other_hotels_test!L637))),"",MID(other_hotels_test!L637,FIND("travelled",other_hotels_test!L637,1)+9,LEN(other_hotels_test!L637))))</f>
        <v>solo</v>
      </c>
      <c r="K637" s="4" t="e">
        <f ca="1">udfRegEx(other_hotels_test!M637,"\d( of )\d( stars).*(n&gt;)([\s\S]*;)")&amp;CHAR(10)&amp;udfRegEx(other_hotels_test!M637,"[^;]+$\d( of )\d( stars).*(n&gt;)([\s\S]*;)")</f>
        <v>#NAME?</v>
      </c>
      <c r="N637" s="1" t="str">
        <f>other_hotels_test!P637</f>
        <v>Reviewed 26 October 2012</v>
      </c>
    </row>
    <row r="638" spans="1:14" ht="84">
      <c r="A638" s="1" t="str">
        <f>MID(other_hotels_test!D638,1,FIND("_data",other_hotels_test!D638,1)-1)</f>
        <v>fullerton_hotel</v>
      </c>
      <c r="B638" s="4" t="str">
        <f>other_hotels_test!G638</f>
        <v>Delannoy92</v>
      </c>
      <c r="C638" s="4" t="str">
        <f>IF(ISBLANK(other_hotels_test!H638),"",other_hotels_test!H638)</f>
        <v>Singapore Singapore</v>
      </c>
      <c r="D638" s="1" t="str">
        <f>MID(other_hotels_test!I638,FIND("of",other_hotels_test!I638,1)-2,12)</f>
        <v>5 of 5 stars</v>
      </c>
      <c r="E638" s="1" t="str">
        <f>MID(other_hotels_test!I638,FIND("of",other_hotels_test!I638,1)-2,2)</f>
        <v xml:space="preserve">5 </v>
      </c>
      <c r="F638" s="2">
        <f>MID(other_hotels_test!I638,FIND("of",other_hotels_test!I638,1)-2,2)/MID(other_hotels_test!I638,FIND("of",other_hotels_test!I638,1)+2,2)</f>
        <v>1</v>
      </c>
      <c r="G638" s="3" t="str">
        <f>IF(ISBLANK(other_hotels_test!J638),"",other_hotels_test!J638)</f>
        <v>“Magnificent architecture”</v>
      </c>
      <c r="H638" s="3" t="str">
        <f>IF(ISBLANK(other_hotels_test!K638),"",other_hotels_test!K638)</f>
        <v>Superb hotel with magnificent architecture and a view of Marina Bay Sands outstanding (Quay Room). The quality of service is up to the reputation of this palace. It is difficult to make any criticism because everything is perfect. The price may seem high but when compared against a Parisian palace it is much cheaper to equal service. We spent 5 days idyllic.</v>
      </c>
      <c r="I638" s="1" t="str">
        <f>TRIM(IF(ISERROR(MID(other_hotels_test!L638,7,FIND("travelled",other_hotels_test!L638,1)-7)),"",MID(other_hotels_test!L638,7,FIND("travelled",other_hotels_test!L638,1)-7)))</f>
        <v>October 2012</v>
      </c>
      <c r="J638" s="1" t="str">
        <f>TRIM(IF(ISERROR(MID(other_hotels_test!L638,FIND("travelled",other_hotels_test!L638,1)+9,LEN(other_hotels_test!L638))),"",MID(other_hotels_test!L638,FIND("travelled",other_hotels_test!L638,1)+9,LEN(other_hotels_test!L638))))</f>
        <v>as a couple</v>
      </c>
      <c r="K638" s="4" t="e">
        <f ca="1">udfRegEx(other_hotels_test!M638,"\d( of )\d( stars).*(n&gt;)([\s\S]*;)")&amp;CHAR(10)&amp;udfRegEx(other_hotels_test!M638,"[^;]+$\d( of )\d( stars).*(n&gt;)([\s\S]*;)")</f>
        <v>#NAME?</v>
      </c>
      <c r="N638" s="1" t="str">
        <f>other_hotels_test!P638</f>
        <v>Reviewed 25 October 2012</v>
      </c>
    </row>
    <row r="639" spans="1:14" ht="378">
      <c r="A639" s="1" t="str">
        <f>MID(other_hotels_test!D639,1,FIND("_data",other_hotels_test!D639,1)-1)</f>
        <v>fullerton_hotel</v>
      </c>
      <c r="B639" s="4" t="str">
        <f>other_hotels_test!G639</f>
        <v>Coussies</v>
      </c>
      <c r="C639" s="4" t="str">
        <f>IF(ISBLANK(other_hotels_test!H639),"",other_hotels_test!H639)</f>
        <v>Gold Coast Australia</v>
      </c>
      <c r="D639" s="1" t="str">
        <f>MID(other_hotels_test!I639,FIND("of",other_hotels_test!I639,1)-2,12)</f>
        <v>4 of 5 stars</v>
      </c>
      <c r="E639" s="1" t="str">
        <f>MID(other_hotels_test!I639,FIND("of",other_hotels_test!I639,1)-2,2)</f>
        <v xml:space="preserve">4 </v>
      </c>
      <c r="F639" s="2">
        <f>MID(other_hotels_test!I639,FIND("of",other_hotels_test!I639,1)-2,2)/MID(other_hotels_test!I639,FIND("of",other_hotels_test!I639,1)+2,2)</f>
        <v>0.8</v>
      </c>
      <c r="G639" s="3" t="str">
        <f>IF(ISBLANK(other_hotels_test!J639),"",other_hotels_test!J639)</f>
        <v>“Nearly 5 star”</v>
      </c>
      <c r="H639" s="3" t="str">
        <f>IF(ISBLANK(other_hotels_test!K639),"",other_hotels_test!K639)</f>
        <v>Arrived at Fullerton early after realising that the Collyer Suite did not have water views we upgraded to a Fullerton Suite (more than what we wanted to spend but thought why not). We were able to check-in immediately which was appreciated. The Suite was huge and well furnished beautiful comfy bed and blvgari amenities and the biggest balcony i have ever seen very nice. Few problems as it took a while for our Club information to come through and in fact we did not have turn down service that evening. Little thing but when you are paying a bomb you expect the best. Next day we had wi-if problems in the room and once the room attendant could not fix it (she was a very nice staff member) up came a technician and fixed it immediately. Following that all was in order. Room was made up twice daily and always in order. We had access to the Straits Club and they looked after us very well. Was a little disappointed the Club was closed for the last two days and they set up temporary area downstairs to the rear of the main area bar and breakfast in The Town. The food and beverage offering in the Straits Club was excellent free flowing Moët &amp; Chandon (even for breakfast). Staff were very attentive. Pool area was nice and when we arrived the attendant bought out ice cold water and then offered fresh fruit. Great location with easy walking access to the Merlion and Boat Quay also a Bum Boat stop out front of the hotel. Reciprocal rights at Fullerton Bay Hotel as well. They also gave us a late check-out which again was appreciated. For about the same price We have been lucky to stay at Raffles previously and have found it hard to beat the service they offer this came close and you also get the benefits of the Straits Club. If a good deal was available we would be happy to stay here again.</v>
      </c>
      <c r="I639" s="1" t="str">
        <f>TRIM(IF(ISERROR(MID(other_hotels_test!L639,7,FIND("travelled",other_hotels_test!L639,1)-7)),"",MID(other_hotels_test!L639,7,FIND("travelled",other_hotels_test!L639,1)-7)))</f>
        <v>October 2012</v>
      </c>
      <c r="J639" s="1" t="str">
        <f>TRIM(IF(ISERROR(MID(other_hotels_test!L639,FIND("travelled",other_hotels_test!L639,1)+9,LEN(other_hotels_test!L639))),"",MID(other_hotels_test!L639,FIND("travelled",other_hotels_test!L639,1)+9,LEN(other_hotels_test!L639))))</f>
        <v>as a couple</v>
      </c>
      <c r="K639" s="4" t="e">
        <f ca="1">udfRegEx(other_hotels_test!M639,"\d( of )\d( stars).*(n&gt;)([\s\S]*;)")&amp;CHAR(10)&amp;udfRegEx(other_hotels_test!M639,"[^;]+$\d( of )\d( stars).*(n&gt;)([\s\S]*;)")</f>
        <v>#NAME?</v>
      </c>
      <c r="N639" s="1" t="str">
        <f>other_hotels_test!P639</f>
        <v>Reviewed 25 October 2012</v>
      </c>
    </row>
    <row r="640" spans="1:14" ht="98">
      <c r="A640" s="1" t="str">
        <f>MID(other_hotels_test!D640,1,FIND("_data",other_hotels_test!D640,1)-1)</f>
        <v>fullerton_hotel</v>
      </c>
      <c r="B640" s="4" t="str">
        <f>other_hotels_test!G640</f>
        <v>Molly M</v>
      </c>
      <c r="C640" s="4" t="str">
        <f>IF(ISBLANK(other_hotels_test!H640),"",other_hotels_test!H640)</f>
        <v>Ruakaka null New Zealand</v>
      </c>
      <c r="D640" s="1" t="str">
        <f>MID(other_hotels_test!I640,FIND("of",other_hotels_test!I640,1)-2,12)</f>
        <v>5 of 5 stars</v>
      </c>
      <c r="E640" s="1" t="str">
        <f>MID(other_hotels_test!I640,FIND("of",other_hotels_test!I640,1)-2,2)</f>
        <v xml:space="preserve">5 </v>
      </c>
      <c r="F640" s="2">
        <f>MID(other_hotels_test!I640,FIND("of",other_hotels_test!I640,1)-2,2)/MID(other_hotels_test!I640,FIND("of",other_hotels_test!I640,1)+2,2)</f>
        <v>1</v>
      </c>
      <c r="G640" s="3" t="str">
        <f>IF(ISBLANK(other_hotels_test!J640),"",other_hotels_test!J640)</f>
        <v>“Thank Goodness”</v>
      </c>
      <c r="H640" s="3" t="str">
        <f>IF(ISBLANK(other_hotels_test!K640),"",other_hotels_test!K640)</f>
        <v>We have arrived to a wonderful room spacious and quiet with great service and free internet. Having come from another Hotel in Singaporethe Peninsula Excelsior this is a palace.It is close to a number of cheaper restaurants as we decided to forgo the breakfast at SD $54. The staff have been attentive and we have been able to relax away from the noise and bustle of busy Singapore love it! We got a very good rate through booking.com</v>
      </c>
      <c r="I640" s="1" t="str">
        <f>TRIM(IF(ISERROR(MID(other_hotels_test!L640,7,FIND("travelled",other_hotels_test!L640,1)-7)),"",MID(other_hotels_test!L640,7,FIND("travelled",other_hotels_test!L640,1)-7)))</f>
        <v>October 2012</v>
      </c>
      <c r="J640" s="1" t="str">
        <f>TRIM(IF(ISERROR(MID(other_hotels_test!L640,FIND("travelled",other_hotels_test!L640,1)+9,LEN(other_hotels_test!L640))),"",MID(other_hotels_test!L640,FIND("travelled",other_hotels_test!L640,1)+9,LEN(other_hotels_test!L640))))</f>
        <v>as a couple</v>
      </c>
      <c r="K640" s="4" t="e">
        <f ca="1">udfRegEx(other_hotels_test!M640,"\d( of )\d( stars).*(n&gt;)([\s\S]*;)")&amp;CHAR(10)&amp;udfRegEx(other_hotels_test!M640,"[^;]+$\d( of )\d( stars).*(n&gt;)([\s\S]*;)")</f>
        <v>#NAME?</v>
      </c>
      <c r="N640" s="1" t="str">
        <f>other_hotels_test!P640</f>
        <v>Reviewed 25 October 2012</v>
      </c>
    </row>
    <row r="641" spans="1:14" ht="84">
      <c r="A641" s="1" t="str">
        <f>MID(other_hotels_test!D641,1,FIND("_data",other_hotels_test!D641,1)-1)</f>
        <v>fullerton_hotel</v>
      </c>
      <c r="B641" s="4" t="str">
        <f>other_hotels_test!G641</f>
        <v>siuyung</v>
      </c>
      <c r="C641" s="4" t="str">
        <f>IF(ISBLANK(other_hotels_test!H641),"",other_hotels_test!H641)</f>
        <v>Hong Kong China</v>
      </c>
      <c r="D641" s="1" t="str">
        <f>MID(other_hotels_test!I641,FIND("of",other_hotels_test!I641,1)-2,12)</f>
        <v>5 of 5 stars</v>
      </c>
      <c r="E641" s="1" t="str">
        <f>MID(other_hotels_test!I641,FIND("of",other_hotels_test!I641,1)-2,2)</f>
        <v xml:space="preserve">5 </v>
      </c>
      <c r="F641" s="2">
        <f>MID(other_hotels_test!I641,FIND("of",other_hotels_test!I641,1)-2,2)/MID(other_hotels_test!I641,FIND("of",other_hotels_test!I641,1)+2,2)</f>
        <v>1</v>
      </c>
      <c r="G641" s="3" t="str">
        <f>IF(ISBLANK(other_hotels_test!J641),"",other_hotels_test!J641)</f>
        <v>“Lovely birthday cake”</v>
      </c>
      <c r="H641" s="3" t="str">
        <f>IF(ISBLANK(other_hotels_test!K641),"",other_hotels_test!K641)</f>
        <v>Their service is excellent. I stayed at Fullerton during Christmas holiday which also my husband's birthday. We found the nice chocolate birthday cake and birthday card on our bed when we enter our room. That made us surprise and we really appreciated what they did for us. What a sweet memory for us and we will stay again for another trip. :)</v>
      </c>
      <c r="I641" s="1" t="str">
        <f>TRIM(IF(ISERROR(MID(other_hotels_test!L641,7,FIND("travelled",other_hotels_test!L641,1)-7)),"",MID(other_hotels_test!L641,7,FIND("travelled",other_hotels_test!L641,1)-7)))</f>
        <v>December 2012</v>
      </c>
      <c r="J641" s="1" t="str">
        <f>TRIM(IF(ISERROR(MID(other_hotels_test!L641,FIND("travelled",other_hotels_test!L641,1)+9,LEN(other_hotels_test!L641))),"",MID(other_hotels_test!L641,FIND("travelled",other_hotels_test!L641,1)+9,LEN(other_hotels_test!L641))))</f>
        <v>with family</v>
      </c>
      <c r="K641" s="4" t="e">
        <f ca="1">udfRegEx(other_hotels_test!M641,"\d( of )\d( stars).*(n&gt;)([\s\S]*;)")&amp;CHAR(10)&amp;udfRegEx(other_hotels_test!M641,"[^;]+$\d( of )\d( stars).*(n&gt;)([\s\S]*;)")</f>
        <v>#NAME?</v>
      </c>
      <c r="N641" s="1" t="str">
        <f>other_hotels_test!P641</f>
        <v>Reviewed 5 January 2013</v>
      </c>
    </row>
    <row r="642" spans="1:14" ht="84">
      <c r="A642" s="1" t="str">
        <f>MID(other_hotels_test!D642,1,FIND("_data",other_hotels_test!D642,1)-1)</f>
        <v>fullerton_hotel</v>
      </c>
      <c r="B642" s="4" t="str">
        <f>other_hotels_test!G642</f>
        <v>remarkable_travels</v>
      </c>
      <c r="C642" s="4" t="str">
        <f>IF(ISBLANK(other_hotels_test!H642),"",other_hotels_test!H642)</f>
        <v>Singapore Singapore</v>
      </c>
      <c r="D642" s="1" t="str">
        <f>MID(other_hotels_test!I642,FIND("of",other_hotels_test!I642,1)-2,12)</f>
        <v>5 of 5 stars</v>
      </c>
      <c r="E642" s="1" t="str">
        <f>MID(other_hotels_test!I642,FIND("of",other_hotels_test!I642,1)-2,2)</f>
        <v xml:space="preserve">5 </v>
      </c>
      <c r="F642" s="2">
        <f>MID(other_hotels_test!I642,FIND("of",other_hotels_test!I642,1)-2,2)/MID(other_hotels_test!I642,FIND("of",other_hotels_test!I642,1)+2,2)</f>
        <v>1</v>
      </c>
      <c r="G642" s="3" t="str">
        <f>IF(ISBLANK(other_hotels_test!J642),"",other_hotels_test!J642)</f>
        <v>“Yes well worth it!”</v>
      </c>
      <c r="H642" s="3" t="str">
        <f>IF(ISBLANK(other_hotels_test!K642),"",other_hotels_test!K642)</f>
        <v>I had nothing but a fabulous experience - the room the staff the restaurants and even the tea and bath products are stunningly superior to most other 5 star hotels in Singapore. It's not quite as fancy as Raffles they are different but both spectacular. It's worth getting a club room as they serve cocktails and afternoon tea both of which are very good.</v>
      </c>
      <c r="I642" s="1" t="str">
        <f>TRIM(IF(ISERROR(MID(other_hotels_test!L642,7,FIND("travelled",other_hotels_test!L642,1)-7)),"",MID(other_hotels_test!L642,7,FIND("travelled",other_hotels_test!L642,1)-7)))</f>
        <v>May 2012</v>
      </c>
      <c r="J642" s="1" t="str">
        <f>TRIM(IF(ISERROR(MID(other_hotels_test!L642,FIND("travelled",other_hotels_test!L642,1)+9,LEN(other_hotels_test!L642))),"",MID(other_hotels_test!L642,FIND("travelled",other_hotels_test!L642,1)+9,LEN(other_hotels_test!L642))))</f>
        <v>with friends</v>
      </c>
      <c r="K642" s="4" t="e">
        <f ca="1">udfRegEx(other_hotels_test!M642,"\d( of )\d( stars).*(n&gt;)([\s\S]*;)")&amp;CHAR(10)&amp;udfRegEx(other_hotels_test!M642,"[^;]+$\d( of )\d( stars).*(n&gt;)([\s\S]*;)")</f>
        <v>#NAME?</v>
      </c>
      <c r="N642" s="1" t="str">
        <f>other_hotels_test!P642</f>
        <v>Reviewed 5 January 2013</v>
      </c>
    </row>
    <row r="643" spans="1:14" ht="112">
      <c r="A643" s="1" t="str">
        <f>MID(other_hotels_test!D643,1,FIND("_data",other_hotels_test!D643,1)-1)</f>
        <v>fullerton_hotel</v>
      </c>
      <c r="B643" s="4" t="str">
        <f>other_hotels_test!G643</f>
        <v>cbe28</v>
      </c>
      <c r="C643" s="4" t="str">
        <f>IF(ISBLANK(other_hotels_test!H643),"",other_hotels_test!H643)</f>
        <v>Sydney Australia</v>
      </c>
      <c r="D643" s="1" t="str">
        <f>MID(other_hotels_test!I643,FIND("of",other_hotels_test!I643,1)-2,12)</f>
        <v>4 of 5 stars</v>
      </c>
      <c r="E643" s="1" t="str">
        <f>MID(other_hotels_test!I643,FIND("of",other_hotels_test!I643,1)-2,2)</f>
        <v xml:space="preserve">4 </v>
      </c>
      <c r="F643" s="2">
        <f>MID(other_hotels_test!I643,FIND("of",other_hotels_test!I643,1)-2,2)/MID(other_hotels_test!I643,FIND("of",other_hotels_test!I643,1)+2,2)</f>
        <v>0.8</v>
      </c>
      <c r="G643" s="3" t="str">
        <f>IF(ISBLANK(other_hotels_test!J643),"",other_hotels_test!J643)</f>
        <v>“Choose your room”</v>
      </c>
      <c r="H643" s="3" t="str">
        <f>IF(ISBLANK(other_hotels_test!K643),"",other_hotels_test!K643)</f>
        <v>A fabulous hotel. We stayed 5 nights and moved rooms to a pool view heritage room. Great balcony and view over the Singapore river. As its an expensive hotel we figured we deserved the room that we were paying for therefore the request to change rooms from a fairly average but expensive harbour view room. The breakfast is fantastic and the location couldn't be better. If this beautiful hotel doesn't suit you check out the Fullerton Bay hotel and the wonderful Lantern bar. Awesome.</v>
      </c>
      <c r="I643" s="1" t="str">
        <f>TRIM(IF(ISERROR(MID(other_hotels_test!L643,7,FIND("travelled",other_hotels_test!L643,1)-7)),"",MID(other_hotels_test!L643,7,FIND("travelled",other_hotels_test!L643,1)-7)))</f>
        <v>December 2012</v>
      </c>
      <c r="J643" s="1" t="str">
        <f>TRIM(IF(ISERROR(MID(other_hotels_test!L643,FIND("travelled",other_hotels_test!L643,1)+9,LEN(other_hotels_test!L643))),"",MID(other_hotels_test!L643,FIND("travelled",other_hotels_test!L643,1)+9,LEN(other_hotels_test!L643))))</f>
        <v>as a couple</v>
      </c>
      <c r="K643" s="4" t="e">
        <f ca="1">udfRegEx(other_hotels_test!M643,"\d( of )\d( stars).*(n&gt;)([\s\S]*;)")&amp;CHAR(10)&amp;udfRegEx(other_hotels_test!M643,"[^;]+$\d( of )\d( stars).*(n&gt;)([\s\S]*;)")</f>
        <v>#NAME?</v>
      </c>
      <c r="N643" s="1" t="str">
        <f>other_hotels_test!P643</f>
        <v>Reviewed 4 January 2013</v>
      </c>
    </row>
    <row r="644" spans="1:14" ht="56">
      <c r="A644" s="1" t="str">
        <f>MID(other_hotels_test!D644,1,FIND("_data",other_hotels_test!D644,1)-1)</f>
        <v>fullerton_hotel</v>
      </c>
      <c r="B644" s="4" t="str">
        <f>other_hotels_test!G644</f>
        <v>GracechurchBerks</v>
      </c>
      <c r="C644" s="4" t="str">
        <f>IF(ISBLANK(other_hotels_test!H644),"",other_hotels_test!H644)</f>
        <v>Berks</v>
      </c>
      <c r="D644" s="1" t="str">
        <f>MID(other_hotels_test!I644,FIND("of",other_hotels_test!I644,1)-2,12)</f>
        <v>4 of 5 stars</v>
      </c>
      <c r="E644" s="1" t="str">
        <f>MID(other_hotels_test!I644,FIND("of",other_hotels_test!I644,1)-2,2)</f>
        <v xml:space="preserve">4 </v>
      </c>
      <c r="F644" s="2">
        <f>MID(other_hotels_test!I644,FIND("of",other_hotels_test!I644,1)-2,2)/MID(other_hotels_test!I644,FIND("of",other_hotels_test!I644,1)+2,2)</f>
        <v>0.8</v>
      </c>
      <c r="G644" s="3" t="str">
        <f>IF(ISBLANK(other_hotels_test!J644),"",other_hotels_test!J644)</f>
        <v>“Very happy with our choice”</v>
      </c>
      <c r="H644" s="3" t="str">
        <f>IF(ISBLANK(other_hotels_test!K644),"",other_hotels_test!K644)</f>
        <v>Everyone at the hotel was very helpful and eager to help and inform. Our room was large and comfortable. The breakfast choice was vast and caterde to all tastes. We would not hestiate in staying again when we return to Sinagpore.</v>
      </c>
      <c r="I644" s="1" t="str">
        <f>TRIM(IF(ISERROR(MID(other_hotels_test!L644,7,FIND("travelled",other_hotels_test!L644,1)-7)),"",MID(other_hotels_test!L644,7,FIND("travelled",other_hotels_test!L644,1)-7)))</f>
        <v>December 2012</v>
      </c>
      <c r="J644" s="1" t="str">
        <f>TRIM(IF(ISERROR(MID(other_hotels_test!L644,FIND("travelled",other_hotels_test!L644,1)+9,LEN(other_hotels_test!L644))),"",MID(other_hotels_test!L644,FIND("travelled",other_hotels_test!L644,1)+9,LEN(other_hotels_test!L644))))</f>
        <v>as a couple</v>
      </c>
      <c r="K644" s="4" t="e">
        <f ca="1">udfRegEx(other_hotels_test!M644,"\d( of )\d( stars).*(n&gt;)([\s\S]*;)")&amp;CHAR(10)&amp;udfRegEx(other_hotels_test!M644,"[^;]+$\d( of )\d( stars).*(n&gt;)([\s\S]*;)")</f>
        <v>#NAME?</v>
      </c>
      <c r="N644" s="1" t="str">
        <f>other_hotels_test!P644</f>
        <v>Reviewed 4 January 2013</v>
      </c>
    </row>
    <row r="645" spans="1:14" ht="84">
      <c r="A645" s="1" t="str">
        <f>MID(other_hotels_test!D645,1,FIND("_data",other_hotels_test!D645,1)-1)</f>
        <v>fullerton_hotel</v>
      </c>
      <c r="B645" s="4" t="str">
        <f>other_hotels_test!G645</f>
        <v>Laurie R</v>
      </c>
      <c r="C645" s="4" t="str">
        <f>IF(ISBLANK(other_hotels_test!H645),"",other_hotels_test!H645)</f>
        <v>Reigate Surrey</v>
      </c>
      <c r="D645" s="1" t="str">
        <f>MID(other_hotels_test!I645,FIND("of",other_hotels_test!I645,1)-2,12)</f>
        <v>5 of 5 stars</v>
      </c>
      <c r="E645" s="1" t="str">
        <f>MID(other_hotels_test!I645,FIND("of",other_hotels_test!I645,1)-2,2)</f>
        <v xml:space="preserve">5 </v>
      </c>
      <c r="F645" s="2">
        <f>MID(other_hotels_test!I645,FIND("of",other_hotels_test!I645,1)-2,2)/MID(other_hotels_test!I645,FIND("of",other_hotels_test!I645,1)+2,2)</f>
        <v>1</v>
      </c>
      <c r="G645" s="3" t="str">
        <f>IF(ISBLANK(other_hotels_test!J645),"",other_hotels_test!J645)</f>
        <v>“Stunning elegance”</v>
      </c>
      <c r="H645" s="3" t="str">
        <f>IF(ISBLANK(other_hotels_test!K645),"",other_hotels_test!K645)</f>
        <v>The Fullerton has been restored from its original role as the main post office into a very comfortable and elegant hotel. From the moment we stepped out of the taxi to be greeted by the doorman and then front desk staff it was clear this was going to be a very enjoyable stay. We ate in 2 of the restaurants both were very good with good menus and reasonable value for money.</v>
      </c>
      <c r="I645" s="1" t="str">
        <f>TRIM(IF(ISERROR(MID(other_hotels_test!L645,7,FIND("travelled",other_hotels_test!L645,1)-7)),"",MID(other_hotels_test!L645,7,FIND("travelled",other_hotels_test!L645,1)-7)))</f>
        <v>January 2013</v>
      </c>
      <c r="J645" s="1" t="str">
        <f>TRIM(IF(ISERROR(MID(other_hotels_test!L645,FIND("travelled",other_hotels_test!L645,1)+9,LEN(other_hotels_test!L645))),"",MID(other_hotels_test!L645,FIND("travelled",other_hotels_test!L645,1)+9,LEN(other_hotels_test!L645))))</f>
        <v>as a couple</v>
      </c>
      <c r="K645" s="4" t="e">
        <f ca="1">udfRegEx(other_hotels_test!M645,"\d( of )\d( stars).*(n&gt;)([\s\S]*;)")&amp;CHAR(10)&amp;udfRegEx(other_hotels_test!M645,"[^;]+$\d( of )\d( stars).*(n&gt;)([\s\S]*;)")</f>
        <v>#NAME?</v>
      </c>
      <c r="N645" s="1" t="str">
        <f>other_hotels_test!P645</f>
        <v>Reviewed 3 January 2013</v>
      </c>
    </row>
    <row r="646" spans="1:14" ht="112">
      <c r="A646" s="1" t="str">
        <f>MID(other_hotels_test!D646,1,FIND("_data",other_hotels_test!D646,1)-1)</f>
        <v>fullerton_hotel</v>
      </c>
      <c r="B646" s="4" t="str">
        <f>other_hotels_test!G646</f>
        <v>mayyeo</v>
      </c>
      <c r="C646" s="4" t="str">
        <f>IF(ISBLANK(other_hotels_test!H646),"",other_hotels_test!H646)</f>
        <v>Singapore Singapore</v>
      </c>
      <c r="D646" s="1" t="str">
        <f>MID(other_hotels_test!I646,FIND("of",other_hotels_test!I646,1)-2,12)</f>
        <v>5 of 5 stars</v>
      </c>
      <c r="E646" s="1" t="str">
        <f>MID(other_hotels_test!I646,FIND("of",other_hotels_test!I646,1)-2,2)</f>
        <v xml:space="preserve">5 </v>
      </c>
      <c r="F646" s="2">
        <f>MID(other_hotels_test!I646,FIND("of",other_hotels_test!I646,1)-2,2)/MID(other_hotels_test!I646,FIND("of",other_hotels_test!I646,1)+2,2)</f>
        <v>1</v>
      </c>
      <c r="G646" s="3" t="str">
        <f>IF(ISBLANK(other_hotels_test!J646),"",other_hotels_test!J646)</f>
        <v>“efficient and fantastic service”</v>
      </c>
      <c r="H646" s="3" t="str">
        <f>IF(ISBLANK(other_hotels_test!K646),"",other_hotels_test!K646)</f>
        <v>My boyfriend and I stayed at The Fullerton Hotel for a weekend for my birthday. Our room was not ready by 2pm and complimentary drinks were given at the Post Bar. As our room was still not ready by 3pm due to a full occupancy rate we got an upgrade. The staff were very attentive and the service was fantastic. Very helpful staff i would like to recommend ; Mr Harris Chen. He saw to our every request and was very friendly. Extra towels and other things were sent to the room promptly upon request.</v>
      </c>
      <c r="I646" s="1" t="str">
        <f>TRIM(IF(ISERROR(MID(other_hotels_test!L646,7,FIND("travelled",other_hotels_test!L646,1)-7)),"",MID(other_hotels_test!L646,7,FIND("travelled",other_hotels_test!L646,1)-7)))</f>
        <v>June 2013</v>
      </c>
      <c r="J646" s="1" t="str">
        <f>TRIM(IF(ISERROR(MID(other_hotels_test!L646,FIND("travelled",other_hotels_test!L646,1)+9,LEN(other_hotels_test!L646))),"",MID(other_hotels_test!L646,FIND("travelled",other_hotels_test!L646,1)+9,LEN(other_hotels_test!L646))))</f>
        <v>as a couple</v>
      </c>
      <c r="K646" s="4" t="e">
        <f ca="1">udfRegEx(other_hotels_test!M646,"\d( of )\d( stars).*(n&gt;)([\s\S]*;)")&amp;CHAR(10)&amp;udfRegEx(other_hotels_test!M646,"[^;]+$\d( of )\d( stars).*(n&gt;)([\s\S]*;)")</f>
        <v>#NAME?</v>
      </c>
      <c r="N646" s="1" t="str">
        <f>other_hotels_test!P646</f>
        <v>Reviewed 2 June 2013</v>
      </c>
    </row>
    <row r="647" spans="1:14" ht="98">
      <c r="A647" s="1" t="str">
        <f>MID(other_hotels_test!D647,1,FIND("_data",other_hotels_test!D647,1)-1)</f>
        <v>fullerton_hotel</v>
      </c>
      <c r="B647" s="4" t="str">
        <f>other_hotels_test!G647</f>
        <v>jwatkins0</v>
      </c>
      <c r="C647" s="4" t="str">
        <f>IF(ISBLANK(other_hotels_test!H647),"",other_hotels_test!H647)</f>
        <v>Perth</v>
      </c>
      <c r="D647" s="1" t="str">
        <f>MID(other_hotels_test!I647,FIND("of",other_hotels_test!I647,1)-2,12)</f>
        <v>5 of 5 stars</v>
      </c>
      <c r="E647" s="1" t="str">
        <f>MID(other_hotels_test!I647,FIND("of",other_hotels_test!I647,1)-2,2)</f>
        <v xml:space="preserve">5 </v>
      </c>
      <c r="F647" s="2">
        <f>MID(other_hotels_test!I647,FIND("of",other_hotels_test!I647,1)-2,2)/MID(other_hotels_test!I647,FIND("of",other_hotels_test!I647,1)+2,2)</f>
        <v>1</v>
      </c>
      <c r="G647" s="3" t="str">
        <f>IF(ISBLANK(other_hotels_test!J647),"",other_hotels_test!J647)</f>
        <v>“Outstanding in Every Way”</v>
      </c>
      <c r="H647" s="3" t="str">
        <f>IF(ISBLANK(other_hotels_test!K647),"",other_hotels_test!K647)</f>
        <v>This is one of the best hotels in the world. Great location and rooms superbly trained staff with excellent dining options. Being a member of most of the 5 star hotel chains I would rate this the best hotel I have stayed in. The staff are fantastic warm welcoming with great attention to detail they were faultless. I dined in the Lighthouse restaurant and had the degustation meal every course was excellent along with the service.</v>
      </c>
      <c r="I647" s="1" t="str">
        <f>TRIM(IF(ISERROR(MID(other_hotels_test!L647,7,FIND("travelled",other_hotels_test!L647,1)-7)),"",MID(other_hotels_test!L647,7,FIND("travelled",other_hotels_test!L647,1)-7)))</f>
        <v>June 2013</v>
      </c>
      <c r="J647" s="1" t="str">
        <f>TRIM(IF(ISERROR(MID(other_hotels_test!L647,FIND("travelled",other_hotels_test!L647,1)+9,LEN(other_hotels_test!L647))),"",MID(other_hotels_test!L647,FIND("travelled",other_hotels_test!L647,1)+9,LEN(other_hotels_test!L647))))</f>
        <v>solo</v>
      </c>
      <c r="K647" s="4" t="e">
        <f ca="1">udfRegEx(other_hotels_test!M647,"\d( of )\d( stars).*(n&gt;)([\s\S]*;)")&amp;CHAR(10)&amp;udfRegEx(other_hotels_test!M647,"[^;]+$\d( of )\d( stars).*(n&gt;)([\s\S]*;)")</f>
        <v>#NAME?</v>
      </c>
      <c r="N647" s="1" t="str">
        <f>other_hotels_test!P647</f>
        <v>Reviewed 2 June 2013</v>
      </c>
    </row>
    <row r="648" spans="1:14" ht="168">
      <c r="A648" s="1" t="str">
        <f>MID(other_hotels_test!D648,1,FIND("_data",other_hotels_test!D648,1)-1)</f>
        <v>fullerton_hotel</v>
      </c>
      <c r="B648" s="4" t="str">
        <f>other_hotels_test!G648</f>
        <v>Peech</v>
      </c>
      <c r="C648" s="4" t="str">
        <f>IF(ISBLANK(other_hotels_test!H648),"",other_hotels_test!H648)</f>
        <v>Taipei Taiwan</v>
      </c>
      <c r="D648" s="1" t="str">
        <f>MID(other_hotels_test!I648,FIND("of",other_hotels_test!I648,1)-2,12)</f>
        <v>5 of 5 stars</v>
      </c>
      <c r="E648" s="1" t="str">
        <f>MID(other_hotels_test!I648,FIND("of",other_hotels_test!I648,1)-2,2)</f>
        <v xml:space="preserve">5 </v>
      </c>
      <c r="F648" s="2">
        <f>MID(other_hotels_test!I648,FIND("of",other_hotels_test!I648,1)-2,2)/MID(other_hotels_test!I648,FIND("of",other_hotels_test!I648,1)+2,2)</f>
        <v>1</v>
      </c>
      <c r="G648" s="3" t="str">
        <f>IF(ISBLANK(other_hotels_test!J648),"",other_hotels_test!J648)</f>
        <v>“much better than the early days”</v>
      </c>
      <c r="H648" s="3" t="str">
        <f>IF(ISBLANK(other_hotels_test!K648),"",other_hotels_test!K648)</f>
        <v>I found had a lot of issues with this hotel during its early days and haven't stayed there for more than 10 years. I recently had occasion to stay there for business and found my stay much more enjoyable this time. I had an issue while checking in. A supervisor at the front desk (Catherine?) was extremely patient and pleasant throughout the whole process and that was quite amazing. The free wifi was very essential. The room was very comfortable and one could enter the bathroom either from the opening next to the door/closet or from another opening next to the bed. The hotel is being very environmentally conscious letting guests choose not to change towels and bedsheets to reduce laundry volume. I applaud these efforts. Overall a very pleasant stay.</v>
      </c>
      <c r="I648" s="1" t="str">
        <f>TRIM(IF(ISERROR(MID(other_hotels_test!L648,7,FIND("travelled",other_hotels_test!L648,1)-7)),"",MID(other_hotels_test!L648,7,FIND("travelled",other_hotels_test!L648,1)-7)))</f>
        <v>May 2013</v>
      </c>
      <c r="J648" s="1" t="str">
        <f>TRIM(IF(ISERROR(MID(other_hotels_test!L648,FIND("travelled",other_hotels_test!L648,1)+9,LEN(other_hotels_test!L648))),"",MID(other_hotels_test!L648,FIND("travelled",other_hotels_test!L648,1)+9,LEN(other_hotels_test!L648))))</f>
        <v>on business</v>
      </c>
      <c r="K648" s="4" t="e">
        <f ca="1">udfRegEx(other_hotels_test!M648,"\d( of )\d( stars).*(n&gt;)([\s\S]*;)")&amp;CHAR(10)&amp;udfRegEx(other_hotels_test!M648,"[^;]+$\d( of )\d( stars).*(n&gt;)([\s\S]*;)")</f>
        <v>#NAME?</v>
      </c>
      <c r="N648" s="1" t="str">
        <f>other_hotels_test!P648</f>
        <v>Reviewed 2 June 2013</v>
      </c>
    </row>
    <row r="649" spans="1:14" ht="322">
      <c r="A649" s="1" t="str">
        <f>MID(other_hotels_test!D649,1,FIND("_data",other_hotels_test!D649,1)-1)</f>
        <v>fullerton_hotel</v>
      </c>
      <c r="B649" s="4" t="str">
        <f>other_hotels_test!G649</f>
        <v>The_Shentons</v>
      </c>
      <c r="C649" s="4" t="str">
        <f>IF(ISBLANK(other_hotels_test!H649),"",other_hotels_test!H649)</f>
        <v>Perth Australia</v>
      </c>
      <c r="D649" s="1" t="str">
        <f>MID(other_hotels_test!I649,FIND("of",other_hotels_test!I649,1)-2,12)</f>
        <v>3 of 5 stars</v>
      </c>
      <c r="E649" s="1" t="str">
        <f>MID(other_hotels_test!I649,FIND("of",other_hotels_test!I649,1)-2,2)</f>
        <v xml:space="preserve">3 </v>
      </c>
      <c r="F649" s="2">
        <f>MID(other_hotels_test!I649,FIND("of",other_hotels_test!I649,1)-2,2)/MID(other_hotels_test!I649,FIND("of",other_hotels_test!I649,1)+2,2)</f>
        <v>0.6</v>
      </c>
      <c r="G649" s="3" t="str">
        <f>IF(ISBLANK(other_hotels_test!J649),"",other_hotels_test!J649)</f>
        <v>“For us just not worth the $”</v>
      </c>
      <c r="H649" s="3" t="str">
        <f>IF(ISBLANK(other_hotels_test!K649),"",other_hotels_test!K649)</f>
        <v>We booked this for a spot of old-world charm and a bit of luxury. While the facade oozes both the reality of our stay was different. We were somewhat greeted by our doorman and after check in (BTW the reception girl was just delightful) shown to our room. It was a lovely room on the face of it and the view was just beautiful out over the bay. Unfortunately our bed was just so gone that just a slight push resulted in loud squeaks. We also had issues with the electric panel and after advising reception within half an hour we were moved to another room which was great. The new room which again was lovely on the face of it with the same great views featured a power point that was hanging off the wall and a bathroom that smelt of mould. We really didnt want to complain again so we just stuck with the room we were given despite not being totally happy. The breakfast was perfectly fine but we were pretty disappointed when we had to argue with one of the waiters that the table we had just left to get our breakfast was indeed ours as they attempted to seat someone else there. This coupled with a half hour wait for a coffee was a bit annoying. The prices overall in the hotel were pretty high (we paid S$40 for 2 beers in the bar) but what bothered us most is that we felt that because we weren't business travellers we didnt really matter. That was just our perception. We will definitely return to Singapore and while the location of The Fullerton was brilliant we probably won't stay here again.</v>
      </c>
      <c r="I649" s="1" t="str">
        <f>TRIM(IF(ISERROR(MID(other_hotels_test!L649,7,FIND("travelled",other_hotels_test!L649,1)-7)),"",MID(other_hotels_test!L649,7,FIND("travelled",other_hotels_test!L649,1)-7)))</f>
        <v>May 2013</v>
      </c>
      <c r="J649" s="1" t="str">
        <f>TRIM(IF(ISERROR(MID(other_hotels_test!L649,FIND("travelled",other_hotels_test!L649,1)+9,LEN(other_hotels_test!L649))),"",MID(other_hotels_test!L649,FIND("travelled",other_hotels_test!L649,1)+9,LEN(other_hotels_test!L649))))</f>
        <v>as a couple</v>
      </c>
      <c r="K649" s="4" t="e">
        <f ca="1">udfRegEx(other_hotels_test!M649,"\d( of )\d( stars).*(n&gt;)([\s\S]*;)")&amp;CHAR(10)&amp;udfRegEx(other_hotels_test!M649,"[^;]+$\d( of )\d( stars).*(n&gt;)([\s\S]*;)")</f>
        <v>#NAME?</v>
      </c>
      <c r="N649" s="1" t="str">
        <f>other_hotels_test!P649</f>
        <v>Reviewed 1 June 2013</v>
      </c>
    </row>
    <row r="650" spans="1:14" ht="98">
      <c r="A650" s="1" t="str">
        <f>MID(other_hotels_test!D650,1,FIND("_data",other_hotels_test!D650,1)-1)</f>
        <v>fullerton_hotel</v>
      </c>
      <c r="B650" s="4" t="str">
        <f>other_hotels_test!G650</f>
        <v>RoadwarriorS25</v>
      </c>
      <c r="C650" s="4" t="str">
        <f>IF(ISBLANK(other_hotels_test!H650),"",other_hotels_test!H650)</f>
        <v>Mumbai (Bombay) India</v>
      </c>
      <c r="D650" s="1" t="str">
        <f>MID(other_hotels_test!I650,FIND("of",other_hotels_test!I650,1)-2,12)</f>
        <v>4 of 5 stars</v>
      </c>
      <c r="E650" s="1" t="str">
        <f>MID(other_hotels_test!I650,FIND("of",other_hotels_test!I650,1)-2,2)</f>
        <v xml:space="preserve">4 </v>
      </c>
      <c r="F650" s="2">
        <f>MID(other_hotels_test!I650,FIND("of",other_hotels_test!I650,1)-2,2)/MID(other_hotels_test!I650,FIND("of",other_hotels_test!I650,1)+2,2)</f>
        <v>0.8</v>
      </c>
      <c r="G650" s="3" t="str">
        <f>IF(ISBLANK(other_hotels_test!J650),"",other_hotels_test!J650)</f>
        <v>“Heritage and great location”</v>
      </c>
      <c r="H650" s="3" t="str">
        <f>IF(ISBLANK(other_hotels_test!K650),"",other_hotels_test!K650)</f>
        <v>Located on the quay this is a well-located hotel for a business trip. Do not expect a very young and swish atmosphere but do expect a nice formal experience. No special bar or restaurant to shout about this is an excellent functional and utilitarian business hotel. Suggestions: Toothbrush quality could be better. The balcony that gives such a lovely view of the quay could be used more creatively for a better open air experience.</v>
      </c>
      <c r="I650" s="1" t="str">
        <f>TRIM(IF(ISERROR(MID(other_hotels_test!L650,7,FIND("travelled",other_hotels_test!L650,1)-7)),"",MID(other_hotels_test!L650,7,FIND("travelled",other_hotels_test!L650,1)-7)))</f>
        <v>May 2013</v>
      </c>
      <c r="J650" s="1" t="str">
        <f>TRIM(IF(ISERROR(MID(other_hotels_test!L650,FIND("travelled",other_hotels_test!L650,1)+9,LEN(other_hotels_test!L650))),"",MID(other_hotels_test!L650,FIND("travelled",other_hotels_test!L650,1)+9,LEN(other_hotels_test!L650))))</f>
        <v>on business</v>
      </c>
      <c r="K650" s="4" t="e">
        <f ca="1">udfRegEx(other_hotels_test!M650,"\d( of )\d( stars).*(n&gt;)([\s\S]*;)")&amp;CHAR(10)&amp;udfRegEx(other_hotels_test!M650,"[^;]+$\d( of )\d( stars).*(n&gt;)([\s\S]*;)")</f>
        <v>#NAME?</v>
      </c>
      <c r="N650" s="1" t="str">
        <f>other_hotels_test!P650</f>
        <v>Reviewed 1 June 2013</v>
      </c>
    </row>
    <row r="651" spans="1:14" ht="112">
      <c r="A651" s="1" t="str">
        <f>MID(other_hotels_test!D651,1,FIND("_data",other_hotels_test!D651,1)-1)</f>
        <v>fullerton_hotel</v>
      </c>
      <c r="B651" s="4" t="str">
        <f>other_hotels_test!G651</f>
        <v>imranahmed61</v>
      </c>
      <c r="C651" s="4" t="str">
        <f>IF(ISBLANK(other_hotels_test!H651),"",other_hotels_test!H651)</f>
        <v>London</v>
      </c>
      <c r="D651" s="1" t="str">
        <f>MID(other_hotels_test!I651,FIND("of",other_hotels_test!I651,1)-2,12)</f>
        <v>5 of 5 stars</v>
      </c>
      <c r="E651" s="1" t="str">
        <f>MID(other_hotels_test!I651,FIND("of",other_hotels_test!I651,1)-2,2)</f>
        <v xml:space="preserve">5 </v>
      </c>
      <c r="F651" s="2">
        <f>MID(other_hotels_test!I651,FIND("of",other_hotels_test!I651,1)-2,2)/MID(other_hotels_test!I651,FIND("of",other_hotels_test!I651,1)+2,2)</f>
        <v>1</v>
      </c>
      <c r="G651" s="3" t="str">
        <f>IF(ISBLANK(other_hotels_test!J651),"",other_hotels_test!J651)</f>
        <v>“ONE OF MY BEST STAYS”</v>
      </c>
      <c r="H651" s="3" t="str">
        <f>IF(ISBLANK(other_hotels_test!K651),"",other_hotels_test!K651)</f>
        <v>This was the first time I stayed at this hotel. What can I say it was fabulous. From check in to departure I was well looked after. The rooms are spacious with excellent bathrooms and comfortable beds. The lobby in my opinion is probably the best in the world. It is serene with understated old world excellence. A special mention must be made of Wilbur (concierage) Evvone (Jade) Ashirin (Town restaraunt). It was a truly memorable stay. I just wish that my room 563 had a view apart from a blank wall.</v>
      </c>
      <c r="I651" s="1" t="str">
        <f>TRIM(IF(ISERROR(MID(other_hotels_test!L651,7,FIND("travelled",other_hotels_test!L651,1)-7)),"",MID(other_hotels_test!L651,7,FIND("travelled",other_hotels_test!L651,1)-7)))</f>
        <v>May 2013</v>
      </c>
      <c r="J651" s="1" t="str">
        <f>TRIM(IF(ISERROR(MID(other_hotels_test!L651,FIND("travelled",other_hotels_test!L651,1)+9,LEN(other_hotels_test!L651))),"",MID(other_hotels_test!L651,FIND("travelled",other_hotels_test!L651,1)+9,LEN(other_hotels_test!L651))))</f>
        <v>on business</v>
      </c>
      <c r="K651" s="4" t="e">
        <f ca="1">udfRegEx(other_hotels_test!M651,"\d( of )\d( stars).*(n&gt;)([\s\S]*;)")&amp;CHAR(10)&amp;udfRegEx(other_hotels_test!M651,"[^;]+$\d( of )\d( stars).*(n&gt;)([\s\S]*;)")</f>
        <v>#NAME?</v>
      </c>
      <c r="N651" s="1" t="str">
        <f>other_hotels_test!P651</f>
        <v>Reviewed 7 June 2013</v>
      </c>
    </row>
    <row r="652" spans="1:14" ht="406">
      <c r="A652" s="1" t="str">
        <f>MID(other_hotels_test!D652,1,FIND("_data",other_hotels_test!D652,1)-1)</f>
        <v>fullerton_hotel</v>
      </c>
      <c r="B652" s="4" t="str">
        <f>other_hotels_test!G652</f>
        <v>Julian D</v>
      </c>
      <c r="C652" s="4" t="str">
        <f>IF(ISBLANK(other_hotels_test!H652),"",other_hotels_test!H652)</f>
        <v>Columbia South Carolina</v>
      </c>
      <c r="D652" s="1" t="str">
        <f>MID(other_hotels_test!I652,FIND("of",other_hotels_test!I652,1)-2,12)</f>
        <v>5 of 5 stars</v>
      </c>
      <c r="E652" s="1" t="str">
        <f>MID(other_hotels_test!I652,FIND("of",other_hotels_test!I652,1)-2,2)</f>
        <v xml:space="preserve">5 </v>
      </c>
      <c r="F652" s="2">
        <f>MID(other_hotels_test!I652,FIND("of",other_hotels_test!I652,1)-2,2)/MID(other_hotels_test!I652,FIND("of",other_hotels_test!I652,1)+2,2)</f>
        <v>1</v>
      </c>
      <c r="G652" s="3" t="str">
        <f>IF(ISBLANK(other_hotels_test!J652),"",other_hotels_test!J652)</f>
        <v>“Why did we wait so long?”</v>
      </c>
      <c r="H652" s="3" t="str">
        <f>IF(ISBLANK(other_hotels_test!K652),"",other_hotels_test!K652)</f>
        <v>We lived in Singapore for 2 years and I visited this hotel a couple of times for meetings and was intrigued. For many years we were Shangri-la fans but we had a chance to spend 6 nights in Singapore recently with a split visit to KL. So we decided to divide our time between Fullerton and Shangri-la. Looking back on the stay our title says it all. This is simply one of the best hotels we have ever stayed in and our all time favorite in Singapore. Set that in the context of a first visit to this wonderful city in 1979 10 years of living in Brunei Sarawak and KL until 1988 and then two years living in Singapore 03-04 and multiple visits since. So we have plenty to compare with and this is our favorite - end of story. The Front Desk staff started the experience. Our bags had been lost by Air France and so we arrived at the hotel hot tired and irritable. Jeric Fuentes looked after us and what a gem of an employee this hotel has with him. He made us welcome and comfortable. When we returned from KL he remembered us found us a room that was already available (because we arrived early) and offered to move us if it was not up to our liking. Service in the breakfast area with Jerry I believe was his name on the patio was always a delight. We were never rushed always had quick refills on the cappucino - perfect. Looking over the National Museum and the river. Bliss. The beds were super comfortable. The first stay the pillows were perhaps a but firm for my taste but on the return they were perfect. The pool is nice gives you a little ledge to sit on or you can swim to the side and look over the river as the boats go by. It does not get direct sun till around lunchtime. but that was fine and they have plenty of hotel provided sun lotion of various strengths. I always think of how it could be improved - I simply cannot offer a word of even constructive criticism and I would stay here EVERY time I visit. THANK YOU FULLERTON.</v>
      </c>
      <c r="I652" s="1" t="str">
        <f>TRIM(IF(ISERROR(MID(other_hotels_test!L652,7,FIND("travelled",other_hotels_test!L652,1)-7)),"",MID(other_hotels_test!L652,7,FIND("travelled",other_hotels_test!L652,1)-7)))</f>
        <v>May 2013</v>
      </c>
      <c r="J652" s="1" t="str">
        <f>TRIM(IF(ISERROR(MID(other_hotels_test!L652,FIND("travelled",other_hotels_test!L652,1)+9,LEN(other_hotels_test!L652))),"",MID(other_hotels_test!L652,FIND("travelled",other_hotels_test!L652,1)+9,LEN(other_hotels_test!L652))))</f>
        <v>with family</v>
      </c>
      <c r="K652" s="4" t="e">
        <f ca="1">udfRegEx(other_hotels_test!M652,"\d( of )\d( stars).*(n&gt;)([\s\S]*;)")&amp;CHAR(10)&amp;udfRegEx(other_hotels_test!M652,"[^;]+$\d( of )\d( stars).*(n&gt;)([\s\S]*;)")</f>
        <v>#NAME?</v>
      </c>
      <c r="N652" s="1" t="str">
        <f>other_hotels_test!P652</f>
        <v>Reviewed 7 June 2013</v>
      </c>
    </row>
    <row r="653" spans="1:14" ht="98">
      <c r="A653" s="1" t="str">
        <f>MID(other_hotels_test!D653,1,FIND("_data",other_hotels_test!D653,1)-1)</f>
        <v>fullerton_hotel</v>
      </c>
      <c r="B653" s="4" t="str">
        <f>other_hotels_test!G653</f>
        <v>chausiku</v>
      </c>
      <c r="C653" s="4" t="str">
        <f>IF(ISBLANK(other_hotels_test!H653),"",other_hotels_test!H653)</f>
        <v>Brussels</v>
      </c>
      <c r="D653" s="1" t="str">
        <f>MID(other_hotels_test!I653,FIND("of",other_hotels_test!I653,1)-2,12)</f>
        <v>5 of 5 stars</v>
      </c>
      <c r="E653" s="1" t="str">
        <f>MID(other_hotels_test!I653,FIND("of",other_hotels_test!I653,1)-2,2)</f>
        <v xml:space="preserve">5 </v>
      </c>
      <c r="F653" s="2">
        <f>MID(other_hotels_test!I653,FIND("of",other_hotels_test!I653,1)-2,2)/MID(other_hotels_test!I653,FIND("of",other_hotels_test!I653,1)+2,2)</f>
        <v>1</v>
      </c>
      <c r="G653" s="3" t="str">
        <f>IF(ISBLANK(other_hotels_test!J653),"",other_hotels_test!J653)</f>
        <v>“Perfect location impeccable service”</v>
      </c>
      <c r="H653" s="3" t="str">
        <f>IF(ISBLANK(other_hotels_test!K653),"",other_hotels_test!K653)</f>
        <v>This was our first trip to Singapore and we chose the Fullerton for its style its location and its reputation. We were not disappointed. With fabulous views close to Chinatown Marina Bay and the underground and just across a bridge from the Asian Civilisations Museum the location could not be better. The service was impeccable the pool welcoming and beautiful and our room absolutely first class and quiet. Highly recommended.</v>
      </c>
      <c r="I653" s="1" t="str">
        <f>TRIM(IF(ISERROR(MID(other_hotels_test!L653,7,FIND("travelled",other_hotels_test!L653,1)-7)),"",MID(other_hotels_test!L653,7,FIND("travelled",other_hotels_test!L653,1)-7)))</f>
        <v>June 2013</v>
      </c>
      <c r="J653" s="1" t="str">
        <f>TRIM(IF(ISERROR(MID(other_hotels_test!L653,FIND("travelled",other_hotels_test!L653,1)+9,LEN(other_hotels_test!L653))),"",MID(other_hotels_test!L653,FIND("travelled",other_hotels_test!L653,1)+9,LEN(other_hotels_test!L653))))</f>
        <v>as a couple</v>
      </c>
      <c r="K653" s="4" t="e">
        <f ca="1">udfRegEx(other_hotels_test!M653,"\d( of )\d( stars).*(n&gt;)([\s\S]*;)")&amp;CHAR(10)&amp;udfRegEx(other_hotels_test!M653,"[^;]+$\d( of )\d( stars).*(n&gt;)([\s\S]*;)")</f>
        <v>#NAME?</v>
      </c>
      <c r="N653" s="1" t="str">
        <f>other_hotels_test!P653</f>
        <v>Reviewed 6 June 2013</v>
      </c>
    </row>
    <row r="654" spans="1:14" ht="364">
      <c r="A654" s="1" t="str">
        <f>MID(other_hotels_test!D654,1,FIND("_data",other_hotels_test!D654,1)-1)</f>
        <v>fullerton_hotel</v>
      </c>
      <c r="B654" s="4" t="str">
        <f>other_hotels_test!G654</f>
        <v>erlenbach_zh</v>
      </c>
      <c r="C654" s="4" t="str">
        <f>IF(ISBLANK(other_hotels_test!H654),"",other_hotels_test!H654)</f>
        <v/>
      </c>
      <c r="D654" s="1" t="str">
        <f>MID(other_hotels_test!I654,FIND("of",other_hotels_test!I654,1)-2,12)</f>
        <v>5 of 5 stars</v>
      </c>
      <c r="E654" s="1" t="str">
        <f>MID(other_hotels_test!I654,FIND("of",other_hotels_test!I654,1)-2,2)</f>
        <v xml:space="preserve">5 </v>
      </c>
      <c r="F654" s="2">
        <f>MID(other_hotels_test!I654,FIND("of",other_hotels_test!I654,1)-2,2)/MID(other_hotels_test!I654,FIND("of",other_hotels_test!I654,1)+2,2)</f>
        <v>1</v>
      </c>
      <c r="G654" s="3" t="str">
        <f>IF(ISBLANK(other_hotels_test!J654),"",other_hotels_test!J654)</f>
        <v>“A fantastic stay”</v>
      </c>
      <c r="H654" s="3" t="str">
        <f>IF(ISBLANK(other_hotels_test!K654),"",other_hotels_test!K654)</f>
        <v>We just came back from our anniversary/business stay at the Fullerton. It was great again. It is really worth saving up and opt for the suites. We got again a suite special through the hotel home page. The loft suite was perfectly. Upstairs bedroom and below big living room with work desk not to forget to mention the Nespresso machine with plenty supply. While staying in a suite the Stratton club is open for their guests. We enjoyed the great service all time. The champagne (Moët) for breakfast and at cocktail hours was great. Based on other executive clubs the wine/champagne choice is great. Don't mention the prices you normally pay here in Singapore for drinks. .. And the staff always comes back and ask if you would like more ;-) The staff was just great and greeted us after the second day by name there was always a smile! The room was very clean and we had a great view to the bay. Above the light house (restaurant on 8th floor) there is a bar. I would say the best view in town to watch the light show of the marina bay sands. The complementary historical tours were great Florence the guide explained us the history of the Fullerton hotel and as well the Fullerton Bay. For business it was a great location since the new financial district is just around the corner. I could easily walk to the different locations. We are definitely coming again! Just two draw backs: - changing after check out in the spa is very very basic especially after the facilities we had in the room (the hair dryer is nothing for long hair takes forever standing next to the dryer at the wall). Very basic amenities no space privacy .. - restaurant light house ( see separate review): service was very very bad.</v>
      </c>
      <c r="I654" s="1" t="str">
        <f>TRIM(IF(ISERROR(MID(other_hotels_test!L654,7,FIND("travelled",other_hotels_test!L654,1)-7)),"",MID(other_hotels_test!L654,7,FIND("travelled",other_hotels_test!L654,1)-7)))</f>
        <v>June 2013</v>
      </c>
      <c r="J654" s="1" t="str">
        <f>TRIM(IF(ISERROR(MID(other_hotels_test!L654,FIND("travelled",other_hotels_test!L654,1)+9,LEN(other_hotels_test!L654))),"",MID(other_hotels_test!L654,FIND("travelled",other_hotels_test!L654,1)+9,LEN(other_hotels_test!L654))))</f>
        <v>as a couple</v>
      </c>
      <c r="K654" s="4" t="e">
        <f ca="1">udfRegEx(other_hotels_test!M654,"\d( of )\d( stars).*(n&gt;)([\s\S]*;)")&amp;CHAR(10)&amp;udfRegEx(other_hotels_test!M654,"[^;]+$\d( of )\d( stars).*(n&gt;)([\s\S]*;)")</f>
        <v>#NAME?</v>
      </c>
      <c r="N654" s="1" t="str">
        <f>other_hotels_test!P654</f>
        <v>Reviewed 5 June 2013</v>
      </c>
    </row>
    <row r="655" spans="1:14" ht="409">
      <c r="A655" s="1" t="str">
        <f>MID(other_hotels_test!D655,1,FIND("_data",other_hotels_test!D655,1)-1)</f>
        <v>fullerton_hotel</v>
      </c>
      <c r="B655" s="4" t="str">
        <f>other_hotels_test!G655</f>
        <v>c9007rsh</v>
      </c>
      <c r="C655" s="4" t="str">
        <f>IF(ISBLANK(other_hotels_test!H655),"",other_hotels_test!H655)</f>
        <v>Singapore Singapore</v>
      </c>
      <c r="D655" s="1" t="str">
        <f>MID(other_hotels_test!I655,FIND("of",other_hotels_test!I655,1)-2,12)</f>
        <v>5 of 5 stars</v>
      </c>
      <c r="E655" s="1" t="str">
        <f>MID(other_hotels_test!I655,FIND("of",other_hotels_test!I655,1)-2,2)</f>
        <v xml:space="preserve">5 </v>
      </c>
      <c r="F655" s="2">
        <f>MID(other_hotels_test!I655,FIND("of",other_hotels_test!I655,1)-2,2)/MID(other_hotels_test!I655,FIND("of",other_hotels_test!I655,1)+2,2)</f>
        <v>1</v>
      </c>
      <c r="G655" s="3" t="str">
        <f>IF(ISBLANK(other_hotels_test!J655),"",other_hotels_test!J655)</f>
        <v>“Spoil yourself!”</v>
      </c>
      <c r="H655" s="3" t="str">
        <f>IF(ISBLANK(other_hotels_test!K655),"",other_hotels_test!K655)</f>
        <v>For my girlfriend's birthday I wanted to get the absolute best and having previously worked at the Fullerton I did not have to think twice about where to get it. Everyone here constantly exhausts themselves to pamper the guests and they stop nowhere short of perfection. The price may be a little high but is definitely very competitive for a 5-star property in Singapore; the value you get is way over the top both in terms of room amenities and service. Worth every penny. Amazing service doesn't only start upon check-in. Way ahead of our stay date Harris from Guest Recognition assisted in preparing our visit and arranged everything to the detail. My girlfriend fell in love with the hotel immediately and that is to a large part thanks to Harris' fantastic help. When we checked in the front desk was extremely busy and the room situation was so bad that we could not be given a room until 3pm - that meant a one hour wait. We were invited to drinks (that is any number of any drink on the menu!) at the Post Bar which is just a lovely quiet spot to hang out and relax. In the end we received an upgrade two categories up from what we had booked even though our rate was such a bargain it is almost shameful to pay that little for such a hotel at all. In general the staff at the Front Office is doing a fantastic job and are eager to help out with anything that may not even come to your mind. Dropping names is fruitless as every single person there is truly amazing; professional friendly and efficient. Our room 841 is one of the better Heritage Rooms (be careful when booking this category for some are just terrible and dark while others are just shy of suites) with full-length windows and a terrific view of the Singapore River and Boat Quay bright and incredibly spacious. Everything exudes understated luxury and the room is packed with more amenities than could ever be used in one night. We had not requested for a newspaper but still received a complimentary Straits Times delivered to our doorstep. Unfortunately the pool is only 1.2m shallow so not quite suitable for the athletic types and at times quite crowded. But the view from the edge on the Singapore River is fantastic and definitely beats Marina Bay Sands. (Everything at the Fullerton beats Marina Bay Sands...) When the families are gone it is a great spot to relax after dinner. And if you are up for a different view from a larger pool don't forget that you are invited to use the roof top pool at the Fullerton Bay Hotel as well! We spoiled ourselves with buffet dinner at Town Restaurant which is simply put amazing and has fantastic value for money. The scope of cuisines ranges all over the world and food is prepared freshly in front of your eyes by master chefs while the service staff has perfected the skill of anticipating needs and prompt serving (a very rare thing to find in Singapore!) Our seats were outside by the riverside which meant compromising between foot traffic and insects vs. a continuously fantastic view of the city. We truly enjoyed the dinner and can't wait to return for more. Breakfast at the same outlet is also magnificent with a gigantic spread of food and drinks for every taste available. All is absolute top notch quality. I have travelled all over the world and this is honestly the best hotel I have ever stayed at. I wouldn't recommend anything else.</v>
      </c>
      <c r="I655" s="1" t="str">
        <f>TRIM(IF(ISERROR(MID(other_hotels_test!L655,7,FIND("travelled",other_hotels_test!L655,1)-7)),"",MID(other_hotels_test!L655,7,FIND("travelled",other_hotels_test!L655,1)-7)))</f>
        <v>June 2013</v>
      </c>
      <c r="J655" s="1" t="str">
        <f>TRIM(IF(ISERROR(MID(other_hotels_test!L655,FIND("travelled",other_hotels_test!L655,1)+9,LEN(other_hotels_test!L655))),"",MID(other_hotels_test!L655,FIND("travelled",other_hotels_test!L655,1)+9,LEN(other_hotels_test!L655))))</f>
        <v>as a couple</v>
      </c>
      <c r="K655" s="4" t="e">
        <f ca="1">udfRegEx(other_hotels_test!M655,"\d( of )\d( stars).*(n&gt;)([\s\S]*;)")&amp;CHAR(10)&amp;udfRegEx(other_hotels_test!M655,"[^;]+$\d( of )\d( stars).*(n&gt;)([\s\S]*;)")</f>
        <v>#NAME?</v>
      </c>
      <c r="N655" s="1" t="str">
        <f>other_hotels_test!P655</f>
        <v>Reviewed 3 June 2013</v>
      </c>
    </row>
    <row r="656" spans="1:14" ht="168">
      <c r="A656" s="1" t="str">
        <f>MID(other_hotels_test!D656,1,FIND("_data",other_hotels_test!D656,1)-1)</f>
        <v>fullerton_hotel</v>
      </c>
      <c r="B656" s="4" t="str">
        <f>other_hotels_test!G656</f>
        <v>Suzanne C</v>
      </c>
      <c r="C656" s="4" t="str">
        <f>IF(ISBLANK(other_hotels_test!H656),"",other_hotels_test!H656)</f>
        <v>Glasgow United Kingdom</v>
      </c>
      <c r="D656" s="1" t="str">
        <f>MID(other_hotels_test!I656,FIND("of",other_hotels_test!I656,1)-2,12)</f>
        <v>5 of 5 stars</v>
      </c>
      <c r="E656" s="1" t="str">
        <f>MID(other_hotels_test!I656,FIND("of",other_hotels_test!I656,1)-2,2)</f>
        <v xml:space="preserve">5 </v>
      </c>
      <c r="F656" s="2">
        <f>MID(other_hotels_test!I656,FIND("of",other_hotels_test!I656,1)-2,2)/MID(other_hotels_test!I656,FIND("of",other_hotels_test!I656,1)+2,2)</f>
        <v>1</v>
      </c>
      <c r="G656" s="3" t="str">
        <f>IF(ISBLANK(other_hotels_test!J656),"",other_hotels_test!J656)</f>
        <v>“A touch of class”</v>
      </c>
      <c r="H656" s="3" t="str">
        <f>IF(ISBLANK(other_hotels_test!K656),"",other_hotels_test!K656)</f>
        <v>My husband and I stayed here as part of our honeymoon and the whole experience was amazing! The concierge who greeted us was lovely and the reception staff were very friendly and explained everything to us. Our suite was beautiful and bigger than our house with fantastic facilities. We enjoyed afternoon tea and cocktail hour in the straits club too and then had a beautiful meal in our room. Afterwards we went for a few cocktails in the post bar which were also lovely. The next morning the swim in the infinity pool was also immense. We were particularly impressed with all the extra touches by the hotel particularly a complimentary bottle of wine and a nice card wishing us all the best on our honeymoon. I would highly recommend this hotel to anyone I cannot praise it highly enough!</v>
      </c>
      <c r="I656" s="1" t="str">
        <f>TRIM(IF(ISERROR(MID(other_hotels_test!L656,7,FIND("travelled",other_hotels_test!L656,1)-7)),"",MID(other_hotels_test!L656,7,FIND("travelled",other_hotels_test!L656,1)-7)))</f>
        <v>July 2013</v>
      </c>
      <c r="J656" s="1" t="str">
        <f>TRIM(IF(ISERROR(MID(other_hotels_test!L656,FIND("travelled",other_hotels_test!L656,1)+9,LEN(other_hotels_test!L656))),"",MID(other_hotels_test!L656,FIND("travelled",other_hotels_test!L656,1)+9,LEN(other_hotels_test!L656))))</f>
        <v>as a couple</v>
      </c>
      <c r="K656" s="4" t="e">
        <f ca="1">udfRegEx(other_hotels_test!M656,"\d( of )\d( stars).*(n&gt;)([\s\S]*;)")&amp;CHAR(10)&amp;udfRegEx(other_hotels_test!M656,"[^;]+$\d( of )\d( stars).*(n&gt;)([\s\S]*;)")</f>
        <v>#NAME?</v>
      </c>
      <c r="N656" s="1" t="str">
        <f>other_hotels_test!P656</f>
        <v>Reviewed 8 August 2013</v>
      </c>
    </row>
    <row r="657" spans="1:14" ht="409">
      <c r="A657" s="1" t="str">
        <f>MID(other_hotels_test!D657,1,FIND("_data",other_hotels_test!D657,1)-1)</f>
        <v>fullerton_hotel</v>
      </c>
      <c r="B657" s="4" t="str">
        <f>other_hotels_test!G657</f>
        <v>prmehta</v>
      </c>
      <c r="C657" s="4" t="str">
        <f>IF(ISBLANK(other_hotels_test!H657),"",other_hotels_test!H657)</f>
        <v>Mumbai</v>
      </c>
      <c r="D657" s="1" t="str">
        <f>MID(other_hotels_test!I657,FIND("of",other_hotels_test!I657,1)-2,12)</f>
        <v>5 of 5 stars</v>
      </c>
      <c r="E657" s="1" t="str">
        <f>MID(other_hotels_test!I657,FIND("of",other_hotels_test!I657,1)-2,2)</f>
        <v xml:space="preserve">5 </v>
      </c>
      <c r="F657" s="2">
        <f>MID(other_hotels_test!I657,FIND("of",other_hotels_test!I657,1)-2,2)/MID(other_hotels_test!I657,FIND("of",other_hotels_test!I657,1)+2,2)</f>
        <v>1</v>
      </c>
      <c r="G657" s="3" t="str">
        <f>IF(ISBLANK(other_hotels_test!J657),"",other_hotels_test!J657)</f>
        <v>“Customer focussed”</v>
      </c>
      <c r="H657" s="3" t="str">
        <f>IF(ISBLANK(other_hotels_test!K657),"",other_hotels_test!K657)</f>
        <v>I have been to Singapore 7 times have stayed at 7 different hotels and this is one of the best that I have stayed in. I spent 5 nights at the Fullerton whilst on work. Arriving early Monday morning after a 5 hour red eye flight from India I was at the hotel around 9:00 am. The room wasn't ready (check in time is 2pm) but the front desk was very helpful and informed me that my room was being prepared by housekeeping and they would try to give it to me as soon as they could. I had breakfast and then sat in the lobby doing some work (i was given wifi access immediately) whilst the room was being readied. They also offered me the use of the spa area while I was waiting. I was given the room around 10:30 / 10:45 at no extra charge which was appreciated. I had a courtyard room (the one on our corporate rate) which was spacious and well appointed with a king bed flat screen tv work desk and internet access. The bathroom was large with a separate shower area and bath tub and plenty of towels and toiletries. The only drawback of the room was that it had no view. It overlooked the courtyard / lobby. The hotel had a free shuttle to the shopping area of Orchard Road and also to my Office at MBFC both of which I used (you have to inform the concierge in advance of the time you require the shuttle). One day when they didn't have their van they just sent me off in a taxi and they paid the fare. The concierge was helpful with directions and suggestions. One day when I had a guest visiting me the concierge accompanied him to my room. All these added up to a very positive impression for me. The breakfast was large with enough options for everyone. The Indian section and the fruits worked for me as I am vegetarian. The service was also prompt. The location is good within the CBD and was within walking distance of my office at MBFC. There are a few restaurants around if you feel like stepping out for dinner. As I was on work didn't have time to use their pool or spa but going by the high standard across the hotel I'm sure these would be great too. Hopefully will try them out the next time. Overall I was very happy with my stay here. If I had to find faults I can only think of two. 1. There was no view from my room and 2. Loud guests in the corridor could be heard inside the room. These small 'issues' were negligible compared to the overall experience of staying at the Fullerton.</v>
      </c>
      <c r="I657" s="1" t="str">
        <f>TRIM(IF(ISERROR(MID(other_hotels_test!L657,7,FIND("travelled",other_hotels_test!L657,1)-7)),"",MID(other_hotels_test!L657,7,FIND("travelled",other_hotels_test!L657,1)-7)))</f>
        <v>July 2013</v>
      </c>
      <c r="J657" s="1" t="str">
        <f>TRIM(IF(ISERROR(MID(other_hotels_test!L657,FIND("travelled",other_hotels_test!L657,1)+9,LEN(other_hotels_test!L657))),"",MID(other_hotels_test!L657,FIND("travelled",other_hotels_test!L657,1)+9,LEN(other_hotels_test!L657))))</f>
        <v>on business</v>
      </c>
      <c r="K657" s="4" t="e">
        <f ca="1">udfRegEx(other_hotels_test!M657,"\d( of )\d( stars).*(n&gt;)([\s\S]*;)")&amp;CHAR(10)&amp;udfRegEx(other_hotels_test!M657,"[^;]+$\d( of )\d( stars).*(n&gt;)([\s\S]*;)")</f>
        <v>#NAME?</v>
      </c>
      <c r="N657" s="1" t="str">
        <f>other_hotels_test!P657</f>
        <v>Reviewed 7 August 2013</v>
      </c>
    </row>
    <row r="658" spans="1:14" ht="168">
      <c r="A658" s="1" t="str">
        <f>MID(other_hotels_test!D658,1,FIND("_data",other_hotels_test!D658,1)-1)</f>
        <v>fullerton_hotel</v>
      </c>
      <c r="B658" s="4" t="str">
        <f>other_hotels_test!G658</f>
        <v>ionsis</v>
      </c>
      <c r="C658" s="4" t="str">
        <f>IF(ISBLANK(other_hotels_test!H658),"",other_hotels_test!H658)</f>
        <v>Singapore null Singapore</v>
      </c>
      <c r="D658" s="1" t="str">
        <f>MID(other_hotels_test!I658,FIND("of",other_hotels_test!I658,1)-2,12)</f>
        <v>4 of 5 stars</v>
      </c>
      <c r="E658" s="1" t="str">
        <f>MID(other_hotels_test!I658,FIND("of",other_hotels_test!I658,1)-2,2)</f>
        <v xml:space="preserve">4 </v>
      </c>
      <c r="F658" s="2">
        <f>MID(other_hotels_test!I658,FIND("of",other_hotels_test!I658,1)-2,2)/MID(other_hotels_test!I658,FIND("of",other_hotels_test!I658,1)+2,2)</f>
        <v>0.8</v>
      </c>
      <c r="G658" s="3" t="str">
        <f>IF(ISBLANK(other_hotels_test!J658),"",other_hotels_test!J658)</f>
        <v>“Okay.”</v>
      </c>
      <c r="H658" s="3" t="str">
        <f>IF(ISBLANK(other_hotels_test!K658),"",other_hotels_test!K658)</f>
        <v>I've had stayed in this hotel once and usually chose to put my father here whenever he visits Singapore. The service and the facilities put inside the room were exactly what to be expected of a hotel like Fullterton. However the first time the room was a little noisy as the room was near the Kitchen? The second time it was during the time of this boat race in Singapore River and it wasn't so quiet either. Another thing is whenever people walked by the room they could be heard from inside the room which was kind of annoying. Everything else was prefect though. However I did take advantage of the promotion period and I guess that's what I would get for the money I paid. I would stay in this hotel again but I would also consider other similar hotels as well.</v>
      </c>
      <c r="I658" s="1" t="str">
        <f>TRIM(IF(ISERROR(MID(other_hotels_test!L658,7,FIND("travelled",other_hotels_test!L658,1)-7)),"",MID(other_hotels_test!L658,7,FIND("travelled",other_hotels_test!L658,1)-7)))</f>
        <v>April 2013</v>
      </c>
      <c r="J658" s="1" t="str">
        <f>TRIM(IF(ISERROR(MID(other_hotels_test!L658,FIND("travelled",other_hotels_test!L658,1)+9,LEN(other_hotels_test!L658))),"",MID(other_hotels_test!L658,FIND("travelled",other_hotels_test!L658,1)+9,LEN(other_hotels_test!L658))))</f>
        <v>with family</v>
      </c>
      <c r="K658" s="4" t="e">
        <f ca="1">udfRegEx(other_hotels_test!M658,"\d( of )\d( stars).*(n&gt;)([\s\S]*;)")&amp;CHAR(10)&amp;udfRegEx(other_hotels_test!M658,"[^;]+$\d( of )\d( stars).*(n&gt;)([\s\S]*;)")</f>
        <v>#NAME?</v>
      </c>
      <c r="N658" s="1" t="str">
        <f>other_hotels_test!P658</f>
        <v>Reviewed 6 August 2013</v>
      </c>
    </row>
    <row r="659" spans="1:14" ht="280">
      <c r="A659" s="1" t="str">
        <f>MID(other_hotels_test!D659,1,FIND("_data",other_hotels_test!D659,1)-1)</f>
        <v>fullerton_hotel</v>
      </c>
      <c r="B659" s="4" t="str">
        <f>other_hotels_test!G659</f>
        <v>Apurva M</v>
      </c>
      <c r="C659" s="4" t="str">
        <f>IF(ISBLANK(other_hotels_test!H659),"",other_hotels_test!H659)</f>
        <v>Muscat Masqat Oman</v>
      </c>
      <c r="D659" s="1" t="str">
        <f>MID(other_hotels_test!I659,FIND("of",other_hotels_test!I659,1)-2,12)</f>
        <v>5 of 5 stars</v>
      </c>
      <c r="E659" s="1" t="str">
        <f>MID(other_hotels_test!I659,FIND("of",other_hotels_test!I659,1)-2,2)</f>
        <v xml:space="preserve">5 </v>
      </c>
      <c r="F659" s="2">
        <f>MID(other_hotels_test!I659,FIND("of",other_hotels_test!I659,1)-2,2)/MID(other_hotels_test!I659,FIND("of",other_hotels_test!I659,1)+2,2)</f>
        <v>1</v>
      </c>
      <c r="G659" s="3" t="str">
        <f>IF(ISBLANK(other_hotels_test!J659),"",other_hotels_test!J659)</f>
        <v>“Super Hotel and most helpful staff”</v>
      </c>
      <c r="H659" s="3" t="str">
        <f>IF(ISBLANK(other_hotels_test!K659),"",other_hotels_test!K659)</f>
        <v>Almost flawless from the time of check-in till the check-out. We stayed in the Collyer suite. As this is a heritage hotel I was prepared to make a compromise with view. I had booked four suites and all had different restriction due to age of the property. I was most annoyed that every time I walked in the room there was that wet/humid clothes smell first I thought it was from the sink/shower but it was in the room. Layout of the room was fine but my living room lights were on at night and as there was a plexi glass on the door so the light was passing into the bedroom. It was not possible to switch off those lights from my bedside console. So you had to walk to the living room search for individual switch to be turned off. Bedside console had no way of knowing what button was meant for as there was no back lit panel. Pool was quite small and sitting area was not enough. Service wise most of the hotel in Asia and in particular Singapore really excel and this hotel was no different. I want to compliment some of the staff who made our stay a pleasure are: Salman the doorman James Dean(really that's his name) the concierge Harris in the Straits lounge Azlan in the bar were helpful through out. Nice location. It's a good option to stay in this hotel although in Singapore you are spoilt for choice.</v>
      </c>
      <c r="I659" s="1" t="str">
        <f>TRIM(IF(ISERROR(MID(other_hotels_test!L659,7,FIND("travelled",other_hotels_test!L659,1)-7)),"",MID(other_hotels_test!L659,7,FIND("travelled",other_hotels_test!L659,1)-7)))</f>
        <v>August 2013</v>
      </c>
      <c r="J659" s="1" t="str">
        <f>TRIM(IF(ISERROR(MID(other_hotels_test!L659,FIND("travelled",other_hotels_test!L659,1)+9,LEN(other_hotels_test!L659))),"",MID(other_hotels_test!L659,FIND("travelled",other_hotels_test!L659,1)+9,LEN(other_hotels_test!L659))))</f>
        <v>on business</v>
      </c>
      <c r="K659" s="4" t="e">
        <f ca="1">udfRegEx(other_hotels_test!M659,"\d( of )\d( stars).*(n&gt;)([\s\S]*;)")&amp;CHAR(10)&amp;udfRegEx(other_hotels_test!M659,"[^;]+$\d( of )\d( stars).*(n&gt;)([\s\S]*;)")</f>
        <v>#NAME?</v>
      </c>
      <c r="N659" s="1" t="str">
        <f>other_hotels_test!P659</f>
        <v>Reviewed 6 August 2013</v>
      </c>
    </row>
    <row r="660" spans="1:14" ht="84">
      <c r="A660" s="1" t="str">
        <f>MID(other_hotels_test!D660,1,FIND("_data",other_hotels_test!D660,1)-1)</f>
        <v>fullerton_hotel</v>
      </c>
      <c r="B660" s="4" t="str">
        <f>other_hotels_test!G660</f>
        <v>Sebastian775</v>
      </c>
      <c r="C660" s="4" t="str">
        <f>IF(ISBLANK(other_hotels_test!H660),"",other_hotels_test!H660)</f>
        <v>Zurich Switzerland</v>
      </c>
      <c r="D660" s="1" t="str">
        <f>MID(other_hotels_test!I660,FIND("of",other_hotels_test!I660,1)-2,12)</f>
        <v>5 of 5 stars</v>
      </c>
      <c r="E660" s="1" t="str">
        <f>MID(other_hotels_test!I660,FIND("of",other_hotels_test!I660,1)-2,2)</f>
        <v xml:space="preserve">5 </v>
      </c>
      <c r="F660" s="2">
        <f>MID(other_hotels_test!I660,FIND("of",other_hotels_test!I660,1)-2,2)/MID(other_hotels_test!I660,FIND("of",other_hotels_test!I660,1)+2,2)</f>
        <v>1</v>
      </c>
      <c r="G660" s="3" t="str">
        <f>IF(ISBLANK(other_hotels_test!J660),"",other_hotels_test!J660)</f>
        <v>“Great Service”</v>
      </c>
      <c r="H660" s="3" t="str">
        <f>IF(ISBLANK(other_hotels_test!K660),"",other_hotels_test!K660)</f>
        <v>We stayed three nights in the Fullerton Hotel. Great hotel with very good service. It has a nice (small) outside pool and the rooms are really big. The Fullerton is perfectly located. Although I think that the rooms are nicer in the sister hotel Fullerton Bay Hotel the value seems to be better in the Fullerton Hotel. I would definitely choose the hotel again.</v>
      </c>
      <c r="I660" s="1" t="str">
        <f>TRIM(IF(ISERROR(MID(other_hotels_test!L660,7,FIND("travelled",other_hotels_test!L660,1)-7)),"",MID(other_hotels_test!L660,7,FIND("travelled",other_hotels_test!L660,1)-7)))</f>
        <v>July 2013</v>
      </c>
      <c r="J660" s="1" t="str">
        <f>TRIM(IF(ISERROR(MID(other_hotels_test!L660,FIND("travelled",other_hotels_test!L660,1)+9,LEN(other_hotels_test!L660))),"",MID(other_hotels_test!L660,FIND("travelled",other_hotels_test!L660,1)+9,LEN(other_hotels_test!L660))))</f>
        <v>as a couple</v>
      </c>
      <c r="K660" s="4" t="e">
        <f ca="1">udfRegEx(other_hotels_test!M660,"\d( of )\d( stars).*(n&gt;)([\s\S]*;)")&amp;CHAR(10)&amp;udfRegEx(other_hotels_test!M660,"[^;]+$\d( of )\d( stars).*(n&gt;)([\s\S]*;)")</f>
        <v>#NAME?</v>
      </c>
      <c r="N660" s="1" t="str">
        <f>other_hotels_test!P660</f>
        <v>Reviewed 4 August 2013</v>
      </c>
    </row>
    <row r="661" spans="1:14" ht="98">
      <c r="A661" s="1" t="str">
        <f>MID(other_hotels_test!D661,1,FIND("_data",other_hotels_test!D661,1)-1)</f>
        <v>fullerton_hotel</v>
      </c>
      <c r="B661" s="4" t="str">
        <f>other_hotels_test!G661</f>
        <v>Craig C</v>
      </c>
      <c r="C661" s="4" t="str">
        <f>IF(ISBLANK(other_hotels_test!H661),"",other_hotels_test!H661)</f>
        <v>Tokyo Japan</v>
      </c>
      <c r="D661" s="1" t="str">
        <f>MID(other_hotels_test!I661,FIND("of",other_hotels_test!I661,1)-2,12)</f>
        <v>4 of 5 stars</v>
      </c>
      <c r="E661" s="1" t="str">
        <f>MID(other_hotels_test!I661,FIND("of",other_hotels_test!I661,1)-2,2)</f>
        <v xml:space="preserve">4 </v>
      </c>
      <c r="F661" s="2">
        <f>MID(other_hotels_test!I661,FIND("of",other_hotels_test!I661,1)-2,2)/MID(other_hotels_test!I661,FIND("of",other_hotels_test!I661,1)+2,2)</f>
        <v>0.8</v>
      </c>
      <c r="G661" s="3" t="str">
        <f>IF(ISBLANK(other_hotels_test!J661),"",other_hotels_test!J661)</f>
        <v>“Good Business Hotel”</v>
      </c>
      <c r="H661" s="3" t="str">
        <f>IF(ISBLANK(other_hotels_test!K661),"",other_hotels_test!K661)</f>
        <v>This is a good solid business hotel with nice colonial flair. Solid business services. High tea is fun. The executive lounge is very good. Good service good food offerings throughout the day. My room was ok. It was pretty small and it looked out into the inner courtyard of the hotel so everyone in the banquet room could see right in my window - had to keep the sheer drapes drawn. Bathroom is well appointed with good amenities.</v>
      </c>
      <c r="I661" s="1" t="str">
        <f>TRIM(IF(ISERROR(MID(other_hotels_test!L661,7,FIND("travelled",other_hotels_test!L661,1)-7)),"",MID(other_hotels_test!L661,7,FIND("travelled",other_hotels_test!L661,1)-7)))</f>
        <v>June 2012</v>
      </c>
      <c r="J661" s="1" t="str">
        <f>TRIM(IF(ISERROR(MID(other_hotels_test!L661,FIND("travelled",other_hotels_test!L661,1)+9,LEN(other_hotels_test!L661))),"",MID(other_hotels_test!L661,FIND("travelled",other_hotels_test!L661,1)+9,LEN(other_hotels_test!L661))))</f>
        <v>on business</v>
      </c>
      <c r="K661" s="4" t="e">
        <f ca="1">udfRegEx(other_hotels_test!M661,"\d( of )\d( stars).*(n&gt;)([\s\S]*;)")&amp;CHAR(10)&amp;udfRegEx(other_hotels_test!M661,"[^;]+$\d( of )\d( stars).*(n&gt;)([\s\S]*;)")</f>
        <v>#NAME?</v>
      </c>
      <c r="N661" s="1" t="str">
        <f>other_hotels_test!P661</f>
        <v>Reviewed 2 July 2012</v>
      </c>
    </row>
    <row r="662" spans="1:14" ht="98">
      <c r="A662" s="1" t="str">
        <f>MID(other_hotels_test!D662,1,FIND("_data",other_hotels_test!D662,1)-1)</f>
        <v>fullerton_hotel</v>
      </c>
      <c r="B662" s="4" t="str">
        <f>other_hotels_test!G662</f>
        <v>kemback</v>
      </c>
      <c r="C662" s="4" t="str">
        <f>IF(ISBLANK(other_hotels_test!H662),"",other_hotels_test!H662)</f>
        <v>London United Kingdom</v>
      </c>
      <c r="D662" s="1" t="str">
        <f>MID(other_hotels_test!I662,FIND("of",other_hotels_test!I662,1)-2,12)</f>
        <v>4 of 5 stars</v>
      </c>
      <c r="E662" s="1" t="str">
        <f>MID(other_hotels_test!I662,FIND("of",other_hotels_test!I662,1)-2,2)</f>
        <v xml:space="preserve">4 </v>
      </c>
      <c r="F662" s="2">
        <f>MID(other_hotels_test!I662,FIND("of",other_hotels_test!I662,1)-2,2)/MID(other_hotels_test!I662,FIND("of",other_hotels_test!I662,1)+2,2)</f>
        <v>0.8</v>
      </c>
      <c r="G662" s="3" t="str">
        <f>IF(ISBLANK(other_hotels_test!J662),"",other_hotels_test!J662)</f>
        <v>“Fullerton starting to get tired?”</v>
      </c>
      <c r="H662" s="3" t="str">
        <f>IF(ISBLANK(other_hotels_test!K662),"",other_hotels_test!K662)</f>
        <v>Have stayed at the Fullerton for many years both for business and as well on family holidays. The location is wonderful and the service generally of a very high standard. On this my latest visit it had been 1 year since my last stay and it seemed rather noticeable that the decor in the rooms is now starting to get a bit worn around the edges. Perhaps the time is coming for a refurbishement of the rooms?</v>
      </c>
      <c r="I662" s="1" t="str">
        <f>TRIM(IF(ISERROR(MID(other_hotels_test!L662,7,FIND("travelled",other_hotels_test!L662,1)-7)),"",MID(other_hotels_test!L662,7,FIND("travelled",other_hotels_test!L662,1)-7)))</f>
        <v>June 2012</v>
      </c>
      <c r="J662" s="1" t="str">
        <f>TRIM(IF(ISERROR(MID(other_hotels_test!L662,FIND("travelled",other_hotels_test!L662,1)+9,LEN(other_hotels_test!L662))),"",MID(other_hotels_test!L662,FIND("travelled",other_hotels_test!L662,1)+9,LEN(other_hotels_test!L662))))</f>
        <v>solo</v>
      </c>
      <c r="K662" s="4" t="e">
        <f ca="1">udfRegEx(other_hotels_test!M662,"\d( of )\d( stars).*(n&gt;)([\s\S]*;)")&amp;CHAR(10)&amp;udfRegEx(other_hotels_test!M662,"[^;]+$\d( of )\d( stars).*(n&gt;)([\s\S]*;)")</f>
        <v>#NAME?</v>
      </c>
      <c r="N662" s="1" t="str">
        <f>other_hotels_test!P662</f>
        <v>Reviewed 2 July 2012</v>
      </c>
    </row>
    <row r="663" spans="1:14" ht="406">
      <c r="A663" s="1" t="str">
        <f>MID(other_hotels_test!D663,1,FIND("_data",other_hotels_test!D663,1)-1)</f>
        <v>fullerton_hotel</v>
      </c>
      <c r="B663" s="4" t="str">
        <f>other_hotels_test!G663</f>
        <v>Frankyds</v>
      </c>
      <c r="C663" s="4" t="str">
        <f>IF(ISBLANK(other_hotels_test!H663),"",other_hotels_test!H663)</f>
        <v>Perth</v>
      </c>
      <c r="D663" s="1" t="str">
        <f>MID(other_hotels_test!I663,FIND("of",other_hotels_test!I663,1)-2,12)</f>
        <v>5 of 5 stars</v>
      </c>
      <c r="E663" s="1" t="str">
        <f>MID(other_hotels_test!I663,FIND("of",other_hotels_test!I663,1)-2,2)</f>
        <v xml:space="preserve">5 </v>
      </c>
      <c r="F663" s="2">
        <f>MID(other_hotels_test!I663,FIND("of",other_hotels_test!I663,1)-2,2)/MID(other_hotels_test!I663,FIND("of",other_hotels_test!I663,1)+2,2)</f>
        <v>1</v>
      </c>
      <c r="G663" s="3" t="str">
        <f>IF(ISBLANK(other_hotels_test!J663),"",other_hotels_test!J663)</f>
        <v>“Continues to meet expectations”</v>
      </c>
      <c r="H663" s="3" t="str">
        <f>IF(ISBLANK(other_hotels_test!K663),"",other_hotels_test!K663)</f>
        <v>We have had nearly 10 holidays in Singapore and stayed at a variety of hotels and really have yet to find one that we really wouldn't go back to. 2 years ago we walked through the Fullerton and were quite taken with the architecture and atmosphere. We checked up on Tripadvisor and were impressed with the reviews made by previous guests. We took the advice given by a few people and spent the extra dollars to get a quay view room booking to stay for 5 nights in August 2011. We were given a room down the end of the 3rd floor with a view of the pool and up river. The room was great - perhaps not the largest we have ever had but quite OK as we did not plan on spending a lot of time in it. Breakfast was included in our package. We ate this outside on the edge of the river. The view; atmosphere; service and particularly the food was excellent. During our stay I managed to jam the safe - entirely my fault. Several members of staff spent quite a bit of time getting the door open for us and gave very polite instructions as to how to avoid the same thing again. We have just come back from another 5 nights at the Fullerton (June 2012). A Quay view room on the 7th floor this time with a little balcony. Did not quite enjoy the view as much as before but still very pleasant. The service and food was up to the usual high standard. If possible the breakfast was even more extensive than in 2011! The Chocolate smorgasbord on the Friday evening was unbelievable! The Fullerton is not a cheap hotel. However we feel that it is a quality hotel where you get value for money. The location is central being very close to Raffles Place MRT and in walking distance to Marina Sands complex and Raffles City. Orchard Road if you must is just a couple of MRT stops away as is Harbour Side and Sentosa Island. We will certainly be returning to Singapore in the future and would hope to stay again at the Fullerton.</v>
      </c>
      <c r="I663" s="1" t="str">
        <f>TRIM(IF(ISERROR(MID(other_hotels_test!L663,7,FIND("travelled",other_hotels_test!L663,1)-7)),"",MID(other_hotels_test!L663,7,FIND("travelled",other_hotels_test!L663,1)-7)))</f>
        <v>June 2012</v>
      </c>
      <c r="J663" s="1" t="str">
        <f>TRIM(IF(ISERROR(MID(other_hotels_test!L663,FIND("travelled",other_hotels_test!L663,1)+9,LEN(other_hotels_test!L663))),"",MID(other_hotels_test!L663,FIND("travelled",other_hotels_test!L663,1)+9,LEN(other_hotels_test!L663))))</f>
        <v>as a couple</v>
      </c>
      <c r="K663" s="4" t="e">
        <f ca="1">udfRegEx(other_hotels_test!M663,"\d( of )\d( stars).*(n&gt;)([\s\S]*;)")&amp;CHAR(10)&amp;udfRegEx(other_hotels_test!M663,"[^;]+$\d( of )\d( stars).*(n&gt;)([\s\S]*;)")</f>
        <v>#NAME?</v>
      </c>
      <c r="N663" s="1" t="str">
        <f>other_hotels_test!P663</f>
        <v>Reviewed 29 June 2012</v>
      </c>
    </row>
    <row r="664" spans="1:14" ht="98">
      <c r="A664" s="1" t="str">
        <f>MID(other_hotels_test!D664,1,FIND("_data",other_hotels_test!D664,1)-1)</f>
        <v>fullerton_hotel</v>
      </c>
      <c r="B664" s="4" t="str">
        <f>other_hotels_test!G664</f>
        <v>charlescyhui</v>
      </c>
      <c r="C664" s="4" t="str">
        <f>IF(ISBLANK(other_hotels_test!H664),"",other_hotels_test!H664)</f>
        <v>Hong Kong China</v>
      </c>
      <c r="D664" s="1" t="str">
        <f>MID(other_hotels_test!I664,FIND("of",other_hotels_test!I664,1)-2,12)</f>
        <v>3 of 5 stars</v>
      </c>
      <c r="E664" s="1" t="str">
        <f>MID(other_hotels_test!I664,FIND("of",other_hotels_test!I664,1)-2,2)</f>
        <v xml:space="preserve">3 </v>
      </c>
      <c r="F664" s="2">
        <f>MID(other_hotels_test!I664,FIND("of",other_hotels_test!I664,1)-2,2)/MID(other_hotels_test!I664,FIND("of",other_hotels_test!I664,1)+2,2)</f>
        <v>0.6</v>
      </c>
      <c r="G664" s="3" t="str">
        <f>IF(ISBLANK(other_hotels_test!J664),"",other_hotels_test!J664)</f>
        <v>“The housekeeping trolley always park outside my room!”</v>
      </c>
      <c r="H664" s="3" t="str">
        <f>IF(ISBLANK(other_hotels_test!K664),"",other_hotels_test!K664)</f>
        <v>The hotel location is no doubt convenient for your access to business center or shopping center. Exteriors is also great with the historical heritage room is clean standard hotel equipped setting. The only thing annoying me is the housekeeping trolley always park outside my room and the staff are trying to get into my room for a few times as long as my Do Not Disturb light going off!!! Lucky I got the door really locked!!!</v>
      </c>
      <c r="I664" s="1" t="str">
        <f>TRIM(IF(ISERROR(MID(other_hotels_test!L664,7,FIND("travelled",other_hotels_test!L664,1)-7)),"",MID(other_hotels_test!L664,7,FIND("travelled",other_hotels_test!L664,1)-7)))</f>
        <v>June 2012</v>
      </c>
      <c r="J664" s="1" t="str">
        <f>TRIM(IF(ISERROR(MID(other_hotels_test!L664,FIND("travelled",other_hotels_test!L664,1)+9,LEN(other_hotels_test!L664))),"",MID(other_hotels_test!L664,FIND("travelled",other_hotels_test!L664,1)+9,LEN(other_hotels_test!L664))))</f>
        <v>as a couple</v>
      </c>
      <c r="K664" s="4" t="e">
        <f ca="1">udfRegEx(other_hotels_test!M664,"\d( of )\d( stars).*(n&gt;)([\s\S]*;)")&amp;CHAR(10)&amp;udfRegEx(other_hotels_test!M664,"[^;]+$\d( of )\d( stars).*(n&gt;)([\s\S]*;)")</f>
        <v>#NAME?</v>
      </c>
      <c r="N664" s="1" t="str">
        <f>other_hotels_test!P664</f>
        <v>Reviewed 29 June 2012</v>
      </c>
    </row>
    <row r="665" spans="1:14" ht="224">
      <c r="A665" s="1" t="str">
        <f>MID(other_hotels_test!D665,1,FIND("_data",other_hotels_test!D665,1)-1)</f>
        <v>fullerton_hotel</v>
      </c>
      <c r="B665" s="4" t="str">
        <f>other_hotels_test!G665</f>
        <v>Cynicor</v>
      </c>
      <c r="C665" s="4" t="str">
        <f>IF(ISBLANK(other_hotels_test!H665),"",other_hotels_test!H665)</f>
        <v>Perth Australia</v>
      </c>
      <c r="D665" s="1" t="str">
        <f>MID(other_hotels_test!I665,FIND("of",other_hotels_test!I665,1)-2,12)</f>
        <v>5 of 5 stars</v>
      </c>
      <c r="E665" s="1" t="str">
        <f>MID(other_hotels_test!I665,FIND("of",other_hotels_test!I665,1)-2,2)</f>
        <v xml:space="preserve">5 </v>
      </c>
      <c r="F665" s="2">
        <f>MID(other_hotels_test!I665,FIND("of",other_hotels_test!I665,1)-2,2)/MID(other_hotels_test!I665,FIND("of",other_hotels_test!I665,1)+2,2)</f>
        <v>1</v>
      </c>
      <c r="G665" s="3" t="str">
        <f>IF(ISBLANK(other_hotels_test!J665),"",other_hotels_test!J665)</f>
        <v>“Great stay”</v>
      </c>
      <c r="H665" s="3" t="str">
        <f>IF(ISBLANK(other_hotels_test!K665),"",other_hotels_test!K665)</f>
        <v>Just a quick belated review for a short stay in early Feb 2012. Had 2 rooms for 3 nights with club lounge benefits. Our room was spacious and well outfitted with a river view on the 4th floor (great for lounge access as it's just down the corridor). The staff were great as usual and very attentive especially in the lounge. As we had a late flight out that was delayed further we were given late checkout and allowed to spend the afternoon in the lounge for afternoon tea etc. The evening cocktails are excellent and could pass as a dinner for some. We went out most nights afterwards but could easily have eaten more if we wanted. One major benefit of this lounge over those at other hotels is the variety of drinks available during the cocktail hour including Moet and a range of cocktails from a menu (cocktails are less common in Singaporean hotel lounges than other SE asian locations). Breakfast in Town restaurant was exceptional and had a wide variety including roti prata. We had no complaint about our stay and look forward to returning as soon as we can.</v>
      </c>
      <c r="I665" s="1" t="str">
        <f>TRIM(IF(ISERROR(MID(other_hotels_test!L665,7,FIND("travelled",other_hotels_test!L665,1)-7)),"",MID(other_hotels_test!L665,7,FIND("travelled",other_hotels_test!L665,1)-7)))</f>
        <v>February 2012</v>
      </c>
      <c r="J665" s="1" t="str">
        <f>TRIM(IF(ISERROR(MID(other_hotels_test!L665,FIND("travelled",other_hotels_test!L665,1)+9,LEN(other_hotels_test!L665))),"",MID(other_hotels_test!L665,FIND("travelled",other_hotels_test!L665,1)+9,LEN(other_hotels_test!L665))))</f>
        <v>with family</v>
      </c>
      <c r="K665" s="4" t="e">
        <f ca="1">udfRegEx(other_hotels_test!M665,"\d( of )\d( stars).*(n&gt;)([\s\S]*;)")&amp;CHAR(10)&amp;udfRegEx(other_hotels_test!M665,"[^;]+$\d( of )\d( stars).*(n&gt;)([\s\S]*;)")</f>
        <v>#NAME?</v>
      </c>
      <c r="N665" s="1" t="str">
        <f>other_hotels_test!P665</f>
        <v>Reviewed 27 June 2012</v>
      </c>
    </row>
    <row r="666" spans="1:14" ht="409">
      <c r="A666" s="1" t="str">
        <f>MID(other_hotels_test!D666,1,FIND("_data",other_hotels_test!D666,1)-1)</f>
        <v>fullerton_hotel</v>
      </c>
      <c r="B666" s="4" t="str">
        <f>other_hotels_test!G666</f>
        <v>Markus1995</v>
      </c>
      <c r="C666" s="4" t="str">
        <f>IF(ISBLANK(other_hotels_test!H666),"",other_hotels_test!H666)</f>
        <v>Arlington VA</v>
      </c>
      <c r="D666" s="1" t="str">
        <f>MID(other_hotels_test!I666,FIND("of",other_hotels_test!I666,1)-2,12)</f>
        <v>5 of 5 stars</v>
      </c>
      <c r="E666" s="1" t="str">
        <f>MID(other_hotels_test!I666,FIND("of",other_hotels_test!I666,1)-2,2)</f>
        <v xml:space="preserve">5 </v>
      </c>
      <c r="F666" s="2">
        <f>MID(other_hotels_test!I666,FIND("of",other_hotels_test!I666,1)-2,2)/MID(other_hotels_test!I666,FIND("of",other_hotels_test!I666,1)+2,2)</f>
        <v>1</v>
      </c>
      <c r="G666" s="3" t="str">
        <f>IF(ISBLANK(other_hotels_test!J666),"",other_hotels_test!J666)</f>
        <v>“Consistently Classic”</v>
      </c>
      <c r="H666" s="3" t="str">
        <f>IF(ISBLANK(other_hotels_test!K666),"",other_hotels_test!K666)</f>
        <v>I had the pleasure of staying twice at the Fullerton Hotel about ten years ago for business. At the time the hotel was the best hotel where I had stayed at in the world. Fast forward ten years to 2013 when I decided to arrange a holiday for my girlfriend and I to Singapore. Although my previous experience with the Fullerton had been for business I decided to go with the Fullerton due to its location within the city the fabulous breakfast buffet and the quality of service. My only reservation was that many years had passed since my last visit and hotels even the best ones sometimes falter in quality due to complacency. Since I started planning our trip over six months in advance I was able to secure a good rate and request a quay room with a Marina Bay view. Although I received written confirmation of my request for the view I was skeptical if they would remember six months later when we checked in. We arrived at the hotel after midnight. The bellhop took care of our luggage and delivered it to our room. The check-in process went smoothly and the staff even anticipated my questions about the breakfast (which I made sure to include in our rate) and wireless internet (which worked flawlessly during our stay). And indeed we were placed in one of the Marina Bay facing quay rooms on the sixth floor of the hotel. The room was just about perfect for our purposes: gorgeous daytime and nighttime view of the Marina Bay spacious washroom all the requisite amenities and outstanding housekeeping twice a day. As an iPrestige member we also received complimentary bottled water which is a nice touch given the heat and humidity in Singapore. I think some might consider the room itself small but I thought that any additional space would simply have been wasted on us (staying as a couple). We probably should have looked more at the pillow menu offerings but it was hard to say how much our exhaustion was due to jet lag coming from North America and how much was due to the bedding. Towards the end of the trip I was sleeping like a baby. The room alone was worth the price of admission but we also enjoyed the breakfast buffet each day of our stay. We also dropped by the Post Bar for an evening drink and snack on two occasions. And on our last evening we treated ourselves to sweets from the Fullerton Cake Boutique. We didn't get a chance to use the swimming pool on this trip but from my previous experience I enjoyed spending time there just wading in the infinity pool overlooking Boat Quay. One of the consistent highlights from my most recent stay and prior visits ten years ago is the quality of service exhibited by all the staff (i.e. bellhop housekeeper hostess concierge etc.). Everyone is friendly and will do what is necessary to meet (and occasionally exceed) one's needs. On this visit we had been putting off dinner reservations until the afternoon prior to dinner. The concierge offered a pair of suggestions made the reservations on my behalf and hand-delivered the reservation confirmation to our room. The hotel location is also hard to beat whether in Singapore for business or for pleasure. Downtown and Boat Quay are within a short walking distance and many other locations can also be reached on foot. For exploring Singapore we picked up a tourist passes for the MRT (Singapore mass transit system) and the Raffles Place stop is a mere 5-10 minutes away on foot. The Fullerton Hotel is definitely geared more for the business traveler but at the same time it affords a sense of classic elegance to the more casual traveler. For example we arrived at the beginning of the Christmas holiday season and the hotel lobby had numerous holiday decorations. Musicians performing live Christmas music was also a really nice touch for those enjoying their afternoon tea in the lobby area. Perhaps I am blinded by my multiple positive experiences at the Fullerton in Singapore but I do not have any negative criticisms to add to this review (or they were so inconsequential than listing them would be petty on my part). I don't think that the hotel is for everyone - it is expensive although the cost is in-line with other five-star hotels. As of right now the Fullerton is still one of the top two or three hotels where I have stayed.</v>
      </c>
      <c r="I666" s="1" t="str">
        <f>TRIM(IF(ISERROR(MID(other_hotels_test!L666,7,FIND("travelled",other_hotels_test!L666,1)-7)),"",MID(other_hotels_test!L666,7,FIND("travelled",other_hotels_test!L666,1)-7)))</f>
        <v>November 2013</v>
      </c>
      <c r="J666" s="1" t="str">
        <f>TRIM(IF(ISERROR(MID(other_hotels_test!L666,FIND("travelled",other_hotels_test!L666,1)+9,LEN(other_hotels_test!L666))),"",MID(other_hotels_test!L666,FIND("travelled",other_hotels_test!L666,1)+9,LEN(other_hotels_test!L666))))</f>
        <v>as a couple</v>
      </c>
      <c r="K666" s="4" t="e">
        <f ca="1">udfRegEx(other_hotels_test!M666,"\d( of )\d( stars).*(n&gt;)([\s\S]*;)")&amp;CHAR(10)&amp;udfRegEx(other_hotels_test!M666,"[^;]+$\d( of )\d( stars).*(n&gt;)([\s\S]*;)")</f>
        <v>#NAME?</v>
      </c>
      <c r="N666" s="1" t="str">
        <f>other_hotels_test!P666</f>
        <v>Reviewed 3 January 2014</v>
      </c>
    </row>
    <row r="667" spans="1:14" ht="154">
      <c r="A667" s="1" t="str">
        <f>MID(other_hotels_test!D667,1,FIND("_data",other_hotels_test!D667,1)-1)</f>
        <v>fullerton_hotel</v>
      </c>
      <c r="B667" s="4" t="str">
        <f>other_hotels_test!G667</f>
        <v>June K</v>
      </c>
      <c r="C667" s="4" t="str">
        <f>IF(ISBLANK(other_hotels_test!H667),"",other_hotels_test!H667)</f>
        <v/>
      </c>
      <c r="D667" s="1" t="str">
        <f>MID(other_hotels_test!I667,FIND("of",other_hotels_test!I667,1)-2,12)</f>
        <v>5 of 5 stars</v>
      </c>
      <c r="E667" s="1" t="str">
        <f>MID(other_hotels_test!I667,FIND("of",other_hotels_test!I667,1)-2,2)</f>
        <v xml:space="preserve">5 </v>
      </c>
      <c r="F667" s="2">
        <f>MID(other_hotels_test!I667,FIND("of",other_hotels_test!I667,1)-2,2)/MID(other_hotels_test!I667,FIND("of",other_hotels_test!I667,1)+2,2)</f>
        <v>1</v>
      </c>
      <c r="G667" s="3" t="str">
        <f>IF(ISBLANK(other_hotels_test!J667),"",other_hotels_test!J667)</f>
        <v>“Historical beauty on the river”</v>
      </c>
      <c r="H667" s="3" t="str">
        <f>IF(ISBLANK(other_hotels_test!K667),"",other_hotels_test!K667)</f>
        <v>Straits club room was worth the added expense if you love breakfast and want to experience high tea. The breakfast had buffet and custom choices for both Asian and American/British breakfast and the high tea in a reserved part of the lobby came with your choice of beverage and lovely snacks all free. The room was large with an awesome bathroom with separate walk in multispray shower bathtub W.C. Room and automated controls for all lts and drapes near bedside. The fitness area open 24/7 was equipped  there is also an outdoor pool and spa. Multiple restaurants in the hotel and the lower floor has access to one Fullerton place on the river without trying to cross traffic.</v>
      </c>
      <c r="I667" s="1" t="str">
        <f>TRIM(IF(ISERROR(MID(other_hotels_test!L667,7,FIND("travelled",other_hotels_test!L667,1)-7)),"",MID(other_hotels_test!L667,7,FIND("travelled",other_hotels_test!L667,1)-7)))</f>
        <v>December 2013</v>
      </c>
      <c r="J667" s="1" t="str">
        <f>TRIM(IF(ISERROR(MID(other_hotels_test!L667,FIND("travelled",other_hotels_test!L667,1)+9,LEN(other_hotels_test!L667))),"",MID(other_hotels_test!L667,FIND("travelled",other_hotels_test!L667,1)+9,LEN(other_hotels_test!L667))))</f>
        <v>as a couple</v>
      </c>
      <c r="K667" s="4" t="e">
        <f ca="1">udfRegEx(other_hotels_test!M667,"\d( of )\d( stars).*(n&gt;)([\s\S]*;)")&amp;CHAR(10)&amp;udfRegEx(other_hotels_test!M667,"[^;]+$\d( of )\d( stars).*(n&gt;)([\s\S]*;)")</f>
        <v>#NAME?</v>
      </c>
      <c r="N667" s="1" t="str">
        <f>other_hotels_test!P667</f>
        <v>Reviewed 2 January 2014</v>
      </c>
    </row>
    <row r="668" spans="1:14" ht="196">
      <c r="A668" s="1" t="str">
        <f>MID(other_hotels_test!D668,1,FIND("_data",other_hotels_test!D668,1)-1)</f>
        <v>fullerton_hotel</v>
      </c>
      <c r="B668" s="4" t="str">
        <f>other_hotels_test!G668</f>
        <v>Lawriesj</v>
      </c>
      <c r="C668" s="4" t="str">
        <f>IF(ISBLANK(other_hotels_test!H668),"",other_hotels_test!H668)</f>
        <v>Forfar United Kingdom</v>
      </c>
      <c r="D668" s="1" t="str">
        <f>MID(other_hotels_test!I668,FIND("of",other_hotels_test!I668,1)-2,12)</f>
        <v>3 of 5 stars</v>
      </c>
      <c r="E668" s="1" t="str">
        <f>MID(other_hotels_test!I668,FIND("of",other_hotels_test!I668,1)-2,2)</f>
        <v xml:space="preserve">3 </v>
      </c>
      <c r="F668" s="2">
        <f>MID(other_hotels_test!I668,FIND("of",other_hotels_test!I668,1)-2,2)/MID(other_hotels_test!I668,FIND("of",other_hotels_test!I668,1)+2,2)</f>
        <v>0.6</v>
      </c>
      <c r="G668" s="3" t="str">
        <f>IF(ISBLANK(other_hotels_test!J668),"",other_hotels_test!J668)</f>
        <v>“The Hotel Overcharges You For Booking A taxi With Them”</v>
      </c>
      <c r="H668" s="3" t="str">
        <f>IF(ISBLANK(other_hotels_test!K668),"",other_hotels_test!K668)</f>
        <v>I booked the 6 course Chinese meal with free flowing Champagne for New Year. This also came with a band and a balloon drop. The service inside the restaurant was really good and so was the band. The most disappointing thing about the evening. Was waiting 3 hours in a q at the hotel for a taxi and never got one. When my husband and I went to see if we could flag one down there was 5 white limo taxis cars sitting in the tunnel round the corner from the hotel when I asked the taxi driver if we could get a taxi he said its a 60 dollar booking fee but you have to book that at the hotel. We had a 7 seater car take us to the hotel and the booking fee for that was only 18 dollars. When I asked at the desk for the manager I heard the staff at desk saying it was 60 dollars booking fee for a taxi when I questioned the hotel he denied it. I would suggest organising your own taxis when staying at this hotel.</v>
      </c>
      <c r="I668" s="1" t="str">
        <f>TRIM(IF(ISERROR(MID(other_hotels_test!L668,7,FIND("travelled",other_hotels_test!L668,1)-7)),"",MID(other_hotels_test!L668,7,FIND("travelled",other_hotels_test!L668,1)-7)))</f>
        <v>January 2014</v>
      </c>
      <c r="J668" s="1" t="str">
        <f>TRIM(IF(ISERROR(MID(other_hotels_test!L668,FIND("travelled",other_hotels_test!L668,1)+9,LEN(other_hotels_test!L668))),"",MID(other_hotels_test!L668,FIND("travelled",other_hotels_test!L668,1)+9,LEN(other_hotels_test!L668))))</f>
        <v>with friends</v>
      </c>
      <c r="K668" s="4" t="e">
        <f ca="1">udfRegEx(other_hotels_test!M668,"\d( of )\d( stars).*(n&gt;)([\s\S]*;)")&amp;CHAR(10)&amp;udfRegEx(other_hotels_test!M668,"[^;]+$\d( of )\d( stars).*(n&gt;)([\s\S]*;)")</f>
        <v>#NAME?</v>
      </c>
      <c r="N668" s="1" t="str">
        <f>other_hotels_test!P668</f>
        <v>Reviewed 1 January 2014</v>
      </c>
    </row>
    <row r="669" spans="1:14" ht="364">
      <c r="A669" s="1" t="str">
        <f>MID(other_hotels_test!D669,1,FIND("_data",other_hotels_test!D669,1)-1)</f>
        <v>fullerton_hotel</v>
      </c>
      <c r="B669" s="4" t="str">
        <f>other_hotels_test!G669</f>
        <v>Benedict_SG</v>
      </c>
      <c r="C669" s="4" t="str">
        <f>IF(ISBLANK(other_hotels_test!H669),"",other_hotels_test!H669)</f>
        <v>Singapore Singapore</v>
      </c>
      <c r="D669" s="1" t="str">
        <f>MID(other_hotels_test!I669,FIND("of",other_hotels_test!I669,1)-2,12)</f>
        <v>3 of 5 stars</v>
      </c>
      <c r="E669" s="1" t="str">
        <f>MID(other_hotels_test!I669,FIND("of",other_hotels_test!I669,1)-2,2)</f>
        <v xml:space="preserve">3 </v>
      </c>
      <c r="F669" s="2">
        <f>MID(other_hotels_test!I669,FIND("of",other_hotels_test!I669,1)-2,2)/MID(other_hotels_test!I669,FIND("of",other_hotels_test!I669,1)+2,2)</f>
        <v>0.6</v>
      </c>
      <c r="G669" s="3" t="str">
        <f>IF(ISBLANK(other_hotels_test!J669),"",other_hotels_test!J669)</f>
        <v>“Dated rooms mediocre service delivery”</v>
      </c>
      <c r="H669" s="3" t="str">
        <f>IF(ISBLANK(other_hotels_test!K669),"",other_hotels_test!K669)</f>
        <v>Stayed on 20 Dec 13 in a courtyard room. Beneath its gorgeous and historic shell the rooms are dated and the service delivery is expedient bordering impatient. First impressions: hotel was very crowded and noisy from a themed corporate dinner event. Ambience definitely not what you would expect from a luxury hotel. Check-in: staff was inflexible and impatient. Asked for late check-out but was denied at first instance. Had to escalate to her supervisor. While I was speaking she pushed a form and interrupted me midway to request I sign it which I thought was rude. Essentially I got the feeling that she wanted to process me ASAP and move on. Room: dated but clean and spacious. Bath was nicely done with separate bath and shower. Breakfast: good spread but crowded. There was a line for breakfast first time that I had experienced in a "luxury" hotel. Here's the kicker: at the traditional toast live station i requested for a butter toast (i.e. No kaya - which is a local traditional jam). The staff immediately denied the request saying that it standard (i.e. The toast must be spread with kaya + butter). I fail to understand how challenging can it be for the staff to prepare a set without kaya. We sat al fresco so a bird came swooping down on our breakfast when we were away. Staff Jenelyn conscientiously stood by our table to inform us when we got back and facilitated our transfer to another table. Check-out: was a mess because of the crowd. But staff Harris handled it well. Others: bake shop staff Paul's service was sincere and friendly. Kudos. In summary the property can have a nice exterior. But properly trained staff makes a real difference especially when it's supposed to be a luxury hotel.</v>
      </c>
      <c r="I669" s="1" t="str">
        <f>TRIM(IF(ISERROR(MID(other_hotels_test!L669,7,FIND("travelled",other_hotels_test!L669,1)-7)),"",MID(other_hotels_test!L669,7,FIND("travelled",other_hotels_test!L669,1)-7)))</f>
        <v>December 2013</v>
      </c>
      <c r="J669" s="1" t="str">
        <f>TRIM(IF(ISERROR(MID(other_hotels_test!L669,FIND("travelled",other_hotels_test!L669,1)+9,LEN(other_hotels_test!L669))),"",MID(other_hotels_test!L669,FIND("travelled",other_hotels_test!L669,1)+9,LEN(other_hotels_test!L669))))</f>
        <v>with friends</v>
      </c>
      <c r="K669" s="4" t="e">
        <f ca="1">udfRegEx(other_hotels_test!M669,"\d( of )\d( stars).*(n&gt;)([\s\S]*;)")&amp;CHAR(10)&amp;udfRegEx(other_hotels_test!M669,"[^;]+$\d( of )\d( stars).*(n&gt;)([\s\S]*;)")</f>
        <v>#NAME?</v>
      </c>
      <c r="N669" s="1" t="str">
        <f>other_hotels_test!P669</f>
        <v>Reviewed 31 December 2013</v>
      </c>
    </row>
    <row r="670" spans="1:14" ht="409">
      <c r="A670" s="1" t="str">
        <f>MID(other_hotels_test!D670,1,FIND("_data",other_hotels_test!D670,1)-1)</f>
        <v>fullerton_hotel</v>
      </c>
      <c r="B670" s="4" t="str">
        <f>other_hotels_test!G670</f>
        <v>ReneTong</v>
      </c>
      <c r="C670" s="4" t="str">
        <f>IF(ISBLANK(other_hotels_test!H670),"",other_hotels_test!H670)</f>
        <v>Singapore</v>
      </c>
      <c r="D670" s="1" t="str">
        <f>MID(other_hotels_test!I670,FIND("of",other_hotels_test!I670,1)-2,12)</f>
        <v>5 of 5 stars</v>
      </c>
      <c r="E670" s="1" t="str">
        <f>MID(other_hotels_test!I670,FIND("of",other_hotels_test!I670,1)-2,2)</f>
        <v xml:space="preserve">5 </v>
      </c>
      <c r="F670" s="2">
        <f>MID(other_hotels_test!I670,FIND("of",other_hotels_test!I670,1)-2,2)/MID(other_hotels_test!I670,FIND("of",other_hotels_test!I670,1)+2,2)</f>
        <v>1</v>
      </c>
      <c r="G670" s="3" t="str">
        <f>IF(ISBLANK(other_hotels_test!J670),"",other_hotels_test!J670)</f>
        <v>“Creating beautiful memories....”</v>
      </c>
      <c r="H670" s="3" t="str">
        <f>IF(ISBLANK(other_hotels_test!K670),"",other_hotels_test!K670)</f>
        <v>We stayed in a Heritage room which was well sized and amenities were of a good quality. The bed was slightly firm and extremely comfortable. TV was of a good size. We visited the pool in the afternoon and the staff on duty was very professional extremely attentive and went out of his way to ensure that every single guest was comfortable and received what they needed. I enjoyed a most pleasant dinner at the Jade Restaurant. The food was delectable very professional service and everyone had a smile on their face despite the busy-ness. It was an absolute delight to my 2 year old when Santa Claus made his rounds and presented her with the Fullerton Bear. That night a member of the Front Office team came up to my room with a very beautifully arranged plate of sweets and a Santa bear for my daughter. That of course scored major points for us and made the night a very happy one as my daughter hugged both bears to sleep. The next morning's breakfast at the Courtyard was impressive. The selection was good and food of a high quality. And I've to make special mention of the Kitchen staffs I've worked in so many Hotels and stayed in so many globally and never once has any kitchen staff ever bothered about the guests much but here at the Courtyard for the 1st time not 1 but at least 3 different kitchen staffs stopped to ask me how they can help when I appeared lost or in need of something. I was looking for a bottle of yakult for my daughter and it seemed they'd run out because there weren't any. 1 staff whom I remembered to be someone manning the live cooking stations below (eggs or something) was rushing with some food but he stopped and asked how he could help me and when I mentioned that I was looking for Yakult he assured me that the chef in charge will be replenishing soon then he wanted to walk off but seeing me standing there he politely asked me to hold on went into the kitchen and brought 3 different flavours out so I could choose. Let me tell you this gesture alone was beyond impressive for me! I would've promoted him there and then if I were the Executive Chef! All in all a most wonderful experience at this beautiful hotel. I would absolutely recommend this hotel to everyone.</v>
      </c>
      <c r="I670" s="1" t="str">
        <f>TRIM(IF(ISERROR(MID(other_hotels_test!L670,7,FIND("travelled",other_hotels_test!L670,1)-7)),"",MID(other_hotels_test!L670,7,FIND("travelled",other_hotels_test!L670,1)-7)))</f>
        <v>December 2013</v>
      </c>
      <c r="J670" s="1" t="str">
        <f>TRIM(IF(ISERROR(MID(other_hotels_test!L670,FIND("travelled",other_hotels_test!L670,1)+9,LEN(other_hotels_test!L670))),"",MID(other_hotels_test!L670,FIND("travelled",other_hotels_test!L670,1)+9,LEN(other_hotels_test!L670))))</f>
        <v>with family</v>
      </c>
      <c r="K670" s="4" t="e">
        <f ca="1">udfRegEx(other_hotels_test!M670,"\d( of )\d( stars).*(n&gt;)([\s\S]*;)")&amp;CHAR(10)&amp;udfRegEx(other_hotels_test!M670,"[^;]+$\d( of )\d( stars).*(n&gt;)([\s\S]*;)")</f>
        <v>#NAME?</v>
      </c>
      <c r="N670" s="1" t="str">
        <f>other_hotels_test!P670</f>
        <v>Reviewed 31 December 2013</v>
      </c>
    </row>
    <row r="671" spans="1:14" ht="98">
      <c r="A671" s="1" t="str">
        <f>MID(other_hotels_test!D671,1,FIND("_data",other_hotels_test!D671,1)-1)</f>
        <v>fullerton_hotel</v>
      </c>
      <c r="B671" s="4" t="str">
        <f>other_hotels_test!G671</f>
        <v>timlin889</v>
      </c>
      <c r="C671" s="4" t="str">
        <f>IF(ISBLANK(other_hotels_test!H671),"",other_hotels_test!H671)</f>
        <v>Geneva Switzerland</v>
      </c>
      <c r="D671" s="1" t="str">
        <f>MID(other_hotels_test!I671,FIND("of",other_hotels_test!I671,1)-2,12)</f>
        <v>5 of 5 stars</v>
      </c>
      <c r="E671" s="1" t="str">
        <f>MID(other_hotels_test!I671,FIND("of",other_hotels_test!I671,1)-2,2)</f>
        <v xml:space="preserve">5 </v>
      </c>
      <c r="F671" s="2">
        <f>MID(other_hotels_test!I671,FIND("of",other_hotels_test!I671,1)-2,2)/MID(other_hotels_test!I671,FIND("of",other_hotels_test!I671,1)+2,2)</f>
        <v>1</v>
      </c>
      <c r="G671" s="3" t="str">
        <f>IF(ISBLANK(other_hotels_test!J671),"",other_hotels_test!J671)</f>
        <v>“great hotel in great location”</v>
      </c>
      <c r="H671" s="3" t="str">
        <f>IF(ISBLANK(other_hotels_test!K671),"",other_hotels_test!K671)</f>
        <v>I recently stayed at this hotel and it is located in a great location with awesome service. The pool is a must visit and so is the lunch buffet. Comparing to other hotels in Singapore the breakfast buffet at Fullerton was not as good with less variety and pricey. The staff was extremely good and attentive. Unfortunately I got a room with a view of the inner lobby. Do try to get a room with a good view if you can. Will definitely go back again.</v>
      </c>
      <c r="I671" s="1" t="str">
        <f>TRIM(IF(ISERROR(MID(other_hotels_test!L671,7,FIND("travelled",other_hotels_test!L671,1)-7)),"",MID(other_hotels_test!L671,7,FIND("travelled",other_hotels_test!L671,1)-7)))</f>
        <v>May 2012</v>
      </c>
      <c r="J671" s="1" t="str">
        <f>TRIM(IF(ISERROR(MID(other_hotels_test!L671,FIND("travelled",other_hotels_test!L671,1)+9,LEN(other_hotels_test!L671))),"",MID(other_hotels_test!L671,FIND("travelled",other_hotels_test!L671,1)+9,LEN(other_hotels_test!L671))))</f>
        <v>on business</v>
      </c>
      <c r="K671" s="4" t="e">
        <f ca="1">udfRegEx(other_hotels_test!M671,"\d( of )\d( stars).*(n&gt;)([\s\S]*;)")&amp;CHAR(10)&amp;udfRegEx(other_hotels_test!M671,"[^;]+$\d( of )\d( stars).*(n&gt;)([\s\S]*;)")</f>
        <v>#NAME?</v>
      </c>
      <c r="N671" s="1" t="str">
        <f>other_hotels_test!P671</f>
        <v>Reviewed 14 May 2012</v>
      </c>
    </row>
    <row r="672" spans="1:14" ht="238">
      <c r="A672" s="1" t="str">
        <f>MID(other_hotels_test!D672,1,FIND("_data",other_hotels_test!D672,1)-1)</f>
        <v>fullerton_hotel</v>
      </c>
      <c r="B672" s="4" t="str">
        <f>other_hotels_test!G672</f>
        <v>Christine H</v>
      </c>
      <c r="C672" s="4" t="str">
        <f>IF(ISBLANK(other_hotels_test!H672),"",other_hotels_test!H672)</f>
        <v>New York</v>
      </c>
      <c r="D672" s="1" t="str">
        <f>MID(other_hotels_test!I672,FIND("of",other_hotels_test!I672,1)-2,12)</f>
        <v>5 of 5 stars</v>
      </c>
      <c r="E672" s="1" t="str">
        <f>MID(other_hotels_test!I672,FIND("of",other_hotels_test!I672,1)-2,2)</f>
        <v xml:space="preserve">5 </v>
      </c>
      <c r="F672" s="2">
        <f>MID(other_hotels_test!I672,FIND("of",other_hotels_test!I672,1)-2,2)/MID(other_hotels_test!I672,FIND("of",other_hotels_test!I672,1)+2,2)</f>
        <v>1</v>
      </c>
      <c r="G672" s="3" t="str">
        <f>IF(ISBLANK(other_hotels_test!J672),"",other_hotels_test!J672)</f>
        <v>“Great Hotel - Great Location”</v>
      </c>
      <c r="H672" s="3" t="str">
        <f>IF(ISBLANK(other_hotels_test!K672),"",other_hotels_test!K672)</f>
        <v>I've stayed in numerous hotels in Singapore but I keep going back to The Fullerton. It's a colonial-era building that was originally the General Post Office and it's been beautifully renovated. It's very convenient to the banking district but also adjacent to one of the quays so at night you can walk 5 minutes from the hotel and find virtually any type of food you want. Some of the rooms are a little wonky e.g. oval but they are consistently spacious in size. The bathrooms are beautiful and the hotel is very generous in terms of amenities - not a dinky little kit but a large kit with top quality items. The bathroom is also stocked with thick soft towels (lots of them) and bathrobes. The linens on the bed are top quality and the bed very comfortable. The service at the hotel is terrific - unobtrusive - and the room is cleaned in a very timely manner (not the case with many hotels). The F&amp;B venues are all excellent. My favorite is the main restaurant - it is on the river and there is a choice of indoor or outdoor dining. The selection of food is excellent as it the service. You can't go wrong with a stay at The Fullerton.</v>
      </c>
      <c r="I672" s="1" t="str">
        <f>TRIM(IF(ISERROR(MID(other_hotels_test!L672,7,FIND("travelled",other_hotels_test!L672,1)-7)),"",MID(other_hotels_test!L672,7,FIND("travelled",other_hotels_test!L672,1)-7)))</f>
        <v>May 2012</v>
      </c>
      <c r="J672" s="1" t="str">
        <f>TRIM(IF(ISERROR(MID(other_hotels_test!L672,FIND("travelled",other_hotels_test!L672,1)+9,LEN(other_hotels_test!L672))),"",MID(other_hotels_test!L672,FIND("travelled",other_hotels_test!L672,1)+9,LEN(other_hotels_test!L672))))</f>
        <v>on business</v>
      </c>
      <c r="K672" s="4" t="e">
        <f ca="1">udfRegEx(other_hotels_test!M672,"\d( of )\d( stars).*(n&gt;)([\s\S]*;)")&amp;CHAR(10)&amp;udfRegEx(other_hotels_test!M672,"[^;]+$\d( of )\d( stars).*(n&gt;)([\s\S]*;)")</f>
        <v>#NAME?</v>
      </c>
      <c r="N672" s="1" t="str">
        <f>other_hotels_test!P672</f>
        <v>Reviewed 14 May 2012</v>
      </c>
    </row>
    <row r="673" spans="1:14" ht="42">
      <c r="A673" s="1" t="str">
        <f>MID(other_hotels_test!D673,1,FIND("_data",other_hotels_test!D673,1)-1)</f>
        <v>fullerton_hotel</v>
      </c>
      <c r="B673" s="4" t="str">
        <f>other_hotels_test!G673</f>
        <v>JennySJohannesburg</v>
      </c>
      <c r="C673" s="4" t="str">
        <f>IF(ISBLANK(other_hotels_test!H673),"",other_hotels_test!H673)</f>
        <v>Johannesburg</v>
      </c>
      <c r="D673" s="1" t="str">
        <f>MID(other_hotels_test!I673,FIND("of",other_hotels_test!I673,1)-2,12)</f>
        <v>5 of 5 stars</v>
      </c>
      <c r="E673" s="1" t="str">
        <f>MID(other_hotels_test!I673,FIND("of",other_hotels_test!I673,1)-2,2)</f>
        <v xml:space="preserve">5 </v>
      </c>
      <c r="F673" s="2">
        <f>MID(other_hotels_test!I673,FIND("of",other_hotels_test!I673,1)-2,2)/MID(other_hotels_test!I673,FIND("of",other_hotels_test!I673,1)+2,2)</f>
        <v>1</v>
      </c>
      <c r="G673" s="3" t="str">
        <f>IF(ISBLANK(other_hotels_test!J673),"",other_hotels_test!J673)</f>
        <v>“Won't look for another hotel if I ever return”</v>
      </c>
      <c r="H673" s="3" t="str">
        <f>IF(ISBLANK(other_hotels_test!K673),"",other_hotels_test!K673)</f>
        <v>Ideal situation awesome views tasteful interior. Sophisticated elegance and old world charm. Was expensive but the Singapore is expensive anyway.</v>
      </c>
      <c r="I673" s="1" t="str">
        <f>TRIM(IF(ISERROR(MID(other_hotels_test!L673,7,FIND("travelled",other_hotels_test!L673,1)-7)),"",MID(other_hotels_test!L673,7,FIND("travelled",other_hotels_test!L673,1)-7)))</f>
        <v/>
      </c>
      <c r="J673" s="1" t="str">
        <f>TRIM(IF(ISERROR(MID(other_hotels_test!L673,FIND("travelled",other_hotels_test!L673,1)+9,LEN(other_hotels_test!L673))),"",MID(other_hotels_test!L673,FIND("travelled",other_hotels_test!L673,1)+9,LEN(other_hotels_test!L673))))</f>
        <v/>
      </c>
      <c r="K673" s="4" t="e">
        <f ca="1">udfRegEx(other_hotels_test!M673,"\d( of )\d( stars).*(n&gt;)([\s\S]*;)")&amp;CHAR(10)&amp;udfRegEx(other_hotels_test!M673,"[^;]+$\d( of )\d( stars).*(n&gt;)([\s\S]*;)")</f>
        <v>#NAME?</v>
      </c>
      <c r="N673" s="1" t="str">
        <f>other_hotels_test!P673</f>
        <v>Reviewed 12 May 2012</v>
      </c>
    </row>
    <row r="674" spans="1:14" ht="280">
      <c r="A674" s="1" t="str">
        <f>MID(other_hotels_test!D674,1,FIND("_data",other_hotels_test!D674,1)-1)</f>
        <v>fullerton_hotel</v>
      </c>
      <c r="B674" s="4" t="str">
        <f>other_hotels_test!G674</f>
        <v>Jenna B</v>
      </c>
      <c r="C674" s="4" t="str">
        <f>IF(ISBLANK(other_hotels_test!H674),"",other_hotels_test!H674)</f>
        <v>Hong Kong null Hong Kong</v>
      </c>
      <c r="D674" s="1" t="str">
        <f>MID(other_hotels_test!I674,FIND("of",other_hotels_test!I674,1)-2,12)</f>
        <v>5 of 5 stars</v>
      </c>
      <c r="E674" s="1" t="str">
        <f>MID(other_hotels_test!I674,FIND("of",other_hotels_test!I674,1)-2,2)</f>
        <v xml:space="preserve">5 </v>
      </c>
      <c r="F674" s="2">
        <f>MID(other_hotels_test!I674,FIND("of",other_hotels_test!I674,1)-2,2)/MID(other_hotels_test!I674,FIND("of",other_hotels_test!I674,1)+2,2)</f>
        <v>1</v>
      </c>
      <c r="G674" s="3" t="str">
        <f>IF(ISBLANK(other_hotels_test!J674),"",other_hotels_test!J674)</f>
        <v>“Beautiful Hotel Fantastic Location”</v>
      </c>
      <c r="H674" s="3" t="str">
        <f>IF(ISBLANK(other_hotels_test!K674),"",other_hotels_test!K674)</f>
        <v>A colleague of mine recommended I stay at the Fullerton so my husband and I booked a weekend stay here during a quick getaway to Singapore. We had previously stayed at the Shangri-La and Marina Bay Sands and really enjoyed both hotels. When we arrived at the Fullerton I was immediately impressed by the location of the hotel. It sits between Marina Bay (across the street from Merlion Park) and the Singapore River / Asian Civilizations Museum. The check in process was smooth so we dropped our bags and walked along the river stopping for tapas along the water. We then decided to hit the pool which over looks the river. I've never been swimming so close to skyscrapers! It was quite peaceful. After our relaxing swim we walked over to Lau Pa Sat (10 min walk) for some good hawker food. Then back along the bay to see the Merlion and watch the light show at Marina Bay Sands. Why am I detailing our itinerary? I couldn't believe how easily we hit the ground running in Singapore. The only thing we're not close to is the shopping malls on Orchard Rd. We will go to the Shoppes at Marina Bay Sands instead. For the business traveler this hotel is very close to the financial district. The ambiance and amenities are fantastic. I loved the high ceiling in my room. Had a good night sleep - really good bed!</v>
      </c>
      <c r="I674" s="1" t="str">
        <f>TRIM(IF(ISERROR(MID(other_hotels_test!L674,7,FIND("travelled",other_hotels_test!L674,1)-7)),"",MID(other_hotels_test!L674,7,FIND("travelled",other_hotels_test!L674,1)-7)))</f>
        <v>May 2012</v>
      </c>
      <c r="J674" s="1" t="str">
        <f>TRIM(IF(ISERROR(MID(other_hotels_test!L674,FIND("travelled",other_hotels_test!L674,1)+9,LEN(other_hotels_test!L674))),"",MID(other_hotels_test!L674,FIND("travelled",other_hotels_test!L674,1)+9,LEN(other_hotels_test!L674))))</f>
        <v>as a couple</v>
      </c>
      <c r="K674" s="4" t="e">
        <f ca="1">udfRegEx(other_hotels_test!M674,"\d( of )\d( stars).*(n&gt;)([\s\S]*;)")&amp;CHAR(10)&amp;udfRegEx(other_hotels_test!M674,"[^;]+$\d( of )\d( stars).*(n&gt;)([\s\S]*;)")</f>
        <v>#NAME?</v>
      </c>
      <c r="N674" s="1" t="str">
        <f>other_hotels_test!P674</f>
        <v>Reviewed 12 May 2012</v>
      </c>
    </row>
    <row r="675" spans="1:14" ht="168">
      <c r="A675" s="1" t="str">
        <f>MID(other_hotels_test!D675,1,FIND("_data",other_hotels_test!D675,1)-1)</f>
        <v>fullerton_hotel</v>
      </c>
      <c r="B675" s="4" t="str">
        <f>other_hotels_test!G675</f>
        <v>MissyBoni</v>
      </c>
      <c r="C675" s="4" t="str">
        <f>IF(ISBLANK(other_hotels_test!H675),"",other_hotels_test!H675)</f>
        <v>Hong Kong</v>
      </c>
      <c r="D675" s="1" t="str">
        <f>MID(other_hotels_test!I675,FIND("of",other_hotels_test!I675,1)-2,12)</f>
        <v>3 of 5 stars</v>
      </c>
      <c r="E675" s="1" t="str">
        <f>MID(other_hotels_test!I675,FIND("of",other_hotels_test!I675,1)-2,2)</f>
        <v xml:space="preserve">3 </v>
      </c>
      <c r="F675" s="2">
        <f>MID(other_hotels_test!I675,FIND("of",other_hotels_test!I675,1)-2,2)/MID(other_hotels_test!I675,FIND("of",other_hotels_test!I675,1)+2,2)</f>
        <v>0.6</v>
      </c>
      <c r="G675" s="3" t="str">
        <f>IF(ISBLANK(other_hotels_test!J675),"",other_hotels_test!J675)</f>
        <v>“Luxury but abit old”</v>
      </c>
      <c r="H675" s="3" t="str">
        <f>IF(ISBLANK(other_hotels_test!K675),"",other_hotels_test!K675)</f>
        <v>I stayed in this hotel with my parents for 2 nights. I was actually abit disappointed that we have large rooms with large windows but absolutely no view at all. We choose "courtyard" when we booked the hotel thinking the room will be facing somewhere with gardens but it turns out to be nth...nth at all..just facing inside the hotel. My shower in the bathtub is not working..and you can see it's becos it lacks of maintenance. They have the smallest swimming pool I ever seen but the view is nice. Breakfast are good. Staff are all very helpful and professional. Location is very good with restaurants and bars nearby. MRT is just 5 mins away from the hotel. I think overall experience is good...but would love trying another hotel or may be the newer Fullerton Bay next time.</v>
      </c>
      <c r="I675" s="1" t="str">
        <f>TRIM(IF(ISERROR(MID(other_hotels_test!L675,7,FIND("travelled",other_hotels_test!L675,1)-7)),"",MID(other_hotels_test!L675,7,FIND("travelled",other_hotels_test!L675,1)-7)))</f>
        <v>May 2012</v>
      </c>
      <c r="J675" s="1" t="str">
        <f>TRIM(IF(ISERROR(MID(other_hotels_test!L675,FIND("travelled",other_hotels_test!L675,1)+9,LEN(other_hotels_test!L675))),"",MID(other_hotels_test!L675,FIND("travelled",other_hotels_test!L675,1)+9,LEN(other_hotels_test!L675))))</f>
        <v>with family</v>
      </c>
      <c r="K675" s="4" t="e">
        <f ca="1">udfRegEx(other_hotels_test!M675,"\d( of )\d( stars).*(n&gt;)([\s\S]*;)")&amp;CHAR(10)&amp;udfRegEx(other_hotels_test!M675,"[^;]+$\d( of )\d( stars).*(n&gt;)([\s\S]*;)")</f>
        <v>#NAME?</v>
      </c>
      <c r="N675" s="1" t="str">
        <f>other_hotels_test!P675</f>
        <v>Reviewed 10 May 2012</v>
      </c>
    </row>
    <row r="676" spans="1:14" ht="98">
      <c r="A676" s="1" t="str">
        <f>MID(other_hotels_test!D676,1,FIND("_data",other_hotels_test!D676,1)-1)</f>
        <v>fullerton_hotel</v>
      </c>
      <c r="B676" s="4" t="str">
        <f>other_hotels_test!G676</f>
        <v>onefootforward</v>
      </c>
      <c r="C676" s="4" t="str">
        <f>IF(ISBLANK(other_hotels_test!H676),"",other_hotels_test!H676)</f>
        <v>Shanghai China</v>
      </c>
      <c r="D676" s="1" t="str">
        <f>MID(other_hotels_test!I676,FIND("of",other_hotels_test!I676,1)-2,12)</f>
        <v>2 of 5 stars</v>
      </c>
      <c r="E676" s="1" t="str">
        <f>MID(other_hotels_test!I676,FIND("of",other_hotels_test!I676,1)-2,2)</f>
        <v xml:space="preserve">2 </v>
      </c>
      <c r="F676" s="2">
        <f>MID(other_hotels_test!I676,FIND("of",other_hotels_test!I676,1)-2,2)/MID(other_hotels_test!I676,FIND("of",other_hotels_test!I676,1)+2,2)</f>
        <v>0.4</v>
      </c>
      <c r="G676" s="3" t="str">
        <f>IF(ISBLANK(other_hotels_test!J676),"",other_hotels_test!J676)</f>
        <v>“Fullerc#$p”</v>
      </c>
      <c r="H676" s="3" t="str">
        <f>IF(ISBLANK(other_hotels_test!K676),"",other_hotels_test!K676)</f>
        <v>Yeah no. I mean a five star hotel with nescafe sachets? come on....are you serious? So many things wrong the first room has a creepy whalesong song eminating from the room could be haunted but honestly far too too over it just couldn't sleep. The shower sink wouldn't work so flooded the bathroom nice touch. Moved to a new room and the TV's busted. I currently have a technician fixing it fnar fnar not. Can't wait to leave. Crap.</v>
      </c>
      <c r="I676" s="1" t="str">
        <f>TRIM(IF(ISERROR(MID(other_hotels_test!L676,7,FIND("travelled",other_hotels_test!L676,1)-7)),"",MID(other_hotels_test!L676,7,FIND("travelled",other_hotels_test!L676,1)-7)))</f>
        <v>December 2010</v>
      </c>
      <c r="J676" s="1" t="str">
        <f>TRIM(IF(ISERROR(MID(other_hotels_test!L676,FIND("travelled",other_hotels_test!L676,1)+9,LEN(other_hotels_test!L676))),"",MID(other_hotels_test!L676,FIND("travelled",other_hotels_test!L676,1)+9,LEN(other_hotels_test!L676))))</f>
        <v>on business</v>
      </c>
      <c r="K676" s="4" t="e">
        <f ca="1">udfRegEx(other_hotels_test!M676,"\d( of )\d( stars).*(n&gt;)([\s\S]*;)")&amp;CHAR(10)&amp;udfRegEx(other_hotels_test!M676,"[^;]+$\d( of )\d( stars).*(n&gt;)([\s\S]*;)")</f>
        <v>#NAME?</v>
      </c>
      <c r="N676" s="1" t="str">
        <f>other_hotels_test!P676</f>
        <v>Reviewed 16 December 2010</v>
      </c>
    </row>
    <row r="677" spans="1:14" ht="42">
      <c r="A677" s="1" t="str">
        <f>MID(other_hotels_test!D677,1,FIND("_data",other_hotels_test!D677,1)-1)</f>
        <v>fullerton_hotel</v>
      </c>
      <c r="B677" s="4" t="str">
        <f>other_hotels_test!G677</f>
        <v>charlotte7474</v>
      </c>
      <c r="C677" s="4" t="str">
        <f>IF(ISBLANK(other_hotels_test!H677),"",other_hotels_test!H677)</f>
        <v>Zurich Switzerland</v>
      </c>
      <c r="D677" s="1" t="str">
        <f>MID(other_hotels_test!I677,FIND("of",other_hotels_test!I677,1)-2,12)</f>
        <v>5 of 5 stars</v>
      </c>
      <c r="E677" s="1" t="str">
        <f>MID(other_hotels_test!I677,FIND("of",other_hotels_test!I677,1)-2,2)</f>
        <v xml:space="preserve">5 </v>
      </c>
      <c r="F677" s="2">
        <f>MID(other_hotels_test!I677,FIND("of",other_hotels_test!I677,1)-2,2)/MID(other_hotels_test!I677,FIND("of",other_hotels_test!I677,1)+2,2)</f>
        <v>1</v>
      </c>
      <c r="G677" s="3" t="str">
        <f>IF(ISBLANK(other_hotels_test!J677),"",other_hotels_test!J677)</f>
        <v>“The perfect spot for a great business trip”</v>
      </c>
      <c r="H677" s="3" t="str">
        <f>IF(ISBLANK(other_hotels_test!K677),"",other_hotels_test!K677)</f>
        <v>Perfectly located fantastic style elegant still not cold atmosphere great restaurant with view on the river fantastic pool: my absolute top spot in SIngapore only drawback: extremely costy WIFI</v>
      </c>
      <c r="I677" s="1" t="str">
        <f>TRIM(IF(ISERROR(MID(other_hotels_test!L677,7,FIND("travelled",other_hotels_test!L677,1)-7)),"",MID(other_hotels_test!L677,7,FIND("travelled",other_hotels_test!L677,1)-7)))</f>
        <v>December 2010</v>
      </c>
      <c r="J677" s="1" t="str">
        <f>TRIM(IF(ISERROR(MID(other_hotels_test!L677,FIND("travelled",other_hotels_test!L677,1)+9,LEN(other_hotels_test!L677))),"",MID(other_hotels_test!L677,FIND("travelled",other_hotels_test!L677,1)+9,LEN(other_hotels_test!L677))))</f>
        <v>on business</v>
      </c>
      <c r="K677" s="4" t="e">
        <f ca="1">udfRegEx(other_hotels_test!M677,"\d( of )\d( stars).*(n&gt;)([\s\S]*;)")&amp;CHAR(10)&amp;udfRegEx(other_hotels_test!M677,"[^;]+$\d( of )\d( stars).*(n&gt;)([\s\S]*;)")</f>
        <v>#NAME?</v>
      </c>
      <c r="N677" s="1" t="str">
        <f>other_hotels_test!P677</f>
        <v>Reviewed 11 December 2010</v>
      </c>
    </row>
    <row r="678" spans="1:14" ht="196">
      <c r="A678" s="1" t="str">
        <f>MID(other_hotels_test!D678,1,FIND("_data",other_hotels_test!D678,1)-1)</f>
        <v>fullerton_hotel</v>
      </c>
      <c r="B678" s="4" t="str">
        <f>other_hotels_test!G678</f>
        <v>Sagittarius_7</v>
      </c>
      <c r="C678" s="4" t="str">
        <f>IF(ISBLANK(other_hotels_test!H678),"",other_hotels_test!H678)</f>
        <v>London United Kingdom</v>
      </c>
      <c r="D678" s="1" t="str">
        <f>MID(other_hotels_test!I678,FIND("of",other_hotels_test!I678,1)-2,12)</f>
        <v>4 of 5 stars</v>
      </c>
      <c r="E678" s="1" t="str">
        <f>MID(other_hotels_test!I678,FIND("of",other_hotels_test!I678,1)-2,2)</f>
        <v xml:space="preserve">4 </v>
      </c>
      <c r="F678" s="2">
        <f>MID(other_hotels_test!I678,FIND("of",other_hotels_test!I678,1)-2,2)/MID(other_hotels_test!I678,FIND("of",other_hotels_test!I678,1)+2,2)</f>
        <v>0.8</v>
      </c>
      <c r="G678" s="3" t="str">
        <f>IF(ISBLANK(other_hotels_test!J678),"",other_hotels_test!J678)</f>
        <v>“Service could be better”</v>
      </c>
      <c r="H678" s="3" t="str">
        <f>IF(ISBLANK(other_hotels_test!K678),"",other_hotels_test!K678)</f>
        <v>The room was good service inconsistent. I had a number of issues within 4 hours of arriving. The duty manager listened politely at 4am in the lobby and said he would tell the general manager about them when he arrived. I stayed 4 nights and never heard from the general manager at all and no-one follwed up to see if all was OK....I was expecting an acknowlegement. The restaurant staff housekeeping business centre and room service were all very good. The welcome at reception left alot to be desired - I was given the wrong room so that had to be changed. The concierges varied from very helpful to indifferent. I get the impression that if you are a businessman from certain parts of the globe you are treated as priority. I was told that the management read Trip Advisor - it will be interesting to see if the general manager posts a response. To sum up the Fullerton building is historic the management is not.</v>
      </c>
      <c r="I678" s="1" t="str">
        <f>TRIM(IF(ISERROR(MID(other_hotels_test!L678,7,FIND("travelled",other_hotels_test!L678,1)-7)),"",MID(other_hotels_test!L678,7,FIND("travelled",other_hotels_test!L678,1)-7)))</f>
        <v>December 2010</v>
      </c>
      <c r="J678" s="1" t="str">
        <f>TRIM(IF(ISERROR(MID(other_hotels_test!L678,FIND("travelled",other_hotels_test!L678,1)+9,LEN(other_hotels_test!L678))),"",MID(other_hotels_test!L678,FIND("travelled",other_hotels_test!L678,1)+9,LEN(other_hotels_test!L678))))</f>
        <v>solo</v>
      </c>
      <c r="K678" s="4" t="e">
        <f ca="1">udfRegEx(other_hotels_test!M678,"\d( of )\d( stars).*(n&gt;)([\s\S]*;)")&amp;CHAR(10)&amp;udfRegEx(other_hotels_test!M678,"[^;]+$\d( of )\d( stars).*(n&gt;)([\s\S]*;)")</f>
        <v>#NAME?</v>
      </c>
      <c r="N678" s="1" t="str">
        <f>other_hotels_test!P678</f>
        <v>Reviewed 7 December 2010</v>
      </c>
    </row>
    <row r="679" spans="1:14" ht="182">
      <c r="A679" s="1" t="str">
        <f>MID(other_hotels_test!D679,1,FIND("_data",other_hotels_test!D679,1)-1)</f>
        <v>fullerton_hotel</v>
      </c>
      <c r="B679" s="4" t="str">
        <f>other_hotels_test!G679</f>
        <v>mariellamarbella</v>
      </c>
      <c r="C679" s="4" t="str">
        <f>IF(ISBLANK(other_hotels_test!H679),"",other_hotels_test!H679)</f>
        <v>chicago</v>
      </c>
      <c r="D679" s="1" t="str">
        <f>MID(other_hotels_test!I679,FIND("of",other_hotels_test!I679,1)-2,12)</f>
        <v>5 of 5 stars</v>
      </c>
      <c r="E679" s="1" t="str">
        <f>MID(other_hotels_test!I679,FIND("of",other_hotels_test!I679,1)-2,2)</f>
        <v xml:space="preserve">5 </v>
      </c>
      <c r="F679" s="2">
        <f>MID(other_hotels_test!I679,FIND("of",other_hotels_test!I679,1)-2,2)/MID(other_hotels_test!I679,FIND("of",other_hotels_test!I679,1)+2,2)</f>
        <v>1</v>
      </c>
      <c r="G679" s="3" t="str">
        <f>IF(ISBLANK(other_hotels_test!J679),"",other_hotels_test!J679)</f>
        <v>“Top Notch!”</v>
      </c>
      <c r="H679" s="3" t="str">
        <f>IF(ISBLANK(other_hotels_test!K679),"",other_hotels_test!K679)</f>
        <v>I stayed at the Fullerton very recently for business and loved every second of it - I wish I was able to stay a few extra days and just enjoy it! The room was absolutely immaculate (one of the cleanest and most well-kept of any I've ever stayed in globally - even when comparing similar class of hotels) and it was nice and quiet. I was fortunate to have a view of the Sands casino and the Singapore Flyer observation wheel - absolutely stunning view. The mattress was firmer than I would have liked but otherwise the bedding and pillows were nice. My only issue was slow service at times (had to wait a bit longer for bags than usual food tray pick up was slow and it took ages one night to reach someone at the front desk to retrieve a message). Otherwise this is truly a spectacular establishment and one I'll be visiting again!</v>
      </c>
      <c r="I679" s="1" t="str">
        <f>TRIM(IF(ISERROR(MID(other_hotels_test!L679,7,FIND("travelled",other_hotels_test!L679,1)-7)),"",MID(other_hotels_test!L679,7,FIND("travelled",other_hotels_test!L679,1)-7)))</f>
        <v>November 2010</v>
      </c>
      <c r="J679" s="1" t="str">
        <f>TRIM(IF(ISERROR(MID(other_hotels_test!L679,FIND("travelled",other_hotels_test!L679,1)+9,LEN(other_hotels_test!L679))),"",MID(other_hotels_test!L679,FIND("travelled",other_hotels_test!L679,1)+9,LEN(other_hotels_test!L679))))</f>
        <v>on business</v>
      </c>
      <c r="K679" s="4" t="e">
        <f ca="1">udfRegEx(other_hotels_test!M679,"\d( of )\d( stars).*(n&gt;)([\s\S]*;)")&amp;CHAR(10)&amp;udfRegEx(other_hotels_test!M679,"[^;]+$\d( of )\d( stars).*(n&gt;)([\s\S]*;)")</f>
        <v>#NAME?</v>
      </c>
      <c r="N679" s="1" t="str">
        <f>other_hotels_test!P679</f>
        <v>Reviewed 7 December 2010</v>
      </c>
    </row>
    <row r="680" spans="1:14" ht="70">
      <c r="A680" s="1" t="str">
        <f>MID(other_hotels_test!D680,1,FIND("_data",other_hotels_test!D680,1)-1)</f>
        <v>fullerton_hotel</v>
      </c>
      <c r="B680" s="4" t="str">
        <f>other_hotels_test!G680</f>
        <v>ZED2010</v>
      </c>
      <c r="C680" s="4" t="str">
        <f>IF(ISBLANK(other_hotels_test!H680),"",other_hotels_test!H680)</f>
        <v>Paris France</v>
      </c>
      <c r="D680" s="1" t="str">
        <f>MID(other_hotels_test!I680,FIND("of",other_hotels_test!I680,1)-2,12)</f>
        <v>4 of 5 stars</v>
      </c>
      <c r="E680" s="1" t="str">
        <f>MID(other_hotels_test!I680,FIND("of",other_hotels_test!I680,1)-2,2)</f>
        <v xml:space="preserve">4 </v>
      </c>
      <c r="F680" s="2">
        <f>MID(other_hotels_test!I680,FIND("of",other_hotels_test!I680,1)-2,2)/MID(other_hotels_test!I680,FIND("of",other_hotels_test!I680,1)+2,2)</f>
        <v>0.8</v>
      </c>
      <c r="G680" s="3" t="str">
        <f>IF(ISBLANK(other_hotels_test!J680),"",other_hotels_test!J680)</f>
        <v>“Luxury and quiet”</v>
      </c>
      <c r="H680" s="3" t="str">
        <f>IF(ISBLANK(other_hotels_test!K680),"",other_hotels_test!K680)</f>
        <v>It starts with beautiful facade inside it's clean clear and very ... impressive. Service is professional friendly and efficient. Rooms very comfortable and clean. The pool is somehow small but sufficient for some relaxing strokes the view from the pool is nice by night. Location is little less convenient for restaurants and shopping</v>
      </c>
      <c r="I680" s="1" t="str">
        <f>TRIM(IF(ISERROR(MID(other_hotels_test!L680,7,FIND("travelled",other_hotels_test!L680,1)-7)),"",MID(other_hotels_test!L680,7,FIND("travelled",other_hotels_test!L680,1)-7)))</f>
        <v>October 2010</v>
      </c>
      <c r="J680" s="1" t="str">
        <f>TRIM(IF(ISERROR(MID(other_hotels_test!L680,FIND("travelled",other_hotels_test!L680,1)+9,LEN(other_hotels_test!L680))),"",MID(other_hotels_test!L680,FIND("travelled",other_hotels_test!L680,1)+9,LEN(other_hotels_test!L680))))</f>
        <v>on business</v>
      </c>
      <c r="K680" s="4" t="e">
        <f ca="1">udfRegEx(other_hotels_test!M680,"\d( of )\d( stars).*(n&gt;)([\s\S]*;)")&amp;CHAR(10)&amp;udfRegEx(other_hotels_test!M680,"[^;]+$\d( of )\d( stars).*(n&gt;)([\s\S]*;)")</f>
        <v>#NAME?</v>
      </c>
      <c r="N680" s="1" t="str">
        <f>other_hotels_test!P680</f>
        <v>Reviewed 21 November 2010</v>
      </c>
    </row>
    <row r="681" spans="1:14" ht="294">
      <c r="A681" s="1" t="str">
        <f>MID(other_hotels_test!D681,1,FIND("_data",other_hotels_test!D681,1)-1)</f>
        <v>fullerton_hotel</v>
      </c>
      <c r="B681" s="4" t="str">
        <f>other_hotels_test!G681</f>
        <v>PegususPerth</v>
      </c>
      <c r="C681" s="4" t="str">
        <f>IF(ISBLANK(other_hotels_test!H681),"",other_hotels_test!H681)</f>
        <v>Perth</v>
      </c>
      <c r="D681" s="1" t="str">
        <f>MID(other_hotels_test!I681,FIND("of",other_hotels_test!I681,1)-2,12)</f>
        <v>4 of 5 stars</v>
      </c>
      <c r="E681" s="1" t="str">
        <f>MID(other_hotels_test!I681,FIND("of",other_hotels_test!I681,1)-2,2)</f>
        <v xml:space="preserve">4 </v>
      </c>
      <c r="F681" s="2">
        <f>MID(other_hotels_test!I681,FIND("of",other_hotels_test!I681,1)-2,2)/MID(other_hotels_test!I681,FIND("of",other_hotels_test!I681,1)+2,2)</f>
        <v>0.8</v>
      </c>
      <c r="G681" s="3" t="str">
        <f>IF(ISBLANK(other_hotels_test!J681),"",other_hotels_test!J681)</f>
        <v>“Excellant location”</v>
      </c>
      <c r="H681" s="3" t="str">
        <f>IF(ISBLANK(other_hotels_test!K681),"",other_hotels_test!K681)</f>
        <v>This was our second stay at the Fullerton because we enjoyed our first stay there so much. Overall that service is extremely good and we had a prompt reply with our email beforehand. They kindly provided us with a quay room overlooking the Marina Bay and it had a balcony. We enjoyed the views so much that we spent more time in the room than we had initially planned. If you want to venture up to the roof top you need to go through the Lighthouse Restaurant. We went on one of their walking tours which was excellant and took just over an hour the tour guide was very informative and pleasant. It wasn't until later that we found out that we could ask for a coffee machine. We had asked that they clear out the minibar as we had a few drinks that we needed to put in the fridge and they did this promptly. Breakfast was not up to the same standard that we had experienced on our last visit which was over a year ago. I've rated the hotel down because of our checkout experiance. We paid cash and were initially given only an invoice that did not show a credit for the payment and had to ask a couple of times for a receipt. The pool was very enjoyable and the service there was great. If you can get a good deal on the room rates then this is a wonderful hotel to stay at. It is not as immaculate as a new hotel but it's location service and overall facilities are great.</v>
      </c>
      <c r="I681" s="1" t="str">
        <f>TRIM(IF(ISERROR(MID(other_hotels_test!L681,7,FIND("travelled",other_hotels_test!L681,1)-7)),"",MID(other_hotels_test!L681,7,FIND("travelled",other_hotels_test!L681,1)-7)))</f>
        <v>June 2013</v>
      </c>
      <c r="J681" s="1" t="str">
        <f>TRIM(IF(ISERROR(MID(other_hotels_test!L681,FIND("travelled",other_hotels_test!L681,1)+9,LEN(other_hotels_test!L681))),"",MID(other_hotels_test!L681,FIND("travelled",other_hotels_test!L681,1)+9,LEN(other_hotels_test!L681))))</f>
        <v>as a couple</v>
      </c>
      <c r="K681" s="4" t="e">
        <f ca="1">udfRegEx(other_hotels_test!M681,"\d( of )\d( stars).*(n&gt;)([\s\S]*;)")&amp;CHAR(10)&amp;udfRegEx(other_hotels_test!M681,"[^;]+$\d( of )\d( stars).*(n&gt;)([\s\S]*;)")</f>
        <v>#NAME?</v>
      </c>
      <c r="N681" s="1" t="str">
        <f>other_hotels_test!P681</f>
        <v>Reviewed 8 July 2013</v>
      </c>
    </row>
    <row r="682" spans="1:14" ht="224">
      <c r="A682" s="1" t="str">
        <f>MID(other_hotels_test!D682,1,FIND("_data",other_hotels_test!D682,1)-1)</f>
        <v>fullerton_hotel</v>
      </c>
      <c r="B682" s="4" t="str">
        <f>other_hotels_test!G682</f>
        <v>Nevnang</v>
      </c>
      <c r="C682" s="4" t="str">
        <f>IF(ISBLANK(other_hotels_test!H682),"",other_hotels_test!H682)</f>
        <v>Brisbane Australia</v>
      </c>
      <c r="D682" s="1" t="str">
        <f>MID(other_hotels_test!I682,FIND("of",other_hotels_test!I682,1)-2,12)</f>
        <v>5 of 5 stars</v>
      </c>
      <c r="E682" s="1" t="str">
        <f>MID(other_hotels_test!I682,FIND("of",other_hotels_test!I682,1)-2,2)</f>
        <v xml:space="preserve">5 </v>
      </c>
      <c r="F682" s="2">
        <f>MID(other_hotels_test!I682,FIND("of",other_hotels_test!I682,1)-2,2)/MID(other_hotels_test!I682,FIND("of",other_hotels_test!I682,1)+2,2)</f>
        <v>1</v>
      </c>
      <c r="G682" s="3" t="str">
        <f>IF(ISBLANK(other_hotels_test!J682),"",other_hotels_test!J682)</f>
        <v>“3 Nights at The Fullerton Singapore- Exceptional Service”</v>
      </c>
      <c r="H682" s="3" t="str">
        <f>IF(ISBLANK(other_hotels_test!K682),"",other_hotels_test!K682)</f>
        <v>As a special post-cruise treat we booked The Fullerton based on its location right on Marina Bay. From the moment the booking was made the hotel exceeded all expectations. Our request for a balcony room overlooking the bay was met and we were not disappointed with the view especially the nightly laser light show across the bay! The room was roomy comfortable and the amenities excellent. We had a small issue with the toilet but it was repaired promptly...afterall it was an older hotel and we understood problems can happen. Concierge staff were helpful and went out of their way to assist as were the reception team who seemed to remember guest's names easily and provided personalised attention including being escorted out at check-out. The service provided by rhe doormen &amp; bellboys were also exceptional. The only negatives were the room service menu - very expensive so we only dined in once. And the laundry service - again extremely expensive and certainly more businessman focused and not for tourists.</v>
      </c>
      <c r="I682" s="1" t="str">
        <f>TRIM(IF(ISERROR(MID(other_hotels_test!L682,7,FIND("travelled",other_hotels_test!L682,1)-7)),"",MID(other_hotels_test!L682,7,FIND("travelled",other_hotels_test!L682,1)-7)))</f>
        <v>March 2013</v>
      </c>
      <c r="J682" s="1" t="str">
        <f>TRIM(IF(ISERROR(MID(other_hotels_test!L682,FIND("travelled",other_hotels_test!L682,1)+9,LEN(other_hotels_test!L682))),"",MID(other_hotels_test!L682,FIND("travelled",other_hotels_test!L682,1)+9,LEN(other_hotels_test!L682))))</f>
        <v>as a couple</v>
      </c>
      <c r="K682" s="4" t="e">
        <f ca="1">udfRegEx(other_hotels_test!M682,"\d( of )\d( stars).*(n&gt;)([\s\S]*;)")&amp;CHAR(10)&amp;udfRegEx(other_hotels_test!M682,"[^;]+$\d( of )\d( stars).*(n&gt;)([\s\S]*;)")</f>
        <v>#NAME?</v>
      </c>
      <c r="N682" s="1" t="str">
        <f>other_hotels_test!P682</f>
        <v>Reviewed 7 July 2013</v>
      </c>
    </row>
    <row r="683" spans="1:14" ht="70">
      <c r="A683" s="1" t="str">
        <f>MID(other_hotels_test!D683,1,FIND("_data",other_hotels_test!D683,1)-1)</f>
        <v>fullerton_hotel</v>
      </c>
      <c r="B683" s="4" t="str">
        <f>other_hotels_test!G683</f>
        <v>Kim M</v>
      </c>
      <c r="C683" s="4" t="str">
        <f>IF(ISBLANK(other_hotels_test!H683),"",other_hotels_test!H683)</f>
        <v>Melbourne Victoria Australia</v>
      </c>
      <c r="D683" s="1" t="str">
        <f>MID(other_hotels_test!I683,FIND("of",other_hotels_test!I683,1)-2,12)</f>
        <v>5 of 5 stars</v>
      </c>
      <c r="E683" s="1" t="str">
        <f>MID(other_hotels_test!I683,FIND("of",other_hotels_test!I683,1)-2,2)</f>
        <v xml:space="preserve">5 </v>
      </c>
      <c r="F683" s="2">
        <f>MID(other_hotels_test!I683,FIND("of",other_hotels_test!I683,1)-2,2)/MID(other_hotels_test!I683,FIND("of",other_hotels_test!I683,1)+2,2)</f>
        <v>1</v>
      </c>
      <c r="G683" s="3" t="str">
        <f>IF(ISBLANK(other_hotels_test!J683),"",other_hotels_test!J683)</f>
        <v>“Great location great ambience”</v>
      </c>
      <c r="H683" s="3" t="str">
        <f>IF(ISBLANK(other_hotels_test!K683),"",other_hotels_test!K683)</f>
        <v>Fantastic hotel centrally located near Marina Bay and right on the river so short walking distance to all of singapores attractions. Lovely large rooms and helpful friendly staff first part of the week was business and then my wife joined me for the weekend and it served both purposes effortlessly</v>
      </c>
      <c r="I683" s="1" t="str">
        <f>TRIM(IF(ISERROR(MID(other_hotels_test!L683,7,FIND("travelled",other_hotels_test!L683,1)-7)),"",MID(other_hotels_test!L683,7,FIND("travelled",other_hotels_test!L683,1)-7)))</f>
        <v>July 2013</v>
      </c>
      <c r="J683" s="1" t="str">
        <f>TRIM(IF(ISERROR(MID(other_hotels_test!L683,FIND("travelled",other_hotels_test!L683,1)+9,LEN(other_hotels_test!L683))),"",MID(other_hotels_test!L683,FIND("travelled",other_hotels_test!L683,1)+9,LEN(other_hotels_test!L683))))</f>
        <v>as a couple</v>
      </c>
      <c r="K683" s="4" t="e">
        <f ca="1">udfRegEx(other_hotels_test!M683,"\d( of )\d( stars).*(n&gt;)([\s\S]*;)")&amp;CHAR(10)&amp;udfRegEx(other_hotels_test!M683,"[^;]+$\d( of )\d( stars).*(n&gt;)([\s\S]*;)")</f>
        <v>#NAME?</v>
      </c>
      <c r="N683" s="1" t="str">
        <f>other_hotels_test!P683</f>
        <v>Reviewed 6 July 2013</v>
      </c>
    </row>
    <row r="684" spans="1:14" ht="196">
      <c r="A684" s="1" t="str">
        <f>MID(other_hotels_test!D684,1,FIND("_data",other_hotels_test!D684,1)-1)</f>
        <v>fullerton_hotel</v>
      </c>
      <c r="B684" s="4" t="str">
        <f>other_hotels_test!G684</f>
        <v>CathyJ715</v>
      </c>
      <c r="C684" s="4" t="str">
        <f>IF(ISBLANK(other_hotels_test!H684),"",other_hotels_test!H684)</f>
        <v>Singapore Singapore</v>
      </c>
      <c r="D684" s="1" t="str">
        <f>MID(other_hotels_test!I684,FIND("of",other_hotels_test!I684,1)-2,12)</f>
        <v>5 of 5 stars</v>
      </c>
      <c r="E684" s="1" t="str">
        <f>MID(other_hotels_test!I684,FIND("of",other_hotels_test!I684,1)-2,2)</f>
        <v xml:space="preserve">5 </v>
      </c>
      <c r="F684" s="2">
        <f>MID(other_hotels_test!I684,FIND("of",other_hotels_test!I684,1)-2,2)/MID(other_hotels_test!I684,FIND("of",other_hotels_test!I684,1)+2,2)</f>
        <v>1</v>
      </c>
      <c r="G684" s="3" t="str">
        <f>IF(ISBLANK(other_hotels_test!J684),"",other_hotels_test!J684)</f>
        <v>“Perfect memorable place to stay - met all our needs”</v>
      </c>
      <c r="H684" s="3" t="str">
        <f>IF(ISBLANK(other_hotels_test!K684),"",other_hotels_test!K684)</f>
        <v>My husband was staying at the Fullerton on a business trip and I joined him for a couple of days while we checked out some accommodation and schooling ahead of our international relocation to Singapore. I cannot fault the Fullerton. In particular we loved the buffet breakfast with the amazing selection beautiful setting and pitch perfect service. Every morning we were greeted by staff who knew us by name and situated with a delicious café latte or a 'detox juice'. The staff are so courteous and friendly leading the way to our table always pointing out the same steps every day lest we trip. Very endearing! The infinity pool while small is lovely and well attended by helpful staff. The location is perfect for strolling at night and any number of fantastic restaurants and bars walking distance from the hotel. We will always remember our stay at the Fullerton with great fondness.</v>
      </c>
      <c r="I684" s="1" t="str">
        <f>TRIM(IF(ISERROR(MID(other_hotels_test!L684,7,FIND("travelled",other_hotels_test!L684,1)-7)),"",MID(other_hotels_test!L684,7,FIND("travelled",other_hotels_test!L684,1)-7)))</f>
        <v>June 2013</v>
      </c>
      <c r="J684" s="1" t="str">
        <f>TRIM(IF(ISERROR(MID(other_hotels_test!L684,FIND("travelled",other_hotels_test!L684,1)+9,LEN(other_hotels_test!L684))),"",MID(other_hotels_test!L684,FIND("travelled",other_hotels_test!L684,1)+9,LEN(other_hotels_test!L684))))</f>
        <v>on business</v>
      </c>
      <c r="K684" s="4" t="e">
        <f ca="1">udfRegEx(other_hotels_test!M684,"\d( of )\d( stars).*(n&gt;)([\s\S]*;)")&amp;CHAR(10)&amp;udfRegEx(other_hotels_test!M684,"[^;]+$\d( of )\d( stars).*(n&gt;)([\s\S]*;)")</f>
        <v>#NAME?</v>
      </c>
      <c r="N684" s="1" t="str">
        <f>other_hotels_test!P684</f>
        <v>Reviewed 6 July 2013</v>
      </c>
    </row>
    <row r="685" spans="1:14" ht="70">
      <c r="A685" s="1" t="str">
        <f>MID(other_hotels_test!D685,1,FIND("_data",other_hotels_test!D685,1)-1)</f>
        <v>fullerton_hotel</v>
      </c>
      <c r="B685" s="4" t="str">
        <f>other_hotels_test!G685</f>
        <v>Ryan T</v>
      </c>
      <c r="C685" s="4" t="str">
        <f>IF(ISBLANK(other_hotels_test!H685),"",other_hotels_test!H685)</f>
        <v>Flagstaff Arizona</v>
      </c>
      <c r="D685" s="1" t="str">
        <f>MID(other_hotels_test!I685,FIND("of",other_hotels_test!I685,1)-2,12)</f>
        <v>4 of 5 stars</v>
      </c>
      <c r="E685" s="1" t="str">
        <f>MID(other_hotels_test!I685,FIND("of",other_hotels_test!I685,1)-2,2)</f>
        <v xml:space="preserve">4 </v>
      </c>
      <c r="F685" s="2">
        <f>MID(other_hotels_test!I685,FIND("of",other_hotels_test!I685,1)-2,2)/MID(other_hotels_test!I685,FIND("of",other_hotels_test!I685,1)+2,2)</f>
        <v>0.8</v>
      </c>
      <c r="G685" s="3" t="str">
        <f>IF(ISBLANK(other_hotels_test!J685),"",other_hotels_test!J685)</f>
        <v>“Great Location Comfortable Rooms”</v>
      </c>
      <c r="H685" s="3" t="str">
        <f>IF(ISBLANK(other_hotels_test!K685),"",other_hotels_test!K685)</f>
        <v>The Fullerton has a great location. One-night stay in transit seeing some from in Singapore. Pretty large hotel with the typical large hotel “happenings” like weekend weddings and throngs of tourists. Great view from the room. Fullerton has beds with firm mattresses (which I like). Large breakfast buffet with lots of regional options.</v>
      </c>
      <c r="I685" s="1" t="str">
        <f>TRIM(IF(ISERROR(MID(other_hotels_test!L685,7,FIND("travelled",other_hotels_test!L685,1)-7)),"",MID(other_hotels_test!L685,7,FIND("travelled",other_hotels_test!L685,1)-7)))</f>
        <v>June 2013</v>
      </c>
      <c r="J685" s="1" t="str">
        <f>TRIM(IF(ISERROR(MID(other_hotels_test!L685,FIND("travelled",other_hotels_test!L685,1)+9,LEN(other_hotels_test!L685))),"",MID(other_hotels_test!L685,FIND("travelled",other_hotels_test!L685,1)+9,LEN(other_hotels_test!L685))))</f>
        <v>as a couple</v>
      </c>
      <c r="K685" s="4" t="e">
        <f ca="1">udfRegEx(other_hotels_test!M685,"\d( of )\d( stars).*(n&gt;)([\s\S]*;)")&amp;CHAR(10)&amp;udfRegEx(other_hotels_test!M685,"[^;]+$\d( of )\d( stars).*(n&gt;)([\s\S]*;)")</f>
        <v>#NAME?</v>
      </c>
      <c r="N685" s="1" t="str">
        <f>other_hotels_test!P685</f>
        <v>Reviewed 5 July 2013</v>
      </c>
    </row>
    <row r="686" spans="1:14" ht="182">
      <c r="A686" s="1" t="str">
        <f>MID(other_hotels_test!D686,1,FIND("_data",other_hotels_test!D686,1)-1)</f>
        <v>fullerton_hotel</v>
      </c>
      <c r="B686" s="4" t="str">
        <f>other_hotels_test!G686</f>
        <v>RDH1London</v>
      </c>
      <c r="C686" s="4" t="str">
        <f>IF(ISBLANK(other_hotels_test!H686),"",other_hotels_test!H686)</f>
        <v>London</v>
      </c>
      <c r="D686" s="1" t="str">
        <f>MID(other_hotels_test!I686,FIND("of",other_hotels_test!I686,1)-2,12)</f>
        <v>4 of 5 stars</v>
      </c>
      <c r="E686" s="1" t="str">
        <f>MID(other_hotels_test!I686,FIND("of",other_hotels_test!I686,1)-2,2)</f>
        <v xml:space="preserve">4 </v>
      </c>
      <c r="F686" s="2">
        <f>MID(other_hotels_test!I686,FIND("of",other_hotels_test!I686,1)-2,2)/MID(other_hotels_test!I686,FIND("of",other_hotels_test!I686,1)+2,2)</f>
        <v>0.8</v>
      </c>
      <c r="G686" s="3" t="str">
        <f>IF(ISBLANK(other_hotels_test!J686),"",other_hotels_test!J686)</f>
        <v>“Great location”</v>
      </c>
      <c r="H686" s="3" t="str">
        <f>IF(ISBLANK(other_hotels_test!K686),"",other_hotels_test!K686)</f>
        <v>Stayed here one night on a business trip. Location is superb and the exterior of the hotel is beautiful. Exttemely striking lobby. Didn't get the chance to check out the pool but according to colleagues its impressive. Room was good - but not spectacular - lighting very harsh. Bathroom perfectly in line with the category although the shower is very small. Overrall the hotel feels like its getting close to a refurb - furniture is a bit chipped etc and feels like it needs replacing. Restaurants seem pricey for the standard. I had an inward facing room which is a big negative - looked over an internal courtyard with no external sunlight. I briefly passed through the lobby of the sister hotel - Fullerton Bay. Although its a modern building it seems more modern and stylish and I would consider this next time if its the same price. All in all a very high quality hotel but not outstanding.</v>
      </c>
      <c r="I686" s="1" t="str">
        <f>TRIM(IF(ISERROR(MID(other_hotels_test!L686,7,FIND("travelled",other_hotels_test!L686,1)-7)),"",MID(other_hotels_test!L686,7,FIND("travelled",other_hotels_test!L686,1)-7)))</f>
        <v>March 2011</v>
      </c>
      <c r="J686" s="1" t="str">
        <f>TRIM(IF(ISERROR(MID(other_hotels_test!L686,FIND("travelled",other_hotels_test!L686,1)+9,LEN(other_hotels_test!L686))),"",MID(other_hotels_test!L686,FIND("travelled",other_hotels_test!L686,1)+9,LEN(other_hotels_test!L686))))</f>
        <v>on business</v>
      </c>
      <c r="K686" s="4" t="e">
        <f ca="1">udfRegEx(other_hotels_test!M686,"\d( of )\d( stars).*(n&gt;)([\s\S]*;)")&amp;CHAR(10)&amp;udfRegEx(other_hotels_test!M686,"[^;]+$\d( of )\d( stars).*(n&gt;)([\s\S]*;)")</f>
        <v>#NAME?</v>
      </c>
      <c r="N686" s="1" t="str">
        <f>other_hotels_test!P686</f>
        <v>Reviewed 19 March 2011</v>
      </c>
    </row>
    <row r="687" spans="1:14" ht="168">
      <c r="A687" s="1" t="str">
        <f>MID(other_hotels_test!D687,1,FIND("_data",other_hotels_test!D687,1)-1)</f>
        <v>fullerton_hotel</v>
      </c>
      <c r="B687" s="4" t="str">
        <f>other_hotels_test!G687</f>
        <v>philtodd</v>
      </c>
      <c r="C687" s="4" t="str">
        <f>IF(ISBLANK(other_hotels_test!H687),"",other_hotels_test!H687)</f>
        <v>London United Kingdom</v>
      </c>
      <c r="D687" s="1" t="str">
        <f>MID(other_hotels_test!I687,FIND("of",other_hotels_test!I687,1)-2,12)</f>
        <v>2 of 5 stars</v>
      </c>
      <c r="E687" s="1" t="str">
        <f>MID(other_hotels_test!I687,FIND("of",other_hotels_test!I687,1)-2,2)</f>
        <v xml:space="preserve">2 </v>
      </c>
      <c r="F687" s="2">
        <f>MID(other_hotels_test!I687,FIND("of",other_hotels_test!I687,1)-2,2)/MID(other_hotels_test!I687,FIND("of",other_hotels_test!I687,1)+2,2)</f>
        <v>0.4</v>
      </c>
      <c r="G687" s="3" t="str">
        <f>IF(ISBLANK(other_hotels_test!J687),"",other_hotels_test!J687)</f>
        <v>“Very disappointing”</v>
      </c>
      <c r="H687" s="3" t="str">
        <f>IF(ISBLANK(other_hotels_test!K687),"",other_hotels_test!K687)</f>
        <v>This was supposed to be a romantic stay for myself and my wife but too many things put a spoiler on it. I stayed for 2 nights at the Fullerton. It took a long time to check in with the check in clerk giving me a hard sell to upgrade my room at extra cost. Only after saying "No" 3 times did he finally check me in. Bathroom wasn't cleaned properly - still had hairs in the bath and the plug in the sink would not hold water. The walls were scuffed &amp; dirty near the desk and furniture in a poor state. At check out they tried to charge me for a breakfast I'd never had and for local calls which are shown as "free" on hotels.com. I got a very curt response when I challenged the charges too. I found the location ot be good but there's no shortage of 5 star hotels in Singapore - I'd suggest staying elsewhere.</v>
      </c>
      <c r="I687" s="1" t="str">
        <f>TRIM(IF(ISERROR(MID(other_hotels_test!L687,7,FIND("travelled",other_hotels_test!L687,1)-7)),"",MID(other_hotels_test!L687,7,FIND("travelled",other_hotels_test!L687,1)-7)))</f>
        <v>February 2011</v>
      </c>
      <c r="J687" s="1" t="str">
        <f>TRIM(IF(ISERROR(MID(other_hotels_test!L687,FIND("travelled",other_hotels_test!L687,1)+9,LEN(other_hotels_test!L687))),"",MID(other_hotels_test!L687,FIND("travelled",other_hotels_test!L687,1)+9,LEN(other_hotels_test!L687))))</f>
        <v>as a couple</v>
      </c>
      <c r="K687" s="4" t="e">
        <f ca="1">udfRegEx(other_hotels_test!M687,"\d( of )\d( stars).*(n&gt;)([\s\S]*;)")&amp;CHAR(10)&amp;udfRegEx(other_hotels_test!M687,"[^;]+$\d( of )\d( stars).*(n&gt;)([\s\S]*;)")</f>
        <v>#NAME?</v>
      </c>
      <c r="N687" s="1" t="str">
        <f>other_hotels_test!P687</f>
        <v>Reviewed 19 March 2011</v>
      </c>
    </row>
    <row r="688" spans="1:14" ht="126">
      <c r="A688" s="1" t="str">
        <f>MID(other_hotels_test!D688,1,FIND("_data",other_hotels_test!D688,1)-1)</f>
        <v>fullerton_hotel</v>
      </c>
      <c r="B688" s="4" t="str">
        <f>other_hotels_test!G688</f>
        <v>romusha</v>
      </c>
      <c r="C688" s="4" t="str">
        <f>IF(ISBLANK(other_hotels_test!H688),"",other_hotels_test!H688)</f>
        <v>Jakarta Indonesia</v>
      </c>
      <c r="D688" s="1" t="str">
        <f>MID(other_hotels_test!I688,FIND("of",other_hotels_test!I688,1)-2,12)</f>
        <v>4 of 5 stars</v>
      </c>
      <c r="E688" s="1" t="str">
        <f>MID(other_hotels_test!I688,FIND("of",other_hotels_test!I688,1)-2,2)</f>
        <v xml:space="preserve">4 </v>
      </c>
      <c r="F688" s="2">
        <f>MID(other_hotels_test!I688,FIND("of",other_hotels_test!I688,1)-2,2)/MID(other_hotels_test!I688,FIND("of",other_hotels_test!I688,1)+2,2)</f>
        <v>0.8</v>
      </c>
      <c r="G688" s="3" t="str">
        <f>IF(ISBLANK(other_hotels_test!J688),"",other_hotels_test!J688)</f>
        <v>“Business Meeting Points”</v>
      </c>
      <c r="H688" s="3" t="str">
        <f>IF(ISBLANK(other_hotels_test!K688),"",other_hotels_test!K688)</f>
        <v>This hotel is well located in Singapore for people aiming to make business contacts. Situated close to boatquay area make your singaporean counterpart easy to reach you by any public transportation while you can enjoy one of Singapore best spot. This hotel is also within walking distance to Esplanade where you can watch art performance and also to several museums and art center. The nightlife within the surrounding hotel area is vibrant. The hotel itself have a good size room and comfortable. The gym ceiling is quite low so if you are tall better to jog outside.</v>
      </c>
      <c r="I688" s="1" t="str">
        <f>TRIM(IF(ISERROR(MID(other_hotels_test!L688,7,FIND("travelled",other_hotels_test!L688,1)-7)),"",MID(other_hotels_test!L688,7,FIND("travelled",other_hotels_test!L688,1)-7)))</f>
        <v>March 2011</v>
      </c>
      <c r="J688" s="1" t="str">
        <f>TRIM(IF(ISERROR(MID(other_hotels_test!L688,FIND("travelled",other_hotels_test!L688,1)+9,LEN(other_hotels_test!L688))),"",MID(other_hotels_test!L688,FIND("travelled",other_hotels_test!L688,1)+9,LEN(other_hotels_test!L688))))</f>
        <v>on business</v>
      </c>
      <c r="K688" s="4" t="e">
        <f ca="1">udfRegEx(other_hotels_test!M688,"\d( of )\d( stars).*(n&gt;)([\s\S]*;)")&amp;CHAR(10)&amp;udfRegEx(other_hotels_test!M688,"[^;]+$\d( of )\d( stars).*(n&gt;)([\s\S]*;)")</f>
        <v>#NAME?</v>
      </c>
      <c r="N688" s="1" t="str">
        <f>other_hotels_test!P688</f>
        <v>Reviewed 18 March 2011</v>
      </c>
    </row>
    <row r="689" spans="1:14" ht="84">
      <c r="A689" s="1" t="str">
        <f>MID(other_hotels_test!D689,1,FIND("_data",other_hotels_test!D689,1)-1)</f>
        <v>fullerton_hotel</v>
      </c>
      <c r="B689" s="4" t="str">
        <f>other_hotels_test!G689</f>
        <v>foxbat</v>
      </c>
      <c r="C689" s="4" t="str">
        <f>IF(ISBLANK(other_hotels_test!H689),"",other_hotels_test!H689)</f>
        <v>london</v>
      </c>
      <c r="D689" s="1" t="str">
        <f>MID(other_hotels_test!I689,FIND("of",other_hotels_test!I689,1)-2,12)</f>
        <v>3 of 5 stars</v>
      </c>
      <c r="E689" s="1" t="str">
        <f>MID(other_hotels_test!I689,FIND("of",other_hotels_test!I689,1)-2,2)</f>
        <v xml:space="preserve">3 </v>
      </c>
      <c r="F689" s="2">
        <f>MID(other_hotels_test!I689,FIND("of",other_hotels_test!I689,1)-2,2)/MID(other_hotels_test!I689,FIND("of",other_hotels_test!I689,1)+2,2)</f>
        <v>0.6</v>
      </c>
      <c r="G689" s="3" t="str">
        <f>IF(ISBLANK(other_hotels_test!J689),"",other_hotels_test!J689)</f>
        <v>“The Fullerton has lost its shine”</v>
      </c>
      <c r="H689" s="3" t="str">
        <f>IF(ISBLANK(other_hotels_test!K689),"",other_hotels_test!K689)</f>
        <v>I started going to the fullerton in Singapore maybe 6 years ago and then it was a shining light of the new Singapore. Alas no longer. It is a gloomy expensive business hotel with cranky rooms and dreary decor. There was nothing that I could praise as top-class but nothing dreadful. It's just truly middle of the road and in need of investment if it wasnts to compete with its numerous competitors.</v>
      </c>
      <c r="I689" s="1" t="str">
        <f>TRIM(IF(ISERROR(MID(other_hotels_test!L689,7,FIND("travelled",other_hotels_test!L689,1)-7)),"",MID(other_hotels_test!L689,7,FIND("travelled",other_hotels_test!L689,1)-7)))</f>
        <v>March 2011</v>
      </c>
      <c r="J689" s="1" t="str">
        <f>TRIM(IF(ISERROR(MID(other_hotels_test!L689,FIND("travelled",other_hotels_test!L689,1)+9,LEN(other_hotels_test!L689))),"",MID(other_hotels_test!L689,FIND("travelled",other_hotels_test!L689,1)+9,LEN(other_hotels_test!L689))))</f>
        <v>on business</v>
      </c>
      <c r="K689" s="4" t="e">
        <f ca="1">udfRegEx(other_hotels_test!M689,"\d( of )\d( stars).*(n&gt;)([\s\S]*;)")&amp;CHAR(10)&amp;udfRegEx(other_hotels_test!M689,"[^;]+$\d( of )\d( stars).*(n&gt;)([\s\S]*;)")</f>
        <v>#NAME?</v>
      </c>
      <c r="N689" s="1" t="str">
        <f>other_hotels_test!P689</f>
        <v>Reviewed 18 March 2011</v>
      </c>
    </row>
    <row r="690" spans="1:14" ht="252">
      <c r="A690" s="1" t="str">
        <f>MID(other_hotels_test!D690,1,FIND("_data",other_hotels_test!D690,1)-1)</f>
        <v>fullerton_hotel</v>
      </c>
      <c r="B690" s="4" t="str">
        <f>other_hotels_test!G690</f>
        <v>Mr_ABZ_Gray</v>
      </c>
      <c r="C690" s="4" t="str">
        <f>IF(ISBLANK(other_hotels_test!H690),"",other_hotels_test!H690)</f>
        <v>Aberdeen</v>
      </c>
      <c r="D690" s="1" t="str">
        <f>MID(other_hotels_test!I690,FIND("of",other_hotels_test!I690,1)-2,12)</f>
        <v>5 of 5 stars</v>
      </c>
      <c r="E690" s="1" t="str">
        <f>MID(other_hotels_test!I690,FIND("of",other_hotels_test!I690,1)-2,2)</f>
        <v xml:space="preserve">5 </v>
      </c>
      <c r="F690" s="2">
        <f>MID(other_hotels_test!I690,FIND("of",other_hotels_test!I690,1)-2,2)/MID(other_hotels_test!I690,FIND("of",other_hotels_test!I690,1)+2,2)</f>
        <v>1</v>
      </c>
      <c r="G690" s="3" t="str">
        <f>IF(ISBLANK(other_hotels_test!J690),"",other_hotels_test!J690)</f>
        <v>“A hotel with class where the magnificent exterior is reflected throughout”</v>
      </c>
      <c r="H690" s="3" t="str">
        <f>IF(ISBLANK(other_hotels_test!K690),"",other_hotels_test!K690)</f>
        <v>Although this is my first review of the hotel on Tripadvisor I have stayed here several times before and have never been disappointed. The hotel is located in the former Singapore General Post Office building. Unlike many hotel conversions with this one the grandeur of the exterior is carried through to the interior both to the public spaces and to many of the rooms. Although there is an element of glitz unlike many modern 5 star hotels this hasn't been "blinged" to within an inch of it's life. The 25 metre outdoor swimming pool is a gem. On the one side are the imposing pillars of the hotel facade whilst on the other is the Singapore River. It is an infinity pool designed to give you the impression that you are swimming in the river! The room was very well equipped with all you might need on a business or leisure stay. The bed was very comfortable (there is also a pillow menu). The blackout curtains worked well and the A/C is not intrusive. The breakfast buffet is of a high quality and represents good value. The only warning I would give to other travellers is be aware that 'Courtyard' rooms look on to the atrium/lobby and do not have an exterior view.</v>
      </c>
      <c r="I690" s="1" t="str">
        <f>TRIM(IF(ISERROR(MID(other_hotels_test!L690,7,FIND("travelled",other_hotels_test!L690,1)-7)),"",MID(other_hotels_test!L690,7,FIND("travelled",other_hotels_test!L690,1)-7)))</f>
        <v/>
      </c>
      <c r="J690" s="1" t="str">
        <f>TRIM(IF(ISERROR(MID(other_hotels_test!L690,FIND("travelled",other_hotels_test!L690,1)+9,LEN(other_hotels_test!L690))),"",MID(other_hotels_test!L690,FIND("travelled",other_hotels_test!L690,1)+9,LEN(other_hotels_test!L690))))</f>
        <v/>
      </c>
      <c r="K690" s="4" t="e">
        <f ca="1">udfRegEx(other_hotels_test!M690,"\d( of )\d( stars).*(n&gt;)([\s\S]*;)")&amp;CHAR(10)&amp;udfRegEx(other_hotels_test!M690,"[^;]+$\d( of )\d( stars).*(n&gt;)([\s\S]*;)")</f>
        <v>#NAME?</v>
      </c>
      <c r="N690" s="1" t="str">
        <f>other_hotels_test!P690</f>
        <v>Reviewed 13 March 2011</v>
      </c>
    </row>
    <row r="691" spans="1:14" ht="98">
      <c r="A691" s="1" t="str">
        <f>MID(other_hotels_test!D691,1,FIND("_data",other_hotels_test!D691,1)-1)</f>
        <v>fullerton_hotel</v>
      </c>
      <c r="B691" s="4" t="str">
        <f>other_hotels_test!G691</f>
        <v>bryan i</v>
      </c>
      <c r="C691" s="4" t="str">
        <f>IF(ISBLANK(other_hotels_test!H691),"",other_hotels_test!H691)</f>
        <v>York United Kingdom</v>
      </c>
      <c r="D691" s="1" t="str">
        <f>MID(other_hotels_test!I691,FIND("of",other_hotels_test!I691,1)-2,12)</f>
        <v>4 of 5 stars</v>
      </c>
      <c r="E691" s="1" t="str">
        <f>MID(other_hotels_test!I691,FIND("of",other_hotels_test!I691,1)-2,2)</f>
        <v xml:space="preserve">4 </v>
      </c>
      <c r="F691" s="2">
        <f>MID(other_hotels_test!I691,FIND("of",other_hotels_test!I691,1)-2,2)/MID(other_hotels_test!I691,FIND("of",other_hotels_test!I691,1)+2,2)</f>
        <v>0.8</v>
      </c>
      <c r="G691" s="3" t="str">
        <f>IF(ISBLANK(other_hotels_test!J691),"",other_hotels_test!J691)</f>
        <v>“A great stay”</v>
      </c>
      <c r="H691" s="3" t="str">
        <f>IF(ISBLANK(other_hotels_test!K691),"",other_hotels_test!K691)</f>
        <v>We normally stay at the Shangrila on Orchard road so that is our benchmark. Our agent suggested the Fullerton on this occasion and we were certainly not disappointed We had a great room overlooking the Bay and so had a wonderful view of the light show A tip would be to try the international buffet it was fantastic value the food was wonderful and much more than we could eat All in all great stay in a lovely hotel and you get the feeling that standards don't slip</v>
      </c>
      <c r="I691" s="1" t="str">
        <f>TRIM(IF(ISERROR(MID(other_hotels_test!L691,7,FIND("travelled",other_hotels_test!L691,1)-7)),"",MID(other_hotels_test!L691,7,FIND("travelled",other_hotels_test!L691,1)-7)))</f>
        <v>March 2014</v>
      </c>
      <c r="J691" s="1" t="str">
        <f>TRIM(IF(ISERROR(MID(other_hotels_test!L691,FIND("travelled",other_hotels_test!L691,1)+9,LEN(other_hotels_test!L691))),"",MID(other_hotels_test!L691,FIND("travelled",other_hotels_test!L691,1)+9,LEN(other_hotels_test!L691))))</f>
        <v>as a couple</v>
      </c>
      <c r="K691" s="4" t="e">
        <f ca="1">udfRegEx(other_hotels_test!M691,"\d( of )\d( stars).*(n&gt;)([\s\S]*;)")&amp;CHAR(10)&amp;udfRegEx(other_hotels_test!M691,"[^;]+$\d( of )\d( stars).*(n&gt;)([\s\S]*;)")</f>
        <v>#NAME?</v>
      </c>
      <c r="N691" s="1" t="str">
        <f>other_hotels_test!P691</f>
        <v>Reviewed 7 March 2014</v>
      </c>
    </row>
    <row r="692" spans="1:14" ht="350">
      <c r="A692" s="1" t="str">
        <f>MID(other_hotels_test!D692,1,FIND("_data",other_hotels_test!D692,1)-1)</f>
        <v>fullerton_hotel</v>
      </c>
      <c r="B692" s="4" t="str">
        <f>other_hotels_test!G692</f>
        <v>Henrik H</v>
      </c>
      <c r="C692" s="4" t="str">
        <f>IF(ISBLANK(other_hotels_test!H692),"",other_hotels_test!H692)</f>
        <v>Turku Finland</v>
      </c>
      <c r="D692" s="1" t="str">
        <f>MID(other_hotels_test!I692,FIND("of",other_hotels_test!I692,1)-2,12)</f>
        <v>5 of 5 stars</v>
      </c>
      <c r="E692" s="1" t="str">
        <f>MID(other_hotels_test!I692,FIND("of",other_hotels_test!I692,1)-2,2)</f>
        <v xml:space="preserve">5 </v>
      </c>
      <c r="F692" s="2">
        <f>MID(other_hotels_test!I692,FIND("of",other_hotels_test!I692,1)-2,2)/MID(other_hotels_test!I692,FIND("of",other_hotels_test!I692,1)+2,2)</f>
        <v>1</v>
      </c>
      <c r="G692" s="3" t="str">
        <f>IF(ISBLANK(other_hotels_test!J692),"",other_hotels_test!J692)</f>
        <v>“Top notch service at perfect location”</v>
      </c>
      <c r="H692" s="3" t="str">
        <f>IF(ISBLANK(other_hotels_test!K692),"",other_hotels_test!K692)</f>
        <v>Stayed 7 nights in The Fullerton to celebrate our 20th wedding anniversary by playing golf and having fun in Singapore. It all started with efficient check-in followed by greetings from the hotel management. I mentioned our milestone when making the reservation and asked a room on upper floor. Booked Quay Room with King Bed and what did I get? Something much more than I expected. I knew The Fullerton is centre point of almost anything interesting in Singapore but yet I could not believe my eyes (enclosed photo). Pros: + Location. Cannot get any better no matter what might be said about other hotels in the city. + View from the room. Priceless. + Friendly and über efficient staff. Kudos to two charming doormen and poolside manager (Sall?) who served us with constant smile on their faces.You need a taxi? There. Golf bags to be taken care of. Done. Towels or cold drinks. On their way. +Housekeeping is discreet and courteous but insanely effective. Every time we returned to our room it was miraculously cleaned and our belongings were in military order. + Breakfast. Sumptuous and delicious. Gained over 2 kilos in just 7 days. Cons: - No bananas in the breakfast. Yes this is very minor considering the variety and quality of food but as an avid runner and golfer I sometimes need something to grab for the road. - Some competitors may offer bigger and newer rooms but given The Fullerton's pivotal location and level of service it does not matter really. Would I visit The Fullerton again? Absolutely. It just became my new reference which everything else is measured against. (Previous reference: The Capitol Hotel Tokyu)</v>
      </c>
      <c r="I692" s="1" t="str">
        <f>TRIM(IF(ISERROR(MID(other_hotels_test!L692,7,FIND("travelled",other_hotels_test!L692,1)-7)),"",MID(other_hotels_test!L692,7,FIND("travelled",other_hotels_test!L692,1)-7)))</f>
        <v>March 2014</v>
      </c>
      <c r="J692" s="1" t="str">
        <f>TRIM(IF(ISERROR(MID(other_hotels_test!L692,FIND("travelled",other_hotels_test!L692,1)+9,LEN(other_hotels_test!L692))),"",MID(other_hotels_test!L692,FIND("travelled",other_hotels_test!L692,1)+9,LEN(other_hotels_test!L692))))</f>
        <v>as a couple</v>
      </c>
      <c r="K692" s="4" t="e">
        <f ca="1">udfRegEx(other_hotels_test!M692,"\d( of )\d( stars).*(n&gt;)([\s\S]*;)")&amp;CHAR(10)&amp;udfRegEx(other_hotels_test!M692,"[^;]+$\d( of )\d( stars).*(n&gt;)([\s\S]*;)")</f>
        <v>#NAME?</v>
      </c>
      <c r="N692" s="1" t="str">
        <f>other_hotels_test!P692</f>
        <v>Reviewed 6 March 2014</v>
      </c>
    </row>
    <row r="693" spans="1:14" ht="98">
      <c r="A693" s="1" t="str">
        <f>MID(other_hotels_test!D693,1,FIND("_data",other_hotels_test!D693,1)-1)</f>
        <v>fullerton_hotel</v>
      </c>
      <c r="B693" s="4" t="str">
        <f>other_hotels_test!G693</f>
        <v>KKMacaque</v>
      </c>
      <c r="C693" s="4" t="str">
        <f>IF(ISBLANK(other_hotels_test!H693),"",other_hotels_test!H693)</f>
        <v>Kota Kinabalu Malaysia</v>
      </c>
      <c r="D693" s="1" t="str">
        <f>MID(other_hotels_test!I693,FIND("of",other_hotels_test!I693,1)-2,12)</f>
        <v>5 of 5 stars</v>
      </c>
      <c r="E693" s="1" t="str">
        <f>MID(other_hotels_test!I693,FIND("of",other_hotels_test!I693,1)-2,2)</f>
        <v xml:space="preserve">5 </v>
      </c>
      <c r="F693" s="2">
        <f>MID(other_hotels_test!I693,FIND("of",other_hotels_test!I693,1)-2,2)/MID(other_hotels_test!I693,FIND("of",other_hotels_test!I693,1)+2,2)</f>
        <v>1</v>
      </c>
      <c r="G693" s="3" t="str">
        <f>IF(ISBLANK(other_hotels_test!J693),"",other_hotels_test!J693)</f>
        <v>“Superb !”</v>
      </c>
      <c r="H693" s="3" t="str">
        <f>IF(ISBLANK(other_hotels_test!K693),"",other_hotels_test!K693)</f>
        <v>Visited Singapore many times previously but this hotel made the stay something very special. Fantastic location tasteful decor in-keeping with colonial heritage excellent staff. Food at every outlet was pure perfection. Can't stay anywhere else now that we have been this spoiled. Do not be put off by others saying its a business hotel. Sure its location is ideal for business travel. We visited for recreation and felt it was a perfect choice.</v>
      </c>
      <c r="I693" s="1" t="str">
        <f>TRIM(IF(ISERROR(MID(other_hotels_test!L693,7,FIND("travelled",other_hotels_test!L693,1)-7)),"",MID(other_hotels_test!L693,7,FIND("travelled",other_hotels_test!L693,1)-7)))</f>
        <v>February 2014</v>
      </c>
      <c r="J693" s="1" t="str">
        <f>TRIM(IF(ISERROR(MID(other_hotels_test!L693,FIND("travelled",other_hotels_test!L693,1)+9,LEN(other_hotels_test!L693))),"",MID(other_hotels_test!L693,FIND("travelled",other_hotels_test!L693,1)+9,LEN(other_hotels_test!L693))))</f>
        <v>as a couple</v>
      </c>
      <c r="K693" s="4" t="e">
        <f ca="1">udfRegEx(other_hotels_test!M693,"\d( of )\d( stars).*(n&gt;)([\s\S]*;)")&amp;CHAR(10)&amp;udfRegEx(other_hotels_test!M693,"[^;]+$\d( of )\d( stars).*(n&gt;)([\s\S]*;)")</f>
        <v>#NAME?</v>
      </c>
      <c r="N693" s="1" t="str">
        <f>other_hotels_test!P693</f>
        <v>Reviewed 4 March 2014</v>
      </c>
    </row>
    <row r="694" spans="1:14" ht="98">
      <c r="A694" s="1" t="str">
        <f>MID(other_hotels_test!D694,1,FIND("_data",other_hotels_test!D694,1)-1)</f>
        <v>fullerton_hotel</v>
      </c>
      <c r="B694" s="4" t="str">
        <f>other_hotels_test!G694</f>
        <v>interiorsaddict</v>
      </c>
      <c r="C694" s="4" t="str">
        <f>IF(ISBLANK(other_hotels_test!H694),"",other_hotels_test!H694)</f>
        <v>Sydney Australia</v>
      </c>
      <c r="D694" s="1" t="str">
        <f>MID(other_hotels_test!I694,FIND("of",other_hotels_test!I694,1)-2,12)</f>
        <v>5 of 5 stars</v>
      </c>
      <c r="E694" s="1" t="str">
        <f>MID(other_hotels_test!I694,FIND("of",other_hotels_test!I694,1)-2,2)</f>
        <v xml:space="preserve">5 </v>
      </c>
      <c r="F694" s="2">
        <f>MID(other_hotels_test!I694,FIND("of",other_hotels_test!I694,1)-2,2)/MID(other_hotels_test!I694,FIND("of",other_hotels_test!I694,1)+2,2)</f>
        <v>1</v>
      </c>
      <c r="G694" s="3" t="str">
        <f>IF(ISBLANK(other_hotels_test!J694),"",other_hotels_test!J694)</f>
        <v>“Faultless”</v>
      </c>
      <c r="H694" s="3" t="str">
        <f>IF(ISBLANK(other_hotels_test!K694),"",other_hotels_test!K694)</f>
        <v>Stayed in a suite here for the last night of our honeymoon. A chauffeur trasnfer to and from the airport was included which made everything very stress free and easy. The suite was incredible the service perfect. We ate at the Chinese restaurant in the hotel which was very good but probably not up to the standard of the rest of the hotel. Was a pleasure to finally stay in this iconic Singapore hotel. It's expensive but worth it for a special occasion.</v>
      </c>
      <c r="I694" s="1" t="str">
        <f>TRIM(IF(ISERROR(MID(other_hotels_test!L694,7,FIND("travelled",other_hotels_test!L694,1)-7)),"",MID(other_hotels_test!L694,7,FIND("travelled",other_hotels_test!L694,1)-7)))</f>
        <v>November 2013</v>
      </c>
      <c r="J694" s="1" t="str">
        <f>TRIM(IF(ISERROR(MID(other_hotels_test!L694,FIND("travelled",other_hotels_test!L694,1)+9,LEN(other_hotels_test!L694))),"",MID(other_hotels_test!L694,FIND("travelled",other_hotels_test!L694,1)+9,LEN(other_hotels_test!L694))))</f>
        <v>as a couple</v>
      </c>
      <c r="K694" s="4" t="e">
        <f ca="1">udfRegEx(other_hotels_test!M694,"\d( of )\d( stars).*(n&gt;)([\s\S]*;)")&amp;CHAR(10)&amp;udfRegEx(other_hotels_test!M694,"[^;]+$\d( of )\d( stars).*(n&gt;)([\s\S]*;)")</f>
        <v>#NAME?</v>
      </c>
      <c r="N694" s="1" t="str">
        <f>other_hotels_test!P694</f>
        <v>Reviewed 3 March 2014</v>
      </c>
    </row>
    <row r="695" spans="1:14" ht="98">
      <c r="A695" s="1" t="str">
        <f>MID(other_hotels_test!D695,1,FIND("_data",other_hotels_test!D695,1)-1)</f>
        <v>fullerton_hotel</v>
      </c>
      <c r="B695" s="4" t="str">
        <f>other_hotels_test!G695</f>
        <v>Chris A</v>
      </c>
      <c r="C695" s="4" t="str">
        <f>IF(ISBLANK(other_hotels_test!H695),"",other_hotels_test!H695)</f>
        <v>Hong Kong China</v>
      </c>
      <c r="D695" s="1" t="str">
        <f>MID(other_hotels_test!I695,FIND("of",other_hotels_test!I695,1)-2,12)</f>
        <v>3 of 5 stars</v>
      </c>
      <c r="E695" s="1" t="str">
        <f>MID(other_hotels_test!I695,FIND("of",other_hotels_test!I695,1)-2,2)</f>
        <v xml:space="preserve">3 </v>
      </c>
      <c r="F695" s="2">
        <f>MID(other_hotels_test!I695,FIND("of",other_hotels_test!I695,1)-2,2)/MID(other_hotels_test!I695,FIND("of",other_hotels_test!I695,1)+2,2)</f>
        <v>0.6</v>
      </c>
      <c r="G695" s="3" t="str">
        <f>IF(ISBLANK(other_hotels_test!J695),"",other_hotels_test!J695)</f>
        <v>“Disappointed”</v>
      </c>
      <c r="H695" s="3" t="str">
        <f>IF(ISBLANK(other_hotels_test!K695),"",other_hotels_test!K695)</f>
        <v>The Fullerton is an impressive hotel in a great location and very willing friendly staff but the rooms are average business-hotel rooms with good bathrooms and zero character. We expected more. The additional club package was very good value although the cooked breakfast option was poor. I wouldn't choose to stay here again for leisure and it is too expensive for a business hotel as there are (many) others in Singapore with similar pricing but better facilities.</v>
      </c>
      <c r="I695" s="1" t="str">
        <f>TRIM(IF(ISERROR(MID(other_hotels_test!L695,7,FIND("travelled",other_hotels_test!L695,1)-7)),"",MID(other_hotels_test!L695,7,FIND("travelled",other_hotels_test!L695,1)-7)))</f>
        <v>February 2014</v>
      </c>
      <c r="J695" s="1" t="str">
        <f>TRIM(IF(ISERROR(MID(other_hotels_test!L695,FIND("travelled",other_hotels_test!L695,1)+9,LEN(other_hotels_test!L695))),"",MID(other_hotels_test!L695,FIND("travelled",other_hotels_test!L695,1)+9,LEN(other_hotels_test!L695))))</f>
        <v>as a couple</v>
      </c>
      <c r="K695" s="4" t="e">
        <f ca="1">udfRegEx(other_hotels_test!M695,"\d( of )\d( stars).*(n&gt;)([\s\S]*;)")&amp;CHAR(10)&amp;udfRegEx(other_hotels_test!M695,"[^;]+$\d( of )\d( stars).*(n&gt;)([\s\S]*;)")</f>
        <v>#NAME?</v>
      </c>
      <c r="N695" s="1" t="str">
        <f>other_hotels_test!P695</f>
        <v>Reviewed 2 March 2014</v>
      </c>
    </row>
    <row r="696" spans="1:14" ht="154">
      <c r="A696" s="1" t="str">
        <f>MID(other_hotels_test!D696,1,FIND("_data",other_hotels_test!D696,1)-1)</f>
        <v>fullerton_hotel</v>
      </c>
      <c r="B696" s="4" t="str">
        <f>other_hotels_test!G696</f>
        <v>itchyfeet996</v>
      </c>
      <c r="C696" s="4" t="str">
        <f>IF(ISBLANK(other_hotels_test!H696),"",other_hotels_test!H696)</f>
        <v>London United Kingdom</v>
      </c>
      <c r="D696" s="1" t="str">
        <f>MID(other_hotels_test!I696,FIND("of",other_hotels_test!I696,1)-2,12)</f>
        <v>5 of 5 stars</v>
      </c>
      <c r="E696" s="1" t="str">
        <f>MID(other_hotels_test!I696,FIND("of",other_hotels_test!I696,1)-2,2)</f>
        <v xml:space="preserve">5 </v>
      </c>
      <c r="F696" s="2">
        <f>MID(other_hotels_test!I696,FIND("of",other_hotels_test!I696,1)-2,2)/MID(other_hotels_test!I696,FIND("of",other_hotels_test!I696,1)+2,2)</f>
        <v>1</v>
      </c>
      <c r="G696" s="3" t="str">
        <f>IF(ISBLANK(other_hotels_test!J696),"",other_hotels_test!J696)</f>
        <v>“Very convenient for the CBD”</v>
      </c>
      <c r="H696" s="3" t="str">
        <f>IF(ISBLANK(other_hotels_test!K696),"",other_hotels_test!K696)</f>
        <v>I love the architecture of this hotel the fact that it once was a post office adds to its charm. It's convenient for the CBD and for the MRT at Raffles Place. If you are here for shopping it's not quite so convenient but neither is it a hardship. Lovely views of the Marina Bay Sands the Singapore Flier the Helix Bridge. All within a comfortable walk. Clarke's Quay and boat trips are also nearby. I particularly like the series of historical sculptures on the banks of the Singapore River very close to the hotel. Service is very good. I ate in the Post Bar and in the less casual Lighthouse. Both were very good.the concierge too was very helpful. I highly recommend The Fullerton</v>
      </c>
      <c r="I696" s="1" t="str">
        <f>TRIM(IF(ISERROR(MID(other_hotels_test!L696,7,FIND("travelled",other_hotels_test!L696,1)-7)),"",MID(other_hotels_test!L696,7,FIND("travelled",other_hotels_test!L696,1)-7)))</f>
        <v>October 2013</v>
      </c>
      <c r="J696" s="1" t="str">
        <f>TRIM(IF(ISERROR(MID(other_hotels_test!L696,FIND("travelled",other_hotels_test!L696,1)+9,LEN(other_hotels_test!L696))),"",MID(other_hotels_test!L696,FIND("travelled",other_hotels_test!L696,1)+9,LEN(other_hotels_test!L696))))</f>
        <v>solo</v>
      </c>
      <c r="K696" s="4" t="e">
        <f ca="1">udfRegEx(other_hotels_test!M696,"\d( of )\d( stars).*(n&gt;)([\s\S]*;)")&amp;CHAR(10)&amp;udfRegEx(other_hotels_test!M696,"[^;]+$\d( of )\d( stars).*(n&gt;)([\s\S]*;)")</f>
        <v>#NAME?</v>
      </c>
      <c r="N696" s="1" t="str">
        <f>other_hotels_test!P696</f>
        <v>Reviewed 8 October 2013</v>
      </c>
    </row>
    <row r="697" spans="1:14" ht="280">
      <c r="A697" s="1" t="str">
        <f>MID(other_hotels_test!D697,1,FIND("_data",other_hotels_test!D697,1)-1)</f>
        <v>fullerton_hotel</v>
      </c>
      <c r="B697" s="4" t="str">
        <f>other_hotels_test!G697</f>
        <v>Scottie158</v>
      </c>
      <c r="C697" s="4" t="str">
        <f>IF(ISBLANK(other_hotels_test!H697),"",other_hotels_test!H697)</f>
        <v>Hertford England United Kingdom</v>
      </c>
      <c r="D697" s="1" t="str">
        <f>MID(other_hotels_test!I697,FIND("of",other_hotels_test!I697,1)-2,12)</f>
        <v>5 of 5 stars</v>
      </c>
      <c r="E697" s="1" t="str">
        <f>MID(other_hotels_test!I697,FIND("of",other_hotels_test!I697,1)-2,2)</f>
        <v xml:space="preserve">5 </v>
      </c>
      <c r="F697" s="2">
        <f>MID(other_hotels_test!I697,FIND("of",other_hotels_test!I697,1)-2,2)/MID(other_hotels_test!I697,FIND("of",other_hotels_test!I697,1)+2,2)</f>
        <v>1</v>
      </c>
      <c r="G697" s="3" t="str">
        <f>IF(ISBLANK(other_hotels_test!J697),"",other_hotels_test!J697)</f>
        <v>“This is the only place to stay in Singapore”</v>
      </c>
      <c r="H697" s="3" t="str">
        <f>IF(ISBLANK(other_hotels_test!K697),"",other_hotels_test!K697)</f>
        <v>If you're pontificating and wondering whether to book the Fullerton stop wasting your time reading this review and just book it. If you are worried about the cost then you need to either work a bit harder or sell one of your children. I stayed on the 6th floor overlooking Marina Bay which was refreshingly what I'd requested when I made my reservation. On arrival (and I recommend arranging one the Fullerton's limos to meet you at the airport) you don't waste time standing in a queue to check in you are taken straight to your room and treated like an adult who has stayed in a hotel many times before. There are wide range of highly rated restaurants within the hotel but I love the courtyard which is a fabulous place for afternoon tea or an early evening cocktail. Or both. The staff here are professional and friendly particularly the lovely Malar. The location of the hotel is perfect and there is some interesting history to the building and the surrounding area. Minor negative points.... the chap who showed me to my room needed a clean suit. There were a few leaves and feathers under a table in the room (which were cleaned up the day I moved the table). Oh and the scales in the bathroom didn't work but as a portly bloke I don't need to know how much I weigh! Well worth a visit.</v>
      </c>
      <c r="I697" s="1" t="str">
        <f>TRIM(IF(ISERROR(MID(other_hotels_test!L697,7,FIND("travelled",other_hotels_test!L697,1)-7)),"",MID(other_hotels_test!L697,7,FIND("travelled",other_hotels_test!L697,1)-7)))</f>
        <v>September 2013</v>
      </c>
      <c r="J697" s="1" t="str">
        <f>TRIM(IF(ISERROR(MID(other_hotels_test!L697,FIND("travelled",other_hotels_test!L697,1)+9,LEN(other_hotels_test!L697))),"",MID(other_hotels_test!L697,FIND("travelled",other_hotels_test!L697,1)+9,LEN(other_hotels_test!L697))))</f>
        <v>solo</v>
      </c>
      <c r="K697" s="4" t="e">
        <f ca="1">udfRegEx(other_hotels_test!M697,"\d( of )\d( stars).*(n&gt;)([\s\S]*;)")&amp;CHAR(10)&amp;udfRegEx(other_hotels_test!M697,"[^;]+$\d( of )\d( stars).*(n&gt;)([\s\S]*;)")</f>
        <v>#NAME?</v>
      </c>
      <c r="N697" s="1" t="str">
        <f>other_hotels_test!P697</f>
        <v>Reviewed 8 October 2013</v>
      </c>
    </row>
    <row r="698" spans="1:14" ht="126">
      <c r="A698" s="1" t="str">
        <f>MID(other_hotels_test!D698,1,FIND("_data",other_hotels_test!D698,1)-1)</f>
        <v>fullerton_hotel</v>
      </c>
      <c r="B698" s="4" t="str">
        <f>other_hotels_test!G698</f>
        <v>TabHK</v>
      </c>
      <c r="C698" s="4" t="str">
        <f>IF(ISBLANK(other_hotels_test!H698),"",other_hotels_test!H698)</f>
        <v>Hanoi Vietnam</v>
      </c>
      <c r="D698" s="1" t="str">
        <f>MID(other_hotels_test!I698,FIND("of",other_hotels_test!I698,1)-2,12)</f>
        <v>3 of 5 stars</v>
      </c>
      <c r="E698" s="1" t="str">
        <f>MID(other_hotels_test!I698,FIND("of",other_hotels_test!I698,1)-2,2)</f>
        <v xml:space="preserve">3 </v>
      </c>
      <c r="F698" s="2">
        <f>MID(other_hotels_test!I698,FIND("of",other_hotels_test!I698,1)-2,2)/MID(other_hotels_test!I698,FIND("of",other_hotels_test!I698,1)+2,2)</f>
        <v>0.6</v>
      </c>
      <c r="G698" s="3" t="str">
        <f>IF(ISBLANK(other_hotels_test!J698),"",other_hotels_test!J698)</f>
        <v>“Beautiful building in a great location. Average rooms”</v>
      </c>
      <c r="H698" s="3" t="str">
        <f>IF(ISBLANK(other_hotels_test!K698),"",other_hotels_test!K698)</f>
        <v>The building and location - fantastic! However i found the rooms to not match the standard of the exterior. We got upgraded and found we were in a huge room with a large courtyard. A huge room would be great if they fitted it with enough furniture and the courtyard didn't look like a concrete jungle. They happily downgraded us back to the basic room which was much better and had a water view. The beds are comfortable. We are going back for one more night in Singapore and won't be staying here. For the price I don't think it meets the standard. The pool and gym were great.</v>
      </c>
      <c r="I698" s="1" t="str">
        <f>TRIM(IF(ISERROR(MID(other_hotels_test!L698,7,FIND("travelled",other_hotels_test!L698,1)-7)),"",MID(other_hotels_test!L698,7,FIND("travelled",other_hotels_test!L698,1)-7)))</f>
        <v>October 2013</v>
      </c>
      <c r="J698" s="1" t="str">
        <f>TRIM(IF(ISERROR(MID(other_hotels_test!L698,FIND("travelled",other_hotels_test!L698,1)+9,LEN(other_hotels_test!L698))),"",MID(other_hotels_test!L698,FIND("travelled",other_hotels_test!L698,1)+9,LEN(other_hotels_test!L698))))</f>
        <v>as a couple</v>
      </c>
      <c r="K698" s="4" t="e">
        <f ca="1">udfRegEx(other_hotels_test!M698,"\d( of )\d( stars).*(n&gt;)([\s\S]*;)")&amp;CHAR(10)&amp;udfRegEx(other_hotels_test!M698,"[^;]+$\d( of )\d( stars).*(n&gt;)([\s\S]*;)")</f>
        <v>#NAME?</v>
      </c>
      <c r="N698" s="1" t="str">
        <f>other_hotels_test!P698</f>
        <v>Reviewed 8 October 2013</v>
      </c>
    </row>
    <row r="699" spans="1:14" ht="84">
      <c r="A699" s="1" t="str">
        <f>MID(other_hotels_test!D699,1,FIND("_data",other_hotels_test!D699,1)-1)</f>
        <v>fullerton_hotel</v>
      </c>
      <c r="B699" s="4" t="str">
        <f>other_hotels_test!G699</f>
        <v>llsemill</v>
      </c>
      <c r="C699" s="4" t="str">
        <f>IF(ISBLANK(other_hotels_test!H699),"",other_hotels_test!H699)</f>
        <v>Seoul South Korea</v>
      </c>
      <c r="D699" s="1" t="str">
        <f>MID(other_hotels_test!I699,FIND("of",other_hotels_test!I699,1)-2,12)</f>
        <v>5 of 5 stars</v>
      </c>
      <c r="E699" s="1" t="str">
        <f>MID(other_hotels_test!I699,FIND("of",other_hotels_test!I699,1)-2,2)</f>
        <v xml:space="preserve">5 </v>
      </c>
      <c r="F699" s="2">
        <f>MID(other_hotels_test!I699,FIND("of",other_hotels_test!I699,1)-2,2)/MID(other_hotels_test!I699,FIND("of",other_hotels_test!I699,1)+2,2)</f>
        <v>1</v>
      </c>
      <c r="G699" s="3" t="str">
        <f>IF(ISBLANK(other_hotels_test!J699),"",other_hotels_test!J699)</f>
        <v>“Amazing hotel in Sigapore”</v>
      </c>
      <c r="H699" s="3" t="str">
        <f>IF(ISBLANK(other_hotels_test!K699),"",other_hotels_test!K699)</f>
        <v>This is a beautiful hotel with very high quality service. I loved my stay here and loved the beautiful view of Raffles place. Gym and Swimming pool are great everything was excellent I didn't have anything to complain about which is quite rare! Breakfast selection is great as well bathroom is spacious and love the mirrors. I felt very comfortable the whole time while I was staying at Fullerton.</v>
      </c>
      <c r="I699" s="1" t="str">
        <f>TRIM(IF(ISERROR(MID(other_hotels_test!L699,7,FIND("travelled",other_hotels_test!L699,1)-7)),"",MID(other_hotels_test!L699,7,FIND("travelled",other_hotels_test!L699,1)-7)))</f>
        <v>August 2013</v>
      </c>
      <c r="J699" s="1" t="str">
        <f>TRIM(IF(ISERROR(MID(other_hotels_test!L699,FIND("travelled",other_hotels_test!L699,1)+9,LEN(other_hotels_test!L699))),"",MID(other_hotels_test!L699,FIND("travelled",other_hotels_test!L699,1)+9,LEN(other_hotels_test!L699))))</f>
        <v>with friends</v>
      </c>
      <c r="K699" s="4" t="e">
        <f ca="1">udfRegEx(other_hotels_test!M699,"\d( of )\d( stars).*(n&gt;)([\s\S]*;)")&amp;CHAR(10)&amp;udfRegEx(other_hotels_test!M699,"[^;]+$\d( of )\d( stars).*(n&gt;)([\s\S]*;)")</f>
        <v>#NAME?</v>
      </c>
      <c r="N699" s="1" t="str">
        <f>other_hotels_test!P699</f>
        <v>Reviewed 8 October 2013</v>
      </c>
    </row>
    <row r="700" spans="1:14" ht="196">
      <c r="A700" s="1" t="str">
        <f>MID(other_hotels_test!D700,1,FIND("_data",other_hotels_test!D700,1)-1)</f>
        <v>fullerton_hotel</v>
      </c>
      <c r="B700" s="4" t="str">
        <f>other_hotels_test!G700</f>
        <v>sueand</v>
      </c>
      <c r="C700" s="4" t="str">
        <f>IF(ISBLANK(other_hotels_test!H700),"",other_hotels_test!H700)</f>
        <v>Sydney Australia</v>
      </c>
      <c r="D700" s="1" t="str">
        <f>MID(other_hotels_test!I700,FIND("of",other_hotels_test!I700,1)-2,12)</f>
        <v>5 of 5 stars</v>
      </c>
      <c r="E700" s="1" t="str">
        <f>MID(other_hotels_test!I700,FIND("of",other_hotels_test!I700,1)-2,2)</f>
        <v xml:space="preserve">5 </v>
      </c>
      <c r="F700" s="2">
        <f>MID(other_hotels_test!I700,FIND("of",other_hotels_test!I700,1)-2,2)/MID(other_hotels_test!I700,FIND("of",other_hotels_test!I700,1)+2,2)</f>
        <v>1</v>
      </c>
      <c r="G700" s="3" t="str">
        <f>IF(ISBLANK(other_hotels_test!J700),"",other_hotels_test!J700)</f>
        <v>“Wonderful hotel in great position”</v>
      </c>
      <c r="H700" s="3" t="str">
        <f>IF(ISBLANK(other_hotels_test!K700),"",other_hotels_test!K700)</f>
        <v>This is a beautiful hotel in all ways. It has been renovated but keeping the grand historical features. It is at the head of the Singapore River with an underground walkway to the Marina Bay area. Our room was well appointed and very comfortable. The only issue was that it faced the central courtyard. I love to be able to see outside and we had no idea what the weather was until we actually walked out of the hotel. The staff were excellent very helpful and friendly. The food as in most 5 star hotels and in Singapore generally is very expensive although we had great reasonably priced tapas at The Post Bar on our last night. The pool area is not large but faces the river and is a great respite from the heat. The umbrellas do not shade in some areas though once the afternoon sun hits. The Fullerton Bay area is generally expensive for eating but it is an easy and lovely walk along the river to Clarke Quay.</v>
      </c>
      <c r="I700" s="1" t="str">
        <f>TRIM(IF(ISERROR(MID(other_hotels_test!L700,7,FIND("travelled",other_hotels_test!L700,1)-7)),"",MID(other_hotels_test!L700,7,FIND("travelled",other_hotels_test!L700,1)-7)))</f>
        <v>October 2013</v>
      </c>
      <c r="J700" s="1" t="str">
        <f>TRIM(IF(ISERROR(MID(other_hotels_test!L700,FIND("travelled",other_hotels_test!L700,1)+9,LEN(other_hotels_test!L700))),"",MID(other_hotels_test!L700,FIND("travelled",other_hotels_test!L700,1)+9,LEN(other_hotels_test!L700))))</f>
        <v>as a couple</v>
      </c>
      <c r="K700" s="4" t="e">
        <f ca="1">udfRegEx(other_hotels_test!M700,"\d( of )\d( stars).*(n&gt;)([\s\S]*;)")&amp;CHAR(10)&amp;udfRegEx(other_hotels_test!M700,"[^;]+$\d( of )\d( stars).*(n&gt;)([\s\S]*;)")</f>
        <v>#NAME?</v>
      </c>
      <c r="N700" s="1" t="str">
        <f>other_hotels_test!P700</f>
        <v>Reviewed 7 October 2013</v>
      </c>
    </row>
    <row r="701" spans="1:14" ht="322">
      <c r="A701" s="1" t="str">
        <f>MID(other_hotels_test!D701,1,FIND("_data",other_hotels_test!D701,1)-1)</f>
        <v>fullerton_hotel</v>
      </c>
      <c r="B701" s="4" t="str">
        <f>other_hotels_test!G701</f>
        <v>Ginsengwu89</v>
      </c>
      <c r="C701" s="4" t="str">
        <f>IF(ISBLANK(other_hotels_test!H701),"",other_hotels_test!H701)</f>
        <v>London United Kingdom</v>
      </c>
      <c r="D701" s="1" t="str">
        <f>MID(other_hotels_test!I701,FIND("of",other_hotels_test!I701,1)-2,12)</f>
        <v>3 of 5 stars</v>
      </c>
      <c r="E701" s="1" t="str">
        <f>MID(other_hotels_test!I701,FIND("of",other_hotels_test!I701,1)-2,2)</f>
        <v xml:space="preserve">3 </v>
      </c>
      <c r="F701" s="2">
        <f>MID(other_hotels_test!I701,FIND("of",other_hotels_test!I701,1)-2,2)/MID(other_hotels_test!I701,FIND("of",other_hotels_test!I701,1)+2,2)</f>
        <v>0.6</v>
      </c>
      <c r="G701" s="3" t="str">
        <f>IF(ISBLANK(other_hotels_test!J701),"",other_hotels_test!J701)</f>
        <v>“Fantastic architecture but disappointing service”</v>
      </c>
      <c r="H701" s="3" t="str">
        <f>IF(ISBLANK(other_hotels_test!K701),"",other_hotels_test!K701)</f>
        <v>For the first time in my 20+ trips to Singapore I stayed at The Fullerton as my friends were getting married there. I had always had very romantic notions of The Fullerton with its wonderful exterior and its great reputation. The hotel lobby is gorgeous and the rooms are spacious and designed to be luxurious. However I found the rooms slightly old and run down particularly the bathrooms. The toiletries provided were of poor quality for a 5-start hotel. I was not particularly impressed by the staff generally and the quality of inroom dining. I asked for late checkout on my last day and was informed that this would only be possible if I paid the full rate for 1 additional day (fair enough) and moved to a courtyard room. I felt rather annoyed and a bit cheated as: (i) The staff had to call me back 4 times to arrange for this (ii) They charged me a very high rate for a much worse room than the one I was originally in (iii) Having told me that I'd have to move rooms at 12:30 sharp no one even told me which room I'd be moving to and I had to go through the circus of multiple calls to obtain the key to the new room and get someone to help me move my luggage The Fullerton is a truly beautiful hotel and their afternoon tea looked lovely. The hairdresser at the Salon de Florere was one of the best I've been to. However I feel that the Fullerton is either poorly managed or takes its reputation for granted and feels like it doesn't need to make the effort - unlikely I will ever stay there again...</v>
      </c>
      <c r="I701" s="1" t="str">
        <f>TRIM(IF(ISERROR(MID(other_hotels_test!L701,7,FIND("travelled",other_hotels_test!L701,1)-7)),"",MID(other_hotels_test!L701,7,FIND("travelled",other_hotels_test!L701,1)-7)))</f>
        <v>November 2013</v>
      </c>
      <c r="J701" s="1" t="str">
        <f>TRIM(IF(ISERROR(MID(other_hotels_test!L701,FIND("travelled",other_hotels_test!L701,1)+9,LEN(other_hotels_test!L701))),"",MID(other_hotels_test!L701,FIND("travelled",other_hotels_test!L701,1)+9,LEN(other_hotels_test!L701))))</f>
        <v>with friends</v>
      </c>
      <c r="K701" s="4" t="e">
        <f ca="1">udfRegEx(other_hotels_test!M701,"\d( of )\d( stars).*(n&gt;)([\s\S]*;)")&amp;CHAR(10)&amp;udfRegEx(other_hotels_test!M701,"[^;]+$\d( of )\d( stars).*(n&gt;)([\s\S]*;)")</f>
        <v>#NAME?</v>
      </c>
      <c r="N701" s="1" t="str">
        <f>other_hotels_test!P701</f>
        <v>Reviewed 3 December 2013</v>
      </c>
    </row>
    <row r="702" spans="1:14" ht="154">
      <c r="A702" s="1" t="str">
        <f>MID(other_hotels_test!D702,1,FIND("_data",other_hotels_test!D702,1)-1)</f>
        <v>fullerton_hotel</v>
      </c>
      <c r="B702" s="4" t="str">
        <f>other_hotels_test!G702</f>
        <v>Tan D</v>
      </c>
      <c r="C702" s="4" t="str">
        <f>IF(ISBLANK(other_hotels_test!H702),"",other_hotels_test!H702)</f>
        <v/>
      </c>
      <c r="D702" s="1" t="str">
        <f>MID(other_hotels_test!I702,FIND("of",other_hotels_test!I702,1)-2,12)</f>
        <v>4 of 5 stars</v>
      </c>
      <c r="E702" s="1" t="str">
        <f>MID(other_hotels_test!I702,FIND("of",other_hotels_test!I702,1)-2,2)</f>
        <v xml:space="preserve">4 </v>
      </c>
      <c r="F702" s="2">
        <f>MID(other_hotels_test!I702,FIND("of",other_hotels_test!I702,1)-2,2)/MID(other_hotels_test!I702,FIND("of",other_hotels_test!I702,1)+2,2)</f>
        <v>0.8</v>
      </c>
      <c r="G702" s="3" t="str">
        <f>IF(ISBLANK(other_hotels_test!J702),"",other_hotels_test!J702)</f>
        <v>“Weekends Escape”</v>
      </c>
      <c r="H702" s="3" t="str">
        <f>IF(ISBLANK(other_hotels_test!K702),"",other_hotels_test!K702)</f>
        <v>Front desk staff service was below our expectations. However I had a very pleasant and enjoyable stay. I booked it at Weekends Escape to celebrate my anniversary and I feel that it was very much worth it. The room reservation staff was excellent. The surroundings were very much peaceful and relaxing which was exactly what I wanted for my staycation. The rooms were nicely decorated and furnished. It was adequately spaced out. To celebrate our anniversary the hotel has arranged a complimentary bottle of red wine and a plate of sweet strawberry for us! Thankiew so much we appreciate it! The in room dining service was very efficiency and pleasant. The food was delicious! Overall our stay was wonderful!</v>
      </c>
      <c r="I702" s="1" t="str">
        <f>TRIM(IF(ISERROR(MID(other_hotels_test!L702,7,FIND("travelled",other_hotels_test!L702,1)-7)),"",MID(other_hotels_test!L702,7,FIND("travelled",other_hotels_test!L702,1)-7)))</f>
        <v/>
      </c>
      <c r="J702" s="1" t="str">
        <f>TRIM(IF(ISERROR(MID(other_hotels_test!L702,FIND("travelled",other_hotels_test!L702,1)+9,LEN(other_hotels_test!L702))),"",MID(other_hotels_test!L702,FIND("travelled",other_hotels_test!L702,1)+9,LEN(other_hotels_test!L702))))</f>
        <v/>
      </c>
      <c r="K702" s="4" t="e">
        <f ca="1">udfRegEx(other_hotels_test!M702,"\d( of )\d( stars).*(n&gt;)([\s\S]*;)")&amp;CHAR(10)&amp;udfRegEx(other_hotels_test!M702,"[^;]+$\d( of )\d( stars).*(n&gt;)([\s\S]*;)")</f>
        <v>#NAME?</v>
      </c>
      <c r="N702" s="1" t="str">
        <f>other_hotels_test!P702</f>
        <v>Reviewed 2 December 2013</v>
      </c>
    </row>
    <row r="703" spans="1:14" ht="56">
      <c r="A703" s="1" t="str">
        <f>MID(other_hotels_test!D703,1,FIND("_data",other_hotels_test!D703,1)-1)</f>
        <v>fullerton_hotel</v>
      </c>
      <c r="B703" s="4" t="str">
        <f>other_hotels_test!G703</f>
        <v>Paulsmi</v>
      </c>
      <c r="C703" s="4" t="str">
        <f>IF(ISBLANK(other_hotels_test!H703),"",other_hotels_test!H703)</f>
        <v/>
      </c>
      <c r="D703" s="1" t="str">
        <f>MID(other_hotels_test!I703,FIND("of",other_hotels_test!I703,1)-2,12)</f>
        <v>5 of 5 stars</v>
      </c>
      <c r="E703" s="1" t="str">
        <f>MID(other_hotels_test!I703,FIND("of",other_hotels_test!I703,1)-2,2)</f>
        <v xml:space="preserve">5 </v>
      </c>
      <c r="F703" s="2">
        <f>MID(other_hotels_test!I703,FIND("of",other_hotels_test!I703,1)-2,2)/MID(other_hotels_test!I703,FIND("of",other_hotels_test!I703,1)+2,2)</f>
        <v>1</v>
      </c>
      <c r="G703" s="3" t="str">
        <f>IF(ISBLANK(other_hotels_test!J703),"",other_hotels_test!J703)</f>
        <v>“Classic hotel and a great location ”</v>
      </c>
      <c r="H703" s="3" t="str">
        <f>IF(ISBLANK(other_hotels_test!K703),"",other_hotels_test!K703)</f>
        <v>This hotel reminds me of the hotels in the US back in the day when they were large and full of marble. When I walked in they had someone playing traditional Christmas music. The wait staff were friendly and the room was big and comfortable. Very classy.</v>
      </c>
      <c r="I703" s="1" t="str">
        <f>TRIM(IF(ISERROR(MID(other_hotels_test!L703,7,FIND("travelled",other_hotels_test!L703,1)-7)),"",MID(other_hotels_test!L703,7,FIND("travelled",other_hotels_test!L703,1)-7)))</f>
        <v/>
      </c>
      <c r="J703" s="1" t="str">
        <f>TRIM(IF(ISERROR(MID(other_hotels_test!L703,FIND("travelled",other_hotels_test!L703,1)+9,LEN(other_hotels_test!L703))),"",MID(other_hotels_test!L703,FIND("travelled",other_hotels_test!L703,1)+9,LEN(other_hotels_test!L703))))</f>
        <v/>
      </c>
      <c r="K703" s="4" t="e">
        <f ca="1">udfRegEx(other_hotels_test!M703,"\d( of )\d( stars).*(n&gt;)([\s\S]*;)")&amp;CHAR(10)&amp;udfRegEx(other_hotels_test!M703,"[^;]+$\d( of )\d( stars).*(n&gt;)([\s\S]*;)")</f>
        <v>#NAME?</v>
      </c>
      <c r="N703" s="1" t="str">
        <f>other_hotels_test!P703</f>
        <v>Reviewed 30 November 2013</v>
      </c>
    </row>
    <row r="704" spans="1:14" ht="140">
      <c r="A704" s="1" t="str">
        <f>MID(other_hotels_test!D704,1,FIND("_data",other_hotels_test!D704,1)-1)</f>
        <v>fullerton_hotel</v>
      </c>
      <c r="B704" s="4" t="str">
        <f>other_hotels_test!G704</f>
        <v>WingKee_Leung</v>
      </c>
      <c r="C704" s="4" t="str">
        <f>IF(ISBLANK(other_hotels_test!H704),"",other_hotels_test!H704)</f>
        <v>Hong Kong China</v>
      </c>
      <c r="D704" s="1" t="str">
        <f>MID(other_hotels_test!I704,FIND("of",other_hotels_test!I704,1)-2,12)</f>
        <v>4 of 5 stars</v>
      </c>
      <c r="E704" s="1" t="str">
        <f>MID(other_hotels_test!I704,FIND("of",other_hotels_test!I704,1)-2,2)</f>
        <v xml:space="preserve">4 </v>
      </c>
      <c r="F704" s="2">
        <f>MID(other_hotels_test!I704,FIND("of",other_hotels_test!I704,1)-2,2)/MID(other_hotels_test!I704,FIND("of",other_hotels_test!I704,1)+2,2)</f>
        <v>0.8</v>
      </c>
      <c r="G704" s="3" t="str">
        <f>IF(ISBLANK(other_hotels_test!J704),"",other_hotels_test!J704)</f>
        <v>“A Classy Hotel”</v>
      </c>
      <c r="H704" s="3" t="str">
        <f>IF(ISBLANK(other_hotels_test!K704),"",other_hotels_test!K704)</f>
        <v>We stayed at the Quay Room (with a small balcony) for 3 nights from Nov 21 - 24. The room is relatively small to fit 2 luggages however we cannot compare that with Samui / Phuket resorts. Swimming pool on the 2nd floor is small as well. We experienced warm reception as well as prompt check in. Breakfast buffet is great with wide selections in local western chinese japanese and indian cuisine. Dinner buffet (especially chicken rice) is good and we got 30% off as in-house guest. Location is great and only takes few mins to Raffles Place MRT. Walking distance to One Fullerton and Merlion Park where there are more restaurants.</v>
      </c>
      <c r="I704" s="1" t="str">
        <f>TRIM(IF(ISERROR(MID(other_hotels_test!L704,7,FIND("travelled",other_hotels_test!L704,1)-7)),"",MID(other_hotels_test!L704,7,FIND("travelled",other_hotels_test!L704,1)-7)))</f>
        <v>November 2013</v>
      </c>
      <c r="J704" s="1" t="str">
        <f>TRIM(IF(ISERROR(MID(other_hotels_test!L704,FIND("travelled",other_hotels_test!L704,1)+9,LEN(other_hotels_test!L704))),"",MID(other_hotels_test!L704,FIND("travelled",other_hotels_test!L704,1)+9,LEN(other_hotels_test!L704))))</f>
        <v>as a couple</v>
      </c>
      <c r="K704" s="4" t="e">
        <f ca="1">udfRegEx(other_hotels_test!M704,"\d( of )\d( stars).*(n&gt;)([\s\S]*;)")&amp;CHAR(10)&amp;udfRegEx(other_hotels_test!M704,"[^;]+$\d( of )\d( stars).*(n&gt;)([\s\S]*;)")</f>
        <v>#NAME?</v>
      </c>
      <c r="N704" s="1" t="str">
        <f>other_hotels_test!P704</f>
        <v>Reviewed 29 November 2013</v>
      </c>
    </row>
    <row r="705" spans="1:14" ht="56">
      <c r="A705" s="1" t="str">
        <f>MID(other_hotels_test!D705,1,FIND("_data",other_hotels_test!D705,1)-1)</f>
        <v>fullerton_hotel</v>
      </c>
      <c r="B705" s="4" t="str">
        <f>other_hotels_test!G705</f>
        <v>smcs_12</v>
      </c>
      <c r="C705" s="4" t="str">
        <f>IF(ISBLANK(other_hotels_test!H705),"",other_hotels_test!H705)</f>
        <v>London United Kingdom</v>
      </c>
      <c r="D705" s="1" t="str">
        <f>MID(other_hotels_test!I705,FIND("of",other_hotels_test!I705,1)-2,12)</f>
        <v>4 of 5 stars</v>
      </c>
      <c r="E705" s="1" t="str">
        <f>MID(other_hotels_test!I705,FIND("of",other_hotels_test!I705,1)-2,2)</f>
        <v xml:space="preserve">4 </v>
      </c>
      <c r="F705" s="2">
        <f>MID(other_hotels_test!I705,FIND("of",other_hotels_test!I705,1)-2,2)/MID(other_hotels_test!I705,FIND("of",other_hotels_test!I705,1)+2,2)</f>
        <v>0.8</v>
      </c>
      <c r="G705" s="3" t="str">
        <f>IF(ISBLANK(other_hotels_test!J705),"",other_hotels_test!J705)</f>
        <v>“Very stylish”</v>
      </c>
      <c r="H705" s="3" t="str">
        <f>IF(ISBLANK(other_hotels_test!K705),"",other_hotels_test!K705)</f>
        <v>Very stylish with beautiful architecture and iconic external look. The staff were businesslike and competent but for me the hotel lacked a little personal touch. The executive floor with lounge was pleasant and breakfast was good but again it was a little staid in its ways.</v>
      </c>
      <c r="I705" s="1" t="str">
        <f>TRIM(IF(ISERROR(MID(other_hotels_test!L705,7,FIND("travelled",other_hotels_test!L705,1)-7)),"",MID(other_hotels_test!L705,7,FIND("travelled",other_hotels_test!L705,1)-7)))</f>
        <v>November 2013</v>
      </c>
      <c r="J705" s="1" t="str">
        <f>TRIM(IF(ISERROR(MID(other_hotels_test!L705,FIND("travelled",other_hotels_test!L705,1)+9,LEN(other_hotels_test!L705))),"",MID(other_hotels_test!L705,FIND("travelled",other_hotels_test!L705,1)+9,LEN(other_hotels_test!L705))))</f>
        <v>as a couple</v>
      </c>
      <c r="K705" s="4" t="e">
        <f ca="1">udfRegEx(other_hotels_test!M705,"\d( of )\d( stars).*(n&gt;)([\s\S]*;)")&amp;CHAR(10)&amp;udfRegEx(other_hotels_test!M705,"[^;]+$\d( of )\d( stars).*(n&gt;)([\s\S]*;)")</f>
        <v>#NAME?</v>
      </c>
      <c r="N705" s="1" t="str">
        <f>other_hotels_test!P705</f>
        <v>Reviewed 29 November 2013</v>
      </c>
    </row>
    <row r="706" spans="1:14" ht="84">
      <c r="A706" s="1" t="str">
        <f>MID(other_hotels_test!D706,1,FIND("_data",other_hotels_test!D706,1)-1)</f>
        <v>fullerton_hotel</v>
      </c>
      <c r="B706" s="4" t="str">
        <f>other_hotels_test!G706</f>
        <v>skurno</v>
      </c>
      <c r="C706" s="4" t="str">
        <f>IF(ISBLANK(other_hotels_test!H706),"",other_hotels_test!H706)</f>
        <v>Hong Kong</v>
      </c>
      <c r="D706" s="1" t="str">
        <f>MID(other_hotels_test!I706,FIND("of",other_hotels_test!I706,1)-2,12)</f>
        <v>3 of 5 stars</v>
      </c>
      <c r="E706" s="1" t="str">
        <f>MID(other_hotels_test!I706,FIND("of",other_hotels_test!I706,1)-2,2)</f>
        <v xml:space="preserve">3 </v>
      </c>
      <c r="F706" s="2">
        <f>MID(other_hotels_test!I706,FIND("of",other_hotels_test!I706,1)-2,2)/MID(other_hotels_test!I706,FIND("of",other_hotels_test!I706,1)+2,2)</f>
        <v>0.6</v>
      </c>
      <c r="G706" s="3" t="str">
        <f>IF(ISBLANK(other_hotels_test!J706),"",other_hotels_test!J706)</f>
        <v>“Good location - avoid the breakfast”</v>
      </c>
      <c r="H706" s="3" t="str">
        <f>IF(ISBLANK(other_hotels_test!K706),"",other_hotels_test!K706)</f>
        <v>Stayed for 1 night. Very centrally located good clean rooms. Breakfast was a let down. Hot breakfast buffet was mostly cold (including bacon eggs and sausages). Included in my room rate but otherwise not worth paying for. Gym is good although not a large weights section mostly cardio equipment. Probably prefer Mandarin Oriental than Fullerton</v>
      </c>
      <c r="I706" s="1" t="str">
        <f>TRIM(IF(ISERROR(MID(other_hotels_test!L706,7,FIND("travelled",other_hotels_test!L706,1)-7)),"",MID(other_hotels_test!L706,7,FIND("travelled",other_hotels_test!L706,1)-7)))</f>
        <v/>
      </c>
      <c r="J706" s="1" t="str">
        <f>TRIM(IF(ISERROR(MID(other_hotels_test!L706,FIND("travelled",other_hotels_test!L706,1)+9,LEN(other_hotels_test!L706))),"",MID(other_hotels_test!L706,FIND("travelled",other_hotels_test!L706,1)+9,LEN(other_hotels_test!L706))))</f>
        <v/>
      </c>
      <c r="K706" s="4" t="e">
        <f ca="1">udfRegEx(other_hotels_test!M706,"\d( of )\d( stars).*(n&gt;)([\s\S]*;)")&amp;CHAR(10)&amp;udfRegEx(other_hotels_test!M706,"[^;]+$\d( of )\d( stars).*(n&gt;)([\s\S]*;)")</f>
        <v>#NAME?</v>
      </c>
      <c r="N706" s="1" t="str">
        <f>other_hotels_test!P706</f>
        <v>Reviewed 28 April 2013</v>
      </c>
    </row>
    <row r="707" spans="1:14" ht="112">
      <c r="A707" s="1" t="str">
        <f>MID(other_hotels_test!D707,1,FIND("_data",other_hotels_test!D707,1)-1)</f>
        <v>fullerton_hotel</v>
      </c>
      <c r="B707" s="4" t="str">
        <f>other_hotels_test!G707</f>
        <v>mc1901</v>
      </c>
      <c r="C707" s="4" t="str">
        <f>IF(ISBLANK(other_hotels_test!H707),"",other_hotels_test!H707)</f>
        <v>Sydney Australia</v>
      </c>
      <c r="D707" s="1" t="str">
        <f>MID(other_hotels_test!I707,FIND("of",other_hotels_test!I707,1)-2,12)</f>
        <v>3 of 5 stars</v>
      </c>
      <c r="E707" s="1" t="str">
        <f>MID(other_hotels_test!I707,FIND("of",other_hotels_test!I707,1)-2,2)</f>
        <v xml:space="preserve">3 </v>
      </c>
      <c r="F707" s="2">
        <f>MID(other_hotels_test!I707,FIND("of",other_hotels_test!I707,1)-2,2)/MID(other_hotels_test!I707,FIND("of",other_hotels_test!I707,1)+2,2)</f>
        <v>0.6</v>
      </c>
      <c r="G707" s="3" t="str">
        <f>IF(ISBLANK(other_hotels_test!J707),"",other_hotels_test!J707)</f>
        <v>“Great foyer.”</v>
      </c>
      <c r="H707" s="3" t="str">
        <f>IF(ISBLANK(other_hotels_test!K707),"",other_hotels_test!K707)</f>
        <v>The Fullerton is a wonderful old building well positioned on the Quay. It has a magnificent foyer. We were upgraded from a superior room but unfortunately our room was very tired but had a great view of the Quay and Marina Bay Sands.The bathroom however was large and luxurious. Breakfast is terrific....they really spoil one for choice. The staff are excellent. It was a trifle offputting to have a man walking along our balcony sweeping up very slowly as we were not dressed for company.</v>
      </c>
      <c r="I707" s="1" t="str">
        <f>TRIM(IF(ISERROR(MID(other_hotels_test!L707,7,FIND("travelled",other_hotels_test!L707,1)-7)),"",MID(other_hotels_test!L707,7,FIND("travelled",other_hotels_test!L707,1)-7)))</f>
        <v>April 2013</v>
      </c>
      <c r="J707" s="1" t="str">
        <f>TRIM(IF(ISERROR(MID(other_hotels_test!L707,FIND("travelled",other_hotels_test!L707,1)+9,LEN(other_hotels_test!L707))),"",MID(other_hotels_test!L707,FIND("travelled",other_hotels_test!L707,1)+9,LEN(other_hotels_test!L707))))</f>
        <v>as a couple</v>
      </c>
      <c r="K707" s="4" t="e">
        <f ca="1">udfRegEx(other_hotels_test!M707,"\d( of )\d( stars).*(n&gt;)([\s\S]*;)")&amp;CHAR(10)&amp;udfRegEx(other_hotels_test!M707,"[^;]+$\d( of )\d( stars).*(n&gt;)([\s\S]*;)")</f>
        <v>#NAME?</v>
      </c>
      <c r="N707" s="1" t="str">
        <f>other_hotels_test!P707</f>
        <v>Reviewed 27 April 2013</v>
      </c>
    </row>
    <row r="708" spans="1:14" ht="182">
      <c r="A708" s="1" t="str">
        <f>MID(other_hotels_test!D708,1,FIND("_data",other_hotels_test!D708,1)-1)</f>
        <v>fullerton_hotel</v>
      </c>
      <c r="B708" s="4" t="str">
        <f>other_hotels_test!G708</f>
        <v>602Tony</v>
      </c>
      <c r="C708" s="4" t="str">
        <f>IF(ISBLANK(other_hotels_test!H708),"",other_hotels_test!H708)</f>
        <v>Perth Australia</v>
      </c>
      <c r="D708" s="1" t="str">
        <f>MID(other_hotels_test!I708,FIND("of",other_hotels_test!I708,1)-2,12)</f>
        <v>5 of 5 stars</v>
      </c>
      <c r="E708" s="1" t="str">
        <f>MID(other_hotels_test!I708,FIND("of",other_hotels_test!I708,1)-2,2)</f>
        <v xml:space="preserve">5 </v>
      </c>
      <c r="F708" s="2">
        <f>MID(other_hotels_test!I708,FIND("of",other_hotels_test!I708,1)-2,2)/MID(other_hotels_test!I708,FIND("of",other_hotels_test!I708,1)+2,2)</f>
        <v>1</v>
      </c>
      <c r="G708" s="3" t="str">
        <f>IF(ISBLANK(other_hotels_test!J708),"",other_hotels_test!J708)</f>
        <v>“Home away from home.”</v>
      </c>
      <c r="H708" s="3" t="str">
        <f>IF(ISBLANK(other_hotels_test!K708),"",other_hotels_test!K708)</f>
        <v>We have stayed at The Fullerton Hotel on a number of occasions and are still saddened upon our departure. Access from one of the World's great airports is quick and easy the door staff and reception are friendly and most efficient in getting our luggage to our room and us into the Hotel. The accommodation is roomy and the servicing of the rooms is excellent; we always seek rooms overlooking the Bay which is a bonus.. The restaurants offer a great variety of excellent cuisine and the staff are friendly to the extent that many have become friends. It is always great to catch up with friends when travelling! The location suits our needs; we are on the river and its quays the Asian Civilization Museum near the CBD and Chinatown the MRT and an interesting walk to Orchard Road. The Fullerton has old World charm and contemporary service.</v>
      </c>
      <c r="I708" s="1" t="str">
        <f>TRIM(IF(ISERROR(MID(other_hotels_test!L708,7,FIND("travelled",other_hotels_test!L708,1)-7)),"",MID(other_hotels_test!L708,7,FIND("travelled",other_hotels_test!L708,1)-7)))</f>
        <v>April 2013</v>
      </c>
      <c r="J708" s="1" t="str">
        <f>TRIM(IF(ISERROR(MID(other_hotels_test!L708,FIND("travelled",other_hotels_test!L708,1)+9,LEN(other_hotels_test!L708))),"",MID(other_hotels_test!L708,FIND("travelled",other_hotels_test!L708,1)+9,LEN(other_hotels_test!L708))))</f>
        <v>on business</v>
      </c>
      <c r="K708" s="4" t="e">
        <f ca="1">udfRegEx(other_hotels_test!M708,"\d( of )\d( stars).*(n&gt;)([\s\S]*;)")&amp;CHAR(10)&amp;udfRegEx(other_hotels_test!M708,"[^;]+$\d( of )\d( stars).*(n&gt;)([\s\S]*;)")</f>
        <v>#NAME?</v>
      </c>
      <c r="N708" s="1" t="str">
        <f>other_hotels_test!P708</f>
        <v>Reviewed 27 April 2013</v>
      </c>
    </row>
    <row r="709" spans="1:14" ht="112">
      <c r="A709" s="1" t="str">
        <f>MID(other_hotels_test!D709,1,FIND("_data",other_hotels_test!D709,1)-1)</f>
        <v>fullerton_hotel</v>
      </c>
      <c r="B709" s="4" t="str">
        <f>other_hotels_test!G709</f>
        <v>NOTTLEFINK</v>
      </c>
      <c r="C709" s="4" t="str">
        <f>IF(ISBLANK(other_hotels_test!H709),"",other_hotels_test!H709)</f>
        <v>London</v>
      </c>
      <c r="D709" s="1" t="str">
        <f>MID(other_hotels_test!I709,FIND("of",other_hotels_test!I709,1)-2,12)</f>
        <v>5 of 5 stars</v>
      </c>
      <c r="E709" s="1" t="str">
        <f>MID(other_hotels_test!I709,FIND("of",other_hotels_test!I709,1)-2,2)</f>
        <v xml:space="preserve">5 </v>
      </c>
      <c r="F709" s="2">
        <f>MID(other_hotels_test!I709,FIND("of",other_hotels_test!I709,1)-2,2)/MID(other_hotels_test!I709,FIND("of",other_hotels_test!I709,1)+2,2)</f>
        <v>1</v>
      </c>
      <c r="G709" s="3" t="str">
        <f>IF(ISBLANK(other_hotels_test!J709),"",other_hotels_test!J709)</f>
        <v>“Excellent location and high standards”</v>
      </c>
      <c r="H709" s="3" t="str">
        <f>IF(ISBLANK(other_hotels_test!K709),"",other_hotels_test!K709)</f>
        <v>I stayed at the Fullerton for one night on business. The location is ideal. Whilst it is on the riverfront and convenient for Boat Quay and the historic areas it is also only a short walk from the CBD. My room was large and we'll equipped. Good free WiFi. The hotel building used to be the post office building and the hotel seems gets the balance between historic hotel and modern high quality service just right. I would definitely reccomend a stay here for business or pleasure.</v>
      </c>
      <c r="I709" s="1" t="str">
        <f>TRIM(IF(ISERROR(MID(other_hotels_test!L709,7,FIND("travelled",other_hotels_test!L709,1)-7)),"",MID(other_hotels_test!L709,7,FIND("travelled",other_hotels_test!L709,1)-7)))</f>
        <v/>
      </c>
      <c r="J709" s="1" t="str">
        <f>TRIM(IF(ISERROR(MID(other_hotels_test!L709,FIND("travelled",other_hotels_test!L709,1)+9,LEN(other_hotels_test!L709))),"",MID(other_hotels_test!L709,FIND("travelled",other_hotels_test!L709,1)+9,LEN(other_hotels_test!L709))))</f>
        <v/>
      </c>
      <c r="K709" s="4" t="e">
        <f ca="1">udfRegEx(other_hotels_test!M709,"\d( of )\d( stars).*(n&gt;)([\s\S]*;)")&amp;CHAR(10)&amp;udfRegEx(other_hotels_test!M709,"[^;]+$\d( of )\d( stars).*(n&gt;)([\s\S]*;)")</f>
        <v>#NAME?</v>
      </c>
      <c r="N709" s="1" t="str">
        <f>other_hotels_test!P709</f>
        <v>Reviewed 23 April 2013</v>
      </c>
    </row>
    <row r="710" spans="1:14" ht="409">
      <c r="A710" s="1" t="str">
        <f>MID(other_hotels_test!D710,1,FIND("_data",other_hotels_test!D710,1)-1)</f>
        <v>fullerton_hotel</v>
      </c>
      <c r="B710" s="4" t="str">
        <f>other_hotels_test!G710</f>
        <v>Audreyfromasia</v>
      </c>
      <c r="C710" s="4" t="str">
        <f>IF(ISBLANK(other_hotels_test!H710),"",other_hotels_test!H710)</f>
        <v/>
      </c>
      <c r="D710" s="1" t="str">
        <f>MID(other_hotels_test!I710,FIND("of",other_hotels_test!I710,1)-2,12)</f>
        <v>4 of 5 stars</v>
      </c>
      <c r="E710" s="1" t="str">
        <f>MID(other_hotels_test!I710,FIND("of",other_hotels_test!I710,1)-2,2)</f>
        <v xml:space="preserve">4 </v>
      </c>
      <c r="F710" s="2">
        <f>MID(other_hotels_test!I710,FIND("of",other_hotels_test!I710,1)-2,2)/MID(other_hotels_test!I710,FIND("of",other_hotels_test!I710,1)+2,2)</f>
        <v>0.8</v>
      </c>
      <c r="G710" s="3" t="str">
        <f>IF(ISBLANK(other_hotels_test!J710),"",other_hotels_test!J710)</f>
        <v>“Better than I expected”</v>
      </c>
      <c r="H710" s="3" t="str">
        <f>IF(ISBLANK(other_hotels_test!K710),"",other_hotels_test!K710)</f>
        <v>We were pleasantly surprised by the attentive yet unobtrusive service at the Fullerton Hotel Singapore. I booked a Quay Room with a view of the Marina Bay Sands . It was located at the far end of the building so instead of the full length window /door with a balcony mine had two smaller square windows with no balcony outside.It was also a split level room  with the bathroom and dressing room just next to the entrance and the bedroom down a small flight of steps. The lack of a balcony was slightly disappointing but was compensated by the fact that the room was extremely quiet despite facing a busy road thanks to the thick age old stone walls and sealed windows. Nonetheless  if you wish for a Quay Room with a balcony  do specifically request for one with your booking. Photos can be viewed on Oyster.com.The rooms was cosy and had the usual amenities. There was also a pillow menu and a request for hypoallergenic pillows was followed through without trouble. The mattress was firm yet comfortable and the airconditioning a welcome respite from the humid and oppressive Singapore weather. Breakfast at the Town restaurant started at 630am. We woke up early on the first morning and were surprised to find that there were quite a handful of early risers in the breakfast area. Although it was a Sunday at no time did the breakfast area become unpleasantly overcrowded and the breakfast team worked together seamlessly making it a relaxing place to start the day. There is internal and eternal seating. The latter affords a nice view of the pedestrian and vehicular bridges and also allows one to gaze at the greenery fronting the Asian Civilisations Museum on the opposite bank.However  we chose to enjoy the airconditioning indoors:).The breakfast buffet spread was international and had Japanesewesternlocal delights etc on the menu. My favourite was the poached egg on a bed of creamed spinach serve with a crisp croissant(just nice to mop the runny yolk with). The local dishes like Chinese dim sun lacked finesse as the paper thin skins were not kept moist enough for consumption. The service was attentive- there was somebody to greet you at the door of the restaurantsomeone to walk you to your table and tea and drinks were served fairly promptly. The cost was SGD 40 per person before tax and service charges(About SGD 55 pp after all in). There are two different complimentary tours that can be booked with the concierge. As an effort to promote the history of the are there is a heritage tour with brings your through the history of the Fullerton Hotel building and allows you a glimpse of the Straits Club Room and the Lighthouse on the top of the building. More recently a maritime tour has been added. The guide is Florence a local and she provides a delightful and vivacious introduction into the area. More details of the tours can be viewed on the hotel's website. The location of the hotel is fantastic. A short walk underground brings one to the opposite side of the road where the current owners have purchased and developed the area into One Fullerton- a building that houses a row of restaurants that front Marina bay and allows one to enjoys the sparkling lights reflected off the waters in the evening. Or for a quick cuppa at Starbucks to start the day.Nearby is the Merlion and the Asian Civilisations museum. Foodwise we tried Lau Pa Sat but were sorely disappointed at the terrible(!) food there an ill reflection of the local cuisine(which unfortunately is fast disappearing). A better and tastier selection is offered at the foodcourt called Galleria at Marina Square.The rojak store and Lam's noodles there are quite good! Checkout was efficient and the duty manager kindly walked me to the door when he saw me struggling with my luggage. Ah- it is a place I would consider staying again....</v>
      </c>
      <c r="I710" s="1" t="str">
        <f>TRIM(IF(ISERROR(MID(other_hotels_test!L710,7,FIND("travelled",other_hotels_test!L710,1)-7)),"",MID(other_hotels_test!L710,7,FIND("travelled",other_hotels_test!L710,1)-7)))</f>
        <v>April 2013</v>
      </c>
      <c r="J710" s="1" t="str">
        <f>TRIM(IF(ISERROR(MID(other_hotels_test!L710,FIND("travelled",other_hotels_test!L710,1)+9,LEN(other_hotels_test!L710))),"",MID(other_hotels_test!L710,FIND("travelled",other_hotels_test!L710,1)+9,LEN(other_hotels_test!L710))))</f>
        <v>as a couple</v>
      </c>
      <c r="K710" s="4" t="e">
        <f ca="1">udfRegEx(other_hotels_test!M710,"\d( of )\d( stars).*(n&gt;)([\s\S]*;)")&amp;CHAR(10)&amp;udfRegEx(other_hotels_test!M710,"[^;]+$\d( of )\d( stars).*(n&gt;)([\s\S]*;)")</f>
        <v>#NAME?</v>
      </c>
      <c r="N710" s="1" t="str">
        <f>other_hotels_test!P710</f>
        <v>Reviewed 22 April 2013</v>
      </c>
    </row>
    <row r="711" spans="1:14" ht="210">
      <c r="A711" s="1" t="str">
        <f>MID(other_hotels_test!D711,1,FIND("_data",other_hotels_test!D711,1)-1)</f>
        <v>fullerton_hotel</v>
      </c>
      <c r="B711" s="4" t="str">
        <f>other_hotels_test!G711</f>
        <v>johnbarry7</v>
      </c>
      <c r="C711" s="4" t="str">
        <f>IF(ISBLANK(other_hotels_test!H711),"",other_hotels_test!H711)</f>
        <v>Singapore Singapore</v>
      </c>
      <c r="D711" s="1" t="str">
        <f>MID(other_hotels_test!I711,FIND("of",other_hotels_test!I711,1)-2,12)</f>
        <v>5 of 5 stars</v>
      </c>
      <c r="E711" s="1" t="str">
        <f>MID(other_hotels_test!I711,FIND("of",other_hotels_test!I711,1)-2,2)</f>
        <v xml:space="preserve">5 </v>
      </c>
      <c r="F711" s="2">
        <f>MID(other_hotels_test!I711,FIND("of",other_hotels_test!I711,1)-2,2)/MID(other_hotels_test!I711,FIND("of",other_hotels_test!I711,1)+2,2)</f>
        <v>1</v>
      </c>
      <c r="G711" s="3" t="str">
        <f>IF(ISBLANK(other_hotels_test!J711),"",other_hotels_test!J711)</f>
        <v>“absolutely stunning.”</v>
      </c>
      <c r="H711" s="3" t="str">
        <f>IF(ISBLANK(other_hotels_test!K711),"",other_hotels_test!K711)</f>
        <v>if you shop around and get a good deal this must be the place to stay in Singapore great room only the basic but a good size maybe too much furniture but i suppose a business traveller may find the desk useful. very large bathroom with large separate walk in shower. breakfast with Gerry the waiter on the terrace by Cavanagh bridge with the view of boat quay a superb selection very fresh and hot food and the service was just right professional but relaxed its a difficult balance but Gerry really pulls it off. all the staff at this hotel are of a very high calibre and will do all they can for you. the swimming pool is a little small but the setting is surreal. and surprisingly there are times of the day where you can get it all to yourself. the restaurant had some very good specials but the bar prices were just too high and no promotions which kept them empty of patrons not a problem with boat quay just a 3 min walk but not good business if the bar is empty. check in and out fast and efficient and a landmark location .</v>
      </c>
      <c r="I711" s="1" t="str">
        <f>TRIM(IF(ISERROR(MID(other_hotels_test!L711,7,FIND("travelled",other_hotels_test!L711,1)-7)),"",MID(other_hotels_test!L711,7,FIND("travelled",other_hotels_test!L711,1)-7)))</f>
        <v>April 2013</v>
      </c>
      <c r="J711" s="1" t="str">
        <f>TRIM(IF(ISERROR(MID(other_hotels_test!L711,FIND("travelled",other_hotels_test!L711,1)+9,LEN(other_hotels_test!L711))),"",MID(other_hotels_test!L711,FIND("travelled",other_hotels_test!L711,1)+9,LEN(other_hotels_test!L711))))</f>
        <v>as a couple</v>
      </c>
      <c r="K711" s="4" t="e">
        <f ca="1">udfRegEx(other_hotels_test!M711,"\d( of )\d( stars).*(n&gt;)([\s\S]*;)")&amp;CHAR(10)&amp;udfRegEx(other_hotels_test!M711,"[^;]+$\d( of )\d( stars).*(n&gt;)([\s\S]*;)")</f>
        <v>#NAME?</v>
      </c>
      <c r="N711" s="1" t="str">
        <f>other_hotels_test!P711</f>
        <v>Reviewed 10 May 2013</v>
      </c>
    </row>
    <row r="712" spans="1:14" ht="140">
      <c r="A712" s="1" t="str">
        <f>MID(other_hotels_test!D712,1,FIND("_data",other_hotels_test!D712,1)-1)</f>
        <v>fullerton_hotel</v>
      </c>
      <c r="B712" s="4" t="str">
        <f>other_hotels_test!G712</f>
        <v>JohnP_SHA</v>
      </c>
      <c r="C712" s="4" t="str">
        <f>IF(ISBLANK(other_hotels_test!H712),"",other_hotels_test!H712)</f>
        <v>Shanghai China</v>
      </c>
      <c r="D712" s="1" t="str">
        <f>MID(other_hotels_test!I712,FIND("of",other_hotels_test!I712,1)-2,12)</f>
        <v>5 of 5 stars</v>
      </c>
      <c r="E712" s="1" t="str">
        <f>MID(other_hotels_test!I712,FIND("of",other_hotels_test!I712,1)-2,2)</f>
        <v xml:space="preserve">5 </v>
      </c>
      <c r="F712" s="2">
        <f>MID(other_hotels_test!I712,FIND("of",other_hotels_test!I712,1)-2,2)/MID(other_hotels_test!I712,FIND("of",other_hotels_test!I712,1)+2,2)</f>
        <v>1</v>
      </c>
      <c r="G712" s="3" t="str">
        <f>IF(ISBLANK(other_hotels_test!J712),"",other_hotels_test!J712)</f>
        <v>“Great colonial style hotel”</v>
      </c>
      <c r="H712" s="3" t="str">
        <f>IF(ISBLANK(other_hotels_test!K712),"",other_hotels_test!K712)</f>
        <v>We stayed two nights at The Fullerton! Overall a hotel with great style that give you al little feeling of the old colonial days. We had a room at the executive floor which gave us free usage of the executive lounge including champagne breakfast. The room was very clean well appointed and had a nice view. We were given the choice of ant allergic cushions and blankets which is very nice because my wife is highly alergic. Location is central for business district as well as for marina bay and other attractions. Stuff was excellent! We had a great corporate rate which included the executive floor as well as one free night so value was great for us!</v>
      </c>
      <c r="I712" s="1" t="str">
        <f>TRIM(IF(ISERROR(MID(other_hotels_test!L712,7,FIND("travelled",other_hotels_test!L712,1)-7)),"",MID(other_hotels_test!L712,7,FIND("travelled",other_hotels_test!L712,1)-7)))</f>
        <v>April 2013</v>
      </c>
      <c r="J712" s="1" t="str">
        <f>TRIM(IF(ISERROR(MID(other_hotels_test!L712,FIND("travelled",other_hotels_test!L712,1)+9,LEN(other_hotels_test!L712))),"",MID(other_hotels_test!L712,FIND("travelled",other_hotels_test!L712,1)+9,LEN(other_hotels_test!L712))))</f>
        <v>as a couple</v>
      </c>
      <c r="K712" s="4" t="e">
        <f ca="1">udfRegEx(other_hotels_test!M712,"\d( of )\d( stars).*(n&gt;)([\s\S]*;)")&amp;CHAR(10)&amp;udfRegEx(other_hotels_test!M712,"[^;]+$\d( of )\d( stars).*(n&gt;)([\s\S]*;)")</f>
        <v>#NAME?</v>
      </c>
      <c r="N712" s="1" t="str">
        <f>other_hotels_test!P712</f>
        <v>Reviewed 9 May 2013</v>
      </c>
    </row>
    <row r="713" spans="1:14" ht="98">
      <c r="A713" s="1" t="str">
        <f>MID(other_hotels_test!D713,1,FIND("_data",other_hotels_test!D713,1)-1)</f>
        <v>fullerton_hotel</v>
      </c>
      <c r="B713" s="4" t="str">
        <f>other_hotels_test!G713</f>
        <v>schnegli</v>
      </c>
      <c r="C713" s="4" t="str">
        <f>IF(ISBLANK(other_hotels_test!H713),"",other_hotels_test!H713)</f>
        <v>Switzerland</v>
      </c>
      <c r="D713" s="1" t="str">
        <f>MID(other_hotels_test!I713,FIND("of",other_hotels_test!I713,1)-2,12)</f>
        <v>5 of 5 stars</v>
      </c>
      <c r="E713" s="1" t="str">
        <f>MID(other_hotels_test!I713,FIND("of",other_hotels_test!I713,1)-2,2)</f>
        <v xml:space="preserve">5 </v>
      </c>
      <c r="F713" s="2">
        <f>MID(other_hotels_test!I713,FIND("of",other_hotels_test!I713,1)-2,2)/MID(other_hotels_test!I713,FIND("of",other_hotels_test!I713,1)+2,2)</f>
        <v>1</v>
      </c>
      <c r="G713" s="3" t="str">
        <f>IF(ISBLANK(other_hotels_test!J713),"",other_hotels_test!J713)</f>
        <v>“Great Hotel with great service”</v>
      </c>
      <c r="H713" s="3" t="str">
        <f>IF(ISBLANK(other_hotels_test!K713),"",other_hotels_test!K713)</f>
        <v>This is a great hotel and if coming back to Singpore we will go there back again. I was travelling with my wife and my 7 year old doughter. The location of the hotel is just perfect. If you like to run in the morning there is a very good jogging round and a park to the hotel. It is perfectly located in the heart of the city. The pool is just great and also the rooms elegant and up to date. The service is great and the staff is very helpful. Always again.</v>
      </c>
      <c r="I713" s="1" t="str">
        <f>TRIM(IF(ISERROR(MID(other_hotels_test!L713,7,FIND("travelled",other_hotels_test!L713,1)-7)),"",MID(other_hotels_test!L713,7,FIND("travelled",other_hotels_test!L713,1)-7)))</f>
        <v>April 2013</v>
      </c>
      <c r="J713" s="1" t="str">
        <f>TRIM(IF(ISERROR(MID(other_hotels_test!L713,FIND("travelled",other_hotels_test!L713,1)+9,LEN(other_hotels_test!L713))),"",MID(other_hotels_test!L713,FIND("travelled",other_hotels_test!L713,1)+9,LEN(other_hotels_test!L713))))</f>
        <v>with family</v>
      </c>
      <c r="K713" s="4" t="e">
        <f ca="1">udfRegEx(other_hotels_test!M713,"\d( of )\d( stars).*(n&gt;)([\s\S]*;)")&amp;CHAR(10)&amp;udfRegEx(other_hotels_test!M713,"[^;]+$\d( of )\d( stars).*(n&gt;)([\s\S]*;)")</f>
        <v>#NAME?</v>
      </c>
      <c r="N713" s="1" t="str">
        <f>other_hotels_test!P713</f>
        <v>Reviewed 9 May 2013</v>
      </c>
    </row>
    <row r="714" spans="1:14" ht="70">
      <c r="A714" s="1" t="str">
        <f>MID(other_hotels_test!D714,1,FIND("_data",other_hotels_test!D714,1)-1)</f>
        <v>fullerton_hotel</v>
      </c>
      <c r="B714" s="4" t="str">
        <f>other_hotels_test!G714</f>
        <v>Gavin M</v>
      </c>
      <c r="C714" s="4" t="str">
        <f>IF(ISBLANK(other_hotels_test!H714),"",other_hotels_test!H714)</f>
        <v>London United Kingdom</v>
      </c>
      <c r="D714" s="1" t="str">
        <f>MID(other_hotels_test!I714,FIND("of",other_hotels_test!I714,1)-2,12)</f>
        <v>5 of 5 stars</v>
      </c>
      <c r="E714" s="1" t="str">
        <f>MID(other_hotels_test!I714,FIND("of",other_hotels_test!I714,1)-2,2)</f>
        <v xml:space="preserve">5 </v>
      </c>
      <c r="F714" s="2">
        <f>MID(other_hotels_test!I714,FIND("of",other_hotels_test!I714,1)-2,2)/MID(other_hotels_test!I714,FIND("of",other_hotels_test!I714,1)+2,2)</f>
        <v>1</v>
      </c>
      <c r="G714" s="3" t="str">
        <f>IF(ISBLANK(other_hotels_test!J714),"",other_hotels_test!J714)</f>
        <v>“That extra touch!”</v>
      </c>
      <c r="H714" s="3" t="str">
        <f>IF(ISBLANK(other_hotels_test!K714),"",other_hotels_test!K714)</f>
        <v>After arriving 7-8am local time from London with a 4 month old hungry and tired baby The Fullerton Hotel were very accommodating in letting us check in early (check in is normally 2pm). Lovely room service and brilliant location - walking distance to the Marina Bay and Clarke Quay. Definitely will stay here again...........love t!</v>
      </c>
      <c r="I714" s="1" t="str">
        <f>TRIM(IF(ISERROR(MID(other_hotels_test!L714,7,FIND("travelled",other_hotels_test!L714,1)-7)),"",MID(other_hotels_test!L714,7,FIND("travelled",other_hotels_test!L714,1)-7)))</f>
        <v>April 2013</v>
      </c>
      <c r="J714" s="1" t="str">
        <f>TRIM(IF(ISERROR(MID(other_hotels_test!L714,FIND("travelled",other_hotels_test!L714,1)+9,LEN(other_hotels_test!L714))),"",MID(other_hotels_test!L714,FIND("travelled",other_hotels_test!L714,1)+9,LEN(other_hotels_test!L714))))</f>
        <v>with family</v>
      </c>
      <c r="K714" s="4" t="e">
        <f ca="1">udfRegEx(other_hotels_test!M714,"\d( of )\d( stars).*(n&gt;)([\s\S]*;)")&amp;CHAR(10)&amp;udfRegEx(other_hotels_test!M714,"[^;]+$\d( of )\d( stars).*(n&gt;)([\s\S]*;)")</f>
        <v>#NAME?</v>
      </c>
      <c r="N714" s="1" t="str">
        <f>other_hotels_test!P714</f>
        <v>Reviewed 9 May 2013</v>
      </c>
    </row>
    <row r="715" spans="1:14" ht="70">
      <c r="A715" s="1" t="str">
        <f>MID(other_hotels_test!D715,1,FIND("_data",other_hotels_test!D715,1)-1)</f>
        <v>fullerton_hotel</v>
      </c>
      <c r="B715" s="4" t="str">
        <f>other_hotels_test!G715</f>
        <v>Fussy72</v>
      </c>
      <c r="C715" s="4" t="str">
        <f>IF(ISBLANK(other_hotels_test!H715),"",other_hotels_test!H715)</f>
        <v>London</v>
      </c>
      <c r="D715" s="1" t="str">
        <f>MID(other_hotels_test!I715,FIND("of",other_hotels_test!I715,1)-2,12)</f>
        <v>4 of 5 stars</v>
      </c>
      <c r="E715" s="1" t="str">
        <f>MID(other_hotels_test!I715,FIND("of",other_hotels_test!I715,1)-2,2)</f>
        <v xml:space="preserve">4 </v>
      </c>
      <c r="F715" s="2">
        <f>MID(other_hotels_test!I715,FIND("of",other_hotels_test!I715,1)-2,2)/MID(other_hotels_test!I715,FIND("of",other_hotels_test!I715,1)+2,2)</f>
        <v>0.8</v>
      </c>
      <c r="G715" s="3" t="str">
        <f>IF(ISBLANK(other_hotels_test!J715),"",other_hotels_test!J715)</f>
        <v>“Dependable”</v>
      </c>
      <c r="H715" s="3" t="str">
        <f>IF(ISBLANK(other_hotels_test!K715),"",other_hotels_test!K715)</f>
        <v>You get what you expect although the rooms aren't stunning. The breakfast was excellent. It is in a nice spot although not quite as central as some of the hotels around City Hall but very good for the business district. Frustratingly my mobile phone did not work in my room.</v>
      </c>
      <c r="I715" s="1" t="str">
        <f>TRIM(IF(ISERROR(MID(other_hotels_test!L715,7,FIND("travelled",other_hotels_test!L715,1)-7)),"",MID(other_hotels_test!L715,7,FIND("travelled",other_hotels_test!L715,1)-7)))</f>
        <v>May 2013</v>
      </c>
      <c r="J715" s="1" t="str">
        <f>TRIM(IF(ISERROR(MID(other_hotels_test!L715,FIND("travelled",other_hotels_test!L715,1)+9,LEN(other_hotels_test!L715))),"",MID(other_hotels_test!L715,FIND("travelled",other_hotels_test!L715,1)+9,LEN(other_hotels_test!L715))))</f>
        <v>on business</v>
      </c>
      <c r="K715" s="4" t="e">
        <f ca="1">udfRegEx(other_hotels_test!M715,"\d( of )\d( stars).*(n&gt;)([\s\S]*;)")&amp;CHAR(10)&amp;udfRegEx(other_hotels_test!M715,"[^;]+$\d( of )\d( stars).*(n&gt;)([\s\S]*;)")</f>
        <v>#NAME?</v>
      </c>
      <c r="N715" s="1" t="str">
        <f>other_hotels_test!P715</f>
        <v>Reviewed 8 May 2013</v>
      </c>
    </row>
    <row r="716" spans="1:14" ht="224">
      <c r="A716" s="1" t="str">
        <f>MID(other_hotels_test!D716,1,FIND("_data",other_hotels_test!D716,1)-1)</f>
        <v>fullerton_hotel</v>
      </c>
      <c r="B716" s="4" t="str">
        <f>other_hotels_test!G716</f>
        <v>Barry T</v>
      </c>
      <c r="C716" s="4" t="str">
        <f>IF(ISBLANK(other_hotels_test!H716),"",other_hotels_test!H716)</f>
        <v>Urunga Australia</v>
      </c>
      <c r="D716" s="1" t="str">
        <f>MID(other_hotels_test!I716,FIND("of",other_hotels_test!I716,1)-2,12)</f>
        <v>5 of 5 stars</v>
      </c>
      <c r="E716" s="1" t="str">
        <f>MID(other_hotels_test!I716,FIND("of",other_hotels_test!I716,1)-2,2)</f>
        <v xml:space="preserve">5 </v>
      </c>
      <c r="F716" s="2">
        <f>MID(other_hotels_test!I716,FIND("of",other_hotels_test!I716,1)-2,2)/MID(other_hotels_test!I716,FIND("of",other_hotels_test!I716,1)+2,2)</f>
        <v>1</v>
      </c>
      <c r="G716" s="3" t="str">
        <f>IF(ISBLANK(other_hotels_test!J716),"",other_hotels_test!J716)</f>
        <v>“A relaxing stay”</v>
      </c>
      <c r="H716" s="3" t="str">
        <f>IF(ISBLANK(other_hotels_test!K716),"",other_hotels_test!K716)</f>
        <v>Had a wonderful 2 night stay at the Fullerton. From quick check-in to a very friendly farewell everything went smoothly. We had a standard room on 3rd floor which overlooked the atrium. The room was very spacious with a lovely bathroom - great lighting bath large shower plenty of bench space and a great mirror set-up for shaving/make-up etc. with good lighting and plenty of large thick towels.. The bed and pillows were very comfortable with quality sheets. Service from staff was always friendly and nothing seemed to be a problem. Also having a 12.00 noon check-out and storage for bags was a plus as we had a late evening flight home. We didn't eat at the hotel although the food looked delicious but did have a few 'cocktails' in the post office bar. They have a complimentary 1 hr tour of the hotel and grounds which gives the history of the building and would thoroughly recommend that you do this - it makes the stay so much more meaningfull - also our guide Florence was delightful. Can't wait to return and would certainly recommend to friends.</v>
      </c>
      <c r="I716" s="1" t="str">
        <f>TRIM(IF(ISERROR(MID(other_hotels_test!L716,7,FIND("travelled",other_hotels_test!L716,1)-7)),"",MID(other_hotels_test!L716,7,FIND("travelled",other_hotels_test!L716,1)-7)))</f>
        <v>November 2013</v>
      </c>
      <c r="J716" s="1" t="str">
        <f>TRIM(IF(ISERROR(MID(other_hotels_test!L716,FIND("travelled",other_hotels_test!L716,1)+9,LEN(other_hotels_test!L716))),"",MID(other_hotels_test!L716,FIND("travelled",other_hotels_test!L716,1)+9,LEN(other_hotels_test!L716))))</f>
        <v>as a couple</v>
      </c>
      <c r="K716" s="4" t="e">
        <f ca="1">udfRegEx(other_hotels_test!M716,"\d( of )\d( stars).*(n&gt;)([\s\S]*;)")&amp;CHAR(10)&amp;udfRegEx(other_hotels_test!M716,"[^;]+$\d( of )\d( stars).*(n&gt;)([\s\S]*;)")</f>
        <v>#NAME?</v>
      </c>
      <c r="N716" s="1" t="str">
        <f>other_hotels_test!P716</f>
        <v>Reviewed 5 December 2013</v>
      </c>
    </row>
    <row r="717" spans="1:14" ht="224">
      <c r="A717" s="1" t="str">
        <f>MID(other_hotels_test!D717,1,FIND("_data",other_hotels_test!D717,1)-1)</f>
        <v>fullerton_hotel</v>
      </c>
      <c r="B717" s="4" t="str">
        <f>other_hotels_test!G717</f>
        <v>Lucashley</v>
      </c>
      <c r="C717" s="4" t="str">
        <f>IF(ISBLANK(other_hotels_test!H717),"",other_hotels_test!H717)</f>
        <v/>
      </c>
      <c r="D717" s="1" t="str">
        <f>MID(other_hotels_test!I717,FIND("of",other_hotels_test!I717,1)-2,12)</f>
        <v>5 of 5 stars</v>
      </c>
      <c r="E717" s="1" t="str">
        <f>MID(other_hotels_test!I717,FIND("of",other_hotels_test!I717,1)-2,2)</f>
        <v xml:space="preserve">5 </v>
      </c>
      <c r="F717" s="2">
        <f>MID(other_hotels_test!I717,FIND("of",other_hotels_test!I717,1)-2,2)/MID(other_hotels_test!I717,FIND("of",other_hotels_test!I717,1)+2,2)</f>
        <v>1</v>
      </c>
      <c r="G717" s="3" t="str">
        <f>IF(ISBLANK(other_hotels_test!J717),"",other_hotels_test!J717)</f>
        <v>“A great experience”</v>
      </c>
      <c r="H717" s="3" t="str">
        <f>IF(ISBLANK(other_hotels_test!K717),"",other_hotels_test!K717)</f>
        <v>This has to be the best staycation of all hotels that I've been to in Singapore! It was my hubby's birthday and I booked a 3D2N courtyard room for us n my 2 kids. I have asked for a cake n wordings on bed using rose petals as a surprise for him. But We were all pleasantly surprised to see balloons a personal birthday card and even cookies sweets n activity booklets for my kids as well ! They were over the moon! I love the buffet breakfast! The spread is wonderful! And dinner at the lighthouse was awesome! Great food service n view of MBS! We had fun at the pool too. But I felt that its a bit small for such a big hotel. Luckily it wasn't crowded. The room was not very big but it's sufficient for us. The bathroom is huge and I like it that everything is separate. Separate tub shower room n toilet. Would be good to have more hooks for clothes and towels. Service staff is friendly but not personal enough. But I've no complains. Overall I enjoyed my stay n probably will come back again! Next time I will book a suite !</v>
      </c>
      <c r="I717" s="1" t="str">
        <f>TRIM(IF(ISERROR(MID(other_hotels_test!L717,7,FIND("travelled",other_hotels_test!L717,1)-7)),"",MID(other_hotels_test!L717,7,FIND("travelled",other_hotels_test!L717,1)-7)))</f>
        <v/>
      </c>
      <c r="J717" s="1" t="str">
        <f>TRIM(IF(ISERROR(MID(other_hotels_test!L717,FIND("travelled",other_hotels_test!L717,1)+9,LEN(other_hotels_test!L717))),"",MID(other_hotels_test!L717,FIND("travelled",other_hotels_test!L717,1)+9,LEN(other_hotels_test!L717))))</f>
        <v/>
      </c>
      <c r="K717" s="4" t="e">
        <f ca="1">udfRegEx(other_hotels_test!M717,"\d( of )\d( stars).*(n&gt;)([\s\S]*;)")&amp;CHAR(10)&amp;udfRegEx(other_hotels_test!M717,"[^;]+$\d( of )\d( stars).*(n&gt;)([\s\S]*;)")</f>
        <v>#NAME?</v>
      </c>
      <c r="N717" s="1" t="str">
        <f>other_hotels_test!P717</f>
        <v>Reviewed 3 December 2013</v>
      </c>
    </row>
    <row r="718" spans="1:14" ht="154">
      <c r="A718" s="1" t="str">
        <f>MID(other_hotels_test!D718,1,FIND("_data",other_hotels_test!D718,1)-1)</f>
        <v>fullerton_hotel</v>
      </c>
      <c r="B718" s="4" t="str">
        <f>other_hotels_test!G718</f>
        <v>Henrik S P</v>
      </c>
      <c r="C718" s="4" t="str">
        <f>IF(ISBLANK(other_hotels_test!H718),"",other_hotels_test!H718)</f>
        <v>Copenhagen Denmark</v>
      </c>
      <c r="D718" s="1" t="str">
        <f>MID(other_hotels_test!I718,FIND("of",other_hotels_test!I718,1)-2,12)</f>
        <v>4 of 5 stars</v>
      </c>
      <c r="E718" s="1" t="str">
        <f>MID(other_hotels_test!I718,FIND("of",other_hotels_test!I718,1)-2,2)</f>
        <v xml:space="preserve">4 </v>
      </c>
      <c r="F718" s="2">
        <f>MID(other_hotels_test!I718,FIND("of",other_hotels_test!I718,1)-2,2)/MID(other_hotels_test!I718,FIND("of",other_hotels_test!I718,1)+2,2)</f>
        <v>0.8</v>
      </c>
      <c r="G718" s="3" t="str">
        <f>IF(ISBLANK(other_hotels_test!J718),"",other_hotels_test!J718)</f>
        <v>“Historic hotel with atmosphere”</v>
      </c>
      <c r="H718" s="3" t="str">
        <f>IF(ISBLANK(other_hotels_test!K718),"",other_hotels_test!K718)</f>
        <v>Fullerton Hotel is ideally located right off Boat Key. Being the old Singapore main post office and 100 years history gently restored to todays hotel. Spacious rooms and a really great breakfast buffet (especially sunday's buffet is worth a visit. . . but come on an empty stomach. . . its biiig). The only negatives about the Fullerton is a small and poorly stocked fitness center and an ever returning "fight" for lte check-out without paying 50 % of the day rate for 4 hours extension. . . this should not be an ever returning issue when you stay there every 2nd month but the message hasent gotten through to the management and front desk yet. Its a shame and a topic for frustration for returning business visitors.</v>
      </c>
      <c r="I718" s="1" t="str">
        <f>TRIM(IF(ISERROR(MID(other_hotels_test!L718,7,FIND("travelled",other_hotels_test!L718,1)-7)),"",MID(other_hotels_test!L718,7,FIND("travelled",other_hotels_test!L718,1)-7)))</f>
        <v>November 2013</v>
      </c>
      <c r="J718" s="1" t="str">
        <f>TRIM(IF(ISERROR(MID(other_hotels_test!L718,FIND("travelled",other_hotels_test!L718,1)+9,LEN(other_hotels_test!L718))),"",MID(other_hotels_test!L718,FIND("travelled",other_hotels_test!L718,1)+9,LEN(other_hotels_test!L718))))</f>
        <v>on business</v>
      </c>
      <c r="K718" s="4" t="e">
        <f ca="1">udfRegEx(other_hotels_test!M718,"\d( of )\d( stars).*(n&gt;)([\s\S]*;)")&amp;CHAR(10)&amp;udfRegEx(other_hotels_test!M718,"[^;]+$\d( of )\d( stars).*(n&gt;)([\s\S]*;)")</f>
        <v>#NAME?</v>
      </c>
      <c r="N718" s="1" t="str">
        <f>other_hotels_test!P718</f>
        <v>Reviewed 3 December 2013</v>
      </c>
    </row>
    <row r="719" spans="1:14" ht="56">
      <c r="A719" s="1" t="str">
        <f>MID(other_hotels_test!D719,1,FIND("_data",other_hotels_test!D719,1)-1)</f>
        <v>fullerton_hotel</v>
      </c>
      <c r="B719" s="4" t="str">
        <f>other_hotels_test!G719</f>
        <v>PeteSimmonds</v>
      </c>
      <c r="C719" s="4" t="str">
        <f>IF(ISBLANK(other_hotels_test!H719),"",other_hotels_test!H719)</f>
        <v>Twickenham</v>
      </c>
      <c r="D719" s="1" t="str">
        <f>MID(other_hotels_test!I719,FIND("of",other_hotels_test!I719,1)-2,12)</f>
        <v>5 of 5 stars</v>
      </c>
      <c r="E719" s="1" t="str">
        <f>MID(other_hotels_test!I719,FIND("of",other_hotels_test!I719,1)-2,2)</f>
        <v xml:space="preserve">5 </v>
      </c>
      <c r="F719" s="2">
        <f>MID(other_hotels_test!I719,FIND("of",other_hotels_test!I719,1)-2,2)/MID(other_hotels_test!I719,FIND("of",other_hotels_test!I719,1)+2,2)</f>
        <v>1</v>
      </c>
      <c r="G719" s="3" t="str">
        <f>IF(ISBLANK(other_hotels_test!J719),"",other_hotels_test!J719)</f>
        <v>“Great Hotel - highly recommend it”</v>
      </c>
      <c r="H719" s="3" t="str">
        <f>IF(ISBLANK(other_hotels_test!K719),"",other_hotels_test!K719)</f>
        <v>I stayed here with work for 6 nights and I found it to be a very good base in Singapore. The rooms were a good size the breakfast excellent and the amenities wonderful. I would come and stay again and would recommend to friends and family.</v>
      </c>
      <c r="I719" s="1" t="str">
        <f>TRIM(IF(ISERROR(MID(other_hotels_test!L719,7,FIND("travelled",other_hotels_test!L719,1)-7)),"",MID(other_hotels_test!L719,7,FIND("travelled",other_hotels_test!L719,1)-7)))</f>
        <v>November 2013</v>
      </c>
      <c r="J719" s="1" t="str">
        <f>TRIM(IF(ISERROR(MID(other_hotels_test!L719,FIND("travelled",other_hotels_test!L719,1)+9,LEN(other_hotels_test!L719))),"",MID(other_hotels_test!L719,FIND("travelled",other_hotels_test!L719,1)+9,LEN(other_hotels_test!L719))))</f>
        <v>on business</v>
      </c>
      <c r="K719" s="4" t="e">
        <f ca="1">udfRegEx(other_hotels_test!M719,"\d( of )\d( stars).*(n&gt;)([\s\S]*;)")&amp;CHAR(10)&amp;udfRegEx(other_hotels_test!M719,"[^;]+$\d( of )\d( stars).*(n&gt;)([\s\S]*;)")</f>
        <v>#NAME?</v>
      </c>
      <c r="N719" s="1" t="str">
        <f>other_hotels_test!P719</f>
        <v>Reviewed 3 December 2013</v>
      </c>
    </row>
    <row r="720" spans="1:14" ht="322">
      <c r="A720" s="1" t="str">
        <f>MID(other_hotels_test!D720,1,FIND("_data",other_hotels_test!D720,1)-1)</f>
        <v>fullerton_hotel</v>
      </c>
      <c r="B720" s="4" t="str">
        <f>other_hotels_test!G720</f>
        <v>Ginsengwu89</v>
      </c>
      <c r="C720" s="4" t="str">
        <f>IF(ISBLANK(other_hotels_test!H720),"",other_hotels_test!H720)</f>
        <v>London United Kingdom</v>
      </c>
      <c r="D720" s="1" t="str">
        <f>MID(other_hotels_test!I720,FIND("of",other_hotels_test!I720,1)-2,12)</f>
        <v>3 of 5 stars</v>
      </c>
      <c r="E720" s="1" t="str">
        <f>MID(other_hotels_test!I720,FIND("of",other_hotels_test!I720,1)-2,2)</f>
        <v xml:space="preserve">3 </v>
      </c>
      <c r="F720" s="2">
        <f>MID(other_hotels_test!I720,FIND("of",other_hotels_test!I720,1)-2,2)/MID(other_hotels_test!I720,FIND("of",other_hotels_test!I720,1)+2,2)</f>
        <v>0.6</v>
      </c>
      <c r="G720" s="3" t="str">
        <f>IF(ISBLANK(other_hotels_test!J720),"",other_hotels_test!J720)</f>
        <v>“Fantastic architecture but disappointing service”</v>
      </c>
      <c r="H720" s="3" t="str">
        <f>IF(ISBLANK(other_hotels_test!K720),"",other_hotels_test!K720)</f>
        <v>For the first time in my 20+ trips to Singapore I stayed at The Fullerton as my friends were getting married there. I had always had very romantic notions of The Fullerton with its wonderful exterior and its great reputation. The hotel lobby is gorgeous and the rooms are spacious and designed to be luxurious. However I found the rooms slightly old and run down particularly the bathrooms. The toiletries provided were of poor quality for a 5-start hotel. I was not particularly impressed by the staff generally and the quality of inroom dining. I asked for late checkout on my last day and was informed that this would only be possible if I paid the full rate for 1 additional day (fair enough) and moved to a courtyard room. I felt rather annoyed and a bit cheated as: (i) The staff had to call me back 4 times to arrange for this (ii) They charged me a very high rate for a much worse room than the one I was originally in (iii) Having told me that I'd have to move rooms at 12:30 sharp no one even told me which room I'd be moving to and I had to go through the circus of multiple calls to obtain the key to the new room and get someone to help me move my luggage The Fullerton is a truly beautiful hotel and their afternoon tea looked lovely. The hairdresser at the Salon de Florere was one of the best I've been to. However I feel that the Fullerton is either poorly managed or takes its reputation for granted and feels like it doesn't need to make the effort - unlikely I will ever stay there again...</v>
      </c>
      <c r="I720" s="1" t="str">
        <f>TRIM(IF(ISERROR(MID(other_hotels_test!L720,7,FIND("travelled",other_hotels_test!L720,1)-7)),"",MID(other_hotels_test!L720,7,FIND("travelled",other_hotels_test!L720,1)-7)))</f>
        <v>November 2013</v>
      </c>
      <c r="J720" s="1" t="str">
        <f>TRIM(IF(ISERROR(MID(other_hotels_test!L720,FIND("travelled",other_hotels_test!L720,1)+9,LEN(other_hotels_test!L720))),"",MID(other_hotels_test!L720,FIND("travelled",other_hotels_test!L720,1)+9,LEN(other_hotels_test!L720))))</f>
        <v>with friends</v>
      </c>
      <c r="K720" s="4" t="e">
        <f ca="1">udfRegEx(other_hotels_test!M720,"\d( of )\d( stars).*(n&gt;)([\s\S]*;)")&amp;CHAR(10)&amp;udfRegEx(other_hotels_test!M720,"[^;]+$\d( of )\d( stars).*(n&gt;)([\s\S]*;)")</f>
        <v>#NAME?</v>
      </c>
      <c r="N720" s="1" t="str">
        <f>other_hotels_test!P720</f>
        <v>Reviewed 3 December 2013</v>
      </c>
    </row>
    <row r="721" spans="1:14" ht="409">
      <c r="A721" s="1" t="str">
        <f>MID(other_hotels_test!D721,1,FIND("_data",other_hotels_test!D721,1)-1)</f>
        <v>fullerton_hotel</v>
      </c>
      <c r="B721" s="4" t="str">
        <f>other_hotels_test!G721</f>
        <v>ReneTong</v>
      </c>
      <c r="C721" s="4" t="str">
        <f>IF(ISBLANK(other_hotels_test!H721),"",other_hotels_test!H721)</f>
        <v>Singapore</v>
      </c>
      <c r="D721" s="1" t="str">
        <f>MID(other_hotels_test!I721,FIND("of",other_hotels_test!I721,1)-2,12)</f>
        <v>5 of 5 stars</v>
      </c>
      <c r="E721" s="1" t="str">
        <f>MID(other_hotels_test!I721,FIND("of",other_hotels_test!I721,1)-2,2)</f>
        <v xml:space="preserve">5 </v>
      </c>
      <c r="F721" s="2">
        <f>MID(other_hotels_test!I721,FIND("of",other_hotels_test!I721,1)-2,2)/MID(other_hotels_test!I721,FIND("of",other_hotels_test!I721,1)+2,2)</f>
        <v>1</v>
      </c>
      <c r="G721" s="3" t="str">
        <f>IF(ISBLANK(other_hotels_test!J721),"",other_hotels_test!J721)</f>
        <v>“Creating beautiful memories....”</v>
      </c>
      <c r="H721" s="3" t="str">
        <f>IF(ISBLANK(other_hotels_test!K721),"",other_hotels_test!K721)</f>
        <v>We stayed in a Heritage room which was well sized and amenities were of a good quality. The bed was slightly firm and extremely comfortable. TV was of a good size. We visited the pool in the afternoon and the staff on duty was very professional extremely attentive and went out of his way to ensure that every single guest was comfortable and received what they needed. I enjoyed a most pleasant dinner at the Jade Restaurant. The food was delectable very professional service and everyone had a smile on their face despite the busy-ness. It was an absolute delight to my 2 year old when Santa Claus made his rounds and presented her with the Fullerton Bear. That night a member of the Front Office team came up to my room with a very beautifully arranged plate of sweets and a Santa bear for my daughter. That of course scored major points for us and made the night a very happy one as my daughter hugged both bears to sleep. The next morning's breakfast at the Courtyard was impressive. The selection was good and food of a high quality. And I've to make special mention of the Kitchen staffs I've worked in so many Hotels and stayed in so many globally and never once has any kitchen staff ever bothered about the guests much but here at the Courtyard for the 1st time not 1 but at least 3 different kitchen staffs stopped to ask me how they can help when I appeared lost or in need of something. I was looking for a bottle of yakult for my daughter and it seemed they'd run out because there weren't any. 1 staff whom I remembered to be someone manning the live cooking stations below (eggs or something) was rushing with some food but he stopped and asked how he could help me and when I mentioned that I was looking for Yakult he assured me that the chef in charge will be replenishing soon then he wanted to walk off but seeing me standing there he politely asked me to hold on went into the kitchen and brought 3 different flavours out so I could choose. Let me tell you this gesture alone was beyond impressive for me! I would've promoted him there and then if I were the Executive Chef! All in all a most wonderful experience at this beautiful hotel. I would absolutely recommend this hotel to everyone.</v>
      </c>
      <c r="I721" s="1" t="str">
        <f>TRIM(IF(ISERROR(MID(other_hotels_test!L721,7,FIND("travelled",other_hotels_test!L721,1)-7)),"",MID(other_hotels_test!L721,7,FIND("travelled",other_hotels_test!L721,1)-7)))</f>
        <v>December 2013</v>
      </c>
      <c r="J721" s="1" t="str">
        <f>TRIM(IF(ISERROR(MID(other_hotels_test!L721,FIND("travelled",other_hotels_test!L721,1)+9,LEN(other_hotels_test!L721))),"",MID(other_hotels_test!L721,FIND("travelled",other_hotels_test!L721,1)+9,LEN(other_hotels_test!L721))))</f>
        <v>with family</v>
      </c>
      <c r="K721" s="4" t="e">
        <f ca="1">udfRegEx(other_hotels_test!M721,"\d( of )\d( stars).*(n&gt;)([\s\S]*;)")&amp;CHAR(10)&amp;udfRegEx(other_hotels_test!M721,"[^;]+$\d( of )\d( stars).*(n&gt;)([\s\S]*;)")</f>
        <v>#NAME?</v>
      </c>
      <c r="N721" s="1" t="str">
        <f>other_hotels_test!P721</f>
        <v>Reviewed 31 December 2013</v>
      </c>
    </row>
    <row r="722" spans="1:14" ht="84">
      <c r="A722" s="1" t="str">
        <f>MID(other_hotels_test!D722,1,FIND("_data",other_hotels_test!D722,1)-1)</f>
        <v>fullerton_hotel</v>
      </c>
      <c r="B722" s="4" t="str">
        <f>other_hotels_test!G722</f>
        <v>April-holiday</v>
      </c>
      <c r="C722" s="4" t="str">
        <f>IF(ISBLANK(other_hotels_test!H722),"",other_hotels_test!H722)</f>
        <v>Melbourne</v>
      </c>
      <c r="D722" s="1" t="str">
        <f>MID(other_hotels_test!I722,FIND("of",other_hotels_test!I722,1)-2,12)</f>
        <v>4 of 5 stars</v>
      </c>
      <c r="E722" s="1" t="str">
        <f>MID(other_hotels_test!I722,FIND("of",other_hotels_test!I722,1)-2,2)</f>
        <v xml:space="preserve">4 </v>
      </c>
      <c r="F722" s="2">
        <f>MID(other_hotels_test!I722,FIND("of",other_hotels_test!I722,1)-2,2)/MID(other_hotels_test!I722,FIND("of",other_hotels_test!I722,1)+2,2)</f>
        <v>0.8</v>
      </c>
      <c r="G722" s="3" t="str">
        <f>IF(ISBLANK(other_hotels_test!J722),"",other_hotels_test!J722)</f>
        <v>“Unbeatable location”</v>
      </c>
      <c r="H722" s="3" t="str">
        <f>IF(ISBLANK(other_hotels_test!K722),"",other_hotels_test!K722)</f>
        <v>The locations is fantastic on the river and walking distance to many things you will wish to do also right near the MRT which is so easy to use and makes getting around super easy. Staff are brilliant friendly and helpful. Pool lovely. The building it's self has character and charm which some of the modern hotels don't have. Didn't use the gym. Would recommend to others.</v>
      </c>
      <c r="I722" s="1" t="str">
        <f>TRIM(IF(ISERROR(MID(other_hotels_test!L722,7,FIND("travelled",other_hotels_test!L722,1)-7)),"",MID(other_hotels_test!L722,7,FIND("travelled",other_hotels_test!L722,1)-7)))</f>
        <v>December 2013</v>
      </c>
      <c r="J722" s="1" t="str">
        <f>TRIM(IF(ISERROR(MID(other_hotels_test!L722,FIND("travelled",other_hotels_test!L722,1)+9,LEN(other_hotels_test!L722))),"",MID(other_hotels_test!L722,FIND("travelled",other_hotels_test!L722,1)+9,LEN(other_hotels_test!L722))))</f>
        <v>with friends</v>
      </c>
      <c r="K722" s="4" t="e">
        <f ca="1">udfRegEx(other_hotels_test!M722,"\d( of )\d( stars).*(n&gt;)([\s\S]*;)")&amp;CHAR(10)&amp;udfRegEx(other_hotels_test!M722,"[^;]+$\d( of )\d( stars).*(n&gt;)([\s\S]*;)")</f>
        <v>#NAME?</v>
      </c>
      <c r="N722" s="1" t="str">
        <f>other_hotels_test!P722</f>
        <v>Reviewed 29 December 2013</v>
      </c>
    </row>
    <row r="723" spans="1:14" ht="168">
      <c r="A723" s="1" t="str">
        <f>MID(other_hotels_test!D723,1,FIND("_data",other_hotels_test!D723,1)-1)</f>
        <v>fullerton_hotel</v>
      </c>
      <c r="B723" s="4" t="str">
        <f>other_hotels_test!G723</f>
        <v>Taramarievan22</v>
      </c>
      <c r="C723" s="4" t="str">
        <f>IF(ISBLANK(other_hotels_test!H723),"",other_hotels_test!H723)</f>
        <v>New York City New York</v>
      </c>
      <c r="D723" s="1" t="str">
        <f>MID(other_hotels_test!I723,FIND("of",other_hotels_test!I723,1)-2,12)</f>
        <v>4 of 5 stars</v>
      </c>
      <c r="E723" s="1" t="str">
        <f>MID(other_hotels_test!I723,FIND("of",other_hotels_test!I723,1)-2,2)</f>
        <v xml:space="preserve">4 </v>
      </c>
      <c r="F723" s="2">
        <f>MID(other_hotels_test!I723,FIND("of",other_hotels_test!I723,1)-2,2)/MID(other_hotels_test!I723,FIND("of",other_hotels_test!I723,1)+2,2)</f>
        <v>0.8</v>
      </c>
      <c r="G723" s="3" t="str">
        <f>IF(ISBLANK(other_hotels_test!J723),"",other_hotels_test!J723)</f>
        <v>“Classic Hotel Great Breakfast”</v>
      </c>
      <c r="H723" s="3" t="str">
        <f>IF(ISBLANK(other_hotels_test!K723),"",other_hotels_test!K723)</f>
        <v>The Fullerton is a great hotel. It is a classic hotel there are a lot of people at the hotel and it is very busy. Upon our arrival we checked in very late from a flight and got a room with 2 beds which we immediately changed and the staff was very accommodating. The hotel is centrally located and is within walking distance to great restaurants and shopping. The breakfast was the best part of our stay Typically I can grab a yogurt and go but The Fullerton had one of the best buffet breakfasts. There were so many things to choose from and they had a very healthy selection. The bombolino's were the best i'ver ever had. The service was great at the hotel and the pool was beautiful to relax at after walking around the city. I would definitely recommend to stay. It's a bit pricey but worth the money.</v>
      </c>
      <c r="I723" s="1" t="str">
        <f>TRIM(IF(ISERROR(MID(other_hotels_test!L723,7,FIND("travelled",other_hotels_test!L723,1)-7)),"",MID(other_hotels_test!L723,7,FIND("travelled",other_hotels_test!L723,1)-7)))</f>
        <v>November 2013</v>
      </c>
      <c r="J723" s="1" t="str">
        <f>TRIM(IF(ISERROR(MID(other_hotels_test!L723,FIND("travelled",other_hotels_test!L723,1)+9,LEN(other_hotels_test!L723))),"",MID(other_hotels_test!L723,FIND("travelled",other_hotels_test!L723,1)+9,LEN(other_hotels_test!L723))))</f>
        <v>as a couple</v>
      </c>
      <c r="K723" s="4" t="e">
        <f ca="1">udfRegEx(other_hotels_test!M723,"\d( of )\d( stars).*(n&gt;)([\s\S]*;)")&amp;CHAR(10)&amp;udfRegEx(other_hotels_test!M723,"[^;]+$\d( of )\d( stars).*(n&gt;)([\s\S]*;)")</f>
        <v>#NAME?</v>
      </c>
      <c r="N723" s="1" t="str">
        <f>other_hotels_test!P723</f>
        <v>Reviewed 29 December 2013</v>
      </c>
    </row>
    <row r="724" spans="1:14" ht="308">
      <c r="A724" s="1" t="str">
        <f>MID(other_hotels_test!D724,1,FIND("_data",other_hotels_test!D724,1)-1)</f>
        <v>fullerton_hotel</v>
      </c>
      <c r="B724" s="4" t="str">
        <f>other_hotels_test!G724</f>
        <v>cp_89</v>
      </c>
      <c r="C724" s="4" t="str">
        <f>IF(ISBLANK(other_hotels_test!H724),"",other_hotels_test!H724)</f>
        <v>Brisbane Australia</v>
      </c>
      <c r="D724" s="1" t="str">
        <f>MID(other_hotels_test!I724,FIND("of",other_hotels_test!I724,1)-2,12)</f>
        <v>5 of 5 stars</v>
      </c>
      <c r="E724" s="1" t="str">
        <f>MID(other_hotels_test!I724,FIND("of",other_hotels_test!I724,1)-2,2)</f>
        <v xml:space="preserve">5 </v>
      </c>
      <c r="F724" s="2">
        <f>MID(other_hotels_test!I724,FIND("of",other_hotels_test!I724,1)-2,2)/MID(other_hotels_test!I724,FIND("of",other_hotels_test!I724,1)+2,2)</f>
        <v>1</v>
      </c>
      <c r="G724" s="3" t="str">
        <f>IF(ISBLANK(other_hotels_test!J724),"",other_hotels_test!J724)</f>
        <v>“Very pleasant stay would recommend. ”</v>
      </c>
      <c r="H724" s="3" t="str">
        <f>IF(ISBLANK(other_hotels_test!K724),"",other_hotels_test!K724)</f>
        <v>Thoroughly enjoyed our stay here. Was a bit of a splurge for us but was worth it. Our budget doesn't normally allow us to stay a places like this but we thought to give it a try. Booked on their own website where you can get better deals rather than booking websites. We got a quay room and requested a marina view. On our 1st night we weren't able to get my request and had no view because we were only on the 2nd floor but still could see Marina bay Sands. Being on the 2nd floor meant hearing local road traffic but not overbearing. Decent size room beautiful bathroom (and great size with tub and shower) huge doors leading to balcony. On our 2nd and 3rd night my request was met and we moved to a room on the 6th floor which had amazing views of the marina and away from traffic noise! Very similar room layout and size. Only difference was there were 2 bathroom access doors and different light/curtain buttons. Staff were so friendly and helpful. Check in/out was a bit slow but not complaining. Breakfast buffet in my opinion was great. Catered for different cultures and had a wide selection/options in everything. Location was great near shops and sites and can walk to heaps of dining options too. Easy to catch a cab if that suits too. Building was beautiful and had character unlike many other hotels. Overall I had a wonderful experience at Fullerton Hotel and definitely recommend for the 5 star budget.</v>
      </c>
      <c r="I724" s="1" t="str">
        <f>TRIM(IF(ISERROR(MID(other_hotels_test!L724,7,FIND("travelled",other_hotels_test!L724,1)-7)),"",MID(other_hotels_test!L724,7,FIND("travelled",other_hotels_test!L724,1)-7)))</f>
        <v>December 2013</v>
      </c>
      <c r="J724" s="1" t="str">
        <f>TRIM(IF(ISERROR(MID(other_hotels_test!L724,FIND("travelled",other_hotels_test!L724,1)+9,LEN(other_hotels_test!L724))),"",MID(other_hotels_test!L724,FIND("travelled",other_hotels_test!L724,1)+9,LEN(other_hotels_test!L724))))</f>
        <v>as a couple</v>
      </c>
      <c r="K724" s="4" t="e">
        <f ca="1">udfRegEx(other_hotels_test!M724,"\d( of )\d( stars).*(n&gt;)([\s\S]*;)")&amp;CHAR(10)&amp;udfRegEx(other_hotels_test!M724,"[^;]+$\d( of )\d( stars).*(n&gt;)([\s\S]*;)")</f>
        <v>#NAME?</v>
      </c>
      <c r="N724" s="1" t="str">
        <f>other_hotels_test!P724</f>
        <v>Reviewed 28 December 2013</v>
      </c>
    </row>
    <row r="725" spans="1:14" ht="280">
      <c r="A725" s="1" t="str">
        <f>MID(other_hotels_test!D725,1,FIND("_data",other_hotels_test!D725,1)-1)</f>
        <v>fullerton_hotel</v>
      </c>
      <c r="B725" s="4" t="str">
        <f>other_hotels_test!G725</f>
        <v>eleni84</v>
      </c>
      <c r="C725" s="4" t="str">
        <f>IF(ISBLANK(other_hotels_test!H725),"",other_hotels_test!H725)</f>
        <v>Monterey Sydney</v>
      </c>
      <c r="D725" s="1" t="str">
        <f>MID(other_hotels_test!I725,FIND("of",other_hotels_test!I725,1)-2,12)</f>
        <v>5 of 5 stars</v>
      </c>
      <c r="E725" s="1" t="str">
        <f>MID(other_hotels_test!I725,FIND("of",other_hotels_test!I725,1)-2,2)</f>
        <v xml:space="preserve">5 </v>
      </c>
      <c r="F725" s="2">
        <f>MID(other_hotels_test!I725,FIND("of",other_hotels_test!I725,1)-2,2)/MID(other_hotels_test!I725,FIND("of",other_hotels_test!I725,1)+2,2)</f>
        <v>1</v>
      </c>
      <c r="G725" s="3" t="str">
        <f>IF(ISBLANK(other_hotels_test!J725),"",other_hotels_test!J725)</f>
        <v>“If you are tossing between the Fullerton and something else stick with the Fullerton.”</v>
      </c>
      <c r="H725" s="3" t="str">
        <f>IF(ISBLANK(other_hotels_test!K725),"",other_hotels_test!K725)</f>
        <v>We stayed at another amazing hotel on the marina last year with an amazing attraction which is a must see but the husband and I both agreed that the Fullerton is just as amazing. Check in was quick and easy it was more personal than others. We booked a courtyard room with a view of the hotel foyer/lobby which was fine as we were hardly in the room. Very clean room and most importantly bathroom. Usually luxury hotels forget or ignore the upkeep of their bathrooms eg. Sealants washed out mould smelly wet mouldy smell etc. but not at the Fullerton. Negative point no where to hang hand washed undergarments we wash and wear while on vacation. Breakfast was very good doesn't even compare to the other hotel we've stayed in at the marina. Swimming pool is very nice not as amazing as others but in a different class of its own. The hotel is truly beautiful. Architecture is so breathtaking during the day and night! Very fancy establishment. We stayed during Christmas and the live orchestra and choir were very pleasant. Well done. Next time we will defiantly try the Fullerton on the Bay just to compare! Thank you for a lovely stay Singapore. Oh I forgot to mention the staff were truly helpful defiantly an asset to the Fullerton though that's like the whole of Singapore extremely well mannered people.</v>
      </c>
      <c r="I725" s="1" t="str">
        <f>TRIM(IF(ISERROR(MID(other_hotels_test!L725,7,FIND("travelled",other_hotels_test!L725,1)-7)),"",MID(other_hotels_test!L725,7,FIND("travelled",other_hotels_test!L725,1)-7)))</f>
        <v>December 2013</v>
      </c>
      <c r="J725" s="1" t="str">
        <f>TRIM(IF(ISERROR(MID(other_hotels_test!L725,FIND("travelled",other_hotels_test!L725,1)+9,LEN(other_hotels_test!L725))),"",MID(other_hotels_test!L725,FIND("travelled",other_hotels_test!L725,1)+9,LEN(other_hotels_test!L725))))</f>
        <v>as a couple</v>
      </c>
      <c r="K725" s="4" t="e">
        <f ca="1">udfRegEx(other_hotels_test!M725,"\d( of )\d( stars).*(n&gt;)([\s\S]*;)")&amp;CHAR(10)&amp;udfRegEx(other_hotels_test!M725,"[^;]+$\d( of )\d( stars).*(n&gt;)([\s\S]*;)")</f>
        <v>#NAME?</v>
      </c>
      <c r="N725" s="1" t="str">
        <f>other_hotels_test!P725</f>
        <v>Reviewed 26 December 2013</v>
      </c>
    </row>
    <row r="726" spans="1:14" ht="196">
      <c r="A726" s="1" t="str">
        <f>MID(other_hotels_test!D726,1,FIND("_data",other_hotels_test!D726,1)-1)</f>
        <v>fullerton_hotel</v>
      </c>
      <c r="B726" s="4" t="str">
        <f>other_hotels_test!G726</f>
        <v>Kaggs759</v>
      </c>
      <c r="C726" s="4" t="str">
        <f>IF(ISBLANK(other_hotels_test!H726),"",other_hotels_test!H726)</f>
        <v>London United Kingdom</v>
      </c>
      <c r="D726" s="1" t="str">
        <f>MID(other_hotels_test!I726,FIND("of",other_hotels_test!I726,1)-2,12)</f>
        <v>5 of 5 stars</v>
      </c>
      <c r="E726" s="1" t="str">
        <f>MID(other_hotels_test!I726,FIND("of",other_hotels_test!I726,1)-2,2)</f>
        <v xml:space="preserve">5 </v>
      </c>
      <c r="F726" s="2">
        <f>MID(other_hotels_test!I726,FIND("of",other_hotels_test!I726,1)-2,2)/MID(other_hotels_test!I726,FIND("of",other_hotels_test!I726,1)+2,2)</f>
        <v>1</v>
      </c>
      <c r="G726" s="3" t="str">
        <f>IF(ISBLANK(other_hotels_test!J726),"",other_hotels_test!J726)</f>
        <v>“The brunch is just out of this world!!!”</v>
      </c>
      <c r="H726" s="3" t="str">
        <f>IF(ISBLANK(other_hotels_test!K726),"",other_hotels_test!K726)</f>
        <v>I visited my friend who moved to Singapore &amp; we agreed to try the brunch together at the Fullerton as she hadn't been yet!!! One word...WOW!!!! I have never seen so much food in my life &amp; so much choice!!! There was a fish counter so started with oysters prawns sushi... Then the choice was unbelievable...mini pork belly sausage &amp; mash a crepe counter another hot counter &amp; a choice off the a la carte too (one item each)! I was literally spoilt for choice and only wished I could eat more ;-) ...every mouthful was heaven!!! The pudding counter was just a dream about 20 miniature puddings to pick from!!!....and a cheese board which we didn't even touch (way too full)! Champers was unlimited so when the glass was empty it was full again - magic!!! I think the bill worked out to roughly £80 each money well spent in my eyes as we arrived around 12 &amp; rolled out about 3.30pm!!! Definitely visit - you won't regret it!!!</v>
      </c>
      <c r="I726" s="1" t="str">
        <f>TRIM(IF(ISERROR(MID(other_hotels_test!L726,7,FIND("travelled",other_hotels_test!L726,1)-7)),"",MID(other_hotels_test!L726,7,FIND("travelled",other_hotels_test!L726,1)-7)))</f>
        <v/>
      </c>
      <c r="J726" s="1" t="str">
        <f>TRIM(IF(ISERROR(MID(other_hotels_test!L726,FIND("travelled",other_hotels_test!L726,1)+9,LEN(other_hotels_test!L726))),"",MID(other_hotels_test!L726,FIND("travelled",other_hotels_test!L726,1)+9,LEN(other_hotels_test!L726))))</f>
        <v/>
      </c>
      <c r="K726" s="4" t="e">
        <f ca="1">udfRegEx(other_hotels_test!M726,"\d( of )\d( stars).*(n&gt;)([\s\S]*;)")&amp;CHAR(10)&amp;udfRegEx(other_hotels_test!M726,"[^;]+$\d( of )\d( stars).*(n&gt;)([\s\S]*;)")</f>
        <v>#NAME?</v>
      </c>
      <c r="N726" s="1" t="str">
        <f>other_hotels_test!P726</f>
        <v>Reviewed 26 July 2014</v>
      </c>
    </row>
    <row r="727" spans="1:14" ht="84">
      <c r="A727" s="1" t="str">
        <f>MID(other_hotels_test!D727,1,FIND("_data",other_hotels_test!D727,1)-1)</f>
        <v>fullerton_hotel</v>
      </c>
      <c r="B727" s="4" t="str">
        <f>other_hotels_test!G727</f>
        <v>BeanCase T</v>
      </c>
      <c r="C727" s="4" t="str">
        <f>IF(ISBLANK(other_hotels_test!H727),"",other_hotels_test!H727)</f>
        <v>Vientiane Laos</v>
      </c>
      <c r="D727" s="1" t="str">
        <f>MID(other_hotels_test!I727,FIND("of",other_hotels_test!I727,1)-2,12)</f>
        <v>4 of 5 stars</v>
      </c>
      <c r="E727" s="1" t="str">
        <f>MID(other_hotels_test!I727,FIND("of",other_hotels_test!I727,1)-2,2)</f>
        <v xml:space="preserve">4 </v>
      </c>
      <c r="F727" s="2">
        <f>MID(other_hotels_test!I727,FIND("of",other_hotels_test!I727,1)-2,2)/MID(other_hotels_test!I727,FIND("of",other_hotels_test!I727,1)+2,2)</f>
        <v>0.8</v>
      </c>
      <c r="G727" s="3" t="str">
        <f>IF(ISBLANK(other_hotels_test!J727),"",other_hotels_test!J727)</f>
        <v>“Nice short stop over”</v>
      </c>
      <c r="H727" s="3" t="str">
        <f>IF(ISBLANK(other_hotels_test!K727),"",other_hotels_test!K727)</f>
        <v>Pros: lovely old building central location great service large rooms and bathrooms nespresso in room iPod Dock and very quiet. Cons: expensive pool area small but nice in room and pool area drinks/food very expensive We would stay here again if we found a deal for a discounted rate and we were looking for a nice spot for a night or two stop over in Singapore</v>
      </c>
      <c r="I727" s="1" t="str">
        <f>TRIM(IF(ISERROR(MID(other_hotels_test!L727,7,FIND("travelled",other_hotels_test!L727,1)-7)),"",MID(other_hotels_test!L727,7,FIND("travelled",other_hotels_test!L727,1)-7)))</f>
        <v>July 2014</v>
      </c>
      <c r="J727" s="1" t="str">
        <f>TRIM(IF(ISERROR(MID(other_hotels_test!L727,FIND("travelled",other_hotels_test!L727,1)+9,LEN(other_hotels_test!L727))),"",MID(other_hotels_test!L727,FIND("travelled",other_hotels_test!L727,1)+9,LEN(other_hotels_test!L727))))</f>
        <v>as a couple</v>
      </c>
      <c r="K727" s="4" t="e">
        <f ca="1">udfRegEx(other_hotels_test!M727,"\d( of )\d( stars).*(n&gt;)([\s\S]*;)")&amp;CHAR(10)&amp;udfRegEx(other_hotels_test!M727,"[^;]+$\d( of )\d( stars).*(n&gt;)([\s\S]*;)")</f>
        <v>#NAME?</v>
      </c>
      <c r="N727" s="1" t="str">
        <f>other_hotels_test!P727</f>
        <v>Reviewed 24 July 2014</v>
      </c>
    </row>
    <row r="728" spans="1:14" ht="84">
      <c r="A728" s="1" t="str">
        <f>MID(other_hotels_test!D728,1,FIND("_data",other_hotels_test!D728,1)-1)</f>
        <v>fullerton_hotel</v>
      </c>
      <c r="B728" s="4" t="str">
        <f>other_hotels_test!G728</f>
        <v>tomairways</v>
      </c>
      <c r="C728" s="4" t="str">
        <f>IF(ISBLANK(other_hotels_test!H728),"",other_hotels_test!H728)</f>
        <v>Tokyo</v>
      </c>
      <c r="D728" s="1" t="str">
        <f>MID(other_hotels_test!I728,FIND("of",other_hotels_test!I728,1)-2,12)</f>
        <v>5 of 5 stars</v>
      </c>
      <c r="E728" s="1" t="str">
        <f>MID(other_hotels_test!I728,FIND("of",other_hotels_test!I728,1)-2,2)</f>
        <v xml:space="preserve">5 </v>
      </c>
      <c r="F728" s="2">
        <f>MID(other_hotels_test!I728,FIND("of",other_hotels_test!I728,1)-2,2)/MID(other_hotels_test!I728,FIND("of",other_hotels_test!I728,1)+2,2)</f>
        <v>1</v>
      </c>
      <c r="G728" s="3" t="str">
        <f>IF(ISBLANK(other_hotels_test!J728),"",other_hotels_test!J728)</f>
        <v>“big room with inner view (Worth for money means really good!”</v>
      </c>
      <c r="H728" s="3" t="str">
        <f>IF(ISBLANK(other_hotels_test!K728),"",other_hotels_test!K728)</f>
        <v>Booked not outside view courtyard view that means can see lobby area from room. But never feel so closed it was very blight and comfortable. Swimming poo is bit small on this class however very luxury feeling. Afternoon tea at lobby also stunning. If you don't care about outside view I will recommend to stay inner room that is also very comfortable. this stay was FEB2013</v>
      </c>
      <c r="I728" s="1" t="str">
        <f>TRIM(IF(ISERROR(MID(other_hotels_test!L728,7,FIND("travelled",other_hotels_test!L728,1)-7)),"",MID(other_hotels_test!L728,7,FIND("travelled",other_hotels_test!L728,1)-7)))</f>
        <v>August 2013</v>
      </c>
      <c r="J728" s="1" t="str">
        <f>TRIM(IF(ISERROR(MID(other_hotels_test!L728,FIND("travelled",other_hotels_test!L728,1)+9,LEN(other_hotels_test!L728))),"",MID(other_hotels_test!L728,FIND("travelled",other_hotels_test!L728,1)+9,LEN(other_hotels_test!L728))))</f>
        <v>with friends</v>
      </c>
      <c r="K728" s="4" t="e">
        <f ca="1">udfRegEx(other_hotels_test!M728,"\d( of )\d( stars).*(n&gt;)([\s\S]*;)")&amp;CHAR(10)&amp;udfRegEx(other_hotels_test!M728,"[^;]+$\d( of )\d( stars).*(n&gt;)([\s\S]*;)")</f>
        <v>#NAME?</v>
      </c>
      <c r="N728" s="1" t="str">
        <f>other_hotels_test!P728</f>
        <v>Reviewed 23 July 2014</v>
      </c>
    </row>
    <row r="729" spans="1:14" ht="154">
      <c r="A729" s="1" t="str">
        <f>MID(other_hotels_test!D729,1,FIND("_data",other_hotels_test!D729,1)-1)</f>
        <v>fullerton_hotel</v>
      </c>
      <c r="B729" s="4" t="str">
        <f>other_hotels_test!G729</f>
        <v>travelm858</v>
      </c>
      <c r="C729" s="4" t="str">
        <f>IF(ISBLANK(other_hotels_test!H729),"",other_hotels_test!H729)</f>
        <v>Bunbury</v>
      </c>
      <c r="D729" s="1" t="str">
        <f>MID(other_hotels_test!I729,FIND("of",other_hotels_test!I729,1)-2,12)</f>
        <v>5 of 5 stars</v>
      </c>
      <c r="E729" s="1" t="str">
        <f>MID(other_hotels_test!I729,FIND("of",other_hotels_test!I729,1)-2,2)</f>
        <v xml:space="preserve">5 </v>
      </c>
      <c r="F729" s="2">
        <f>MID(other_hotels_test!I729,FIND("of",other_hotels_test!I729,1)-2,2)/MID(other_hotels_test!I729,FIND("of",other_hotels_test!I729,1)+2,2)</f>
        <v>1</v>
      </c>
      <c r="G729" s="3" t="str">
        <f>IF(ISBLANK(other_hotels_test!J729),"",other_hotels_test!J729)</f>
        <v>“Wonderful”</v>
      </c>
      <c r="H729" s="3" t="str">
        <f>IF(ISBLANK(other_hotels_test!K729),"",other_hotels_test!K729)</f>
        <v>3 of us stayed in a Collyer suite for 4 nights the best deal was direct with the hotel itself very obliging and super responsive with every question. On arrival the greeting was excellent the check in girl Huda was really on the ball. The room was large and well appointed even had a nespresso machine. Bathroom was well equipped and water pressure was excellent. The room came with champagne breakfast at the straits club as well as afternoon tea and evening drinks and canapés. All were top quality. The pool area is great and the view is wonderful. All the staff from c.leaners to bell hops were super polite and more than efficient at their respective jobs. One of the best hotel stays we have ever had thank you Fullerton Hotel.</v>
      </c>
      <c r="I729" s="1" t="str">
        <f>TRIM(IF(ISERROR(MID(other_hotels_test!L729,7,FIND("travelled",other_hotels_test!L729,1)-7)),"",MID(other_hotels_test!L729,7,FIND("travelled",other_hotels_test!L729,1)-7)))</f>
        <v>July 2014</v>
      </c>
      <c r="J729" s="1" t="str">
        <f>TRIM(IF(ISERROR(MID(other_hotels_test!L729,FIND("travelled",other_hotels_test!L729,1)+9,LEN(other_hotels_test!L729))),"",MID(other_hotels_test!L729,FIND("travelled",other_hotels_test!L729,1)+9,LEN(other_hotels_test!L729))))</f>
        <v>with family</v>
      </c>
      <c r="K729" s="4" t="e">
        <f ca="1">udfRegEx(other_hotels_test!M729,"\d( of )\d( stars).*(n&gt;)([\s\S]*;)")&amp;CHAR(10)&amp;udfRegEx(other_hotels_test!M729,"[^;]+$\d( of )\d( stars).*(n&gt;)([\s\S]*;)")</f>
        <v>#NAME?</v>
      </c>
      <c r="N729" s="1" t="str">
        <f>other_hotels_test!P729</f>
        <v>Reviewed 23 July 2014</v>
      </c>
    </row>
    <row r="730" spans="1:14" ht="70">
      <c r="A730" s="1" t="str">
        <f>MID(other_hotels_test!D730,1,FIND("_data",other_hotels_test!D730,1)-1)</f>
        <v>fullerton_hotel</v>
      </c>
      <c r="B730" s="4" t="str">
        <f>other_hotels_test!G730</f>
        <v>BigBlue1894</v>
      </c>
      <c r="C730" s="4" t="str">
        <f>IF(ISBLANK(other_hotels_test!H730),"",other_hotels_test!H730)</f>
        <v>Knutsford United Kingdom</v>
      </c>
      <c r="D730" s="1" t="str">
        <f>MID(other_hotels_test!I730,FIND("of",other_hotels_test!I730,1)-2,12)</f>
        <v>5 of 5 stars</v>
      </c>
      <c r="E730" s="1" t="str">
        <f>MID(other_hotels_test!I730,FIND("of",other_hotels_test!I730,1)-2,2)</f>
        <v xml:space="preserve">5 </v>
      </c>
      <c r="F730" s="2">
        <f>MID(other_hotels_test!I730,FIND("of",other_hotels_test!I730,1)-2,2)/MID(other_hotels_test!I730,FIND("of",other_hotels_test!I730,1)+2,2)</f>
        <v>1</v>
      </c>
      <c r="G730" s="3" t="str">
        <f>IF(ISBLANK(other_hotels_test!J730),"",other_hotels_test!J730)</f>
        <v>“Great hotel superb location”</v>
      </c>
      <c r="H730" s="3" t="str">
        <f>IF(ISBLANK(other_hotels_test!K730),"",other_hotels_test!K730)</f>
        <v>The Fullerton is in a great position on the river and a short walk to almost everywhere. The rooms are of course what you'd expect and the service is top notch. If you are toying with staying at Raffles instead think again. The Fullerton is much better value and has a much better location. No contest.</v>
      </c>
      <c r="I730" s="1" t="str">
        <f>TRIM(IF(ISERROR(MID(other_hotels_test!L730,7,FIND("travelled",other_hotels_test!L730,1)-7)),"",MID(other_hotels_test!L730,7,FIND("travelled",other_hotels_test!L730,1)-7)))</f>
        <v>June 2012</v>
      </c>
      <c r="J730" s="1" t="str">
        <f>TRIM(IF(ISERROR(MID(other_hotels_test!L730,FIND("travelled",other_hotels_test!L730,1)+9,LEN(other_hotels_test!L730))),"",MID(other_hotels_test!L730,FIND("travelled",other_hotels_test!L730,1)+9,LEN(other_hotels_test!L730))))</f>
        <v>with family</v>
      </c>
      <c r="K730" s="4" t="e">
        <f ca="1">udfRegEx(other_hotels_test!M730,"\d( of )\d( stars).*(n&gt;)([\s\S]*;)")&amp;CHAR(10)&amp;udfRegEx(other_hotels_test!M730,"[^;]+$\d( of )\d( stars).*(n&gt;)([\s\S]*;)")</f>
        <v>#NAME?</v>
      </c>
      <c r="N730" s="1" t="str">
        <f>other_hotels_test!P730</f>
        <v>Reviewed 7 July 2012</v>
      </c>
    </row>
    <row r="731" spans="1:14" ht="84">
      <c r="A731" s="1" t="str">
        <f>MID(other_hotels_test!D731,1,FIND("_data",other_hotels_test!D731,1)-1)</f>
        <v>fullerton_hotel</v>
      </c>
      <c r="B731" s="4" t="str">
        <f>other_hotels_test!G731</f>
        <v>RWA11</v>
      </c>
      <c r="C731" s="4" t="str">
        <f>IF(ISBLANK(other_hotels_test!H731),"",other_hotels_test!H731)</f>
        <v>Sydney Australia</v>
      </c>
      <c r="D731" s="1" t="str">
        <f>MID(other_hotels_test!I731,FIND("of",other_hotels_test!I731,1)-2,12)</f>
        <v>5 of 5 stars</v>
      </c>
      <c r="E731" s="1" t="str">
        <f>MID(other_hotels_test!I731,FIND("of",other_hotels_test!I731,1)-2,2)</f>
        <v xml:space="preserve">5 </v>
      </c>
      <c r="F731" s="2">
        <f>MID(other_hotels_test!I731,FIND("of",other_hotels_test!I731,1)-2,2)/MID(other_hotels_test!I731,FIND("of",other_hotels_test!I731,1)+2,2)</f>
        <v>1</v>
      </c>
      <c r="G731" s="3" t="str">
        <f>IF(ISBLANK(other_hotels_test!J731),"",other_hotels_test!J731)</f>
        <v>“Perfect place for business or pleasure”</v>
      </c>
      <c r="H731" s="3" t="str">
        <f>IF(ISBLANK(other_hotels_test!K731),"",other_hotels_test!K731)</f>
        <v>A great blend of the old and the new. Grand lobby areas and nice bars cafes etc. Service was first class in all areas. Perfectly located for business travellers right alongside the city but also a great spot for tourists too. Loads of bars and restaurants within a five minute walk. Hard to fault aside from the temporary gym as renovations are underway. Fully recommend.</v>
      </c>
      <c r="I731" s="1" t="str">
        <f>TRIM(IF(ISERROR(MID(other_hotels_test!L731,7,FIND("travelled",other_hotels_test!L731,1)-7)),"",MID(other_hotels_test!L731,7,FIND("travelled",other_hotels_test!L731,1)-7)))</f>
        <v>July 2012</v>
      </c>
      <c r="J731" s="1" t="str">
        <f>TRIM(IF(ISERROR(MID(other_hotels_test!L731,FIND("travelled",other_hotels_test!L731,1)+9,LEN(other_hotels_test!L731))),"",MID(other_hotels_test!L731,FIND("travelled",other_hotels_test!L731,1)+9,LEN(other_hotels_test!L731))))</f>
        <v>on business</v>
      </c>
      <c r="K731" s="4" t="e">
        <f ca="1">udfRegEx(other_hotels_test!M731,"\d( of )\d( stars).*(n&gt;)([\s\S]*;)")&amp;CHAR(10)&amp;udfRegEx(other_hotels_test!M731,"[^;]+$\d( of )\d( stars).*(n&gt;)([\s\S]*;)")</f>
        <v>#NAME?</v>
      </c>
      <c r="N731" s="1" t="str">
        <f>other_hotels_test!P731</f>
        <v>Reviewed 6 July 2012</v>
      </c>
    </row>
    <row r="732" spans="1:14" ht="42">
      <c r="A732" s="1" t="str">
        <f>MID(other_hotels_test!D732,1,FIND("_data",other_hotels_test!D732,1)-1)</f>
        <v>fullerton_hotel</v>
      </c>
      <c r="B732" s="4" t="str">
        <f>other_hotels_test!G732</f>
        <v>tharuna</v>
      </c>
      <c r="C732" s="4" t="str">
        <f>IF(ISBLANK(other_hotels_test!H732),"",other_hotels_test!H732)</f>
        <v>Chennai (Madras) India</v>
      </c>
      <c r="D732" s="1" t="str">
        <f>MID(other_hotels_test!I732,FIND("of",other_hotels_test!I732,1)-2,12)</f>
        <v>4 of 5 stars</v>
      </c>
      <c r="E732" s="1" t="str">
        <f>MID(other_hotels_test!I732,FIND("of",other_hotels_test!I732,1)-2,2)</f>
        <v xml:space="preserve">4 </v>
      </c>
      <c r="F732" s="2">
        <f>MID(other_hotels_test!I732,FIND("of",other_hotels_test!I732,1)-2,2)/MID(other_hotels_test!I732,FIND("of",other_hotels_test!I732,1)+2,2)</f>
        <v>0.8</v>
      </c>
      <c r="G732" s="3" t="str">
        <f>IF(ISBLANK(other_hotels_test!J732),"",other_hotels_test!J732)</f>
        <v>“Excellent Time!!!”</v>
      </c>
      <c r="H732" s="3" t="str">
        <f>IF(ISBLANK(other_hotels_test!K732),"",other_hotels_test!K732)</f>
        <v>on April 28th 2012.. checked in the Fullerton.. awesome lobby and fragrance..extremely friendly staff..took care of every need of ours.. Excellent breakfast.. worth every penny.. have a wonderful stay</v>
      </c>
      <c r="I732" s="1" t="str">
        <f>TRIM(IF(ISERROR(MID(other_hotels_test!L732,7,FIND("travelled",other_hotels_test!L732,1)-7)),"",MID(other_hotels_test!L732,7,FIND("travelled",other_hotels_test!L732,1)-7)))</f>
        <v>April 2012</v>
      </c>
      <c r="J732" s="1" t="str">
        <f>TRIM(IF(ISERROR(MID(other_hotels_test!L732,FIND("travelled",other_hotels_test!L732,1)+9,LEN(other_hotels_test!L732))),"",MID(other_hotels_test!L732,FIND("travelled",other_hotels_test!L732,1)+9,LEN(other_hotels_test!L732))))</f>
        <v>with friends</v>
      </c>
      <c r="K732" s="4" t="e">
        <f ca="1">udfRegEx(other_hotels_test!M732,"\d( of )\d( stars).*(n&gt;)([\s\S]*;)")&amp;CHAR(10)&amp;udfRegEx(other_hotels_test!M732,"[^;]+$\d( of )\d( stars).*(n&gt;)([\s\S]*;)")</f>
        <v>#NAME?</v>
      </c>
      <c r="N732" s="1" t="str">
        <f>other_hotels_test!P732</f>
        <v>Reviewed 5 July 2012</v>
      </c>
    </row>
    <row r="733" spans="1:14" ht="182">
      <c r="A733" s="1" t="str">
        <f>MID(other_hotels_test!D733,1,FIND("_data",other_hotels_test!D733,1)-1)</f>
        <v>fullerton_hotel</v>
      </c>
      <c r="B733" s="4" t="str">
        <f>other_hotels_test!G733</f>
        <v>MaxSpark</v>
      </c>
      <c r="C733" s="4" t="str">
        <f>IF(ISBLANK(other_hotels_test!H733),"",other_hotels_test!H733)</f>
        <v>Hong Kong China</v>
      </c>
      <c r="D733" s="1" t="str">
        <f>MID(other_hotels_test!I733,FIND("of",other_hotels_test!I733,1)-2,12)</f>
        <v>5 of 5 stars</v>
      </c>
      <c r="E733" s="1" t="str">
        <f>MID(other_hotels_test!I733,FIND("of",other_hotels_test!I733,1)-2,2)</f>
        <v xml:space="preserve">5 </v>
      </c>
      <c r="F733" s="2">
        <f>MID(other_hotels_test!I733,FIND("of",other_hotels_test!I733,1)-2,2)/MID(other_hotels_test!I733,FIND("of",other_hotels_test!I733,1)+2,2)</f>
        <v>1</v>
      </c>
      <c r="G733" s="3" t="str">
        <f>IF(ISBLANK(other_hotels_test!J733),"",other_hotels_test!J733)</f>
        <v>“Still one of the best in Singapore”</v>
      </c>
      <c r="H733" s="3" t="str">
        <f>IF(ISBLANK(other_hotels_test!K733),"",other_hotels_test!K733)</f>
        <v>Recently in Singapore for business and few days of leisure. Staff very friendly and accommodating. Check in was seamless and very efficient. Regular rooms looking a bit tired but still very comfortable beds/pillows had very good sleep! Bathroom layout is well thought out. Buffet breakfast is huge and has a great variety of dishes from chinese dim sum japanese indian curries breads pastries and fruit. Very convenient for business travelers as it is literally five minute walk to the CBD area (Raffles Place) as waiting for taxis can be difficult at certain times of the day in Singapore. Also MRT is located less than 5 minute walk away for getting around Singapore via the subway. Fullerton Hotel is also a great location for Boat Quay and short walk to Clarke Quay so for bars and mainstream restaurants this hotel is a great choice.</v>
      </c>
      <c r="I733" s="1" t="str">
        <f>TRIM(IF(ISERROR(MID(other_hotels_test!L733,7,FIND("travelled",other_hotels_test!L733,1)-7)),"",MID(other_hotels_test!L733,7,FIND("travelled",other_hotels_test!L733,1)-7)))</f>
        <v>June 2012</v>
      </c>
      <c r="J733" s="1" t="str">
        <f>TRIM(IF(ISERROR(MID(other_hotels_test!L733,FIND("travelled",other_hotels_test!L733,1)+9,LEN(other_hotels_test!L733))),"",MID(other_hotels_test!L733,FIND("travelled",other_hotels_test!L733,1)+9,LEN(other_hotels_test!L733))))</f>
        <v>on business</v>
      </c>
      <c r="K733" s="4" t="e">
        <f ca="1">udfRegEx(other_hotels_test!M733,"\d( of )\d( stars).*(n&gt;)([\s\S]*;)")&amp;CHAR(10)&amp;udfRegEx(other_hotels_test!M733,"[^;]+$\d( of )\d( stars).*(n&gt;)([\s\S]*;)")</f>
        <v>#NAME?</v>
      </c>
      <c r="N733" s="1" t="str">
        <f>other_hotels_test!P733</f>
        <v>Reviewed 3 July 2012</v>
      </c>
    </row>
    <row r="734" spans="1:14" ht="98">
      <c r="A734" s="1" t="str">
        <f>MID(other_hotels_test!D734,1,FIND("_data",other_hotels_test!D734,1)-1)</f>
        <v>fullerton_hotel</v>
      </c>
      <c r="B734" s="4" t="str">
        <f>other_hotels_test!G734</f>
        <v>Peter M</v>
      </c>
      <c r="C734" s="4" t="str">
        <f>IF(ISBLANK(other_hotels_test!H734),"",other_hotels_test!H734)</f>
        <v>Dubai United Arab Emirates</v>
      </c>
      <c r="D734" s="1" t="str">
        <f>MID(other_hotels_test!I734,FIND("of",other_hotels_test!I734,1)-2,12)</f>
        <v>5 of 5 stars</v>
      </c>
      <c r="E734" s="1" t="str">
        <f>MID(other_hotels_test!I734,FIND("of",other_hotels_test!I734,1)-2,2)</f>
        <v xml:space="preserve">5 </v>
      </c>
      <c r="F734" s="2">
        <f>MID(other_hotels_test!I734,FIND("of",other_hotels_test!I734,1)-2,2)/MID(other_hotels_test!I734,FIND("of",other_hotels_test!I734,1)+2,2)</f>
        <v>1</v>
      </c>
      <c r="G734" s="3" t="str">
        <f>IF(ISBLANK(other_hotels_test!J734),"",other_hotels_test!J734)</f>
        <v>“Simply Brilliant”</v>
      </c>
      <c r="H734" s="3" t="str">
        <f>IF(ISBLANK(other_hotels_test!K734),"",other_hotels_test!K734)</f>
        <v>Classy hotel maintained to a very high level. Staff attentiveness and level of service is very good as you would expect. I stayed in the exec' floor and the lounge is good with afternoon tea and evening cocktails. It may seem a bit expensive even compared with other Singapore hotels but it really is one of the best and worth the extra. Location is good with easy walking distance to Clarke Quay and the CBD. Highly recommended.</v>
      </c>
      <c r="I734" s="1" t="str">
        <f>TRIM(IF(ISERROR(MID(other_hotels_test!L734,7,FIND("travelled",other_hotels_test!L734,1)-7)),"",MID(other_hotels_test!L734,7,FIND("travelled",other_hotels_test!L734,1)-7)))</f>
        <v>June 2012</v>
      </c>
      <c r="J734" s="1" t="str">
        <f>TRIM(IF(ISERROR(MID(other_hotels_test!L734,FIND("travelled",other_hotels_test!L734,1)+9,LEN(other_hotels_test!L734))),"",MID(other_hotels_test!L734,FIND("travelled",other_hotels_test!L734,1)+9,LEN(other_hotels_test!L734))))</f>
        <v>on business</v>
      </c>
      <c r="K734" s="4" t="e">
        <f ca="1">udfRegEx(other_hotels_test!M734,"\d( of )\d( stars).*(n&gt;)([\s\S]*;)")&amp;CHAR(10)&amp;udfRegEx(other_hotels_test!M734,"[^;]+$\d( of )\d( stars).*(n&gt;)([\s\S]*;)")</f>
        <v>#NAME?</v>
      </c>
      <c r="N734" s="1" t="str">
        <f>other_hotels_test!P734</f>
        <v>Reviewed 3 July 2012</v>
      </c>
    </row>
    <row r="735" spans="1:14" ht="294">
      <c r="A735" s="1" t="str">
        <f>MID(other_hotels_test!D735,1,FIND("_data",other_hotels_test!D735,1)-1)</f>
        <v>fullerton_hotel</v>
      </c>
      <c r="B735" s="4" t="str">
        <f>other_hotels_test!G735</f>
        <v>whitemartinii</v>
      </c>
      <c r="C735" s="4" t="str">
        <f>IF(ISBLANK(other_hotels_test!H735),"",other_hotels_test!H735)</f>
        <v>Singapore</v>
      </c>
      <c r="D735" s="1" t="str">
        <f>MID(other_hotels_test!I735,FIND("of",other_hotels_test!I735,1)-2,12)</f>
        <v>4 of 5 stars</v>
      </c>
      <c r="E735" s="1" t="str">
        <f>MID(other_hotels_test!I735,FIND("of",other_hotels_test!I735,1)-2,2)</f>
        <v xml:space="preserve">4 </v>
      </c>
      <c r="F735" s="2">
        <f>MID(other_hotels_test!I735,FIND("of",other_hotels_test!I735,1)-2,2)/MID(other_hotels_test!I735,FIND("of",other_hotels_test!I735,1)+2,2)</f>
        <v>0.8</v>
      </c>
      <c r="G735" s="3" t="str">
        <f>IF(ISBLANK(other_hotels_test!J735),"",other_hotels_test!J735)</f>
        <v>“Lovely view superb bed!”</v>
      </c>
      <c r="H735" s="3" t="str">
        <f>IF(ISBLANK(other_hotels_test!K735),"",other_hotels_test!K735)</f>
        <v>I booked Fullerton Hotel for my anniversary celebration with my spouse just recently. I was really looking forward to a great time because it's a 5-star hotel and has a splendid view overlooking the Marina Bay area in Singapore. However I did encounter some issues before the check-in date. I wrote an email to their helpdesk regarding a simple enquiry and did not get a reply at all. Hence I called in to the frontdesk instead. Not sure why but I remember the frontdesk staff sounding very frustrated as I made my simply enquiry with a few heaves of sigh here and there. Nevertheless I'm glad got quality service upon check-in. The Quay room that I booked was slightly smaller than expected but still cosy and had its own balcony! The location of the hotel was also great and allowed my spouse and I to get to many great restaurants easily. I came across this gorgeous photo of the pool at night and thought I should have a walk there myself during the evening. Boy did I not regret it! The pool overlooks the Boat Quay area and lively music could be heard from the vicinity quite a charming sight! I had a great night's rest thanks to the heavenly bed. Don't forget to request for foam pillows if the feather pillows are too soft to your liking. We really enjoyed ourselves and had a great weekend. P.S: The Town Restaurant's laksa was superb by the way.</v>
      </c>
      <c r="I735" s="1" t="str">
        <f>TRIM(IF(ISERROR(MID(other_hotels_test!L735,7,FIND("travelled",other_hotels_test!L735,1)-7)),"",MID(other_hotels_test!L735,7,FIND("travelled",other_hotels_test!L735,1)-7)))</f>
        <v>October 2011</v>
      </c>
      <c r="J735" s="1" t="str">
        <f>TRIM(IF(ISERROR(MID(other_hotels_test!L735,FIND("travelled",other_hotels_test!L735,1)+9,LEN(other_hotels_test!L735))),"",MID(other_hotels_test!L735,FIND("travelled",other_hotels_test!L735,1)+9,LEN(other_hotels_test!L735))))</f>
        <v>as a couple</v>
      </c>
      <c r="K735" s="4" t="e">
        <f ca="1">udfRegEx(other_hotels_test!M735,"\d( of )\d( stars).*(n&gt;)([\s\S]*;)")&amp;CHAR(10)&amp;udfRegEx(other_hotels_test!M735,"[^;]+$\d( of )\d( stars).*(n&gt;)([\s\S]*;)")</f>
        <v>#NAME?</v>
      </c>
      <c r="N735" s="1" t="str">
        <f>other_hotels_test!P735</f>
        <v>Reviewed 1 November 2011</v>
      </c>
    </row>
    <row r="736" spans="1:14" ht="224">
      <c r="A736" s="1" t="str">
        <f>MID(other_hotels_test!D736,1,FIND("_data",other_hotels_test!D736,1)-1)</f>
        <v>fullerton_hotel</v>
      </c>
      <c r="B736" s="4" t="str">
        <f>other_hotels_test!G736</f>
        <v>lindat44</v>
      </c>
      <c r="C736" s="4" t="str">
        <f>IF(ISBLANK(other_hotels_test!H736),"",other_hotels_test!H736)</f>
        <v>Newcastle Australia</v>
      </c>
      <c r="D736" s="1" t="str">
        <f>MID(other_hotels_test!I736,FIND("of",other_hotels_test!I736,1)-2,12)</f>
        <v>5 of 5 stars</v>
      </c>
      <c r="E736" s="1" t="str">
        <f>MID(other_hotels_test!I736,FIND("of",other_hotels_test!I736,1)-2,2)</f>
        <v xml:space="preserve">5 </v>
      </c>
      <c r="F736" s="2">
        <f>MID(other_hotels_test!I736,FIND("of",other_hotels_test!I736,1)-2,2)/MID(other_hotels_test!I736,FIND("of",other_hotels_test!I736,1)+2,2)</f>
        <v>1</v>
      </c>
      <c r="G736" s="3" t="str">
        <f>IF(ISBLANK(other_hotels_test!J736),"",other_hotels_test!J736)</f>
        <v>“Perfect!”</v>
      </c>
      <c r="H736" s="3" t="str">
        <f>IF(ISBLANK(other_hotels_test!K736),"",other_hotels_test!K736)</f>
        <v>We stayed here for 3 nights enroute from London to Sydney the purpose being to relax after a rather busy holiday in Europe. We couldn't have picked a better hotel for this r and r. We were welcomed by the Concierge and escorted to reception on arrival. When we'd checked in the GSA then took us up showed us the workings of our room. We stayed in room 505 which was enormous being only a standard room I was surprised at the size it also had a verandah - though no view as there was a high wall to block street noise - it was nice to look out and see the sunshine of a morning. Breakfast was amazing huge selection and sitting outside on the terrace was a wonderful way to start the day. The staff were friendly and welcoming at all times. I enjoyed the location and although there's many upmarket (pricey) restaurants nearby it's also walking distance to Lau Pa Sat and Gluttons Bay Hawker Centres which offer both cheap and wonderful local food. I will say this is one of the best places I've ever stayed and I would happily return.</v>
      </c>
      <c r="I736" s="1" t="str">
        <f>TRIM(IF(ISERROR(MID(other_hotels_test!L736,7,FIND("travelled",other_hotels_test!L736,1)-7)),"",MID(other_hotels_test!L736,7,FIND("travelled",other_hotels_test!L736,1)-7)))</f>
        <v>October 2011</v>
      </c>
      <c r="J736" s="1" t="str">
        <f>TRIM(IF(ISERROR(MID(other_hotels_test!L736,FIND("travelled",other_hotels_test!L736,1)+9,LEN(other_hotels_test!L736))),"",MID(other_hotels_test!L736,FIND("travelled",other_hotels_test!L736,1)+9,LEN(other_hotels_test!L736))))</f>
        <v>with family</v>
      </c>
      <c r="K736" s="4" t="e">
        <f ca="1">udfRegEx(other_hotels_test!M736,"\d( of )\d( stars).*(n&gt;)([\s\S]*;)")&amp;CHAR(10)&amp;udfRegEx(other_hotels_test!M736,"[^;]+$\d( of )\d( stars).*(n&gt;)([\s\S]*;)")</f>
        <v>#NAME?</v>
      </c>
      <c r="N736" s="1" t="str">
        <f>other_hotels_test!P736</f>
        <v>Reviewed 31 October 2011</v>
      </c>
    </row>
    <row r="737" spans="1:14" ht="196">
      <c r="A737" s="1" t="str">
        <f>MID(other_hotels_test!D737,1,FIND("_data",other_hotels_test!D737,1)-1)</f>
        <v>fullerton_hotel</v>
      </c>
      <c r="B737" s="4" t="str">
        <f>other_hotels_test!G737</f>
        <v>PunkExecutive</v>
      </c>
      <c r="C737" s="4" t="str">
        <f>IF(ISBLANK(other_hotels_test!H737),"",other_hotels_test!H737)</f>
        <v>Singapore Singapore</v>
      </c>
      <c r="D737" s="1" t="str">
        <f>MID(other_hotels_test!I737,FIND("of",other_hotels_test!I737,1)-2,12)</f>
        <v>5 of 5 stars</v>
      </c>
      <c r="E737" s="1" t="str">
        <f>MID(other_hotels_test!I737,FIND("of",other_hotels_test!I737,1)-2,2)</f>
        <v xml:space="preserve">5 </v>
      </c>
      <c r="F737" s="2">
        <f>MID(other_hotels_test!I737,FIND("of",other_hotels_test!I737,1)-2,2)/MID(other_hotels_test!I737,FIND("of",other_hotels_test!I737,1)+2,2)</f>
        <v>1</v>
      </c>
      <c r="G737" s="3" t="str">
        <f>IF(ISBLANK(other_hotels_test!J737),"",other_hotels_test!J737)</f>
        <v>“Great Romantic Weekend Away”</v>
      </c>
      <c r="H737" s="3" t="str">
        <f>IF(ISBLANK(other_hotels_test!K737),"",other_hotels_test!K737)</f>
        <v>Planned a weekend get away with the wife and the Fullerton came highly recommended from several friends. Not cheap but I leveraged deals via American Express and got the rate down a bit. The hotel staff was exceptional and helped me to plan all of the details of the weekend from the private car service pick-up of my wife to fresh roses for the room and one of the best in-room dinners that we have ever had. The mushroom soup was delicious the main courses served at perfect temperature and desert was a wonderful molten chocolate flourless cake that the chef prepared off-menu for us. We had an amazing room (#730 I believe) with a balcony and a view towards the Esplande and the Singapore Flyer. For a romantic weekend away it was perfect. Room service for breakfast was top notched my wife thoroughly enjoyed the eggs benedict which she ranked in her top 5 of all time.</v>
      </c>
      <c r="I737" s="1" t="str">
        <f>TRIM(IF(ISERROR(MID(other_hotels_test!L737,7,FIND("travelled",other_hotels_test!L737,1)-7)),"",MID(other_hotels_test!L737,7,FIND("travelled",other_hotels_test!L737,1)-7)))</f>
        <v>February 2011</v>
      </c>
      <c r="J737" s="1" t="str">
        <f>TRIM(IF(ISERROR(MID(other_hotels_test!L737,FIND("travelled",other_hotels_test!L737,1)+9,LEN(other_hotels_test!L737))),"",MID(other_hotels_test!L737,FIND("travelled",other_hotels_test!L737,1)+9,LEN(other_hotels_test!L737))))</f>
        <v>as a couple</v>
      </c>
      <c r="K737" s="4" t="e">
        <f ca="1">udfRegEx(other_hotels_test!M737,"\d( of )\d( stars).*(n&gt;)([\s\S]*;)")&amp;CHAR(10)&amp;udfRegEx(other_hotels_test!M737,"[^;]+$\d( of )\d( stars).*(n&gt;)([\s\S]*;)")</f>
        <v>#NAME?</v>
      </c>
      <c r="N737" s="1" t="str">
        <f>other_hotels_test!P737</f>
        <v>Reviewed 31 October 2011</v>
      </c>
    </row>
    <row r="738" spans="1:14" ht="112">
      <c r="A738" s="1" t="str">
        <f>MID(other_hotels_test!D738,1,FIND("_data",other_hotels_test!D738,1)-1)</f>
        <v>fullerton_hotel</v>
      </c>
      <c r="B738" s="4" t="str">
        <f>other_hotels_test!G738</f>
        <v>amniktalwar</v>
      </c>
      <c r="C738" s="4" t="str">
        <f>IF(ISBLANK(other_hotels_test!H738),"",other_hotels_test!H738)</f>
        <v>Chennai</v>
      </c>
      <c r="D738" s="1" t="str">
        <f>MID(other_hotels_test!I738,FIND("of",other_hotels_test!I738,1)-2,12)</f>
        <v>4 of 5 stars</v>
      </c>
      <c r="E738" s="1" t="str">
        <f>MID(other_hotels_test!I738,FIND("of",other_hotels_test!I738,1)-2,2)</f>
        <v xml:space="preserve">4 </v>
      </c>
      <c r="F738" s="2">
        <f>MID(other_hotels_test!I738,FIND("of",other_hotels_test!I738,1)-2,2)/MID(other_hotels_test!I738,FIND("of",other_hotels_test!I738,1)+2,2)</f>
        <v>0.8</v>
      </c>
      <c r="G738" s="3" t="str">
        <f>IF(ISBLANK(other_hotels_test!J738),"",other_hotels_test!J738)</f>
        <v>“Great location heritage building”</v>
      </c>
      <c r="H738" s="3" t="str">
        <f>IF(ISBLANK(other_hotels_test!K738),"",other_hotels_test!K738)</f>
        <v>Stayed at this hotel for 2 weeks as a part of a business trip stayed on the excutive floor the evening tea served as a part of the executive floor was very good. As my hotel room overlooked the lobby and some other rooms on the opposite side had to keep the curtains closed all the time this made the room fairly claustrophobic besides that had a great stay luvly bathroom good spread for the breakfast buffet luvly location close to the merlion the business district and offcourse boat quay... all in all a good stay.</v>
      </c>
      <c r="I738" s="1" t="str">
        <f>TRIM(IF(ISERROR(MID(other_hotels_test!L738,7,FIND("travelled",other_hotels_test!L738,1)-7)),"",MID(other_hotels_test!L738,7,FIND("travelled",other_hotels_test!L738,1)-7)))</f>
        <v>November 2010</v>
      </c>
      <c r="J738" s="1" t="str">
        <f>TRIM(IF(ISERROR(MID(other_hotels_test!L738,FIND("travelled",other_hotels_test!L738,1)+9,LEN(other_hotels_test!L738))),"",MID(other_hotels_test!L738,FIND("travelled",other_hotels_test!L738,1)+9,LEN(other_hotels_test!L738))))</f>
        <v>on business</v>
      </c>
      <c r="K738" s="4" t="e">
        <f ca="1">udfRegEx(other_hotels_test!M738,"\d( of )\d( stars).*(n&gt;)([\s\S]*;)")&amp;CHAR(10)&amp;udfRegEx(other_hotels_test!M738,"[^;]+$\d( of )\d( stars).*(n&gt;)([\s\S]*;)")</f>
        <v>#NAME?</v>
      </c>
      <c r="N738" s="1" t="str">
        <f>other_hotels_test!P738</f>
        <v>Reviewed 24 October 2011</v>
      </c>
    </row>
    <row r="739" spans="1:14" ht="154">
      <c r="A739" s="1" t="str">
        <f>MID(other_hotels_test!D739,1,FIND("_data",other_hotels_test!D739,1)-1)</f>
        <v>fullerton_hotel</v>
      </c>
      <c r="B739" s="4" t="str">
        <f>other_hotels_test!G739</f>
        <v>Dpfled</v>
      </c>
      <c r="C739" s="4" t="str">
        <f>IF(ISBLANK(other_hotels_test!H739),"",other_hotels_test!H739)</f>
        <v>Karratha Australia</v>
      </c>
      <c r="D739" s="1" t="str">
        <f>MID(other_hotels_test!I739,FIND("of",other_hotels_test!I739,1)-2,12)</f>
        <v>5 of 5 stars</v>
      </c>
      <c r="E739" s="1" t="str">
        <f>MID(other_hotels_test!I739,FIND("of",other_hotels_test!I739,1)-2,2)</f>
        <v xml:space="preserve">5 </v>
      </c>
      <c r="F739" s="2">
        <f>MID(other_hotels_test!I739,FIND("of",other_hotels_test!I739,1)-2,2)/MID(other_hotels_test!I739,FIND("of",other_hotels_test!I739,1)+2,2)</f>
        <v>1</v>
      </c>
      <c r="G739" s="3" t="str">
        <f>IF(ISBLANK(other_hotels_test!J739),"",other_hotels_test!J739)</f>
        <v>“Fantastic 8 day stay with family”</v>
      </c>
      <c r="H739" s="3" t="str">
        <f>IF(ISBLANK(other_hotels_test!K739),"",other_hotels_test!K739)</f>
        <v>Had the most awesome time at this hotel. Staff were mostly super (with a couple of exceptions who were just ok) - bent over backwards to make us comfy. Two year old daughter was given a portacot on the first night which I requested to be changed to a single bed the next morning - was in the room with bed made within 20 minutes. Location is fantastic. We stretched our budget since the reviews were so good - and are so pleased we did so - worth every cent. Buffet breakfast was ample although by the sixth day we realised that we could find any dish from memory - the menu wasn't being varied. All in all rates as one of the best hotel experiences we've had (and we can be pretty fussy!)</v>
      </c>
      <c r="I739" s="1" t="str">
        <f>TRIM(IF(ISERROR(MID(other_hotels_test!L739,7,FIND("travelled",other_hotels_test!L739,1)-7)),"",MID(other_hotels_test!L739,7,FIND("travelled",other_hotels_test!L739,1)-7)))</f>
        <v>October 2011</v>
      </c>
      <c r="J739" s="1" t="str">
        <f>TRIM(IF(ISERROR(MID(other_hotels_test!L739,FIND("travelled",other_hotels_test!L739,1)+9,LEN(other_hotels_test!L739))),"",MID(other_hotels_test!L739,FIND("travelled",other_hotels_test!L739,1)+9,LEN(other_hotels_test!L739))))</f>
        <v>with family</v>
      </c>
      <c r="K739" s="4" t="e">
        <f ca="1">udfRegEx(other_hotels_test!M739,"\d( of )\d( stars).*(n&gt;)([\s\S]*;)")&amp;CHAR(10)&amp;udfRegEx(other_hotels_test!M739,"[^;]+$\d( of )\d( stars).*(n&gt;)([\s\S]*;)")</f>
        <v>#NAME?</v>
      </c>
      <c r="N739" s="1" t="str">
        <f>other_hotels_test!P739</f>
        <v>Reviewed 21 October 2011</v>
      </c>
    </row>
    <row r="740" spans="1:14" ht="112">
      <c r="A740" s="1" t="str">
        <f>MID(other_hotels_test!D740,1,FIND("_data",other_hotels_test!D740,1)-1)</f>
        <v>fullerton_hotel</v>
      </c>
      <c r="B740" s="4" t="str">
        <f>other_hotels_test!G740</f>
        <v>Glenvine32</v>
      </c>
      <c r="C740" s="4" t="str">
        <f>IF(ISBLANK(other_hotels_test!H740),"",other_hotels_test!H740)</f>
        <v/>
      </c>
      <c r="D740" s="1" t="str">
        <f>MID(other_hotels_test!I740,FIND("of",other_hotels_test!I740,1)-2,12)</f>
        <v>5 of 5 stars</v>
      </c>
      <c r="E740" s="1" t="str">
        <f>MID(other_hotels_test!I740,FIND("of",other_hotels_test!I740,1)-2,2)</f>
        <v xml:space="preserve">5 </v>
      </c>
      <c r="F740" s="2">
        <f>MID(other_hotels_test!I740,FIND("of",other_hotels_test!I740,1)-2,2)/MID(other_hotels_test!I740,FIND("of",other_hotels_test!I740,1)+2,2)</f>
        <v>1</v>
      </c>
      <c r="G740" s="3" t="str">
        <f>IF(ISBLANK(other_hotels_test!J740),"",other_hotels_test!J740)</f>
        <v>“Good service good location and nice hotel”</v>
      </c>
      <c r="H740" s="3" t="str">
        <f>IF(ISBLANK(other_hotels_test!K740),"",other_hotels_test!K740)</f>
        <v>The Fullerton is everything you expect from a five star hotel. Good service good location and nice hotel. I think if i was staying again i would request room looking outside not into the atrium. The rooms are large but i found the bedroom a little bit dated but was very comfortable and wouldnt put me off going back. Breakfast is fab and food was very good. There is an underpass connecting the hotel to bring out by some restuarants if you want to escape the hotel. Just go down to basement to find the underpass.</v>
      </c>
      <c r="I740" s="1" t="str">
        <f>TRIM(IF(ISERROR(MID(other_hotels_test!L740,7,FIND("travelled",other_hotels_test!L740,1)-7)),"",MID(other_hotels_test!L740,7,FIND("travelled",other_hotels_test!L740,1)-7)))</f>
        <v>February 2012</v>
      </c>
      <c r="J740" s="1" t="str">
        <f>TRIM(IF(ISERROR(MID(other_hotels_test!L740,FIND("travelled",other_hotels_test!L740,1)+9,LEN(other_hotels_test!L740))),"",MID(other_hotels_test!L740,FIND("travelled",other_hotels_test!L740,1)+9,LEN(other_hotels_test!L740))))</f>
        <v>on business</v>
      </c>
      <c r="K740" s="4" t="e">
        <f ca="1">udfRegEx(other_hotels_test!M740,"\d( of )\d( stars).*(n&gt;)([\s\S]*;)")&amp;CHAR(10)&amp;udfRegEx(other_hotels_test!M740,"[^;]+$\d( of )\d( stars).*(n&gt;)([\s\S]*;)")</f>
        <v>#NAME?</v>
      </c>
      <c r="N740" s="1" t="str">
        <f>other_hotels_test!P740</f>
        <v>Reviewed 2 March 2012</v>
      </c>
    </row>
    <row r="741" spans="1:14" ht="126">
      <c r="A741" s="1" t="str">
        <f>MID(other_hotels_test!D741,1,FIND("_data",other_hotels_test!D741,1)-1)</f>
        <v>fullerton_hotel</v>
      </c>
      <c r="B741" s="4" t="str">
        <f>other_hotels_test!G741</f>
        <v>Flint77</v>
      </c>
      <c r="C741" s="4" t="str">
        <f>IF(ISBLANK(other_hotels_test!H741),"",other_hotels_test!H741)</f>
        <v>Stratford-upon-Avon United Kingdom</v>
      </c>
      <c r="D741" s="1" t="str">
        <f>MID(other_hotels_test!I741,FIND("of",other_hotels_test!I741,1)-2,12)</f>
        <v>4 of 5 stars</v>
      </c>
      <c r="E741" s="1" t="str">
        <f>MID(other_hotels_test!I741,FIND("of",other_hotels_test!I741,1)-2,2)</f>
        <v xml:space="preserve">4 </v>
      </c>
      <c r="F741" s="2">
        <f>MID(other_hotels_test!I741,FIND("of",other_hotels_test!I741,1)-2,2)/MID(other_hotels_test!I741,FIND("of",other_hotels_test!I741,1)+2,2)</f>
        <v>0.8</v>
      </c>
      <c r="G741" s="3" t="str">
        <f>IF(ISBLANK(other_hotels_test!J741),"",other_hotels_test!J741)</f>
        <v>“Are they trading on the location?”</v>
      </c>
      <c r="H741" s="3" t="str">
        <f>IF(ISBLANK(other_hotels_test!K741),"",other_hotels_test!K741)</f>
        <v>Been to Singapore before and only had a drink here. This time managed a meal. Fisrt thing to notice was the speed of service was not slick it worked but was rather slow The meals came and one was hot the other served more on the cool side. On reflection should have returned it but did not get to see anyone quickly enough. Lesson - find someone quick if you need to as when eventually told them no response was made. Still lovely building! Give a higher rating as the surroundings of the building and its architecture make it really stunning</v>
      </c>
      <c r="I741" s="1" t="str">
        <f>TRIM(IF(ISERROR(MID(other_hotels_test!L741,7,FIND("travelled",other_hotels_test!L741,1)-7)),"",MID(other_hotels_test!L741,7,FIND("travelled",other_hotels_test!L741,1)-7)))</f>
        <v>February 2012</v>
      </c>
      <c r="J741" s="1" t="str">
        <f>TRIM(IF(ISERROR(MID(other_hotels_test!L741,FIND("travelled",other_hotels_test!L741,1)+9,LEN(other_hotels_test!L741))),"",MID(other_hotels_test!L741,FIND("travelled",other_hotels_test!L741,1)+9,LEN(other_hotels_test!L741))))</f>
        <v>with family</v>
      </c>
      <c r="K741" s="4" t="e">
        <f ca="1">udfRegEx(other_hotels_test!M741,"\d( of )\d( stars).*(n&gt;)([\s\S]*;)")&amp;CHAR(10)&amp;udfRegEx(other_hotels_test!M741,"[^;]+$\d( of )\d( stars).*(n&gt;)([\s\S]*;)")</f>
        <v>#NAME?</v>
      </c>
      <c r="N741" s="1" t="str">
        <f>other_hotels_test!P741</f>
        <v>Reviewed 1 March 2012</v>
      </c>
    </row>
    <row r="742" spans="1:14" ht="238">
      <c r="A742" s="1" t="str">
        <f>MID(other_hotels_test!D742,1,FIND("_data",other_hotels_test!D742,1)-1)</f>
        <v>fullerton_hotel</v>
      </c>
      <c r="B742" s="4" t="str">
        <f>other_hotels_test!G742</f>
        <v>Jasonleg</v>
      </c>
      <c r="C742" s="4" t="str">
        <f>IF(ISBLANK(other_hotels_test!H742),"",other_hotels_test!H742)</f>
        <v>Cape Town Central South Africa</v>
      </c>
      <c r="D742" s="1" t="str">
        <f>MID(other_hotels_test!I742,FIND("of",other_hotels_test!I742,1)-2,12)</f>
        <v>4 of 5 stars</v>
      </c>
      <c r="E742" s="1" t="str">
        <f>MID(other_hotels_test!I742,FIND("of",other_hotels_test!I742,1)-2,2)</f>
        <v xml:space="preserve">4 </v>
      </c>
      <c r="F742" s="2">
        <f>MID(other_hotels_test!I742,FIND("of",other_hotels_test!I742,1)-2,2)/MID(other_hotels_test!I742,FIND("of",other_hotels_test!I742,1)+2,2)</f>
        <v>0.8</v>
      </c>
      <c r="G742" s="3" t="str">
        <f>IF(ISBLANK(other_hotels_test!J742),"",other_hotels_test!J742)</f>
        <v>“Service issues from one of my favorite hotels.”</v>
      </c>
      <c r="H742" s="3" t="str">
        <f>IF(ISBLANK(other_hotels_test!K742),"",other_hotels_test!K742)</f>
        <v>This is my third stay at the Fullerton. I really love this hotel as it is conveniently situated and normally has excellent service. This stay left me sadly disappointed: 1- The electronic console that controlled the curtains lights and do not disturb sign kept malfunctioning over the two nights we stayed. It was fixed twice but the problem kept reoccurring. This was frustrating as the hotel staff did not service the room as the do not disturb sign was stuck. 2- This was reported on three occasions and the second time nothing was done when we returned late in the evening nothing had been done. We were informed that staff had assumed that "do not disturb" meant we did not wish to be disturbed. They said they had left a letter which until we checked out could not "find". 3- The restaurant Town where we had breakfast forgot our request for coffee and after a twenty minute wait and not able to flag down a waiter went to sort it out myself. I consider myself forgiving but there were too many disappointments on this stay. Hope this is not a sign of the demise of the Fullerton as I really have enjoyed my stays here.</v>
      </c>
      <c r="I742" s="1" t="str">
        <f>TRIM(IF(ISERROR(MID(other_hotels_test!L742,7,FIND("travelled",other_hotels_test!L742,1)-7)),"",MID(other_hotels_test!L742,7,FIND("travelled",other_hotels_test!L742,1)-7)))</f>
        <v/>
      </c>
      <c r="J742" s="1" t="str">
        <f>TRIM(IF(ISERROR(MID(other_hotels_test!L742,FIND("travelled",other_hotels_test!L742,1)+9,LEN(other_hotels_test!L742))),"",MID(other_hotels_test!L742,FIND("travelled",other_hotels_test!L742,1)+9,LEN(other_hotels_test!L742))))</f>
        <v/>
      </c>
      <c r="K742" s="4" t="e">
        <f ca="1">udfRegEx(other_hotels_test!M742,"\d( of )\d( stars).*(n&gt;)([\s\S]*;)")&amp;CHAR(10)&amp;udfRegEx(other_hotels_test!M742,"[^;]+$\d( of )\d( stars).*(n&gt;)([\s\S]*;)")</f>
        <v>#NAME?</v>
      </c>
      <c r="N742" s="1" t="str">
        <f>other_hotels_test!P742</f>
        <v>Reviewed 26 February 2012</v>
      </c>
    </row>
    <row r="743" spans="1:14" ht="126">
      <c r="A743" s="1" t="str">
        <f>MID(other_hotels_test!D743,1,FIND("_data",other_hotels_test!D743,1)-1)</f>
        <v>fullerton_hotel</v>
      </c>
      <c r="B743" s="4" t="str">
        <f>other_hotels_test!G743</f>
        <v>Lexi</v>
      </c>
      <c r="C743" s="4" t="str">
        <f>IF(ISBLANK(other_hotels_test!H743),"",other_hotels_test!H743)</f>
        <v>UK</v>
      </c>
      <c r="D743" s="1" t="str">
        <f>MID(other_hotels_test!I743,FIND("of",other_hotels_test!I743,1)-2,12)</f>
        <v>5 of 5 stars</v>
      </c>
      <c r="E743" s="1" t="str">
        <f>MID(other_hotels_test!I743,FIND("of",other_hotels_test!I743,1)-2,2)</f>
        <v xml:space="preserve">5 </v>
      </c>
      <c r="F743" s="2">
        <f>MID(other_hotels_test!I743,FIND("of",other_hotels_test!I743,1)-2,2)/MID(other_hotels_test!I743,FIND("of",other_hotels_test!I743,1)+2,2)</f>
        <v>1</v>
      </c>
      <c r="G743" s="3" t="str">
        <f>IF(ISBLANK(other_hotels_test!J743),"",other_hotels_test!J743)</f>
        <v>“A true world class hotel.”</v>
      </c>
      <c r="H743" s="3" t="str">
        <f>IF(ISBLANK(other_hotels_test!K743),"",other_hotels_test!K743)</f>
        <v>We stayed for a long weeken to celebrate a birthday. From the moment we arrived to when we left we were treated like old Friends. We stayed ion the club floor and we're upgraded at check in to a harbour view room. The room was spacious with a huge bathroom and a giant tub. But the stand out feature of our stay was the staff. Especially Joe &amp; Maisara in the club room who made us feel very special and went out of their way for us. Having stayed at the Marina Bay Sands if you have the choice I would go to the Fullerton every time.</v>
      </c>
      <c r="I743" s="1" t="str">
        <f>TRIM(IF(ISERROR(MID(other_hotels_test!L743,7,FIND("travelled",other_hotels_test!L743,1)-7)),"",MID(other_hotels_test!L743,7,FIND("travelled",other_hotels_test!L743,1)-7)))</f>
        <v/>
      </c>
      <c r="J743" s="1" t="str">
        <f>TRIM(IF(ISERROR(MID(other_hotels_test!L743,FIND("travelled",other_hotels_test!L743,1)+9,LEN(other_hotels_test!L743))),"",MID(other_hotels_test!L743,FIND("travelled",other_hotels_test!L743,1)+9,LEN(other_hotels_test!L743))))</f>
        <v/>
      </c>
      <c r="K743" s="4" t="e">
        <f ca="1">udfRegEx(other_hotels_test!M743,"\d( of )\d( stars).*(n&gt;)([\s\S]*;)")&amp;CHAR(10)&amp;udfRegEx(other_hotels_test!M743,"[^;]+$\d( of )\d( stars).*(n&gt;)([\s\S]*;)")</f>
        <v>#NAME?</v>
      </c>
      <c r="N743" s="1" t="str">
        <f>other_hotels_test!P743</f>
        <v>Reviewed 20 February 2012</v>
      </c>
    </row>
    <row r="744" spans="1:14" ht="56">
      <c r="A744" s="1" t="str">
        <f>MID(other_hotels_test!D744,1,FIND("_data",other_hotels_test!D744,1)-1)</f>
        <v>fullerton_hotel</v>
      </c>
      <c r="B744" s="4" t="str">
        <f>other_hotels_test!G744</f>
        <v>jeffpry</v>
      </c>
      <c r="C744" s="4" t="str">
        <f>IF(ISBLANK(other_hotels_test!H744),"",other_hotels_test!H744)</f>
        <v>vancouver canada</v>
      </c>
      <c r="D744" s="1" t="str">
        <f>MID(other_hotels_test!I744,FIND("of",other_hotels_test!I744,1)-2,12)</f>
        <v>5 of 5 stars</v>
      </c>
      <c r="E744" s="1" t="str">
        <f>MID(other_hotels_test!I744,FIND("of",other_hotels_test!I744,1)-2,2)</f>
        <v xml:space="preserve">5 </v>
      </c>
      <c r="F744" s="2">
        <f>MID(other_hotels_test!I744,FIND("of",other_hotels_test!I744,1)-2,2)/MID(other_hotels_test!I744,FIND("of",other_hotels_test!I744,1)+2,2)</f>
        <v>1</v>
      </c>
      <c r="G744" s="3" t="str">
        <f>IF(ISBLANK(other_hotels_test!J744),"",other_hotels_test!J744)</f>
        <v>“Gorgeous hotel!”</v>
      </c>
      <c r="H744" s="3" t="str">
        <f>IF(ISBLANK(other_hotels_test!K744),"",other_hotels_test!K744)</f>
        <v>Simply fantastic property! Great central location in the heart of Singapore. Beautiful rooms with high ceilings and fabulous bathrooms. Huge pool is an oasis of calm. Wouldn't hesitate to return.</v>
      </c>
      <c r="I744" s="1" t="str">
        <f>TRIM(IF(ISERROR(MID(other_hotels_test!L744,7,FIND("travelled",other_hotels_test!L744,1)-7)),"",MID(other_hotels_test!L744,7,FIND("travelled",other_hotels_test!L744,1)-7)))</f>
        <v>December 2011</v>
      </c>
      <c r="J744" s="1" t="str">
        <f>TRIM(IF(ISERROR(MID(other_hotels_test!L744,FIND("travelled",other_hotels_test!L744,1)+9,LEN(other_hotels_test!L744))),"",MID(other_hotels_test!L744,FIND("travelled",other_hotels_test!L744,1)+9,LEN(other_hotels_test!L744))))</f>
        <v>on business</v>
      </c>
      <c r="K744" s="4" t="e">
        <f ca="1">udfRegEx(other_hotels_test!M744,"\d( of )\d( stars).*(n&gt;)([\s\S]*;)")&amp;CHAR(10)&amp;udfRegEx(other_hotels_test!M744,"[^;]+$\d( of )\d( stars).*(n&gt;)([\s\S]*;)")</f>
        <v>#NAME?</v>
      </c>
      <c r="N744" s="1" t="str">
        <f>other_hotels_test!P744</f>
        <v>Reviewed 20 February 2012</v>
      </c>
    </row>
    <row r="745" spans="1:14" ht="294">
      <c r="A745" s="1" t="str">
        <f>MID(other_hotels_test!D745,1,FIND("_data",other_hotels_test!D745,1)-1)</f>
        <v>fullerton_hotel</v>
      </c>
      <c r="B745" s="4" t="str">
        <f>other_hotels_test!G745</f>
        <v>RWWNSW</v>
      </c>
      <c r="C745" s="4" t="str">
        <f>IF(ISBLANK(other_hotels_test!H745),"",other_hotels_test!H745)</f>
        <v>NSW</v>
      </c>
      <c r="D745" s="1" t="str">
        <f>MID(other_hotels_test!I745,FIND("of",other_hotels_test!I745,1)-2,12)</f>
        <v>5 of 5 stars</v>
      </c>
      <c r="E745" s="1" t="str">
        <f>MID(other_hotels_test!I745,FIND("of",other_hotels_test!I745,1)-2,2)</f>
        <v xml:space="preserve">5 </v>
      </c>
      <c r="F745" s="2">
        <f>MID(other_hotels_test!I745,FIND("of",other_hotels_test!I745,1)-2,2)/MID(other_hotels_test!I745,FIND("of",other_hotels_test!I745,1)+2,2)</f>
        <v>1</v>
      </c>
      <c r="G745" s="3" t="str">
        <f>IF(ISBLANK(other_hotels_test!J745),"",other_hotels_test!J745)</f>
        <v>“A Magnificent Hotel”</v>
      </c>
      <c r="H745" s="3" t="str">
        <f>IF(ISBLANK(other_hotels_test!K745),"",other_hotels_test!K745)</f>
        <v>An unexpected quick finish to our previous destination had us arrive at the Fullerton Hotel for a six day stay instead of two. What luck that turned out to be. It was an absolute pleasure to stay at this hotel and we will definitely go into the top ten ever visited hotel. The hotel is stunning in every aspect and what makes it go further than that is the exceptional service from every department that you will experience. Every corner turned was greeted by a friendly staff member’s sincere greeting. It really felt like everyone was proud to work for this hotel. Our room was kept beautiful every day by housekeeping and every small detail perfect. It was an absolute pleasure to be in the room. We tried to book the Sunday brunch at the hotel which was on the Easter weekend but it was already booked out. Rather than leaving it at that the concierge desk took the time to recommend an alternative restaurant in Singapore and made the booking on our behalf. The restaurant was fabulous and we had a great Easter brunch. When it couldn’t get better we were called by concierge later to see how it was and if were happy with the selection. You couldn’t expect better service. The breakfast buffet is plentiful and all the food looked very delicious even with a busy morning crowd the restaurant staff were friendly and attentive. This was a truly wonderful stay and is highly recommended.</v>
      </c>
      <c r="I745" s="1" t="str">
        <f>TRIM(IF(ISERROR(MID(other_hotels_test!L745,7,FIND("travelled",other_hotels_test!L745,1)-7)),"",MID(other_hotels_test!L745,7,FIND("travelled",other_hotels_test!L745,1)-7)))</f>
        <v>April 2012</v>
      </c>
      <c r="J745" s="1" t="str">
        <f>TRIM(IF(ISERROR(MID(other_hotels_test!L745,FIND("travelled",other_hotels_test!L745,1)+9,LEN(other_hotels_test!L745))),"",MID(other_hotels_test!L745,FIND("travelled",other_hotels_test!L745,1)+9,LEN(other_hotels_test!L745))))</f>
        <v>as a couple</v>
      </c>
      <c r="K745" s="4" t="e">
        <f ca="1">udfRegEx(other_hotels_test!M745,"\d( of )\d( stars).*(n&gt;)([\s\S]*;)")&amp;CHAR(10)&amp;udfRegEx(other_hotels_test!M745,"[^;]+$\d( of )\d( stars).*(n&gt;)([\s\S]*;)")</f>
        <v>#NAME?</v>
      </c>
      <c r="N745" s="1" t="str">
        <f>other_hotels_test!P745</f>
        <v>Reviewed 18 April 2012</v>
      </c>
    </row>
    <row r="746" spans="1:14" ht="224">
      <c r="A746" s="1" t="str">
        <f>MID(other_hotels_test!D746,1,FIND("_data",other_hotels_test!D746,1)-1)</f>
        <v>fullerton_hotel</v>
      </c>
      <c r="B746" s="4" t="str">
        <f>other_hotels_test!G746</f>
        <v>Pearl-Travellers</v>
      </c>
      <c r="C746" s="4" t="str">
        <f>IF(ISBLANK(other_hotels_test!H746),"",other_hotels_test!H746)</f>
        <v>Portland Oregon</v>
      </c>
      <c r="D746" s="1" t="str">
        <f>MID(other_hotels_test!I746,FIND("of",other_hotels_test!I746,1)-2,12)</f>
        <v>5 of 5 stars</v>
      </c>
      <c r="E746" s="1" t="str">
        <f>MID(other_hotels_test!I746,FIND("of",other_hotels_test!I746,1)-2,2)</f>
        <v xml:space="preserve">5 </v>
      </c>
      <c r="F746" s="2">
        <f>MID(other_hotels_test!I746,FIND("of",other_hotels_test!I746,1)-2,2)/MID(other_hotels_test!I746,FIND("of",other_hotels_test!I746,1)+2,2)</f>
        <v>1</v>
      </c>
      <c r="G746" s="3" t="str">
        <f>IF(ISBLANK(other_hotels_test!J746),"",other_hotels_test!J746)</f>
        <v>“Decadent weekend getaway and splurge for the champagne brunch”</v>
      </c>
      <c r="H746" s="3" t="str">
        <f>IF(ISBLANK(other_hotels_test!K746),"",other_hotels_test!K746)</f>
        <v>The Fullerton Hotel is the most traditionally 5-star hotel at which we have stayed in Singapore thus far. It's a beautiful place and very conveniently located near the Raffles Place MRT stop along the river quay and off several main roads into downtown. Set in a 100-year-old former post office the entire place exudes old-world style and grace. The lobby is huge and sunlit from the skylights far above. Marbles and rich fabrics adorn furniture and fixtures. The service is impeccable -- fast and polite reception efficient and thoughtful housecleaning and attentive dining staff. Our room was on the 6th-floor facing the bay with Marina Bay Sands Hotel beyond. It was quiet and comfortable although the bed wasn't as soft as we like...but a small inconvenience. One of the best features of the hotel is its champagne brunch on Sundays. It was delicious with totally fresh seafood rich cheeses Mediterranean treats and generous pourings of Moet &amp; Chandon. It's very expensive (around 200SGD including tax + service).</v>
      </c>
      <c r="I746" s="1" t="str">
        <f>TRIM(IF(ISERROR(MID(other_hotels_test!L746,7,FIND("travelled",other_hotels_test!L746,1)-7)),"",MID(other_hotels_test!L746,7,FIND("travelled",other_hotels_test!L746,1)-7)))</f>
        <v>April 2012</v>
      </c>
      <c r="J746" s="1" t="str">
        <f>TRIM(IF(ISERROR(MID(other_hotels_test!L746,FIND("travelled",other_hotels_test!L746,1)+9,LEN(other_hotels_test!L746))),"",MID(other_hotels_test!L746,FIND("travelled",other_hotels_test!L746,1)+9,LEN(other_hotels_test!L746))))</f>
        <v>as a couple</v>
      </c>
      <c r="K746" s="4" t="e">
        <f ca="1">udfRegEx(other_hotels_test!M746,"\d( of )\d( stars).*(n&gt;)([\s\S]*;)")&amp;CHAR(10)&amp;udfRegEx(other_hotels_test!M746,"[^;]+$\d( of )\d( stars).*(n&gt;)([\s\S]*;)")</f>
        <v>#NAME?</v>
      </c>
      <c r="N746" s="1" t="str">
        <f>other_hotels_test!P746</f>
        <v>Reviewed 18 April 2012</v>
      </c>
    </row>
    <row r="747" spans="1:14" ht="322">
      <c r="A747" s="1" t="str">
        <f>MID(other_hotels_test!D747,1,FIND("_data",other_hotels_test!D747,1)-1)</f>
        <v>fullerton_hotel</v>
      </c>
      <c r="B747" s="4" t="str">
        <f>other_hotels_test!G747</f>
        <v>moosem2011</v>
      </c>
      <c r="C747" s="4" t="str">
        <f>IF(ISBLANK(other_hotels_test!H747),"",other_hotels_test!H747)</f>
        <v>Tamworth Australia</v>
      </c>
      <c r="D747" s="1" t="str">
        <f>MID(other_hotels_test!I747,FIND("of",other_hotels_test!I747,1)-2,12)</f>
        <v>5 of 5 stars</v>
      </c>
      <c r="E747" s="1" t="str">
        <f>MID(other_hotels_test!I747,FIND("of",other_hotels_test!I747,1)-2,2)</f>
        <v xml:space="preserve">5 </v>
      </c>
      <c r="F747" s="2">
        <f>MID(other_hotels_test!I747,FIND("of",other_hotels_test!I747,1)-2,2)/MID(other_hotels_test!I747,FIND("of",other_hotels_test!I747,1)+2,2)</f>
        <v>1</v>
      </c>
      <c r="G747" s="3" t="str">
        <f>IF(ISBLANK(other_hotels_test!J747),"",other_hotels_test!J747)</f>
        <v>“Absolutely loved it - can't wait to come back.”</v>
      </c>
      <c r="H747" s="3" t="str">
        <f>IF(ISBLANK(other_hotels_test!K747),"",other_hotels_test!K747)</f>
        <v>A friend and I booked into The Fullerton for one night as a special treat at the end of a girls trip to Singapore (minus husbands and kids) and after a bad experience with our booking at Marina Bay Sands - the latter cancelled our booking four days before our trip without bothering to let us know. How grateful we are to the MBS for their poor customer service! The Fullerton is in a fantastic location close to all the wonderful attractions that Singapore has to offer. Everything that we wanted to see was within a short walk or taxi ride and at no time did I not feel safe in the area despite this being my first taste of Asia. The hotel itself is beautiful the service wonderful and the staff are extremely helpful. We managed to get a fantastic deal (SD 349) which included breakfast for two high tea and Easter goodies. The "bottomless" high tea was beautiful and the breakfast was anything but your standard hotel breakfast. The roof top pool was fantastic for a late night swim to admire the lights of Singapore. Although we were unable to get a late checkout the hotel gladly stored our bags for us booked a taxi (which arrived early) and let us use the health club facilities (incl. showers) until our early eveing departure. The only minor issue that we experienced (1 bed in the room rather than 2 singles as requested) was quickly resolved. After providing feedback after our visit we received a personal message from the General Manager. I can't fault The Fullerton and can't wait to bring my family back.</v>
      </c>
      <c r="I747" s="1" t="str">
        <f>TRIM(IF(ISERROR(MID(other_hotels_test!L747,7,FIND("travelled",other_hotels_test!L747,1)-7)),"",MID(other_hotels_test!L747,7,FIND("travelled",other_hotels_test!L747,1)-7)))</f>
        <v>April 2012</v>
      </c>
      <c r="J747" s="1" t="str">
        <f>TRIM(IF(ISERROR(MID(other_hotels_test!L747,FIND("travelled",other_hotels_test!L747,1)+9,LEN(other_hotels_test!L747))),"",MID(other_hotels_test!L747,FIND("travelled",other_hotels_test!L747,1)+9,LEN(other_hotels_test!L747))))</f>
        <v>with friends</v>
      </c>
      <c r="K747" s="4" t="e">
        <f ca="1">udfRegEx(other_hotels_test!M747,"\d( of )\d( stars).*(n&gt;)([\s\S]*;)")&amp;CHAR(10)&amp;udfRegEx(other_hotels_test!M747,"[^;]+$\d( of )\d( stars).*(n&gt;)([\s\S]*;)")</f>
        <v>#NAME?</v>
      </c>
      <c r="N747" s="1" t="str">
        <f>other_hotels_test!P747</f>
        <v>Reviewed 18 April 2012</v>
      </c>
    </row>
    <row r="748" spans="1:14" ht="70">
      <c r="A748" s="1" t="str">
        <f>MID(other_hotels_test!D748,1,FIND("_data",other_hotels_test!D748,1)-1)</f>
        <v>fullerton_hotel</v>
      </c>
      <c r="B748" s="4" t="str">
        <f>other_hotels_test!G748</f>
        <v>varunsdua</v>
      </c>
      <c r="C748" s="4" t="str">
        <f>IF(ISBLANK(other_hotels_test!H748),"",other_hotels_test!H748)</f>
        <v>Dubai United Arab Emirates</v>
      </c>
      <c r="D748" s="1" t="str">
        <f>MID(other_hotels_test!I748,FIND("of",other_hotels_test!I748,1)-2,12)</f>
        <v>5 of 5 stars</v>
      </c>
      <c r="E748" s="1" t="str">
        <f>MID(other_hotels_test!I748,FIND("of",other_hotels_test!I748,1)-2,2)</f>
        <v xml:space="preserve">5 </v>
      </c>
      <c r="F748" s="2">
        <f>MID(other_hotels_test!I748,FIND("of",other_hotels_test!I748,1)-2,2)/MID(other_hotels_test!I748,FIND("of",other_hotels_test!I748,1)+2,2)</f>
        <v>1</v>
      </c>
      <c r="G748" s="3" t="str">
        <f>IF(ISBLANK(other_hotels_test!J748),"",other_hotels_test!J748)</f>
        <v>“Excellent Location Great hotel Beautifull building”</v>
      </c>
      <c r="H748" s="3" t="str">
        <f>IF(ISBLANK(other_hotels_test!K748),"",other_hotels_test!K748)</f>
        <v>This hotel is undoubtedly the most beautifull building in singapore. It definitely ticks all the boxes of being a 5 star luxury hotel. The hotel is right next to Merlion statue and in close proximity to all the touristy things and also the cafe street of Clark Quay...Sentosa is also a very short (5 SGD) taxi ride away from here...</v>
      </c>
      <c r="I748" s="1" t="str">
        <f>TRIM(IF(ISERROR(MID(other_hotels_test!L748,7,FIND("travelled",other_hotels_test!L748,1)-7)),"",MID(other_hotels_test!L748,7,FIND("travelled",other_hotels_test!L748,1)-7)))</f>
        <v>May 2011</v>
      </c>
      <c r="J748" s="1" t="str">
        <f>TRIM(IF(ISERROR(MID(other_hotels_test!L748,FIND("travelled",other_hotels_test!L748,1)+9,LEN(other_hotels_test!L748))),"",MID(other_hotels_test!L748,FIND("travelled",other_hotels_test!L748,1)+9,LEN(other_hotels_test!L748))))</f>
        <v>as a couple</v>
      </c>
      <c r="K748" s="4" t="e">
        <f ca="1">udfRegEx(other_hotels_test!M748,"\d( of )\d( stars).*(n&gt;)([\s\S]*;)")&amp;CHAR(10)&amp;udfRegEx(other_hotels_test!M748,"[^;]+$\d( of )\d( stars).*(n&gt;)([\s\S]*;)")</f>
        <v>#NAME?</v>
      </c>
      <c r="N748" s="1" t="str">
        <f>other_hotels_test!P748</f>
        <v>Reviewed 15 April 2012</v>
      </c>
    </row>
    <row r="749" spans="1:14" ht="112">
      <c r="A749" s="1" t="str">
        <f>MID(other_hotels_test!D749,1,FIND("_data",other_hotels_test!D749,1)-1)</f>
        <v>fullerton_hotel</v>
      </c>
      <c r="B749" s="4" t="str">
        <f>other_hotels_test!G749</f>
        <v>Lancburm</v>
      </c>
      <c r="C749" s="4" t="str">
        <f>IF(ISBLANK(other_hotels_test!H749),"",other_hotels_test!H749)</f>
        <v>Bloomington Minnesota</v>
      </c>
      <c r="D749" s="1" t="str">
        <f>MID(other_hotels_test!I749,FIND("of",other_hotels_test!I749,1)-2,12)</f>
        <v>5 of 5 stars</v>
      </c>
      <c r="E749" s="1" t="str">
        <f>MID(other_hotels_test!I749,FIND("of",other_hotels_test!I749,1)-2,2)</f>
        <v xml:space="preserve">5 </v>
      </c>
      <c r="F749" s="2">
        <f>MID(other_hotels_test!I749,FIND("of",other_hotels_test!I749,1)-2,2)/MID(other_hotels_test!I749,FIND("of",other_hotels_test!I749,1)+2,2)</f>
        <v>1</v>
      </c>
      <c r="G749" s="3" t="str">
        <f>IF(ISBLANK(other_hotels_test!J749),"",other_hotels_test!J749)</f>
        <v>“Outstanding!”</v>
      </c>
      <c r="H749" s="3" t="str">
        <f>IF(ISBLANK(other_hotels_test!K749),"",other_hotels_test!K749)</f>
        <v>I spent three days at the Fullerton this week while in Singapore on business. The hotel is absolutely first class. The service was as good as any I have ever had. Everyone from housekeeping to room service to maintenance (I had a minor issue) was timely friendly and attentive. The room was beautiful and had a perfect view of Marina Bay. The location is within easy walking distance of a variety of restaurants and bars. I don't get to Singapore that often but will definitely stay at the Fullerton again when I do.</v>
      </c>
      <c r="I749" s="1" t="str">
        <f>TRIM(IF(ISERROR(MID(other_hotels_test!L749,7,FIND("travelled",other_hotels_test!L749,1)-7)),"",MID(other_hotels_test!L749,7,FIND("travelled",other_hotels_test!L749,1)-7)))</f>
        <v/>
      </c>
      <c r="J749" s="1" t="str">
        <f>TRIM(IF(ISERROR(MID(other_hotels_test!L749,FIND("travelled",other_hotels_test!L749,1)+9,LEN(other_hotels_test!L749))),"",MID(other_hotels_test!L749,FIND("travelled",other_hotels_test!L749,1)+9,LEN(other_hotels_test!L749))))</f>
        <v/>
      </c>
      <c r="K749" s="4" t="e">
        <f ca="1">udfRegEx(other_hotels_test!M749,"\d( of )\d( stars).*(n&gt;)([\s\S]*;)")&amp;CHAR(10)&amp;udfRegEx(other_hotels_test!M749,"[^;]+$\d( of )\d( stars).*(n&gt;)([\s\S]*;)")</f>
        <v>#NAME?</v>
      </c>
      <c r="N749" s="1" t="str">
        <f>other_hotels_test!P749</f>
        <v>Reviewed 15 April 2012</v>
      </c>
    </row>
    <row r="750" spans="1:14" ht="42">
      <c r="A750" s="1" t="str">
        <f>MID(other_hotels_test!D750,1,FIND("_data",other_hotels_test!D750,1)-1)</f>
        <v>fullerton_hotel</v>
      </c>
      <c r="B750" s="4" t="str">
        <f>other_hotels_test!G750</f>
        <v>JennySJohannesburg</v>
      </c>
      <c r="C750" s="4" t="str">
        <f>IF(ISBLANK(other_hotels_test!H750),"",other_hotels_test!H750)</f>
        <v>Johannesburg</v>
      </c>
      <c r="D750" s="1" t="str">
        <f>MID(other_hotels_test!I750,FIND("of",other_hotels_test!I750,1)-2,12)</f>
        <v>5 of 5 stars</v>
      </c>
      <c r="E750" s="1" t="str">
        <f>MID(other_hotels_test!I750,FIND("of",other_hotels_test!I750,1)-2,2)</f>
        <v xml:space="preserve">5 </v>
      </c>
      <c r="F750" s="2">
        <f>MID(other_hotels_test!I750,FIND("of",other_hotels_test!I750,1)-2,2)/MID(other_hotels_test!I750,FIND("of",other_hotels_test!I750,1)+2,2)</f>
        <v>1</v>
      </c>
      <c r="G750" s="3" t="str">
        <f>IF(ISBLANK(other_hotels_test!J750),"",other_hotels_test!J750)</f>
        <v>“Won't look for another hotel if I ever return”</v>
      </c>
      <c r="H750" s="3" t="str">
        <f>IF(ISBLANK(other_hotels_test!K750),"",other_hotels_test!K750)</f>
        <v>Ideal situation awesome views tasteful interior. Sophisticated elegance and old world charm. Was expensive but the Singapore is expensive anyway.</v>
      </c>
      <c r="I750" s="1" t="str">
        <f>TRIM(IF(ISERROR(MID(other_hotels_test!L750,7,FIND("travelled",other_hotels_test!L750,1)-7)),"",MID(other_hotels_test!L750,7,FIND("travelled",other_hotels_test!L750,1)-7)))</f>
        <v/>
      </c>
      <c r="J750" s="1" t="str">
        <f>TRIM(IF(ISERROR(MID(other_hotels_test!L750,FIND("travelled",other_hotels_test!L750,1)+9,LEN(other_hotels_test!L750))),"",MID(other_hotels_test!L750,FIND("travelled",other_hotels_test!L750,1)+9,LEN(other_hotels_test!L750))))</f>
        <v/>
      </c>
      <c r="K750" s="4" t="e">
        <f ca="1">udfRegEx(other_hotels_test!M750,"\d( of )\d( stars).*(n&gt;)([\s\S]*;)")&amp;CHAR(10)&amp;udfRegEx(other_hotels_test!M750,"[^;]+$\d( of )\d( stars).*(n&gt;)([\s\S]*;)")</f>
        <v>#NAME?</v>
      </c>
      <c r="N750" s="1" t="str">
        <f>other_hotels_test!P750</f>
        <v>Reviewed 12 May 2012</v>
      </c>
    </row>
    <row r="751" spans="1:14" ht="280">
      <c r="A751" s="1" t="str">
        <f>MID(other_hotels_test!D751,1,FIND("_data",other_hotels_test!D751,1)-1)</f>
        <v>fullerton_hotel</v>
      </c>
      <c r="B751" s="4" t="str">
        <f>other_hotels_test!G751</f>
        <v>Jenna B</v>
      </c>
      <c r="C751" s="4" t="str">
        <f>IF(ISBLANK(other_hotels_test!H751),"",other_hotels_test!H751)</f>
        <v>Hong Kong null Hong Kong</v>
      </c>
      <c r="D751" s="1" t="str">
        <f>MID(other_hotels_test!I751,FIND("of",other_hotels_test!I751,1)-2,12)</f>
        <v>5 of 5 stars</v>
      </c>
      <c r="E751" s="1" t="str">
        <f>MID(other_hotels_test!I751,FIND("of",other_hotels_test!I751,1)-2,2)</f>
        <v xml:space="preserve">5 </v>
      </c>
      <c r="F751" s="2">
        <f>MID(other_hotels_test!I751,FIND("of",other_hotels_test!I751,1)-2,2)/MID(other_hotels_test!I751,FIND("of",other_hotels_test!I751,1)+2,2)</f>
        <v>1</v>
      </c>
      <c r="G751" s="3" t="str">
        <f>IF(ISBLANK(other_hotels_test!J751),"",other_hotels_test!J751)</f>
        <v>“Beautiful Hotel Fantastic Location”</v>
      </c>
      <c r="H751" s="3" t="str">
        <f>IF(ISBLANK(other_hotels_test!K751),"",other_hotels_test!K751)</f>
        <v>A colleague of mine recommended I stay at the Fullerton so my husband and I booked a weekend stay here during a quick getaway to Singapore. We had previously stayed at the Shangri-La and Marina Bay Sands and really enjoyed both hotels. When we arrived at the Fullerton I was immediately impressed by the location of the hotel. It sits between Marina Bay (across the street from Merlion Park) and the Singapore River / Asian Civilizations Museum. The check in process was smooth so we dropped our bags and walked along the river stopping for tapas along the water. We then decided to hit the pool which over looks the river. I've never been swimming so close to skyscrapers! It was quite peaceful. After our relaxing swim we walked over to Lau Pa Sat (10 min walk) for some good hawker food. Then back along the bay to see the Merlion and watch the light show at Marina Bay Sands. Why am I detailing our itinerary? I couldn't believe how easily we hit the ground running in Singapore. The only thing we're not close to is the shopping malls on Orchard Rd. We will go to the Shoppes at Marina Bay Sands instead. For the business traveler this hotel is very close to the financial district. The ambiance and amenities are fantastic. I loved the high ceiling in my room. Had a good night sleep - really good bed!</v>
      </c>
      <c r="I751" s="1" t="str">
        <f>TRIM(IF(ISERROR(MID(other_hotels_test!L751,7,FIND("travelled",other_hotels_test!L751,1)-7)),"",MID(other_hotels_test!L751,7,FIND("travelled",other_hotels_test!L751,1)-7)))</f>
        <v>May 2012</v>
      </c>
      <c r="J751" s="1" t="str">
        <f>TRIM(IF(ISERROR(MID(other_hotels_test!L751,FIND("travelled",other_hotels_test!L751,1)+9,LEN(other_hotels_test!L751))),"",MID(other_hotels_test!L751,FIND("travelled",other_hotels_test!L751,1)+9,LEN(other_hotels_test!L751))))</f>
        <v>as a couple</v>
      </c>
      <c r="K751" s="4" t="e">
        <f ca="1">udfRegEx(other_hotels_test!M751,"\d( of )\d( stars).*(n&gt;)([\s\S]*;)")&amp;CHAR(10)&amp;udfRegEx(other_hotels_test!M751,"[^;]+$\d( of )\d( stars).*(n&gt;)([\s\S]*;)")</f>
        <v>#NAME?</v>
      </c>
      <c r="N751" s="1" t="str">
        <f>other_hotels_test!P751</f>
        <v>Reviewed 12 May 2012</v>
      </c>
    </row>
    <row r="752" spans="1:14" ht="168">
      <c r="A752" s="1" t="str">
        <f>MID(other_hotels_test!D752,1,FIND("_data",other_hotels_test!D752,1)-1)</f>
        <v>fullerton_hotel</v>
      </c>
      <c r="B752" s="4" t="str">
        <f>other_hotels_test!G752</f>
        <v>MissyBoni</v>
      </c>
      <c r="C752" s="4" t="str">
        <f>IF(ISBLANK(other_hotels_test!H752),"",other_hotels_test!H752)</f>
        <v>Hong Kong</v>
      </c>
      <c r="D752" s="1" t="str">
        <f>MID(other_hotels_test!I752,FIND("of",other_hotels_test!I752,1)-2,12)</f>
        <v>3 of 5 stars</v>
      </c>
      <c r="E752" s="1" t="str">
        <f>MID(other_hotels_test!I752,FIND("of",other_hotels_test!I752,1)-2,2)</f>
        <v xml:space="preserve">3 </v>
      </c>
      <c r="F752" s="2">
        <f>MID(other_hotels_test!I752,FIND("of",other_hotels_test!I752,1)-2,2)/MID(other_hotels_test!I752,FIND("of",other_hotels_test!I752,1)+2,2)</f>
        <v>0.6</v>
      </c>
      <c r="G752" s="3" t="str">
        <f>IF(ISBLANK(other_hotels_test!J752),"",other_hotels_test!J752)</f>
        <v>“Luxury but abit old”</v>
      </c>
      <c r="H752" s="3" t="str">
        <f>IF(ISBLANK(other_hotels_test!K752),"",other_hotels_test!K752)</f>
        <v>I stayed in this hotel with my parents for 2 nights. I was actually abit disappointed that we have large rooms with large windows but absolutely no view at all. We choose "courtyard" when we booked the hotel thinking the room will be facing somewhere with gardens but it turns out to be nth...nth at all..just facing inside the hotel. My shower in the bathtub is not working..and you can see it's becos it lacks of maintenance. They have the smallest swimming pool I ever seen but the view is nice. Breakfast are good. Staff are all very helpful and professional. Location is very good with restaurants and bars nearby. MRT is just 5 mins away from the hotel. I think overall experience is good...but would love trying another hotel or may be the newer Fullerton Bay next time.</v>
      </c>
      <c r="I752" s="1" t="str">
        <f>TRIM(IF(ISERROR(MID(other_hotels_test!L752,7,FIND("travelled",other_hotels_test!L752,1)-7)),"",MID(other_hotels_test!L752,7,FIND("travelled",other_hotels_test!L752,1)-7)))</f>
        <v>May 2012</v>
      </c>
      <c r="J752" s="1" t="str">
        <f>TRIM(IF(ISERROR(MID(other_hotels_test!L752,FIND("travelled",other_hotels_test!L752,1)+9,LEN(other_hotels_test!L752))),"",MID(other_hotels_test!L752,FIND("travelled",other_hotels_test!L752,1)+9,LEN(other_hotels_test!L752))))</f>
        <v>with family</v>
      </c>
      <c r="K752" s="4" t="e">
        <f ca="1">udfRegEx(other_hotels_test!M752,"\d( of )\d( stars).*(n&gt;)([\s\S]*;)")&amp;CHAR(10)&amp;udfRegEx(other_hotels_test!M752,"[^;]+$\d( of )\d( stars).*(n&gt;)([\s\S]*;)")</f>
        <v>#NAME?</v>
      </c>
      <c r="N752" s="1" t="str">
        <f>other_hotels_test!P752</f>
        <v>Reviewed 10 May 2012</v>
      </c>
    </row>
    <row r="753" spans="1:14" ht="252">
      <c r="A753" s="1" t="str">
        <f>MID(other_hotels_test!D753,1,FIND("_data",other_hotels_test!D753,1)-1)</f>
        <v>fullerton_hotel</v>
      </c>
      <c r="B753" s="4" t="str">
        <f>other_hotels_test!G753</f>
        <v>J123456789</v>
      </c>
      <c r="C753" s="4" t="str">
        <f>IF(ISBLANK(other_hotels_test!H753),"",other_hotels_test!H753)</f>
        <v>London</v>
      </c>
      <c r="D753" s="1" t="str">
        <f>MID(other_hotels_test!I753,FIND("of",other_hotels_test!I753,1)-2,12)</f>
        <v>3 of 5 stars</v>
      </c>
      <c r="E753" s="1" t="str">
        <f>MID(other_hotels_test!I753,FIND("of",other_hotels_test!I753,1)-2,2)</f>
        <v xml:space="preserve">3 </v>
      </c>
      <c r="F753" s="2">
        <f>MID(other_hotels_test!I753,FIND("of",other_hotels_test!I753,1)-2,2)/MID(other_hotels_test!I753,FIND("of",other_hotels_test!I753,1)+2,2)</f>
        <v>0.6</v>
      </c>
      <c r="G753" s="3" t="str">
        <f>IF(ISBLANK(other_hotels_test!J753),"",other_hotels_test!J753)</f>
        <v>“Very good but not worth the price?”</v>
      </c>
      <c r="H753" s="3" t="str">
        <f>IF(ISBLANK(other_hotels_test!K753),"",other_hotels_test!K753)</f>
        <v>Our room was very large and lovely but had no view. There is a wall about six feet from the window so we got daylight but could see nothing. As far as I can see their website does not mention that some rooms have no view at all. This wasn't a problem for us as we've been to Singapore many times but if you were on a once in a lifetime trip it would be a big disappointment. The room itself was massive and very well equiped Unfortunately the bed was like a rock a decent night's sleep you do not get. If only hotels such as the Fullerton would recogize that not all their guests are grossly obese and some need springs suitable for people of a healthy weight. The hotel has a great location and the public areas are very impressive. We had a corporate deal with breakfast for myself. Breakfast for my partner was around SD 52 which is very expensive. There was a lot of choice at breakfast but the quality wasn't that good with cheapo cornflakes and tasteless eggs. In summary if money's no object and you have one of the best rooms then the Fullerton will be very impressive and convenient. If you're just looking for a 5* hotel I think there are others that offer more for your money.</v>
      </c>
      <c r="I753" s="1" t="str">
        <f>TRIM(IF(ISERROR(MID(other_hotels_test!L753,7,FIND("travelled",other_hotels_test!L753,1)-7)),"",MID(other_hotels_test!L753,7,FIND("travelled",other_hotels_test!L753,1)-7)))</f>
        <v>April 2012</v>
      </c>
      <c r="J753" s="1" t="str">
        <f>TRIM(IF(ISERROR(MID(other_hotels_test!L753,FIND("travelled",other_hotels_test!L753,1)+9,LEN(other_hotels_test!L753))),"",MID(other_hotels_test!L753,FIND("travelled",other_hotels_test!L753,1)+9,LEN(other_hotels_test!L753))))</f>
        <v>as a couple</v>
      </c>
      <c r="K753" s="4" t="e">
        <f ca="1">udfRegEx(other_hotels_test!M753,"\d( of )\d( stars).*(n&gt;)([\s\S]*;)")&amp;CHAR(10)&amp;udfRegEx(other_hotels_test!M753,"[^;]+$\d( of )\d( stars).*(n&gt;)([\s\S]*;)")</f>
        <v>#NAME?</v>
      </c>
      <c r="N753" s="1" t="str">
        <f>other_hotels_test!P753</f>
        <v>Reviewed 9 May 2012</v>
      </c>
    </row>
    <row r="754" spans="1:14" ht="56">
      <c r="A754" s="1" t="str">
        <f>MID(other_hotels_test!D754,1,FIND("_data",other_hotels_test!D754,1)-1)</f>
        <v>fullerton_hotel</v>
      </c>
      <c r="B754" s="4" t="str">
        <f>other_hotels_test!G754</f>
        <v>Larry T</v>
      </c>
      <c r="C754" s="4" t="str">
        <f>IF(ISBLANK(other_hotels_test!H754),"",other_hotels_test!H754)</f>
        <v>Singapore Singapore</v>
      </c>
      <c r="D754" s="1" t="str">
        <f>MID(other_hotels_test!I754,FIND("of",other_hotels_test!I754,1)-2,12)</f>
        <v>5 of 5 stars</v>
      </c>
      <c r="E754" s="1" t="str">
        <f>MID(other_hotels_test!I754,FIND("of",other_hotels_test!I754,1)-2,2)</f>
        <v xml:space="preserve">5 </v>
      </c>
      <c r="F754" s="2">
        <f>MID(other_hotels_test!I754,FIND("of",other_hotels_test!I754,1)-2,2)/MID(other_hotels_test!I754,FIND("of",other_hotels_test!I754,1)+2,2)</f>
        <v>1</v>
      </c>
      <c r="G754" s="3" t="str">
        <f>IF(ISBLANK(other_hotels_test!J754),"",other_hotels_test!J754)</f>
        <v>“My excellent stay at the fullerton hotel in singapore”</v>
      </c>
      <c r="H754" s="3" t="str">
        <f>IF(ISBLANK(other_hotels_test!K754),"",other_hotels_test!K754)</f>
        <v>There is not much that you can fault on this hotel.Front desk staffs is excellent in their attitude and services which keeps me going back to stay in this hotel.Service is fast and efficient.Staffs are attentive to your needs and will go out of their way to make you feel welcome.</v>
      </c>
      <c r="I754" s="1" t="str">
        <f>TRIM(IF(ISERROR(MID(other_hotels_test!L754,7,FIND("travelled",other_hotels_test!L754,1)-7)),"",MID(other_hotels_test!L754,7,FIND("travelled",other_hotels_test!L754,1)-7)))</f>
        <v>May 2012</v>
      </c>
      <c r="J754" s="1" t="str">
        <f>TRIM(IF(ISERROR(MID(other_hotels_test!L754,FIND("travelled",other_hotels_test!L754,1)+9,LEN(other_hotels_test!L754))),"",MID(other_hotels_test!L754,FIND("travelled",other_hotels_test!L754,1)+9,LEN(other_hotels_test!L754))))</f>
        <v>on business</v>
      </c>
      <c r="K754" s="4" t="e">
        <f ca="1">udfRegEx(other_hotels_test!M754,"\d( of )\d( stars).*(n&gt;)([\s\S]*;)")&amp;CHAR(10)&amp;udfRegEx(other_hotels_test!M754,"[^;]+$\d( of )\d( stars).*(n&gt;)([\s\S]*;)")</f>
        <v>#NAME?</v>
      </c>
      <c r="N754" s="1" t="str">
        <f>other_hotels_test!P754</f>
        <v>Reviewed 7 May 2012</v>
      </c>
    </row>
    <row r="755" spans="1:14" ht="126">
      <c r="A755" s="1" t="str">
        <f>MID(other_hotels_test!D755,1,FIND("_data",other_hotels_test!D755,1)-1)</f>
        <v>fullerton_hotel</v>
      </c>
      <c r="B755" s="4" t="str">
        <f>other_hotels_test!G755</f>
        <v>weleasewobin</v>
      </c>
      <c r="C755" s="4" t="str">
        <f>IF(ISBLANK(other_hotels_test!H755),"",other_hotels_test!H755)</f>
        <v>Hampshire UK</v>
      </c>
      <c r="D755" s="1" t="str">
        <f>MID(other_hotels_test!I755,FIND("of",other_hotels_test!I755,1)-2,12)</f>
        <v>5 of 5 stars</v>
      </c>
      <c r="E755" s="1" t="str">
        <f>MID(other_hotels_test!I755,FIND("of",other_hotels_test!I755,1)-2,2)</f>
        <v xml:space="preserve">5 </v>
      </c>
      <c r="F755" s="2">
        <f>MID(other_hotels_test!I755,FIND("of",other_hotels_test!I755,1)-2,2)/MID(other_hotels_test!I755,FIND("of",other_hotels_test!I755,1)+2,2)</f>
        <v>1</v>
      </c>
      <c r="G755" s="3" t="str">
        <f>IF(ISBLANK(other_hotels_test!J755),"",other_hotels_test!J755)</f>
        <v>“Great...again”</v>
      </c>
      <c r="H755" s="3" t="str">
        <f>IF(ISBLANK(other_hotels_test!K755),"",other_hotels_test!K755)</f>
        <v>Just returned from another business trip to Singapore...staying at the Fullerton again. Upon check in they couldn't find my booking....which was frustrating......but Shaun was very helpful on the desk and soon had me checked in....upgrading the room as I was a previous stayer. ( they subsequently found my booking.....it was a day earlier...my mess up). Facilities great...good spa and Gym. Infinty pool on the roof terrace is very nice after a hot day. The only gripe is 18 Singapore Dollars for small beer in the bar...Singapore is pricey..but that's a bit steep. Would more than happily stay here again.</v>
      </c>
      <c r="I755" s="1" t="str">
        <f>TRIM(IF(ISERROR(MID(other_hotels_test!L755,7,FIND("travelled",other_hotels_test!L755,1)-7)),"",MID(other_hotels_test!L755,7,FIND("travelled",other_hotels_test!L755,1)-7)))</f>
        <v>September 2013</v>
      </c>
      <c r="J755" s="1" t="str">
        <f>TRIM(IF(ISERROR(MID(other_hotels_test!L755,FIND("travelled",other_hotels_test!L755,1)+9,LEN(other_hotels_test!L755))),"",MID(other_hotels_test!L755,FIND("travelled",other_hotels_test!L755,1)+9,LEN(other_hotels_test!L755))))</f>
        <v>on business</v>
      </c>
      <c r="K755" s="4" t="e">
        <f ca="1">udfRegEx(other_hotels_test!M755,"\d( of )\d( stars).*(n&gt;)([\s\S]*;)")&amp;CHAR(10)&amp;udfRegEx(other_hotels_test!M755,"[^;]+$\d( of )\d( stars).*(n&gt;)([\s\S]*;)")</f>
        <v>#NAME?</v>
      </c>
      <c r="N755" s="1" t="str">
        <f>other_hotels_test!P755</f>
        <v>Reviewed 28 September 2013</v>
      </c>
    </row>
    <row r="756" spans="1:14" ht="56">
      <c r="A756" s="1" t="str">
        <f>MID(other_hotels_test!D756,1,FIND("_data",other_hotels_test!D756,1)-1)</f>
        <v>fullerton_hotel</v>
      </c>
      <c r="B756" s="4" t="str">
        <f>other_hotels_test!G756</f>
        <v>Yvette B</v>
      </c>
      <c r="C756" s="4" t="str">
        <f>IF(ISBLANK(other_hotels_test!H756),"",other_hotels_test!H756)</f>
        <v>Adelaide Australia</v>
      </c>
      <c r="D756" s="1" t="str">
        <f>MID(other_hotels_test!I756,FIND("of",other_hotels_test!I756,1)-2,12)</f>
        <v>5 of 5 stars</v>
      </c>
      <c r="E756" s="1" t="str">
        <f>MID(other_hotels_test!I756,FIND("of",other_hotels_test!I756,1)-2,2)</f>
        <v xml:space="preserve">5 </v>
      </c>
      <c r="F756" s="2">
        <f>MID(other_hotels_test!I756,FIND("of",other_hotels_test!I756,1)-2,2)/MID(other_hotels_test!I756,FIND("of",other_hotels_test!I756,1)+2,2)</f>
        <v>1</v>
      </c>
      <c r="G756" s="3" t="str">
        <f>IF(ISBLANK(other_hotels_test!J756),"",other_hotels_test!J756)</f>
        <v>“Exquisite Hotel”</v>
      </c>
      <c r="H756" s="3" t="str">
        <f>IF(ISBLANK(other_hotels_test!K756),"",other_hotels_test!K756)</f>
        <v>If your travelling with young family or even on your own this hotel caters for all. The pool has an amazing view the food is second to none and the service blows you away! Nothing is too hard for this hotel.</v>
      </c>
      <c r="I756" s="1" t="str">
        <f>TRIM(IF(ISERROR(MID(other_hotels_test!L756,7,FIND("travelled",other_hotels_test!L756,1)-7)),"",MID(other_hotels_test!L756,7,FIND("travelled",other_hotels_test!L756,1)-7)))</f>
        <v>September 2013</v>
      </c>
      <c r="J756" s="1" t="str">
        <f>TRIM(IF(ISERROR(MID(other_hotels_test!L756,FIND("travelled",other_hotels_test!L756,1)+9,LEN(other_hotels_test!L756))),"",MID(other_hotels_test!L756,FIND("travelled",other_hotels_test!L756,1)+9,LEN(other_hotels_test!L756))))</f>
        <v>with family</v>
      </c>
      <c r="K756" s="4" t="e">
        <f ca="1">udfRegEx(other_hotels_test!M756,"\d( of )\d( stars).*(n&gt;)([\s\S]*;)")&amp;CHAR(10)&amp;udfRegEx(other_hotels_test!M756,"[^;]+$\d( of )\d( stars).*(n&gt;)([\s\S]*;)")</f>
        <v>#NAME?</v>
      </c>
      <c r="N756" s="1" t="str">
        <f>other_hotels_test!P756</f>
        <v>Reviewed 28 September 2013</v>
      </c>
    </row>
    <row r="757" spans="1:14" ht="154">
      <c r="A757" s="1" t="str">
        <f>MID(other_hotels_test!D757,1,FIND("_data",other_hotels_test!D757,1)-1)</f>
        <v>fullerton_hotel</v>
      </c>
      <c r="B757" s="4" t="str">
        <f>other_hotels_test!G757</f>
        <v>Ashish007</v>
      </c>
      <c r="C757" s="4" t="str">
        <f>IF(ISBLANK(other_hotels_test!H757),"",other_hotels_test!H757)</f>
        <v>Mumbai</v>
      </c>
      <c r="D757" s="1" t="str">
        <f>MID(other_hotels_test!I757,FIND("of",other_hotels_test!I757,1)-2,12)</f>
        <v>3 of 5 stars</v>
      </c>
      <c r="E757" s="1" t="str">
        <f>MID(other_hotels_test!I757,FIND("of",other_hotels_test!I757,1)-2,2)</f>
        <v xml:space="preserve">3 </v>
      </c>
      <c r="F757" s="2">
        <f>MID(other_hotels_test!I757,FIND("of",other_hotels_test!I757,1)-2,2)/MID(other_hotels_test!I757,FIND("of",other_hotels_test!I757,1)+2,2)</f>
        <v>0.6</v>
      </c>
      <c r="G757" s="3" t="str">
        <f>IF(ISBLANK(other_hotels_test!J757),"",other_hotels_test!J757)</f>
        <v>“Pretty from outside but feels like a prison from the room”</v>
      </c>
      <c r="H757" s="3" t="str">
        <f>IF(ISBLANK(other_hotels_test!K757),"",other_hotels_test!K757)</f>
        <v>Stayed here for a night on a business trip. Its very close to the business district and is a very beautiful hotel. Location is also very good. Only issue was the view from the room. The base category rooms are huge in size with a brilliant bathroom. However the view of these rooms of the lobby within the hotel. Thus its not possible to keep your curtains drawn as people from the lobby can look up. Also not suitable for a stay more than a couple of nights as the inside view of the hotel can make you feel suffocated. If you stay here pay a little more and get the city facing rooms. They also had a beautiful swimming pool. Did not try the food but heard that its really good but expensive.</v>
      </c>
      <c r="I757" s="1" t="str">
        <f>TRIM(IF(ISERROR(MID(other_hotels_test!L757,7,FIND("travelled",other_hotels_test!L757,1)-7)),"",MID(other_hotels_test!L757,7,FIND("travelled",other_hotels_test!L757,1)-7)))</f>
        <v>March 2013</v>
      </c>
      <c r="J757" s="1" t="str">
        <f>TRIM(IF(ISERROR(MID(other_hotels_test!L757,FIND("travelled",other_hotels_test!L757,1)+9,LEN(other_hotels_test!L757))),"",MID(other_hotels_test!L757,FIND("travelled",other_hotels_test!L757,1)+9,LEN(other_hotels_test!L757))))</f>
        <v>on business</v>
      </c>
      <c r="K757" s="4" t="e">
        <f ca="1">udfRegEx(other_hotels_test!M757,"\d( of )\d( stars).*(n&gt;)([\s\S]*;)")&amp;CHAR(10)&amp;udfRegEx(other_hotels_test!M757,"[^;]+$\d( of )\d( stars).*(n&gt;)([\s\S]*;)")</f>
        <v>#NAME?</v>
      </c>
      <c r="N757" s="1" t="str">
        <f>other_hotels_test!P757</f>
        <v>Reviewed 27 September 2013</v>
      </c>
    </row>
    <row r="758" spans="1:14" ht="154">
      <c r="A758" s="1" t="str">
        <f>MID(other_hotels_test!D758,1,FIND("_data",other_hotels_test!D758,1)-1)</f>
        <v>fullerton_hotel</v>
      </c>
      <c r="B758" s="4" t="str">
        <f>other_hotels_test!G758</f>
        <v>Andrew G</v>
      </c>
      <c r="C758" s="4" t="str">
        <f>IF(ISBLANK(other_hotels_test!H758),"",other_hotels_test!H758)</f>
        <v>Adelaide South Australia Australia</v>
      </c>
      <c r="D758" s="1" t="str">
        <f>MID(other_hotels_test!I758,FIND("of",other_hotels_test!I758,1)-2,12)</f>
        <v>5 of 5 stars</v>
      </c>
      <c r="E758" s="1" t="str">
        <f>MID(other_hotels_test!I758,FIND("of",other_hotels_test!I758,1)-2,2)</f>
        <v xml:space="preserve">5 </v>
      </c>
      <c r="F758" s="2">
        <f>MID(other_hotels_test!I758,FIND("of",other_hotels_test!I758,1)-2,2)/MID(other_hotels_test!I758,FIND("of",other_hotels_test!I758,1)+2,2)</f>
        <v>1</v>
      </c>
      <c r="G758" s="3" t="str">
        <f>IF(ISBLANK(other_hotels_test!J758),"",other_hotels_test!J758)</f>
        <v>“Olde Charm in a Modern City”</v>
      </c>
      <c r="H758" s="3" t="str">
        <f>IF(ISBLANK(other_hotels_test!K758),"",other_hotels_test!K758)</f>
        <v>I have always looked at this hotel from the outside with curiosity. Not at all like just about every other hotel in Singapore. Old world - it used to be the Post Office - granite building squatting on the harbourside and dwarfed by new buildings behind. The grand foyer with live music the excellent breakfast and rooms with views either over the water or the inner courtyard. The infinity pool is a little small but still lovely with huge marble columns as a backdrop. Bathrooms spotless large and marble! Service is superb with staff all saying "good morning" as they even pass in the corridor. If possible the executive Straits Club is worth joining. You never have to go outside the hotel if you don't want to!</v>
      </c>
      <c r="I758" s="1" t="str">
        <f>TRIM(IF(ISERROR(MID(other_hotels_test!L758,7,FIND("travelled",other_hotels_test!L758,1)-7)),"",MID(other_hotels_test!L758,7,FIND("travelled",other_hotels_test!L758,1)-7)))</f>
        <v>September 2013</v>
      </c>
      <c r="J758" s="1" t="str">
        <f>TRIM(IF(ISERROR(MID(other_hotels_test!L758,FIND("travelled",other_hotels_test!L758,1)+9,LEN(other_hotels_test!L758))),"",MID(other_hotels_test!L758,FIND("travelled",other_hotels_test!L758,1)+9,LEN(other_hotels_test!L758))))</f>
        <v>on business</v>
      </c>
      <c r="K758" s="4" t="e">
        <f ca="1">udfRegEx(other_hotels_test!M758,"\d( of )\d( stars).*(n&gt;)([\s\S]*;)")&amp;CHAR(10)&amp;udfRegEx(other_hotels_test!M758,"[^;]+$\d( of )\d( stars).*(n&gt;)([\s\S]*;)")</f>
        <v>#NAME?</v>
      </c>
      <c r="N758" s="1" t="str">
        <f>other_hotels_test!P758</f>
        <v>Reviewed 27 September 2013</v>
      </c>
    </row>
    <row r="759" spans="1:14" ht="238">
      <c r="A759" s="1" t="str">
        <f>MID(other_hotels_test!D759,1,FIND("_data",other_hotels_test!D759,1)-1)</f>
        <v>fullerton_hotel</v>
      </c>
      <c r="B759" s="4" t="str">
        <f>other_hotels_test!G759</f>
        <v>hixy</v>
      </c>
      <c r="C759" s="4" t="str">
        <f>IF(ISBLANK(other_hotels_test!H759),"",other_hotels_test!H759)</f>
        <v>england</v>
      </c>
      <c r="D759" s="1" t="str">
        <f>MID(other_hotels_test!I759,FIND("of",other_hotels_test!I759,1)-2,12)</f>
        <v>5 of 5 stars</v>
      </c>
      <c r="E759" s="1" t="str">
        <f>MID(other_hotels_test!I759,FIND("of",other_hotels_test!I759,1)-2,2)</f>
        <v xml:space="preserve">5 </v>
      </c>
      <c r="F759" s="2">
        <f>MID(other_hotels_test!I759,FIND("of",other_hotels_test!I759,1)-2,2)/MID(other_hotels_test!I759,FIND("of",other_hotels_test!I759,1)+2,2)</f>
        <v>1</v>
      </c>
      <c r="G759" s="3" t="str">
        <f>IF(ISBLANK(other_hotels_test!J759),"",other_hotels_test!J759)</f>
        <v>“Beautiful hotel”</v>
      </c>
      <c r="H759" s="3" t="str">
        <f>IF(ISBLANK(other_hotels_test!K759),"",other_hotels_test!K759)</f>
        <v>We arrived very early morning from our flight from the Uk. We had a straight club quay room. We were shown to club check in and we're immediately checked in. We were shown to the club lounge and we're offered breakfast and champagne. Once we'd finished we could get in our room which was great to be able to freshen up after a long flight. We really did appreciate the early check in. The room looked out over the swimming pool and river although it was a little small it was very clean and nicely decorated. The bathroom was a good size. The Fullerton is in a great and convenient location. We thoroughly enjoyed the swimming pool which had great views over boat quay. The service from the staff was excellent throughout. We enjoyed the national day fireworks from the garden and had some great cocktails. We had a snack in the club lounge early evening again with complimentary champagne. We left early as we had to catch a flight to Cambodia early morning so checked out the night before all without fuss. A great nights sleep and a great start to our holiday. Many thanks.</v>
      </c>
      <c r="I759" s="1" t="str">
        <f>TRIM(IF(ISERROR(MID(other_hotels_test!L759,7,FIND("travelled",other_hotels_test!L759,1)-7)),"",MID(other_hotels_test!L759,7,FIND("travelled",other_hotels_test!L759,1)-7)))</f>
        <v/>
      </c>
      <c r="J759" s="1" t="str">
        <f>TRIM(IF(ISERROR(MID(other_hotels_test!L759,FIND("travelled",other_hotels_test!L759,1)+9,LEN(other_hotels_test!L759))),"",MID(other_hotels_test!L759,FIND("travelled",other_hotels_test!L759,1)+9,LEN(other_hotels_test!L759))))</f>
        <v/>
      </c>
      <c r="K759" s="4" t="e">
        <f ca="1">udfRegEx(other_hotels_test!M759,"\d( of )\d( stars).*(n&gt;)([\s\S]*;)")&amp;CHAR(10)&amp;udfRegEx(other_hotels_test!M759,"[^;]+$\d( of )\d( stars).*(n&gt;)([\s\S]*;)")</f>
        <v>#NAME?</v>
      </c>
      <c r="N759" s="1" t="str">
        <f>other_hotels_test!P759</f>
        <v>Reviewed 27 September 2013</v>
      </c>
    </row>
    <row r="760" spans="1:14" ht="154">
      <c r="A760" s="1" t="str">
        <f>MID(other_hotels_test!D760,1,FIND("_data",other_hotels_test!D760,1)-1)</f>
        <v>fullerton_hotel</v>
      </c>
      <c r="B760" s="4" t="str">
        <f>other_hotels_test!G760</f>
        <v>Strawberries_03</v>
      </c>
      <c r="C760" s="4" t="str">
        <f>IF(ISBLANK(other_hotels_test!H760),"",other_hotels_test!H760)</f>
        <v>Singapore Singapore</v>
      </c>
      <c r="D760" s="1" t="str">
        <f>MID(other_hotels_test!I760,FIND("of",other_hotels_test!I760,1)-2,12)</f>
        <v>5 of 5 stars</v>
      </c>
      <c r="E760" s="1" t="str">
        <f>MID(other_hotels_test!I760,FIND("of",other_hotels_test!I760,1)-2,2)</f>
        <v xml:space="preserve">5 </v>
      </c>
      <c r="F760" s="2">
        <f>MID(other_hotels_test!I760,FIND("of",other_hotels_test!I760,1)-2,2)/MID(other_hotels_test!I760,FIND("of",other_hotels_test!I760,1)+2,2)</f>
        <v>1</v>
      </c>
      <c r="G760" s="3" t="str">
        <f>IF(ISBLANK(other_hotels_test!J760),"",other_hotels_test!J760)</f>
        <v>“Weekend Escape For Singaporeans”</v>
      </c>
      <c r="H760" s="3" t="str">
        <f>IF(ISBLANK(other_hotels_test!K760),"",other_hotels_test!K760)</f>
        <v>Booked the promo package and stayed there over the weekend with our kids. From the collection of the room keys right to checkoutalmost everything was perfect! We had a huge room that faced the Singapore river and the swimming pool. It was very sweet of them to provide free kiddy toiletries including a bathrobe and bedroom slippers for our kids. Breakfast was delicious and there was a good variety of all kinds of cruisine! As we had a complementary late checkout would appreciate some housekeeping service while we were out for breakfast. Pool is small and not suitable for kids. Suggest that the hotel provides floats at the pool or the kids if they really want to attract families with young children.</v>
      </c>
      <c r="I760" s="1" t="str">
        <f>TRIM(IF(ISERROR(MID(other_hotels_test!L760,7,FIND("travelled",other_hotels_test!L760,1)-7)),"",MID(other_hotels_test!L760,7,FIND("travelled",other_hotels_test!L760,1)-7)))</f>
        <v/>
      </c>
      <c r="J760" s="1" t="str">
        <f>TRIM(IF(ISERROR(MID(other_hotels_test!L760,FIND("travelled",other_hotels_test!L760,1)+9,LEN(other_hotels_test!L760))),"",MID(other_hotels_test!L760,FIND("travelled",other_hotels_test!L760,1)+9,LEN(other_hotels_test!L760))))</f>
        <v/>
      </c>
      <c r="K760" s="4" t="e">
        <f ca="1">udfRegEx(other_hotels_test!M760,"\d( of )\d( stars).*(n&gt;)([\s\S]*;)")&amp;CHAR(10)&amp;udfRegEx(other_hotels_test!M760,"[^;]+$\d( of )\d( stars).*(n&gt;)([\s\S]*;)")</f>
        <v>#NAME?</v>
      </c>
      <c r="N760" s="1" t="str">
        <f>other_hotels_test!P760</f>
        <v>Reviewed 3 April 2013</v>
      </c>
    </row>
    <row r="761" spans="1:14" ht="84">
      <c r="A761" s="1" t="str">
        <f>MID(other_hotels_test!D761,1,FIND("_data",other_hotels_test!D761,1)-1)</f>
        <v>fullerton_hotel</v>
      </c>
      <c r="B761" s="4" t="str">
        <f>other_hotels_test!G761</f>
        <v>AjithNambiar</v>
      </c>
      <c r="C761" s="4" t="str">
        <f>IF(ISBLANK(other_hotels_test!H761),"",other_hotels_test!H761)</f>
        <v>Chennai</v>
      </c>
      <c r="D761" s="1" t="str">
        <f>MID(other_hotels_test!I761,FIND("of",other_hotels_test!I761,1)-2,12)</f>
        <v>5 of 5 stars</v>
      </c>
      <c r="E761" s="1" t="str">
        <f>MID(other_hotels_test!I761,FIND("of",other_hotels_test!I761,1)-2,2)</f>
        <v xml:space="preserve">5 </v>
      </c>
      <c r="F761" s="2">
        <f>MID(other_hotels_test!I761,FIND("of",other_hotels_test!I761,1)-2,2)/MID(other_hotels_test!I761,FIND("of",other_hotels_test!I761,1)+2,2)</f>
        <v>1</v>
      </c>
      <c r="G761" s="3" t="str">
        <f>IF(ISBLANK(other_hotels_test!J761),"",other_hotels_test!J761)</f>
        <v>“Wow Singapore !! Wow Fullerton !!”</v>
      </c>
      <c r="H761" s="3" t="str">
        <f>IF(ISBLANK(other_hotels_test!K761),"",other_hotels_test!K761)</f>
        <v>Fantastic place to stay when in Singapore..I love their bed...you can sleep like a baby here... The service was excellent so was the food..The breakfast spread was huge with some fantastic choices... Locationwise also its very comfortable...The hotel security helps you get a cab and the metro station is just a few minutes walk... I strongly recommend this hotel to anyone travelling to Singapore...</v>
      </c>
      <c r="I761" s="1" t="str">
        <f>TRIM(IF(ISERROR(MID(other_hotels_test!L761,7,FIND("travelled",other_hotels_test!L761,1)-7)),"",MID(other_hotels_test!L761,7,FIND("travelled",other_hotels_test!L761,1)-7)))</f>
        <v>October 2012</v>
      </c>
      <c r="J761" s="1" t="str">
        <f>TRIM(IF(ISERROR(MID(other_hotels_test!L761,FIND("travelled",other_hotels_test!L761,1)+9,LEN(other_hotels_test!L761))),"",MID(other_hotels_test!L761,FIND("travelled",other_hotels_test!L761,1)+9,LEN(other_hotels_test!L761))))</f>
        <v>on business</v>
      </c>
      <c r="K761" s="4" t="e">
        <f ca="1">udfRegEx(other_hotels_test!M761,"\d( of )\d( stars).*(n&gt;)([\s\S]*;)")&amp;CHAR(10)&amp;udfRegEx(other_hotels_test!M761,"[^;]+$\d( of )\d( stars).*(n&gt;)([\s\S]*;)")</f>
        <v>#NAME?</v>
      </c>
      <c r="N761" s="1" t="str">
        <f>other_hotels_test!P761</f>
        <v>Reviewed 3 April 2013</v>
      </c>
    </row>
    <row r="762" spans="1:14" ht="56">
      <c r="A762" s="1" t="str">
        <f>MID(other_hotels_test!D762,1,FIND("_data",other_hotels_test!D762,1)-1)</f>
        <v>fullerton_hotel</v>
      </c>
      <c r="B762" s="4" t="str">
        <f>other_hotels_test!G762</f>
        <v>HeartsGlobetrotter</v>
      </c>
      <c r="C762" s="4" t="str">
        <f>IF(ISBLANK(other_hotels_test!H762),"",other_hotels_test!H762)</f>
        <v>Edinburgh United Kingdom</v>
      </c>
      <c r="D762" s="1" t="str">
        <f>MID(other_hotels_test!I762,FIND("of",other_hotels_test!I762,1)-2,12)</f>
        <v>5 of 5 stars</v>
      </c>
      <c r="E762" s="1" t="str">
        <f>MID(other_hotels_test!I762,FIND("of",other_hotels_test!I762,1)-2,2)</f>
        <v xml:space="preserve">5 </v>
      </c>
      <c r="F762" s="2">
        <f>MID(other_hotels_test!I762,FIND("of",other_hotels_test!I762,1)-2,2)/MID(other_hotels_test!I762,FIND("of",other_hotels_test!I762,1)+2,2)</f>
        <v>1</v>
      </c>
      <c r="G762" s="3" t="str">
        <f>IF(ISBLANK(other_hotels_test!J762),"",other_hotels_test!J762)</f>
        <v>“Lived up to expectations”</v>
      </c>
      <c r="H762" s="3" t="str">
        <f>IF(ISBLANK(other_hotels_test!K762),"",other_hotels_test!K762)</f>
        <v>First stay at the Fullerton - usually stay at the Pan Pacific - and I was not disappointed. Very comfortable and clean room attentive and helpful staff and a great location. I will certainly stay at the Fullerton again.</v>
      </c>
      <c r="I762" s="1" t="str">
        <f>TRIM(IF(ISERROR(MID(other_hotels_test!L762,7,FIND("travelled",other_hotels_test!L762,1)-7)),"",MID(other_hotels_test!L762,7,FIND("travelled",other_hotels_test!L762,1)-7)))</f>
        <v>March 2013</v>
      </c>
      <c r="J762" s="1" t="str">
        <f>TRIM(IF(ISERROR(MID(other_hotels_test!L762,FIND("travelled",other_hotels_test!L762,1)+9,LEN(other_hotels_test!L762))),"",MID(other_hotels_test!L762,FIND("travelled",other_hotels_test!L762,1)+9,LEN(other_hotels_test!L762))))</f>
        <v>on business</v>
      </c>
      <c r="K762" s="4" t="e">
        <f ca="1">udfRegEx(other_hotels_test!M762,"\d( of )\d( stars).*(n&gt;)([\s\S]*;)")&amp;CHAR(10)&amp;udfRegEx(other_hotels_test!M762,"[^;]+$\d( of )\d( stars).*(n&gt;)([\s\S]*;)")</f>
        <v>#NAME?</v>
      </c>
      <c r="N762" s="1" t="str">
        <f>other_hotels_test!P762</f>
        <v>Reviewed 1 April 2013</v>
      </c>
    </row>
    <row r="763" spans="1:14" ht="409">
      <c r="A763" s="1" t="str">
        <f>MID(other_hotels_test!D763,1,FIND("_data",other_hotels_test!D763,1)-1)</f>
        <v>fullerton_hotel</v>
      </c>
      <c r="B763" s="4" t="str">
        <f>other_hotels_test!G763</f>
        <v>lovetotravel79_11</v>
      </c>
      <c r="C763" s="4" t="str">
        <f>IF(ISBLANK(other_hotels_test!H763),"",other_hotels_test!H763)</f>
        <v>Perth Australia</v>
      </c>
      <c r="D763" s="1" t="str">
        <f>MID(other_hotels_test!I763,FIND("of",other_hotels_test!I763,1)-2,12)</f>
        <v>4 of 5 stars</v>
      </c>
      <c r="E763" s="1" t="str">
        <f>MID(other_hotels_test!I763,FIND("of",other_hotels_test!I763,1)-2,2)</f>
        <v xml:space="preserve">4 </v>
      </c>
      <c r="F763" s="2">
        <f>MID(other_hotels_test!I763,FIND("of",other_hotels_test!I763,1)-2,2)/MID(other_hotels_test!I763,FIND("of",other_hotels_test!I763,1)+2,2)</f>
        <v>0.8</v>
      </c>
      <c r="G763" s="3" t="str">
        <f>IF(ISBLANK(other_hotels_test!J763),"",other_hotels_test!J763)</f>
        <v>“Heritage boutique hotel right on the Singapore river!”</v>
      </c>
      <c r="H763" s="3" t="str">
        <f>IF(ISBLANK(other_hotels_test!K763),"",other_hotels_test!K763)</f>
        <v>I’ll caveat this review by firstly stating that this hotel room was paid for by my work. At $395.00 p/night for a balcony room overlooking the river whilst magnificent is certainly on the very upper end of what I would be willing to spend on a room! As usual I’ll start with the positives/pros of the hotel. Presentation/architecture: Does this really matter in the great scheme of things? For the price you pay I’d argue yes and you want to FEEL like you’re in a top notch hotel for that money. From the outside the hotel is beautiful in elegant almost Edwardian style architecture. Although totally grey from the outside at night the hotel lights up beautifully and can easily be seen from atop the Marina bay Sands across the river (we’ll get to the location in a second). Likewise the foyer and generally layout of the bar eating area is also very nice and is what you would expect for a 5 star hotel. Location: I wouldn’t say it’s the best in Singapore but It’s still very close to all the major attractions of Singapore; The Marina Bay Sands Hotel is only a few station stops on the MRT (the nearest underground station stop is a mere walk across the bridge from the hotel) &amp; likewise the botanicall gardens is less than 10 Singapore dollars in a cab. Across the bridge from the hotel is also Raffles Square where the museum &amp; arts centre is if that tickles your fancy. Short 5 min walk along the river and you have literally rows of cheap hawker style restaurants offering plenty of Asian cuisine. Walk another 15 mins (or again short cheap taxi ride) and you’re in Clarke Quay – an excellent night out for a group of guys or just with the cheese and kisses (Mr’s). View from room: What can I say to do it justice – I had a balcony room with view  overlooking the room &amp; Singapore river. Magnificent; just look at the pictures. What I didn’t like…?? Not much really but if I was paying full rack price myself I’d say the room itself. It’s spacious clean and nice but it could really do with a facelift. Has abit of a 90’s feel &amp; feels a little dated. But hey how long are you really spending in the room itself right? Overall I’d recommend it but I couldn’t say it was value for money (yes I didn’t pay for it but if I was) AND at the same price can’t help but think about the Marina Bay Sands across the river..</v>
      </c>
      <c r="I763" s="1" t="str">
        <f>TRIM(IF(ISERROR(MID(other_hotels_test!L763,7,FIND("travelled",other_hotels_test!L763,1)-7)),"",MID(other_hotels_test!L763,7,FIND("travelled",other_hotels_test!L763,1)-7)))</f>
        <v>March 2013</v>
      </c>
      <c r="J763" s="1" t="str">
        <f>TRIM(IF(ISERROR(MID(other_hotels_test!L763,FIND("travelled",other_hotels_test!L763,1)+9,LEN(other_hotels_test!L763))),"",MID(other_hotels_test!L763,FIND("travelled",other_hotels_test!L763,1)+9,LEN(other_hotels_test!L763))))</f>
        <v>on business</v>
      </c>
      <c r="K763" s="4" t="e">
        <f ca="1">udfRegEx(other_hotels_test!M763,"\d( of )\d( stars).*(n&gt;)([\s\S]*;)")&amp;CHAR(10)&amp;udfRegEx(other_hotels_test!M763,"[^;]+$\d( of )\d( stars).*(n&gt;)([\s\S]*;)")</f>
        <v>#NAME?</v>
      </c>
      <c r="N763" s="1" t="str">
        <f>other_hotels_test!P763</f>
        <v>Reviewed 1 April 2013</v>
      </c>
    </row>
    <row r="764" spans="1:14" ht="154">
      <c r="A764" s="1" t="str">
        <f>MID(other_hotels_test!D764,1,FIND("_data",other_hotels_test!D764,1)-1)</f>
        <v>fullerton_hotel</v>
      </c>
      <c r="B764" s="4" t="str">
        <f>other_hotels_test!G764</f>
        <v>toffeebee</v>
      </c>
      <c r="C764" s="4" t="str">
        <f>IF(ISBLANK(other_hotels_test!H764),"",other_hotels_test!H764)</f>
        <v>Singapore Singapore</v>
      </c>
      <c r="D764" s="1" t="str">
        <f>MID(other_hotels_test!I764,FIND("of",other_hotels_test!I764,1)-2,12)</f>
        <v>5 of 5 stars</v>
      </c>
      <c r="E764" s="1" t="str">
        <f>MID(other_hotels_test!I764,FIND("of",other_hotels_test!I764,1)-2,2)</f>
        <v xml:space="preserve">5 </v>
      </c>
      <c r="F764" s="2">
        <f>MID(other_hotels_test!I764,FIND("of",other_hotels_test!I764,1)-2,2)/MID(other_hotels_test!I764,FIND("of",other_hotels_test!I764,1)+2,2)</f>
        <v>1</v>
      </c>
      <c r="G764" s="3" t="str">
        <f>IF(ISBLANK(other_hotels_test!J764),"",other_hotels_test!J764)</f>
        <v>“can't wait to stay here again”</v>
      </c>
      <c r="H764" s="3" t="str">
        <f>IF(ISBLANK(other_hotels_test!K764),"",other_hotels_test!K764)</f>
        <v>The hotel is in a great location along Singapore river close to boat quay and empress place. There is no lack of dining options and we also discovered a good thai massage spa along boat quay called sabai sabai. Service at check in was quick and good. Breakfast that came free with the room was fantastic although there was a snaking queue on both mornings we dined there. I really miss the pancakes with orange mascarpone. All in all we had a very good and relaxing stay in theheritage room although service is a little bit uneven and can be improved. E.g. Breakfast queue; complimentary fruits and special request pillows were delivered to room after we checked in and in the end kept having the door rang.</v>
      </c>
      <c r="I764" s="1" t="str">
        <f>TRIM(IF(ISERROR(MID(other_hotels_test!L764,7,FIND("travelled",other_hotels_test!L764,1)-7)),"",MID(other_hotels_test!L764,7,FIND("travelled",other_hotels_test!L764,1)-7)))</f>
        <v>December 2012</v>
      </c>
      <c r="J764" s="1" t="str">
        <f>TRIM(IF(ISERROR(MID(other_hotels_test!L764,FIND("travelled",other_hotels_test!L764,1)+9,LEN(other_hotels_test!L764))),"",MID(other_hotels_test!L764,FIND("travelled",other_hotels_test!L764,1)+9,LEN(other_hotels_test!L764))))</f>
        <v>as a couple</v>
      </c>
      <c r="K764" s="4" t="e">
        <f ca="1">udfRegEx(other_hotels_test!M764,"\d( of )\d( stars).*(n&gt;)([\s\S]*;)")&amp;CHAR(10)&amp;udfRegEx(other_hotels_test!M764,"[^;]+$\d( of )\d( stars).*(n&gt;)([\s\S]*;)")</f>
        <v>#NAME?</v>
      </c>
      <c r="N764" s="1" t="str">
        <f>other_hotels_test!P764</f>
        <v>Reviewed 31 March 2013</v>
      </c>
    </row>
    <row r="765" spans="1:14" ht="168">
      <c r="A765" s="1" t="str">
        <f>MID(other_hotels_test!D765,1,FIND("_data",other_hotels_test!D765,1)-1)</f>
        <v>fullerton_hotel</v>
      </c>
      <c r="B765" s="4" t="str">
        <f>other_hotels_test!G765</f>
        <v>philtodd</v>
      </c>
      <c r="C765" s="4" t="str">
        <f>IF(ISBLANK(other_hotels_test!H765),"",other_hotels_test!H765)</f>
        <v>London United Kingdom</v>
      </c>
      <c r="D765" s="1" t="str">
        <f>MID(other_hotels_test!I765,FIND("of",other_hotels_test!I765,1)-2,12)</f>
        <v>2 of 5 stars</v>
      </c>
      <c r="E765" s="1" t="str">
        <f>MID(other_hotels_test!I765,FIND("of",other_hotels_test!I765,1)-2,2)</f>
        <v xml:space="preserve">2 </v>
      </c>
      <c r="F765" s="2">
        <f>MID(other_hotels_test!I765,FIND("of",other_hotels_test!I765,1)-2,2)/MID(other_hotels_test!I765,FIND("of",other_hotels_test!I765,1)+2,2)</f>
        <v>0.4</v>
      </c>
      <c r="G765" s="3" t="str">
        <f>IF(ISBLANK(other_hotels_test!J765),"",other_hotels_test!J765)</f>
        <v>“Very disappointing”</v>
      </c>
      <c r="H765" s="3" t="str">
        <f>IF(ISBLANK(other_hotels_test!K765),"",other_hotels_test!K765)</f>
        <v>This was supposed to be a romantic stay for myself and my wife but too many things put a spoiler on it. I stayed for 2 nights at the Fullerton. It took a long time to check in with the check in clerk giving me a hard sell to upgrade my room at extra cost. Only after saying "No" 3 times did he finally check me in. Bathroom wasn't cleaned properly - still had hairs in the bath and the plug in the sink would not hold water. The walls were scuffed &amp; dirty near the desk and furniture in a poor state. At check out they tried to charge me for a breakfast I'd never had and for local calls which are shown as "free" on hotels.com. I got a very curt response when I challenged the charges too. I found the location ot be good but there's no shortage of 5 star hotels in Singapore - I'd suggest staying elsewhere.</v>
      </c>
      <c r="I765" s="1" t="str">
        <f>TRIM(IF(ISERROR(MID(other_hotels_test!L765,7,FIND("travelled",other_hotels_test!L765,1)-7)),"",MID(other_hotels_test!L765,7,FIND("travelled",other_hotels_test!L765,1)-7)))</f>
        <v>February 2011</v>
      </c>
      <c r="J765" s="1" t="str">
        <f>TRIM(IF(ISERROR(MID(other_hotels_test!L765,FIND("travelled",other_hotels_test!L765,1)+9,LEN(other_hotels_test!L765))),"",MID(other_hotels_test!L765,FIND("travelled",other_hotels_test!L765,1)+9,LEN(other_hotels_test!L765))))</f>
        <v>as a couple</v>
      </c>
      <c r="K765" s="4" t="e">
        <f ca="1">udfRegEx(other_hotels_test!M765,"\d( of )\d( stars).*(n&gt;)([\s\S]*;)")&amp;CHAR(10)&amp;udfRegEx(other_hotels_test!M765,"[^;]+$\d( of )\d( stars).*(n&gt;)([\s\S]*;)")</f>
        <v>#NAME?</v>
      </c>
      <c r="N765" s="1" t="str">
        <f>other_hotels_test!P765</f>
        <v>Reviewed 19 March 2011</v>
      </c>
    </row>
    <row r="766" spans="1:14" ht="126">
      <c r="A766" s="1" t="str">
        <f>MID(other_hotels_test!D766,1,FIND("_data",other_hotels_test!D766,1)-1)</f>
        <v>fullerton_hotel</v>
      </c>
      <c r="B766" s="4" t="str">
        <f>other_hotels_test!G766</f>
        <v>romusha</v>
      </c>
      <c r="C766" s="4" t="str">
        <f>IF(ISBLANK(other_hotels_test!H766),"",other_hotels_test!H766)</f>
        <v>Jakarta Indonesia</v>
      </c>
      <c r="D766" s="1" t="str">
        <f>MID(other_hotels_test!I766,FIND("of",other_hotels_test!I766,1)-2,12)</f>
        <v>4 of 5 stars</v>
      </c>
      <c r="E766" s="1" t="str">
        <f>MID(other_hotels_test!I766,FIND("of",other_hotels_test!I766,1)-2,2)</f>
        <v xml:space="preserve">4 </v>
      </c>
      <c r="F766" s="2">
        <f>MID(other_hotels_test!I766,FIND("of",other_hotels_test!I766,1)-2,2)/MID(other_hotels_test!I766,FIND("of",other_hotels_test!I766,1)+2,2)</f>
        <v>0.8</v>
      </c>
      <c r="G766" s="3" t="str">
        <f>IF(ISBLANK(other_hotels_test!J766),"",other_hotels_test!J766)</f>
        <v>“Business Meeting Points”</v>
      </c>
      <c r="H766" s="3" t="str">
        <f>IF(ISBLANK(other_hotels_test!K766),"",other_hotels_test!K766)</f>
        <v>This hotel is well located in Singapore for people aiming to make business contacts. Situated close to boatquay area make your singaporean counterpart easy to reach you by any public transportation while you can enjoy one of Singapore best spot. This hotel is also within walking distance to Esplanade where you can watch art performance and also to several museums and art center. The nightlife within the surrounding hotel area is vibrant. The hotel itself have a good size room and comfortable. The gym ceiling is quite low so if you are tall better to jog outside.</v>
      </c>
      <c r="I766" s="1" t="str">
        <f>TRIM(IF(ISERROR(MID(other_hotels_test!L766,7,FIND("travelled",other_hotels_test!L766,1)-7)),"",MID(other_hotels_test!L766,7,FIND("travelled",other_hotels_test!L766,1)-7)))</f>
        <v>March 2011</v>
      </c>
      <c r="J766" s="1" t="str">
        <f>TRIM(IF(ISERROR(MID(other_hotels_test!L766,FIND("travelled",other_hotels_test!L766,1)+9,LEN(other_hotels_test!L766))),"",MID(other_hotels_test!L766,FIND("travelled",other_hotels_test!L766,1)+9,LEN(other_hotels_test!L766))))</f>
        <v>on business</v>
      </c>
      <c r="K766" s="4" t="e">
        <f ca="1">udfRegEx(other_hotels_test!M766,"\d( of )\d( stars).*(n&gt;)([\s\S]*;)")&amp;CHAR(10)&amp;udfRegEx(other_hotels_test!M766,"[^;]+$\d( of )\d( stars).*(n&gt;)([\s\S]*;)")</f>
        <v>#NAME?</v>
      </c>
      <c r="N766" s="1" t="str">
        <f>other_hotels_test!P766</f>
        <v>Reviewed 18 March 2011</v>
      </c>
    </row>
    <row r="767" spans="1:14" ht="84">
      <c r="A767" s="1" t="str">
        <f>MID(other_hotels_test!D767,1,FIND("_data",other_hotels_test!D767,1)-1)</f>
        <v>fullerton_hotel</v>
      </c>
      <c r="B767" s="4" t="str">
        <f>other_hotels_test!G767</f>
        <v>foxbat</v>
      </c>
      <c r="C767" s="4" t="str">
        <f>IF(ISBLANK(other_hotels_test!H767),"",other_hotels_test!H767)</f>
        <v>london</v>
      </c>
      <c r="D767" s="1" t="str">
        <f>MID(other_hotels_test!I767,FIND("of",other_hotels_test!I767,1)-2,12)</f>
        <v>3 of 5 stars</v>
      </c>
      <c r="E767" s="1" t="str">
        <f>MID(other_hotels_test!I767,FIND("of",other_hotels_test!I767,1)-2,2)</f>
        <v xml:space="preserve">3 </v>
      </c>
      <c r="F767" s="2">
        <f>MID(other_hotels_test!I767,FIND("of",other_hotels_test!I767,1)-2,2)/MID(other_hotels_test!I767,FIND("of",other_hotels_test!I767,1)+2,2)</f>
        <v>0.6</v>
      </c>
      <c r="G767" s="3" t="str">
        <f>IF(ISBLANK(other_hotels_test!J767),"",other_hotels_test!J767)</f>
        <v>“The Fullerton has lost its shine”</v>
      </c>
      <c r="H767" s="3" t="str">
        <f>IF(ISBLANK(other_hotels_test!K767),"",other_hotels_test!K767)</f>
        <v>I started going to the fullerton in Singapore maybe 6 years ago and then it was a shining light of the new Singapore. Alas no longer. It is a gloomy expensive business hotel with cranky rooms and dreary decor. There was nothing that I could praise as top-class but nothing dreadful. It's just truly middle of the road and in need of investment if it wasnts to compete with its numerous competitors.</v>
      </c>
      <c r="I767" s="1" t="str">
        <f>TRIM(IF(ISERROR(MID(other_hotels_test!L767,7,FIND("travelled",other_hotels_test!L767,1)-7)),"",MID(other_hotels_test!L767,7,FIND("travelled",other_hotels_test!L767,1)-7)))</f>
        <v>March 2011</v>
      </c>
      <c r="J767" s="1" t="str">
        <f>TRIM(IF(ISERROR(MID(other_hotels_test!L767,FIND("travelled",other_hotels_test!L767,1)+9,LEN(other_hotels_test!L767))),"",MID(other_hotels_test!L767,FIND("travelled",other_hotels_test!L767,1)+9,LEN(other_hotels_test!L767))))</f>
        <v>on business</v>
      </c>
      <c r="K767" s="4" t="e">
        <f ca="1">udfRegEx(other_hotels_test!M767,"\d( of )\d( stars).*(n&gt;)([\s\S]*;)")&amp;CHAR(10)&amp;udfRegEx(other_hotels_test!M767,"[^;]+$\d( of )\d( stars).*(n&gt;)([\s\S]*;)")</f>
        <v>#NAME?</v>
      </c>
      <c r="N767" s="1" t="str">
        <f>other_hotels_test!P767</f>
        <v>Reviewed 18 March 2011</v>
      </c>
    </row>
    <row r="768" spans="1:14" ht="252">
      <c r="A768" s="1" t="str">
        <f>MID(other_hotels_test!D768,1,FIND("_data",other_hotels_test!D768,1)-1)</f>
        <v>fullerton_hotel</v>
      </c>
      <c r="B768" s="4" t="str">
        <f>other_hotels_test!G768</f>
        <v>Mr_ABZ_Gray</v>
      </c>
      <c r="C768" s="4" t="str">
        <f>IF(ISBLANK(other_hotels_test!H768),"",other_hotels_test!H768)</f>
        <v>Aberdeen</v>
      </c>
      <c r="D768" s="1" t="str">
        <f>MID(other_hotels_test!I768,FIND("of",other_hotels_test!I768,1)-2,12)</f>
        <v>5 of 5 stars</v>
      </c>
      <c r="E768" s="1" t="str">
        <f>MID(other_hotels_test!I768,FIND("of",other_hotels_test!I768,1)-2,2)</f>
        <v xml:space="preserve">5 </v>
      </c>
      <c r="F768" s="2">
        <f>MID(other_hotels_test!I768,FIND("of",other_hotels_test!I768,1)-2,2)/MID(other_hotels_test!I768,FIND("of",other_hotels_test!I768,1)+2,2)</f>
        <v>1</v>
      </c>
      <c r="G768" s="3" t="str">
        <f>IF(ISBLANK(other_hotels_test!J768),"",other_hotels_test!J768)</f>
        <v>“A hotel with class where the magnificent exterior is reflected throughout”</v>
      </c>
      <c r="H768" s="3" t="str">
        <f>IF(ISBLANK(other_hotels_test!K768),"",other_hotels_test!K768)</f>
        <v>Although this is my first review of the hotel on Tripadvisor I have stayed here several times before and have never been disappointed. The hotel is located in the former Singapore General Post Office building. Unlike many hotel conversions with this one the grandeur of the exterior is carried through to the interior both to the public spaces and to many of the rooms. Although there is an element of glitz unlike many modern 5 star hotels this hasn't been "blinged" to within an inch of it's life. The 25 metre outdoor swimming pool is a gem. On the one side are the imposing pillars of the hotel facade whilst on the other is the Singapore River. It is an infinity pool designed to give you the impression that you are swimming in the river! The room was very well equipped with all you might need on a business or leisure stay. The bed was very comfortable (there is also a pillow menu). The blackout curtains worked well and the A/C is not intrusive. The breakfast buffet is of a high quality and represents good value. The only warning I would give to other travellers is be aware that 'Courtyard' rooms look on to the atrium/lobby and do not have an exterior view.</v>
      </c>
      <c r="I768" s="1" t="str">
        <f>TRIM(IF(ISERROR(MID(other_hotels_test!L768,7,FIND("travelled",other_hotels_test!L768,1)-7)),"",MID(other_hotels_test!L768,7,FIND("travelled",other_hotels_test!L768,1)-7)))</f>
        <v/>
      </c>
      <c r="J768" s="1" t="str">
        <f>TRIM(IF(ISERROR(MID(other_hotels_test!L768,FIND("travelled",other_hotels_test!L768,1)+9,LEN(other_hotels_test!L768))),"",MID(other_hotels_test!L768,FIND("travelled",other_hotels_test!L768,1)+9,LEN(other_hotels_test!L768))))</f>
        <v/>
      </c>
      <c r="K768" s="4" t="e">
        <f ca="1">udfRegEx(other_hotels_test!M768,"\d( of )\d( stars).*(n&gt;)([\s\S]*;)")&amp;CHAR(10)&amp;udfRegEx(other_hotels_test!M768,"[^;]+$\d( of )\d( stars).*(n&gt;)([\s\S]*;)")</f>
        <v>#NAME?</v>
      </c>
      <c r="N768" s="1" t="str">
        <f>other_hotels_test!P768</f>
        <v>Reviewed 13 March 2011</v>
      </c>
    </row>
    <row r="769" spans="1:14" ht="238">
      <c r="A769" s="1" t="str">
        <f>MID(other_hotels_test!D769,1,FIND("_data",other_hotels_test!D769,1)-1)</f>
        <v>fullerton_hotel</v>
      </c>
      <c r="B769" s="4" t="str">
        <f>other_hotels_test!G769</f>
        <v>PegususPerth</v>
      </c>
      <c r="C769" s="4" t="str">
        <f>IF(ISBLANK(other_hotels_test!H769),"",other_hotels_test!H769)</f>
        <v>Perth</v>
      </c>
      <c r="D769" s="1" t="str">
        <f>MID(other_hotels_test!I769,FIND("of",other_hotels_test!I769,1)-2,12)</f>
        <v>5 of 5 stars</v>
      </c>
      <c r="E769" s="1" t="str">
        <f>MID(other_hotels_test!I769,FIND("of",other_hotels_test!I769,1)-2,2)</f>
        <v xml:space="preserve">5 </v>
      </c>
      <c r="F769" s="2">
        <f>MID(other_hotels_test!I769,FIND("of",other_hotels_test!I769,1)-2,2)/MID(other_hotels_test!I769,FIND("of",other_hotels_test!I769,1)+2,2)</f>
        <v>1</v>
      </c>
      <c r="G769" s="3" t="str">
        <f>IF(ISBLANK(other_hotels_test!J769),"",other_hotels_test!J769)</f>
        <v>“Very Special”</v>
      </c>
      <c r="H769" s="3" t="str">
        <f>IF(ISBLANK(other_hotels_test!K769),"",other_hotels_test!K769)</f>
        <v>I had seen the outside of this hotel on our first stay (as well as the Raffles) and said to hubby I would choose this one if I could afford to. I happened to check their website just a few days before our next trip and found a special of pay one night and stay two for the weekend. What luck we decided that we could afford to stay there. The building from the outside is striking and the inside is no less disappointing. The hotel is beautiful. We stayed in a room that had a balcony on was situated between the red roof tiling. It is not like an ordinary hotel room but more like a luxurious bedroom as the door opens directly onto the room. The bathroom is big and has a small window. If there was one thing to fault it would be the layout of the room. It is quite a large room but is cluttered by the size and amount of furniture in the room. Our rate included breakfast and it was exceptionaly well done. Their were so many little stations with just about everything you could imagine for breakfast all fresh and tasty. The bed was extremely comfortable. This is a romantic place to stay and we enjoyed it so much.</v>
      </c>
      <c r="I769" s="1" t="str">
        <f>TRIM(IF(ISERROR(MID(other_hotels_test!L769,7,FIND("travelled",other_hotels_test!L769,1)-7)),"",MID(other_hotels_test!L769,7,FIND("travelled",other_hotels_test!L769,1)-7)))</f>
        <v>February 2011</v>
      </c>
      <c r="J769" s="1" t="str">
        <f>TRIM(IF(ISERROR(MID(other_hotels_test!L769,FIND("travelled",other_hotels_test!L769,1)+9,LEN(other_hotels_test!L769))),"",MID(other_hotels_test!L769,FIND("travelled",other_hotels_test!L769,1)+9,LEN(other_hotels_test!L769))))</f>
        <v>as a couple</v>
      </c>
      <c r="K769" s="4" t="e">
        <f ca="1">udfRegEx(other_hotels_test!M769,"\d( of )\d( stars).*(n&gt;)([\s\S]*;)")&amp;CHAR(10)&amp;udfRegEx(other_hotels_test!M769,"[^;]+$\d( of )\d( stars).*(n&gt;)([\s\S]*;)")</f>
        <v>#NAME?</v>
      </c>
      <c r="N769" s="1" t="str">
        <f>other_hotels_test!P769</f>
        <v>Reviewed 12 March 2011</v>
      </c>
    </row>
    <row r="770" spans="1:14" ht="238">
      <c r="A770" s="1" t="str">
        <f>MID(other_hotels_test!D770,1,FIND("_data",other_hotels_test!D770,1)-1)</f>
        <v>fullerton_hotel</v>
      </c>
      <c r="B770" s="4" t="str">
        <f>other_hotels_test!G770</f>
        <v>Ranvier1980</v>
      </c>
      <c r="C770" s="4" t="str">
        <f>IF(ISBLANK(other_hotels_test!H770),"",other_hotels_test!H770)</f>
        <v>Singapore Singapore</v>
      </c>
      <c r="D770" s="1" t="str">
        <f>MID(other_hotels_test!I770,FIND("of",other_hotels_test!I770,1)-2,12)</f>
        <v>3 of 5 stars</v>
      </c>
      <c r="E770" s="1" t="str">
        <f>MID(other_hotels_test!I770,FIND("of",other_hotels_test!I770,1)-2,2)</f>
        <v xml:space="preserve">3 </v>
      </c>
      <c r="F770" s="2">
        <f>MID(other_hotels_test!I770,FIND("of",other_hotels_test!I770,1)-2,2)/MID(other_hotels_test!I770,FIND("of",other_hotels_test!I770,1)+2,2)</f>
        <v>0.6</v>
      </c>
      <c r="G770" s="3" t="str">
        <f>IF(ISBLANK(other_hotels_test!J770),"",other_hotels_test!J770)</f>
        <v>“Go just for the historical factor”</v>
      </c>
      <c r="H770" s="3" t="str">
        <f>IF(ISBLANK(other_hotels_test!K770),"",other_hotels_test!K770)</f>
        <v>The hotel used to be the general post office from colonial days in Singapore and is quite a sight architeculturally. Also sports one of the nicer hotel bars in town too. Wasn't impressed with the room though. Stayed 1 night in a Courtyard room which faces into the main atrium. Decor felt dated. Main letdowns were (1) the bed  2 singles mattresses placed together do not make a double / queen. the separation/gap is discernible under the covers (photo uploaded) (2) the TV was woefully small I couldn't watch the match from the bed (3) the curtains did not block out the light from the atrium into which the room was facing whole room faintly lit when all lights turned off and (4) the doors are not sound proof enough I was woken up by an overeager tour group trooping down the corridor boisterously discussing breakfast. On a positive note the pool was pretty neat together with all the loungers. In room tea selection was very good assortment of TWG teabags provided. I would still recommend it (but not more than one night) if you're visiting Singapore for the heritage and the location near the bay area.</v>
      </c>
      <c r="I770" s="1" t="str">
        <f>TRIM(IF(ISERROR(MID(other_hotels_test!L770,7,FIND("travelled",other_hotels_test!L770,1)-7)),"",MID(other_hotels_test!L770,7,FIND("travelled",other_hotels_test!L770,1)-7)))</f>
        <v>March 2013</v>
      </c>
      <c r="J770" s="1" t="str">
        <f>TRIM(IF(ISERROR(MID(other_hotels_test!L770,FIND("travelled",other_hotels_test!L770,1)+9,LEN(other_hotels_test!L770))),"",MID(other_hotels_test!L770,FIND("travelled",other_hotels_test!L770,1)+9,LEN(other_hotels_test!L770))))</f>
        <v>as a couple</v>
      </c>
      <c r="K770" s="4" t="e">
        <f ca="1">udfRegEx(other_hotels_test!M770,"\d( of )\d( stars).*(n&gt;)([\s\S]*;)")&amp;CHAR(10)&amp;udfRegEx(other_hotels_test!M770,"[^;]+$\d( of )\d( stars).*(n&gt;)([\s\S]*;)")</f>
        <v>#NAME?</v>
      </c>
      <c r="N770" s="1" t="str">
        <f>other_hotels_test!P770</f>
        <v>Reviewed 10 March 2013</v>
      </c>
    </row>
    <row r="771" spans="1:14" ht="126">
      <c r="A771" s="1" t="str">
        <f>MID(other_hotels_test!D771,1,FIND("_data",other_hotels_test!D771,1)-1)</f>
        <v>fullerton_hotel</v>
      </c>
      <c r="B771" s="4" t="str">
        <f>other_hotels_test!G771</f>
        <v>kelly b</v>
      </c>
      <c r="C771" s="4" t="str">
        <f>IF(ISBLANK(other_hotels_test!H771),"",other_hotels_test!H771)</f>
        <v>Denver Colorado</v>
      </c>
      <c r="D771" s="1" t="str">
        <f>MID(other_hotels_test!I771,FIND("of",other_hotels_test!I771,1)-2,12)</f>
        <v>4 of 5 stars</v>
      </c>
      <c r="E771" s="1" t="str">
        <f>MID(other_hotels_test!I771,FIND("of",other_hotels_test!I771,1)-2,2)</f>
        <v xml:space="preserve">4 </v>
      </c>
      <c r="F771" s="2">
        <f>MID(other_hotels_test!I771,FIND("of",other_hotels_test!I771,1)-2,2)/MID(other_hotels_test!I771,FIND("of",other_hotels_test!I771,1)+2,2)</f>
        <v>0.8</v>
      </c>
      <c r="G771" s="3" t="str">
        <f>IF(ISBLANK(other_hotels_test!J771),"",other_hotels_test!J771)</f>
        <v>“Mostly great get Straits club rooms”</v>
      </c>
      <c r="H771" s="3" t="str">
        <f>IF(ISBLANK(other_hotels_test!K771),"",other_hotels_test!K771)</f>
        <v>We had very comfortable rooms facing the Marina so we could go out on the balconies and watch the shows. It was great. The rooms are well appointed very comfortable and surprisingly large. The breakfast at the Straits club was great as was afternoon tea. I really enjoyed being able to go there to work and hang out. Staff at the hotel was awesome and accommodating. One thing that I do have to complain about is the gym. It is very poorly air conditioned especially relative to the rest of the hotel. This despite the fact that it is very well used. As a result it is a bit swampy and gross.</v>
      </c>
      <c r="I771" s="1" t="str">
        <f>TRIM(IF(ISERROR(MID(other_hotels_test!L771,7,FIND("travelled",other_hotels_test!L771,1)-7)),"",MID(other_hotels_test!L771,7,FIND("travelled",other_hotels_test!L771,1)-7)))</f>
        <v>June 2012</v>
      </c>
      <c r="J771" s="1" t="str">
        <f>TRIM(IF(ISERROR(MID(other_hotels_test!L771,FIND("travelled",other_hotels_test!L771,1)+9,LEN(other_hotels_test!L771))),"",MID(other_hotels_test!L771,FIND("travelled",other_hotels_test!L771,1)+9,LEN(other_hotels_test!L771))))</f>
        <v>on business</v>
      </c>
      <c r="K771" s="4" t="e">
        <f ca="1">udfRegEx(other_hotels_test!M771,"\d( of )\d( stars).*(n&gt;)([\s\S]*;)")&amp;CHAR(10)&amp;udfRegEx(other_hotels_test!M771,"[^;]+$\d( of )\d( stars).*(n&gt;)([\s\S]*;)")</f>
        <v>#NAME?</v>
      </c>
      <c r="N771" s="1" t="str">
        <f>other_hotels_test!P771</f>
        <v>Reviewed 10 March 2013</v>
      </c>
    </row>
    <row r="772" spans="1:14" ht="70">
      <c r="A772" s="1" t="str">
        <f>MID(other_hotels_test!D772,1,FIND("_data",other_hotels_test!D772,1)-1)</f>
        <v>fullerton_hotel</v>
      </c>
      <c r="B772" s="4" t="str">
        <f>other_hotels_test!G772</f>
        <v>HaweaBob</v>
      </c>
      <c r="C772" s="4" t="str">
        <f>IF(ISBLANK(other_hotels_test!H772),"",other_hotels_test!H772)</f>
        <v>Sydney</v>
      </c>
      <c r="D772" s="1" t="str">
        <f>MID(other_hotels_test!I772,FIND("of",other_hotels_test!I772,1)-2,12)</f>
        <v>4 of 5 stars</v>
      </c>
      <c r="E772" s="1" t="str">
        <f>MID(other_hotels_test!I772,FIND("of",other_hotels_test!I772,1)-2,2)</f>
        <v xml:space="preserve">4 </v>
      </c>
      <c r="F772" s="2">
        <f>MID(other_hotels_test!I772,FIND("of",other_hotels_test!I772,1)-2,2)/MID(other_hotels_test!I772,FIND("of",other_hotels_test!I772,1)+2,2)</f>
        <v>0.8</v>
      </c>
      <c r="G772" s="3" t="str">
        <f>IF(ISBLANK(other_hotels_test!J772),"",other_hotels_test!J772)</f>
        <v>“Excellent location still need better coffee”</v>
      </c>
      <c r="H772" s="3" t="str">
        <f>IF(ISBLANK(other_hotels_test!K772),"",other_hotels_test!K772)</f>
        <v>This is an excellent hotel with great business location. Wireless is good breakfast ok but coffee still average for this quality hotel - a constant theme over the past few years. Bar in the hotel is a great meeting place but also across by Fullerton Bay Marina are some very good bars. Ku de Ta bar at Marina Sands is worth visiting for the view.</v>
      </c>
      <c r="I772" s="1" t="str">
        <f>TRIM(IF(ISERROR(MID(other_hotels_test!L772,7,FIND("travelled",other_hotels_test!L772,1)-7)),"",MID(other_hotels_test!L772,7,FIND("travelled",other_hotels_test!L772,1)-7)))</f>
        <v>March 2013</v>
      </c>
      <c r="J772" s="1" t="str">
        <f>TRIM(IF(ISERROR(MID(other_hotels_test!L772,FIND("travelled",other_hotels_test!L772,1)+9,LEN(other_hotels_test!L772))),"",MID(other_hotels_test!L772,FIND("travelled",other_hotels_test!L772,1)+9,LEN(other_hotels_test!L772))))</f>
        <v>on business</v>
      </c>
      <c r="K772" s="4" t="e">
        <f ca="1">udfRegEx(other_hotels_test!M772,"\d( of )\d( stars).*(n&gt;)([\s\S]*;)")&amp;CHAR(10)&amp;udfRegEx(other_hotels_test!M772,"[^;]+$\d( of )\d( stars).*(n&gt;)([\s\S]*;)")</f>
        <v>#NAME?</v>
      </c>
      <c r="N772" s="1" t="str">
        <f>other_hotels_test!P772</f>
        <v>Reviewed 9 March 2013</v>
      </c>
    </row>
    <row r="773" spans="1:14" ht="112">
      <c r="A773" s="1" t="str">
        <f>MID(other_hotels_test!D773,1,FIND("_data",other_hotels_test!D773,1)-1)</f>
        <v>fullerton_hotel</v>
      </c>
      <c r="B773" s="4" t="str">
        <f>other_hotels_test!G773</f>
        <v>Experttravelleruk1</v>
      </c>
      <c r="C773" s="4" t="str">
        <f>IF(ISBLANK(other_hotels_test!H773),"",other_hotels_test!H773)</f>
        <v>London</v>
      </c>
      <c r="D773" s="1" t="str">
        <f>MID(other_hotels_test!I773,FIND("of",other_hotels_test!I773,1)-2,12)</f>
        <v>4 of 5 stars</v>
      </c>
      <c r="E773" s="1" t="str">
        <f>MID(other_hotels_test!I773,FIND("of",other_hotels_test!I773,1)-2,2)</f>
        <v xml:space="preserve">4 </v>
      </c>
      <c r="F773" s="2">
        <f>MID(other_hotels_test!I773,FIND("of",other_hotels_test!I773,1)-2,2)/MID(other_hotels_test!I773,FIND("of",other_hotels_test!I773,1)+2,2)</f>
        <v>0.8</v>
      </c>
      <c r="G773" s="3" t="str">
        <f>IF(ISBLANK(other_hotels_test!J773),"",other_hotels_test!J773)</f>
        <v>“Central location with excellent service.”</v>
      </c>
      <c r="H773" s="3" t="str">
        <f>IF(ISBLANK(other_hotels_test!K773),"",other_hotels_test!K773)</f>
        <v>Stayed at the Fullerton Hotel for leisure and it was excellent. I had a club room which gave me access to the club lounge and the breakfast buffet/ afternoon tea fayre let it down. Hot breakfast items were cold and the sandwiches at afternoon tea were left out too long which mean the bread went dry and crusty. This is the only thing which stopped me awarding a five 'circle' rating. Service is excellent and my personal tip is to head to the Post Bar and enjoy one of their flavoured Singapore Slings...they are the best!</v>
      </c>
      <c r="I773" s="1" t="str">
        <f>TRIM(IF(ISERROR(MID(other_hotels_test!L773,7,FIND("travelled",other_hotels_test!L773,1)-7)),"",MID(other_hotels_test!L773,7,FIND("travelled",other_hotels_test!L773,1)-7)))</f>
        <v>February 2013</v>
      </c>
      <c r="J773" s="1" t="str">
        <f>TRIM(IF(ISERROR(MID(other_hotels_test!L773,FIND("travelled",other_hotels_test!L773,1)+9,LEN(other_hotels_test!L773))),"",MID(other_hotels_test!L773,FIND("travelled",other_hotels_test!L773,1)+9,LEN(other_hotels_test!L773))))</f>
        <v>solo</v>
      </c>
      <c r="K773" s="4" t="e">
        <f ca="1">udfRegEx(other_hotels_test!M773,"\d( of )\d( stars).*(n&gt;)([\s\S]*;)")&amp;CHAR(10)&amp;udfRegEx(other_hotels_test!M773,"[^;]+$\d( of )\d( stars).*(n&gt;)([\s\S]*;)")</f>
        <v>#NAME?</v>
      </c>
      <c r="N773" s="1" t="str">
        <f>other_hotels_test!P773</f>
        <v>Reviewed 8 March 2013</v>
      </c>
    </row>
    <row r="774" spans="1:14" ht="84">
      <c r="A774" s="1" t="str">
        <f>MID(other_hotels_test!D774,1,FIND("_data",other_hotels_test!D774,1)-1)</f>
        <v>fullerton_hotel</v>
      </c>
      <c r="B774" s="4" t="str">
        <f>other_hotels_test!G774</f>
        <v>carbonxiv</v>
      </c>
      <c r="C774" s="4" t="str">
        <f>IF(ISBLANK(other_hotels_test!H774),"",other_hotels_test!H774)</f>
        <v>Shanghai China</v>
      </c>
      <c r="D774" s="1" t="str">
        <f>MID(other_hotels_test!I774,FIND("of",other_hotels_test!I774,1)-2,12)</f>
        <v>5 of 5 stars</v>
      </c>
      <c r="E774" s="1" t="str">
        <f>MID(other_hotels_test!I774,FIND("of",other_hotels_test!I774,1)-2,2)</f>
        <v xml:space="preserve">5 </v>
      </c>
      <c r="F774" s="2">
        <f>MID(other_hotels_test!I774,FIND("of",other_hotels_test!I774,1)-2,2)/MID(other_hotels_test!I774,FIND("of",other_hotels_test!I774,1)+2,2)</f>
        <v>1</v>
      </c>
      <c r="G774" s="3" t="str">
        <f>IF(ISBLANK(other_hotels_test!J774),"",other_hotels_test!J774)</f>
        <v>“Excellent location and service”</v>
      </c>
      <c r="H774" s="3" t="str">
        <f>IF(ISBLANK(other_hotels_test!K774),"",other_hotels_test!K774)</f>
        <v>Stayed at the Fullerton for business conference. It is a place with heritage. Very good customer service. Breakfast and lunch buffet was good. The Jade restaurant also has very good quality Chinese food. However the room is a bit 'old style' so don't expect something like an iphone dock. Overall was a great experience. My room was facing inside and I believe the view would be much nicer facing the quay.</v>
      </c>
      <c r="I774" s="1" t="str">
        <f>TRIM(IF(ISERROR(MID(other_hotels_test!L774,7,FIND("travelled",other_hotels_test!L774,1)-7)),"",MID(other_hotels_test!L774,7,FIND("travelled",other_hotels_test!L774,1)-7)))</f>
        <v>February 2013</v>
      </c>
      <c r="J774" s="1" t="str">
        <f>TRIM(IF(ISERROR(MID(other_hotels_test!L774,FIND("travelled",other_hotels_test!L774,1)+9,LEN(other_hotels_test!L774))),"",MID(other_hotels_test!L774,FIND("travelled",other_hotels_test!L774,1)+9,LEN(other_hotels_test!L774))))</f>
        <v>on business</v>
      </c>
      <c r="K774" s="4" t="e">
        <f ca="1">udfRegEx(other_hotels_test!M774,"\d( of )\d( stars).*(n&gt;)([\s\S]*;)")&amp;CHAR(10)&amp;udfRegEx(other_hotels_test!M774,"[^;]+$\d( of )\d( stars).*(n&gt;)([\s\S]*;)")</f>
        <v>#NAME?</v>
      </c>
      <c r="N774" s="1" t="str">
        <f>other_hotels_test!P774</f>
        <v>Reviewed 7 March 2013</v>
      </c>
    </row>
    <row r="775" spans="1:14" ht="126">
      <c r="A775" s="1" t="str">
        <f>MID(other_hotels_test!D775,1,FIND("_data",other_hotels_test!D775,1)-1)</f>
        <v>fullerton_hotel</v>
      </c>
      <c r="B775" s="4" t="str">
        <f>other_hotels_test!G775</f>
        <v>TheFoxies</v>
      </c>
      <c r="C775" s="4" t="str">
        <f>IF(ISBLANK(other_hotels_test!H775),"",other_hotels_test!H775)</f>
        <v>Brussels Belgium</v>
      </c>
      <c r="D775" s="1" t="str">
        <f>MID(other_hotels_test!I775,FIND("of",other_hotels_test!I775,1)-2,12)</f>
        <v>4 of 5 stars</v>
      </c>
      <c r="E775" s="1" t="str">
        <f>MID(other_hotels_test!I775,FIND("of",other_hotels_test!I775,1)-2,2)</f>
        <v xml:space="preserve">4 </v>
      </c>
      <c r="F775" s="2">
        <f>MID(other_hotels_test!I775,FIND("of",other_hotels_test!I775,1)-2,2)/MID(other_hotels_test!I775,FIND("of",other_hotels_test!I775,1)+2,2)</f>
        <v>0.8</v>
      </c>
      <c r="G775" s="3" t="str">
        <f>IF(ISBLANK(other_hotels_test!J775),"",other_hotels_test!J775)</f>
        <v>“Great stay in central Singapore”</v>
      </c>
      <c r="H775" s="3" t="str">
        <f>IF(ISBLANK(other_hotels_test!K775),"",other_hotels_test!K775)</f>
        <v>Huge rooms wonderful breakfast splendid service nice lounge... everything you wishes to have at a top hotel. If you then also take the great location in the centre of town and it's a perfect place for business people. The swimming pool and its surroundings is a bit small and therefore I would probably not come here with my family. One minor point is the noise from the street ; I was on the second floor at the outside and one can hear easily the noise from the street. Maybe a good idea to look for a room higher up or at the inside of the hotel.</v>
      </c>
      <c r="I775" s="1" t="str">
        <f>TRIM(IF(ISERROR(MID(other_hotels_test!L775,7,FIND("travelled",other_hotels_test!L775,1)-7)),"",MID(other_hotels_test!L775,7,FIND("travelled",other_hotels_test!L775,1)-7)))</f>
        <v>October 2012</v>
      </c>
      <c r="J775" s="1" t="str">
        <f>TRIM(IF(ISERROR(MID(other_hotels_test!L775,FIND("travelled",other_hotels_test!L775,1)+9,LEN(other_hotels_test!L775))),"",MID(other_hotels_test!L775,FIND("travelled",other_hotels_test!L775,1)+9,LEN(other_hotels_test!L775))))</f>
        <v>on business</v>
      </c>
      <c r="K775" s="4" t="e">
        <f ca="1">udfRegEx(other_hotels_test!M775,"\d( of )\d( stars).*(n&gt;)([\s\S]*;)")&amp;CHAR(10)&amp;udfRegEx(other_hotels_test!M775,"[^;]+$\d( of )\d( stars).*(n&gt;)([\s\S]*;)")</f>
        <v>#NAME?</v>
      </c>
      <c r="N775" s="1" t="str">
        <f>other_hotels_test!P775</f>
        <v>Reviewed 24 October 2012</v>
      </c>
    </row>
    <row r="776" spans="1:14" ht="378">
      <c r="A776" s="1" t="str">
        <f>MID(other_hotels_test!D776,1,FIND("_data",other_hotels_test!D776,1)-1)</f>
        <v>fullerton_hotel</v>
      </c>
      <c r="B776" s="4" t="str">
        <f>other_hotels_test!G776</f>
        <v>Pursie</v>
      </c>
      <c r="C776" s="4" t="str">
        <f>IF(ISBLANK(other_hotels_test!H776),"",other_hotels_test!H776)</f>
        <v>Sydney Australia</v>
      </c>
      <c r="D776" s="1" t="str">
        <f>MID(other_hotels_test!I776,FIND("of",other_hotels_test!I776,1)-2,12)</f>
        <v>3 of 5 stars</v>
      </c>
      <c r="E776" s="1" t="str">
        <f>MID(other_hotels_test!I776,FIND("of",other_hotels_test!I776,1)-2,2)</f>
        <v xml:space="preserve">3 </v>
      </c>
      <c r="F776" s="2">
        <f>MID(other_hotels_test!I776,FIND("of",other_hotels_test!I776,1)-2,2)/MID(other_hotels_test!I776,FIND("of",other_hotels_test!I776,1)+2,2)</f>
        <v>0.6</v>
      </c>
      <c r="G776" s="3" t="str">
        <f>IF(ISBLANK(other_hotels_test!J776),"",other_hotels_test!J776)</f>
        <v>“Lacks attention to detail lots of room for improvement.”</v>
      </c>
      <c r="H776" s="3" t="str">
        <f>IF(ISBLANK(other_hotels_test!K776),"",other_hotels_test!K776)</f>
        <v>We were on the 5th floor and initially I was please seeing there was a patio.....that is until we opened the curtains and patio was more like a little cell. No view. Of ANYTHING. All that can be seen is white bricks honestly it's claustrophobic. The room itself while sizable is tired and needs some refreshment. The service is neither fawning nor seriously lacking- it's just average. The pool was gorgeous- huge and located so that you can see the footbridge quite lovely really. The water feature with the 88 koi is lovely as well. One thing that drove me bonkers is the internet connectivity. Maddeningly one had to re-connect every time one entered or left the hotel (definitely) or if you had been on for a period of time. And I'm talking start over as in enter your room number and password etc....A big waste of my time. The mini bar was a thumbs down. No wine. Limited selection of items overall. The Spa? Ugh. I think that it MAY (?) have been in the middle of a renovation but if it was there was no indication of that in terms of signage. There was not a single plug in the sink area. (I wasn't able to plug in my flat iron.) There were no lockers. There was no seating. The wet sauna needed to be regrouted as there was some blackening on it. There were only three pair of shower thongs available. Additionally I had wanted to get a manicure but the spa menu provided in the room does not list this as a service. Only later on did I find out that they offer it and that was after specifically asking. The bed is VERY firm. This is fine for me because I love a firm mattress but I was surprised that it was so hard. All in all I wasn't so impressed with the Fullerton- we had expected much more after the trip advisor reviews. Again it wasn't terrible at all but I did find it to be very very average.</v>
      </c>
      <c r="I776" s="1" t="str">
        <f>TRIM(IF(ISERROR(MID(other_hotels_test!L776,7,FIND("travelled",other_hotels_test!L776,1)-7)),"",MID(other_hotels_test!L776,7,FIND("travelled",other_hotels_test!L776,1)-7)))</f>
        <v>October 2012</v>
      </c>
      <c r="J776" s="1" t="str">
        <f>TRIM(IF(ISERROR(MID(other_hotels_test!L776,FIND("travelled",other_hotels_test!L776,1)+9,LEN(other_hotels_test!L776))),"",MID(other_hotels_test!L776,FIND("travelled",other_hotels_test!L776,1)+9,LEN(other_hotels_test!L776))))</f>
        <v>on business</v>
      </c>
      <c r="K776" s="4" t="e">
        <f ca="1">udfRegEx(other_hotels_test!M776,"\d( of )\d( stars).*(n&gt;)([\s\S]*;)")&amp;CHAR(10)&amp;udfRegEx(other_hotels_test!M776,"[^;]+$\d( of )\d( stars).*(n&gt;)([\s\S]*;)")</f>
        <v>#NAME?</v>
      </c>
      <c r="N776" s="1" t="str">
        <f>other_hotels_test!P776</f>
        <v>Reviewed 23 October 2012</v>
      </c>
    </row>
    <row r="777" spans="1:14" ht="70">
      <c r="A777" s="1" t="str">
        <f>MID(other_hotels_test!D777,1,FIND("_data",other_hotels_test!D777,1)-1)</f>
        <v>fullerton_hotel</v>
      </c>
      <c r="B777" s="4" t="str">
        <f>other_hotels_test!G777</f>
        <v>FreddieElbow</v>
      </c>
      <c r="C777" s="4" t="str">
        <f>IF(ISBLANK(other_hotels_test!H777),"",other_hotels_test!H777)</f>
        <v>Stockholm Sweden</v>
      </c>
      <c r="D777" s="1" t="str">
        <f>MID(other_hotels_test!I777,FIND("of",other_hotels_test!I777,1)-2,12)</f>
        <v>5 of 5 stars</v>
      </c>
      <c r="E777" s="1" t="str">
        <f>MID(other_hotels_test!I777,FIND("of",other_hotels_test!I777,1)-2,2)</f>
        <v xml:space="preserve">5 </v>
      </c>
      <c r="F777" s="2">
        <f>MID(other_hotels_test!I777,FIND("of",other_hotels_test!I777,1)-2,2)/MID(other_hotels_test!I777,FIND("of",other_hotels_test!I777,1)+2,2)</f>
        <v>1</v>
      </c>
      <c r="G777" s="3" t="str">
        <f>IF(ISBLANK(other_hotels_test!J777),"",other_hotels_test!J777)</f>
        <v>“Is there any better?”</v>
      </c>
      <c r="H777" s="3" t="str">
        <f>IF(ISBLANK(other_hotels_test!K777),"",other_hotels_test!K777)</f>
        <v>Expensive according to me housekeepng was in your room as soon a you went out annoyingly clean. No good bar but a good top restaurant Singapore is all about business or vacation. This hotel. Suites both infinity pool looking over the Government building the stream and the tourist trap of restaurants along the bay.</v>
      </c>
      <c r="I777" s="1" t="str">
        <f>TRIM(IF(ISERROR(MID(other_hotels_test!L777,7,FIND("travelled",other_hotels_test!L777,1)-7)),"",MID(other_hotels_test!L777,7,FIND("travelled",other_hotels_test!L777,1)-7)))</f>
        <v/>
      </c>
      <c r="J777" s="1" t="str">
        <f>TRIM(IF(ISERROR(MID(other_hotels_test!L777,FIND("travelled",other_hotels_test!L777,1)+9,LEN(other_hotels_test!L777))),"",MID(other_hotels_test!L777,FIND("travelled",other_hotels_test!L777,1)+9,LEN(other_hotels_test!L777))))</f>
        <v/>
      </c>
      <c r="K777" s="4" t="e">
        <f ca="1">udfRegEx(other_hotels_test!M777,"\d( of )\d( stars).*(n&gt;)([\s\S]*;)")&amp;CHAR(10)&amp;udfRegEx(other_hotels_test!M777,"[^;]+$\d( of )\d( stars).*(n&gt;)([\s\S]*;)")</f>
        <v>#NAME?</v>
      </c>
      <c r="N777" s="1" t="str">
        <f>other_hotels_test!P777</f>
        <v>Reviewed 23 October 2012</v>
      </c>
    </row>
    <row r="778" spans="1:14" ht="409">
      <c r="A778" s="1" t="str">
        <f>MID(other_hotels_test!D778,1,FIND("_data",other_hotels_test!D778,1)-1)</f>
        <v>fullerton_hotel</v>
      </c>
      <c r="B778" s="4" t="str">
        <f>other_hotels_test!G778</f>
        <v>sunlover_intokyo</v>
      </c>
      <c r="C778" s="4" t="str">
        <f>IF(ISBLANK(other_hotels_test!H778),"",other_hotels_test!H778)</f>
        <v>Tokyo Japan</v>
      </c>
      <c r="D778" s="1" t="str">
        <f>MID(other_hotels_test!I778,FIND("of",other_hotels_test!I778,1)-2,12)</f>
        <v>1 of 5 stars</v>
      </c>
      <c r="E778" s="1" t="str">
        <f>MID(other_hotels_test!I778,FIND("of",other_hotels_test!I778,1)-2,2)</f>
        <v xml:space="preserve">1 </v>
      </c>
      <c r="F778" s="2">
        <f>MID(other_hotels_test!I778,FIND("of",other_hotels_test!I778,1)-2,2)/MID(other_hotels_test!I778,FIND("of",other_hotels_test!I778,1)+2,2)</f>
        <v>0.2</v>
      </c>
      <c r="G778" s="3" t="str">
        <f>IF(ISBLANK(other_hotels_test!J778),"",other_hotels_test!J778)</f>
        <v>“Very disappointing experience”</v>
      </c>
      <c r="H778" s="3" t="str">
        <f>IF(ISBLANK(other_hotels_test!K778),"",other_hotels_test!K778)</f>
        <v>Lost count of stays in this hotel. Generally very short stay however this trip book for 4 nights as scheduled meetings within 1 mrt stop vicinity. Reservation suggested to upgrade to club level for this trip. I checked in just after noon time and had a glass of coffee in the room. Went out very shortly after. Cup was still there went I return in the evening. The next day I left early and return around 3pm. Cup was still there unwashed! Went to club and complaint and was told this is the first time they received such complaint. Ok fine then 2nd day return at 130pm for conference call room was unmade. The next day left early again and return at 2pm surprise surprise unmade. Call housekeeping and was told maybe I left the do not disturb sign now. I never ever put on the do not not disturb sign because this is not the first time I heard the excuse and I made it a point never to put on the sign for no room for excuse. To make it worst there was a seminar on the 3 rd day and discovered to my horror that the room across mine was used as a store which explain the non stop noise of cutlery  footsteps talking mobile ringing etc then I notice the stench!!! Whatever the room is called by the hotel it is across. I found stacks of dirty plates left just 2 steps from my room door stacks of dirty linens trolleys etc I leave it to your imagination. Final last straw made a big fuss at reception and changed the room to the end of the building. On the 4th day found the club close for a private event and again food smell in the whole corridor like in a local market. This means having to use only the elevator at the reception otherwise would have to walk into the private event and that elevator leads to the pool and gym..... Then another event in the evening. That breakfast since the club is closed means having to dine in The Town with the big weekend family crowd. So much for paying extra for privacy. As much as the GM tried to explain I empathize with the staff but it is very sad to see this sort of service like putting on the do not disturb sign first time it happensetc. The hotel really spoilt my trip as it is my first return home nearly in a year and looked so much forward to it. I stayed in the hotel when it first opened worked in it when it was under construction now to experience this shatters my nostalgic feeling for one of my favorite place in Singapore. Furniture in the room is looking tired there is no adapters in the room and the small bottles of shampoo etc needs very strong finger to squeeze them. A few suggestions for the management: maybe the staff for cleaning is insufficient for maximum occupancy. If the club is close maybe they should have offered room service at least for breakfast. But at least tell the client especially if book via corporate if there is a function and suggest room change before checkin.</v>
      </c>
      <c r="I778" s="1" t="str">
        <f>TRIM(IF(ISERROR(MID(other_hotels_test!L778,7,FIND("travelled",other_hotels_test!L778,1)-7)),"",MID(other_hotels_test!L778,7,FIND("travelled",other_hotels_test!L778,1)-7)))</f>
        <v>October 2012</v>
      </c>
      <c r="J778" s="1" t="str">
        <f>TRIM(IF(ISERROR(MID(other_hotels_test!L778,FIND("travelled",other_hotels_test!L778,1)+9,LEN(other_hotels_test!L778))),"",MID(other_hotels_test!L778,FIND("travelled",other_hotels_test!L778,1)+9,LEN(other_hotels_test!L778))))</f>
        <v>on business</v>
      </c>
      <c r="K778" s="4" t="e">
        <f ca="1">udfRegEx(other_hotels_test!M778,"\d( of )\d( stars).*(n&gt;)([\s\S]*;)")&amp;CHAR(10)&amp;udfRegEx(other_hotels_test!M778,"[^;]+$\d( of )\d( stars).*(n&gt;)([\s\S]*;)")</f>
        <v>#NAME?</v>
      </c>
      <c r="N778" s="1" t="str">
        <f>other_hotels_test!P778</f>
        <v>Reviewed 22 October 2012</v>
      </c>
    </row>
    <row r="779" spans="1:14" ht="56">
      <c r="A779" s="1" t="str">
        <f>MID(other_hotels_test!D779,1,FIND("_data",other_hotels_test!D779,1)-1)</f>
        <v>fullerton_hotel</v>
      </c>
      <c r="B779" s="4" t="str">
        <f>other_hotels_test!G779</f>
        <v>Sue K</v>
      </c>
      <c r="C779" s="4" t="str">
        <f>IF(ISBLANK(other_hotels_test!H779),"",other_hotels_test!H779)</f>
        <v>Brisbane Queensland Australia</v>
      </c>
      <c r="D779" s="1" t="str">
        <f>MID(other_hotels_test!I779,FIND("of",other_hotels_test!I779,1)-2,12)</f>
        <v>5 of 5 stars</v>
      </c>
      <c r="E779" s="1" t="str">
        <f>MID(other_hotels_test!I779,FIND("of",other_hotels_test!I779,1)-2,2)</f>
        <v xml:space="preserve">5 </v>
      </c>
      <c r="F779" s="2">
        <f>MID(other_hotels_test!I779,FIND("of",other_hotels_test!I779,1)-2,2)/MID(other_hotels_test!I779,FIND("of",other_hotels_test!I779,1)+2,2)</f>
        <v>1</v>
      </c>
      <c r="G779" s="3" t="str">
        <f>IF(ISBLANK(other_hotels_test!J779),"",other_hotels_test!J779)</f>
        <v>“Wonderful beautiful hotel”</v>
      </c>
      <c r="H779" s="3" t="str">
        <f>IF(ISBLANK(other_hotels_test!K779),"",other_hotels_test!K779)</f>
        <v>This is a wonderful hotel to stay. Could not say a bad word about it. Staff very friendly and helpful. Rooms lovely and everything you need. Free wifi. Stunning place to stay. Close to everything. The hop on hop off bus is close. Food very nice.</v>
      </c>
      <c r="I779" s="1" t="str">
        <f>TRIM(IF(ISERROR(MID(other_hotels_test!L779,7,FIND("travelled",other_hotels_test!L779,1)-7)),"",MID(other_hotels_test!L779,7,FIND("travelled",other_hotels_test!L779,1)-7)))</f>
        <v>October 2012</v>
      </c>
      <c r="J779" s="1" t="str">
        <f>TRIM(IF(ISERROR(MID(other_hotels_test!L779,FIND("travelled",other_hotels_test!L779,1)+9,LEN(other_hotels_test!L779))),"",MID(other_hotels_test!L779,FIND("travelled",other_hotels_test!L779,1)+9,LEN(other_hotels_test!L779))))</f>
        <v>as a couple</v>
      </c>
      <c r="K779" s="4" t="e">
        <f ca="1">udfRegEx(other_hotels_test!M779,"\d( of )\d( stars).*(n&gt;)([\s\S]*;)")&amp;CHAR(10)&amp;udfRegEx(other_hotels_test!M779,"[^;]+$\d( of )\d( stars).*(n&gt;)([\s\S]*;)")</f>
        <v>#NAME?</v>
      </c>
      <c r="N779" s="1" t="str">
        <f>other_hotels_test!P779</f>
        <v>Reviewed 22 October 2012</v>
      </c>
    </row>
    <row r="780" spans="1:14" ht="154">
      <c r="A780" s="1" t="str">
        <f>MID(other_hotels_test!D780,1,FIND("_data",other_hotels_test!D780,1)-1)</f>
        <v>fullerton_hotel</v>
      </c>
      <c r="B780" s="4" t="str">
        <f>other_hotels_test!G780</f>
        <v>gogo168</v>
      </c>
      <c r="C780" s="4" t="str">
        <f>IF(ISBLANK(other_hotels_test!H780),"",other_hotels_test!H780)</f>
        <v>Singapore Singapore</v>
      </c>
      <c r="D780" s="1" t="str">
        <f>MID(other_hotels_test!I780,FIND("of",other_hotels_test!I780,1)-2,12)</f>
        <v>5 of 5 stars</v>
      </c>
      <c r="E780" s="1" t="str">
        <f>MID(other_hotels_test!I780,FIND("of",other_hotels_test!I780,1)-2,2)</f>
        <v xml:space="preserve">5 </v>
      </c>
      <c r="F780" s="2">
        <f>MID(other_hotels_test!I780,FIND("of",other_hotels_test!I780,1)-2,2)/MID(other_hotels_test!I780,FIND("of",other_hotels_test!I780,1)+2,2)</f>
        <v>1</v>
      </c>
      <c r="G780" s="3" t="str">
        <f>IF(ISBLANK(other_hotels_test!J780),"",other_hotels_test!J780)</f>
        <v>“Staycation”</v>
      </c>
      <c r="H780" s="3" t="str">
        <f>IF(ISBLANK(other_hotels_test!K780),"",other_hotels_test!K780)</f>
        <v>Grand architecture befitting an icon originally built to commemorate the centennial of the founding of Singapore. Good views if you are taking rooms overlooking the bay or river. The building used to house the General Post Office as well as government offices on the upper floors. Some activities at the hotel include working out at the gym dipping in the pool indulging in the spa and trying out the restaurants bars and cake boutique. There is a permanent heritage / art gallery and an ad-hoc gallery space. Free guided tours on certain timings from Fri - Sun. Having a tub + shower in the room is nice and our tub had a whirlpool function too. Walking access to civic district and marina bay area.</v>
      </c>
      <c r="I780" s="1" t="str">
        <f>TRIM(IF(ISERROR(MID(other_hotels_test!L780,7,FIND("travelled",other_hotels_test!L780,1)-7)),"",MID(other_hotels_test!L780,7,FIND("travelled",other_hotels_test!L780,1)-7)))</f>
        <v>May 2013</v>
      </c>
      <c r="J780" s="1" t="str">
        <f>TRIM(IF(ISERROR(MID(other_hotels_test!L780,FIND("travelled",other_hotels_test!L780,1)+9,LEN(other_hotels_test!L780))),"",MID(other_hotels_test!L780,FIND("travelled",other_hotels_test!L780,1)+9,LEN(other_hotels_test!L780))))</f>
        <v>as a couple</v>
      </c>
      <c r="K780" s="4" t="e">
        <f ca="1">udfRegEx(other_hotels_test!M780,"\d( of )\d( stars).*(n&gt;)([\s\S]*;)")&amp;CHAR(10)&amp;udfRegEx(other_hotels_test!M780,"[^;]+$\d( of )\d( stars).*(n&gt;)([\s\S]*;)")</f>
        <v>#NAME?</v>
      </c>
      <c r="N780" s="1" t="str">
        <f>other_hotels_test!P780</f>
        <v>Reviewed 31 May 2013</v>
      </c>
    </row>
    <row r="781" spans="1:14" ht="409">
      <c r="A781" s="1" t="str">
        <f>MID(other_hotels_test!D781,1,FIND("_data",other_hotels_test!D781,1)-1)</f>
        <v>fullerton_hotel</v>
      </c>
      <c r="B781" s="4" t="str">
        <f>other_hotels_test!G781</f>
        <v>GEORGIAPERTH-10</v>
      </c>
      <c r="C781" s="4" t="str">
        <f>IF(ISBLANK(other_hotels_test!H781),"",other_hotels_test!H781)</f>
        <v>Perth Australia</v>
      </c>
      <c r="D781" s="1" t="str">
        <f>MID(other_hotels_test!I781,FIND("of",other_hotels_test!I781,1)-2,12)</f>
        <v>4 of 5 stars</v>
      </c>
      <c r="E781" s="1" t="str">
        <f>MID(other_hotels_test!I781,FIND("of",other_hotels_test!I781,1)-2,2)</f>
        <v xml:space="preserve">4 </v>
      </c>
      <c r="F781" s="2">
        <f>MID(other_hotels_test!I781,FIND("of",other_hotels_test!I781,1)-2,2)/MID(other_hotels_test!I781,FIND("of",other_hotels_test!I781,1)+2,2)</f>
        <v>0.8</v>
      </c>
      <c r="G781" s="3" t="str">
        <f>IF(ISBLANK(other_hotels_test!J781),"",other_hotels_test!J781)</f>
        <v>“AMAZING STAY IN A GLORIOUS SETTING”</v>
      </c>
      <c r="H781" s="3" t="str">
        <f>IF(ISBLANK(other_hotels_test!K781),"",other_hotels_test!K781)</f>
        <v>My husband and I have just returned from a long long weekend stay at the Fullerton. We had read the great reports on Tripadvisor and our expectations were pretty high but the hotel and its staff exceeded them. Taking note of comments from some previous reviewers I had requested a Quay suite overlooking the bay with a balcony. AND a late checkout (3pm). Given that we had already got a very good rate over the net I thought I was being a bit optimistic asking for all of this but it was delivered up with a charming smile an attitude which prevails in this hotel. The staff are all wonderful. You feel as if you are the most important guest that has ever stayed at the Fullerton (even when returning sweaty and soaked after a torrential Singapore downpour!). The staff have not got their hands out for tips- I got the feeling that they were genuinely concerned to make your stay as perfect as possible. First impresions of the hotel are amazing. The exquisite marble foyer is pervaded by a waft of carnations.Everywhere there are beautiful flower arrangements. On one side of the foyer is the Town restaurant used for breakfast and on the other a charming courtyard restaurant. Both are naturally lit by a soaring atrium and the pleasant murmur of conversations and tinkling cutlery make the enormous area feel intimate somehow. Our room was as I mentioned a Quay suite. It was large nicely furnished in an elegant understated waywith 2 robes and plenty of hangers and- best of all!- spotless! The marble bathroom contains a huge bath overlooking the Marina (with a semi-translucent blind for those not keen to display all of their wobbles to Singapore!)as well as big shower . The toiletries were of a good quality and a nice touch was the box of goodies including toothbrushes sewing kit razors etc supplied on the vanity. The bed was super comfy and came with a pillow menu. The small balcony had two chairs and a small table - and a view to die for. It was positioned perfectly to sit with a cold drink and watch the Marina Bay light show in the late evening. All in all I can't fault the Fullerton. The architectual style and refurbishment compares well with the Raffles (at less than half the room cost!) and its staff are much more interested in making your stay pleasant.The Raffles crew can be somewhat aloof! All of the attractions of the bay (Boat and Clarke Quays shopping centres and restaurants Cultural centre and Asian Civilisations museum) are within easy walking distance even in the Singapore humidity and Chinatown and Orchard Rd are only a short taxi ride away. The view over the Marina with the watertaxis and bumboats crisscrossing the water and people milling around Merlion Park is something you could sit and watch for hours. In terms of ambience service and location this hotel is a winner!</v>
      </c>
      <c r="I781" s="1" t="str">
        <f>TRIM(IF(ISERROR(MID(other_hotels_test!L781,7,FIND("travelled",other_hotels_test!L781,1)-7)),"",MID(other_hotels_test!L781,7,FIND("travelled",other_hotels_test!L781,1)-7)))</f>
        <v>May 2013</v>
      </c>
      <c r="J781" s="1" t="str">
        <f>TRIM(IF(ISERROR(MID(other_hotels_test!L781,FIND("travelled",other_hotels_test!L781,1)+9,LEN(other_hotels_test!L781))),"",MID(other_hotels_test!L781,FIND("travelled",other_hotels_test!L781,1)+9,LEN(other_hotels_test!L781))))</f>
        <v>as a couple</v>
      </c>
      <c r="K781" s="4" t="e">
        <f ca="1">udfRegEx(other_hotels_test!M781,"\d( of )\d( stars).*(n&gt;)([\s\S]*;)")&amp;CHAR(10)&amp;udfRegEx(other_hotels_test!M781,"[^;]+$\d( of )\d( stars).*(n&gt;)([\s\S]*;)")</f>
        <v>#NAME?</v>
      </c>
      <c r="N781" s="1" t="str">
        <f>other_hotels_test!P781</f>
        <v>Reviewed 29 May 2013</v>
      </c>
    </row>
    <row r="782" spans="1:14" ht="336">
      <c r="A782" s="1" t="str">
        <f>MID(other_hotels_test!D782,1,FIND("_data",other_hotels_test!D782,1)-1)</f>
        <v>fullerton_hotel</v>
      </c>
      <c r="B782" s="4" t="str">
        <f>other_hotels_test!G782</f>
        <v>vichyi</v>
      </c>
      <c r="C782" s="4" t="str">
        <f>IF(ISBLANK(other_hotels_test!H782),"",other_hotels_test!H782)</f>
        <v>Singapore Singapore</v>
      </c>
      <c r="D782" s="1" t="str">
        <f>MID(other_hotels_test!I782,FIND("of",other_hotels_test!I782,1)-2,12)</f>
        <v>4 of 5 stars</v>
      </c>
      <c r="E782" s="1" t="str">
        <f>MID(other_hotels_test!I782,FIND("of",other_hotels_test!I782,1)-2,2)</f>
        <v xml:space="preserve">4 </v>
      </c>
      <c r="F782" s="2">
        <f>MID(other_hotels_test!I782,FIND("of",other_hotels_test!I782,1)-2,2)/MID(other_hotels_test!I782,FIND("of",other_hotels_test!I782,1)+2,2)</f>
        <v>0.8</v>
      </c>
      <c r="G782" s="3" t="str">
        <f>IF(ISBLANK(other_hotels_test!J782),"",other_hotels_test!J782)</f>
        <v>“Weekend Staycation”</v>
      </c>
      <c r="H782" s="3" t="str">
        <f>IF(ISBLANK(other_hotels_test!K782),"",other_hotels_test!K782)</f>
        <v>Stayed as a coupke one night on 24th May. ROOM Unlike many city hotels the Fullerton itself is differentiated by its colonial outlook. We were given a Quay Room on the 3rd floor which faces the river and the pool. Room was extremely spacious definitely able to fit 3adults or a family of 4 comfortably. There was so much space that the tv console seemed far away! We chose to have dinner indoors and even with the trolley converted into a round table in the middle of the room there was so much space to move. The bathroom could easily become a bedroom for 2. MEALS Dinner indoors was nothing much to shout about though I must highlight that the hotel provides a very extensive menu. However do rise early and check out breakfast. The buffet spread offers a large variety of bread and pastries selection noodle counter eggs counter jap section dim sum and the other hot and cold items. Tourists should check out the local toast corner. AMENITIES Room equipped with standard bathrobes iron safe hairdryer etc. Huge alcove to catch some sun away from the crowd if it doesnt rain - otherwise soak in the huge bathtub (also accompanied by a separate standing shower). Writing desk for business travellers. Minibar is well stocked but frankly 7-Eleven and a dozen of bars/pubs are around the corner. Wide selection of entertainment channels on cable TV. And the bed - so comfy. OTHERS Overall a pleasant stay only issue was the long disorganized queue at the counter. Otherwise the staff members were commendable and pretty helpful. VERDICT 4.5/5 will be back for staycations!</v>
      </c>
      <c r="I782" s="1" t="str">
        <f>TRIM(IF(ISERROR(MID(other_hotels_test!L782,7,FIND("travelled",other_hotels_test!L782,1)-7)),"",MID(other_hotels_test!L782,7,FIND("travelled",other_hotels_test!L782,1)-7)))</f>
        <v/>
      </c>
      <c r="J782" s="1" t="str">
        <f>TRIM(IF(ISERROR(MID(other_hotels_test!L782,FIND("travelled",other_hotels_test!L782,1)+9,LEN(other_hotels_test!L782))),"",MID(other_hotels_test!L782,FIND("travelled",other_hotels_test!L782,1)+9,LEN(other_hotels_test!L782))))</f>
        <v/>
      </c>
      <c r="K782" s="4" t="e">
        <f ca="1">udfRegEx(other_hotels_test!M782,"\d( of )\d( stars).*(n&gt;)([\s\S]*;)")&amp;CHAR(10)&amp;udfRegEx(other_hotels_test!M782,"[^;]+$\d( of )\d( stars).*(n&gt;)([\s\S]*;)")</f>
        <v>#NAME?</v>
      </c>
      <c r="N782" s="1" t="str">
        <f>other_hotels_test!P782</f>
        <v>Reviewed 29 May 2013</v>
      </c>
    </row>
    <row r="783" spans="1:14" ht="70">
      <c r="A783" s="1" t="str">
        <f>MID(other_hotels_test!D783,1,FIND("_data",other_hotels_test!D783,1)-1)</f>
        <v>fullerton_hotel</v>
      </c>
      <c r="B783" s="4" t="str">
        <f>other_hotels_test!G783</f>
        <v>Charlotte_Mumsie</v>
      </c>
      <c r="C783" s="4" t="str">
        <f>IF(ISBLANK(other_hotels_test!H783),"",other_hotels_test!H783)</f>
        <v>Singapore Singapore</v>
      </c>
      <c r="D783" s="1" t="str">
        <f>MID(other_hotels_test!I783,FIND("of",other_hotels_test!I783,1)-2,12)</f>
        <v>4 of 5 stars</v>
      </c>
      <c r="E783" s="1" t="str">
        <f>MID(other_hotels_test!I783,FIND("of",other_hotels_test!I783,1)-2,2)</f>
        <v xml:space="preserve">4 </v>
      </c>
      <c r="F783" s="2">
        <f>MID(other_hotels_test!I783,FIND("of",other_hotels_test!I783,1)-2,2)/MID(other_hotels_test!I783,FIND("of",other_hotels_test!I783,1)+2,2)</f>
        <v>0.8</v>
      </c>
      <c r="G783" s="3" t="str">
        <f>IF(ISBLANK(other_hotels_test!J783),"",other_hotels_test!J783)</f>
        <v>“Staycation”</v>
      </c>
      <c r="H783" s="3" t="str">
        <f>IF(ISBLANK(other_hotels_test!K783),"",other_hotels_test!K783)</f>
        <v>Came here for a staycation after learning that they are having some promotion. We took the heritage room which is very spacious. My gal can run around the room freely. But the TV looks small here as the room is too big. :p There is even baby's toiletries that comes with the baby cot (play pen). Very thoughtful..</v>
      </c>
      <c r="I783" s="1" t="str">
        <f>TRIM(IF(ISERROR(MID(other_hotels_test!L783,7,FIND("travelled",other_hotels_test!L783,1)-7)),"",MID(other_hotels_test!L783,7,FIND("travelled",other_hotels_test!L783,1)-7)))</f>
        <v>May 2013</v>
      </c>
      <c r="J783" s="1" t="str">
        <f>TRIM(IF(ISERROR(MID(other_hotels_test!L783,FIND("travelled",other_hotels_test!L783,1)+9,LEN(other_hotels_test!L783))),"",MID(other_hotels_test!L783,FIND("travelled",other_hotels_test!L783,1)+9,LEN(other_hotels_test!L783))))</f>
        <v>with family</v>
      </c>
      <c r="K783" s="4" t="e">
        <f ca="1">udfRegEx(other_hotels_test!M783,"\d( of )\d( stars).*(n&gt;)([\s\S]*;)")&amp;CHAR(10)&amp;udfRegEx(other_hotels_test!M783,"[^;]+$\d( of )\d( stars).*(n&gt;)([\s\S]*;)")</f>
        <v>#NAME?</v>
      </c>
      <c r="N783" s="1" t="str">
        <f>other_hotels_test!P783</f>
        <v>Reviewed 28 May 2013</v>
      </c>
    </row>
    <row r="784" spans="1:14" ht="238">
      <c r="A784" s="1" t="str">
        <f>MID(other_hotels_test!D784,1,FIND("_data",other_hotels_test!D784,1)-1)</f>
        <v>fullerton_hotel</v>
      </c>
      <c r="B784" s="4" t="str">
        <f>other_hotels_test!G784</f>
        <v>JuneTP</v>
      </c>
      <c r="C784" s="4" t="str">
        <f>IF(ISBLANK(other_hotels_test!H784),"",other_hotels_test!H784)</f>
        <v>Singapore</v>
      </c>
      <c r="D784" s="1" t="str">
        <f>MID(other_hotels_test!I784,FIND("of",other_hotels_test!I784,1)-2,12)</f>
        <v>5 of 5 stars</v>
      </c>
      <c r="E784" s="1" t="str">
        <f>MID(other_hotels_test!I784,FIND("of",other_hotels_test!I784,1)-2,2)</f>
        <v xml:space="preserve">5 </v>
      </c>
      <c r="F784" s="2">
        <f>MID(other_hotels_test!I784,FIND("of",other_hotels_test!I784,1)-2,2)/MID(other_hotels_test!I784,FIND("of",other_hotels_test!I784,1)+2,2)</f>
        <v>1</v>
      </c>
      <c r="G784" s="3" t="str">
        <f>IF(ISBLANK(other_hotels_test!J784),"",other_hotels_test!J784)</f>
        <v>“Lovely as usual”</v>
      </c>
      <c r="H784" s="3" t="str">
        <f>IF(ISBLANK(other_hotels_test!K784),"",other_hotels_test!K784)</f>
        <v>This is our 2nd stay at Fullerton. Even though we got a courtyard room this time and not the quayside room we still enjoyed the stay thanks to the wonderful professional yet warm service by the fullerton staff. We asked for a baby cot but because they ran out of it they gave us another bed which worked out fine. We ordered room service too and the food was great! At breakfast the service attendant was super attentive to all our needs without being intrusive. We were busy trying to have breakfast and feed our sleepy cranky baby and you prob know it's hard not to create a mess with a baby around. But he was really helpful and keeping things away from the baby so that she doesn't flip them down etc. And yes he did all these maintaining his poise smile and professionalism. We love fullerton for the plush beds the clean white towels and sheets the great location the grandeur of the hotel and most of all the fabulous service! Frankly we believe that service can really make or break a stay. And yes we are returning to this hotel again for future staycations!</v>
      </c>
      <c r="I784" s="1" t="str">
        <f>TRIM(IF(ISERROR(MID(other_hotels_test!L784,7,FIND("travelled",other_hotels_test!L784,1)-7)),"",MID(other_hotels_test!L784,7,FIND("travelled",other_hotels_test!L784,1)-7)))</f>
        <v>May 2013</v>
      </c>
      <c r="J784" s="1" t="str">
        <f>TRIM(IF(ISERROR(MID(other_hotels_test!L784,FIND("travelled",other_hotels_test!L784,1)+9,LEN(other_hotels_test!L784))),"",MID(other_hotels_test!L784,FIND("travelled",other_hotels_test!L784,1)+9,LEN(other_hotels_test!L784))))</f>
        <v>with family</v>
      </c>
      <c r="K784" s="4" t="e">
        <f ca="1">udfRegEx(other_hotels_test!M784,"\d( of )\d( stars).*(n&gt;)([\s\S]*;)")&amp;CHAR(10)&amp;udfRegEx(other_hotels_test!M784,"[^;]+$\d( of )\d( stars).*(n&gt;)([\s\S]*;)")</f>
        <v>#NAME?</v>
      </c>
      <c r="N784" s="1" t="str">
        <f>other_hotels_test!P784</f>
        <v>Reviewed 27 May 2013</v>
      </c>
    </row>
    <row r="785" spans="1:14" ht="98">
      <c r="A785" s="1" t="str">
        <f>MID(other_hotels_test!D785,1,FIND("_data",other_hotels_test!D785,1)-1)</f>
        <v>fullerton_hotel</v>
      </c>
      <c r="B785" s="4" t="str">
        <f>other_hotels_test!G785</f>
        <v>Chelanian</v>
      </c>
      <c r="C785" s="4" t="str">
        <f>IF(ISBLANK(other_hotels_test!H785),"",other_hotels_test!H785)</f>
        <v>Singapore Singapore</v>
      </c>
      <c r="D785" s="1" t="str">
        <f>MID(other_hotels_test!I785,FIND("of",other_hotels_test!I785,1)-2,12)</f>
        <v>5 of 5 stars</v>
      </c>
      <c r="E785" s="1" t="str">
        <f>MID(other_hotels_test!I785,FIND("of",other_hotels_test!I785,1)-2,2)</f>
        <v xml:space="preserve">5 </v>
      </c>
      <c r="F785" s="2">
        <f>MID(other_hotels_test!I785,FIND("of",other_hotels_test!I785,1)-2,2)/MID(other_hotels_test!I785,FIND("of",other_hotels_test!I785,1)+2,2)</f>
        <v>1</v>
      </c>
      <c r="G785" s="3" t="str">
        <f>IF(ISBLANK(other_hotels_test!J785),"",other_hotels_test!J785)</f>
        <v>“Vintage Luxury in Marina Bay Area”</v>
      </c>
      <c r="H785" s="3" t="str">
        <f>IF(ISBLANK(other_hotels_test!K785),"",other_hotels_test!K785)</f>
        <v>We've stayed here a couple of times and found exceptional service both times. We had dinner at the Lighthouse Restaurant on top floor which has ok views across the bay and a nice outdoor deck for afternoon drinks. The rooms are small and views are nothing special on east side. West side views across river are best. Pool area is nice with a view of Clarke/Boat Quay. Look into the weekend package which includes an incredible Sunday brunch.</v>
      </c>
      <c r="I785" s="1" t="str">
        <f>TRIM(IF(ISERROR(MID(other_hotels_test!L785,7,FIND("travelled",other_hotels_test!L785,1)-7)),"",MID(other_hotels_test!L785,7,FIND("travelled",other_hotels_test!L785,1)-7)))</f>
        <v>August 2012</v>
      </c>
      <c r="J785" s="1" t="str">
        <f>TRIM(IF(ISERROR(MID(other_hotels_test!L785,FIND("travelled",other_hotels_test!L785,1)+9,LEN(other_hotels_test!L785))),"",MID(other_hotels_test!L785,FIND("travelled",other_hotels_test!L785,1)+9,LEN(other_hotels_test!L785))))</f>
        <v>as a couple</v>
      </c>
      <c r="K785" s="4" t="e">
        <f ca="1">udfRegEx(other_hotels_test!M785,"\d( of )\d( stars).*(n&gt;)([\s\S]*;)")&amp;CHAR(10)&amp;udfRegEx(other_hotels_test!M785,"[^;]+$\d( of )\d( stars).*(n&gt;)([\s\S]*;)")</f>
        <v>#NAME?</v>
      </c>
      <c r="N785" s="1" t="str">
        <f>other_hotels_test!P785</f>
        <v>Reviewed 7 January 2013</v>
      </c>
    </row>
    <row r="786" spans="1:14" ht="56">
      <c r="A786" s="1" t="str">
        <f>MID(other_hotels_test!D786,1,FIND("_data",other_hotels_test!D786,1)-1)</f>
        <v>fullerton_hotel</v>
      </c>
      <c r="B786" s="4" t="str">
        <f>other_hotels_test!G786</f>
        <v>shinypearl</v>
      </c>
      <c r="C786" s="4" t="str">
        <f>IF(ISBLANK(other_hotels_test!H786),"",other_hotels_test!H786)</f>
        <v>asia</v>
      </c>
      <c r="D786" s="1" t="str">
        <f>MID(other_hotels_test!I786,FIND("of",other_hotels_test!I786,1)-2,12)</f>
        <v>4 of 5 stars</v>
      </c>
      <c r="E786" s="1" t="str">
        <f>MID(other_hotels_test!I786,FIND("of",other_hotels_test!I786,1)-2,2)</f>
        <v xml:space="preserve">4 </v>
      </c>
      <c r="F786" s="2">
        <f>MID(other_hotels_test!I786,FIND("of",other_hotels_test!I786,1)-2,2)/MID(other_hotels_test!I786,FIND("of",other_hotels_test!I786,1)+2,2)</f>
        <v>0.8</v>
      </c>
      <c r="G786" s="3" t="str">
        <f>IF(ISBLANK(other_hotels_test!J786),"",other_hotels_test!J786)</f>
        <v>“Pleasant stay”</v>
      </c>
      <c r="H786" s="3" t="str">
        <f>IF(ISBLANK(other_hotels_test!K786),"",other_hotels_test!K786)</f>
        <v>This is my second stay. As always the historical Fullerton always enchanting to me. We stayed in courtyard as we are out of the room most of the time. Breakfast was fabulous. The staffs are very nice. Very very pleasant stay.</v>
      </c>
      <c r="I786" s="1" t="str">
        <f>TRIM(IF(ISERROR(MID(other_hotels_test!L786,7,FIND("travelled",other_hotels_test!L786,1)-7)),"",MID(other_hotels_test!L786,7,FIND("travelled",other_hotels_test!L786,1)-7)))</f>
        <v>January 2013</v>
      </c>
      <c r="J786" s="1" t="str">
        <f>TRIM(IF(ISERROR(MID(other_hotels_test!L786,FIND("travelled",other_hotels_test!L786,1)+9,LEN(other_hotels_test!L786))),"",MID(other_hotels_test!L786,FIND("travelled",other_hotels_test!L786,1)+9,LEN(other_hotels_test!L786))))</f>
        <v>with family</v>
      </c>
      <c r="K786" s="4" t="e">
        <f ca="1">udfRegEx(other_hotels_test!M786,"\d( of )\d( stars).*(n&gt;)([\s\S]*;)")&amp;CHAR(10)&amp;udfRegEx(other_hotels_test!M786,"[^;]+$\d( of )\d( stars).*(n&gt;)([\s\S]*;)")</f>
        <v>#NAME?</v>
      </c>
      <c r="N786" s="1" t="str">
        <f>other_hotels_test!P786</f>
        <v>Reviewed 7 January 2013</v>
      </c>
    </row>
    <row r="787" spans="1:14" ht="112">
      <c r="A787" s="1" t="str">
        <f>MID(other_hotels_test!D787,1,FIND("_data",other_hotels_test!D787,1)-1)</f>
        <v>fullerton_hotel</v>
      </c>
      <c r="B787" s="4" t="str">
        <f>other_hotels_test!G787</f>
        <v>Jules_Smith08</v>
      </c>
      <c r="C787" s="4" t="str">
        <f>IF(ISBLANK(other_hotels_test!H787),"",other_hotels_test!H787)</f>
        <v/>
      </c>
      <c r="D787" s="1" t="str">
        <f>MID(other_hotels_test!I787,FIND("of",other_hotels_test!I787,1)-2,12)</f>
        <v>5 of 5 stars</v>
      </c>
      <c r="E787" s="1" t="str">
        <f>MID(other_hotels_test!I787,FIND("of",other_hotels_test!I787,1)-2,2)</f>
        <v xml:space="preserve">5 </v>
      </c>
      <c r="F787" s="2">
        <f>MID(other_hotels_test!I787,FIND("of",other_hotels_test!I787,1)-2,2)/MID(other_hotels_test!I787,FIND("of",other_hotels_test!I787,1)+2,2)</f>
        <v>1</v>
      </c>
      <c r="G787" s="3" t="str">
        <f>IF(ISBLANK(other_hotels_test!J787),"",other_hotels_test!J787)</f>
        <v>“Excellent Hotel - quality service and amazing location”</v>
      </c>
      <c r="H787" s="3" t="str">
        <f>IF(ISBLANK(other_hotels_test!K787),"",other_hotels_test!K787)</f>
        <v>We stayed here for New Year. The hotel is truly stunning - the room was beautifully presented and had a stunning bathroom. The service from the staff was amazing - very attentive and friendly they couldn't do enough for us. We had a brilliant time at the in-house New Year's Eve party and danced with staff and guests. One of the highlights is the breakfast - easily the best hotel breakfast we've ever had. If you are staying in Singapore for a couple of days and fancy a bit of luxury then head here - you won't be disappointed.</v>
      </c>
      <c r="I787" s="1" t="str">
        <f>TRIM(IF(ISERROR(MID(other_hotels_test!L787,7,FIND("travelled",other_hotels_test!L787,1)-7)),"",MID(other_hotels_test!L787,7,FIND("travelled",other_hotels_test!L787,1)-7)))</f>
        <v/>
      </c>
      <c r="J787" s="1" t="str">
        <f>TRIM(IF(ISERROR(MID(other_hotels_test!L787,FIND("travelled",other_hotels_test!L787,1)+9,LEN(other_hotels_test!L787))),"",MID(other_hotels_test!L787,FIND("travelled",other_hotels_test!L787,1)+9,LEN(other_hotels_test!L787))))</f>
        <v/>
      </c>
      <c r="K787" s="4" t="e">
        <f ca="1">udfRegEx(other_hotels_test!M787,"\d( of )\d( stars).*(n&gt;)([\s\S]*;)")&amp;CHAR(10)&amp;udfRegEx(other_hotels_test!M787,"[^;]+$\d( of )\d( stars).*(n&gt;)([\s\S]*;)")</f>
        <v>#NAME?</v>
      </c>
      <c r="N787" s="1" t="str">
        <f>other_hotels_test!P787</f>
        <v>Reviewed 6 January 2013</v>
      </c>
    </row>
    <row r="788" spans="1:14" ht="252">
      <c r="A788" s="1" t="str">
        <f>MID(other_hotels_test!D788,1,FIND("_data",other_hotels_test!D788,1)-1)</f>
        <v>fullerton_hotel</v>
      </c>
      <c r="B788" s="4" t="str">
        <f>other_hotels_test!G788</f>
        <v>Jiaojiao</v>
      </c>
      <c r="C788" s="4" t="str">
        <f>IF(ISBLANK(other_hotels_test!H788),"",other_hotels_test!H788)</f>
        <v>Sydney Australia</v>
      </c>
      <c r="D788" s="1" t="str">
        <f>MID(other_hotels_test!I788,FIND("of",other_hotels_test!I788,1)-2,12)</f>
        <v>5 of 5 stars</v>
      </c>
      <c r="E788" s="1" t="str">
        <f>MID(other_hotels_test!I788,FIND("of",other_hotels_test!I788,1)-2,2)</f>
        <v xml:space="preserve">5 </v>
      </c>
      <c r="F788" s="2">
        <f>MID(other_hotels_test!I788,FIND("of",other_hotels_test!I788,1)-2,2)/MID(other_hotels_test!I788,FIND("of",other_hotels_test!I788,1)+2,2)</f>
        <v>1</v>
      </c>
      <c r="G788" s="3" t="str">
        <f>IF(ISBLANK(other_hotels_test!J788),"",other_hotels_test!J788)</f>
        <v>“One of the best hotel I've ever stayed at!”</v>
      </c>
      <c r="H788" s="3" t="str">
        <f>IF(ISBLANK(other_hotels_test!K788),"",other_hotels_test!K788)</f>
        <v>Went to Singapore in August and stayed there for 3 nights. We arrived around midnight but the staff at the front desk were as professional as if we were the first guest of the day. very professional and helpful. The lady even send us to the lift and pressed the button for us. The hotel itself has its own life with full of history. the hotel rooms are modern but somewhat has ancient decoration feathers too. LOVE the bathroom!! and the design of the mirrors &amp; the lighting suits perfectly when I do my makeups. Our package doesn't include buffet breakfast but we tried the gorgeous cakes down at the ground floor cafe. They were made with a perfection! The location of the hotel is right in the center of Singapore's business CBD. It has frequent transport(BUS subway) to other tourist spots too. The hotel is right next to Asian Civilization Museum which is a great place to visit. If you don't mind walking Marina Bay is not too far away either. Only one thing about this hotel is: the bed that we slept in is a bit uncomfortable. I felt the frame is a bit old as it makes lots of noise just rolling over the bed etc. hopefully it can be improved next time. Other than that all wonderful :-)</v>
      </c>
      <c r="I788" s="1" t="str">
        <f>TRIM(IF(ISERROR(MID(other_hotels_test!L788,7,FIND("travelled",other_hotels_test!L788,1)-7)),"",MID(other_hotels_test!L788,7,FIND("travelled",other_hotels_test!L788,1)-7)))</f>
        <v>August 2012</v>
      </c>
      <c r="J788" s="1" t="str">
        <f>TRIM(IF(ISERROR(MID(other_hotels_test!L788,FIND("travelled",other_hotels_test!L788,1)+9,LEN(other_hotels_test!L788))),"",MID(other_hotels_test!L788,FIND("travelled",other_hotels_test!L788,1)+9,LEN(other_hotels_test!L788))))</f>
        <v>as a couple</v>
      </c>
      <c r="K788" s="4" t="e">
        <f ca="1">udfRegEx(other_hotels_test!M788,"\d( of )\d( stars).*(n&gt;)([\s\S]*;)")&amp;CHAR(10)&amp;udfRegEx(other_hotels_test!M788,"[^;]+$\d( of )\d( stars).*(n&gt;)([\s\S]*;)")</f>
        <v>#NAME?</v>
      </c>
      <c r="N788" s="1" t="str">
        <f>other_hotels_test!P788</f>
        <v>Reviewed 6 January 2013</v>
      </c>
    </row>
    <row r="789" spans="1:14" ht="308">
      <c r="A789" s="1" t="str">
        <f>MID(other_hotels_test!D789,1,FIND("_data",other_hotels_test!D789,1)-1)</f>
        <v>fullerton_hotel</v>
      </c>
      <c r="B789" s="4" t="str">
        <f>other_hotels_test!G789</f>
        <v>L Y</v>
      </c>
      <c r="C789" s="4" t="str">
        <f>IF(ISBLANK(other_hotels_test!H789),"",other_hotels_test!H789)</f>
        <v>London United Kingdom</v>
      </c>
      <c r="D789" s="1" t="str">
        <f>MID(other_hotels_test!I789,FIND("of",other_hotels_test!I789,1)-2,12)</f>
        <v>2 of 5 stars</v>
      </c>
      <c r="E789" s="1" t="str">
        <f>MID(other_hotels_test!I789,FIND("of",other_hotels_test!I789,1)-2,2)</f>
        <v xml:space="preserve">2 </v>
      </c>
      <c r="F789" s="2">
        <f>MID(other_hotels_test!I789,FIND("of",other_hotels_test!I789,1)-2,2)/MID(other_hotels_test!I789,FIND("of",other_hotels_test!I789,1)+2,2)</f>
        <v>0.4</v>
      </c>
      <c r="G789" s="3" t="str">
        <f>IF(ISBLANK(other_hotels_test!J789),"",other_hotels_test!J789)</f>
        <v>“My husband was bitten by bed bugs on our first night &amp; rooms are not cleaned properly for a five star hotel”</v>
      </c>
      <c r="H789" s="3" t="str">
        <f>IF(ISBLANK(other_hotels_test!K789),"",other_hotels_test!K789)</f>
        <v>On our first night my husband was bitten whilst asleep in bed and ended up with several bites on his body. He had to sleep on the couch to avoid being bitten further. We were transferred to another room the next day. Despite the duty manager and the hotel doctor confirming they were fresh bites the hotel kept insisting that they could not find any bed bugs. The rooms are definitely not properly cleaned and has a musty smell. On our first day the cups we have used were not replaced with clean ones nor did they clean our bathroom. The carpet of our second room was not vacumned and feels dirty; the tissue remnants and a champagne cork we found on the floor (left by previous occupants) were still on the floor 3 days later and this despite us having informed the duty manager the same evening. We had problems communicating with the housekeeping staff. They told us they did not understand or speak English. We have stayed at many hotels in different countries but not one with such poor standards of cleanliness especially in a five star hotel in Singapore and certainly not been bitten by bed bugs before. We are disappointed by the poor standards of cleanliness and feel that this aspect needs inspecting and improvements made. Their attitude is disappointing. I feel so strongly about this I have decided to put my comments here. I would like to say that the concierge and restaurant staff were very helpful.</v>
      </c>
      <c r="I789" s="1" t="str">
        <f>TRIM(IF(ISERROR(MID(other_hotels_test!L789,7,FIND("travelled",other_hotels_test!L789,1)-7)),"",MID(other_hotels_test!L789,7,FIND("travelled",other_hotels_test!L789,1)-7)))</f>
        <v>December 2012</v>
      </c>
      <c r="J789" s="1" t="str">
        <f>TRIM(IF(ISERROR(MID(other_hotels_test!L789,FIND("travelled",other_hotels_test!L789,1)+9,LEN(other_hotels_test!L789))),"",MID(other_hotels_test!L789,FIND("travelled",other_hotels_test!L789,1)+9,LEN(other_hotels_test!L789))))</f>
        <v>as a couple</v>
      </c>
      <c r="K789" s="4" t="e">
        <f ca="1">udfRegEx(other_hotels_test!M789,"\d( of )\d( stars).*(n&gt;)([\s\S]*;)")&amp;CHAR(10)&amp;udfRegEx(other_hotels_test!M789,"[^;]+$\d( of )\d( stars).*(n&gt;)([\s\S]*;)")</f>
        <v>#NAME?</v>
      </c>
      <c r="N789" s="1" t="str">
        <f>other_hotels_test!P789</f>
        <v>Reviewed 6 January 2013</v>
      </c>
    </row>
    <row r="790" spans="1:14" ht="56">
      <c r="A790" s="1" t="str">
        <f>MID(other_hotels_test!D790,1,FIND("_data",other_hotels_test!D790,1)-1)</f>
        <v>fullerton_hotel</v>
      </c>
      <c r="B790" s="4" t="str">
        <f>other_hotels_test!G790</f>
        <v>lennguyen</v>
      </c>
      <c r="C790" s="4" t="str">
        <f>IF(ISBLANK(other_hotels_test!H790),"",other_hotels_test!H790)</f>
        <v>Ho Chi Minh City null Vietnam</v>
      </c>
      <c r="D790" s="1" t="str">
        <f>MID(other_hotels_test!I790,FIND("of",other_hotels_test!I790,1)-2,12)</f>
        <v>5 of 5 stars</v>
      </c>
      <c r="E790" s="1" t="str">
        <f>MID(other_hotels_test!I790,FIND("of",other_hotels_test!I790,1)-2,2)</f>
        <v xml:space="preserve">5 </v>
      </c>
      <c r="F790" s="2">
        <f>MID(other_hotels_test!I790,FIND("of",other_hotels_test!I790,1)-2,2)/MID(other_hotels_test!I790,FIND("of",other_hotels_test!I790,1)+2,2)</f>
        <v>1</v>
      </c>
      <c r="G790" s="3" t="str">
        <f>IF(ISBLANK(other_hotels_test!J790),"",other_hotels_test!J790)</f>
        <v>“The best location for business”</v>
      </c>
      <c r="H790" s="3" t="str">
        <f>IF(ISBLANK(other_hotels_test!K790),"",other_hotels_test!K790)</f>
        <v>I was on my business trip last year. This hotel looks very impressive by external architecture very beautiful and located in Singapore. I love the swimming pool. This place not too far any places like Orchard Road Marina By Sand......</v>
      </c>
      <c r="I790" s="1" t="str">
        <f>TRIM(IF(ISERROR(MID(other_hotels_test!L790,7,FIND("travelled",other_hotels_test!L790,1)-7)),"",MID(other_hotels_test!L790,7,FIND("travelled",other_hotels_test!L790,1)-7)))</f>
        <v>October 2012</v>
      </c>
      <c r="J790" s="1" t="str">
        <f>TRIM(IF(ISERROR(MID(other_hotels_test!L790,FIND("travelled",other_hotels_test!L790,1)+9,LEN(other_hotels_test!L790))),"",MID(other_hotels_test!L790,FIND("travelled",other_hotels_test!L790,1)+9,LEN(other_hotels_test!L790))))</f>
        <v>on business</v>
      </c>
      <c r="K790" s="4" t="e">
        <f ca="1">udfRegEx(other_hotels_test!M790,"\d( of )\d( stars).*(n&gt;)([\s\S]*;)")&amp;CHAR(10)&amp;udfRegEx(other_hotels_test!M790,"[^;]+$\d( of )\d( stars).*(n&gt;)([\s\S]*;)")</f>
        <v>#NAME?</v>
      </c>
      <c r="N790" s="1" t="str">
        <f>other_hotels_test!P790</f>
        <v>Reviewed 9 June 2013</v>
      </c>
    </row>
    <row r="791" spans="1:14" ht="84">
      <c r="A791" s="1" t="str">
        <f>MID(other_hotels_test!D791,1,FIND("_data",other_hotels_test!D791,1)-1)</f>
        <v>fullerton_hotel</v>
      </c>
      <c r="B791" s="4" t="str">
        <f>other_hotels_test!G791</f>
        <v>davide61</v>
      </c>
      <c r="C791" s="4" t="str">
        <f>IF(ISBLANK(other_hotels_test!H791),"",other_hotels_test!H791)</f>
        <v>Australia</v>
      </c>
      <c r="D791" s="1" t="str">
        <f>MID(other_hotels_test!I791,FIND("of",other_hotels_test!I791,1)-2,12)</f>
        <v>5 of 5 stars</v>
      </c>
      <c r="E791" s="1" t="str">
        <f>MID(other_hotels_test!I791,FIND("of",other_hotels_test!I791,1)-2,2)</f>
        <v xml:space="preserve">5 </v>
      </c>
      <c r="F791" s="2">
        <f>MID(other_hotels_test!I791,FIND("of",other_hotels_test!I791,1)-2,2)/MID(other_hotels_test!I791,FIND("of",other_hotels_test!I791,1)+2,2)</f>
        <v>1</v>
      </c>
      <c r="G791" s="3" t="str">
        <f>IF(ISBLANK(other_hotels_test!J791),"",other_hotels_test!J791)</f>
        <v>“Great stay and friendly staff”</v>
      </c>
      <c r="H791" s="3" t="str">
        <f>IF(ISBLANK(other_hotels_test!K791),"",other_hotels_test!K791)</f>
        <v>Was there for business and enjoyed the ambience convenient location and really great food. Hard to fault this hotel - from the level of service and quality or the rooms - it was 5 Star all the way. It was within walking distance of Nightclub Road (lives up to its name) the Altitude roof top bar and lots of local eating options. Close to the Raffles MRT station ad close to the cultural museum.</v>
      </c>
      <c r="I791" s="1" t="str">
        <f>TRIM(IF(ISERROR(MID(other_hotels_test!L791,7,FIND("travelled",other_hotels_test!L791,1)-7)),"",MID(other_hotels_test!L791,7,FIND("travelled",other_hotels_test!L791,1)-7)))</f>
        <v>May 2013</v>
      </c>
      <c r="J791" s="1" t="str">
        <f>TRIM(IF(ISERROR(MID(other_hotels_test!L791,FIND("travelled",other_hotels_test!L791,1)+9,LEN(other_hotels_test!L791))),"",MID(other_hotels_test!L791,FIND("travelled",other_hotels_test!L791,1)+9,LEN(other_hotels_test!L791))))</f>
        <v>on business</v>
      </c>
      <c r="K791" s="4" t="e">
        <f ca="1">udfRegEx(other_hotels_test!M791,"\d( of )\d( stars).*(n&gt;)([\s\S]*;)")&amp;CHAR(10)&amp;udfRegEx(other_hotels_test!M791,"[^;]+$\d( of )\d( stars).*(n&gt;)([\s\S]*;)")</f>
        <v>#NAME?</v>
      </c>
      <c r="N791" s="1" t="str">
        <f>other_hotels_test!P791</f>
        <v>Reviewed 9 June 2013</v>
      </c>
    </row>
    <row r="792" spans="1:14" ht="336">
      <c r="A792" s="1" t="str">
        <f>MID(other_hotels_test!D792,1,FIND("_data",other_hotels_test!D792,1)-1)</f>
        <v>fullerton_hotel</v>
      </c>
      <c r="B792" s="4" t="str">
        <f>other_hotels_test!G792</f>
        <v>Sightseeing_Cynic</v>
      </c>
      <c r="C792" s="4" t="str">
        <f>IF(ISBLANK(other_hotels_test!H792),"",other_hotels_test!H792)</f>
        <v>Singapore Singapore</v>
      </c>
      <c r="D792" s="1" t="str">
        <f>MID(other_hotels_test!I792,FIND("of",other_hotels_test!I792,1)-2,12)</f>
        <v>2 of 5 stars</v>
      </c>
      <c r="E792" s="1" t="str">
        <f>MID(other_hotels_test!I792,FIND("of",other_hotels_test!I792,1)-2,2)</f>
        <v xml:space="preserve">2 </v>
      </c>
      <c r="F792" s="2">
        <f>MID(other_hotels_test!I792,FIND("of",other_hotels_test!I792,1)-2,2)/MID(other_hotels_test!I792,FIND("of",other_hotels_test!I792,1)+2,2)</f>
        <v>0.4</v>
      </c>
      <c r="G792" s="3" t="str">
        <f>IF(ISBLANK(other_hotels_test!J792),"",other_hotels_test!J792)</f>
        <v>“Lounge service = Faulty Towers quality”</v>
      </c>
      <c r="H792" s="3" t="str">
        <f>IF(ISBLANK(other_hotels_test!K792),"",other_hotels_test!K792)</f>
        <v>I arrived last night with two colleagues and attempted to order drinks. It took two waiters to figure out that we did in fact want to order drinks from a menu - rather than just take up their offer of a truly dreadful red wine that happened to be on special. This offer had to be refused three times before anyone got the message: we-want-to-be-given-a-menu. Drinks finally ordered glasses arrived then a few minutes later an extremely small amount of wine was served into each. We then asked what the cheese was in the cheese platter. "Cheese" came the reply. "It's a cheese platter". Very helpful. We ordered the platter and an extremely small smattering of cheese arrived with a handful of raisins some grapes and exactly five water crackers. We ordered bread and more crackers. The bread arrived 20 minutes later. The additional crackers we requested took a further twenty minutes. We then made the mistake of ordering a second bigger platter for twice the price - but what arrived was approximately the same size as the first platter with some Kraft Philadelphia Cream Cheese added. Three more waiters and a manager were required to explain that because the first platter was part of a special the second wasn't any bigger. I won't bore you with more. The Post Bar is pretty good but you should avoid the Fullerton Lobby Lounge like the plague. It is staffed by a bunch of poorly-trained people that serve extremely small amounts of wine and food. Not the kind of place anyone with half a brain would consider a great hangout.</v>
      </c>
      <c r="I792" s="1" t="str">
        <f>TRIM(IF(ISERROR(MID(other_hotels_test!L792,7,FIND("travelled",other_hotels_test!L792,1)-7)),"",MID(other_hotels_test!L792,7,FIND("travelled",other_hotels_test!L792,1)-7)))</f>
        <v>June 2013</v>
      </c>
      <c r="J792" s="1" t="str">
        <f>TRIM(IF(ISERROR(MID(other_hotels_test!L792,FIND("travelled",other_hotels_test!L792,1)+9,LEN(other_hotels_test!L792))),"",MID(other_hotels_test!L792,FIND("travelled",other_hotels_test!L792,1)+9,LEN(other_hotels_test!L792))))</f>
        <v>on business</v>
      </c>
      <c r="K792" s="4" t="e">
        <f ca="1">udfRegEx(other_hotels_test!M792,"\d( of )\d( stars).*(n&gt;)([\s\S]*;)")&amp;CHAR(10)&amp;udfRegEx(other_hotels_test!M792,"[^;]+$\d( of )\d( stars).*(n&gt;)([\s\S]*;)")</f>
        <v>#NAME?</v>
      </c>
      <c r="N792" s="1" t="str">
        <f>other_hotels_test!P792</f>
        <v>Reviewed 8 June 2013</v>
      </c>
    </row>
    <row r="793" spans="1:14" ht="280">
      <c r="A793" s="1" t="str">
        <f>MID(other_hotels_test!D793,1,FIND("_data",other_hotels_test!D793,1)-1)</f>
        <v>fullerton_hotel</v>
      </c>
      <c r="B793" s="4" t="str">
        <f>other_hotels_test!G793</f>
        <v>susi_0815</v>
      </c>
      <c r="C793" s="4" t="str">
        <f>IF(ISBLANK(other_hotels_test!H793),"",other_hotels_test!H793)</f>
        <v>Köln</v>
      </c>
      <c r="D793" s="1" t="str">
        <f>MID(other_hotels_test!I793,FIND("of",other_hotels_test!I793,1)-2,12)</f>
        <v>2 of 5 stars</v>
      </c>
      <c r="E793" s="1" t="str">
        <f>MID(other_hotels_test!I793,FIND("of",other_hotels_test!I793,1)-2,2)</f>
        <v xml:space="preserve">2 </v>
      </c>
      <c r="F793" s="2">
        <f>MID(other_hotels_test!I793,FIND("of",other_hotels_test!I793,1)-2,2)/MID(other_hotels_test!I793,FIND("of",other_hotels_test!I793,1)+2,2)</f>
        <v>0.4</v>
      </c>
      <c r="G793" s="3" t="str">
        <f>IF(ISBLANK(other_hotels_test!J793),"",other_hotels_test!J793)</f>
        <v>“What a rip-off!!”</v>
      </c>
      <c r="H793" s="3" t="str">
        <f>IF(ISBLANK(other_hotels_test!K793),"",other_hotels_test!K793)</f>
        <v>I was on a business trip in Singapore and have been booked into the Fullerton. This hotel looks very impressive and is nicely located in Singapore. However the service personnel is nice but incredible helpless. I first got a room which was not cleaned from the guest before even though I had to wait longer during the check-in because someone was sent up to check the room. Obviously not successfully. Instead of cleaning the room I was rebooked. So I changed the nice looking room I had before against an older one even though bigger one. Due to the architecture I now had a room with a tiny window to the inner court which means - no daylight at all - it was incredible dark. The furniture was rather old. The internet was very unstable making it difficult to work. The water in the shower did not get over lukewarm which made the use of the rainshower a bit a pain. Lukewarm seems to be a bit the hotel motto since the coffee in the morning had the same temperature. The breakfast buffet was surprisingly small for such a posh hotel. The cheese plate we had in the evening consisted of 3 mini-pieces quite ordinary cheese and old grapes. Overall the hotel did not convince me - I would expect this in a 3star below hotel. And the biggest shock came when I checked out - I paid 350€!!! for this night. Never ever again!</v>
      </c>
      <c r="I793" s="1" t="str">
        <f>TRIM(IF(ISERROR(MID(other_hotels_test!L793,7,FIND("travelled",other_hotels_test!L793,1)-7)),"",MID(other_hotels_test!L793,7,FIND("travelled",other_hotels_test!L793,1)-7)))</f>
        <v>May 2013</v>
      </c>
      <c r="J793" s="1" t="str">
        <f>TRIM(IF(ISERROR(MID(other_hotels_test!L793,FIND("travelled",other_hotels_test!L793,1)+9,LEN(other_hotels_test!L793))),"",MID(other_hotels_test!L793,FIND("travelled",other_hotels_test!L793,1)+9,LEN(other_hotels_test!L793))))</f>
        <v>on business</v>
      </c>
      <c r="K793" s="4" t="e">
        <f ca="1">udfRegEx(other_hotels_test!M793,"\d( of )\d( stars).*(n&gt;)([\s\S]*;)")&amp;CHAR(10)&amp;udfRegEx(other_hotels_test!M793,"[^;]+$\d( of )\d( stars).*(n&gt;)([\s\S]*;)")</f>
        <v>#NAME?</v>
      </c>
      <c r="N793" s="1" t="str">
        <f>other_hotels_test!P793</f>
        <v>Reviewed 8 June 2013</v>
      </c>
    </row>
    <row r="794" spans="1:14" ht="182">
      <c r="A794" s="1" t="str">
        <f>MID(other_hotels_test!D794,1,FIND("_data",other_hotels_test!D794,1)-1)</f>
        <v>fullerton_hotel</v>
      </c>
      <c r="B794" s="4" t="str">
        <f>other_hotels_test!G794</f>
        <v>kris052</v>
      </c>
      <c r="C794" s="4" t="str">
        <f>IF(ISBLANK(other_hotels_test!H794),"",other_hotels_test!H794)</f>
        <v>Central Coast NSW</v>
      </c>
      <c r="D794" s="1" t="str">
        <f>MID(other_hotels_test!I794,FIND("of",other_hotels_test!I794,1)-2,12)</f>
        <v>5 of 5 stars</v>
      </c>
      <c r="E794" s="1" t="str">
        <f>MID(other_hotels_test!I794,FIND("of",other_hotels_test!I794,1)-2,2)</f>
        <v xml:space="preserve">5 </v>
      </c>
      <c r="F794" s="2">
        <f>MID(other_hotels_test!I794,FIND("of",other_hotels_test!I794,1)-2,2)/MID(other_hotels_test!I794,FIND("of",other_hotels_test!I794,1)+2,2)</f>
        <v>1</v>
      </c>
      <c r="G794" s="3" t="str">
        <f>IF(ISBLANK(other_hotels_test!J794),"",other_hotels_test!J794)</f>
        <v>“Best position in Singapore and best staff”</v>
      </c>
      <c r="H794" s="3" t="str">
        <f>IF(ISBLANK(other_hotels_test!K794),"",other_hotels_test!K794)</f>
        <v>We recently stayed at Fullerton for 4 nights. We cannot recommend this hotel enough. Everything was fantastic and the staff were the best part of our stay. They could not do enough for you and were excellent. The hotel is in a great position along the river and never too far from anything. Short walk down to dinner each night at Clarke Quay as there are many different restaurants to choose from. Did not eat in the hotel apart from breakfast which was great. Had a couple of cocktails in the bar and these were not cheap but they were good. Enjoyed the pool alongside the river and after our checkout came back to the pool after our days outing to have a swim and freshen up before our flight in some lovely showers etc in the spa area. Next time we visit Singapore we will definitely stay here - could not fault anything!</v>
      </c>
      <c r="I794" s="1" t="str">
        <f>TRIM(IF(ISERROR(MID(other_hotels_test!L794,7,FIND("travelled",other_hotels_test!L794,1)-7)),"",MID(other_hotels_test!L794,7,FIND("travelled",other_hotels_test!L794,1)-7)))</f>
        <v>May 2013</v>
      </c>
      <c r="J794" s="1" t="str">
        <f>TRIM(IF(ISERROR(MID(other_hotels_test!L794,FIND("travelled",other_hotels_test!L794,1)+9,LEN(other_hotels_test!L794))),"",MID(other_hotels_test!L794,FIND("travelled",other_hotels_test!L794,1)+9,LEN(other_hotels_test!L794))))</f>
        <v>as a couple</v>
      </c>
      <c r="K794" s="4" t="e">
        <f ca="1">udfRegEx(other_hotels_test!M794,"\d( of )\d( stars).*(n&gt;)([\s\S]*;)")&amp;CHAR(10)&amp;udfRegEx(other_hotels_test!M794,"[^;]+$\d( of )\d( stars).*(n&gt;)([\s\S]*;)")</f>
        <v>#NAME?</v>
      </c>
      <c r="N794" s="1" t="str">
        <f>other_hotels_test!P794</f>
        <v>Reviewed 8 June 2013</v>
      </c>
    </row>
    <row r="795" spans="1:14" ht="224">
      <c r="A795" s="1" t="str">
        <f>MID(other_hotels_test!D795,1,FIND("_data",other_hotels_test!D795,1)-1)</f>
        <v>fullerton_hotel</v>
      </c>
      <c r="B795" s="4" t="str">
        <f>other_hotels_test!G795</f>
        <v>Joleou</v>
      </c>
      <c r="C795" s="4" t="str">
        <f>IF(ISBLANK(other_hotels_test!H795),"",other_hotels_test!H795)</f>
        <v>Singapore Singapore</v>
      </c>
      <c r="D795" s="1" t="str">
        <f>MID(other_hotels_test!I795,FIND("of",other_hotels_test!I795,1)-2,12)</f>
        <v>5 of 5 stars</v>
      </c>
      <c r="E795" s="1" t="str">
        <f>MID(other_hotels_test!I795,FIND("of",other_hotels_test!I795,1)-2,2)</f>
        <v xml:space="preserve">5 </v>
      </c>
      <c r="F795" s="2">
        <f>MID(other_hotels_test!I795,FIND("of",other_hotels_test!I795,1)-2,2)/MID(other_hotels_test!I795,FIND("of",other_hotels_test!I795,1)+2,2)</f>
        <v>1</v>
      </c>
      <c r="G795" s="3" t="str">
        <f>IF(ISBLANK(other_hotels_test!J795),"",other_hotels_test!J795)</f>
        <v>“Seventh heavens in Room 787”</v>
      </c>
      <c r="H795" s="3" t="str">
        <f>IF(ISBLANK(other_hotels_test!K795),"",other_hotels_test!K795)</f>
        <v>Stayed one night in the Quay room with the view of Marina Bay Sands (MBS) to watch the elaborated fireworks for full rehearsal in lieu of Singapore national day. We arrived at 10.15am to check in but room was not ready (obviously coz chk in is usually after 2pm). Reception was extremely friendly he said he would call once room is ready. We drove off to resorts world to walkaround. They called at 10.50am and said room was ready. We walked into room 787 at 12pm pleasantly surprised with the view as good as staying at marina sands with 5 times better service though. All the staff were professional helpful and extremely accommodating. It shows the value they place on customer service. I booked their free shuttle to MBS for our phantom of the opera show at 2pm. The concierge guys were superb efficient and again all smiles. Overall it is fabulous a hotel with service staff you can't fault at all wished i could give each of them a big pat on the back for the world class service offered! Please keep it up you have done Singapore proud!</v>
      </c>
      <c r="I795" s="1" t="str">
        <f>TRIM(IF(ISERROR(MID(other_hotels_test!L795,7,FIND("travelled",other_hotels_test!L795,1)-7)),"",MID(other_hotels_test!L795,7,FIND("travelled",other_hotels_test!L795,1)-7)))</f>
        <v>August 2013</v>
      </c>
      <c r="J795" s="1" t="str">
        <f>TRIM(IF(ISERROR(MID(other_hotels_test!L795,FIND("travelled",other_hotels_test!L795,1)+9,LEN(other_hotels_test!L795))),"",MID(other_hotels_test!L795,FIND("travelled",other_hotels_test!L795,1)+9,LEN(other_hotels_test!L795))))</f>
        <v>with family</v>
      </c>
      <c r="K795" s="4" t="e">
        <f ca="1">udfRegEx(other_hotels_test!M795,"\d( of )\d( stars).*(n&gt;)([\s\S]*;)")&amp;CHAR(10)&amp;udfRegEx(other_hotels_test!M795,"[^;]+$\d( of )\d( stars).*(n&gt;)([\s\S]*;)")</f>
        <v>#NAME?</v>
      </c>
      <c r="N795" s="1" t="str">
        <f>other_hotels_test!P795</f>
        <v>Reviewed 3 August 2013</v>
      </c>
    </row>
    <row r="796" spans="1:14" ht="56">
      <c r="A796" s="1" t="str">
        <f>MID(other_hotels_test!D796,1,FIND("_data",other_hotels_test!D796,1)-1)</f>
        <v>fullerton_hotel</v>
      </c>
      <c r="B796" s="4" t="str">
        <f>other_hotels_test!G796</f>
        <v>Laurens S</v>
      </c>
      <c r="C796" s="4" t="str">
        <f>IF(ISBLANK(other_hotels_test!H796),"",other_hotels_test!H796)</f>
        <v>Oslo</v>
      </c>
      <c r="D796" s="1" t="str">
        <f>MID(other_hotels_test!I796,FIND("of",other_hotels_test!I796,1)-2,12)</f>
        <v>5 of 5 stars</v>
      </c>
      <c r="E796" s="1" t="str">
        <f>MID(other_hotels_test!I796,FIND("of",other_hotels_test!I796,1)-2,2)</f>
        <v xml:space="preserve">5 </v>
      </c>
      <c r="F796" s="2">
        <f>MID(other_hotels_test!I796,FIND("of",other_hotels_test!I796,1)-2,2)/MID(other_hotels_test!I796,FIND("of",other_hotels_test!I796,1)+2,2)</f>
        <v>1</v>
      </c>
      <c r="G796" s="3" t="str">
        <f>IF(ISBLANK(other_hotels_test!J796),"",other_hotels_test!J796)</f>
        <v>“One of the best places to stay”</v>
      </c>
      <c r="H796" s="3" t="str">
        <f>IF(ISBLANK(other_hotels_test!K796),"",other_hotels_test!K796)</f>
        <v>Everything is great about this hotel (except maybe the price). Great service great location in the city center! Pool with a view over Singapore river. Absolutely cannot go wrong with this choice if you can afford it.</v>
      </c>
      <c r="I796" s="1" t="str">
        <f>TRIM(IF(ISERROR(MID(other_hotels_test!L796,7,FIND("travelled",other_hotels_test!L796,1)-7)),"",MID(other_hotels_test!L796,7,FIND("travelled",other_hotels_test!L796,1)-7)))</f>
        <v/>
      </c>
      <c r="J796" s="1" t="str">
        <f>TRIM(IF(ISERROR(MID(other_hotels_test!L796,FIND("travelled",other_hotels_test!L796,1)+9,LEN(other_hotels_test!L796))),"",MID(other_hotels_test!L796,FIND("travelled",other_hotels_test!L796,1)+9,LEN(other_hotels_test!L796))))</f>
        <v/>
      </c>
      <c r="K796" s="4" t="e">
        <f ca="1">udfRegEx(other_hotels_test!M796,"\d( of )\d( stars).*(n&gt;)([\s\S]*;)")&amp;CHAR(10)&amp;udfRegEx(other_hotels_test!M796,"[^;]+$\d( of )\d( stars).*(n&gt;)([\s\S]*;)")</f>
        <v>#NAME?</v>
      </c>
      <c r="N796" s="1" t="str">
        <f>other_hotels_test!P796</f>
        <v>Reviewed 3 August 2013</v>
      </c>
    </row>
    <row r="797" spans="1:14" ht="266">
      <c r="A797" s="1" t="str">
        <f>MID(other_hotels_test!D797,1,FIND("_data",other_hotels_test!D797,1)-1)</f>
        <v>fullerton_hotel</v>
      </c>
      <c r="B797" s="4" t="str">
        <f>other_hotels_test!G797</f>
        <v>JackieLoo77</v>
      </c>
      <c r="C797" s="4" t="str">
        <f>IF(ISBLANK(other_hotels_test!H797),"",other_hotels_test!H797)</f>
        <v>Malaysia</v>
      </c>
      <c r="D797" s="1" t="str">
        <f>MID(other_hotels_test!I797,FIND("of",other_hotels_test!I797,1)-2,12)</f>
        <v>5 of 5 stars</v>
      </c>
      <c r="E797" s="1" t="str">
        <f>MID(other_hotels_test!I797,FIND("of",other_hotels_test!I797,1)-2,2)</f>
        <v xml:space="preserve">5 </v>
      </c>
      <c r="F797" s="2">
        <f>MID(other_hotels_test!I797,FIND("of",other_hotels_test!I797,1)-2,2)/MID(other_hotels_test!I797,FIND("of",other_hotels_test!I797,1)+2,2)</f>
        <v>1</v>
      </c>
      <c r="G797" s="3" t="str">
        <f>IF(ISBLANK(other_hotels_test!J797),"",other_hotels_test!J797)</f>
        <v>“Impeccable Service Excellent Room Outstanding View”</v>
      </c>
      <c r="H797" s="3" t="str">
        <f>IF(ISBLANK(other_hotels_test!K797),"",other_hotels_test!K797)</f>
        <v>Stayed one night (last night) in the Esplanade room facing the beautiful view of The Marina Bay Sands to celebrate our Anniversary. The room was big king sized bed was comfortable and pillows were big and fluffy (down feather). Bathroom was spacious and clean. A walk in wardrobe gives it a nice touch to this room. All the staff were friendly and courteous (from every department we encountered). They greet you everywhere you go asking for feedback. It shows the value they placed on customer service. Kudos to the General Manager who wrote a personal greeting card to us and extended his wish with some gifts for our anniversary. So thoughtful of him. We had lunch at the Lighthouse Restaurant a cozy award winning restaurant that serves excellent seafood risotto. My husband reckoned that this is his best risotto he has tasted so far. The choices at the buffet breakfast were extensive. We opted to dine outdoor which has a view of the river the park opposite and boats cruising past. We had a very memorable stay in Fullerton and are happy to recommend those who wish to stay in a hotel that has a colonial touch and steeped in history. Best of all you will discover what is real "service" after you walked out of Fullerton Hotel.</v>
      </c>
      <c r="I797" s="1" t="str">
        <f>TRIM(IF(ISERROR(MID(other_hotels_test!L797,7,FIND("travelled",other_hotels_test!L797,1)-7)),"",MID(other_hotels_test!L797,7,FIND("travelled",other_hotels_test!L797,1)-7)))</f>
        <v>July 2013</v>
      </c>
      <c r="J797" s="1" t="str">
        <f>TRIM(IF(ISERROR(MID(other_hotels_test!L797,FIND("travelled",other_hotels_test!L797,1)+9,LEN(other_hotels_test!L797))),"",MID(other_hotels_test!L797,FIND("travelled",other_hotels_test!L797,1)+9,LEN(other_hotels_test!L797))))</f>
        <v>as a couple</v>
      </c>
      <c r="K797" s="4" t="e">
        <f ca="1">udfRegEx(other_hotels_test!M797,"\d( of )\d( stars).*(n&gt;)([\s\S]*;)")&amp;CHAR(10)&amp;udfRegEx(other_hotels_test!M797,"[^;]+$\d( of )\d( stars).*(n&gt;)([\s\S]*;)")</f>
        <v>#NAME?</v>
      </c>
      <c r="N797" s="1" t="str">
        <f>other_hotels_test!P797</f>
        <v>Reviewed 1 August 2013</v>
      </c>
    </row>
    <row r="798" spans="1:14" ht="98">
      <c r="A798" s="1" t="str">
        <f>MID(other_hotels_test!D798,1,FIND("_data",other_hotels_test!D798,1)-1)</f>
        <v>fullerton_hotel</v>
      </c>
      <c r="B798" s="4" t="str">
        <f>other_hotels_test!G798</f>
        <v>NeedSleep2013</v>
      </c>
      <c r="C798" s="4" t="str">
        <f>IF(ISBLANK(other_hotels_test!H798),"",other_hotels_test!H798)</f>
        <v>Manila Philippines</v>
      </c>
      <c r="D798" s="1" t="str">
        <f>MID(other_hotels_test!I798,FIND("of",other_hotels_test!I798,1)-2,12)</f>
        <v>4 of 5 stars</v>
      </c>
      <c r="E798" s="1" t="str">
        <f>MID(other_hotels_test!I798,FIND("of",other_hotels_test!I798,1)-2,2)</f>
        <v xml:space="preserve">4 </v>
      </c>
      <c r="F798" s="2">
        <f>MID(other_hotels_test!I798,FIND("of",other_hotels_test!I798,1)-2,2)/MID(other_hotels_test!I798,FIND("of",other_hotels_test!I798,1)+2,2)</f>
        <v>0.8</v>
      </c>
      <c r="G798" s="3" t="str">
        <f>IF(ISBLANK(other_hotels_test!J798),"",other_hotels_test!J798)</f>
        <v>“Modern yet timeless”</v>
      </c>
      <c r="H798" s="3" t="str">
        <f>IF(ISBLANK(other_hotels_test!K798),"",other_hotels_test!K798)</f>
        <v>This historical building was the former general post office of Singapore. Quite charming yet modern. My room was facing the harbor with a great view. Overall one of the best hotels I have stayed in. Too bad it was just for two nights. Downside: Expensive. Location is far from any MRT stations sometimes the queue for the taxi can take a while. Also there is a musky smell that permeates the lobby. Might be from the carpet or the pond in the basement.</v>
      </c>
      <c r="I798" s="1" t="str">
        <f>TRIM(IF(ISERROR(MID(other_hotels_test!L798,7,FIND("travelled",other_hotels_test!L798,1)-7)),"",MID(other_hotels_test!L798,7,FIND("travelled",other_hotels_test!L798,1)-7)))</f>
        <v>April 2013</v>
      </c>
      <c r="J798" s="1" t="str">
        <f>TRIM(IF(ISERROR(MID(other_hotels_test!L798,FIND("travelled",other_hotels_test!L798,1)+9,LEN(other_hotels_test!L798))),"",MID(other_hotels_test!L798,FIND("travelled",other_hotels_test!L798,1)+9,LEN(other_hotels_test!L798))))</f>
        <v>on business</v>
      </c>
      <c r="K798" s="4" t="e">
        <f ca="1">udfRegEx(other_hotels_test!M798,"\d( of )\d( stars).*(n&gt;)([\s\S]*;)")&amp;CHAR(10)&amp;udfRegEx(other_hotels_test!M798,"[^;]+$\d( of )\d( stars).*(n&gt;)([\s\S]*;)")</f>
        <v>#NAME?</v>
      </c>
      <c r="N798" s="1" t="str">
        <f>other_hotels_test!P798</f>
        <v>Reviewed 1 August 2013</v>
      </c>
    </row>
    <row r="799" spans="1:14" ht="154">
      <c r="A799" s="1" t="str">
        <f>MID(other_hotels_test!D799,1,FIND("_data",other_hotels_test!D799,1)-1)</f>
        <v>fullerton_hotel</v>
      </c>
      <c r="B799" s="4" t="str">
        <f>other_hotels_test!G799</f>
        <v>Sat32199</v>
      </c>
      <c r="C799" s="4" t="str">
        <f>IF(ISBLANK(other_hotels_test!H799),"",other_hotels_test!H799)</f>
        <v>Tampa Florida</v>
      </c>
      <c r="D799" s="1" t="str">
        <f>MID(other_hotels_test!I799,FIND("of",other_hotels_test!I799,1)-2,12)</f>
        <v>5 of 5 stars</v>
      </c>
      <c r="E799" s="1" t="str">
        <f>MID(other_hotels_test!I799,FIND("of",other_hotels_test!I799,1)-2,2)</f>
        <v xml:space="preserve">5 </v>
      </c>
      <c r="F799" s="2">
        <f>MID(other_hotels_test!I799,FIND("of",other_hotels_test!I799,1)-2,2)/MID(other_hotels_test!I799,FIND("of",other_hotels_test!I799,1)+2,2)</f>
        <v>1</v>
      </c>
      <c r="G799" s="3" t="str">
        <f>IF(ISBLANK(other_hotels_test!J799),"",other_hotels_test!J799)</f>
        <v>“Birthday Celebration”</v>
      </c>
      <c r="H799" s="3" t="str">
        <f>IF(ISBLANK(other_hotels_test!K799),"",other_hotels_test!K799)</f>
        <v>From my first contact with the staff at The Fullerton I was impressed. A week before checking in I was contacted by Guest Services and asked if I would like some Birthday decorations in our room for my wife's birthday along with some cake candles and a card from the GM. All at no charge. At our check in we were greeted by name and welcomed to the Hotel. The venue location and most importantly the people are all above expectation. This hotel is a fine example of team building and empowering motivated staff as I have ever experienced. Congratulations to The Fullerton Hotel a magnificent old building with a century of history as Singapores post office and social club. We will be back. Thanks</v>
      </c>
      <c r="I799" s="1" t="str">
        <f>TRIM(IF(ISERROR(MID(other_hotels_test!L799,7,FIND("travelled",other_hotels_test!L799,1)-7)),"",MID(other_hotels_test!L799,7,FIND("travelled",other_hotels_test!L799,1)-7)))</f>
        <v>July 2013</v>
      </c>
      <c r="J799" s="1" t="str">
        <f>TRIM(IF(ISERROR(MID(other_hotels_test!L799,FIND("travelled",other_hotels_test!L799,1)+9,LEN(other_hotels_test!L799))),"",MID(other_hotels_test!L799,FIND("travelled",other_hotels_test!L799,1)+9,LEN(other_hotels_test!L799))))</f>
        <v>as a couple</v>
      </c>
      <c r="K799" s="4" t="e">
        <f ca="1">udfRegEx(other_hotels_test!M799,"\d( of )\d( stars).*(n&gt;)([\s\S]*;)")&amp;CHAR(10)&amp;udfRegEx(other_hotels_test!M799,"[^;]+$\d( of )\d( stars).*(n&gt;)([\s\S]*;)")</f>
        <v>#NAME?</v>
      </c>
      <c r="N799" s="1" t="str">
        <f>other_hotels_test!P799</f>
        <v>Reviewed 1 August 2013</v>
      </c>
    </row>
    <row r="800" spans="1:14" ht="84">
      <c r="A800" s="1" t="str">
        <f>MID(other_hotels_test!D800,1,FIND("_data",other_hotels_test!D800,1)-1)</f>
        <v>fullerton_hotel</v>
      </c>
      <c r="B800" s="4" t="str">
        <f>other_hotels_test!G800</f>
        <v>RWA11</v>
      </c>
      <c r="C800" s="4" t="str">
        <f>IF(ISBLANK(other_hotels_test!H800),"",other_hotels_test!H800)</f>
        <v>Sydney Australia</v>
      </c>
      <c r="D800" s="1" t="str">
        <f>MID(other_hotels_test!I800,FIND("of",other_hotels_test!I800,1)-2,12)</f>
        <v>5 of 5 stars</v>
      </c>
      <c r="E800" s="1" t="str">
        <f>MID(other_hotels_test!I800,FIND("of",other_hotels_test!I800,1)-2,2)</f>
        <v xml:space="preserve">5 </v>
      </c>
      <c r="F800" s="2">
        <f>MID(other_hotels_test!I800,FIND("of",other_hotels_test!I800,1)-2,2)/MID(other_hotels_test!I800,FIND("of",other_hotels_test!I800,1)+2,2)</f>
        <v>1</v>
      </c>
      <c r="G800" s="3" t="str">
        <f>IF(ISBLANK(other_hotels_test!J800),"",other_hotels_test!J800)</f>
        <v>“Perfect place for business or pleasure”</v>
      </c>
      <c r="H800" s="3" t="str">
        <f>IF(ISBLANK(other_hotels_test!K800),"",other_hotels_test!K800)</f>
        <v>A great blend of the old and the new. Grand lobby areas and nice bars cafes etc. Service was first class in all areas. Perfectly located for business travellers right alongside the city but also a great spot for tourists too. Loads of bars and restaurants within a five minute walk. Hard to fault aside from the temporary gym as renovations are underway. Fully recommend.</v>
      </c>
      <c r="I800" s="1" t="str">
        <f>TRIM(IF(ISERROR(MID(other_hotels_test!L800,7,FIND("travelled",other_hotels_test!L800,1)-7)),"",MID(other_hotels_test!L800,7,FIND("travelled",other_hotels_test!L800,1)-7)))</f>
        <v>July 2012</v>
      </c>
      <c r="J800" s="1" t="str">
        <f>TRIM(IF(ISERROR(MID(other_hotels_test!L800,FIND("travelled",other_hotels_test!L800,1)+9,LEN(other_hotels_test!L800))),"",MID(other_hotels_test!L800,FIND("travelled",other_hotels_test!L800,1)+9,LEN(other_hotels_test!L800))))</f>
        <v>on business</v>
      </c>
      <c r="K800" s="4" t="e">
        <f ca="1">udfRegEx(other_hotels_test!M800,"\d( of )\d( stars).*(n&gt;)([\s\S]*;)")&amp;CHAR(10)&amp;udfRegEx(other_hotels_test!M800,"[^;]+$\d( of )\d( stars).*(n&gt;)([\s\S]*;)")</f>
        <v>#NAME?</v>
      </c>
      <c r="N800" s="1" t="str">
        <f>other_hotels_test!P800</f>
        <v>Reviewed 6 July 2012</v>
      </c>
    </row>
    <row r="801" spans="1:14" ht="42">
      <c r="A801" s="1" t="str">
        <f>MID(other_hotels_test!D801,1,FIND("_data",other_hotels_test!D801,1)-1)</f>
        <v>fullerton_hotel</v>
      </c>
      <c r="B801" s="4" t="str">
        <f>other_hotels_test!G801</f>
        <v>tharuna</v>
      </c>
      <c r="C801" s="4" t="str">
        <f>IF(ISBLANK(other_hotels_test!H801),"",other_hotels_test!H801)</f>
        <v>Chennai (Madras) India</v>
      </c>
      <c r="D801" s="1" t="str">
        <f>MID(other_hotels_test!I801,FIND("of",other_hotels_test!I801,1)-2,12)</f>
        <v>4 of 5 stars</v>
      </c>
      <c r="E801" s="1" t="str">
        <f>MID(other_hotels_test!I801,FIND("of",other_hotels_test!I801,1)-2,2)</f>
        <v xml:space="preserve">4 </v>
      </c>
      <c r="F801" s="2">
        <f>MID(other_hotels_test!I801,FIND("of",other_hotels_test!I801,1)-2,2)/MID(other_hotels_test!I801,FIND("of",other_hotels_test!I801,1)+2,2)</f>
        <v>0.8</v>
      </c>
      <c r="G801" s="3" t="str">
        <f>IF(ISBLANK(other_hotels_test!J801),"",other_hotels_test!J801)</f>
        <v>“Excellent Time!!!”</v>
      </c>
      <c r="H801" s="3" t="str">
        <f>IF(ISBLANK(other_hotels_test!K801),"",other_hotels_test!K801)</f>
        <v>on April 28th 2012.. checked in the Fullerton.. awesome lobby and fragrance..extremely friendly staff..took care of every need of ours.. Excellent breakfast.. worth every penny.. have a wonderful stay</v>
      </c>
      <c r="I801" s="1" t="str">
        <f>TRIM(IF(ISERROR(MID(other_hotels_test!L801,7,FIND("travelled",other_hotels_test!L801,1)-7)),"",MID(other_hotels_test!L801,7,FIND("travelled",other_hotels_test!L801,1)-7)))</f>
        <v>April 2012</v>
      </c>
      <c r="J801" s="1" t="str">
        <f>TRIM(IF(ISERROR(MID(other_hotels_test!L801,FIND("travelled",other_hotels_test!L801,1)+9,LEN(other_hotels_test!L801))),"",MID(other_hotels_test!L801,FIND("travelled",other_hotels_test!L801,1)+9,LEN(other_hotels_test!L801))))</f>
        <v>with friends</v>
      </c>
      <c r="K801" s="4" t="e">
        <f ca="1">udfRegEx(other_hotels_test!M801,"\d( of )\d( stars).*(n&gt;)([\s\S]*;)")&amp;CHAR(10)&amp;udfRegEx(other_hotels_test!M801,"[^;]+$\d( of )\d( stars).*(n&gt;)([\s\S]*;)")</f>
        <v>#NAME?</v>
      </c>
      <c r="N801" s="1" t="str">
        <f>other_hotels_test!P801</f>
        <v>Reviewed 5 July 2012</v>
      </c>
    </row>
    <row r="802" spans="1:14" ht="182">
      <c r="A802" s="1" t="str">
        <f>MID(other_hotels_test!D802,1,FIND("_data",other_hotels_test!D802,1)-1)</f>
        <v>fullerton_hotel</v>
      </c>
      <c r="B802" s="4" t="str">
        <f>other_hotels_test!G802</f>
        <v>MaxSpark</v>
      </c>
      <c r="C802" s="4" t="str">
        <f>IF(ISBLANK(other_hotels_test!H802),"",other_hotels_test!H802)</f>
        <v>Hong Kong China</v>
      </c>
      <c r="D802" s="1" t="str">
        <f>MID(other_hotels_test!I802,FIND("of",other_hotels_test!I802,1)-2,12)</f>
        <v>5 of 5 stars</v>
      </c>
      <c r="E802" s="1" t="str">
        <f>MID(other_hotels_test!I802,FIND("of",other_hotels_test!I802,1)-2,2)</f>
        <v xml:space="preserve">5 </v>
      </c>
      <c r="F802" s="2">
        <f>MID(other_hotels_test!I802,FIND("of",other_hotels_test!I802,1)-2,2)/MID(other_hotels_test!I802,FIND("of",other_hotels_test!I802,1)+2,2)</f>
        <v>1</v>
      </c>
      <c r="G802" s="3" t="str">
        <f>IF(ISBLANK(other_hotels_test!J802),"",other_hotels_test!J802)</f>
        <v>“Still one of the best in Singapore”</v>
      </c>
      <c r="H802" s="3" t="str">
        <f>IF(ISBLANK(other_hotels_test!K802),"",other_hotels_test!K802)</f>
        <v>Recently in Singapore for business and few days of leisure. Staff very friendly and accommodating. Check in was seamless and very efficient. Regular rooms looking a bit tired but still very comfortable beds/pillows had very good sleep! Bathroom layout is well thought out. Buffet breakfast is huge and has a great variety of dishes from chinese dim sum japanese indian curries breads pastries and fruit. Very convenient for business travelers as it is literally five minute walk to the CBD area (Raffles Place) as waiting for taxis can be difficult at certain times of the day in Singapore. Also MRT is located less than 5 minute walk away for getting around Singapore via the subway. Fullerton Hotel is also a great location for Boat Quay and short walk to Clarke Quay so for bars and mainstream restaurants this hotel is a great choice.</v>
      </c>
      <c r="I802" s="1" t="str">
        <f>TRIM(IF(ISERROR(MID(other_hotels_test!L802,7,FIND("travelled",other_hotels_test!L802,1)-7)),"",MID(other_hotels_test!L802,7,FIND("travelled",other_hotels_test!L802,1)-7)))</f>
        <v>June 2012</v>
      </c>
      <c r="J802" s="1" t="str">
        <f>TRIM(IF(ISERROR(MID(other_hotels_test!L802,FIND("travelled",other_hotels_test!L802,1)+9,LEN(other_hotels_test!L802))),"",MID(other_hotels_test!L802,FIND("travelled",other_hotels_test!L802,1)+9,LEN(other_hotels_test!L802))))</f>
        <v>on business</v>
      </c>
      <c r="K802" s="4" t="e">
        <f ca="1">udfRegEx(other_hotels_test!M802,"\d( of )\d( stars).*(n&gt;)([\s\S]*;)")&amp;CHAR(10)&amp;udfRegEx(other_hotels_test!M802,"[^;]+$\d( of )\d( stars).*(n&gt;)([\s\S]*;)")</f>
        <v>#NAME?</v>
      </c>
      <c r="N802" s="1" t="str">
        <f>other_hotels_test!P802</f>
        <v>Reviewed 3 July 2012</v>
      </c>
    </row>
    <row r="803" spans="1:14" ht="98">
      <c r="A803" s="1" t="str">
        <f>MID(other_hotels_test!D803,1,FIND("_data",other_hotels_test!D803,1)-1)</f>
        <v>fullerton_hotel</v>
      </c>
      <c r="B803" s="4" t="str">
        <f>other_hotels_test!G803</f>
        <v>Peter M</v>
      </c>
      <c r="C803" s="4" t="str">
        <f>IF(ISBLANK(other_hotels_test!H803),"",other_hotels_test!H803)</f>
        <v>Dubai United Arab Emirates</v>
      </c>
      <c r="D803" s="1" t="str">
        <f>MID(other_hotels_test!I803,FIND("of",other_hotels_test!I803,1)-2,12)</f>
        <v>5 of 5 stars</v>
      </c>
      <c r="E803" s="1" t="str">
        <f>MID(other_hotels_test!I803,FIND("of",other_hotels_test!I803,1)-2,2)</f>
        <v xml:space="preserve">5 </v>
      </c>
      <c r="F803" s="2">
        <f>MID(other_hotels_test!I803,FIND("of",other_hotels_test!I803,1)-2,2)/MID(other_hotels_test!I803,FIND("of",other_hotels_test!I803,1)+2,2)</f>
        <v>1</v>
      </c>
      <c r="G803" s="3" t="str">
        <f>IF(ISBLANK(other_hotels_test!J803),"",other_hotels_test!J803)</f>
        <v>“Simply Brilliant”</v>
      </c>
      <c r="H803" s="3" t="str">
        <f>IF(ISBLANK(other_hotels_test!K803),"",other_hotels_test!K803)</f>
        <v>Classy hotel maintained to a very high level. Staff attentiveness and level of service is very good as you would expect. I stayed in the exec' floor and the lounge is good with afternoon tea and evening cocktails. It may seem a bit expensive even compared with other Singapore hotels but it really is one of the best and worth the extra. Location is good with easy walking distance to Clarke Quay and the CBD. Highly recommended.</v>
      </c>
      <c r="I803" s="1" t="str">
        <f>TRIM(IF(ISERROR(MID(other_hotels_test!L803,7,FIND("travelled",other_hotels_test!L803,1)-7)),"",MID(other_hotels_test!L803,7,FIND("travelled",other_hotels_test!L803,1)-7)))</f>
        <v>June 2012</v>
      </c>
      <c r="J803" s="1" t="str">
        <f>TRIM(IF(ISERROR(MID(other_hotels_test!L803,FIND("travelled",other_hotels_test!L803,1)+9,LEN(other_hotels_test!L803))),"",MID(other_hotels_test!L803,FIND("travelled",other_hotels_test!L803,1)+9,LEN(other_hotels_test!L803))))</f>
        <v>on business</v>
      </c>
      <c r="K803" s="4" t="e">
        <f ca="1">udfRegEx(other_hotels_test!M803,"\d( of )\d( stars).*(n&gt;)([\s\S]*;)")&amp;CHAR(10)&amp;udfRegEx(other_hotels_test!M803,"[^;]+$\d( of )\d( stars).*(n&gt;)([\s\S]*;)")</f>
        <v>#NAME?</v>
      </c>
      <c r="N803" s="1" t="str">
        <f>other_hotels_test!P803</f>
        <v>Reviewed 3 July 2012</v>
      </c>
    </row>
    <row r="804" spans="1:14" ht="98">
      <c r="A804" s="1" t="str">
        <f>MID(other_hotels_test!D804,1,FIND("_data",other_hotels_test!D804,1)-1)</f>
        <v>fullerton_hotel</v>
      </c>
      <c r="B804" s="4" t="str">
        <f>other_hotels_test!G804</f>
        <v>abhishek15</v>
      </c>
      <c r="C804" s="4" t="str">
        <f>IF(ISBLANK(other_hotels_test!H804),"",other_hotels_test!H804)</f>
        <v>Mumbai</v>
      </c>
      <c r="D804" s="1" t="str">
        <f>MID(other_hotels_test!I804,FIND("of",other_hotels_test!I804,1)-2,12)</f>
        <v>5 of 5 stars</v>
      </c>
      <c r="E804" s="1" t="str">
        <f>MID(other_hotels_test!I804,FIND("of",other_hotels_test!I804,1)-2,2)</f>
        <v xml:space="preserve">5 </v>
      </c>
      <c r="F804" s="2">
        <f>MID(other_hotels_test!I804,FIND("of",other_hotels_test!I804,1)-2,2)/MID(other_hotels_test!I804,FIND("of",other_hotels_test!I804,1)+2,2)</f>
        <v>1</v>
      </c>
      <c r="G804" s="3" t="str">
        <f>IF(ISBLANK(other_hotels_test!J804),"",other_hotels_test!J804)</f>
        <v>“Super family stay - good food and ultimate location”</v>
      </c>
      <c r="H804" s="3" t="str">
        <f>IF(ISBLANK(other_hotels_test!K804),"",other_hotels_test!K804)</f>
        <v>Returned to Fullerton after 5 years this time with family and kids Location can't be better Rooms are big and clean but inner rooms have sad views of hotel lobby Very classy interiors as ever Very good breakfast spread Negative Pool is sad can be improved - actually after using Mariba bay pool everything else is a compromise Check in process was too slow - could have been faster - but check out was seamless Mostly business hotel as ideally placed in the biz district</v>
      </c>
      <c r="I804" s="1" t="str">
        <f>TRIM(IF(ISERROR(MID(other_hotels_test!L804,7,FIND("travelled",other_hotels_test!L804,1)-7)),"",MID(other_hotels_test!L804,7,FIND("travelled",other_hotels_test!L804,1)-7)))</f>
        <v/>
      </c>
      <c r="J804" s="1" t="str">
        <f>TRIM(IF(ISERROR(MID(other_hotels_test!L804,FIND("travelled",other_hotels_test!L804,1)+9,LEN(other_hotels_test!L804))),"",MID(other_hotels_test!L804,FIND("travelled",other_hotels_test!L804,1)+9,LEN(other_hotels_test!L804))))</f>
        <v/>
      </c>
      <c r="K804" s="4" t="e">
        <f ca="1">udfRegEx(other_hotels_test!M804,"\d( of )\d( stars).*(n&gt;)([\s\S]*;)")&amp;CHAR(10)&amp;udfRegEx(other_hotels_test!M804,"[^;]+$\d( of )\d( stars).*(n&gt;)([\s\S]*;)")</f>
        <v>#NAME?</v>
      </c>
      <c r="N804" s="1" t="str">
        <f>other_hotels_test!P804</f>
        <v>Reviewed 3 July 2012</v>
      </c>
    </row>
    <row r="805" spans="1:14" ht="84">
      <c r="A805" s="1" t="str">
        <f>MID(other_hotels_test!D805,1,FIND("_data",other_hotels_test!D805,1)-1)</f>
        <v>fullerton_hotel</v>
      </c>
      <c r="B805" s="4" t="str">
        <f>other_hotels_test!G805</f>
        <v>April-holiday</v>
      </c>
      <c r="C805" s="4" t="str">
        <f>IF(ISBLANK(other_hotels_test!H805),"",other_hotels_test!H805)</f>
        <v>Melbourne</v>
      </c>
      <c r="D805" s="1" t="str">
        <f>MID(other_hotels_test!I805,FIND("of",other_hotels_test!I805,1)-2,12)</f>
        <v>4 of 5 stars</v>
      </c>
      <c r="E805" s="1" t="str">
        <f>MID(other_hotels_test!I805,FIND("of",other_hotels_test!I805,1)-2,2)</f>
        <v xml:space="preserve">4 </v>
      </c>
      <c r="F805" s="2">
        <f>MID(other_hotels_test!I805,FIND("of",other_hotels_test!I805,1)-2,2)/MID(other_hotels_test!I805,FIND("of",other_hotels_test!I805,1)+2,2)</f>
        <v>0.8</v>
      </c>
      <c r="G805" s="3" t="str">
        <f>IF(ISBLANK(other_hotels_test!J805),"",other_hotels_test!J805)</f>
        <v>“Unbeatable location”</v>
      </c>
      <c r="H805" s="3" t="str">
        <f>IF(ISBLANK(other_hotels_test!K805),"",other_hotels_test!K805)</f>
        <v>The locations is fantastic on the river and walking distance to many things you will wish to do also right near the MRT which is so easy to use and makes getting around super easy. Staff are brilliant friendly and helpful. Pool lovely. The building it's self has character and charm which some of the modern hotels don't have. Didn't use the gym. Would recommend to others.</v>
      </c>
      <c r="I805" s="1" t="str">
        <f>TRIM(IF(ISERROR(MID(other_hotels_test!L805,7,FIND("travelled",other_hotels_test!L805,1)-7)),"",MID(other_hotels_test!L805,7,FIND("travelled",other_hotels_test!L805,1)-7)))</f>
        <v>December 2013</v>
      </c>
      <c r="J805" s="1" t="str">
        <f>TRIM(IF(ISERROR(MID(other_hotels_test!L805,FIND("travelled",other_hotels_test!L805,1)+9,LEN(other_hotels_test!L805))),"",MID(other_hotels_test!L805,FIND("travelled",other_hotels_test!L805,1)+9,LEN(other_hotels_test!L805))))</f>
        <v>with friends</v>
      </c>
      <c r="K805" s="4" t="e">
        <f ca="1">udfRegEx(other_hotels_test!M805,"\d( of )\d( stars).*(n&gt;)([\s\S]*;)")&amp;CHAR(10)&amp;udfRegEx(other_hotels_test!M805,"[^;]+$\d( of )\d( stars).*(n&gt;)([\s\S]*;)")</f>
        <v>#NAME?</v>
      </c>
      <c r="N805" s="1" t="str">
        <f>other_hotels_test!P805</f>
        <v>Reviewed 29 December 2013</v>
      </c>
    </row>
    <row r="806" spans="1:14" ht="168">
      <c r="A806" s="1" t="str">
        <f>MID(other_hotels_test!D806,1,FIND("_data",other_hotels_test!D806,1)-1)</f>
        <v>fullerton_hotel</v>
      </c>
      <c r="B806" s="4" t="str">
        <f>other_hotels_test!G806</f>
        <v>Taramarievan22</v>
      </c>
      <c r="C806" s="4" t="str">
        <f>IF(ISBLANK(other_hotels_test!H806),"",other_hotels_test!H806)</f>
        <v>New York City New York</v>
      </c>
      <c r="D806" s="1" t="str">
        <f>MID(other_hotels_test!I806,FIND("of",other_hotels_test!I806,1)-2,12)</f>
        <v>4 of 5 stars</v>
      </c>
      <c r="E806" s="1" t="str">
        <f>MID(other_hotels_test!I806,FIND("of",other_hotels_test!I806,1)-2,2)</f>
        <v xml:space="preserve">4 </v>
      </c>
      <c r="F806" s="2">
        <f>MID(other_hotels_test!I806,FIND("of",other_hotels_test!I806,1)-2,2)/MID(other_hotels_test!I806,FIND("of",other_hotels_test!I806,1)+2,2)</f>
        <v>0.8</v>
      </c>
      <c r="G806" s="3" t="str">
        <f>IF(ISBLANK(other_hotels_test!J806),"",other_hotels_test!J806)</f>
        <v>“Classic Hotel Great Breakfast”</v>
      </c>
      <c r="H806" s="3" t="str">
        <f>IF(ISBLANK(other_hotels_test!K806),"",other_hotels_test!K806)</f>
        <v>The Fullerton is a great hotel. It is a classic hotel there are a lot of people at the hotel and it is very busy. Upon our arrival we checked in very late from a flight and got a room with 2 beds which we immediately changed and the staff was very accommodating. The hotel is centrally located and is within walking distance to great restaurants and shopping. The breakfast was the best part of our stay Typically I can grab a yogurt and go but The Fullerton had one of the best buffet breakfasts. There were so many things to choose from and they had a very healthy selection. The bombolino's were the best i'ver ever had. The service was great at the hotel and the pool was beautiful to relax at after walking around the city. I would definitely recommend to stay. It's a bit pricey but worth the money.</v>
      </c>
      <c r="I806" s="1" t="str">
        <f>TRIM(IF(ISERROR(MID(other_hotels_test!L806,7,FIND("travelled",other_hotels_test!L806,1)-7)),"",MID(other_hotels_test!L806,7,FIND("travelled",other_hotels_test!L806,1)-7)))</f>
        <v>November 2013</v>
      </c>
      <c r="J806" s="1" t="str">
        <f>TRIM(IF(ISERROR(MID(other_hotels_test!L806,FIND("travelled",other_hotels_test!L806,1)+9,LEN(other_hotels_test!L806))),"",MID(other_hotels_test!L806,FIND("travelled",other_hotels_test!L806,1)+9,LEN(other_hotels_test!L806))))</f>
        <v>as a couple</v>
      </c>
      <c r="K806" s="4" t="e">
        <f ca="1">udfRegEx(other_hotels_test!M806,"\d( of )\d( stars).*(n&gt;)([\s\S]*;)")&amp;CHAR(10)&amp;udfRegEx(other_hotels_test!M806,"[^;]+$\d( of )\d( stars).*(n&gt;)([\s\S]*;)")</f>
        <v>#NAME?</v>
      </c>
      <c r="N806" s="1" t="str">
        <f>other_hotels_test!P806</f>
        <v>Reviewed 29 December 2013</v>
      </c>
    </row>
    <row r="807" spans="1:14" ht="308">
      <c r="A807" s="1" t="str">
        <f>MID(other_hotels_test!D807,1,FIND("_data",other_hotels_test!D807,1)-1)</f>
        <v>fullerton_hotel</v>
      </c>
      <c r="B807" s="4" t="str">
        <f>other_hotels_test!G807</f>
        <v>cp_89</v>
      </c>
      <c r="C807" s="4" t="str">
        <f>IF(ISBLANK(other_hotels_test!H807),"",other_hotels_test!H807)</f>
        <v>Brisbane Australia</v>
      </c>
      <c r="D807" s="1" t="str">
        <f>MID(other_hotels_test!I807,FIND("of",other_hotels_test!I807,1)-2,12)</f>
        <v>5 of 5 stars</v>
      </c>
      <c r="E807" s="1" t="str">
        <f>MID(other_hotels_test!I807,FIND("of",other_hotels_test!I807,1)-2,2)</f>
        <v xml:space="preserve">5 </v>
      </c>
      <c r="F807" s="2">
        <f>MID(other_hotels_test!I807,FIND("of",other_hotels_test!I807,1)-2,2)/MID(other_hotels_test!I807,FIND("of",other_hotels_test!I807,1)+2,2)</f>
        <v>1</v>
      </c>
      <c r="G807" s="3" t="str">
        <f>IF(ISBLANK(other_hotels_test!J807),"",other_hotels_test!J807)</f>
        <v>“Very pleasant stay would recommend. ”</v>
      </c>
      <c r="H807" s="3" t="str">
        <f>IF(ISBLANK(other_hotels_test!K807),"",other_hotels_test!K807)</f>
        <v>Thoroughly enjoyed our stay here. Was a bit of a splurge for us but was worth it. Our budget doesn't normally allow us to stay a places like this but we thought to give it a try. Booked on their own website where you can get better deals rather than booking websites. We got a quay room and requested a marina view. On our 1st night we weren't able to get my request and had no view because we were only on the 2nd floor but still could see Marina bay Sands. Being on the 2nd floor meant hearing local road traffic but not overbearing. Decent size room beautiful bathroom (and great size with tub and shower) huge doors leading to balcony. On our 2nd and 3rd night my request was met and we moved to a room on the 6th floor which had amazing views of the marina and away from traffic noise! Very similar room layout and size. Only difference was there were 2 bathroom access doors and different light/curtain buttons. Staff were so friendly and helpful. Check in/out was a bit slow but not complaining. Breakfast buffet in my opinion was great. Catered for different cultures and had a wide selection/options in everything. Location was great near shops and sites and can walk to heaps of dining options too. Easy to catch a cab if that suits too. Building was beautiful and had character unlike many other hotels. Overall I had a wonderful experience at Fullerton Hotel and definitely recommend for the 5 star budget.</v>
      </c>
      <c r="I807" s="1" t="str">
        <f>TRIM(IF(ISERROR(MID(other_hotels_test!L807,7,FIND("travelled",other_hotels_test!L807,1)-7)),"",MID(other_hotels_test!L807,7,FIND("travelled",other_hotels_test!L807,1)-7)))</f>
        <v>December 2013</v>
      </c>
      <c r="J807" s="1" t="str">
        <f>TRIM(IF(ISERROR(MID(other_hotels_test!L807,FIND("travelled",other_hotels_test!L807,1)+9,LEN(other_hotels_test!L807))),"",MID(other_hotels_test!L807,FIND("travelled",other_hotels_test!L807,1)+9,LEN(other_hotels_test!L807))))</f>
        <v>as a couple</v>
      </c>
      <c r="K807" s="4" t="e">
        <f ca="1">udfRegEx(other_hotels_test!M807,"\d( of )\d( stars).*(n&gt;)([\s\S]*;)")&amp;CHAR(10)&amp;udfRegEx(other_hotels_test!M807,"[^;]+$\d( of )\d( stars).*(n&gt;)([\s\S]*;)")</f>
        <v>#NAME?</v>
      </c>
      <c r="N807" s="1" t="str">
        <f>other_hotels_test!P807</f>
        <v>Reviewed 28 December 2013</v>
      </c>
    </row>
    <row r="808" spans="1:14" ht="280">
      <c r="A808" s="1" t="str">
        <f>MID(other_hotels_test!D808,1,FIND("_data",other_hotels_test!D808,1)-1)</f>
        <v>fullerton_hotel</v>
      </c>
      <c r="B808" s="4" t="str">
        <f>other_hotels_test!G808</f>
        <v>eleni84</v>
      </c>
      <c r="C808" s="4" t="str">
        <f>IF(ISBLANK(other_hotels_test!H808),"",other_hotels_test!H808)</f>
        <v>Monterey Sydney</v>
      </c>
      <c r="D808" s="1" t="str">
        <f>MID(other_hotels_test!I808,FIND("of",other_hotels_test!I808,1)-2,12)</f>
        <v>5 of 5 stars</v>
      </c>
      <c r="E808" s="1" t="str">
        <f>MID(other_hotels_test!I808,FIND("of",other_hotels_test!I808,1)-2,2)</f>
        <v xml:space="preserve">5 </v>
      </c>
      <c r="F808" s="2">
        <f>MID(other_hotels_test!I808,FIND("of",other_hotels_test!I808,1)-2,2)/MID(other_hotels_test!I808,FIND("of",other_hotels_test!I808,1)+2,2)</f>
        <v>1</v>
      </c>
      <c r="G808" s="3" t="str">
        <f>IF(ISBLANK(other_hotels_test!J808),"",other_hotels_test!J808)</f>
        <v>“If you are tossing between the Fullerton and something else stick with the Fullerton.”</v>
      </c>
      <c r="H808" s="3" t="str">
        <f>IF(ISBLANK(other_hotels_test!K808),"",other_hotels_test!K808)</f>
        <v>We stayed at another amazing hotel on the marina last year with an amazing attraction which is a must see but the husband and I both agreed that the Fullerton is just as amazing. Check in was quick and easy it was more personal than others. We booked a courtyard room with a view of the hotel foyer/lobby which was fine as we were hardly in the room. Very clean room and most importantly bathroom. Usually luxury hotels forget or ignore the upkeep of their bathrooms eg. Sealants washed out mould smelly wet mouldy smell etc. but not at the Fullerton. Negative point no where to hang hand washed undergarments we wash and wear while on vacation. Breakfast was very good doesn't even compare to the other hotel we've stayed in at the marina. Swimming pool is very nice not as amazing as others but in a different class of its own. The hotel is truly beautiful. Architecture is so breathtaking during the day and night! Very fancy establishment. We stayed during Christmas and the live orchestra and choir were very pleasant. Well done. Next time we will defiantly try the Fullerton on the Bay just to compare! Thank you for a lovely stay Singapore. Oh I forgot to mention the staff were truly helpful defiantly an asset to the Fullerton though that's like the whole of Singapore extremely well mannered people.</v>
      </c>
      <c r="I808" s="1" t="str">
        <f>TRIM(IF(ISERROR(MID(other_hotels_test!L808,7,FIND("travelled",other_hotels_test!L808,1)-7)),"",MID(other_hotels_test!L808,7,FIND("travelled",other_hotels_test!L808,1)-7)))</f>
        <v>December 2013</v>
      </c>
      <c r="J808" s="1" t="str">
        <f>TRIM(IF(ISERROR(MID(other_hotels_test!L808,FIND("travelled",other_hotels_test!L808,1)+9,LEN(other_hotels_test!L808))),"",MID(other_hotels_test!L808,FIND("travelled",other_hotels_test!L808,1)+9,LEN(other_hotels_test!L808))))</f>
        <v>as a couple</v>
      </c>
      <c r="K808" s="4" t="e">
        <f ca="1">udfRegEx(other_hotels_test!M808,"\d( of )\d( stars).*(n&gt;)([\s\S]*;)")&amp;CHAR(10)&amp;udfRegEx(other_hotels_test!M808,"[^;]+$\d( of )\d( stars).*(n&gt;)([\s\S]*;)")</f>
        <v>#NAME?</v>
      </c>
      <c r="N808" s="1" t="str">
        <f>other_hotels_test!P808</f>
        <v>Reviewed 26 December 2013</v>
      </c>
    </row>
    <row r="809" spans="1:14" ht="84">
      <c r="A809" s="1" t="str">
        <f>MID(other_hotels_test!D809,1,FIND("_data",other_hotels_test!D809,1)-1)</f>
        <v>fullerton_hotel</v>
      </c>
      <c r="B809" s="4" t="str">
        <f>other_hotels_test!G809</f>
        <v>moviemakerlondon</v>
      </c>
      <c r="C809" s="4" t="str">
        <f>IF(ISBLANK(other_hotels_test!H809),"",other_hotels_test!H809)</f>
        <v>london uk</v>
      </c>
      <c r="D809" s="1" t="str">
        <f>MID(other_hotels_test!I809,FIND("of",other_hotels_test!I809,1)-2,12)</f>
        <v>2 of 5 stars</v>
      </c>
      <c r="E809" s="1" t="str">
        <f>MID(other_hotels_test!I809,FIND("of",other_hotels_test!I809,1)-2,2)</f>
        <v xml:space="preserve">2 </v>
      </c>
      <c r="F809" s="2">
        <f>MID(other_hotels_test!I809,FIND("of",other_hotels_test!I809,1)-2,2)/MID(other_hotels_test!I809,FIND("of",other_hotels_test!I809,1)+2,2)</f>
        <v>0.4</v>
      </c>
      <c r="G809" s="3" t="str">
        <f>IF(ISBLANK(other_hotels_test!J809),"",other_hotels_test!J809)</f>
        <v>“Horrible”</v>
      </c>
      <c r="H809" s="3" t="str">
        <f>IF(ISBLANK(other_hotels_test!K809),"",other_hotels_test!K809)</f>
        <v>We stayed at Fullerton Hotel for the first time on the 22 December. Check in was at 1 pm but did not get into the room until 4 pm horrible with lots of guests waiting for rooms. Lots of sorry sorry etc but the hotel did not offer to give guests anything like commentary tea / coffee! Breakfast was just as bad with a twenty minutes wait with gusts not happy waiting in queue a mile long.</v>
      </c>
      <c r="I809" s="1" t="str">
        <f>TRIM(IF(ISERROR(MID(other_hotels_test!L809,7,FIND("travelled",other_hotels_test!L809,1)-7)),"",MID(other_hotels_test!L809,7,FIND("travelled",other_hotels_test!L809,1)-7)))</f>
        <v>December 2013</v>
      </c>
      <c r="J809" s="1" t="str">
        <f>TRIM(IF(ISERROR(MID(other_hotels_test!L809,FIND("travelled",other_hotels_test!L809,1)+9,LEN(other_hotels_test!L809))),"",MID(other_hotels_test!L809,FIND("travelled",other_hotels_test!L809,1)+9,LEN(other_hotels_test!L809))))</f>
        <v>on business</v>
      </c>
      <c r="K809" s="4" t="e">
        <f ca="1">udfRegEx(other_hotels_test!M809,"\d( of )\d( stars).*(n&gt;)([\s\S]*;)")&amp;CHAR(10)&amp;udfRegEx(other_hotels_test!M809,"[^;]+$\d( of )\d( stars).*(n&gt;)([\s\S]*;)")</f>
        <v>#NAME?</v>
      </c>
      <c r="N809" s="1" t="str">
        <f>other_hotels_test!P809</f>
        <v>Reviewed 23 December 2013</v>
      </c>
    </row>
    <row r="810" spans="1:14" ht="252">
      <c r="A810" s="1" t="str">
        <f>MID(other_hotels_test!D810,1,FIND("_data",other_hotels_test!D810,1)-1)</f>
        <v>fullerton_hotel</v>
      </c>
      <c r="B810" s="4" t="str">
        <f>other_hotels_test!G810</f>
        <v>J123456789</v>
      </c>
      <c r="C810" s="4" t="str">
        <f>IF(ISBLANK(other_hotels_test!H810),"",other_hotels_test!H810)</f>
        <v>London</v>
      </c>
      <c r="D810" s="1" t="str">
        <f>MID(other_hotels_test!I810,FIND("of",other_hotels_test!I810,1)-2,12)</f>
        <v>3 of 5 stars</v>
      </c>
      <c r="E810" s="1" t="str">
        <f>MID(other_hotels_test!I810,FIND("of",other_hotels_test!I810,1)-2,2)</f>
        <v xml:space="preserve">3 </v>
      </c>
      <c r="F810" s="2">
        <f>MID(other_hotels_test!I810,FIND("of",other_hotels_test!I810,1)-2,2)/MID(other_hotels_test!I810,FIND("of",other_hotels_test!I810,1)+2,2)</f>
        <v>0.6</v>
      </c>
      <c r="G810" s="3" t="str">
        <f>IF(ISBLANK(other_hotels_test!J810),"",other_hotels_test!J810)</f>
        <v>“Very good but not worth the price?”</v>
      </c>
      <c r="H810" s="3" t="str">
        <f>IF(ISBLANK(other_hotels_test!K810),"",other_hotels_test!K810)</f>
        <v>Our room was very large and lovely but had no view. There is a wall about six feet from the window so we got daylight but could see nothing. As far as I can see their website does not mention that some rooms have no view at all. This wasn't a problem for us as we've been to Singapore many times but if you were on a once in a lifetime trip it would be a big disappointment. The room itself was massive and very well equiped Unfortunately the bed was like a rock a decent night's sleep you do not get. If only hotels such as the Fullerton would recogize that not all their guests are grossly obese and some need springs suitable for people of a healthy weight. The hotel has a great location and the public areas are very impressive. We had a corporate deal with breakfast for myself. Breakfast for my partner was around SD 52 which is very expensive. There was a lot of choice at breakfast but the quality wasn't that good with cheapo cornflakes and tasteless eggs. In summary if money's no object and you have one of the best rooms then the Fullerton will be very impressive and convenient. If you're just looking for a 5* hotel I think there are others that offer more for your money.</v>
      </c>
      <c r="I810" s="1" t="str">
        <f>TRIM(IF(ISERROR(MID(other_hotels_test!L810,7,FIND("travelled",other_hotels_test!L810,1)-7)),"",MID(other_hotels_test!L810,7,FIND("travelled",other_hotels_test!L810,1)-7)))</f>
        <v>April 2012</v>
      </c>
      <c r="J810" s="1" t="str">
        <f>TRIM(IF(ISERROR(MID(other_hotels_test!L810,FIND("travelled",other_hotels_test!L810,1)+9,LEN(other_hotels_test!L810))),"",MID(other_hotels_test!L810,FIND("travelled",other_hotels_test!L810,1)+9,LEN(other_hotels_test!L810))))</f>
        <v>as a couple</v>
      </c>
      <c r="K810" s="4" t="e">
        <f ca="1">udfRegEx(other_hotels_test!M810,"\d( of )\d( stars).*(n&gt;)([\s\S]*;)")&amp;CHAR(10)&amp;udfRegEx(other_hotels_test!M810,"[^;]+$\d( of )\d( stars).*(n&gt;)([\s\S]*;)")</f>
        <v>#NAME?</v>
      </c>
      <c r="N810" s="1" t="str">
        <f>other_hotels_test!P810</f>
        <v>Reviewed 9 May 2012</v>
      </c>
    </row>
    <row r="811" spans="1:14" ht="56">
      <c r="A811" s="1" t="str">
        <f>MID(other_hotels_test!D811,1,FIND("_data",other_hotels_test!D811,1)-1)</f>
        <v>fullerton_hotel</v>
      </c>
      <c r="B811" s="4" t="str">
        <f>other_hotels_test!G811</f>
        <v>Larry T</v>
      </c>
      <c r="C811" s="4" t="str">
        <f>IF(ISBLANK(other_hotels_test!H811),"",other_hotels_test!H811)</f>
        <v>Singapore Singapore</v>
      </c>
      <c r="D811" s="1" t="str">
        <f>MID(other_hotels_test!I811,FIND("of",other_hotels_test!I811,1)-2,12)</f>
        <v>5 of 5 stars</v>
      </c>
      <c r="E811" s="1" t="str">
        <f>MID(other_hotels_test!I811,FIND("of",other_hotels_test!I811,1)-2,2)</f>
        <v xml:space="preserve">5 </v>
      </c>
      <c r="F811" s="2">
        <f>MID(other_hotels_test!I811,FIND("of",other_hotels_test!I811,1)-2,2)/MID(other_hotels_test!I811,FIND("of",other_hotels_test!I811,1)+2,2)</f>
        <v>1</v>
      </c>
      <c r="G811" s="3" t="str">
        <f>IF(ISBLANK(other_hotels_test!J811),"",other_hotels_test!J811)</f>
        <v>“My excellent stay at the fullerton hotel in singapore”</v>
      </c>
      <c r="H811" s="3" t="str">
        <f>IF(ISBLANK(other_hotels_test!K811),"",other_hotels_test!K811)</f>
        <v>There is not much that you can fault on this hotel.Front desk staffs is excellent in their attitude and services which keeps me going back to stay in this hotel.Service is fast and efficient.Staffs are attentive to your needs and will go out of their way to make you feel welcome.</v>
      </c>
      <c r="I811" s="1" t="str">
        <f>TRIM(IF(ISERROR(MID(other_hotels_test!L811,7,FIND("travelled",other_hotels_test!L811,1)-7)),"",MID(other_hotels_test!L811,7,FIND("travelled",other_hotels_test!L811,1)-7)))</f>
        <v>May 2012</v>
      </c>
      <c r="J811" s="1" t="str">
        <f>TRIM(IF(ISERROR(MID(other_hotels_test!L811,FIND("travelled",other_hotels_test!L811,1)+9,LEN(other_hotels_test!L811))),"",MID(other_hotels_test!L811,FIND("travelled",other_hotels_test!L811,1)+9,LEN(other_hotels_test!L811))))</f>
        <v>on business</v>
      </c>
      <c r="K811" s="4" t="e">
        <f ca="1">udfRegEx(other_hotels_test!M811,"\d( of )\d( stars).*(n&gt;)([\s\S]*;)")&amp;CHAR(10)&amp;udfRegEx(other_hotels_test!M811,"[^;]+$\d( of )\d( stars).*(n&gt;)([\s\S]*;)")</f>
        <v>#NAME?</v>
      </c>
      <c r="N811" s="1" t="str">
        <f>other_hotels_test!P811</f>
        <v>Reviewed 7 May 2012</v>
      </c>
    </row>
    <row r="812" spans="1:14" ht="196">
      <c r="A812" s="1" t="str">
        <f>MID(other_hotels_test!D812,1,FIND("_data",other_hotels_test!D812,1)-1)</f>
        <v>fullerton_hotel</v>
      </c>
      <c r="B812" s="4" t="str">
        <f>other_hotels_test!G812</f>
        <v>houndkwok</v>
      </c>
      <c r="C812" s="4" t="str">
        <f>IF(ISBLANK(other_hotels_test!H812),"",other_hotels_test!H812)</f>
        <v>Brisbane Australia</v>
      </c>
      <c r="D812" s="1" t="str">
        <f>MID(other_hotels_test!I812,FIND("of",other_hotels_test!I812,1)-2,12)</f>
        <v>5 of 5 stars</v>
      </c>
      <c r="E812" s="1" t="str">
        <f>MID(other_hotels_test!I812,FIND("of",other_hotels_test!I812,1)-2,2)</f>
        <v xml:space="preserve">5 </v>
      </c>
      <c r="F812" s="2">
        <f>MID(other_hotels_test!I812,FIND("of",other_hotels_test!I812,1)-2,2)/MID(other_hotels_test!I812,FIND("of",other_hotels_test!I812,1)+2,2)</f>
        <v>1</v>
      </c>
      <c r="G812" s="3" t="str">
        <f>IF(ISBLANK(other_hotels_test!J812),"",other_hotels_test!J812)</f>
        <v>“Luxury at the Fullerton”</v>
      </c>
      <c r="H812" s="3" t="str">
        <f>IF(ISBLANK(other_hotels_test!K812),"",other_hotels_test!K812)</f>
        <v>We stayed here early May in a Quay room which had views of the Marina Bay Sands hotel. The Fullerton met all expectations. Service was superb from front desk to housekeeping to concierge. Room had most comfortable king bed nice fluffy pillows and you had a big pillow menu range to choose from as well. Spacious bathroom with a large tub which we unfortunately did not take advantage of - too hot in Singapore to think about soaking in baths. The infinity pool was great for swimming good sized. Hotel also had a gym with modern equipment. Location was good 5 minute walk to Raffles Place MRT station 15 minute slow amble to Chinatown or you could catch MRT there too. As a tip I would recommend not eating at the tourist trap paces along Boat Quay which is just along the river by the hotel. Food is pricey though we had a nice meal you are far better off heading to the local hawker centers for good cheap Singapore fare.</v>
      </c>
      <c r="I812" s="1" t="str">
        <f>TRIM(IF(ISERROR(MID(other_hotels_test!L812,7,FIND("travelled",other_hotels_test!L812,1)-7)),"",MID(other_hotels_test!L812,7,FIND("travelled",other_hotels_test!L812,1)-7)))</f>
        <v/>
      </c>
      <c r="J812" s="1" t="str">
        <f>TRIM(IF(ISERROR(MID(other_hotels_test!L812,FIND("travelled",other_hotels_test!L812,1)+9,LEN(other_hotels_test!L812))),"",MID(other_hotels_test!L812,FIND("travelled",other_hotels_test!L812,1)+9,LEN(other_hotels_test!L812))))</f>
        <v/>
      </c>
      <c r="K812" s="4" t="e">
        <f ca="1">udfRegEx(other_hotels_test!M812,"\d( of )\d( stars).*(n&gt;)([\s\S]*;)")&amp;CHAR(10)&amp;udfRegEx(other_hotels_test!M812,"[^;]+$\d( of )\d( stars).*(n&gt;)([\s\S]*;)")</f>
        <v>#NAME?</v>
      </c>
      <c r="N812" s="1" t="str">
        <f>other_hotels_test!P812</f>
        <v>Reviewed 7 May 2012</v>
      </c>
    </row>
    <row r="813" spans="1:14" ht="409">
      <c r="A813" s="1" t="str">
        <f>MID(other_hotels_test!D813,1,FIND("_data",other_hotels_test!D813,1)-1)</f>
        <v>fullerton_hotel</v>
      </c>
      <c r="B813" s="4" t="str">
        <f>other_hotels_test!G813</f>
        <v>Holymanic</v>
      </c>
      <c r="C813" s="4" t="str">
        <f>IF(ISBLANK(other_hotels_test!H813),"",other_hotels_test!H813)</f>
        <v>Perth Australia</v>
      </c>
      <c r="D813" s="1" t="str">
        <f>MID(other_hotels_test!I813,FIND("of",other_hotels_test!I813,1)-2,12)</f>
        <v>3 of 5 stars</v>
      </c>
      <c r="E813" s="1" t="str">
        <f>MID(other_hotels_test!I813,FIND("of",other_hotels_test!I813,1)-2,2)</f>
        <v xml:space="preserve">3 </v>
      </c>
      <c r="F813" s="2">
        <f>MID(other_hotels_test!I813,FIND("of",other_hotels_test!I813,1)-2,2)/MID(other_hotels_test!I813,FIND("of",other_hotels_test!I813,1)+2,2)</f>
        <v>0.6</v>
      </c>
      <c r="G813" s="3" t="str">
        <f>IF(ISBLANK(other_hotels_test!J813),"",other_hotels_test!J813)</f>
        <v>“Leave your arm and leg at the check in counter”</v>
      </c>
      <c r="H813" s="3" t="str">
        <f>IF(ISBLANK(other_hotels_test!K813),"",other_hotels_test!K813)</f>
        <v>We had booked a quick overnight stay on our way back to Australia at the Pan Pacific (to break or long air journey) but had to rethink when PP closed for a makeover. We paid a fair bit more to stay in 5 Star luxury at The Fullerton because it offered us a (very) late check out (4pm). We had often walked past the impressive colonial exterior and wondered what luxury lay beneath the facade so we took a chance. We paid extra for a Quay view room (as many Tripadvisor reviews had warned the atrium rooms weren't that great) and we wanted to lay in bed and watch the world go by. As it turned out the room had a high balcony wall with a flower box containing bougainvilleas and my wife had to stand on tip toes to see over them. The service at The Fullerton could not be faulted and that's obviously what discerning travellers pay for. The room however was disappointing. It was very cramped. While there was plenty of wardrobe space it seemed like they just simply put too much furniture in a small room. We didn't even have enough room to open both of our suitcases anywhere (except on the bed). By contrast the bathroom was huge with a massive bath set in a large tiled surround. The bath had the best view! As it was nearly midnight when we arrived and as we despise airline food we were hungry when we settled in so ordered room service. Service was extremely prompt and couteous and the food quality was impressive but a simple club sandwich was $29S++. Then we took a look at the mini-bar price list and thought $16S++ was a little over the top for a small can of beer. The only big negative with our stay was that the flush button on the toilet didn't work and they had to send a maintenance worker up to our room at 1 am. We didn't expect that to happen (it didn't break after we arrived - it was like it when we got there). Breakfast was a gala experience with everything possible at the buffet (except poached eggs which were an ala carte extra). The restaurant was huge and on various levels so we walked off the breakfast just getting around the room. It was packed so obviously very popular. Our room rate included breakfast so we were surprised when we were asked to sign the bill. At $90S++ for 2 people it was certainly the most expensive buffet breakfast we had ever experienced. Luckliy they didn't charge us for it when we checked out. The hotel lobby is just as impressive on the inside at the facade suggests. Grand open spaces and huge columns in the atrium. Very impressive if a little confusing. We had to seek directions from the Concierge to find the check in counter. We didn't partake in high tea but wished we had. It looked great and the ambience was magnificent. All in all we were disappointed we expected more for our spend but have to say again the service was the best we had experienced anywhere. The bell hops and doorman putting their hands out for tips all the time was a little distracting. Would we stay there again? Probably not. It's an experience not to be missed and if money is no object and you can afford a suite then live it up. For the average traveller it's a bit over the top. I wanted to impress my wife with a luxurious final night of our holiday and it sadly failed to hit the mark.</v>
      </c>
      <c r="I813" s="1" t="str">
        <f>TRIM(IF(ISERROR(MID(other_hotels_test!L813,7,FIND("travelled",other_hotels_test!L813,1)-7)),"",MID(other_hotels_test!L813,7,FIND("travelled",other_hotels_test!L813,1)-7)))</f>
        <v>April 2012</v>
      </c>
      <c r="J813" s="1" t="str">
        <f>TRIM(IF(ISERROR(MID(other_hotels_test!L813,FIND("travelled",other_hotels_test!L813,1)+9,LEN(other_hotels_test!L813))),"",MID(other_hotels_test!L813,FIND("travelled",other_hotels_test!L813,1)+9,LEN(other_hotels_test!L813))))</f>
        <v>as a couple</v>
      </c>
      <c r="K813" s="4" t="e">
        <f ca="1">udfRegEx(other_hotels_test!M813,"\d( of )\d( stars).*(n&gt;)([\s\S]*;)")&amp;CHAR(10)&amp;udfRegEx(other_hotels_test!M813,"[^;]+$\d( of )\d( stars).*(n&gt;)([\s\S]*;)")</f>
        <v>#NAME?</v>
      </c>
      <c r="N813" s="1" t="str">
        <f>other_hotels_test!P813</f>
        <v>Reviewed 6 May 2012</v>
      </c>
    </row>
    <row r="814" spans="1:14" ht="98">
      <c r="A814" s="1" t="str">
        <f>MID(other_hotels_test!D814,1,FIND("_data",other_hotels_test!D814,1)-1)</f>
        <v>fullerton_hotel</v>
      </c>
      <c r="B814" s="4" t="str">
        <f>other_hotels_test!G814</f>
        <v>hiong</v>
      </c>
      <c r="C814" s="4" t="str">
        <f>IF(ISBLANK(other_hotels_test!H814),"",other_hotels_test!H814)</f>
        <v>Jakarta Indonesia</v>
      </c>
      <c r="D814" s="1" t="str">
        <f>MID(other_hotels_test!I814,FIND("of",other_hotels_test!I814,1)-2,12)</f>
        <v>5 of 5 stars</v>
      </c>
      <c r="E814" s="1" t="str">
        <f>MID(other_hotels_test!I814,FIND("of",other_hotels_test!I814,1)-2,2)</f>
        <v xml:space="preserve">5 </v>
      </c>
      <c r="F814" s="2">
        <f>MID(other_hotels_test!I814,FIND("of",other_hotels_test!I814,1)-2,2)/MID(other_hotels_test!I814,FIND("of",other_hotels_test!I814,1)+2,2)</f>
        <v>1</v>
      </c>
      <c r="G814" s="3" t="str">
        <f>IF(ISBLANK(other_hotels_test!J814),"",other_hotels_test!J814)</f>
        <v>“Magnificent view across the marina bay”</v>
      </c>
      <c r="H814" s="3" t="str">
        <f>IF(ISBLANK(other_hotels_test!K814),"",other_hotels_test!K814)</f>
        <v>At first we were eager to book the Marina Bay Sands but unfortunately it sold out. Anyway we were glad we stayed here as the services and facilities are of first class.. We booked the Quay room and what a magnificent view we have from our room. The seemingly busy and loud sound from road outside didn't bother us at all as the window was sealed tightly and allowed us a good sleep. Will gladly stay in Fullerton again next time I visit singapore</v>
      </c>
      <c r="I814" s="1" t="str">
        <f>TRIM(IF(ISERROR(MID(other_hotels_test!L814,7,FIND("travelled",other_hotels_test!L814,1)-7)),"",MID(other_hotels_test!L814,7,FIND("travelled",other_hotels_test!L814,1)-7)))</f>
        <v>April 2012</v>
      </c>
      <c r="J814" s="1" t="str">
        <f>TRIM(IF(ISERROR(MID(other_hotels_test!L814,FIND("travelled",other_hotels_test!L814,1)+9,LEN(other_hotels_test!L814))),"",MID(other_hotels_test!L814,FIND("travelled",other_hotels_test!L814,1)+9,LEN(other_hotels_test!L814))))</f>
        <v>with family</v>
      </c>
      <c r="K814" s="4" t="e">
        <f ca="1">udfRegEx(other_hotels_test!M814,"\d( of )\d( stars).*(n&gt;)([\s\S]*;)")&amp;CHAR(10)&amp;udfRegEx(other_hotels_test!M814,"[^;]+$\d( of )\d( stars).*(n&gt;)([\s\S]*;)")</f>
        <v>#NAME?</v>
      </c>
      <c r="N814" s="1" t="str">
        <f>other_hotels_test!P814</f>
        <v>Reviewed 5 May 2012</v>
      </c>
    </row>
    <row r="815" spans="1:14" ht="98">
      <c r="A815" s="1" t="str">
        <f>MID(other_hotels_test!D815,1,FIND("_data",other_hotels_test!D815,1)-1)</f>
        <v>fullerton_hotel</v>
      </c>
      <c r="B815" s="4" t="str">
        <f>other_hotels_test!G815</f>
        <v>ReneTong</v>
      </c>
      <c r="C815" s="4" t="str">
        <f>IF(ISBLANK(other_hotels_test!H815),"",other_hotels_test!H815)</f>
        <v>Singapore</v>
      </c>
      <c r="D815" s="1" t="str">
        <f>MID(other_hotels_test!I815,FIND("of",other_hotels_test!I815,1)-2,12)</f>
        <v>5 of 5 stars</v>
      </c>
      <c r="E815" s="1" t="str">
        <f>MID(other_hotels_test!I815,FIND("of",other_hotels_test!I815,1)-2,2)</f>
        <v xml:space="preserve">5 </v>
      </c>
      <c r="F815" s="2">
        <f>MID(other_hotels_test!I815,FIND("of",other_hotels_test!I815,1)-2,2)/MID(other_hotels_test!I815,FIND("of",other_hotels_test!I815,1)+2,2)</f>
        <v>1</v>
      </c>
      <c r="G815" s="3" t="str">
        <f>IF(ISBLANK(other_hotels_test!J815),"",other_hotels_test!J815)</f>
        <v>“Spacious &amp; well-appointed club room”</v>
      </c>
      <c r="H815" s="3" t="str">
        <f>IF(ISBLANK(other_hotels_test!K815),"",other_hotels_test!K815)</f>
        <v>We stayed in a beautiful club room on level 4. Spacious very clean and with lots of thoughtful fittings. Service was impeccable as usual and we received little gifts such as the Fullerton bear crayons &amp; coloring book for our toddler. Such great touches that make us want to return again &amp; again.... The pool was lovely and pool attendant very attentive. They even provided sunblock/ suntan oils/ lotions for those who needed it without any extra charges.</v>
      </c>
      <c r="I815" s="1" t="str">
        <f>TRIM(IF(ISERROR(MID(other_hotels_test!L815,7,FIND("travelled",other_hotels_test!L815,1)-7)),"",MID(other_hotels_test!L815,7,FIND("travelled",other_hotels_test!L815,1)-7)))</f>
        <v/>
      </c>
      <c r="J815" s="1" t="str">
        <f>TRIM(IF(ISERROR(MID(other_hotels_test!L815,FIND("travelled",other_hotels_test!L815,1)+9,LEN(other_hotels_test!L815))),"",MID(other_hotels_test!L815,FIND("travelled",other_hotels_test!L815,1)+9,LEN(other_hotels_test!L815))))</f>
        <v/>
      </c>
      <c r="K815" s="4" t="e">
        <f ca="1">udfRegEx(other_hotels_test!M815,"\d( of )\d( stars).*(n&gt;)([\s\S]*;)")&amp;CHAR(10)&amp;udfRegEx(other_hotels_test!M815,"[^;]+$\d( of )\d( stars).*(n&gt;)([\s\S]*;)")</f>
        <v>#NAME?</v>
      </c>
      <c r="N815" s="1" t="str">
        <f>other_hotels_test!P815</f>
        <v>Reviewed 16 June 2014</v>
      </c>
    </row>
    <row r="816" spans="1:14" ht="238">
      <c r="A816" s="1" t="str">
        <f>MID(other_hotels_test!D816,1,FIND("_data",other_hotels_test!D816,1)-1)</f>
        <v>fullerton_hotel</v>
      </c>
      <c r="B816" s="4" t="str">
        <f>other_hotels_test!G816</f>
        <v>H8CT</v>
      </c>
      <c r="C816" s="4" t="str">
        <f>IF(ISBLANK(other_hotels_test!H816),"",other_hotels_test!H816)</f>
        <v>Greenwich Connecticut</v>
      </c>
      <c r="D816" s="1" t="str">
        <f>MID(other_hotels_test!I816,FIND("of",other_hotels_test!I816,1)-2,12)</f>
        <v>3 of 5 stars</v>
      </c>
      <c r="E816" s="1" t="str">
        <f>MID(other_hotels_test!I816,FIND("of",other_hotels_test!I816,1)-2,2)</f>
        <v xml:space="preserve">3 </v>
      </c>
      <c r="F816" s="2">
        <f>MID(other_hotels_test!I816,FIND("of",other_hotels_test!I816,1)-2,2)/MID(other_hotels_test!I816,FIND("of",other_hotels_test!I816,1)+2,2)</f>
        <v>0.6</v>
      </c>
      <c r="G816" s="3" t="str">
        <f>IF(ISBLANK(other_hotels_test!J816),"",other_hotels_test!J816)</f>
        <v>“Service needs to be better”</v>
      </c>
      <c r="H816" s="3" t="str">
        <f>IF(ISBLANK(other_hotels_test!K816),"",other_hotels_test!K816)</f>
        <v>I usually stay at the Fullerton Hotel on my business trips to Singapore. While the hotel is nice the location is the primary reason I stay here. I have had good service here in the past but this is the first time I would say it was sub par. When I first arrived at the hotel I expected the doorman to open my car door. He looked at me sitting as my car pulled up but turned to talk to another guest. I guess that was a hint for me to do it myself. When my driver popped the truck it's usually a sign a new guest is arriving and they have luggage. I guess I was expecting too much when he didn't help me with my bag usually they give you a luggage tag so that you can go inside and check in no such luck. Halfway up the stairs a porter sees me dragging my bag up each step and then runs out to help me. First impressions are important even for returning guests. While checking out I had another issue I had arranged for a hotel car to drive to the airport but the hotel had no record of it(I reconfirmed it the night before) and they suggested I take a cab. Oh well. Generally speaking the hotel staff at the Fullerton are very good I don't know what happened this time.</v>
      </c>
      <c r="I816" s="1" t="str">
        <f>TRIM(IF(ISERROR(MID(other_hotels_test!L816,7,FIND("travelled",other_hotels_test!L816,1)-7)),"",MID(other_hotels_test!L816,7,FIND("travelled",other_hotels_test!L816,1)-7)))</f>
        <v>June 2014</v>
      </c>
      <c r="J816" s="1" t="str">
        <f>TRIM(IF(ISERROR(MID(other_hotels_test!L816,FIND("travelled",other_hotels_test!L816,1)+9,LEN(other_hotels_test!L816))),"",MID(other_hotels_test!L816,FIND("travelled",other_hotels_test!L816,1)+9,LEN(other_hotels_test!L816))))</f>
        <v>on business</v>
      </c>
      <c r="K816" s="4" t="e">
        <f ca="1">udfRegEx(other_hotels_test!M816,"\d( of )\d( stars).*(n&gt;)([\s\S]*;)")&amp;CHAR(10)&amp;udfRegEx(other_hotels_test!M816,"[^;]+$\d( of )\d( stars).*(n&gt;)([\s\S]*;)")</f>
        <v>#NAME?</v>
      </c>
      <c r="N816" s="1" t="str">
        <f>other_hotels_test!P816</f>
        <v>Reviewed 15 June 2014</v>
      </c>
    </row>
    <row r="817" spans="1:14" ht="252">
      <c r="A817" s="1" t="str">
        <f>MID(other_hotels_test!D817,1,FIND("_data",other_hotels_test!D817,1)-1)</f>
        <v>fullerton_hotel</v>
      </c>
      <c r="B817" s="4" t="str">
        <f>other_hotels_test!G817</f>
        <v>peteonholiday</v>
      </c>
      <c r="C817" s="4" t="str">
        <f>IF(ISBLANK(other_hotels_test!H817),"",other_hotels_test!H817)</f>
        <v>Sydney Australia</v>
      </c>
      <c r="D817" s="1" t="str">
        <f>MID(other_hotels_test!I817,FIND("of",other_hotels_test!I817,1)-2,12)</f>
        <v>4 of 5 stars</v>
      </c>
      <c r="E817" s="1" t="str">
        <f>MID(other_hotels_test!I817,FIND("of",other_hotels_test!I817,1)-2,2)</f>
        <v xml:space="preserve">4 </v>
      </c>
      <c r="F817" s="2">
        <f>MID(other_hotels_test!I817,FIND("of",other_hotels_test!I817,1)-2,2)/MID(other_hotels_test!I817,FIND("of",other_hotels_test!I817,1)+2,2)</f>
        <v>0.8</v>
      </c>
      <c r="G817" s="3" t="str">
        <f>IF(ISBLANK(other_hotels_test!J817),"",other_hotels_test!J817)</f>
        <v>“A nice place to stay”</v>
      </c>
      <c r="H817" s="3" t="str">
        <f>IF(ISBLANK(other_hotels_test!K817),"",other_hotels_test!K817)</f>
        <v>Recently stayed at the Fullerton for a work trip. For me it was perfectly located a 10 minute walk along the bay to the financial centre. If I were travelling for pleasure would I stay here? Probably not as it's not within close walking distance to shopping centres but that's not a big requirement for everyone and cabs in Singapore are cheap if you wanted to visit the shops. For business it was perfect. My room was large and tastefully decorated the bed was firm and the pillows were super soft (think your head falling through them - not for me but others like that). The air on was good it took a long time to get cool but with a large room that's to be expected. I was on the 5th floor and had no view there was a small courtyard which wasn't very appealing. The pool was great and one of the best features of the property. The buffet at Town was very nice and is quite popular. The staff were excellent a special shout out to Hazmah the doorman. What a great member of the team he is always lovely. The hotel also has free fast wifi which is always a bonus as it can be expensive in Singapore. Overall it was a really good stay just didn't get enough of a wow factor to give 5 stars.</v>
      </c>
      <c r="I817" s="1" t="str">
        <f>TRIM(IF(ISERROR(MID(other_hotels_test!L817,7,FIND("travelled",other_hotels_test!L817,1)-7)),"",MID(other_hotels_test!L817,7,FIND("travelled",other_hotels_test!L817,1)-7)))</f>
        <v>June 2014</v>
      </c>
      <c r="J817" s="1" t="str">
        <f>TRIM(IF(ISERROR(MID(other_hotels_test!L817,FIND("travelled",other_hotels_test!L817,1)+9,LEN(other_hotels_test!L817))),"",MID(other_hotels_test!L817,FIND("travelled",other_hotels_test!L817,1)+9,LEN(other_hotels_test!L817))))</f>
        <v>on business</v>
      </c>
      <c r="K817" s="4" t="e">
        <f ca="1">udfRegEx(other_hotels_test!M817,"\d( of )\d( stars).*(n&gt;)([\s\S]*;)")&amp;CHAR(10)&amp;udfRegEx(other_hotels_test!M817,"[^;]+$\d( of )\d( stars).*(n&gt;)([\s\S]*;)")</f>
        <v>#NAME?</v>
      </c>
      <c r="N817" s="1" t="str">
        <f>other_hotels_test!P817</f>
        <v>Reviewed 12 June 2014</v>
      </c>
    </row>
    <row r="818" spans="1:14" ht="238">
      <c r="A818" s="1" t="str">
        <f>MID(other_hotels_test!D818,1,FIND("_data",other_hotels_test!D818,1)-1)</f>
        <v>fullerton_hotel</v>
      </c>
      <c r="B818" s="4" t="str">
        <f>other_hotels_test!G818</f>
        <v>Susan1927</v>
      </c>
      <c r="C818" s="4" t="str">
        <f>IF(ISBLANK(other_hotels_test!H818),"",other_hotels_test!H818)</f>
        <v/>
      </c>
      <c r="D818" s="1" t="str">
        <f>MID(other_hotels_test!I818,FIND("of",other_hotels_test!I818,1)-2,12)</f>
        <v>5 of 5 stars</v>
      </c>
      <c r="E818" s="1" t="str">
        <f>MID(other_hotels_test!I818,FIND("of",other_hotels_test!I818,1)-2,2)</f>
        <v xml:space="preserve">5 </v>
      </c>
      <c r="F818" s="2">
        <f>MID(other_hotels_test!I818,FIND("of",other_hotels_test!I818,1)-2,2)/MID(other_hotels_test!I818,FIND("of",other_hotels_test!I818,1)+2,2)</f>
        <v>1</v>
      </c>
      <c r="G818" s="3" t="str">
        <f>IF(ISBLANK(other_hotels_test!J818),"",other_hotels_test!J818)</f>
        <v>“Glorious majestic colonial building excellent high tea”</v>
      </c>
      <c r="H818" s="3" t="str">
        <f>IF(ISBLANK(other_hotels_test!K818),"",other_hotels_test!K818)</f>
        <v>This iconic building was once a post office and everything about this building is amazing from the rooms to the staff. Right from arrival you are made to feel like you are their only priority. The rooms are vast some are bigger than whole apartments I have seen here. We had a short sojourn here last year and didn't have time for tea and promised ourselves one on our return. My husband is Gluten free and emailed to ask if they could accommodate his dietary requirements  they replied within the hour and had us booked in for the following day. We returned yesterday and was not disappointed. Jackson our tea guide was very good he explained about water temperature how long to let each tea stand and hour to pour to let the aromas just lift to you. The finger size savoury bites were excellent and were constantly replenished until you had enough then the little finger sized pastries and cakes were gorgeous. My husbands gluten free choices were just as appetising but with more emphasis on fruit and chocolate. None the less he was able to enjoy the experience of high tea with the rest of the family</v>
      </c>
      <c r="I818" s="1" t="str">
        <f>TRIM(IF(ISERROR(MID(other_hotels_test!L818,7,FIND("travelled",other_hotels_test!L818,1)-7)),"",MID(other_hotels_test!L818,7,FIND("travelled",other_hotels_test!L818,1)-7)))</f>
        <v>June 2014</v>
      </c>
      <c r="J818" s="1" t="str">
        <f>TRIM(IF(ISERROR(MID(other_hotels_test!L818,FIND("travelled",other_hotels_test!L818,1)+9,LEN(other_hotels_test!L818))),"",MID(other_hotels_test!L818,FIND("travelled",other_hotels_test!L818,1)+9,LEN(other_hotels_test!L818))))</f>
        <v>with family</v>
      </c>
      <c r="K818" s="4" t="e">
        <f ca="1">udfRegEx(other_hotels_test!M818,"\d( of )\d( stars).*(n&gt;)([\s\S]*;)")&amp;CHAR(10)&amp;udfRegEx(other_hotels_test!M818,"[^;]+$\d( of )\d( stars).*(n&gt;)([\s\S]*;)")</f>
        <v>#NAME?</v>
      </c>
      <c r="N818" s="1" t="str">
        <f>other_hotels_test!P818</f>
        <v>Reviewed 10 June 2014</v>
      </c>
    </row>
    <row r="819" spans="1:14" ht="210">
      <c r="A819" s="1" t="str">
        <f>MID(other_hotels_test!D819,1,FIND("_data",other_hotels_test!D819,1)-1)</f>
        <v>fullerton_hotel</v>
      </c>
      <c r="B819" s="4" t="str">
        <f>other_hotels_test!G819</f>
        <v>jjngo</v>
      </c>
      <c r="C819" s="4" t="str">
        <f>IF(ISBLANK(other_hotels_test!H819),"",other_hotels_test!H819)</f>
        <v>Hochiminh</v>
      </c>
      <c r="D819" s="1" t="str">
        <f>MID(other_hotels_test!I819,FIND("of",other_hotels_test!I819,1)-2,12)</f>
        <v>5 of 5 stars</v>
      </c>
      <c r="E819" s="1" t="str">
        <f>MID(other_hotels_test!I819,FIND("of",other_hotels_test!I819,1)-2,2)</f>
        <v xml:space="preserve">5 </v>
      </c>
      <c r="F819" s="2">
        <f>MID(other_hotels_test!I819,FIND("of",other_hotels_test!I819,1)-2,2)/MID(other_hotels_test!I819,FIND("of",other_hotels_test!I819,1)+2,2)</f>
        <v>1</v>
      </c>
      <c r="G819" s="3" t="str">
        <f>IF(ISBLANK(other_hotels_test!J819),"",other_hotels_test!J819)</f>
        <v>“Nice !”</v>
      </c>
      <c r="H819" s="3" t="str">
        <f>IF(ISBLANK(other_hotels_test!K819),"",other_hotels_test!K819)</f>
        <v>Stayed here for 3 nights with hubby and baby at the Heritage room - loved it large windows with GREAT view of the bay ! Big thumbs up for service did not have to lift the stroller once while I was there thanks to the wonderful staff - did not have to ask for help once either :) ..my baby was given a small teddy upon check-in lovely gesture we ended up buying a bigger teddy at the gift shop for our baby :)) ...Love the location can take my baby for a stroll in the morning at the nearby park with nice historical buildings around it. :) ... A few notes though (1) ramps for strollers and the disabled ? there's only one ramp to the side of the hotel entrance and it's kinda shabby and "not-very-clean" looking... (2) taxi queue... would be great if management can give priority to babies like at the airport :D we waited for 45' the first time :)) (but we do understand it was "rush" hour then everybody was going out for dinner or smth :) ..did not have to wait when we checked out :)</v>
      </c>
      <c r="I819" s="1" t="str">
        <f>TRIM(IF(ISERROR(MID(other_hotels_test!L819,7,FIND("travelled",other_hotels_test!L819,1)-7)),"",MID(other_hotels_test!L819,7,FIND("travelled",other_hotels_test!L819,1)-7)))</f>
        <v/>
      </c>
      <c r="J819" s="1" t="str">
        <f>TRIM(IF(ISERROR(MID(other_hotels_test!L819,FIND("travelled",other_hotels_test!L819,1)+9,LEN(other_hotels_test!L819))),"",MID(other_hotels_test!L819,FIND("travelled",other_hotels_test!L819,1)+9,LEN(other_hotels_test!L819))))</f>
        <v/>
      </c>
      <c r="K819" s="4" t="e">
        <f ca="1">udfRegEx(other_hotels_test!M819,"\d( of )\d( stars).*(n&gt;)([\s\S]*;)")&amp;CHAR(10)&amp;udfRegEx(other_hotels_test!M819,"[^;]+$\d( of )\d( stars).*(n&gt;)([\s\S]*;)")</f>
        <v>#NAME?</v>
      </c>
      <c r="N819" s="1" t="str">
        <f>other_hotels_test!P819</f>
        <v>Reviewed 10 June 2014</v>
      </c>
    </row>
    <row r="820" spans="1:14" ht="70">
      <c r="A820" s="1" t="str">
        <f>MID(other_hotels_test!D820,1,FIND("_data",other_hotels_test!D820,1)-1)</f>
        <v>fullerton_hotel</v>
      </c>
      <c r="B820" s="4" t="str">
        <f>other_hotels_test!G820</f>
        <v>vimalvizag</v>
      </c>
      <c r="C820" s="4" t="str">
        <f>IF(ISBLANK(other_hotels_test!H820),"",other_hotels_test!H820)</f>
        <v>vizag</v>
      </c>
      <c r="D820" s="1" t="str">
        <f>MID(other_hotels_test!I820,FIND("of",other_hotels_test!I820,1)-2,12)</f>
        <v>5 of 5 stars</v>
      </c>
      <c r="E820" s="1" t="str">
        <f>MID(other_hotels_test!I820,FIND("of",other_hotels_test!I820,1)-2,2)</f>
        <v xml:space="preserve">5 </v>
      </c>
      <c r="F820" s="2">
        <f>MID(other_hotels_test!I820,FIND("of",other_hotels_test!I820,1)-2,2)/MID(other_hotels_test!I820,FIND("of",other_hotels_test!I820,1)+2,2)</f>
        <v>1</v>
      </c>
      <c r="G820" s="3" t="str">
        <f>IF(ISBLANK(other_hotels_test!J820),"",other_hotels_test!J820)</f>
        <v>“Unexpressable experience”</v>
      </c>
      <c r="H820" s="3" t="str">
        <f>IF(ISBLANK(other_hotels_test!K820),"",other_hotels_test!K820)</f>
        <v>you enter into the real heritage of Singapore and see amazing wonders in Fullerton. with its still old design walls and structure.Size of the rooms and Celebration Halls are too Huge.Room Service is incredible and so the staff of Hotel real courtesy and the cusine what is served in Alacarte you cant find it.</v>
      </c>
      <c r="I820" s="1" t="str">
        <f>TRIM(IF(ISERROR(MID(other_hotels_test!L820,7,FIND("travelled",other_hotels_test!L820,1)-7)),"",MID(other_hotels_test!L820,7,FIND("travelled",other_hotels_test!L820,1)-7)))</f>
        <v>September 2010</v>
      </c>
      <c r="J820" s="1" t="str">
        <f>TRIM(IF(ISERROR(MID(other_hotels_test!L820,FIND("travelled",other_hotels_test!L820,1)+9,LEN(other_hotels_test!L820))),"",MID(other_hotels_test!L820,FIND("travelled",other_hotels_test!L820,1)+9,LEN(other_hotels_test!L820))))</f>
        <v>as a couple</v>
      </c>
      <c r="K820" s="4" t="e">
        <f ca="1">udfRegEx(other_hotels_test!M820,"\d( of )\d( stars).*(n&gt;)([\s\S]*;)")&amp;CHAR(10)&amp;udfRegEx(other_hotels_test!M820,"[^;]+$\d( of )\d( stars).*(n&gt;)([\s\S]*;)")</f>
        <v>#NAME?</v>
      </c>
      <c r="N820" s="1" t="str">
        <f>other_hotels_test!P820</f>
        <v>Reviewed 21 November 2010</v>
      </c>
    </row>
    <row r="821" spans="1:14" ht="409">
      <c r="A821" s="1" t="str">
        <f>MID(other_hotels_test!D821,1,FIND("_data",other_hotels_test!D821,1)-1)</f>
        <v>fullerton_hotel</v>
      </c>
      <c r="B821" s="4" t="str">
        <f>other_hotels_test!G821</f>
        <v>WharfTrader</v>
      </c>
      <c r="C821" s="4" t="str">
        <f>IF(ISBLANK(other_hotels_test!H821),"",other_hotels_test!H821)</f>
        <v>Hong Kong China</v>
      </c>
      <c r="D821" s="1" t="str">
        <f>MID(other_hotels_test!I821,FIND("of",other_hotels_test!I821,1)-2,12)</f>
        <v>3 of 5 stars</v>
      </c>
      <c r="E821" s="1" t="str">
        <f>MID(other_hotels_test!I821,FIND("of",other_hotels_test!I821,1)-2,2)</f>
        <v xml:space="preserve">3 </v>
      </c>
      <c r="F821" s="2">
        <f>MID(other_hotels_test!I821,FIND("of",other_hotels_test!I821,1)-2,2)/MID(other_hotels_test!I821,FIND("of",other_hotels_test!I821,1)+2,2)</f>
        <v>0.6</v>
      </c>
      <c r="G821" s="3" t="str">
        <f>IF(ISBLANK(other_hotels_test!J821),"",other_hotels_test!J821)</f>
        <v>“Still good but still not worth it”</v>
      </c>
      <c r="H821" s="3" t="str">
        <f>IF(ISBLANK(other_hotels_test!K821),"",other_hotels_test!K821)</f>
        <v>Stayed here again for a weekend recently to see if anything had changed mainly on the basis of a great deal through work - it hadn't Check in was ok though they tried to upsell the room to some package that didnt seem worth it - They had already messed up the airport collection (i had booked a limo cab never turned up) - They did apologise but that was the last i heard about it Room was nice with a view over the river towards Boat Quay - however it was clearly a twin with the beds pushed togoether which made sleeping a little uncomforatble (mattress is also like a waterbed pillows useless fyi) - the furniture was quite worn and badly laid out - and the TV too small given its so far from the bed - Bathroom was fine decent size but only one sink which seemed a waste of space - miserable threadbare towels though and not nearly enough of them - poor all and i mean ALL food and drink are crazy money (though to be fair the breakfast is excellent quality) - the pool remains a highlight but its lounge area is very small and you need to be quick to get a sun lounger - again a bite and drink here is crazy money - $20 for 2 glasses of milk from room service a beer is US$15 breakfast is around $US45 as a guide - this is BEFORE 10% service and 7% tax we also had two what i thought to be poor intrusions (though one was self inflicted) - first off we had a early evening snooze disturbed by someone asking us were we having a nice stay? (try not calling the room without a good reason like the hotel is on fire!) - the second was the door buzzing at 7.55 AM on Sunday morning with some laundry - that'll teach me to put the do not disturb light on i guess! - still no one should be ringing the door before 10am unless its breakfast now i understand that if you are staying here that value is not a top priority but still i have stayed in lots of other hotels in this city of the same standard and very rarely do i walk out feeling i have been ripped off - unforutnately that is exactly the feeling i got checking out here - there are better quality better positioned better value hotels in Sing - i won't be back anytime soon</v>
      </c>
      <c r="I821" s="1" t="str">
        <f>TRIM(IF(ISERROR(MID(other_hotels_test!L821,7,FIND("travelled",other_hotels_test!L821,1)-7)),"",MID(other_hotels_test!L821,7,FIND("travelled",other_hotels_test!L821,1)-7)))</f>
        <v>November 2010</v>
      </c>
      <c r="J821" s="1" t="str">
        <f>TRIM(IF(ISERROR(MID(other_hotels_test!L821,FIND("travelled",other_hotels_test!L821,1)+9,LEN(other_hotels_test!L821))),"",MID(other_hotels_test!L821,FIND("travelled",other_hotels_test!L821,1)+9,LEN(other_hotels_test!L821))))</f>
        <v>with friends</v>
      </c>
      <c r="K821" s="4" t="e">
        <f ca="1">udfRegEx(other_hotels_test!M821,"\d( of )\d( stars).*(n&gt;)([\s\S]*;)")&amp;CHAR(10)&amp;udfRegEx(other_hotels_test!M821,"[^;]+$\d( of )\d( stars).*(n&gt;)([\s\S]*;)")</f>
        <v>#NAME?</v>
      </c>
      <c r="N821" s="1" t="str">
        <f>other_hotels_test!P821</f>
        <v>Reviewed 15 November 2010</v>
      </c>
    </row>
    <row r="822" spans="1:14" ht="308">
      <c r="A822" s="1" t="str">
        <f>MID(other_hotels_test!D822,1,FIND("_data",other_hotels_test!D822,1)-1)</f>
        <v>fullerton_hotel</v>
      </c>
      <c r="B822" s="4" t="str">
        <f>other_hotels_test!G822</f>
        <v>Go55</v>
      </c>
      <c r="C822" s="4" t="str">
        <f>IF(ISBLANK(other_hotels_test!H822),"",other_hotels_test!H822)</f>
        <v>Sydney Australia</v>
      </c>
      <c r="D822" s="1" t="str">
        <f>MID(other_hotels_test!I822,FIND("of",other_hotels_test!I822,1)-2,12)</f>
        <v>2 of 5 stars</v>
      </c>
      <c r="E822" s="1" t="str">
        <f>MID(other_hotels_test!I822,FIND("of",other_hotels_test!I822,1)-2,2)</f>
        <v xml:space="preserve">2 </v>
      </c>
      <c r="F822" s="2">
        <f>MID(other_hotels_test!I822,FIND("of",other_hotels_test!I822,1)-2,2)/MID(other_hotels_test!I822,FIND("of",other_hotels_test!I822,1)+2,2)</f>
        <v>0.4</v>
      </c>
      <c r="G822" s="3" t="str">
        <f>IF(ISBLANK(other_hotels_test!J822),"",other_hotels_test!J822)</f>
        <v>“Room for Improvement”</v>
      </c>
      <c r="H822" s="3" t="str">
        <f>IF(ISBLANK(other_hotels_test!K822),"",other_hotels_test!K822)</f>
        <v>We stopped off in Singapore for a night en route to Vietnam and decided to stay at the Fullerton to see what it was like. We arrived quite late and noticed that it took over 20 minutes for the bags to get to our room. The room was quite nice but the bed was very hard and I found that I could not sleep comfortably. This is not usually a problem with hotels in Singapore. The next morning we went downstairs to get breakfast. The restaurant was seriously understaffed We found our own way to a table with no one to explain how the system worked or what options we had. We went to the buffet and had some fruit and toast and managed to order to coffee after a while from a waiter. I asked for a bill and was disturbed to see that we had been charged about S$110 for 2 full American breakfasts. I signed it but went to a waitress and said it was not reasonable and asked her to change to charge to a continental breakfast. She said she would. They were very busy so we did not wait. When we checked out 1 hour later I asked about the breakfast charge and was told there was no charge. Much to my surprise I was charged about AUS$93 several weeks later on my credit card. I queried it but the charge went through. This was the most expensive continental breakfast we have ever eaten. I would not recommend this hotel and warn people to check what they will be charged - if they can find a member of staff !</v>
      </c>
      <c r="I822" s="1" t="str">
        <f>TRIM(IF(ISERROR(MID(other_hotels_test!L822,7,FIND("travelled",other_hotels_test!L822,1)-7)),"",MID(other_hotels_test!L822,7,FIND("travelled",other_hotels_test!L822,1)-7)))</f>
        <v>July 2010</v>
      </c>
      <c r="J822" s="1" t="str">
        <f>TRIM(IF(ISERROR(MID(other_hotels_test!L822,FIND("travelled",other_hotels_test!L822,1)+9,LEN(other_hotels_test!L822))),"",MID(other_hotels_test!L822,FIND("travelled",other_hotels_test!L822,1)+9,LEN(other_hotels_test!L822))))</f>
        <v>as a couple</v>
      </c>
      <c r="K822" s="4" t="e">
        <f ca="1">udfRegEx(other_hotels_test!M822,"\d( of )\d( stars).*(n&gt;)([\s\S]*;)")&amp;CHAR(10)&amp;udfRegEx(other_hotels_test!M822,"[^;]+$\d( of )\d( stars).*(n&gt;)([\s\S]*;)")</f>
        <v>#NAME?</v>
      </c>
      <c r="N822" s="1" t="str">
        <f>other_hotels_test!P822</f>
        <v>Reviewed 12 November 2010</v>
      </c>
    </row>
    <row r="823" spans="1:14" ht="210">
      <c r="A823" s="1" t="str">
        <f>MID(other_hotels_test!D823,1,FIND("_data",other_hotels_test!D823,1)-1)</f>
        <v>fullerton_hotel</v>
      </c>
      <c r="B823" s="4" t="str">
        <f>other_hotels_test!G823</f>
        <v>kiwiorange8</v>
      </c>
      <c r="C823" s="4" t="str">
        <f>IF(ISBLANK(other_hotels_test!H823),"",other_hotels_test!H823)</f>
        <v>Tokyo</v>
      </c>
      <c r="D823" s="1" t="str">
        <f>MID(other_hotels_test!I823,FIND("of",other_hotels_test!I823,1)-2,12)</f>
        <v>3 of 5 stars</v>
      </c>
      <c r="E823" s="1" t="str">
        <f>MID(other_hotels_test!I823,FIND("of",other_hotels_test!I823,1)-2,2)</f>
        <v xml:space="preserve">3 </v>
      </c>
      <c r="F823" s="2">
        <f>MID(other_hotels_test!I823,FIND("of",other_hotels_test!I823,1)-2,2)/MID(other_hotels_test!I823,FIND("of",other_hotels_test!I823,1)+2,2)</f>
        <v>0.6</v>
      </c>
      <c r="G823" s="3" t="str">
        <f>IF(ISBLANK(other_hotels_test!J823),"",other_hotels_test!J823)</f>
        <v>“WE BOOKED A ROOM FOR TRIPLE !!!!!”</v>
      </c>
      <c r="H823" s="3" t="str">
        <f>IF(ISBLANK(other_hotels_test!K823),"",other_hotels_test!K823)</f>
        <v>Although we booked a room for triple there were only two beds inside the room when we checked in and only two bathrobes two slippers two toothbrushes and so everything was arranged only for two people. It was in the evening not the early morning. The receptionist who took us to the room said they would arrange it right away but nobody had come even after 30mins passed that we had to ring the reception and ask them to send somebody. BUT suppose they didn't understand we needed everything for one more personthat we had to ask again and again for each things which had to be arranged before we checked in because not only one department arrange the rooms for the guests at that hotel every man who came said "that's not our department." Can you believe that kind of service in 5 star hotel?? Other than that we had nice stay with very nice breakfast the location was pretty good close to Merlion and metro station</v>
      </c>
      <c r="I823" s="1" t="str">
        <f>TRIM(IF(ISERROR(MID(other_hotels_test!L823,7,FIND("travelled",other_hotels_test!L823,1)-7)),"",MID(other_hotels_test!L823,7,FIND("travelled",other_hotels_test!L823,1)-7)))</f>
        <v>July 2010</v>
      </c>
      <c r="J823" s="1" t="str">
        <f>TRIM(IF(ISERROR(MID(other_hotels_test!L823,FIND("travelled",other_hotels_test!L823,1)+9,LEN(other_hotels_test!L823))),"",MID(other_hotels_test!L823,FIND("travelled",other_hotels_test!L823,1)+9,LEN(other_hotels_test!L823))))</f>
        <v>with friends</v>
      </c>
      <c r="K823" s="4" t="e">
        <f ca="1">udfRegEx(other_hotels_test!M823,"\d( of )\d( stars).*(n&gt;)([\s\S]*;)")&amp;CHAR(10)&amp;udfRegEx(other_hotels_test!M823,"[^;]+$\d( of )\d( stars).*(n&gt;)([\s\S]*;)")</f>
        <v>#NAME?</v>
      </c>
      <c r="N823" s="1" t="str">
        <f>other_hotels_test!P823</f>
        <v>Reviewed 9 November 2010</v>
      </c>
    </row>
    <row r="824" spans="1:14" ht="70">
      <c r="A824" s="1" t="str">
        <f>MID(other_hotels_test!D824,1,FIND("_data",other_hotels_test!D824,1)-1)</f>
        <v>fullerton_hotel</v>
      </c>
      <c r="B824" s="4" t="str">
        <f>other_hotels_test!G824</f>
        <v>cidees</v>
      </c>
      <c r="C824" s="4" t="str">
        <f>IF(ISBLANK(other_hotels_test!H824),"",other_hotels_test!H824)</f>
        <v>Liverpool United Kingdom</v>
      </c>
      <c r="D824" s="1" t="str">
        <f>MID(other_hotels_test!I824,FIND("of",other_hotels_test!I824,1)-2,12)</f>
        <v>5 of 5 stars</v>
      </c>
      <c r="E824" s="1" t="str">
        <f>MID(other_hotels_test!I824,FIND("of",other_hotels_test!I824,1)-2,2)</f>
        <v xml:space="preserve">5 </v>
      </c>
      <c r="F824" s="2">
        <f>MID(other_hotels_test!I824,FIND("of",other_hotels_test!I824,1)-2,2)/MID(other_hotels_test!I824,FIND("of",other_hotels_test!I824,1)+2,2)</f>
        <v>1</v>
      </c>
      <c r="G824" s="3" t="str">
        <f>IF(ISBLANK(other_hotels_test!J824),"",other_hotels_test!J824)</f>
        <v>“Well established luxury hotel in great location”</v>
      </c>
      <c r="H824" s="3" t="str">
        <f>IF(ISBLANK(other_hotels_test!K824),"",other_hotels_test!K824)</f>
        <v>Recently stayed at the Fullerton Singapore and as you would expect an excellent well established luxury hotel. Restaurants were very good and the infinity pool though small was an oasis from the frantic Singapore atmosphere. Would recommend this hotel to guests wishing for a luxury romantic stay.</v>
      </c>
      <c r="I824" s="1" t="str">
        <f>TRIM(IF(ISERROR(MID(other_hotels_test!L824,7,FIND("travelled",other_hotels_test!L824,1)-7)),"",MID(other_hotels_test!L824,7,FIND("travelled",other_hotels_test!L824,1)-7)))</f>
        <v>October 2010</v>
      </c>
      <c r="J824" s="1" t="str">
        <f>TRIM(IF(ISERROR(MID(other_hotels_test!L824,FIND("travelled",other_hotels_test!L824,1)+9,LEN(other_hotels_test!L824))),"",MID(other_hotels_test!L824,FIND("travelled",other_hotels_test!L824,1)+9,LEN(other_hotels_test!L824))))</f>
        <v>as a couple</v>
      </c>
      <c r="K824" s="4" t="e">
        <f ca="1">udfRegEx(other_hotels_test!M824,"\d( of )\d( stars).*(n&gt;)([\s\S]*;)")&amp;CHAR(10)&amp;udfRegEx(other_hotels_test!M824,"[^;]+$\d( of )\d( stars).*(n&gt;)([\s\S]*;)")</f>
        <v>#NAME?</v>
      </c>
      <c r="N824" s="1" t="str">
        <f>other_hotels_test!P824</f>
        <v>Reviewed 5 November 2010</v>
      </c>
    </row>
    <row r="825" spans="1:14" ht="350">
      <c r="A825" s="1" t="str">
        <f>MID(other_hotels_test!D825,1,FIND("_data",other_hotels_test!D825,1)-1)</f>
        <v>fullerton_hotel</v>
      </c>
      <c r="B825" s="4" t="str">
        <f>other_hotels_test!G825</f>
        <v>TorontoSolotraveler</v>
      </c>
      <c r="C825" s="4" t="str">
        <f>IF(ISBLANK(other_hotels_test!H825),"",other_hotels_test!H825)</f>
        <v>Toronto</v>
      </c>
      <c r="D825" s="1" t="str">
        <f>MID(other_hotels_test!I825,FIND("of",other_hotels_test!I825,1)-2,12)</f>
        <v>4 of 5 stars</v>
      </c>
      <c r="E825" s="1" t="str">
        <f>MID(other_hotels_test!I825,FIND("of",other_hotels_test!I825,1)-2,2)</f>
        <v xml:space="preserve">4 </v>
      </c>
      <c r="F825" s="2">
        <f>MID(other_hotels_test!I825,FIND("of",other_hotels_test!I825,1)-2,2)/MID(other_hotels_test!I825,FIND("of",other_hotels_test!I825,1)+2,2)</f>
        <v>0.8</v>
      </c>
      <c r="G825" s="3" t="str">
        <f>IF(ISBLANK(other_hotels_test!J825),"",other_hotels_test!J825)</f>
        <v>“A historical landmark in the heart of all the action!”</v>
      </c>
      <c r="H825" s="3" t="str">
        <f>IF(ISBLANK(other_hotels_test!K825),"",other_hotels_test!K825)</f>
        <v>I traveled to Singapore alone and stayed at the Fullerton in May of this year hoping to see as much as I could in a short amount of time on somewhat of a budget. I was quite happy with the location of the hotel the wonderful breakfast buffet served every morning - which included both Asian and North American inspired dishes and the delicious high tea spread I thoroughly enjoyed each day - the scones are to die for! The concierge gentlemen at the hotel were extremely warm and helpful giving me excellent tips on what best to see and how to get around the city with public transportation - a much cheaper and extremely convenient way to explore Singapore. I was also fortunate enough to squeeze some time in to enjoy the outdoor pool area which had a stunning view of the city. One thing to note the rooms that have large windows facing outside are smaller rooms but the rooms that have small windows facing inside the building are much larger. I did not like my room for this reason. It was a large room indeed with a huge bathroom and the bed and pillows were quite comfortable but the furniture was dated and didn't seem to match with the beauty of the hotel itself. The window was a tiny little crack in the corner facing the inside of the building so I had zero natural sunlight. I'm quite particular about waking up in the morning to natural light and was disappointed when I discovered this could not be the case here. If this is something that might bother you make sure you request a room facing outside the building at the time of booking. If I had a brighter room I think I would have given this hotel a 5 star rating because other than that it was exceptional!</v>
      </c>
      <c r="I825" s="1" t="str">
        <f>TRIM(IF(ISERROR(MID(other_hotels_test!L825,7,FIND("travelled",other_hotels_test!L825,1)-7)),"",MID(other_hotels_test!L825,7,FIND("travelled",other_hotels_test!L825,1)-7)))</f>
        <v>May 2013</v>
      </c>
      <c r="J825" s="1" t="str">
        <f>TRIM(IF(ISERROR(MID(other_hotels_test!L825,FIND("travelled",other_hotels_test!L825,1)+9,LEN(other_hotels_test!L825))),"",MID(other_hotels_test!L825,FIND("travelled",other_hotels_test!L825,1)+9,LEN(other_hotels_test!L825))))</f>
        <v>solo</v>
      </c>
      <c r="K825" s="4" t="e">
        <f ca="1">udfRegEx(other_hotels_test!M825,"\d( of )\d( stars).*(n&gt;)([\s\S]*;)")&amp;CHAR(10)&amp;udfRegEx(other_hotels_test!M825,"[^;]+$\d( of )\d( stars).*(n&gt;)([\s\S]*;)")</f>
        <v>#NAME?</v>
      </c>
      <c r="N825" s="1" t="str">
        <f>other_hotels_test!P825</f>
        <v>Reviewed 4 July 2013</v>
      </c>
    </row>
    <row r="826" spans="1:14" ht="224">
      <c r="A826" s="1" t="str">
        <f>MID(other_hotels_test!D826,1,FIND("_data",other_hotels_test!D826,1)-1)</f>
        <v>fullerton_hotel</v>
      </c>
      <c r="B826" s="4" t="str">
        <f>other_hotels_test!G826</f>
        <v>JezAndSonia</v>
      </c>
      <c r="C826" s="4" t="str">
        <f>IF(ISBLANK(other_hotels_test!H826),"",other_hotels_test!H826)</f>
        <v>Singapore Singapore</v>
      </c>
      <c r="D826" s="1" t="str">
        <f>MID(other_hotels_test!I826,FIND("of",other_hotels_test!I826,1)-2,12)</f>
        <v>5 of 5 stars</v>
      </c>
      <c r="E826" s="1" t="str">
        <f>MID(other_hotels_test!I826,FIND("of",other_hotels_test!I826,1)-2,2)</f>
        <v xml:space="preserve">5 </v>
      </c>
      <c r="F826" s="2">
        <f>MID(other_hotels_test!I826,FIND("of",other_hotels_test!I826,1)-2,2)/MID(other_hotels_test!I826,FIND("of",other_hotels_test!I826,1)+2,2)</f>
        <v>1</v>
      </c>
      <c r="G826" s="3" t="str">
        <f>IF(ISBLANK(other_hotels_test!J826),"",other_hotels_test!J826)</f>
        <v>“Phenominal business hotel but perhaps too businesslike for families/couples”</v>
      </c>
      <c r="H826" s="3" t="str">
        <f>IF(ISBLANK(other_hotels_test!K826),"",other_hotels_test!K826)</f>
        <v>My wife and I stayed at the Fullerton when we visited Singapore for three days in order to explore the country and decide whether we wanted to relocate to there from the UK. In my experience it is practically impossible to fault the Fullerton as a business hotel. Slick spotlessly clean and efficient in every way excellent business facilities with a bit of late-colonial grandeur and located literally 2 minutes walk from Raffles Place the heart of Singapore's business district. Its rates are reasonable in comparison to other hotels around Raffles Place and the other business districts of Suntec and Tanjong Pagar. My only concern about the Fullerton is that it may be too geared towards businesspeople. Many of its clientele are "suited &amp; booted" the pool is tiny and the spa facilities are not good compared to many other hotels in Singapore. If you are a couple wanting romance or a family wanting a child-friendly hotel then I suggest you do your research on the Fullerton and shop around a bit. As a business hotel however it is one of the very best I've stayed in.</v>
      </c>
      <c r="I826" s="1" t="str">
        <f>TRIM(IF(ISERROR(MID(other_hotels_test!L826,7,FIND("travelled",other_hotels_test!L826,1)-7)),"",MID(other_hotels_test!L826,7,FIND("travelled",other_hotels_test!L826,1)-7)))</f>
        <v>July 2013</v>
      </c>
      <c r="J826" s="1" t="str">
        <f>TRIM(IF(ISERROR(MID(other_hotels_test!L826,FIND("travelled",other_hotels_test!L826,1)+9,LEN(other_hotels_test!L826))),"",MID(other_hotels_test!L826,FIND("travelled",other_hotels_test!L826,1)+9,LEN(other_hotels_test!L826))))</f>
        <v>on business</v>
      </c>
      <c r="K826" s="4" t="e">
        <f ca="1">udfRegEx(other_hotels_test!M826,"\d( of )\d( stars).*(n&gt;)([\s\S]*;)")&amp;CHAR(10)&amp;udfRegEx(other_hotels_test!M826,"[^;]+$\d( of )\d( stars).*(n&gt;)([\s\S]*;)")</f>
        <v>#NAME?</v>
      </c>
      <c r="N826" s="1" t="str">
        <f>other_hotels_test!P826</f>
        <v>Reviewed 3 July 2013</v>
      </c>
    </row>
    <row r="827" spans="1:14" ht="56">
      <c r="A827" s="1" t="str">
        <f>MID(other_hotels_test!D827,1,FIND("_data",other_hotels_test!D827,1)-1)</f>
        <v>fullerton_hotel</v>
      </c>
      <c r="B827" s="4" t="str">
        <f>other_hotels_test!G827</f>
        <v>usedpassport</v>
      </c>
      <c r="C827" s="4" t="str">
        <f>IF(ISBLANK(other_hotels_test!H827),"",other_hotels_test!H827)</f>
        <v>Dolphin Heads Qld</v>
      </c>
      <c r="D827" s="1" t="str">
        <f>MID(other_hotels_test!I827,FIND("of",other_hotels_test!I827,1)-2,12)</f>
        <v>5 of 5 stars</v>
      </c>
      <c r="E827" s="1" t="str">
        <f>MID(other_hotels_test!I827,FIND("of",other_hotels_test!I827,1)-2,2)</f>
        <v xml:space="preserve">5 </v>
      </c>
      <c r="F827" s="2">
        <f>MID(other_hotels_test!I827,FIND("of",other_hotels_test!I827,1)-2,2)/MID(other_hotels_test!I827,FIND("of",other_hotels_test!I827,1)+2,2)</f>
        <v>1</v>
      </c>
      <c r="G827" s="3" t="str">
        <f>IF(ISBLANK(other_hotels_test!J827),"",other_hotels_test!J827)</f>
        <v>“Special!”</v>
      </c>
      <c r="H827" s="3" t="str">
        <f>IF(ISBLANK(other_hotels_test!K827),"",other_hotels_test!K827)</f>
        <v>great room bathroom pool swimming pool club lounge.....what else can I say? Perfect locale. can walk to everything including MRT to get to where you can't be bothered walking to! great sunday champagne brunch etc!!! used to live in singapore and find this very convenient!</v>
      </c>
      <c r="I827" s="1" t="str">
        <f>TRIM(IF(ISERROR(MID(other_hotels_test!L827,7,FIND("travelled",other_hotels_test!L827,1)-7)),"",MID(other_hotels_test!L827,7,FIND("travelled",other_hotels_test!L827,1)-7)))</f>
        <v>June 2013</v>
      </c>
      <c r="J827" s="1" t="str">
        <f>TRIM(IF(ISERROR(MID(other_hotels_test!L827,FIND("travelled",other_hotels_test!L827,1)+9,LEN(other_hotels_test!L827))),"",MID(other_hotels_test!L827,FIND("travelled",other_hotels_test!L827,1)+9,LEN(other_hotels_test!L827))))</f>
        <v>solo</v>
      </c>
      <c r="K827" s="4" t="e">
        <f ca="1">udfRegEx(other_hotels_test!M827,"\d( of )\d( stars).*(n&gt;)([\s\S]*;)")&amp;CHAR(10)&amp;udfRegEx(other_hotels_test!M827,"[^;]+$\d( of )\d( stars).*(n&gt;)([\s\S]*;)")</f>
        <v>#NAME?</v>
      </c>
      <c r="N827" s="1" t="str">
        <f>other_hotels_test!P827</f>
        <v>Reviewed 2 July 2013</v>
      </c>
    </row>
    <row r="828" spans="1:14" ht="70">
      <c r="A828" s="1" t="str">
        <f>MID(other_hotels_test!D828,1,FIND("_data",other_hotels_test!D828,1)-1)</f>
        <v>fullerton_hotel</v>
      </c>
      <c r="B828" s="4" t="str">
        <f>other_hotels_test!G828</f>
        <v>Andrew T</v>
      </c>
      <c r="C828" s="4" t="str">
        <f>IF(ISBLANK(other_hotels_test!H828),"",other_hotels_test!H828)</f>
        <v>Richmond Australia</v>
      </c>
      <c r="D828" s="1" t="str">
        <f>MID(other_hotels_test!I828,FIND("of",other_hotels_test!I828,1)-2,12)</f>
        <v>5 of 5 stars</v>
      </c>
      <c r="E828" s="1" t="str">
        <f>MID(other_hotels_test!I828,FIND("of",other_hotels_test!I828,1)-2,2)</f>
        <v xml:space="preserve">5 </v>
      </c>
      <c r="F828" s="2">
        <f>MID(other_hotels_test!I828,FIND("of",other_hotels_test!I828,1)-2,2)/MID(other_hotels_test!I828,FIND("of",other_hotels_test!I828,1)+2,2)</f>
        <v>1</v>
      </c>
      <c r="G828" s="3" t="str">
        <f>IF(ISBLANK(other_hotels_test!J828),"",other_hotels_test!J828)</f>
        <v>“Dynamite Location for Business”</v>
      </c>
      <c r="H828" s="3" t="str">
        <f>IF(ISBLANK(other_hotels_test!K828),"",other_hotels_test!K828)</f>
        <v>Travelling on business and this place was simply unbelievable. Location was dynamite and a breakfast buffet that you must package into the deal because it too was incredible. Old school architecture surrounded by teh skyscrapers added to the atmosphere. Valet Concierge were first class.</v>
      </c>
      <c r="I828" s="1" t="str">
        <f>TRIM(IF(ISERROR(MID(other_hotels_test!L828,7,FIND("travelled",other_hotels_test!L828,1)-7)),"",MID(other_hotels_test!L828,7,FIND("travelled",other_hotels_test!L828,1)-7)))</f>
        <v>June 2013</v>
      </c>
      <c r="J828" s="1" t="str">
        <f>TRIM(IF(ISERROR(MID(other_hotels_test!L828,FIND("travelled",other_hotels_test!L828,1)+9,LEN(other_hotels_test!L828))),"",MID(other_hotels_test!L828,FIND("travelled",other_hotels_test!L828,1)+9,LEN(other_hotels_test!L828))))</f>
        <v>on business</v>
      </c>
      <c r="K828" s="4" t="e">
        <f ca="1">udfRegEx(other_hotels_test!M828,"\d( of )\d( stars).*(n&gt;)([\s\S]*;)")&amp;CHAR(10)&amp;udfRegEx(other_hotels_test!M828,"[^;]+$\d( of )\d( stars).*(n&gt;)([\s\S]*;)")</f>
        <v>#NAME?</v>
      </c>
      <c r="N828" s="1" t="str">
        <f>other_hotels_test!P828</f>
        <v>Reviewed 2 July 2013</v>
      </c>
    </row>
    <row r="829" spans="1:14" ht="350">
      <c r="A829" s="1" t="str">
        <f>MID(other_hotels_test!D829,1,FIND("_data",other_hotels_test!D829,1)-1)</f>
        <v>fullerton_hotel</v>
      </c>
      <c r="B829" s="4" t="str">
        <f>other_hotels_test!G829</f>
        <v>EkinsGirl</v>
      </c>
      <c r="C829" s="4" t="str">
        <f>IF(ISBLANK(other_hotels_test!H829),"",other_hotels_test!H829)</f>
        <v>Auckland</v>
      </c>
      <c r="D829" s="1" t="str">
        <f>MID(other_hotels_test!I829,FIND("of",other_hotels_test!I829,1)-2,12)</f>
        <v>4 of 5 stars</v>
      </c>
      <c r="E829" s="1" t="str">
        <f>MID(other_hotels_test!I829,FIND("of",other_hotels_test!I829,1)-2,2)</f>
        <v xml:space="preserve">4 </v>
      </c>
      <c r="F829" s="2">
        <f>MID(other_hotels_test!I829,FIND("of",other_hotels_test!I829,1)-2,2)/MID(other_hotels_test!I829,FIND("of",other_hotels_test!I829,1)+2,2)</f>
        <v>0.8</v>
      </c>
      <c r="G829" s="3" t="str">
        <f>IF(ISBLANK(other_hotels_test!J829),"",other_hotels_test!J829)</f>
        <v>“Charming hotel but one must obey the rules!!”</v>
      </c>
      <c r="H829" s="3" t="str">
        <f>IF(ISBLANK(other_hotels_test!K829),"",other_hotels_test!K829)</f>
        <v>The surroundings and staff are truely delightful. Room service/food perfect. Being guests of The Fullerton Hotel also allows you to visit the pool at the Fullerton Bay Hotel which we really appreciated. It is important to note that not all Quay Rooms are the same some have balconies (shared or private) and some do not. I suggest you clarify this at the time of booking. Our Quay Room had a spectacular view of Marina Bay Sands (I think there are river views also from such rooms). The Chinese part of the buffet breakfast was boring and soggy but eggs n all that stuff was fine. I'm in two minds about the pool policy of closing at 11pm. If you're reading this review while sitting infront of the heater during winter you probably think 11pm is a perfectly reasonable time to close. However regular visitors to Singapore know all too well that it is still very much alive at that hour visable from this hotel pool is a vibrant bar &amp; dining scene including many people out walking &amp; jogging. It was a typical balmy evening the pool lights were dimmed a couple romantically talking at one end of the pool I was just floating around by myself and one other woman was doing yoga to the side &amp; then Mr Rules-Guy comes out and sent us all away (absolutely non negotiable of course!). Some rooms face the pool so I like that the policy is helpful in getting rid of noisy &amp; annoying guests but surely if everyone is quiet (as we were) is there no bending of the precious rules??? We had just arrived in from an exquisite five star property in Vietnam with no 'obvious' presense of such militant rules so it was a bit tough to take! Lovely pool in any event.</v>
      </c>
      <c r="I829" s="1" t="str">
        <f>TRIM(IF(ISERROR(MID(other_hotels_test!L829,7,FIND("travelled",other_hotels_test!L829,1)-7)),"",MID(other_hotels_test!L829,7,FIND("travelled",other_hotels_test!L829,1)-7)))</f>
        <v>June 2013</v>
      </c>
      <c r="J829" s="1" t="str">
        <f>TRIM(IF(ISERROR(MID(other_hotels_test!L829,FIND("travelled",other_hotels_test!L829,1)+9,LEN(other_hotels_test!L829))),"",MID(other_hotels_test!L829,FIND("travelled",other_hotels_test!L829,1)+9,LEN(other_hotels_test!L829))))</f>
        <v>as a couple</v>
      </c>
      <c r="K829" s="4" t="e">
        <f ca="1">udfRegEx(other_hotels_test!M829,"\d( of )\d( stars).*(n&gt;)([\s\S]*;)")&amp;CHAR(10)&amp;udfRegEx(other_hotels_test!M829,"[^;]+$\d( of )\d( stars).*(n&gt;)([\s\S]*;)")</f>
        <v>#NAME?</v>
      </c>
      <c r="N829" s="1" t="str">
        <f>other_hotels_test!P829</f>
        <v>Reviewed 28 June 2013</v>
      </c>
    </row>
    <row r="830" spans="1:14" ht="70">
      <c r="A830" s="1" t="str">
        <f>MID(other_hotels_test!D830,1,FIND("_data",other_hotels_test!D830,1)-1)</f>
        <v>fullerton_hotel</v>
      </c>
      <c r="B830" s="4" t="str">
        <f>other_hotels_test!G830</f>
        <v>Robert L</v>
      </c>
      <c r="C830" s="4" t="str">
        <f>IF(ISBLANK(other_hotels_test!H830),"",other_hotels_test!H830)</f>
        <v>Harpenden</v>
      </c>
      <c r="D830" s="1" t="str">
        <f>MID(other_hotels_test!I830,FIND("of",other_hotels_test!I830,1)-2,12)</f>
        <v>5 of 5 stars</v>
      </c>
      <c r="E830" s="1" t="str">
        <f>MID(other_hotels_test!I830,FIND("of",other_hotels_test!I830,1)-2,2)</f>
        <v xml:space="preserve">5 </v>
      </c>
      <c r="F830" s="2">
        <f>MID(other_hotels_test!I830,FIND("of",other_hotels_test!I830,1)-2,2)/MID(other_hotels_test!I830,FIND("of",other_hotels_test!I830,1)+2,2)</f>
        <v>1</v>
      </c>
      <c r="G830" s="3" t="str">
        <f>IF(ISBLANK(other_hotels_test!J830),"",other_hotels_test!J830)</f>
        <v>“Excellent hotel”</v>
      </c>
      <c r="H830" s="3" t="str">
        <f>IF(ISBLANK(other_hotels_test!K830),"",other_hotels_test!K830)</f>
        <v>I've stayed in the Fullerton on several occasions over the last few years. It is reliably consistent. The rooms are spacious well-equipped and clean. The service is exceptional. On my latest trip I was upgraded to a split-level suite and used the club lounge facilities. I would recommend both.</v>
      </c>
      <c r="I830" s="1" t="str">
        <f>TRIM(IF(ISERROR(MID(other_hotels_test!L830,7,FIND("travelled",other_hotels_test!L830,1)-7)),"",MID(other_hotels_test!L830,7,FIND("travelled",other_hotels_test!L830,1)-7)))</f>
        <v>July 2013</v>
      </c>
      <c r="J830" s="1" t="str">
        <f>TRIM(IF(ISERROR(MID(other_hotels_test!L830,FIND("travelled",other_hotels_test!L830,1)+9,LEN(other_hotels_test!L830))),"",MID(other_hotels_test!L830,FIND("travelled",other_hotels_test!L830,1)+9,LEN(other_hotels_test!L830))))</f>
        <v>on business</v>
      </c>
      <c r="K830" s="4" t="e">
        <f ca="1">udfRegEx(other_hotels_test!M830,"\d( of )\d( stars).*(n&gt;)([\s\S]*;)")&amp;CHAR(10)&amp;udfRegEx(other_hotels_test!M830,"[^;]+$\d( of )\d( stars).*(n&gt;)([\s\S]*;)")</f>
        <v>#NAME?</v>
      </c>
      <c r="N830" s="1" t="str">
        <f>other_hotels_test!P830</f>
        <v>Reviewed 15 July 2013</v>
      </c>
    </row>
    <row r="831" spans="1:14" ht="280">
      <c r="A831" s="1" t="str">
        <f>MID(other_hotels_test!D831,1,FIND("_data",other_hotels_test!D831,1)-1)</f>
        <v>fullerton_hotel</v>
      </c>
      <c r="B831" s="4" t="str">
        <f>other_hotels_test!G831</f>
        <v>Peter F</v>
      </c>
      <c r="C831" s="4" t="str">
        <f>IF(ISBLANK(other_hotels_test!H831),"",other_hotels_test!H831)</f>
        <v>Melbourne Australia</v>
      </c>
      <c r="D831" s="1" t="str">
        <f>MID(other_hotels_test!I831,FIND("of",other_hotels_test!I831,1)-2,12)</f>
        <v>5 of 5 stars</v>
      </c>
      <c r="E831" s="1" t="str">
        <f>MID(other_hotels_test!I831,FIND("of",other_hotels_test!I831,1)-2,2)</f>
        <v xml:space="preserve">5 </v>
      </c>
      <c r="F831" s="2">
        <f>MID(other_hotels_test!I831,FIND("of",other_hotels_test!I831,1)-2,2)/MID(other_hotels_test!I831,FIND("of",other_hotels_test!I831,1)+2,2)</f>
        <v>1</v>
      </c>
      <c r="G831" s="3" t="str">
        <f>IF(ISBLANK(other_hotels_test!J831),"",other_hotels_test!J831)</f>
        <v>“A gem amongst hotels”</v>
      </c>
      <c r="H831" s="3" t="str">
        <f>IF(ISBLANK(other_hotels_test!K831),"",other_hotels_test!K831)</f>
        <v>The Fullerton was a surprise discovery for me this July. I had stayed in the usual large 4 and 5 star hotels in Singapore over the years. And very enjoyable they are. The Fullerton though is like a little bijou gem aware of its unique origins and proud of its history and located perfectly between city and bay clearly loved by its staff. Its scale works well; it feels intimate even though it is mid-sized and I put this down entirely to the courtesy attentiveness and friendliness of the staff. I would single out the Concierge Desk staff who helped me with enthusiasm and energy; and to the kitchen who provided a room service meal that I requested that was not on their menu - thank you. If you can stay in a suite (I stayed on a half-rate promotion) or ask for an external view room that faces Marina Bay so that you can watch the evening laser show. I would not pay any extra for the Straits Club which I found a little disappointing (food range quite narrow; not fully cooked poached eggs delivered to my table for breakfast; some inattentive and surly staff) - the only smudge on an otherwise lustrous hotel. I was regularly addressed by name; I was even telephoned to check that my meal order in the suite was up to my expectations. I will stay again and I recommend it highly for that special luxury stay.</v>
      </c>
      <c r="I831" s="1" t="str">
        <f>TRIM(IF(ISERROR(MID(other_hotels_test!L831,7,FIND("travelled",other_hotels_test!L831,1)-7)),"",MID(other_hotels_test!L831,7,FIND("travelled",other_hotels_test!L831,1)-7)))</f>
        <v>July 2013</v>
      </c>
      <c r="J831" s="1" t="str">
        <f>TRIM(IF(ISERROR(MID(other_hotels_test!L831,FIND("travelled",other_hotels_test!L831,1)+9,LEN(other_hotels_test!L831))),"",MID(other_hotels_test!L831,FIND("travelled",other_hotels_test!L831,1)+9,LEN(other_hotels_test!L831))))</f>
        <v>solo</v>
      </c>
      <c r="K831" s="4" t="e">
        <f ca="1">udfRegEx(other_hotels_test!M831,"\d( of )\d( stars).*(n&gt;)([\s\S]*;)")&amp;CHAR(10)&amp;udfRegEx(other_hotels_test!M831,"[^;]+$\d( of )\d( stars).*(n&gt;)([\s\S]*;)")</f>
        <v>#NAME?</v>
      </c>
      <c r="N831" s="1" t="str">
        <f>other_hotels_test!P831</f>
        <v>Reviewed 15 July 2013</v>
      </c>
    </row>
    <row r="832" spans="1:14" ht="168">
      <c r="A832" s="1" t="str">
        <f>MID(other_hotels_test!D832,1,FIND("_data",other_hotels_test!D832,1)-1)</f>
        <v>fullerton_hotel</v>
      </c>
      <c r="B832" s="4" t="str">
        <f>other_hotels_test!G832</f>
        <v>jingo14</v>
      </c>
      <c r="C832" s="4" t="str">
        <f>IF(ISBLANK(other_hotels_test!H832),"",other_hotels_test!H832)</f>
        <v>Victoria</v>
      </c>
      <c r="D832" s="1" t="str">
        <f>MID(other_hotels_test!I832,FIND("of",other_hotels_test!I832,1)-2,12)</f>
        <v>5 of 5 stars</v>
      </c>
      <c r="E832" s="1" t="str">
        <f>MID(other_hotels_test!I832,FIND("of",other_hotels_test!I832,1)-2,2)</f>
        <v xml:space="preserve">5 </v>
      </c>
      <c r="F832" s="2">
        <f>MID(other_hotels_test!I832,FIND("of",other_hotels_test!I832,1)-2,2)/MID(other_hotels_test!I832,FIND("of",other_hotels_test!I832,1)+2,2)</f>
        <v>1</v>
      </c>
      <c r="G832" s="3" t="str">
        <f>IF(ISBLANK(other_hotels_test!J832),"",other_hotels_test!J832)</f>
        <v>“Lovely place with a touch of class”</v>
      </c>
      <c r="H832" s="3" t="str">
        <f>IF(ISBLANK(other_hotels_test!K832),"",other_hotels_test!K832)</f>
        <v>This was a post office in it's early life and what has been done to transform it is quite amazing. From the minute you arrive you are looked after by the attentive staff always eager to help in any way. Rooms are quite large well appointed and very clean. Bar fridge was a little small and not quite cold this was remedied very quickly by attentive staff with a regular bucket of ice. Eating and drinking in the hotel can be very expensive especially alcohol due to the taxes imposed in Singapore! However there is a massive array of food and drinks of all kinds just a short walk away. The smallish infinity pool is well situated but can be crowded if you need to lie back and relax. Chlorination was very strong.It is a one depth pool so ideal for families with children. Would stay there again.</v>
      </c>
      <c r="I832" s="1" t="str">
        <f>TRIM(IF(ISERROR(MID(other_hotels_test!L832,7,FIND("travelled",other_hotels_test!L832,1)-7)),"",MID(other_hotels_test!L832,7,FIND("travelled",other_hotels_test!L832,1)-7)))</f>
        <v>July 2013</v>
      </c>
      <c r="J832" s="1" t="str">
        <f>TRIM(IF(ISERROR(MID(other_hotels_test!L832,FIND("travelled",other_hotels_test!L832,1)+9,LEN(other_hotels_test!L832))),"",MID(other_hotels_test!L832,FIND("travelled",other_hotels_test!L832,1)+9,LEN(other_hotels_test!L832))))</f>
        <v>as a couple</v>
      </c>
      <c r="K832" s="4" t="e">
        <f ca="1">udfRegEx(other_hotels_test!M832,"\d( of )\d( stars).*(n&gt;)([\s\S]*;)")&amp;CHAR(10)&amp;udfRegEx(other_hotels_test!M832,"[^;]+$\d( of )\d( stars).*(n&gt;)([\s\S]*;)")</f>
        <v>#NAME?</v>
      </c>
      <c r="N832" s="1" t="str">
        <f>other_hotels_test!P832</f>
        <v>Reviewed 14 July 2013</v>
      </c>
    </row>
    <row r="833" spans="1:14" ht="98">
      <c r="A833" s="1" t="str">
        <f>MID(other_hotels_test!D833,1,FIND("_data",other_hotels_test!D833,1)-1)</f>
        <v>fullerton_hotel</v>
      </c>
      <c r="B833" s="4" t="str">
        <f>other_hotels_test!G833</f>
        <v>Michaeloutandabout</v>
      </c>
      <c r="C833" s="4" t="str">
        <f>IF(ISBLANK(other_hotels_test!H833),"",other_hotels_test!H833)</f>
        <v>Kuala Lumpur Malaysia</v>
      </c>
      <c r="D833" s="1" t="str">
        <f>MID(other_hotels_test!I833,FIND("of",other_hotels_test!I833,1)-2,12)</f>
        <v>5 of 5 stars</v>
      </c>
      <c r="E833" s="1" t="str">
        <f>MID(other_hotels_test!I833,FIND("of",other_hotels_test!I833,1)-2,2)</f>
        <v xml:space="preserve">5 </v>
      </c>
      <c r="F833" s="2">
        <f>MID(other_hotels_test!I833,FIND("of",other_hotels_test!I833,1)-2,2)/MID(other_hotels_test!I833,FIND("of",other_hotels_test!I833,1)+2,2)</f>
        <v>1</v>
      </c>
      <c r="G833" s="3" t="str">
        <f>IF(ISBLANK(other_hotels_test!J833),"",other_hotels_test!J833)</f>
        <v>“Great Hotel in a great location”</v>
      </c>
      <c r="H833" s="3" t="str">
        <f>IF(ISBLANK(other_hotels_test!K833),"",other_hotels_test!K833)</f>
        <v>The Fullerton as noted elsewhere is a beautful conversion of the former GPO. It lies on the northern side of the main business district and a short stroll to the river restaurants and those overlooking the casino etc. Rooms are spacious though some times odly laid out compared to the standard rectangle of hotels but this adds to the ambience. Very good but not sycophantic service. Pleasant gym and restarants with a wonderful roof top restaurant</v>
      </c>
      <c r="I833" s="1" t="str">
        <f>TRIM(IF(ISERROR(MID(other_hotels_test!L833,7,FIND("travelled",other_hotels_test!L833,1)-7)),"",MID(other_hotels_test!L833,7,FIND("travelled",other_hotels_test!L833,1)-7)))</f>
        <v>June 2013</v>
      </c>
      <c r="J833" s="1" t="str">
        <f>TRIM(IF(ISERROR(MID(other_hotels_test!L833,FIND("travelled",other_hotels_test!L833,1)+9,LEN(other_hotels_test!L833))),"",MID(other_hotels_test!L833,FIND("travelled",other_hotels_test!L833,1)+9,LEN(other_hotels_test!L833))))</f>
        <v>on business</v>
      </c>
      <c r="K833" s="4" t="e">
        <f ca="1">udfRegEx(other_hotels_test!M833,"\d( of )\d( stars).*(n&gt;)([\s\S]*;)")&amp;CHAR(10)&amp;udfRegEx(other_hotels_test!M833,"[^;]+$\d( of )\d( stars).*(n&gt;)([\s\S]*;)")</f>
        <v>#NAME?</v>
      </c>
      <c r="N833" s="1" t="str">
        <f>other_hotels_test!P833</f>
        <v>Reviewed 12 July 2013</v>
      </c>
    </row>
    <row r="834" spans="1:14" ht="56">
      <c r="A834" s="1" t="str">
        <f>MID(other_hotels_test!D834,1,FIND("_data",other_hotels_test!D834,1)-1)</f>
        <v>fullerton_hotel</v>
      </c>
      <c r="B834" s="4" t="str">
        <f>other_hotels_test!G834</f>
        <v>JohnClay1</v>
      </c>
      <c r="C834" s="4" t="str">
        <f>IF(ISBLANK(other_hotels_test!H834),"",other_hotels_test!H834)</f>
        <v/>
      </c>
      <c r="D834" s="1" t="str">
        <f>MID(other_hotels_test!I834,FIND("of",other_hotels_test!I834,1)-2,12)</f>
        <v>5 of 5 stars</v>
      </c>
      <c r="E834" s="1" t="str">
        <f>MID(other_hotels_test!I834,FIND("of",other_hotels_test!I834,1)-2,2)</f>
        <v xml:space="preserve">5 </v>
      </c>
      <c r="F834" s="2">
        <f>MID(other_hotels_test!I834,FIND("of",other_hotels_test!I834,1)-2,2)/MID(other_hotels_test!I834,FIND("of",other_hotels_test!I834,1)+2,2)</f>
        <v>1</v>
      </c>
      <c r="G834" s="3" t="str">
        <f>IF(ISBLANK(other_hotels_test!J834),"",other_hotels_test!J834)</f>
        <v>“Wonderful Experience”</v>
      </c>
      <c r="H834" s="3" t="str">
        <f>IF(ISBLANK(other_hotels_test!K834),"",other_hotels_test!K834)</f>
        <v>We had a wonderful stay at the Fullerton Hotel. The staff was very responsive the breakfast was over the top the surroundings were beautiful and the location was marvelous. I would recommend this as a treat to anyone.</v>
      </c>
      <c r="I834" s="1" t="str">
        <f>TRIM(IF(ISERROR(MID(other_hotels_test!L834,7,FIND("travelled",other_hotels_test!L834,1)-7)),"",MID(other_hotels_test!L834,7,FIND("travelled",other_hotels_test!L834,1)-7)))</f>
        <v>July 2013</v>
      </c>
      <c r="J834" s="1" t="str">
        <f>TRIM(IF(ISERROR(MID(other_hotels_test!L834,FIND("travelled",other_hotels_test!L834,1)+9,LEN(other_hotels_test!L834))),"",MID(other_hotels_test!L834,FIND("travelled",other_hotels_test!L834,1)+9,LEN(other_hotels_test!L834))))</f>
        <v>with family</v>
      </c>
      <c r="K834" s="4" t="e">
        <f ca="1">udfRegEx(other_hotels_test!M834,"\d( of )\d( stars).*(n&gt;)([\s\S]*;)")&amp;CHAR(10)&amp;udfRegEx(other_hotels_test!M834,"[^;]+$\d( of )\d( stars).*(n&gt;)([\s\S]*;)")</f>
        <v>#NAME?</v>
      </c>
      <c r="N834" s="1" t="str">
        <f>other_hotels_test!P834</f>
        <v>Reviewed 10 July 2013</v>
      </c>
    </row>
    <row r="835" spans="1:14" ht="154">
      <c r="A835" s="1" t="str">
        <f>MID(other_hotels_test!D835,1,FIND("_data",other_hotels_test!D835,1)-1)</f>
        <v>fullerton_hotel</v>
      </c>
      <c r="B835" s="4" t="str">
        <f>other_hotels_test!G835</f>
        <v>Sue6676</v>
      </c>
      <c r="C835" s="4" t="str">
        <f>IF(ISBLANK(other_hotels_test!H835),"",other_hotels_test!H835)</f>
        <v>Cambridge United Kingdom</v>
      </c>
      <c r="D835" s="1" t="str">
        <f>MID(other_hotels_test!I835,FIND("of",other_hotels_test!I835,1)-2,12)</f>
        <v>4 of 5 stars</v>
      </c>
      <c r="E835" s="1" t="str">
        <f>MID(other_hotels_test!I835,FIND("of",other_hotels_test!I835,1)-2,2)</f>
        <v xml:space="preserve">4 </v>
      </c>
      <c r="F835" s="2">
        <f>MID(other_hotels_test!I835,FIND("of",other_hotels_test!I835,1)-2,2)/MID(other_hotels_test!I835,FIND("of",other_hotels_test!I835,1)+2,2)</f>
        <v>0.8</v>
      </c>
      <c r="G835" s="3" t="str">
        <f>IF(ISBLANK(other_hotels_test!J835),"",other_hotels_test!J835)</f>
        <v>“A lovely hotel near the Singapore river.”</v>
      </c>
      <c r="H835" s="3" t="str">
        <f>IF(ISBLANK(other_hotels_test!K835),"",other_hotels_test!K835)</f>
        <v>We stayed at the Fullerton for two nights it is in a beautiful old building which was originally the Post Office there are reminders of its previous role around the lobby area. We had a large well equipped room but unfortunately no view outside as the courtyard rooms overlook the lobby of the hotel. There is a lovely pool on the 2nd floor overlooking the river. The breakfast buffet was very good a large selection of everything we asked for a table outside and really enjoyed sitting eating our breakfast watching all the activity on the Singapore river. In a city full of modern skyscrapers the Fullerton is a real gem full of character but with everything you would expect from a top class hotel.</v>
      </c>
      <c r="I835" s="1" t="str">
        <f>TRIM(IF(ISERROR(MID(other_hotels_test!L835,7,FIND("travelled",other_hotels_test!L835,1)-7)),"",MID(other_hotels_test!L835,7,FIND("travelled",other_hotels_test!L835,1)-7)))</f>
        <v>February 2014</v>
      </c>
      <c r="J835" s="1" t="str">
        <f>TRIM(IF(ISERROR(MID(other_hotels_test!L835,FIND("travelled",other_hotels_test!L835,1)+9,LEN(other_hotels_test!L835))),"",MID(other_hotels_test!L835,FIND("travelled",other_hotels_test!L835,1)+9,LEN(other_hotels_test!L835))))</f>
        <v>as a couple</v>
      </c>
      <c r="K835" s="4" t="e">
        <f ca="1">udfRegEx(other_hotels_test!M835,"\d( of )\d( stars).*(n&gt;)([\s\S]*;)")&amp;CHAR(10)&amp;udfRegEx(other_hotels_test!M835,"[^;]+$\d( of )\d( stars).*(n&gt;)([\s\S]*;)")</f>
        <v>#NAME?</v>
      </c>
      <c r="N835" s="1" t="str">
        <f>other_hotels_test!P835</f>
        <v>Reviewed 11 March 2014</v>
      </c>
    </row>
    <row r="836" spans="1:14" ht="126">
      <c r="A836" s="1" t="str">
        <f>MID(other_hotels_test!D836,1,FIND("_data",other_hotels_test!D836,1)-1)</f>
        <v>fullerton_hotel</v>
      </c>
      <c r="B836" s="4" t="str">
        <f>other_hotels_test!G836</f>
        <v>E T</v>
      </c>
      <c r="C836" s="4" t="str">
        <f>IF(ISBLANK(other_hotels_test!H836),"",other_hotels_test!H836)</f>
        <v>London United Kingdom</v>
      </c>
      <c r="D836" s="1" t="str">
        <f>MID(other_hotels_test!I836,FIND("of",other_hotels_test!I836,1)-2,12)</f>
        <v>5 of 5 stars</v>
      </c>
      <c r="E836" s="1" t="str">
        <f>MID(other_hotels_test!I836,FIND("of",other_hotels_test!I836,1)-2,2)</f>
        <v xml:space="preserve">5 </v>
      </c>
      <c r="F836" s="2">
        <f>MID(other_hotels_test!I836,FIND("of",other_hotels_test!I836,1)-2,2)/MID(other_hotels_test!I836,FIND("of",other_hotels_test!I836,1)+2,2)</f>
        <v>1</v>
      </c>
      <c r="G836" s="3" t="str">
        <f>IF(ISBLANK(other_hotels_test!J836),"",other_hotels_test!J836)</f>
        <v>“Excellent location”</v>
      </c>
      <c r="H836" s="3" t="str">
        <f>IF(ISBLANK(other_hotels_test!K836),"",other_hotels_test!K836)</f>
        <v>Service and quality are excellent and it almost goes without saying. However the location on the Singapore River right on the pedestrian Connaught Bridge and easy access to a promenade right around to Marina Bay and the Gardens by the Bay are really special for Singapore. It is also right on the CBD and Raffles Square MRT station. Staff were exceptionally helpful. The room was very spacious and well-appointed. The lobby areas and buffet restaurant round out a very good hotel experience. And wi-fi is free no password log-ins and reasonably fast at around 3.5 Mb up and download speeds.</v>
      </c>
      <c r="I836" s="1" t="str">
        <f>TRIM(IF(ISERROR(MID(other_hotels_test!L836,7,FIND("travelled",other_hotels_test!L836,1)-7)),"",MID(other_hotels_test!L836,7,FIND("travelled",other_hotels_test!L836,1)-7)))</f>
        <v>March 2014</v>
      </c>
      <c r="J836" s="1" t="str">
        <f>TRIM(IF(ISERROR(MID(other_hotels_test!L836,FIND("travelled",other_hotels_test!L836,1)+9,LEN(other_hotels_test!L836))),"",MID(other_hotels_test!L836,FIND("travelled",other_hotels_test!L836,1)+9,LEN(other_hotels_test!L836))))</f>
        <v>as a couple</v>
      </c>
      <c r="K836" s="4" t="e">
        <f ca="1">udfRegEx(other_hotels_test!M836,"\d( of )\d( stars).*(n&gt;)([\s\S]*;)")&amp;CHAR(10)&amp;udfRegEx(other_hotels_test!M836,"[^;]+$\d( of )\d( stars).*(n&gt;)([\s\S]*;)")</f>
        <v>#NAME?</v>
      </c>
      <c r="N836" s="1" t="str">
        <f>other_hotels_test!P836</f>
        <v>Reviewed 10 March 2014</v>
      </c>
    </row>
    <row r="837" spans="1:14" ht="84">
      <c r="A837" s="1" t="str">
        <f>MID(other_hotels_test!D837,1,FIND("_data",other_hotels_test!D837,1)-1)</f>
        <v>fullerton_hotel</v>
      </c>
      <c r="B837" s="4" t="str">
        <f>other_hotels_test!G837</f>
        <v>CoxieandBaggy</v>
      </c>
      <c r="C837" s="4" t="str">
        <f>IF(ISBLANK(other_hotels_test!H837),"",other_hotels_test!H837)</f>
        <v>Isle of Man United Kingdom</v>
      </c>
      <c r="D837" s="1" t="str">
        <f>MID(other_hotels_test!I837,FIND("of",other_hotels_test!I837,1)-2,12)</f>
        <v>5 of 5 stars</v>
      </c>
      <c r="E837" s="1" t="str">
        <f>MID(other_hotels_test!I837,FIND("of",other_hotels_test!I837,1)-2,2)</f>
        <v xml:space="preserve">5 </v>
      </c>
      <c r="F837" s="2">
        <f>MID(other_hotels_test!I837,FIND("of",other_hotels_test!I837,1)-2,2)/MID(other_hotels_test!I837,FIND("of",other_hotels_test!I837,1)+2,2)</f>
        <v>1</v>
      </c>
      <c r="G837" s="3" t="str">
        <f>IF(ISBLANK(other_hotels_test!J837),"",other_hotels_test!J837)</f>
        <v>“A perfect option for business and leisure”</v>
      </c>
      <c r="H837" s="3" t="str">
        <f>IF(ISBLANK(other_hotels_test!K837),"",other_hotels_test!K837)</f>
        <v>I recently spent 4 nights here on a business trip but was there on the Sunday and was able to enjoy the pool and the perfect location for exploring Singapore as tourist too. The standard and size of the room was great - my room had a balcony which overlooked the Marina Bay which was great. Facilities and location are perfect for the business traveller too. Will definitely return.</v>
      </c>
      <c r="I837" s="1" t="str">
        <f>TRIM(IF(ISERROR(MID(other_hotels_test!L837,7,FIND("travelled",other_hotels_test!L837,1)-7)),"",MID(other_hotels_test!L837,7,FIND("travelled",other_hotels_test!L837,1)-7)))</f>
        <v>February 2014</v>
      </c>
      <c r="J837" s="1" t="str">
        <f>TRIM(IF(ISERROR(MID(other_hotels_test!L837,FIND("travelled",other_hotels_test!L837,1)+9,LEN(other_hotels_test!L837))),"",MID(other_hotels_test!L837,FIND("travelled",other_hotels_test!L837,1)+9,LEN(other_hotels_test!L837))))</f>
        <v>on business</v>
      </c>
      <c r="K837" s="4" t="e">
        <f ca="1">udfRegEx(other_hotels_test!M837,"\d( of )\d( stars).*(n&gt;)([\s\S]*;)")&amp;CHAR(10)&amp;udfRegEx(other_hotels_test!M837,"[^;]+$\d( of )\d( stars).*(n&gt;)([\s\S]*;)")</f>
        <v>#NAME?</v>
      </c>
      <c r="N837" s="1" t="str">
        <f>other_hotels_test!P837</f>
        <v>Reviewed 8 March 2014</v>
      </c>
    </row>
    <row r="838" spans="1:14" ht="409">
      <c r="A838" s="1" t="str">
        <f>MID(other_hotels_test!D838,1,FIND("_data",other_hotels_test!D838,1)-1)</f>
        <v>fullerton_hotel</v>
      </c>
      <c r="B838" s="4" t="str">
        <f>other_hotels_test!G838</f>
        <v>Umair B</v>
      </c>
      <c r="C838" s="4" t="str">
        <f>IF(ISBLANK(other_hotels_test!H838),"",other_hotels_test!H838)</f>
        <v>Guildford United Kingdom</v>
      </c>
      <c r="D838" s="1" t="str">
        <f>MID(other_hotels_test!I838,FIND("of",other_hotels_test!I838,1)-2,12)</f>
        <v>4 of 5 stars</v>
      </c>
      <c r="E838" s="1" t="str">
        <f>MID(other_hotels_test!I838,FIND("of",other_hotels_test!I838,1)-2,2)</f>
        <v xml:space="preserve">4 </v>
      </c>
      <c r="F838" s="2">
        <f>MID(other_hotels_test!I838,FIND("of",other_hotels_test!I838,1)-2,2)/MID(other_hotels_test!I838,FIND("of",other_hotels_test!I838,1)+2,2)</f>
        <v>0.8</v>
      </c>
      <c r="G838" s="3" t="str">
        <f>IF(ISBLANK(other_hotels_test!J838),"",other_hotels_test!J838)</f>
        <v>“Great Hotel Average Experience”</v>
      </c>
      <c r="H838" s="3" t="str">
        <f>IF(ISBLANK(other_hotels_test!K838),"",other_hotels_test!K838)</f>
        <v>I visited Singapore in Feb 2013 and stayed for 7 days at the Fullerton for a business conference. The Hotel is a reasonable distance from the Airport and in a majestic colonial building just at the beginning of the Financial District and right across the bay. One of the most beautiful buildings in Singapore make the Fullerton Hotel a landmark. The overall experience was decent value for money as our entire group was staying at the same hotel and it was easier to attend the conferences in the same hotel without having to move around the city. The rooms are expensive but then thats what you have to pay for when you are staying at the Fullerton. The room was quite spacious with windows that open inside the hotel and I dont think there is any room with windows that open outside. The bed was super comfortable with ample amenities available in the room for your convenience. There is a mall right outside with a 7 Eleven where you go and get some mineral water supply as the hotel's complementary water bottle supply can run out soon. There is a bus station right outside the hotel where you can grab a very punctual bus and go visit the city. At the entrance of the hotel there are always various cabs dropping off people so grabbing a cab or a taxi is not that big an issue as well although cabs can be a tad expensive in Singapore. The breakfast hall is well stocked with various items with fresh fruits freshly baked bread and usual assortments help you start your day. We have lunch at the Fullerton for 7 days and the food was pretty good for a buffet. Overall it was a very good hotel if you are staying as a business traveler with business meetings in the financial district or in the same hotel. The only issue that I would like to highlight was the problems we faced at the check-in. During checking in the hotel my credit card (platinum) seemed not to be working and I had to pay in the hotel bill in cash. The room rate was SG$300++ for 6 nights and the reception asked me to deposit SG$3100 as cash advance with SG$1000 as incidentals which in my opinion was very excessive. I told the reception that I was carrying SG$ 2800 in advance and they asked me to deposit SG$ 2700 then leaving me with just a $100 on my arrival in Singapore. I had to go to Standard Chartered ATM to get some cash so that I could purchase a few essential items for the day. I was expecting the reception staff to take into consideration that a person has just landed and allow some leverage to incoming clients especially ones who are staying on as a corporate group. I have no issues paying extra or any other amount but it just seems very strange that as a corporate customer the hotel would try to secure as much cash advance as possible rather than helping the client settle down and then handle other issues. Secondly I asked my Norwegian colleagues if they had been charged so high for incidentals as well and they said no. This kind of made me and my other colleague feel second class clients but we did not raise the issue with anyone because we were here for a week and we didnt want to start the week with highlighting such issues. I raised issue after leaving the hotel with the general manager Giovanni Viterale and he wrote back a detailed email which was very kind of him. Fullerton Hotel is undoubtedly one of the greatest hotels in Singapore and if you want the Fullerton experience you might want to book the hotel. For a personal trip I believe there is better value for money in other hotels but as a business trip Fullerton is second to none.</v>
      </c>
      <c r="I838" s="1" t="str">
        <f>TRIM(IF(ISERROR(MID(other_hotels_test!L838,7,FIND("travelled",other_hotels_test!L838,1)-7)),"",MID(other_hotels_test!L838,7,FIND("travelled",other_hotels_test!L838,1)-7)))</f>
        <v>April 2013</v>
      </c>
      <c r="J838" s="1" t="str">
        <f>TRIM(IF(ISERROR(MID(other_hotels_test!L838,FIND("travelled",other_hotels_test!L838,1)+9,LEN(other_hotels_test!L838))),"",MID(other_hotels_test!L838,FIND("travelled",other_hotels_test!L838,1)+9,LEN(other_hotels_test!L838))))</f>
        <v>on business</v>
      </c>
      <c r="K838" s="4" t="e">
        <f ca="1">udfRegEx(other_hotels_test!M838,"\d( of )\d( stars).*(n&gt;)([\s\S]*;)")&amp;CHAR(10)&amp;udfRegEx(other_hotels_test!M838,"[^;]+$\d( of )\d( stars).*(n&gt;)([\s\S]*;)")</f>
        <v>#NAME?</v>
      </c>
      <c r="N838" s="1" t="str">
        <f>other_hotels_test!P838</f>
        <v>Reviewed 8 March 2014</v>
      </c>
    </row>
    <row r="839" spans="1:14" ht="168">
      <c r="A839" s="1" t="str">
        <f>MID(other_hotels_test!D839,1,FIND("_data",other_hotels_test!D839,1)-1)</f>
        <v>fullerton_hotel</v>
      </c>
      <c r="B839" s="4" t="str">
        <f>other_hotels_test!G839</f>
        <v>Charles R</v>
      </c>
      <c r="C839" s="4" t="str">
        <f>IF(ISBLANK(other_hotels_test!H839),"",other_hotels_test!H839)</f>
        <v>London United Kingdom</v>
      </c>
      <c r="D839" s="1" t="str">
        <f>MID(other_hotels_test!I839,FIND("of",other_hotels_test!I839,1)-2,12)</f>
        <v>5 of 5 stars</v>
      </c>
      <c r="E839" s="1" t="str">
        <f>MID(other_hotels_test!I839,FIND("of",other_hotels_test!I839,1)-2,2)</f>
        <v xml:space="preserve">5 </v>
      </c>
      <c r="F839" s="2">
        <f>MID(other_hotels_test!I839,FIND("of",other_hotels_test!I839,1)-2,2)/MID(other_hotels_test!I839,FIND("of",other_hotels_test!I839,1)+2,2)</f>
        <v>1</v>
      </c>
      <c r="G839" s="3" t="str">
        <f>IF(ISBLANK(other_hotels_test!J839),"",other_hotels_test!J839)</f>
        <v>“Request a room facing outdoors”</v>
      </c>
      <c r="H839" s="3" t="str">
        <f>IF(ISBLANK(other_hotels_test!K839),"",other_hotels_test!K839)</f>
        <v>I have stayed in many hotels in Singapore and keep returning here for a few reasons. First the refit colonial gem of a building is stunning and far more interesting than the Four Seasons for example (though the Ritz is very impressive in a modern minimalist way). Second the location is ideal for business and also very central for tourists as well. The famous fountain for example is right in front of the hotel. Access to the creek is also wonderful. Finally the service is very good and repeat customers will know what I mean. While the gym is modest the lap pool overlooking the creek is stunning. Important note: Half the hotel rooms look inward into the dome covered courtyard. While these rooms are quiet they tend to be dark and have no view. Best bet is to specify that you want a room facing outward.</v>
      </c>
      <c r="I839" s="1" t="str">
        <f>TRIM(IF(ISERROR(MID(other_hotels_test!L839,7,FIND("travelled",other_hotels_test!L839,1)-7)),"",MID(other_hotels_test!L839,7,FIND("travelled",other_hotels_test!L839,1)-7)))</f>
        <v>March 2014</v>
      </c>
      <c r="J839" s="1" t="str">
        <f>TRIM(IF(ISERROR(MID(other_hotels_test!L839,FIND("travelled",other_hotels_test!L839,1)+9,LEN(other_hotels_test!L839))),"",MID(other_hotels_test!L839,FIND("travelled",other_hotels_test!L839,1)+9,LEN(other_hotels_test!L839))))</f>
        <v>on business</v>
      </c>
      <c r="K839" s="4" t="e">
        <f ca="1">udfRegEx(other_hotels_test!M839,"\d( of )\d( stars).*(n&gt;)([\s\S]*;)")&amp;CHAR(10)&amp;udfRegEx(other_hotels_test!M839,"[^;]+$\d( of )\d( stars).*(n&gt;)([\s\S]*;)")</f>
        <v>#NAME?</v>
      </c>
      <c r="N839" s="1" t="str">
        <f>other_hotels_test!P839</f>
        <v>Reviewed 8 March 2014</v>
      </c>
    </row>
    <row r="840" spans="1:14" ht="280">
      <c r="A840" s="1" t="str">
        <f>MID(other_hotels_test!D840,1,FIND("_data",other_hotels_test!D840,1)-1)</f>
        <v>fullerton_hotel</v>
      </c>
      <c r="B840" s="4" t="str">
        <f>other_hotels_test!G840</f>
        <v>Robbie S</v>
      </c>
      <c r="C840" s="4" t="str">
        <f>IF(ISBLANK(other_hotels_test!H840),"",other_hotels_test!H840)</f>
        <v>Manila</v>
      </c>
      <c r="D840" s="1" t="str">
        <f>MID(other_hotels_test!I840,FIND("of",other_hotels_test!I840,1)-2,12)</f>
        <v>1 of 5 stars</v>
      </c>
      <c r="E840" s="1" t="str">
        <f>MID(other_hotels_test!I840,FIND("of",other_hotels_test!I840,1)-2,2)</f>
        <v xml:space="preserve">1 </v>
      </c>
      <c r="F840" s="2">
        <f>MID(other_hotels_test!I840,FIND("of",other_hotels_test!I840,1)-2,2)/MID(other_hotels_test!I840,FIND("of",other_hotels_test!I840,1)+2,2)</f>
        <v>0.2</v>
      </c>
      <c r="G840" s="3" t="str">
        <f>IF(ISBLANK(other_hotels_test!J840),"",other_hotels_test!J840)</f>
        <v>“How to ruin a great stay on checkout”</v>
      </c>
      <c r="H840" s="3" t="str">
        <f>IF(ISBLANK(other_hotels_test!K840),"",other_hotels_test!K840)</f>
        <v>Stayed here on a business trip in July. Would have posted an EXCELLENT review if not for the treatment I received upon checkout. I stayed 3 nights and was checking out early (645AMish) on a Saturday to catch a flight back home. I did this after breakfast. When I was presented with the folio there was a charge for a meal that I did not have. I asked for it to be removed and the front desk agent said he had to check the receipt. The receipt was nowhere to be found. His solution was that they'll look for the receipt and verify that the signature wasn't mine and will credit me if in fact it wasn't me who signed for the meal. So I said we should resolve it while I was there. Unfortunately that wasn't possible as the department that had the receipt needed time to locate it. So I asked for a duty manager. No improvement. I pretty much felt that there was no trust at all that I was telling the truth. The fact that there was no other charges on the room but for the minibar purchase the night before that I advised them of on checkout didn't matter. The fact that I was trying to catch a flight didn't matter. So I've resolved not to use the Fullerton if at all possible. On a subsequent trip I advised my assistant to book me in anything but the Fullerton. So I stayed at the Fairmont. Let's just say that I felt more trusted and welcomed at the Fairmont.</v>
      </c>
      <c r="I840" s="1" t="str">
        <f>TRIM(IF(ISERROR(MID(other_hotels_test!L840,7,FIND("travelled",other_hotels_test!L840,1)-7)),"",MID(other_hotels_test!L840,7,FIND("travelled",other_hotels_test!L840,1)-7)))</f>
        <v>July 2013</v>
      </c>
      <c r="J840" s="1" t="str">
        <f>TRIM(IF(ISERROR(MID(other_hotels_test!L840,FIND("travelled",other_hotels_test!L840,1)+9,LEN(other_hotels_test!L840))),"",MID(other_hotels_test!L840,FIND("travelled",other_hotels_test!L840,1)+9,LEN(other_hotels_test!L840))))</f>
        <v>on business</v>
      </c>
      <c r="K840" s="4" t="e">
        <f ca="1">udfRegEx(other_hotels_test!M840,"\d( of )\d( stars).*(n&gt;)([\s\S]*;)")&amp;CHAR(10)&amp;udfRegEx(other_hotels_test!M840,"[^;]+$\d( of )\d( stars).*(n&gt;)([\s\S]*;)")</f>
        <v>#NAME?</v>
      </c>
      <c r="N840" s="1" t="str">
        <f>other_hotels_test!P840</f>
        <v>Reviewed 7 October 2013</v>
      </c>
    </row>
    <row r="841" spans="1:14" ht="168">
      <c r="A841" s="1" t="str">
        <f>MID(other_hotels_test!D841,1,FIND("_data",other_hotels_test!D841,1)-1)</f>
        <v>fullerton_hotel</v>
      </c>
      <c r="B841" s="4" t="str">
        <f>other_hotels_test!G841</f>
        <v>BonsaiGirl</v>
      </c>
      <c r="C841" s="4" t="str">
        <f>IF(ISBLANK(other_hotels_test!H841),"",other_hotels_test!H841)</f>
        <v>Switzerland</v>
      </c>
      <c r="D841" s="1" t="str">
        <f>MID(other_hotels_test!I841,FIND("of",other_hotels_test!I841,1)-2,12)</f>
        <v>4 of 5 stars</v>
      </c>
      <c r="E841" s="1" t="str">
        <f>MID(other_hotels_test!I841,FIND("of",other_hotels_test!I841,1)-2,2)</f>
        <v xml:space="preserve">4 </v>
      </c>
      <c r="F841" s="2">
        <f>MID(other_hotels_test!I841,FIND("of",other_hotels_test!I841,1)-2,2)/MID(other_hotels_test!I841,FIND("of",other_hotels_test!I841,1)+2,2)</f>
        <v>0.8</v>
      </c>
      <c r="G841" s="3" t="str">
        <f>IF(ISBLANK(other_hotels_test!J841),"",other_hotels_test!J841)</f>
        <v>“well located for the Financial District and Marina Bay Sands light show”</v>
      </c>
      <c r="H841" s="3" t="str">
        <f>IF(ISBLANK(other_hotels_test!K841),"",other_hotels_test!K841)</f>
        <v>Having stayed at the Fullerton just after it opened and found the hotel stylish and comfortable although a little out of the way we decided to give it another go given the new developments in the bay area. Our Esplanade room had a resonable view across Boat Quay and to the museum across the bridge and the location is now very good in terms of dining opportunities; the view of the laser light show each evening (8 and 9pm I think) from both the Lighthouse and Boat House bars is second to none. As to the hotel itself our room was very spacious - the marble bathroom was well appointed and the bed very comfortable but the furniture was somewhat tired and characterless - more Ikea than I would like to see in a five star hotel in Singapore.</v>
      </c>
      <c r="I841" s="1" t="str">
        <f>TRIM(IF(ISERROR(MID(other_hotels_test!L841,7,FIND("travelled",other_hotels_test!L841,1)-7)),"",MID(other_hotels_test!L841,7,FIND("travelled",other_hotels_test!L841,1)-7)))</f>
        <v>September 2013</v>
      </c>
      <c r="J841" s="1" t="str">
        <f>TRIM(IF(ISERROR(MID(other_hotels_test!L841,FIND("travelled",other_hotels_test!L841,1)+9,LEN(other_hotels_test!L841))),"",MID(other_hotels_test!L841,FIND("travelled",other_hotels_test!L841,1)+9,LEN(other_hotels_test!L841))))</f>
        <v>as a couple</v>
      </c>
      <c r="K841" s="4" t="e">
        <f ca="1">udfRegEx(other_hotels_test!M841,"\d( of )\d( stars).*(n&gt;)([\s\S]*;)")&amp;CHAR(10)&amp;udfRegEx(other_hotels_test!M841,"[^;]+$\d( of )\d( stars).*(n&gt;)([\s\S]*;)")</f>
        <v>#NAME?</v>
      </c>
      <c r="N841" s="1" t="str">
        <f>other_hotels_test!P841</f>
        <v>Reviewed 6 October 2013</v>
      </c>
    </row>
    <row r="842" spans="1:14" ht="56">
      <c r="A842" s="1" t="str">
        <f>MID(other_hotels_test!D842,1,FIND("_data",other_hotels_test!D842,1)-1)</f>
        <v>fullerton_hotel</v>
      </c>
      <c r="B842" s="4" t="str">
        <f>other_hotels_test!G842</f>
        <v>Leisurehotels123</v>
      </c>
      <c r="C842" s="4" t="str">
        <f>IF(ISBLANK(other_hotels_test!H842),"",other_hotels_test!H842)</f>
        <v>New Delhi India</v>
      </c>
      <c r="D842" s="1" t="str">
        <f>MID(other_hotels_test!I842,FIND("of",other_hotels_test!I842,1)-2,12)</f>
        <v>5 of 5 stars</v>
      </c>
      <c r="E842" s="1" t="str">
        <f>MID(other_hotels_test!I842,FIND("of",other_hotels_test!I842,1)-2,2)</f>
        <v xml:space="preserve">5 </v>
      </c>
      <c r="F842" s="2">
        <f>MID(other_hotels_test!I842,FIND("of",other_hotels_test!I842,1)-2,2)/MID(other_hotels_test!I842,FIND("of",other_hotels_test!I842,1)+2,2)</f>
        <v>1</v>
      </c>
      <c r="G842" s="3" t="str">
        <f>IF(ISBLANK(other_hotels_test!J842),"",other_hotels_test!J842)</f>
        <v>“Whether its business or leisure it was a pleasure!”</v>
      </c>
      <c r="H842" s="3" t="str">
        <f>IF(ISBLANK(other_hotels_test!K842),"",other_hotels_test!K842)</f>
        <v>Great location for a hotel close to the business hub and Clark Quay. Champagne for Breakfast if you book a Suite. The Suite also boasts of a lovely verandah with views of the Bay. Whether its business or leisure its a pleasure!</v>
      </c>
      <c r="I842" s="1" t="str">
        <f>TRIM(IF(ISERROR(MID(other_hotels_test!L842,7,FIND("travelled",other_hotels_test!L842,1)-7)),"",MID(other_hotels_test!L842,7,FIND("travelled",other_hotels_test!L842,1)-7)))</f>
        <v>September 2013</v>
      </c>
      <c r="J842" s="1" t="str">
        <f>TRIM(IF(ISERROR(MID(other_hotels_test!L842,FIND("travelled",other_hotels_test!L842,1)+9,LEN(other_hotels_test!L842))),"",MID(other_hotels_test!L842,FIND("travelled",other_hotels_test!L842,1)+9,LEN(other_hotels_test!L842))))</f>
        <v>with friends</v>
      </c>
      <c r="K842" s="4" t="e">
        <f ca="1">udfRegEx(other_hotels_test!M842,"\d( of )\d( stars).*(n&gt;)([\s\S]*;)")&amp;CHAR(10)&amp;udfRegEx(other_hotels_test!M842,"[^;]+$\d( of )\d( stars).*(n&gt;)([\s\S]*;)")</f>
        <v>#NAME?</v>
      </c>
      <c r="N842" s="1" t="str">
        <f>other_hotels_test!P842</f>
        <v>Reviewed 6 October 2013</v>
      </c>
    </row>
    <row r="843" spans="1:14" ht="409">
      <c r="A843" s="1" t="str">
        <f>MID(other_hotels_test!D843,1,FIND("_data",other_hotels_test!D843,1)-1)</f>
        <v>fullerton_hotel</v>
      </c>
      <c r="B843" s="4" t="str">
        <f>other_hotels_test!G843</f>
        <v>xmEex</v>
      </c>
      <c r="C843" s="4" t="str">
        <f>IF(ISBLANK(other_hotels_test!H843),"",other_hotels_test!H843)</f>
        <v>Singapore Singapore</v>
      </c>
      <c r="D843" s="1" t="str">
        <f>MID(other_hotels_test!I843,FIND("of",other_hotels_test!I843,1)-2,12)</f>
        <v>4 of 5 stars</v>
      </c>
      <c r="E843" s="1" t="str">
        <f>MID(other_hotels_test!I843,FIND("of",other_hotels_test!I843,1)-2,2)</f>
        <v xml:space="preserve">4 </v>
      </c>
      <c r="F843" s="2">
        <f>MID(other_hotels_test!I843,FIND("of",other_hotels_test!I843,1)-2,2)/MID(other_hotels_test!I843,FIND("of",other_hotels_test!I843,1)+2,2)</f>
        <v>0.8</v>
      </c>
      <c r="G843" s="3" t="str">
        <f>IF(ISBLANK(other_hotels_test!J843),"",other_hotels_test!J843)</f>
        <v>“Very comfy bed!”</v>
      </c>
      <c r="H843" s="3" t="str">
        <f>IF(ISBLANK(other_hotels_test!K843),"",other_hotels_test!K843)</f>
        <v>First let me talk about the good. Maybe because I was given a free upgrade the room was huge. I booked a straits club quay room and was given a Collyer Suite. The room was very quiet thus suitable for light sleepers like us :) The room we booked came with straits club benefits. Champagne breakfast afternoon tea and evening cocktail. The food was quite alright 2-3 variety of sandwich and canapés! Although the scones were disappointing. I have had high tea at fullerton before and the scones were better? I wonder if the scones they serve at the lounge was freshly made..the selection if food here is better then the pan pacific lounge. After knowing we were there to celebrate our anniversary they actually gave us a bottle of red wine and strawberries in the room. I must say the housekeeping was excellent. They made the bed for us and laid out our slippers next to the bed when the strawberries were delivered. The room was very clean too! The bed was just the correct hardness and we requested for the buckwheat pillows and it was very comfy :) We went for a night swim after the evening cocktail. The infinity pool was great!You could see all the tourists gathered below fullerton hotel from the pool. Here comes the bad points. Although the Collyer suite was huge and quiet there was absolutely no view. as we wanted a room with view we made a request to see if we can change to a quay room. They brought us to one of the quay room on the 4th floor. We could hear the cars zooming by and the view was blocked. It was saddening.. So we took the bigger quieter suite instead. On the first day we had afternoon tea the service staff did not offer us the tea menu just hastily asking us if we wanted tea or coffee. The next day we were supposed to have champagne breakfast but we weren't offered any. We had to request for it. Also the service at the straits club lounge was inconsistent. My husband wanted omelette and was wondering how come there wasn't any.. Just then the chef appeared and told us he can make some if we like. During our time there none of the staff asked if we wanted omelette. But when a Caucasian couple entered the staff asked them if they wanted any omelette. Maybe it's because we look like Asians :( During the afternoon tea on the 2nd day we were left to our own devices for 30mins. Again the non-Asians were asked if they needed a drink but not us :( we had to stop them and request for it once again. The service was not prompt as expected of a hotel club lounge. This is a very serious fault for a 5 star hotel especially for a hotel club lounge. But I will still come back here again for the good food and nice suite room :)</v>
      </c>
      <c r="I843" s="1" t="str">
        <f>TRIM(IF(ISERROR(MID(other_hotels_test!L843,7,FIND("travelled",other_hotels_test!L843,1)-7)),"",MID(other_hotels_test!L843,7,FIND("travelled",other_hotels_test!L843,1)-7)))</f>
        <v>October 2013</v>
      </c>
      <c r="J843" s="1" t="str">
        <f>TRIM(IF(ISERROR(MID(other_hotels_test!L843,FIND("travelled",other_hotels_test!L843,1)+9,LEN(other_hotels_test!L843))),"",MID(other_hotels_test!L843,FIND("travelled",other_hotels_test!L843,1)+9,LEN(other_hotels_test!L843))))</f>
        <v>as a couple</v>
      </c>
      <c r="K843" s="4" t="e">
        <f ca="1">udfRegEx(other_hotels_test!M843,"\d( of )\d( stars).*(n&gt;)([\s\S]*;)")&amp;CHAR(10)&amp;udfRegEx(other_hotels_test!M843,"[^;]+$\d( of )\d( stars).*(n&gt;)([\s\S]*;)")</f>
        <v>#NAME?</v>
      </c>
      <c r="N843" s="1" t="str">
        <f>other_hotels_test!P843</f>
        <v>Reviewed 3 October 2013</v>
      </c>
    </row>
    <row r="844" spans="1:14" ht="409">
      <c r="A844" s="1" t="str">
        <f>MID(other_hotels_test!D844,1,FIND("_data",other_hotels_test!D844,1)-1)</f>
        <v>fullerton_hotel</v>
      </c>
      <c r="B844" s="4" t="str">
        <f>other_hotels_test!G844</f>
        <v>PerthMovers</v>
      </c>
      <c r="C844" s="4" t="str">
        <f>IF(ISBLANK(other_hotels_test!H844),"",other_hotels_test!H844)</f>
        <v>WA</v>
      </c>
      <c r="D844" s="1" t="str">
        <f>MID(other_hotels_test!I844,FIND("of",other_hotels_test!I844,1)-2,12)</f>
        <v>5 of 5 stars</v>
      </c>
      <c r="E844" s="1" t="str">
        <f>MID(other_hotels_test!I844,FIND("of",other_hotels_test!I844,1)-2,2)</f>
        <v xml:space="preserve">5 </v>
      </c>
      <c r="F844" s="2">
        <f>MID(other_hotels_test!I844,FIND("of",other_hotels_test!I844,1)-2,2)/MID(other_hotels_test!I844,FIND("of",other_hotels_test!I844,1)+2,2)</f>
        <v>1</v>
      </c>
      <c r="G844" s="3" t="str">
        <f>IF(ISBLANK(other_hotels_test!J844),"",other_hotels_test!J844)</f>
        <v>“What Price History?”</v>
      </c>
      <c r="H844" s="3" t="str">
        <f>IF(ISBLANK(other_hotels_test!K844),"",other_hotels_test!K844)</f>
        <v>My wife and I have just returned from a 4-night stay at the Fullerton Hotel Singapore. While I’m a frequent visitor to Singapore for work on this occasion we had a chance to take a real break and relax for a while. So if you are of a mind to do the same- then we think the Fullerton is as good a place as any in Singapore to do the same. One of the concerns when you book a historic hotel like the Fullerton is that in some way you are going to get “short-changed” in your historical experience. So instead of having the opportunity to glimpse and taste the essence of old-Singapore- you instead find yourself shacked-up in something more akin to an expensive theme park. Well we are happy to report that you can still feel the history of an older Singapore as you walk the lobby and the adjoining public areas of the hotel. As you enter the hotel through the gold revolving doors you step into an airy-expansive lobby which has the immediate effect of cooling the mind that’s just been almost melted by the unrelenting humidity outside. My wife and I had a Palladain Suite on the 7th floor which had a balcony that overlooked the river and gave a lovely view of the painted old houses of Clarke Quay. The suite had a separate living area and a huge bathroom containing lovely Bvlgari amenities. The bed in the room was very hard- but after a day in the heat and humidity of Singapore I defy anyone not to able to sleep on any sort of bed after that. The suite was in very good order and spotlessly clean. A great place to come back to of an evening and relax. One thing that is impossible to do in Singapore in general- is go hungry. Likewise at the hotel. The quality of the food at the hotel is fantastic- if a little expensive. By way of example at their “cake boutique” (that’s right no shop here) you can sit and have a lovely cake and a pot of tea. I chose Darjeeling which the hotel describes in their menu as the: “Prince of Teas.” I chose it before I saw the price of $18 dollars for a small pot. At $18 dollars a pot not only should it have been described as a “Prince” by the hotel. They should have added King Queen Arch-Duke and thrown in a couple of Bishops to its description too boot. But again what price history? Just an observation- I’m not sure how many rooms the hotel has but it seem to take housekeeping an inordinate amount of time to do up the room each day- but that’s only a small point. We were greatly impressed with the overall service we received in the hotel and we’d like to make particular mention of Mr. Justin Phua the hotels duty manager and his entire team. There are many people who practice the art of hospitality- few however mange to master it. Mr.Phua is one of the masters. So the Fullerton; If you like your history “touchable” and you prefer your tea to be of a royal lineage- then the Fullerton is the place for you! Luckily my wife and I enjoy both. That’s why we’ll be back.</v>
      </c>
      <c r="I844" s="1" t="str">
        <f>TRIM(IF(ISERROR(MID(other_hotels_test!L844,7,FIND("travelled",other_hotels_test!L844,1)-7)),"",MID(other_hotels_test!L844,7,FIND("travelled",other_hotels_test!L844,1)-7)))</f>
        <v>October 2013</v>
      </c>
      <c r="J844" s="1" t="str">
        <f>TRIM(IF(ISERROR(MID(other_hotels_test!L844,FIND("travelled",other_hotels_test!L844,1)+9,LEN(other_hotels_test!L844))),"",MID(other_hotels_test!L844,FIND("travelled",other_hotels_test!L844,1)+9,LEN(other_hotels_test!L844))))</f>
        <v>as a couple</v>
      </c>
      <c r="K844" s="4" t="e">
        <f ca="1">udfRegEx(other_hotels_test!M844,"\d( of )\d( stars).*(n&gt;)([\s\S]*;)")&amp;CHAR(10)&amp;udfRegEx(other_hotels_test!M844,"[^;]+$\d( of )\d( stars).*(n&gt;)([\s\S]*;)")</f>
        <v>#NAME?</v>
      </c>
      <c r="N844" s="1" t="str">
        <f>other_hotels_test!P844</f>
        <v>Reviewed 3 October 2013</v>
      </c>
    </row>
    <row r="845" spans="1:14" ht="252">
      <c r="A845" s="1" t="str">
        <f>MID(other_hotels_test!D845,1,FIND("_data",other_hotels_test!D845,1)-1)</f>
        <v>fullerton_hotel</v>
      </c>
      <c r="B845" s="4" t="str">
        <f>other_hotels_test!G845</f>
        <v>MissWizzy</v>
      </c>
      <c r="C845" s="4" t="str">
        <f>IF(ISBLANK(other_hotels_test!H845),"",other_hotels_test!H845)</f>
        <v>Sydney</v>
      </c>
      <c r="D845" s="1" t="str">
        <f>MID(other_hotels_test!I845,FIND("of",other_hotels_test!I845,1)-2,12)</f>
        <v>4 of 5 stars</v>
      </c>
      <c r="E845" s="1" t="str">
        <f>MID(other_hotels_test!I845,FIND("of",other_hotels_test!I845,1)-2,2)</f>
        <v xml:space="preserve">4 </v>
      </c>
      <c r="F845" s="2">
        <f>MID(other_hotels_test!I845,FIND("of",other_hotels_test!I845,1)-2,2)/MID(other_hotels_test!I845,FIND("of",other_hotels_test!I845,1)+2,2)</f>
        <v>0.8</v>
      </c>
      <c r="G845" s="3" t="str">
        <f>IF(ISBLANK(other_hotels_test!J845),"",other_hotels_test!J845)</f>
        <v>“Amazing Service”</v>
      </c>
      <c r="H845" s="3" t="str">
        <f>IF(ISBLANK(other_hotels_test!K845),"",other_hotels_test!K845)</f>
        <v>The best thing about this hotel is the service - it was probably one of the best if not the best that I have experienced in any of my stays. Maid service was impeccable and so thoughtful. Example - they folded all my clothes that I selfishly left lying on the floor...but possibly the thing that absolutely blew me away was when I had put in a dress for dry cleaning and there was a small rip - someone hand sewed it at no extra cost and without me even asking! I've never experienced any service like that I was so impressed. There is a beautiful and grand lobby and the hotel facade is beautiful however the rooms are quite dated and small and very expensive for what you pay. I thought that the hotel could do with a makeover. Also if you choose to stay in one of the outer rooms it is expensive. However if you get an inner room you don't actually look out on to the outside but onto the inside of the hotel! Anyway even though the rooms are getting old I would still say this is a lovely hotel because the service is wonderful. The buffet breakfast is fantastic! Lots of choice lots of space and you can eat outside next to the bridge and wonderful scenery - I loved it.</v>
      </c>
      <c r="I845" s="1" t="str">
        <f>TRIM(IF(ISERROR(MID(other_hotels_test!L845,7,FIND("travelled",other_hotels_test!L845,1)-7)),"",MID(other_hotels_test!L845,7,FIND("travelled",other_hotels_test!L845,1)-7)))</f>
        <v>October 2012</v>
      </c>
      <c r="J845" s="1" t="str">
        <f>TRIM(IF(ISERROR(MID(other_hotels_test!L845,FIND("travelled",other_hotels_test!L845,1)+9,LEN(other_hotels_test!L845))),"",MID(other_hotels_test!L845,FIND("travelled",other_hotels_test!L845,1)+9,LEN(other_hotels_test!L845))))</f>
        <v>on business</v>
      </c>
      <c r="K845" s="4" t="e">
        <f ca="1">udfRegEx(other_hotels_test!M845,"\d( of )\d( stars).*(n&gt;)([\s\S]*;)")&amp;CHAR(10)&amp;udfRegEx(other_hotels_test!M845,"[^;]+$\d( of )\d( stars).*(n&gt;)([\s\S]*;)")</f>
        <v>#NAME?</v>
      </c>
      <c r="N845" s="1" t="str">
        <f>other_hotels_test!P845</f>
        <v>Reviewed 18 April 2013</v>
      </c>
    </row>
    <row r="846" spans="1:14" ht="56">
      <c r="A846" s="1" t="str">
        <f>MID(other_hotels_test!D846,1,FIND("_data",other_hotels_test!D846,1)-1)</f>
        <v>fullerton_hotel</v>
      </c>
      <c r="B846" s="4" t="str">
        <f>other_hotels_test!G846</f>
        <v>pwayland</v>
      </c>
      <c r="C846" s="4" t="str">
        <f>IF(ISBLANK(other_hotels_test!H846),"",other_hotels_test!H846)</f>
        <v>Sydney Australia</v>
      </c>
      <c r="D846" s="1" t="str">
        <f>MID(other_hotels_test!I846,FIND("of",other_hotels_test!I846,1)-2,12)</f>
        <v>5 of 5 stars</v>
      </c>
      <c r="E846" s="1" t="str">
        <f>MID(other_hotels_test!I846,FIND("of",other_hotels_test!I846,1)-2,2)</f>
        <v xml:space="preserve">5 </v>
      </c>
      <c r="F846" s="2">
        <f>MID(other_hotels_test!I846,FIND("of",other_hotels_test!I846,1)-2,2)/MID(other_hotels_test!I846,FIND("of",other_hotels_test!I846,1)+2,2)</f>
        <v>1</v>
      </c>
      <c r="G846" s="3" t="str">
        <f>IF(ISBLANK(other_hotels_test!J846),"",other_hotels_test!J846)</f>
        <v>“FULLER SERVICE”</v>
      </c>
      <c r="H846" s="3" t="str">
        <f>IF(ISBLANK(other_hotels_test!K846),"",other_hotels_test!K846)</f>
        <v>We stayed a week. Everything was perfect; the room view housekeeping front desk concierge restaurants spa porters etc. Nothing was ever troubling or worriesome. A very well oiled service culture. Hotel was central to everything. We'd happily stay again.</v>
      </c>
      <c r="I846" s="1" t="str">
        <f>TRIM(IF(ISERROR(MID(other_hotels_test!L846,7,FIND("travelled",other_hotels_test!L846,1)-7)),"",MID(other_hotels_test!L846,7,FIND("travelled",other_hotels_test!L846,1)-7)))</f>
        <v>April 2013</v>
      </c>
      <c r="J846" s="1" t="str">
        <f>TRIM(IF(ISERROR(MID(other_hotels_test!L846,FIND("travelled",other_hotels_test!L846,1)+9,LEN(other_hotels_test!L846))),"",MID(other_hotels_test!L846,FIND("travelled",other_hotels_test!L846,1)+9,LEN(other_hotels_test!L846))))</f>
        <v>as a couple</v>
      </c>
      <c r="K846" s="4" t="e">
        <f ca="1">udfRegEx(other_hotels_test!M846,"\d( of )\d( stars).*(n&gt;)([\s\S]*;)")&amp;CHAR(10)&amp;udfRegEx(other_hotels_test!M846,"[^;]+$\d( of )\d( stars).*(n&gt;)([\s\S]*;)")</f>
        <v>#NAME?</v>
      </c>
      <c r="N846" s="1" t="str">
        <f>other_hotels_test!P846</f>
        <v>Reviewed 17 April 2013</v>
      </c>
    </row>
    <row r="847" spans="1:14" ht="70">
      <c r="A847" s="1" t="str">
        <f>MID(other_hotels_test!D847,1,FIND("_data",other_hotels_test!D847,1)-1)</f>
        <v>fullerton_hotel</v>
      </c>
      <c r="B847" s="4" t="str">
        <f>other_hotels_test!G847</f>
        <v>mg788</v>
      </c>
      <c r="C847" s="4" t="str">
        <f>IF(ISBLANK(other_hotels_test!H847),"",other_hotels_test!H847)</f>
        <v>Mullumbimby Australia</v>
      </c>
      <c r="D847" s="1" t="str">
        <f>MID(other_hotels_test!I847,FIND("of",other_hotels_test!I847,1)-2,12)</f>
        <v>5 of 5 stars</v>
      </c>
      <c r="E847" s="1" t="str">
        <f>MID(other_hotels_test!I847,FIND("of",other_hotels_test!I847,1)-2,2)</f>
        <v xml:space="preserve">5 </v>
      </c>
      <c r="F847" s="2">
        <f>MID(other_hotels_test!I847,FIND("of",other_hotels_test!I847,1)-2,2)/MID(other_hotels_test!I847,FIND("of",other_hotels_test!I847,1)+2,2)</f>
        <v>1</v>
      </c>
      <c r="G847" s="3" t="str">
        <f>IF(ISBLANK(other_hotels_test!J847),"",other_hotels_test!J847)</f>
        <v>“Service well beyond 5-stars.”</v>
      </c>
      <c r="H847" s="3" t="str">
        <f>IF(ISBLANK(other_hotels_test!K847),"",other_hotels_test!K847)</f>
        <v>Comfort location amenity. This hotel has them all in abundance but its main asset is the quality of its staff. Needs are anticipated and service provided in a friendly unobtrusive and highly professional manner. It is expensive but given the facilities location and staff it represents value.</v>
      </c>
      <c r="I847" s="1" t="str">
        <f>TRIM(IF(ISERROR(MID(other_hotels_test!L847,7,FIND("travelled",other_hotels_test!L847,1)-7)),"",MID(other_hotels_test!L847,7,FIND("travelled",other_hotels_test!L847,1)-7)))</f>
        <v>April 2013</v>
      </c>
      <c r="J847" s="1" t="str">
        <f>TRIM(IF(ISERROR(MID(other_hotels_test!L847,FIND("travelled",other_hotels_test!L847,1)+9,LEN(other_hotels_test!L847))),"",MID(other_hotels_test!L847,FIND("travelled",other_hotels_test!L847,1)+9,LEN(other_hotels_test!L847))))</f>
        <v>as a couple</v>
      </c>
      <c r="K847" s="4" t="e">
        <f ca="1">udfRegEx(other_hotels_test!M847,"\d( of )\d( stars).*(n&gt;)([\s\S]*;)")&amp;CHAR(10)&amp;udfRegEx(other_hotels_test!M847,"[^;]+$\d( of )\d( stars).*(n&gt;)([\s\S]*;)")</f>
        <v>#NAME?</v>
      </c>
      <c r="N847" s="1" t="str">
        <f>other_hotels_test!P847</f>
        <v>Reviewed 17 April 2013</v>
      </c>
    </row>
    <row r="848" spans="1:14" ht="210">
      <c r="A848" s="1" t="str">
        <f>MID(other_hotels_test!D848,1,FIND("_data",other_hotels_test!D848,1)-1)</f>
        <v>fullerton_hotel</v>
      </c>
      <c r="B848" s="4" t="str">
        <f>other_hotels_test!G848</f>
        <v>jayaghai</v>
      </c>
      <c r="C848" s="4" t="str">
        <f>IF(ISBLANK(other_hotels_test!H848),"",other_hotels_test!H848)</f>
        <v>Delhi Louisiana</v>
      </c>
      <c r="D848" s="1" t="str">
        <f>MID(other_hotels_test!I848,FIND("of",other_hotels_test!I848,1)-2,12)</f>
        <v>4 of 5 stars</v>
      </c>
      <c r="E848" s="1" t="str">
        <f>MID(other_hotels_test!I848,FIND("of",other_hotels_test!I848,1)-2,2)</f>
        <v xml:space="preserve">4 </v>
      </c>
      <c r="F848" s="2">
        <f>MID(other_hotels_test!I848,FIND("of",other_hotels_test!I848,1)-2,2)/MID(other_hotels_test!I848,FIND("of",other_hotels_test!I848,1)+2,2)</f>
        <v>0.8</v>
      </c>
      <c r="G848" s="3" t="str">
        <f>IF(ISBLANK(other_hotels_test!J848),"",other_hotels_test!J848)</f>
        <v>“commencement amidst colonial charm”</v>
      </c>
      <c r="H848" s="3" t="str">
        <f>IF(ISBLANK(other_hotels_test!K848),"",other_hotels_test!K848)</f>
        <v>We stayed at this majestic hotel for the commencement of our son.........a grand occasion befitting the grandiose colonial edifice.... The Fullerton. This hotel is a perfect mix of old world charm and modern elegance. It has an excellent location in the central business district of Singapore with close proximity to the happening night spot Clarke quay the serene Singapore river and not too far from Orchard street the shopping paradise. The room was well appointed with spectacular views of the river with its cruising bum boats.The bed was a super king size and the washroom spacious.The infinity pool was amazing with panoramic views of Singapore's iconic skyline and Marina bay. The seafood buffet at The Townhouse restaurant was pretty decent and the signature cocktails at the roof top bar Lantern mind blowing.The chocolate buffet at the Courtyard was sinfully delectable to say the least. The staff was very attentive and helpful making our stay here a unique experience.</v>
      </c>
      <c r="I848" s="1" t="str">
        <f>TRIM(IF(ISERROR(MID(other_hotels_test!L848,7,FIND("travelled",other_hotels_test!L848,1)-7)),"",MID(other_hotels_test!L848,7,FIND("travelled",other_hotels_test!L848,1)-7)))</f>
        <v>July 2012</v>
      </c>
      <c r="J848" s="1" t="str">
        <f>TRIM(IF(ISERROR(MID(other_hotels_test!L848,FIND("travelled",other_hotels_test!L848,1)+9,LEN(other_hotels_test!L848))),"",MID(other_hotels_test!L848,FIND("travelled",other_hotels_test!L848,1)+9,LEN(other_hotels_test!L848))))</f>
        <v>with family</v>
      </c>
      <c r="K848" s="4" t="e">
        <f ca="1">udfRegEx(other_hotels_test!M848,"\d( of )\d( stars).*(n&gt;)([\s\S]*;)")&amp;CHAR(10)&amp;udfRegEx(other_hotels_test!M848,"[^;]+$\d( of )\d( stars).*(n&gt;)([\s\S]*;)")</f>
        <v>#NAME?</v>
      </c>
      <c r="N848" s="1" t="str">
        <f>other_hotels_test!P848</f>
        <v>Reviewed 16 April 2013</v>
      </c>
    </row>
    <row r="849" spans="1:14" ht="409">
      <c r="A849" s="1" t="str">
        <f>MID(other_hotels_test!D849,1,FIND("_data",other_hotels_test!D849,1)-1)</f>
        <v>fullerton_hotel</v>
      </c>
      <c r="B849" s="4" t="str">
        <f>other_hotels_test!G849</f>
        <v>minz56</v>
      </c>
      <c r="C849" s="4" t="str">
        <f>IF(ISBLANK(other_hotels_test!H849),"",other_hotels_test!H849)</f>
        <v>Auckland Region New Zealand</v>
      </c>
      <c r="D849" s="1" t="str">
        <f>MID(other_hotels_test!I849,FIND("of",other_hotels_test!I849,1)-2,12)</f>
        <v>5 of 5 stars</v>
      </c>
      <c r="E849" s="1" t="str">
        <f>MID(other_hotels_test!I849,FIND("of",other_hotels_test!I849,1)-2,2)</f>
        <v xml:space="preserve">5 </v>
      </c>
      <c r="F849" s="2">
        <f>MID(other_hotels_test!I849,FIND("of",other_hotels_test!I849,1)-2,2)/MID(other_hotels_test!I849,FIND("of",other_hotels_test!I849,1)+2,2)</f>
        <v>1</v>
      </c>
      <c r="G849" s="3" t="str">
        <f>IF(ISBLANK(other_hotels_test!J849),"",other_hotels_test!J849)</f>
        <v>“A great choice in Singapore”</v>
      </c>
      <c r="H849" s="3" t="str">
        <f>IF(ISBLANK(other_hotels_test!K849),"",other_hotels_test!K849)</f>
        <v>I only had one night at the Fullerton but it was a great experience. I arrived at about 10am and was able to get straight into my room which was a great bonus. Equally the next day they allowed me a late check out to 2pm so my one night stay ended up being reasonably long. Check in was quick and efficient and I was quickly in my room. Rooms are tastefully decorated although personally I would have added more pictures. They perhaps need to do something about the cabling under the bench where the TV sits as it looks quite ugly from the bed. The flat screen TV however is enormous and should keep your attention! The bathroom has separate bath and shower stall which I like and had a good range of toiletries including toothbrush/toothpaste and razor. I had really come for relaxation and spent a lot of time at the pool. The infinity pool is 25m long and has great views over the Singapore river and the Singapore skyline. It's the best located pool I have seen in Singapore. However it is a shame that there is not more space around the pool as the recliners are rather cramped together. My rate included breakfast and the buffet selection was impressive with Japanese Chinese Malay and Indian offerings in addition to the usual Western choices. The food was delicious. However black marks for the coffee which was overbrewed overstrong filter coffee that really tasted terrible. A five star hotel should be able to do much better than this. Also there were a few service issues that need to be improved. I had breakfast outdoors overlooking the river which was lovely but I was surprised that they allow the general public to walk in front of the restaurant. The lobby is a beautiful area and has a real buzz to it - it is obviously just as popular with locals as well as guests. It is good to see that in a hotel. I got a great rate via Otel - it is definitely worth shopping around as you will be surprised how the rates vary. It's not a cheap place to stay but I definitely felt I got value for money. Overall a fabulous stay - my only regret was that it was not for longer but I will be back!</v>
      </c>
      <c r="I849" s="1" t="str">
        <f>TRIM(IF(ISERROR(MID(other_hotels_test!L849,7,FIND("travelled",other_hotels_test!L849,1)-7)),"",MID(other_hotels_test!L849,7,FIND("travelled",other_hotels_test!L849,1)-7)))</f>
        <v>April 2013</v>
      </c>
      <c r="J849" s="1" t="str">
        <f>TRIM(IF(ISERROR(MID(other_hotels_test!L849,FIND("travelled",other_hotels_test!L849,1)+9,LEN(other_hotels_test!L849))),"",MID(other_hotels_test!L849,FIND("travelled",other_hotels_test!L849,1)+9,LEN(other_hotels_test!L849))))</f>
        <v>solo</v>
      </c>
      <c r="K849" s="4" t="e">
        <f ca="1">udfRegEx(other_hotels_test!M849,"\d( of )\d( stars).*(n&gt;)([\s\S]*;)")&amp;CHAR(10)&amp;udfRegEx(other_hotels_test!M849,"[^;]+$\d( of )\d( stars).*(n&gt;)([\s\S]*;)")</f>
        <v>#NAME?</v>
      </c>
      <c r="N849" s="1" t="str">
        <f>other_hotels_test!P849</f>
        <v>Reviewed 16 April 2013</v>
      </c>
    </row>
    <row r="850" spans="1:14" ht="56">
      <c r="A850" s="1" t="str">
        <f>MID(other_hotels_test!D850,1,FIND("_data",other_hotels_test!D850,1)-1)</f>
        <v>fullerton_hotel</v>
      </c>
      <c r="B850" s="4" t="str">
        <f>other_hotels_test!G850</f>
        <v>johnbarry7</v>
      </c>
      <c r="C850" s="4" t="str">
        <f>IF(ISBLANK(other_hotels_test!H850),"",other_hotels_test!H850)</f>
        <v>Singapore Singapore</v>
      </c>
      <c r="D850" s="1" t="str">
        <f>MID(other_hotels_test!I850,FIND("of",other_hotels_test!I850,1)-2,12)</f>
        <v>5 of 5 stars</v>
      </c>
      <c r="E850" s="1" t="str">
        <f>MID(other_hotels_test!I850,FIND("of",other_hotels_test!I850,1)-2,2)</f>
        <v xml:space="preserve">5 </v>
      </c>
      <c r="F850" s="2">
        <f>MID(other_hotels_test!I850,FIND("of",other_hotels_test!I850,1)-2,2)/MID(other_hotels_test!I850,FIND("of",other_hotels_test!I850,1)+2,2)</f>
        <v>1</v>
      </c>
      <c r="G850" s="3" t="str">
        <f>IF(ISBLANK(other_hotels_test!J850),"",other_hotels_test!J850)</f>
        <v>“breakfast with gerry”</v>
      </c>
      <c r="H850" s="3" t="str">
        <f>IF(ISBLANK(other_hotels_test!K850),"",other_hotels_test!K850)</f>
        <v>sitting outside for breakfast at this hotel is sublime......the pool is amazing for such a location you will be staying in a piece of history.a short walk from boat quay and close to all attractions.good for business good for pleasure the best hotel in Singapore.</v>
      </c>
      <c r="I850" s="1" t="str">
        <f>TRIM(IF(ISERROR(MID(other_hotels_test!L850,7,FIND("travelled",other_hotels_test!L850,1)-7)),"",MID(other_hotels_test!L850,7,FIND("travelled",other_hotels_test!L850,1)-7)))</f>
        <v>May 2013</v>
      </c>
      <c r="J850" s="1" t="str">
        <f>TRIM(IF(ISERROR(MID(other_hotels_test!L850,FIND("travelled",other_hotels_test!L850,1)+9,LEN(other_hotels_test!L850))),"",MID(other_hotels_test!L850,FIND("travelled",other_hotels_test!L850,1)+9,LEN(other_hotels_test!L850))))</f>
        <v>as a couple</v>
      </c>
      <c r="K850" s="4" t="e">
        <f ca="1">udfRegEx(other_hotels_test!M850,"\d( of )\d( stars).*(n&gt;)([\s\S]*;)")&amp;CHAR(10)&amp;udfRegEx(other_hotels_test!M850,"[^;]+$\d( of )\d( stars).*(n&gt;)([\s\S]*;)")</f>
        <v>#NAME?</v>
      </c>
      <c r="N850" s="1" t="str">
        <f>other_hotels_test!P850</f>
        <v>Reviewed 16 April 2014</v>
      </c>
    </row>
    <row r="851" spans="1:14" ht="84">
      <c r="A851" s="1" t="str">
        <f>MID(other_hotels_test!D851,1,FIND("_data",other_hotels_test!D851,1)-1)</f>
        <v>fullerton_hotel</v>
      </c>
      <c r="B851" s="4" t="str">
        <f>other_hotels_test!G851</f>
        <v>CitigirlLondon</v>
      </c>
      <c r="C851" s="4" t="str">
        <f>IF(ISBLANK(other_hotels_test!H851),"",other_hotels_test!H851)</f>
        <v>London</v>
      </c>
      <c r="D851" s="1" t="str">
        <f>MID(other_hotels_test!I851,FIND("of",other_hotels_test!I851,1)-2,12)</f>
        <v>4 of 5 stars</v>
      </c>
      <c r="E851" s="1" t="str">
        <f>MID(other_hotels_test!I851,FIND("of",other_hotels_test!I851,1)-2,2)</f>
        <v xml:space="preserve">4 </v>
      </c>
      <c r="F851" s="2">
        <f>MID(other_hotels_test!I851,FIND("of",other_hotels_test!I851,1)-2,2)/MID(other_hotels_test!I851,FIND("of",other_hotels_test!I851,1)+2,2)</f>
        <v>0.8</v>
      </c>
      <c r="G851" s="3" t="str">
        <f>IF(ISBLANK(other_hotels_test!J851),"",other_hotels_test!J851)</f>
        <v>“Another Memorable Visit”</v>
      </c>
      <c r="H851" s="3" t="str">
        <f>IF(ISBLANK(other_hotels_test!K851),"",other_hotels_test!K851)</f>
        <v>This was my second visit to the Fullerton. Tbe welcome is always warm and the rooms are lovely. I had courtyard room which sizeable and comfortable. The bathrooms are opulent. I did the Easter getaway special and a lovely white chocolate rabbit was delivered to my room My only negative is that some of the checkin desk managers can be a bit officious.</v>
      </c>
      <c r="I851" s="1" t="str">
        <f>TRIM(IF(ISERROR(MID(other_hotels_test!L851,7,FIND("travelled",other_hotels_test!L851,1)-7)),"",MID(other_hotels_test!L851,7,FIND("travelled",other_hotels_test!L851,1)-7)))</f>
        <v>April 2014</v>
      </c>
      <c r="J851" s="1" t="str">
        <f>TRIM(IF(ISERROR(MID(other_hotels_test!L851,FIND("travelled",other_hotels_test!L851,1)+9,LEN(other_hotels_test!L851))),"",MID(other_hotels_test!L851,FIND("travelled",other_hotels_test!L851,1)+9,LEN(other_hotels_test!L851))))</f>
        <v>solo</v>
      </c>
      <c r="K851" s="4" t="e">
        <f ca="1">udfRegEx(other_hotels_test!M851,"\d( of )\d( stars).*(n&gt;)([\s\S]*;)")&amp;CHAR(10)&amp;udfRegEx(other_hotels_test!M851,"[^;]+$\d( of )\d( stars).*(n&gt;)([\s\S]*;)")</f>
        <v>#NAME?</v>
      </c>
      <c r="N851" s="1" t="str">
        <f>other_hotels_test!P851</f>
        <v>Reviewed 14 April 2014</v>
      </c>
    </row>
    <row r="852" spans="1:14" ht="126">
      <c r="A852" s="1" t="str">
        <f>MID(other_hotels_test!D852,1,FIND("_data",other_hotels_test!D852,1)-1)</f>
        <v>fullerton_hotel</v>
      </c>
      <c r="B852" s="4" t="str">
        <f>other_hotels_test!G852</f>
        <v>ravbhardwaj</v>
      </c>
      <c r="C852" s="4" t="str">
        <f>IF(ISBLANK(other_hotels_test!H852),"",other_hotels_test!H852)</f>
        <v>New Delhi</v>
      </c>
      <c r="D852" s="1" t="str">
        <f>MID(other_hotels_test!I852,FIND("of",other_hotels_test!I852,1)-2,12)</f>
        <v>5 of 5 stars</v>
      </c>
      <c r="E852" s="1" t="str">
        <f>MID(other_hotels_test!I852,FIND("of",other_hotels_test!I852,1)-2,2)</f>
        <v xml:space="preserve">5 </v>
      </c>
      <c r="F852" s="2">
        <f>MID(other_hotels_test!I852,FIND("of",other_hotels_test!I852,1)-2,2)/MID(other_hotels_test!I852,FIND("of",other_hotels_test!I852,1)+2,2)</f>
        <v>1</v>
      </c>
      <c r="G852" s="3" t="str">
        <f>IF(ISBLANK(other_hotels_test!J852),"",other_hotels_test!J852)</f>
        <v>“Awesome hotel near the Singapore river...”</v>
      </c>
      <c r="H852" s="3" t="str">
        <f>IF(ISBLANK(other_hotels_test!K852),"",other_hotels_test!K852)</f>
        <v>We stayed at the Fullerton for two nights great food and bar venues to explore throughout hotel and even outside along the waterfront quay a very beautiful pedestrian experience. Convenient access to Merlion Park ferry across to Marina Bay Sands and Gardens By The Bay and the Hop On-Off bus even stops by this famous hotel location. The standard and size of the room was great - my room had a balcony which overlooked the Marina Bay which was great. Breakfast on the ground floor is fabulous. The buffet style breakfast has an amazing selection of different style cuisines all neatly laid out.</v>
      </c>
      <c r="I852" s="1" t="str">
        <f>TRIM(IF(ISERROR(MID(other_hotels_test!L852,7,FIND("travelled",other_hotels_test!L852,1)-7)),"",MID(other_hotels_test!L852,7,FIND("travelled",other_hotels_test!L852,1)-7)))</f>
        <v>October 2013</v>
      </c>
      <c r="J852" s="1" t="str">
        <f>TRIM(IF(ISERROR(MID(other_hotels_test!L852,FIND("travelled",other_hotels_test!L852,1)+9,LEN(other_hotels_test!L852))),"",MID(other_hotels_test!L852,FIND("travelled",other_hotels_test!L852,1)+9,LEN(other_hotels_test!L852))))</f>
        <v>on business</v>
      </c>
      <c r="K852" s="4" t="e">
        <f ca="1">udfRegEx(other_hotels_test!M852,"\d( of )\d( stars).*(n&gt;)([\s\S]*;)")&amp;CHAR(10)&amp;udfRegEx(other_hotels_test!M852,"[^;]+$\d( of )\d( stars).*(n&gt;)([\s\S]*;)")</f>
        <v>#NAME?</v>
      </c>
      <c r="N852" s="1" t="str">
        <f>other_hotels_test!P852</f>
        <v>Reviewed 12 April 2014</v>
      </c>
    </row>
    <row r="853" spans="1:14" ht="112">
      <c r="A853" s="1" t="str">
        <f>MID(other_hotels_test!D853,1,FIND("_data",other_hotels_test!D853,1)-1)</f>
        <v>fullerton_hotel</v>
      </c>
      <c r="B853" s="4" t="str">
        <f>other_hotels_test!G853</f>
        <v>W0rldTraveller_2</v>
      </c>
      <c r="C853" s="4" t="str">
        <f>IF(ISBLANK(other_hotels_test!H853),"",other_hotels_test!H853)</f>
        <v>London United Kingdom</v>
      </c>
      <c r="D853" s="1" t="str">
        <f>MID(other_hotels_test!I853,FIND("of",other_hotels_test!I853,1)-2,12)</f>
        <v>5 of 5 stars</v>
      </c>
      <c r="E853" s="1" t="str">
        <f>MID(other_hotels_test!I853,FIND("of",other_hotels_test!I853,1)-2,2)</f>
        <v xml:space="preserve">5 </v>
      </c>
      <c r="F853" s="2">
        <f>MID(other_hotels_test!I853,FIND("of",other_hotels_test!I853,1)-2,2)/MID(other_hotels_test!I853,FIND("of",other_hotels_test!I853,1)+2,2)</f>
        <v>1</v>
      </c>
      <c r="G853" s="3" t="str">
        <f>IF(ISBLANK(other_hotels_test!J853),"",other_hotels_test!J853)</f>
        <v>“Faultless”</v>
      </c>
      <c r="H853" s="3" t="str">
        <f>IF(ISBLANK(other_hotels_test!K853),"",other_hotels_test!K853)</f>
        <v>Spent four nights in a Straits Club level room at the Fullerton. Room was overlooking the Singapore river and pool which gave a constantly changing landscape day and night. The service in the Straits Club was faultless the staff outstanding and Perrier Jouet champagne as the house champagne. The room was not the largest but the bathrooms were excellent with Bulgari toiletries and a huge picture window. The hotel was faultless and I would struggle to find any negatives. Highly recommended.</v>
      </c>
      <c r="I853" s="1" t="str">
        <f>TRIM(IF(ISERROR(MID(other_hotels_test!L853,7,FIND("travelled",other_hotels_test!L853,1)-7)),"",MID(other_hotels_test!L853,7,FIND("travelled",other_hotels_test!L853,1)-7)))</f>
        <v>March 2014</v>
      </c>
      <c r="J853" s="1" t="str">
        <f>TRIM(IF(ISERROR(MID(other_hotels_test!L853,FIND("travelled",other_hotels_test!L853,1)+9,LEN(other_hotels_test!L853))),"",MID(other_hotels_test!L853,FIND("travelled",other_hotels_test!L853,1)+9,LEN(other_hotels_test!L853))))</f>
        <v>as a couple</v>
      </c>
      <c r="K853" s="4" t="e">
        <f ca="1">udfRegEx(other_hotels_test!M853,"\d( of )\d( stars).*(n&gt;)([\s\S]*;)")&amp;CHAR(10)&amp;udfRegEx(other_hotels_test!M853,"[^;]+$\d( of )\d( stars).*(n&gt;)([\s\S]*;)")</f>
        <v>#NAME?</v>
      </c>
      <c r="N853" s="1" t="str">
        <f>other_hotels_test!P853</f>
        <v>Reviewed 11 April 2014</v>
      </c>
    </row>
    <row r="854" spans="1:14" ht="56">
      <c r="A854" s="1" t="str">
        <f>MID(other_hotels_test!D854,1,FIND("_data",other_hotels_test!D854,1)-1)</f>
        <v>fullerton_hotel</v>
      </c>
      <c r="B854" s="4" t="str">
        <f>other_hotels_test!G854</f>
        <v>Leben B</v>
      </c>
      <c r="C854" s="4" t="str">
        <f>IF(ISBLANK(other_hotels_test!H854),"",other_hotels_test!H854)</f>
        <v>Ontario</v>
      </c>
      <c r="D854" s="1" t="str">
        <f>MID(other_hotels_test!I854,FIND("of",other_hotels_test!I854,1)-2,12)</f>
        <v>5 of 5 stars</v>
      </c>
      <c r="E854" s="1" t="str">
        <f>MID(other_hotels_test!I854,FIND("of",other_hotels_test!I854,1)-2,2)</f>
        <v xml:space="preserve">5 </v>
      </c>
      <c r="F854" s="2">
        <f>MID(other_hotels_test!I854,FIND("of",other_hotels_test!I854,1)-2,2)/MID(other_hotels_test!I854,FIND("of",other_hotels_test!I854,1)+2,2)</f>
        <v>1</v>
      </c>
      <c r="G854" s="3" t="str">
        <f>IF(ISBLANK(other_hotels_test!J854),"",other_hotels_test!J854)</f>
        <v>“Jade restaurant best do sum ever”</v>
      </c>
      <c r="H854" s="3" t="str">
        <f>IF(ISBLANK(other_hotels_test!K854),"",other_hotels_test!K854)</f>
        <v>Had dim sum at jade restaurant. Absolutely the best in my 20 years in Asia. Service was a bit inattentive. Price was good. Perrier Jouet at $130++. My new favorite restaurant. Cannot fault any dish. Each one was better than the one before</v>
      </c>
      <c r="I854" s="1" t="str">
        <f>TRIM(IF(ISERROR(MID(other_hotels_test!L854,7,FIND("travelled",other_hotels_test!L854,1)-7)),"",MID(other_hotels_test!L854,7,FIND("travelled",other_hotels_test!L854,1)-7)))</f>
        <v>April 2014</v>
      </c>
      <c r="J854" s="1" t="str">
        <f>TRIM(IF(ISERROR(MID(other_hotels_test!L854,FIND("travelled",other_hotels_test!L854,1)+9,LEN(other_hotels_test!L854))),"",MID(other_hotels_test!L854,FIND("travelled",other_hotels_test!L854,1)+9,LEN(other_hotels_test!L854))))</f>
        <v>with family</v>
      </c>
      <c r="K854" s="4" t="e">
        <f ca="1">udfRegEx(other_hotels_test!M854,"\d( of )\d( stars).*(n&gt;)([\s\S]*;)")&amp;CHAR(10)&amp;udfRegEx(other_hotels_test!M854,"[^;]+$\d( of )\d( stars).*(n&gt;)([\s\S]*;)")</f>
        <v>#NAME?</v>
      </c>
      <c r="N854" s="1" t="str">
        <f>other_hotels_test!P854</f>
        <v>Reviewed 8 April 2014</v>
      </c>
    </row>
    <row r="855" spans="1:14" ht="70">
      <c r="A855" s="1" t="str">
        <f>MID(other_hotels_test!D855,1,FIND("_data",other_hotels_test!D855,1)-1)</f>
        <v>fullerton_hotel</v>
      </c>
      <c r="B855" s="4" t="str">
        <f>other_hotels_test!G855</f>
        <v>mykarimun</v>
      </c>
      <c r="C855" s="4" t="str">
        <f>IF(ISBLANK(other_hotels_test!H855),"",other_hotels_test!H855)</f>
        <v/>
      </c>
      <c r="D855" s="1" t="str">
        <f>MID(other_hotels_test!I855,FIND("of",other_hotels_test!I855,1)-2,12)</f>
        <v>5 of 5 stars</v>
      </c>
      <c r="E855" s="1" t="str">
        <f>MID(other_hotels_test!I855,FIND("of",other_hotels_test!I855,1)-2,2)</f>
        <v xml:space="preserve">5 </v>
      </c>
      <c r="F855" s="2">
        <f>MID(other_hotels_test!I855,FIND("of",other_hotels_test!I855,1)-2,2)/MID(other_hotels_test!I855,FIND("of",other_hotels_test!I855,1)+2,2)</f>
        <v>1</v>
      </c>
      <c r="G855" s="3" t="str">
        <f>IF(ISBLANK(other_hotels_test!J855),"",other_hotels_test!J855)</f>
        <v>“nice classique hotel”</v>
      </c>
      <c r="H855" s="3" t="str">
        <f>IF(ISBLANK(other_hotels_test!K855),"",other_hotels_test!K855)</f>
        <v>i stayed at this hotel for business for two nights. its not far away from marina bay sands and easy to get taxy to get around. the amenities are superb shoe shiners dental kits lots of bath towel etc. love it. its very worth it to stay at this hotel. would like to come back again and truly recommend to anyone for business or even for family matters</v>
      </c>
      <c r="I855" s="1" t="str">
        <f>TRIM(IF(ISERROR(MID(other_hotels_test!L855,7,FIND("travelled",other_hotels_test!L855,1)-7)),"",MID(other_hotels_test!L855,7,FIND("travelled",other_hotels_test!L855,1)-7)))</f>
        <v/>
      </c>
      <c r="J855" s="1" t="str">
        <f>TRIM(IF(ISERROR(MID(other_hotels_test!L855,FIND("travelled",other_hotels_test!L855,1)+9,LEN(other_hotels_test!L855))),"",MID(other_hotels_test!L855,FIND("travelled",other_hotels_test!L855,1)+9,LEN(other_hotels_test!L855))))</f>
        <v/>
      </c>
      <c r="K855" s="4" t="e">
        <f ca="1">udfRegEx(other_hotels_test!M855,"\d( of )\d( stars).*(n&gt;)([\s\S]*;)")&amp;CHAR(10)&amp;udfRegEx(other_hotels_test!M855,"[^;]+$\d( of )\d( stars).*(n&gt;)([\s\S]*;)")</f>
        <v>#NAME?</v>
      </c>
      <c r="N855" s="1" t="str">
        <f>other_hotels_test!P855</f>
        <v>Reviewed 14 May 2013</v>
      </c>
    </row>
    <row r="856" spans="1:14" ht="196">
      <c r="A856" s="1" t="str">
        <f>MID(other_hotels_test!D856,1,FIND("_data",other_hotels_test!D856,1)-1)</f>
        <v>fullerton_hotel</v>
      </c>
      <c r="B856" s="4" t="str">
        <f>other_hotels_test!G856</f>
        <v>1gracenote</v>
      </c>
      <c r="C856" s="4" t="str">
        <f>IF(ISBLANK(other_hotels_test!H856),"",other_hotels_test!H856)</f>
        <v>Bangkok Thailand</v>
      </c>
      <c r="D856" s="1" t="str">
        <f>MID(other_hotels_test!I856,FIND("of",other_hotels_test!I856,1)-2,12)</f>
        <v>4 of 5 stars</v>
      </c>
      <c r="E856" s="1" t="str">
        <f>MID(other_hotels_test!I856,FIND("of",other_hotels_test!I856,1)-2,2)</f>
        <v xml:space="preserve">4 </v>
      </c>
      <c r="F856" s="2">
        <f>MID(other_hotels_test!I856,FIND("of",other_hotels_test!I856,1)-2,2)/MID(other_hotels_test!I856,FIND("of",other_hotels_test!I856,1)+2,2)</f>
        <v>0.8</v>
      </c>
      <c r="G856" s="3" t="str">
        <f>IF(ISBLANK(other_hotels_test!J856),"",other_hotels_test!J856)</f>
        <v>“Nice Location &amp; Poolside View”</v>
      </c>
      <c r="H856" s="3" t="str">
        <f>IF(ISBLANK(other_hotels_test!K856),"",other_hotels_test!K856)</f>
        <v>The Fullerton is a very nice hotel in a great central location. Service was welcoming and very good overall. As mentioned in other reviews the room furnishings just didn't compare with the rest of the hotel's elegance. The bathroom was very nice with a great tub and shower. Our room had a cement structure blocking the view...and my cellphone coverage. If we snuck a peek between the walls we caught a glimpse of the boat-top of Marina Bay Sands across the bay.I'm sure this was related to reconstruction of the old post office...but it made us feel a bit cramped. Highlights were the poolside service and definitely the view from the pool. The pool is not huge...but perfect for a nice evening view. There is a fairly limited amount of seating but this likely keeps a crowd from gathering. We were able to find adequate open chaises on our visit without problems. Pricey bar in a beautiful lobby!</v>
      </c>
      <c r="I856" s="1" t="str">
        <f>TRIM(IF(ISERROR(MID(other_hotels_test!L856,7,FIND("travelled",other_hotels_test!L856,1)-7)),"",MID(other_hotels_test!L856,7,FIND("travelled",other_hotels_test!L856,1)-7)))</f>
        <v>May 2013</v>
      </c>
      <c r="J856" s="1" t="str">
        <f>TRIM(IF(ISERROR(MID(other_hotels_test!L856,FIND("travelled",other_hotels_test!L856,1)+9,LEN(other_hotels_test!L856))),"",MID(other_hotels_test!L856,FIND("travelled",other_hotels_test!L856,1)+9,LEN(other_hotels_test!L856))))</f>
        <v>as a couple</v>
      </c>
      <c r="K856" s="4" t="e">
        <f ca="1">udfRegEx(other_hotels_test!M856,"\d( of )\d( stars).*(n&gt;)([\s\S]*;)")&amp;CHAR(10)&amp;udfRegEx(other_hotels_test!M856,"[^;]+$\d( of )\d( stars).*(n&gt;)([\s\S]*;)")</f>
        <v>#NAME?</v>
      </c>
      <c r="N856" s="1" t="str">
        <f>other_hotels_test!P856</f>
        <v>Reviewed 14 May 2013</v>
      </c>
    </row>
    <row r="857" spans="1:14" ht="266">
      <c r="A857" s="1" t="str">
        <f>MID(other_hotels_test!D857,1,FIND("_data",other_hotels_test!D857,1)-1)</f>
        <v>fullerton_hotel</v>
      </c>
      <c r="B857" s="4" t="str">
        <f>other_hotels_test!G857</f>
        <v>bambasydney</v>
      </c>
      <c r="C857" s="4" t="str">
        <f>IF(ISBLANK(other_hotels_test!H857),"",other_hotels_test!H857)</f>
        <v>Sydney</v>
      </c>
      <c r="D857" s="1" t="str">
        <f>MID(other_hotels_test!I857,FIND("of",other_hotels_test!I857,1)-2,12)</f>
        <v>4 of 5 stars</v>
      </c>
      <c r="E857" s="1" t="str">
        <f>MID(other_hotels_test!I857,FIND("of",other_hotels_test!I857,1)-2,2)</f>
        <v xml:space="preserve">4 </v>
      </c>
      <c r="F857" s="2">
        <f>MID(other_hotels_test!I857,FIND("of",other_hotels_test!I857,1)-2,2)/MID(other_hotels_test!I857,FIND("of",other_hotels_test!I857,1)+2,2)</f>
        <v>0.8</v>
      </c>
      <c r="G857" s="3" t="str">
        <f>IF(ISBLANK(other_hotels_test!J857),"",other_hotels_test!J857)</f>
        <v>“Home away from home”</v>
      </c>
      <c r="H857" s="3" t="str">
        <f>IF(ISBLANK(other_hotels_test!K857),"",other_hotels_test!K857)</f>
        <v>I travel a lot on my own for business and as a female traveller I get sick and tired of staying in hotels but The Fullerton made my stay in Singapore (3rd in 3 weeks !!!) a pleasurable stay. It is a beautiful hotel and the service I experienced was excellent. It is also very human size and you do feel at home which is great after a long day of meetings and not really wanting to interact with people anymore. The rooms are nice but as some other people commented could use a little updating but yet again it is also part of its charm. The rooms have everything you need and the amenities are also very good. The straits executive lounge was what made all the difference to me personally. It was like being in your personal lounge at home. You can relax have a drink  a nibble read a paper all in a quiet setting but be surrounded by people without feeling in a crowed. The pool is very nice the view is beautiful and the service excellent. I was there on business but I would come back for pleasure. It is not the same level as the Raffles in Singapore (which I have also reviewed) but close 2nd for me. If you are looking for a hotel with charm excellent service walking distance from restaurants and very comfortable stay at the Fullerton</v>
      </c>
      <c r="I857" s="1" t="str">
        <f>TRIM(IF(ISERROR(MID(other_hotels_test!L857,7,FIND("travelled",other_hotels_test!L857,1)-7)),"",MID(other_hotels_test!L857,7,FIND("travelled",other_hotels_test!L857,1)-7)))</f>
        <v>May 2013</v>
      </c>
      <c r="J857" s="1" t="str">
        <f>TRIM(IF(ISERROR(MID(other_hotels_test!L857,FIND("travelled",other_hotels_test!L857,1)+9,LEN(other_hotels_test!L857))),"",MID(other_hotels_test!L857,FIND("travelled",other_hotels_test!L857,1)+9,LEN(other_hotels_test!L857))))</f>
        <v>on business</v>
      </c>
      <c r="K857" s="4" t="e">
        <f ca="1">udfRegEx(other_hotels_test!M857,"\d( of )\d( stars).*(n&gt;)([\s\S]*;)")&amp;CHAR(10)&amp;udfRegEx(other_hotels_test!M857,"[^;]+$\d( of )\d( stars).*(n&gt;)([\s\S]*;)")</f>
        <v>#NAME?</v>
      </c>
      <c r="N857" s="1" t="str">
        <f>other_hotels_test!P857</f>
        <v>Reviewed 14 May 2013</v>
      </c>
    </row>
    <row r="858" spans="1:14" ht="140">
      <c r="A858" s="1" t="str">
        <f>MID(other_hotels_test!D858,1,FIND("_data",other_hotels_test!D858,1)-1)</f>
        <v>fullerton_hotel</v>
      </c>
      <c r="B858" s="4" t="str">
        <f>other_hotels_test!G858</f>
        <v>Oratory1</v>
      </c>
      <c r="C858" s="4" t="str">
        <f>IF(ISBLANK(other_hotels_test!H858),"",other_hotels_test!H858)</f>
        <v>Singapore Singapore</v>
      </c>
      <c r="D858" s="1" t="str">
        <f>MID(other_hotels_test!I858,FIND("of",other_hotels_test!I858,1)-2,12)</f>
        <v>5 of 5 stars</v>
      </c>
      <c r="E858" s="1" t="str">
        <f>MID(other_hotels_test!I858,FIND("of",other_hotels_test!I858,1)-2,2)</f>
        <v xml:space="preserve">5 </v>
      </c>
      <c r="F858" s="2">
        <f>MID(other_hotels_test!I858,FIND("of",other_hotels_test!I858,1)-2,2)/MID(other_hotels_test!I858,FIND("of",other_hotels_test!I858,1)+2,2)</f>
        <v>1</v>
      </c>
      <c r="G858" s="3" t="str">
        <f>IF(ISBLANK(other_hotels_test!J858),"",other_hotels_test!J858)</f>
        <v>“best pool in Singapore”</v>
      </c>
      <c r="H858" s="3" t="str">
        <f>IF(ISBLANK(other_hotels_test!K858),"",other_hotels_test!K858)</f>
        <v>I stayed here in 2002 and 2003. It has the best pool view in Singapore in my opinion. The pool overlooks the Singapore river. It is very hot in the day time with little shade but in the evening it has a cool breeze from the river. This historical hotel was once the general post office in Singapore. Today it is a luxurious hotel with beautiful rooms that are perfect for every traveller. It's worth paying the extra for the straits club rooms. The club access offers meals drinks and cocktails in the evening. It feels like a private members club perfect in every way. It is walking distance to the bars and restaurants of boat quay and near to raffles mrt.</v>
      </c>
      <c r="I858" s="1" t="str">
        <f>TRIM(IF(ISERROR(MID(other_hotels_test!L858,7,FIND("travelled",other_hotels_test!L858,1)-7)),"",MID(other_hotels_test!L858,7,FIND("travelled",other_hotels_test!L858,1)-7)))</f>
        <v>June 2012</v>
      </c>
      <c r="J858" s="1" t="str">
        <f>TRIM(IF(ISERROR(MID(other_hotels_test!L858,FIND("travelled",other_hotels_test!L858,1)+9,LEN(other_hotels_test!L858))),"",MID(other_hotels_test!L858,FIND("travelled",other_hotels_test!L858,1)+9,LEN(other_hotels_test!L858))))</f>
        <v>as a couple</v>
      </c>
      <c r="K858" s="4" t="e">
        <f ca="1">udfRegEx(other_hotels_test!M858,"\d( of )\d( stars).*(n&gt;)([\s\S]*;)")&amp;CHAR(10)&amp;udfRegEx(other_hotels_test!M858,"[^;]+$\d( of )\d( stars).*(n&gt;)([\s\S]*;)")</f>
        <v>#NAME?</v>
      </c>
      <c r="N858" s="1" t="str">
        <f>other_hotels_test!P858</f>
        <v>Reviewed 13 May 2013</v>
      </c>
    </row>
    <row r="859" spans="1:14" ht="84">
      <c r="A859" s="1" t="str">
        <f>MID(other_hotels_test!D859,1,FIND("_data",other_hotels_test!D859,1)-1)</f>
        <v>fullerton_hotel</v>
      </c>
      <c r="B859" s="4" t="str">
        <f>other_hotels_test!G859</f>
        <v>ringmoor</v>
      </c>
      <c r="C859" s="4" t="str">
        <f>IF(ISBLANK(other_hotels_test!H859),"",other_hotels_test!H859)</f>
        <v>west yorkshire</v>
      </c>
      <c r="D859" s="1" t="str">
        <f>MID(other_hotels_test!I859,FIND("of",other_hotels_test!I859,1)-2,12)</f>
        <v>5 of 5 stars</v>
      </c>
      <c r="E859" s="1" t="str">
        <f>MID(other_hotels_test!I859,FIND("of",other_hotels_test!I859,1)-2,2)</f>
        <v xml:space="preserve">5 </v>
      </c>
      <c r="F859" s="2">
        <f>MID(other_hotels_test!I859,FIND("of",other_hotels_test!I859,1)-2,2)/MID(other_hotels_test!I859,FIND("of",other_hotels_test!I859,1)+2,2)</f>
        <v>1</v>
      </c>
      <c r="G859" s="3" t="str">
        <f>IF(ISBLANK(other_hotels_test!J859),"",other_hotels_test!J859)</f>
        <v>“1st stop on our world tour and No.1 hotel of those we visited.”</v>
      </c>
      <c r="H859" s="3" t="str">
        <f>IF(ISBLANK(other_hotels_test!K859),"",other_hotels_test!K859)</f>
        <v>We picked this hotel which looked and was full of character and history. An outstanding hotel excellent location and delightful room. All staff extremely helpful and efficient. The breakfast a gem. We were celebrating our 35th wedding anniversary and we couldn't have picked a better hotel to start our tour. Two perfect nights at this hotel in Singapore.</v>
      </c>
      <c r="I859" s="1" t="str">
        <f>TRIM(IF(ISERROR(MID(other_hotels_test!L859,7,FIND("travelled",other_hotels_test!L859,1)-7)),"",MID(other_hotels_test!L859,7,FIND("travelled",other_hotels_test!L859,1)-7)))</f>
        <v>April 2013</v>
      </c>
      <c r="J859" s="1" t="str">
        <f>TRIM(IF(ISERROR(MID(other_hotels_test!L859,FIND("travelled",other_hotels_test!L859,1)+9,LEN(other_hotels_test!L859))),"",MID(other_hotels_test!L859,FIND("travelled",other_hotels_test!L859,1)+9,LEN(other_hotels_test!L859))))</f>
        <v>as a couple</v>
      </c>
      <c r="K859" s="4" t="e">
        <f ca="1">udfRegEx(other_hotels_test!M859,"\d( of )\d( stars).*(n&gt;)([\s\S]*;)")&amp;CHAR(10)&amp;udfRegEx(other_hotels_test!M859,"[^;]+$\d( of )\d( stars).*(n&gt;)([\s\S]*;)")</f>
        <v>#NAME?</v>
      </c>
      <c r="N859" s="1" t="str">
        <f>other_hotels_test!P859</f>
        <v>Reviewed 13 May 2013</v>
      </c>
    </row>
    <row r="860" spans="1:14" ht="322">
      <c r="A860" s="1" t="str">
        <f>MID(other_hotels_test!D860,1,FIND("_data",other_hotels_test!D860,1)-1)</f>
        <v>fullerton_hotel</v>
      </c>
      <c r="B860" s="4" t="str">
        <f>other_hotels_test!G860</f>
        <v>Linnet Mae C</v>
      </c>
      <c r="C860" s="4" t="str">
        <f>IF(ISBLANK(other_hotels_test!H860),"",other_hotels_test!H860)</f>
        <v>Singapore Singapore</v>
      </c>
      <c r="D860" s="1" t="str">
        <f>MID(other_hotels_test!I860,FIND("of",other_hotels_test!I860,1)-2,12)</f>
        <v>5 of 5 stars</v>
      </c>
      <c r="E860" s="1" t="str">
        <f>MID(other_hotels_test!I860,FIND("of",other_hotels_test!I860,1)-2,2)</f>
        <v xml:space="preserve">5 </v>
      </c>
      <c r="F860" s="2">
        <f>MID(other_hotels_test!I860,FIND("of",other_hotels_test!I860,1)-2,2)/MID(other_hotels_test!I860,FIND("of",other_hotels_test!I860,1)+2,2)</f>
        <v>1</v>
      </c>
      <c r="G860" s="3" t="str">
        <f>IF(ISBLANK(other_hotels_test!J860),"",other_hotels_test!J860)</f>
        <v>“Wonderful stay! But if you are a tourist get higher floored rooms facing exteriors!”</v>
      </c>
      <c r="H860" s="3" t="str">
        <f>IF(ISBLANK(other_hotels_test!K860),"",other_hotels_test!K860)</f>
        <v>My closest friends teamed up with my fiance and surprised me with a double birthday celebration on Jun 21 2014. I spent half the afternoon solving puzzles of location names and travelling to each and every location to get the next clue of which the ending location was the Fullerton Hotel. Pals and my fiance took me and the other birthday person to dinner and 1N stay there. The buffet spread (to me) was really good and the staff (who were really nice and attentive!) brought a birthday cake over and sang us our birthday song. After dinner pals led us up to 2 rooms where we spent the night respectively. Found more sweet gestures of happy birthday cakes and cards from the hotel in our rooms. We called room service for some ice cubes which came shortly. The rooms are furnished elegantly yet cosy with its very spacious interior and king sized bed. Marbled bathroom was also very spacious and had separate standing shower and tub. The bed was very comfortable but I had the same issue which I encounter at most 5 starred hotels - down pillows. Luckily for me the spare pillow in the wardrobe was a sponged one so I used that. Would say the only unfortunate thing was that the rooms had balconies which had no view. Well they were both located on the same level but 2 doors apart. Like the other commentors I recommend for tourists to get the higher floors with exterior views. I had a wonderful stay overall and look forward to staying there again in the near future.</v>
      </c>
      <c r="I860" s="1" t="str">
        <f>TRIM(IF(ISERROR(MID(other_hotels_test!L860,7,FIND("travelled",other_hotels_test!L860,1)-7)),"",MID(other_hotels_test!L860,7,FIND("travelled",other_hotels_test!L860,1)-7)))</f>
        <v/>
      </c>
      <c r="J860" s="1" t="str">
        <f>TRIM(IF(ISERROR(MID(other_hotels_test!L860,FIND("travelled",other_hotels_test!L860,1)+9,LEN(other_hotels_test!L860))),"",MID(other_hotels_test!L860,FIND("travelled",other_hotels_test!L860,1)+9,LEN(other_hotels_test!L860))))</f>
        <v/>
      </c>
      <c r="K860" s="4" t="e">
        <f ca="1">udfRegEx(other_hotels_test!M860,"\d( of )\d( stars).*(n&gt;)([\s\S]*;)")&amp;CHAR(10)&amp;udfRegEx(other_hotels_test!M860,"[^;]+$\d( of )\d( stars).*(n&gt;)([\s\S]*;)")</f>
        <v>#NAME?</v>
      </c>
      <c r="N860" s="1" t="str">
        <f>other_hotels_test!P860</f>
        <v>Reviewed 23 July 2014</v>
      </c>
    </row>
    <row r="861" spans="1:14" ht="409">
      <c r="A861" s="1" t="str">
        <f>MID(other_hotels_test!D861,1,FIND("_data",other_hotels_test!D861,1)-1)</f>
        <v>fullerton_hotel</v>
      </c>
      <c r="B861" s="4" t="str">
        <f>other_hotels_test!G861</f>
        <v>JM0999</v>
      </c>
      <c r="C861" s="4" t="str">
        <f>IF(ISBLANK(other_hotels_test!H861),"",other_hotels_test!H861)</f>
        <v>Toronto Canada</v>
      </c>
      <c r="D861" s="1" t="str">
        <f>MID(other_hotels_test!I861,FIND("of",other_hotels_test!I861,1)-2,12)</f>
        <v>4 of 5 stars</v>
      </c>
      <c r="E861" s="1" t="str">
        <f>MID(other_hotels_test!I861,FIND("of",other_hotels_test!I861,1)-2,2)</f>
        <v xml:space="preserve">4 </v>
      </c>
      <c r="F861" s="2">
        <f>MID(other_hotels_test!I861,FIND("of",other_hotels_test!I861,1)-2,2)/MID(other_hotels_test!I861,FIND("of",other_hotels_test!I861,1)+2,2)</f>
        <v>0.8</v>
      </c>
      <c r="G861" s="3" t="str">
        <f>IF(ISBLANK(other_hotels_test!J861),"",other_hotels_test!J861)</f>
        <v>“Mixed Review historic feel nice room however....”</v>
      </c>
      <c r="H861" s="3" t="str">
        <f>IF(ISBLANK(other_hotels_test!K861),"",other_hotels_test!K861)</f>
        <v>The hotel has a wonderful historic feel and lovely architecture. My complaint is how we were dealt with when the power went off in our room. See the end of this review for the details. The staff was polite and seemed accommodating. The pool has limited lounge seating however is great for doing lengths in or cooling off while looking at the river view. Go early if you want to do lengths as it becomes more of a kids pool later in the day. We stayed in a heritage room. The room was large and very well appointed nice tub large shower high ceilings however I was surprised to find that our windows opened onto a small balcony that was walled in by the building's facade absolutely no view unless you looked up to see the top of Marina Bay Sands . Also there seemed to be no use for the balcony as there was no furniture on it. I did not try the dining options a hotel of this caliber should have more choices during the off hours. I checked in after 2:00 and as far as I could tell my only choices until 5:00 were afternoon tea or some chips &amp; popcorn in the bar. Now for my complaint. The power went off in our room I assume due to a blown fuse when an iron was used. We were heading out for dinner so we stopped at the front desk and asked them to fix it before we returned. When we came back more than 3 hours later the problem had not been fixed. We went back down to the front desk. The option was to change rooms or wait. I did not want to pack in the dark so we opted for the latter. At this point we should have been offered a complimentary beverage or dessert. We ended up entertaining ourselves watching salsa lessons in the bar. It was after midnight once the power issue was resolved. As we could not pack the evening prior and that we stayed up later than expected the next morning we called to ask for an extra hour to check out (13:00 instead of noon). The person on the "Fullerton Express" line said she would check and call us back. About an hour later she called and said that our request was denied. We ended up leaving the room at 12:30 and left the hotel disappointed with the service. I will try another hotel in Singapore before staying here again.</v>
      </c>
      <c r="I861" s="1" t="str">
        <f>TRIM(IF(ISERROR(MID(other_hotels_test!L861,7,FIND("travelled",other_hotels_test!L861,1)-7)),"",MID(other_hotels_test!L861,7,FIND("travelled",other_hotels_test!L861,1)-7)))</f>
        <v>July 2014</v>
      </c>
      <c r="J861" s="1" t="str">
        <f>TRIM(IF(ISERROR(MID(other_hotels_test!L861,FIND("travelled",other_hotels_test!L861,1)+9,LEN(other_hotels_test!L861))),"",MID(other_hotels_test!L861,FIND("travelled",other_hotels_test!L861,1)+9,LEN(other_hotels_test!L861))))</f>
        <v>as a couple</v>
      </c>
      <c r="K861" s="4" t="e">
        <f ca="1">udfRegEx(other_hotels_test!M861,"\d( of )\d( stars).*(n&gt;)([\s\S]*;)")&amp;CHAR(10)&amp;udfRegEx(other_hotels_test!M861,"[^;]+$\d( of )\d( stars).*(n&gt;)([\s\S]*;)")</f>
        <v>#NAME?</v>
      </c>
      <c r="N861" s="1" t="str">
        <f>other_hotels_test!P861</f>
        <v>Reviewed 22 July 2014</v>
      </c>
    </row>
    <row r="862" spans="1:14" ht="98">
      <c r="A862" s="1" t="str">
        <f>MID(other_hotels_test!D862,1,FIND("_data",other_hotels_test!D862,1)-1)</f>
        <v>fullerton_hotel</v>
      </c>
      <c r="B862" s="4" t="str">
        <f>other_hotels_test!G862</f>
        <v>Graeme M</v>
      </c>
      <c r="C862" s="4" t="str">
        <f>IF(ISBLANK(other_hotels_test!H862),"",other_hotels_test!H862)</f>
        <v/>
      </c>
      <c r="D862" s="1" t="str">
        <f>MID(other_hotels_test!I862,FIND("of",other_hotels_test!I862,1)-2,12)</f>
        <v>3 of 5 stars</v>
      </c>
      <c r="E862" s="1" t="str">
        <f>MID(other_hotels_test!I862,FIND("of",other_hotels_test!I862,1)-2,2)</f>
        <v xml:space="preserve">3 </v>
      </c>
      <c r="F862" s="2">
        <f>MID(other_hotels_test!I862,FIND("of",other_hotels_test!I862,1)-2,2)/MID(other_hotels_test!I862,FIND("of",other_hotels_test!I862,1)+2,2)</f>
        <v>0.6</v>
      </c>
      <c r="G862" s="3" t="str">
        <f>IF(ISBLANK(other_hotels_test!J862),"",other_hotels_test!J862)</f>
        <v>“A little tired”</v>
      </c>
      <c r="H862" s="3" t="str">
        <f>IF(ISBLANK(other_hotels_test!K862),"",other_hotels_test!K862)</f>
        <v>Reputation seems to be stronger than the quality at this hotel. Restaurant quality is mediocre rooms are very hit and miss - my room was very small just large enough for a king bed and with a view of the internals of the hotel and the staff seem very busy with little time to address guests needs. Location is undeniably ideal and the establishment looks spectacular but don't expect a service and quality offering to match.</v>
      </c>
      <c r="I862" s="1" t="str">
        <f>TRIM(IF(ISERROR(MID(other_hotels_test!L862,7,FIND("travelled",other_hotels_test!L862,1)-7)),"",MID(other_hotels_test!L862,7,FIND("travelled",other_hotels_test!L862,1)-7)))</f>
        <v>July 2014</v>
      </c>
      <c r="J862" s="1" t="str">
        <f>TRIM(IF(ISERROR(MID(other_hotels_test!L862,FIND("travelled",other_hotels_test!L862,1)+9,LEN(other_hotels_test!L862))),"",MID(other_hotels_test!L862,FIND("travelled",other_hotels_test!L862,1)+9,LEN(other_hotels_test!L862))))</f>
        <v>on business</v>
      </c>
      <c r="K862" s="4" t="e">
        <f ca="1">udfRegEx(other_hotels_test!M862,"\d( of )\d( stars).*(n&gt;)([\s\S]*;)")&amp;CHAR(10)&amp;udfRegEx(other_hotels_test!M862,"[^;]+$\d( of )\d( stars).*(n&gt;)([\s\S]*;)")</f>
        <v>#NAME?</v>
      </c>
      <c r="N862" s="1" t="str">
        <f>other_hotels_test!P862</f>
        <v>Reviewed 22 July 2014</v>
      </c>
    </row>
    <row r="863" spans="1:14" ht="84">
      <c r="A863" s="1" t="str">
        <f>MID(other_hotels_test!D863,1,FIND("_data",other_hotels_test!D863,1)-1)</f>
        <v>fullerton_hotel</v>
      </c>
      <c r="B863" s="4" t="str">
        <f>other_hotels_test!G863</f>
        <v>LCS2010</v>
      </c>
      <c r="C863" s="4" t="str">
        <f>IF(ISBLANK(other_hotels_test!H863),"",other_hotels_test!H863)</f>
        <v>Mandurah Australia</v>
      </c>
      <c r="D863" s="1" t="str">
        <f>MID(other_hotels_test!I863,FIND("of",other_hotels_test!I863,1)-2,12)</f>
        <v>5 of 5 stars</v>
      </c>
      <c r="E863" s="1" t="str">
        <f>MID(other_hotels_test!I863,FIND("of",other_hotels_test!I863,1)-2,2)</f>
        <v xml:space="preserve">5 </v>
      </c>
      <c r="F863" s="2">
        <f>MID(other_hotels_test!I863,FIND("of",other_hotels_test!I863,1)-2,2)/MID(other_hotels_test!I863,FIND("of",other_hotels_test!I863,1)+2,2)</f>
        <v>1</v>
      </c>
      <c r="G863" s="3" t="str">
        <f>IF(ISBLANK(other_hotels_test!J863),"",other_hotels_test!J863)</f>
        <v>“Loved the quality.”</v>
      </c>
      <c r="H863" s="3" t="str">
        <f>IF(ISBLANK(other_hotels_test!K863),"",other_hotels_test!K863)</f>
        <v>Stayed for four nights and enjoyed every minute. Our rooms were comfortable and clean. Breakfast was delicious every morning. The pool was great. The staff were nice and always said good morning/evening. A special mention about Eri who even helped us out to identify fruit. The pool man was very courteous and helpful. Great location easy to get to the MRT tour bus and Boat Quay.</v>
      </c>
      <c r="I863" s="1" t="str">
        <f>TRIM(IF(ISERROR(MID(other_hotels_test!L863,7,FIND("travelled",other_hotels_test!L863,1)-7)),"",MID(other_hotels_test!L863,7,FIND("travelled",other_hotels_test!L863,1)-7)))</f>
        <v>July 2014</v>
      </c>
      <c r="J863" s="1" t="str">
        <f>TRIM(IF(ISERROR(MID(other_hotels_test!L863,FIND("travelled",other_hotels_test!L863,1)+9,LEN(other_hotels_test!L863))),"",MID(other_hotels_test!L863,FIND("travelled",other_hotels_test!L863,1)+9,LEN(other_hotels_test!L863))))</f>
        <v>with family</v>
      </c>
      <c r="K863" s="4" t="e">
        <f ca="1">udfRegEx(other_hotels_test!M863,"\d( of )\d( stars).*(n&gt;)([\s\S]*;)")&amp;CHAR(10)&amp;udfRegEx(other_hotels_test!M863,"[^;]+$\d( of )\d( stars).*(n&gt;)([\s\S]*;)")</f>
        <v>#NAME?</v>
      </c>
      <c r="N863" s="1" t="str">
        <f>other_hotels_test!P863</f>
        <v>Reviewed 19 July 2014</v>
      </c>
    </row>
    <row r="864" spans="1:14" ht="126">
      <c r="A864" s="1" t="str">
        <f>MID(other_hotels_test!D864,1,FIND("_data",other_hotels_test!D864,1)-1)</f>
        <v>fullerton_hotel</v>
      </c>
      <c r="B864" s="4" t="str">
        <f>other_hotels_test!G864</f>
        <v>NietzscheWorld</v>
      </c>
      <c r="C864" s="4" t="str">
        <f>IF(ISBLANK(other_hotels_test!H864),"",other_hotels_test!H864)</f>
        <v>Nagoya</v>
      </c>
      <c r="D864" s="1" t="str">
        <f>MID(other_hotels_test!I864,FIND("of",other_hotels_test!I864,1)-2,12)</f>
        <v>5 of 5 stars</v>
      </c>
      <c r="E864" s="1" t="str">
        <f>MID(other_hotels_test!I864,FIND("of",other_hotels_test!I864,1)-2,2)</f>
        <v xml:space="preserve">5 </v>
      </c>
      <c r="F864" s="2">
        <f>MID(other_hotels_test!I864,FIND("of",other_hotels_test!I864,1)-2,2)/MID(other_hotels_test!I864,FIND("of",other_hotels_test!I864,1)+2,2)</f>
        <v>1</v>
      </c>
      <c r="G864" s="3" t="str">
        <f>IF(ISBLANK(other_hotels_test!J864),"",other_hotels_test!J864)</f>
        <v>“Breakfast of champions”</v>
      </c>
      <c r="H864" s="3" t="str">
        <f>IF(ISBLANK(other_hotels_test!K864),"",other_hotels_test!K864)</f>
        <v>Stayed here and purposely chose one of those rooms with no view people complain about due to the cheaper rate and the fact that we wouldn't be spending much time there anyway. Surprised that upon close inspection there was dust found in a few places in the room. I will forgive that for 2 reasons. 1) front desk and cleaning staff were kind upon encounter and gave warm greeting. 2) Amazing breakfast experience. I almost missed breakfast but the staff worked hard to accommodate my late arrival. And the egg lady made the best egg dishes we've had for a while. Thanks for the stay. Amazing lobby....</v>
      </c>
      <c r="I864" s="1" t="str">
        <f>TRIM(IF(ISERROR(MID(other_hotels_test!L864,7,FIND("travelled",other_hotels_test!L864,1)-7)),"",MID(other_hotels_test!L864,7,FIND("travelled",other_hotels_test!L864,1)-7)))</f>
        <v>August 2013</v>
      </c>
      <c r="J864" s="1" t="str">
        <f>TRIM(IF(ISERROR(MID(other_hotels_test!L864,FIND("travelled",other_hotels_test!L864,1)+9,LEN(other_hotels_test!L864))),"",MID(other_hotels_test!L864,FIND("travelled",other_hotels_test!L864,1)+9,LEN(other_hotels_test!L864))))</f>
        <v>as a couple</v>
      </c>
      <c r="K864" s="4" t="e">
        <f ca="1">udfRegEx(other_hotels_test!M864,"\d( of )\d( stars).*(n&gt;)([\s\S]*;)")&amp;CHAR(10)&amp;udfRegEx(other_hotels_test!M864,"[^;]+$\d( of )\d( stars).*(n&gt;)([\s\S]*;)")</f>
        <v>#NAME?</v>
      </c>
      <c r="N864" s="1" t="str">
        <f>other_hotels_test!P864</f>
        <v>Reviewed 19 July 2014</v>
      </c>
    </row>
    <row r="865" spans="1:14" ht="409">
      <c r="A865" s="1" t="str">
        <f>MID(other_hotels_test!D865,1,FIND("_data",other_hotels_test!D865,1)-1)</f>
        <v>fullerton_hotel</v>
      </c>
      <c r="B865" s="4" t="str">
        <f>other_hotels_test!G865</f>
        <v>Tokyo Shirokuma</v>
      </c>
      <c r="C865" s="4" t="str">
        <f>IF(ISBLANK(other_hotels_test!H865),"",other_hotels_test!H865)</f>
        <v>Tokyo</v>
      </c>
      <c r="D865" s="1" t="str">
        <f>MID(other_hotels_test!I865,FIND("of",other_hotels_test!I865,1)-2,12)</f>
        <v>4 of 5 stars</v>
      </c>
      <c r="E865" s="1" t="str">
        <f>MID(other_hotels_test!I865,FIND("of",other_hotels_test!I865,1)-2,2)</f>
        <v xml:space="preserve">4 </v>
      </c>
      <c r="F865" s="2">
        <f>MID(other_hotels_test!I865,FIND("of",other_hotels_test!I865,1)-2,2)/MID(other_hotels_test!I865,FIND("of",other_hotels_test!I865,1)+2,2)</f>
        <v>0.8</v>
      </c>
      <c r="G865" s="3" t="str">
        <f>IF(ISBLANK(other_hotels_test!J865),"",other_hotels_test!J865)</f>
        <v>“A good choice but not exactly perfect.”</v>
      </c>
      <c r="H865" s="3" t="str">
        <f>IF(ISBLANK(other_hotels_test!K865),"",other_hotels_test!K865)</f>
        <v>The Fullerton is a good hotel but lacks a wow factor like it’s sister hotel the Fullerton Bay Hotel. The rooms are large enough but a bit dated. I feel if the hotel is a real “heritage” hotel they should have furnishings that are a bit more fitting. I don’t think the hotel itself is that old (though the building is) but the chairs are a bit worn and the carpet in the rooms spotty. I’m not a fan of rain shower heads and that’s all they have in the bathrooms. I’d like to have a choice of whether to use it or not. No bidets or washlets in the bathrooms. The bath tub was enormous in my room. Toiletries were poor quality and overly fragrant and drying. Why no name brands? The hotel is in a great location and I took taxis everywhere as they were not expensive since it is close to everything: the Marina Bay casino the new Gardens by the Bay The Raffles Bugis street and Arab street. The pool was packed the days I wanted to go. Children screeching with hovering parents around wanting to document every move on camera and there are only around 13 lounge chairs available. The pool itself is small. No way you could do laps in it unless you arrived early in the AM. However as a guest you’re allowed to go to the sister hotel The Fullerton Bay hotel (a 10 min. walk) and use their facilities. That was BLISS! Gorgeous large pool on the roof top with chaise in the water and an adjoining restaurant and gym. The gym looked small but had lots of modern equipment. I spent over 3 hours at the pool lounging having lunch and enjoing the music and vibe over there. This optional pool makes up for the mediocre one at the Fullerton proper. And you can bill drinks and food over there to your bill here at the Fullerton. I ate in the Town restaurant a lot as breakfast was included and I wanted variety for dinner as a single traveler. Dinners buffets had a big variety and food was of good quality. The staff was plentiful and helpful. One night they didn’t serve their famous laksa but a staff member Westly got one for me anyway! There was outdoor seating available next to the river. Overall good experiences but the furniture is worn out! The booth seats are peeling their vinyl off!</v>
      </c>
      <c r="I865" s="1" t="str">
        <f>TRIM(IF(ISERROR(MID(other_hotels_test!L865,7,FIND("travelled",other_hotels_test!L865,1)-7)),"",MID(other_hotels_test!L865,7,FIND("travelled",other_hotels_test!L865,1)-7)))</f>
        <v>July 2012</v>
      </c>
      <c r="J865" s="1" t="str">
        <f>TRIM(IF(ISERROR(MID(other_hotels_test!L865,FIND("travelled",other_hotels_test!L865,1)+9,LEN(other_hotels_test!L865))),"",MID(other_hotels_test!L865,FIND("travelled",other_hotels_test!L865,1)+9,LEN(other_hotels_test!L865))))</f>
        <v>solo</v>
      </c>
      <c r="K865" s="4" t="e">
        <f ca="1">udfRegEx(other_hotels_test!M865,"\d( of )\d( stars).*(n&gt;)([\s\S]*;)")&amp;CHAR(10)&amp;udfRegEx(other_hotels_test!M865,"[^;]+$\d( of )\d( stars).*(n&gt;)([\s\S]*;)")</f>
        <v>#NAME?</v>
      </c>
      <c r="N865" s="1" t="str">
        <f>other_hotels_test!P865</f>
        <v>Reviewed 10 July 2012</v>
      </c>
    </row>
    <row r="866" spans="1:14" ht="28">
      <c r="A866" s="1" t="str">
        <f>MID(other_hotels_test!D866,1,FIND("_data",other_hotels_test!D866,1)-1)</f>
        <v>fullerton_hotel</v>
      </c>
      <c r="B866" s="4" t="str">
        <f>other_hotels_test!G866</f>
        <v>JoanneDown</v>
      </c>
      <c r="C866" s="4" t="str">
        <f>IF(ISBLANK(other_hotels_test!H866),"",other_hotels_test!H866)</f>
        <v>Melbourne Australia</v>
      </c>
      <c r="D866" s="1" t="str">
        <f>MID(other_hotels_test!I866,FIND("of",other_hotels_test!I866,1)-2,12)</f>
        <v>5 of 5 stars</v>
      </c>
      <c r="E866" s="1" t="str">
        <f>MID(other_hotels_test!I866,FIND("of",other_hotels_test!I866,1)-2,2)</f>
        <v xml:space="preserve">5 </v>
      </c>
      <c r="F866" s="2">
        <f>MID(other_hotels_test!I866,FIND("of",other_hotels_test!I866,1)-2,2)/MID(other_hotels_test!I866,FIND("of",other_hotels_test!I866,1)+2,2)</f>
        <v>1</v>
      </c>
      <c r="G866" s="3" t="str">
        <f>IF(ISBLANK(other_hotels_test!J866),"",other_hotels_test!J866)</f>
        <v>“Great service and great stay”</v>
      </c>
      <c r="H866" s="3" t="str">
        <f>IF(ISBLANK(other_hotels_test!K866),"",other_hotels_test!K866)</f>
        <v>Stayed two nights didn't want to leave well located good business centre with free facilities staff eager to please. Will stay again.</v>
      </c>
      <c r="I866" s="1" t="str">
        <f>TRIM(IF(ISERROR(MID(other_hotels_test!L866,7,FIND("travelled",other_hotels_test!L866,1)-7)),"",MID(other_hotels_test!L866,7,FIND("travelled",other_hotels_test!L866,1)-7)))</f>
        <v>January 2012</v>
      </c>
      <c r="J866" s="1" t="str">
        <f>TRIM(IF(ISERROR(MID(other_hotels_test!L866,FIND("travelled",other_hotels_test!L866,1)+9,LEN(other_hotels_test!L866))),"",MID(other_hotels_test!L866,FIND("travelled",other_hotels_test!L866,1)+9,LEN(other_hotels_test!L866))))</f>
        <v>as a couple</v>
      </c>
      <c r="K866" s="4" t="e">
        <f ca="1">udfRegEx(other_hotels_test!M866,"\d( of )\d( stars).*(n&gt;)([\s\S]*;)")&amp;CHAR(10)&amp;udfRegEx(other_hotels_test!M866,"[^;]+$\d( of )\d( stars).*(n&gt;)([\s\S]*;)")</f>
        <v>#NAME?</v>
      </c>
      <c r="N866" s="1" t="str">
        <f>other_hotels_test!P866</f>
        <v>Reviewed 10 July 2012</v>
      </c>
    </row>
    <row r="867" spans="1:14" ht="28">
      <c r="A867" s="1" t="str">
        <f>MID(other_hotels_test!D867,1,FIND("_data",other_hotels_test!D867,1)-1)</f>
        <v>fullerton_hotel</v>
      </c>
      <c r="B867" s="4" t="str">
        <f>other_hotels_test!G867</f>
        <v>resultspt</v>
      </c>
      <c r="C867" s="4" t="str">
        <f>IF(ISBLANK(other_hotels_test!H867),"",other_hotels_test!H867)</f>
        <v>Auckland Region New Zealand</v>
      </c>
      <c r="D867" s="1" t="str">
        <f>MID(other_hotels_test!I867,FIND("of",other_hotels_test!I867,1)-2,12)</f>
        <v>5 of 5 stars</v>
      </c>
      <c r="E867" s="1" t="str">
        <f>MID(other_hotels_test!I867,FIND("of",other_hotels_test!I867,1)-2,2)</f>
        <v xml:space="preserve">5 </v>
      </c>
      <c r="F867" s="2">
        <f>MID(other_hotels_test!I867,FIND("of",other_hotels_test!I867,1)-2,2)/MID(other_hotels_test!I867,FIND("of",other_hotels_test!I867,1)+2,2)</f>
        <v>1</v>
      </c>
      <c r="G867" s="3" t="str">
        <f>IF(ISBLANK(other_hotels_test!J867),"",other_hotels_test!J867)</f>
        <v>“Amazing hotel!”</v>
      </c>
      <c r="H867" s="3" t="str">
        <f>IF(ISBLANK(other_hotels_test!K867),"",other_hotels_test!K867)</f>
        <v>Stayed during conference and experienced excellent service in beautiful location!</v>
      </c>
      <c r="I867" s="1" t="str">
        <f>TRIM(IF(ISERROR(MID(other_hotels_test!L867,7,FIND("travelled",other_hotels_test!L867,1)-7)),"",MID(other_hotels_test!L867,7,FIND("travelled",other_hotels_test!L867,1)-7)))</f>
        <v>August 2011</v>
      </c>
      <c r="J867" s="1" t="str">
        <f>TRIM(IF(ISERROR(MID(other_hotels_test!L867,FIND("travelled",other_hotels_test!L867,1)+9,LEN(other_hotels_test!L867))),"",MID(other_hotels_test!L867,FIND("travelled",other_hotels_test!L867,1)+9,LEN(other_hotels_test!L867))))</f>
        <v>on business</v>
      </c>
      <c r="K867" s="4" t="e">
        <f ca="1">udfRegEx(other_hotels_test!M867,"\d( of )\d( stars).*(n&gt;)([\s\S]*;)")&amp;CHAR(10)&amp;udfRegEx(other_hotels_test!M867,"[^;]+$\d( of )\d( stars).*(n&gt;)([\s\S]*;)")</f>
        <v>#NAME?</v>
      </c>
      <c r="N867" s="1" t="str">
        <f>other_hotels_test!P867</f>
        <v>Reviewed 10 July 2012</v>
      </c>
    </row>
    <row r="868" spans="1:14" ht="168">
      <c r="A868" s="1" t="str">
        <f>MID(other_hotels_test!D868,1,FIND("_data",other_hotels_test!D868,1)-1)</f>
        <v>fullerton_hotel</v>
      </c>
      <c r="B868" s="4" t="str">
        <f>other_hotels_test!G868</f>
        <v>BopplePrincess</v>
      </c>
      <c r="C868" s="4" t="str">
        <f>IF(ISBLANK(other_hotels_test!H868),"",other_hotels_test!H868)</f>
        <v>Singapore Singapore</v>
      </c>
      <c r="D868" s="1" t="str">
        <f>MID(other_hotels_test!I868,FIND("of",other_hotels_test!I868,1)-2,12)</f>
        <v>4 of 5 stars</v>
      </c>
      <c r="E868" s="1" t="str">
        <f>MID(other_hotels_test!I868,FIND("of",other_hotels_test!I868,1)-2,2)</f>
        <v xml:space="preserve">4 </v>
      </c>
      <c r="F868" s="2">
        <f>MID(other_hotels_test!I868,FIND("of",other_hotels_test!I868,1)-2,2)/MID(other_hotels_test!I868,FIND("of",other_hotels_test!I868,1)+2,2)</f>
        <v>0.8</v>
      </c>
      <c r="G868" s="3" t="str">
        <f>IF(ISBLANK(other_hotels_test!J868),"",other_hotels_test!J868)</f>
        <v>“A great place to enjoy luxurious life ;)”</v>
      </c>
      <c r="H868" s="3" t="str">
        <f>IF(ISBLANK(other_hotels_test!K868),"",other_hotels_test!K868)</f>
        <v>Me and husband went to this hotel after registering our marriage last October although this place is just 20 mins away from our house we can feel so much different atmosphere here we inform the concierge that we're there to celebrate our wedding and although it was quite late we received a complimentary bouquet of flowers a complimentary bottle of wine and a plate of chocolates and cakes! It really made our day although 5 minutes later one staff knocked on our door to tell us that they have mistakenly given us other guest's bouquet of flowers (which was confusing) and we just told him to clarify with the concierge he didnt come back again after (phew!) all the staffs there were so polite and full of smile so overall it was a very nice stay :)</v>
      </c>
      <c r="I868" s="1" t="str">
        <f>TRIM(IF(ISERROR(MID(other_hotels_test!L868,7,FIND("travelled",other_hotels_test!L868,1)-7)),"",MID(other_hotels_test!L868,7,FIND("travelled",other_hotels_test!L868,1)-7)))</f>
        <v/>
      </c>
      <c r="J868" s="1" t="str">
        <f>TRIM(IF(ISERROR(MID(other_hotels_test!L868,FIND("travelled",other_hotels_test!L868,1)+9,LEN(other_hotels_test!L868))),"",MID(other_hotels_test!L868,FIND("travelled",other_hotels_test!L868,1)+9,LEN(other_hotels_test!L868))))</f>
        <v/>
      </c>
      <c r="K868" s="4" t="e">
        <f ca="1">udfRegEx(other_hotels_test!M868,"\d( of )\d( stars).*(n&gt;)([\s\S]*;)")&amp;CHAR(10)&amp;udfRegEx(other_hotels_test!M868,"[^;]+$\d( of )\d( stars).*(n&gt;)([\s\S]*;)")</f>
        <v>#NAME?</v>
      </c>
      <c r="N868" s="1" t="str">
        <f>other_hotels_test!P868</f>
        <v>Reviewed 10 July 2012</v>
      </c>
    </row>
    <row r="869" spans="1:14" ht="70">
      <c r="A869" s="1" t="str">
        <f>MID(other_hotels_test!D869,1,FIND("_data",other_hotels_test!D869,1)-1)</f>
        <v>fullerton_hotel</v>
      </c>
      <c r="B869" s="4" t="str">
        <f>other_hotels_test!G869</f>
        <v>Rumpleproofskin</v>
      </c>
      <c r="C869" s="4" t="str">
        <f>IF(ISBLANK(other_hotels_test!H869),"",other_hotels_test!H869)</f>
        <v>London</v>
      </c>
      <c r="D869" s="1" t="str">
        <f>MID(other_hotels_test!I869,FIND("of",other_hotels_test!I869,1)-2,12)</f>
        <v>4 of 5 stars</v>
      </c>
      <c r="E869" s="1" t="str">
        <f>MID(other_hotels_test!I869,FIND("of",other_hotels_test!I869,1)-2,2)</f>
        <v xml:space="preserve">4 </v>
      </c>
      <c r="F869" s="2">
        <f>MID(other_hotels_test!I869,FIND("of",other_hotels_test!I869,1)-2,2)/MID(other_hotels_test!I869,FIND("of",other_hotels_test!I869,1)+2,2)</f>
        <v>0.8</v>
      </c>
      <c r="G869" s="3" t="str">
        <f>IF(ISBLANK(other_hotels_test!J869),"",other_hotels_test!J869)</f>
        <v>“Grand colonial style hotel”</v>
      </c>
      <c r="H869" s="3" t="str">
        <f>IF(ISBLANK(other_hotels_test!K869),"",other_hotels_test!K869)</f>
        <v>This is the most majestic hotel we've ever stayed in. Love the huge pillars and the tall spacious reception lounge area. The pool too is stunning and overlooks part of the city. Bet it must be amazing to stay here for the Grand Prix. Just one foible… the beds are too hard. Otherwise it's a very classy place and well worth the outlay.</v>
      </c>
      <c r="I869" s="1" t="str">
        <f>TRIM(IF(ISERROR(MID(other_hotels_test!L869,7,FIND("travelled",other_hotels_test!L869,1)-7)),"",MID(other_hotels_test!L869,7,FIND("travelled",other_hotels_test!L869,1)-7)))</f>
        <v>February 2012</v>
      </c>
      <c r="J869" s="1" t="str">
        <f>TRIM(IF(ISERROR(MID(other_hotels_test!L869,FIND("travelled",other_hotels_test!L869,1)+9,LEN(other_hotels_test!L869))),"",MID(other_hotels_test!L869,FIND("travelled",other_hotels_test!L869,1)+9,LEN(other_hotels_test!L869))))</f>
        <v>as a couple</v>
      </c>
      <c r="K869" s="4" t="e">
        <f ca="1">udfRegEx(other_hotels_test!M869,"\d( of )\d( stars).*(n&gt;)([\s\S]*;)")&amp;CHAR(10)&amp;udfRegEx(other_hotels_test!M869,"[^;]+$\d( of )\d( stars).*(n&gt;)([\s\S]*;)")</f>
        <v>#NAME?</v>
      </c>
      <c r="N869" s="1" t="str">
        <f>other_hotels_test!P869</f>
        <v>Reviewed 10 July 2012</v>
      </c>
    </row>
    <row r="870" spans="1:14" ht="154">
      <c r="A870" s="1" t="str">
        <f>MID(other_hotels_test!D870,1,FIND("_data",other_hotels_test!D870,1)-1)</f>
        <v>fullerton_hotel</v>
      </c>
      <c r="B870" s="4" t="str">
        <f>other_hotels_test!G870</f>
        <v>djhallett</v>
      </c>
      <c r="C870" s="4" t="str">
        <f>IF(ISBLANK(other_hotels_test!H870),"",other_hotels_test!H870)</f>
        <v>Adelaide Australia</v>
      </c>
      <c r="D870" s="1" t="str">
        <f>MID(other_hotels_test!I870,FIND("of",other_hotels_test!I870,1)-2,12)</f>
        <v>5 of 5 stars</v>
      </c>
      <c r="E870" s="1" t="str">
        <f>MID(other_hotels_test!I870,FIND("of",other_hotels_test!I870,1)-2,2)</f>
        <v xml:space="preserve">5 </v>
      </c>
      <c r="F870" s="2">
        <f>MID(other_hotels_test!I870,FIND("of",other_hotels_test!I870,1)-2,2)/MID(other_hotels_test!I870,FIND("of",other_hotels_test!I870,1)+2,2)</f>
        <v>1</v>
      </c>
      <c r="G870" s="3" t="str">
        <f>IF(ISBLANK(other_hotels_test!J870),"",other_hotels_test!J870)</f>
        <v>“Top class choice in Singapore”</v>
      </c>
      <c r="H870" s="3" t="str">
        <f>IF(ISBLANK(other_hotels_test!K870),"",other_hotels_test!K870)</f>
        <v>We recently had a one day stopover in Singapore and had the pleasure of staying at the Fullerton.This hotel is a quality establishment in every way ! On arrival we were taken to the Straits Club for a personalised check-in. A glass of Champagnethen taken to a beautiful room that overlooked the Marina. Everything about the Hotel is class. We slept like babies in a softcomfortable king bed and then the next morning headed to the Straits Club for a great buffet breakfast.We then had to leave to take another flight to our next destination. Regrets? Yeswe didn't stay long enough. The staff at this hotel really make you feel special with genuine smiles and nothing is too much trouble. Our next stay in Singapore will be here !</v>
      </c>
      <c r="I870" s="1" t="str">
        <f>TRIM(IF(ISERROR(MID(other_hotels_test!L870,7,FIND("travelled",other_hotels_test!L870,1)-7)),"",MID(other_hotels_test!L870,7,FIND("travelled",other_hotels_test!L870,1)-7)))</f>
        <v>February 2012</v>
      </c>
      <c r="J870" s="1" t="str">
        <f>TRIM(IF(ISERROR(MID(other_hotels_test!L870,FIND("travelled",other_hotels_test!L870,1)+9,LEN(other_hotels_test!L870))),"",MID(other_hotels_test!L870,FIND("travelled",other_hotels_test!L870,1)+9,LEN(other_hotels_test!L870))))</f>
        <v>as a couple</v>
      </c>
      <c r="K870" s="4" t="e">
        <f ca="1">udfRegEx(other_hotels_test!M870,"\d( of )\d( stars).*(n&gt;)([\s\S]*;)")&amp;CHAR(10)&amp;udfRegEx(other_hotels_test!M870,"[^;]+$\d( of )\d( stars).*(n&gt;)([\s\S]*;)")</f>
        <v>#NAME?</v>
      </c>
      <c r="N870" s="1" t="str">
        <f>other_hotels_test!P870</f>
        <v>Reviewed 11 March 2012</v>
      </c>
    </row>
    <row r="871" spans="1:14" ht="409">
      <c r="A871" s="1" t="str">
        <f>MID(other_hotels_test!D871,1,FIND("_data",other_hotels_test!D871,1)-1)</f>
        <v>fullerton_hotel</v>
      </c>
      <c r="B871" s="4" t="str">
        <f>other_hotels_test!G871</f>
        <v>adelme</v>
      </c>
      <c r="C871" s="4" t="str">
        <f>IF(ISBLANK(other_hotels_test!H871),"",other_hotels_test!H871)</f>
        <v>Singapore Singapore</v>
      </c>
      <c r="D871" s="1" t="str">
        <f>MID(other_hotels_test!I871,FIND("of",other_hotels_test!I871,1)-2,12)</f>
        <v>3 of 5 stars</v>
      </c>
      <c r="E871" s="1" t="str">
        <f>MID(other_hotels_test!I871,FIND("of",other_hotels_test!I871,1)-2,2)</f>
        <v xml:space="preserve">3 </v>
      </c>
      <c r="F871" s="2">
        <f>MID(other_hotels_test!I871,FIND("of",other_hotels_test!I871,1)-2,2)/MID(other_hotels_test!I871,FIND("of",other_hotels_test!I871,1)+2,2)</f>
        <v>0.6</v>
      </c>
      <c r="G871" s="3" t="str">
        <f>IF(ISBLANK(other_hotels_test!J871),"",other_hotels_test!J871)</f>
        <v>“A let-down”</v>
      </c>
      <c r="H871" s="3" t="str">
        <f>IF(ISBLANK(other_hotels_test!K871),"",other_hotels_test!K871)</f>
        <v>What worked - Exterior design (used to be a general post office) so it's a white colonial style building which looks quite impressive and it's located within the CBD minutes to the offices and pubic transport. Interior main foyer area:tastefully decorated with modern touches. High ceilings. Cons: Room letdown. I checked in late almost 11pm. By then I was fairly tired and the hotel allocated a smoking room by mistake. When I called to complain (as I am a non-smoker) I waited another 20 mins before a service staff came up and apologised profusely before offering me a new room (complimentary room upgrade). The Heritage room was fairly spacious with a walk-in wardrobe and a large bathroom. One could enjoy fairly good views of the Spore flyer and marina boulevard. However after my shower and I needed to get enough rest for another long marathon of meetings for Saturday I could hear the cars going by on the road and there was a restaurant/bar across the road which was blasting music at full blast. I had to call the hotel concierge again to complain about the noise level and the duty manager was helpful in explaining to me that he would get the restaurant to turn down the volume of the music. The noise continued for a while before I fell asleep. Morning western breakfast at the Townhouse was included as part of the package. It was ok but if I had to pay S$45 for it I would probably have given it a miss as there are other breakfast options in the area as well (unless you are staying in on weekends). Perhaps if the breakast is a wonderful brunch restaurant akin to Norma's in New York it might have ended my stay on a happier note. On balance I can't fault the cleanliness or size of the room (though one should be mindful of the short flight of steps once you open the door to your room) and they do have a few restaurants located in the hotel (like Jade Lighthouse etc). So if you ask for a room that is away from the noisy main road and away from the Boathouse it is probably ok as a business hotel.</v>
      </c>
      <c r="I871" s="1" t="str">
        <f>TRIM(IF(ISERROR(MID(other_hotels_test!L871,7,FIND("travelled",other_hotels_test!L871,1)-7)),"",MID(other_hotels_test!L871,7,FIND("travelled",other_hotels_test!L871,1)-7)))</f>
        <v/>
      </c>
      <c r="J871" s="1" t="str">
        <f>TRIM(IF(ISERROR(MID(other_hotels_test!L871,FIND("travelled",other_hotels_test!L871,1)+9,LEN(other_hotels_test!L871))),"",MID(other_hotels_test!L871,FIND("travelled",other_hotels_test!L871,1)+9,LEN(other_hotels_test!L871))))</f>
        <v/>
      </c>
      <c r="K871" s="4" t="e">
        <f ca="1">udfRegEx(other_hotels_test!M871,"\d( of )\d( stars).*(n&gt;)([\s\S]*;)")&amp;CHAR(10)&amp;udfRegEx(other_hotels_test!M871,"[^;]+$\d( of )\d( stars).*(n&gt;)([\s\S]*;)")</f>
        <v>#NAME?</v>
      </c>
      <c r="N871" s="1" t="str">
        <f>other_hotels_test!P871</f>
        <v>Reviewed 10 March 2012</v>
      </c>
    </row>
    <row r="872" spans="1:14" ht="70">
      <c r="A872" s="1" t="str">
        <f>MID(other_hotels_test!D872,1,FIND("_data",other_hotels_test!D872,1)-1)</f>
        <v>fullerton_hotel</v>
      </c>
      <c r="B872" s="4" t="str">
        <f>other_hotels_test!G872</f>
        <v>freqstayer</v>
      </c>
      <c r="C872" s="4" t="str">
        <f>IF(ISBLANK(other_hotels_test!H872),"",other_hotels_test!H872)</f>
        <v>London United Kingdom</v>
      </c>
      <c r="D872" s="1" t="str">
        <f>MID(other_hotels_test!I872,FIND("of",other_hotels_test!I872,1)-2,12)</f>
        <v>4 of 5 stars</v>
      </c>
      <c r="E872" s="1" t="str">
        <f>MID(other_hotels_test!I872,FIND("of",other_hotels_test!I872,1)-2,2)</f>
        <v xml:space="preserve">4 </v>
      </c>
      <c r="F872" s="2">
        <f>MID(other_hotels_test!I872,FIND("of",other_hotels_test!I872,1)-2,2)/MID(other_hotels_test!I872,FIND("of",other_hotels_test!I872,1)+2,2)</f>
        <v>0.8</v>
      </c>
      <c r="G872" s="3" t="str">
        <f>IF(ISBLANK(other_hotels_test!J872),"",other_hotels_test!J872)</f>
        <v>“grand old building great central location”</v>
      </c>
      <c r="H872" s="3" t="str">
        <f>IF(ISBLANK(other_hotels_test!K872),"",other_hotels_test!K872)</f>
        <v>very good overall experience - everything an expensive business-class hotel should be. Lobby good for meeting clients service generally v good. Internal view rooms not great for the view - but for a 3-day business trip i valued the convenience of a 2-minute walk to the office over a view from Marina Bay.</v>
      </c>
      <c r="I872" s="1" t="str">
        <f>TRIM(IF(ISERROR(MID(other_hotels_test!L872,7,FIND("travelled",other_hotels_test!L872,1)-7)),"",MID(other_hotels_test!L872,7,FIND("travelled",other_hotels_test!L872,1)-7)))</f>
        <v>February 2012</v>
      </c>
      <c r="J872" s="1" t="str">
        <f>TRIM(IF(ISERROR(MID(other_hotels_test!L872,FIND("travelled",other_hotels_test!L872,1)+9,LEN(other_hotels_test!L872))),"",MID(other_hotels_test!L872,FIND("travelled",other_hotels_test!L872,1)+9,LEN(other_hotels_test!L872))))</f>
        <v>on business</v>
      </c>
      <c r="K872" s="4" t="e">
        <f ca="1">udfRegEx(other_hotels_test!M872,"\d( of )\d( stars).*(n&gt;)([\s\S]*;)")&amp;CHAR(10)&amp;udfRegEx(other_hotels_test!M872,"[^;]+$\d( of )\d( stars).*(n&gt;)([\s\S]*;)")</f>
        <v>#NAME?</v>
      </c>
      <c r="N872" s="1" t="str">
        <f>other_hotels_test!P872</f>
        <v>Reviewed 7 March 2012</v>
      </c>
    </row>
    <row r="873" spans="1:14" ht="409">
      <c r="A873" s="1" t="str">
        <f>MID(other_hotels_test!D873,1,FIND("_data",other_hotels_test!D873,1)-1)</f>
        <v>fullerton_hotel</v>
      </c>
      <c r="B873" s="4" t="str">
        <f>other_hotels_test!G873</f>
        <v>EZT</v>
      </c>
      <c r="C873" s="4" t="str">
        <f>IF(ISBLANK(other_hotels_test!H873),"",other_hotels_test!H873)</f>
        <v>Sydney Australia</v>
      </c>
      <c r="D873" s="1" t="str">
        <f>MID(other_hotels_test!I873,FIND("of",other_hotels_test!I873,1)-2,12)</f>
        <v>4 of 5 stars</v>
      </c>
      <c r="E873" s="1" t="str">
        <f>MID(other_hotels_test!I873,FIND("of",other_hotels_test!I873,1)-2,2)</f>
        <v xml:space="preserve">4 </v>
      </c>
      <c r="F873" s="2">
        <f>MID(other_hotels_test!I873,FIND("of",other_hotels_test!I873,1)-2,2)/MID(other_hotels_test!I873,FIND("of",other_hotels_test!I873,1)+2,2)</f>
        <v>0.8</v>
      </c>
      <c r="G873" s="3" t="str">
        <f>IF(ISBLANK(other_hotels_test!J873),"",other_hotels_test!J873)</f>
        <v>“Iconic Hotel - Discerning review”</v>
      </c>
      <c r="H873" s="3" t="str">
        <f>IF(ISBLANK(other_hotels_test!K873),"",other_hotels_test!K873)</f>
        <v>Of course the Fullerton Hotel in SIngapore is a very good hotel. But it is pointless writing a review saying so. The point of a review of a property such as this one is not to say whether it is a good hotel but to look at whether the Fullerton good as it may be is value for money. Because the Fullerton experience costs a lot of cash. Forget the grand entrance and beautiful saloons. After all you can experience any of that by walking into the hotel (there are no restrictions) and spending a while as a guest without booking a room. What you get as a guest is the use of a room and the hotel facilities so the main focus of any review has to be on that. It is there where I question whether Fullerton does offer you value for its price tag. Our room had no view. It wasn't all that big. It was quite comfortable but hardly any different from most hotel rooms in the 5 to 4.5 star category. But again I had an internal view of nothing. It was dark. Good room? Yes. But worth $550+? No. Facilities: I tried to use the swimming pool. It was a shocking experience. The pool is nothing grand but a narrow strip slightly larger than a lap pool. You would get a larger pool in any 4 star Singapore hotel. The area for deck chairs was tiny and crowded. The shaded area was miniscule and staying there at 2 pm was the equivalent of walking into an open furnace. In short the pool would not meet 4 star standards let alone 5. Breakfast: included in the rate breakfast was large but the bread for stale. One morning it could happen but not three in a row. Overall Fullerton is a great place to stay and its location is fantastic. However in my judgment it is not value for money. The price tag is disproportionate to the quality of the room and facilities on offer. If you go to Singapore go and visit the hotel admire its charm but as for staying there at the prices on offer it is wiser to spend less nearby and enjoy the same or better comforts. So my advice is that you should take other glowing reviews with some scepticism as to how good this hotel is.</v>
      </c>
      <c r="I873" s="1" t="str">
        <f>TRIM(IF(ISERROR(MID(other_hotels_test!L873,7,FIND("travelled",other_hotels_test!L873,1)-7)),"",MID(other_hotels_test!L873,7,FIND("travelled",other_hotels_test!L873,1)-7)))</f>
        <v>February 2012</v>
      </c>
      <c r="J873" s="1" t="str">
        <f>TRIM(IF(ISERROR(MID(other_hotels_test!L873,FIND("travelled",other_hotels_test!L873,1)+9,LEN(other_hotels_test!L873))),"",MID(other_hotels_test!L873,FIND("travelled",other_hotels_test!L873,1)+9,LEN(other_hotels_test!L873))))</f>
        <v>as a couple</v>
      </c>
      <c r="K873" s="4" t="e">
        <f ca="1">udfRegEx(other_hotels_test!M873,"\d( of )\d( stars).*(n&gt;)([\s\S]*;)")&amp;CHAR(10)&amp;udfRegEx(other_hotels_test!M873,"[^;]+$\d( of )\d( stars).*(n&gt;)([\s\S]*;)")</f>
        <v>#NAME?</v>
      </c>
      <c r="N873" s="1" t="str">
        <f>other_hotels_test!P873</f>
        <v>Reviewed 4 March 2012</v>
      </c>
    </row>
    <row r="874" spans="1:14" ht="280">
      <c r="A874" s="1" t="str">
        <f>MID(other_hotels_test!D874,1,FIND("_data",other_hotels_test!D874,1)-1)</f>
        <v>fullerton_hotel</v>
      </c>
      <c r="B874" s="4" t="str">
        <f>other_hotels_test!G874</f>
        <v>Alex_Tallinn</v>
      </c>
      <c r="C874" s="4" t="str">
        <f>IF(ISBLANK(other_hotels_test!H874),"",other_hotels_test!H874)</f>
        <v>Wilmington Vermont</v>
      </c>
      <c r="D874" s="1" t="str">
        <f>MID(other_hotels_test!I874,FIND("of",other_hotels_test!I874,1)-2,12)</f>
        <v>5 of 5 stars</v>
      </c>
      <c r="E874" s="1" t="str">
        <f>MID(other_hotels_test!I874,FIND("of",other_hotels_test!I874,1)-2,2)</f>
        <v xml:space="preserve">5 </v>
      </c>
      <c r="F874" s="2">
        <f>MID(other_hotels_test!I874,FIND("of",other_hotels_test!I874,1)-2,2)/MID(other_hotels_test!I874,FIND("of",other_hotels_test!I874,1)+2,2)</f>
        <v>1</v>
      </c>
      <c r="G874" s="3" t="str">
        <f>IF(ISBLANK(other_hotels_test!J874),"",other_hotels_test!J874)</f>
        <v>“I Now Have a Favorite Hotel in Singapore”</v>
      </c>
      <c r="H874" s="3" t="str">
        <f>IF(ISBLANK(other_hotels_test!K874),"",other_hotels_test!K874)</f>
        <v>I’ve been to Singapore many times staying in half a dozen hotels – from old Pan Pacific to Mandarin Oriental and the corporate tower of Swissotel – but never experienced anything similar to the charm of Fullerton. In the world full of faceless corporate hotels it offers a world of character charm and warm service. Several reviewers complained of small rooms but you get what you pay for. For S$435/night on the Club floor I had a generously sized room with a good desk a spacious bathroom and a sweeping view of Singapore Harbor (ask for a river view if you want a very quiet room because a road runs alongside the harbor which did not bother me). The service was warm and surprisingly personal – by the second day all staff addressed me by name. The levels of warmth caring and attention were simply amazing. A bit of advice – even though the Club floor offers breakfast with unlimited Moet champagne go downstairs and get a table outside. There the breakfast spread is amazing: Western Chinese Indian and Moslem food. I stayed for 5 nights and never ran out of new options. The sense of having been in a place full of character and style and of having been cared for is with me even today as I write this review. My next time in Singapore there will be no question where to stay – only at the Fullerton!</v>
      </c>
      <c r="I874" s="1" t="str">
        <f>TRIM(IF(ISERROR(MID(other_hotels_test!L874,7,FIND("travelled",other_hotels_test!L874,1)-7)),"",MID(other_hotels_test!L874,7,FIND("travelled",other_hotels_test!L874,1)-7)))</f>
        <v>February 2012</v>
      </c>
      <c r="J874" s="1" t="str">
        <f>TRIM(IF(ISERROR(MID(other_hotels_test!L874,FIND("travelled",other_hotels_test!L874,1)+9,LEN(other_hotels_test!L874))),"",MID(other_hotels_test!L874,FIND("travelled",other_hotels_test!L874,1)+9,LEN(other_hotels_test!L874))))</f>
        <v>on business</v>
      </c>
      <c r="K874" s="4" t="e">
        <f ca="1">udfRegEx(other_hotels_test!M874,"\d( of )\d( stars).*(n&gt;)([\s\S]*;)")&amp;CHAR(10)&amp;udfRegEx(other_hotels_test!M874,"[^;]+$\d( of )\d( stars).*(n&gt;)([\s\S]*;)")</f>
        <v>#NAME?</v>
      </c>
      <c r="N874" s="1" t="str">
        <f>other_hotels_test!P874</f>
        <v>Reviewed 2 March 2012</v>
      </c>
    </row>
    <row r="875" spans="1:14" ht="238">
      <c r="A875" s="1" t="str">
        <f>MID(other_hotels_test!D875,1,FIND("_data",other_hotels_test!D875,1)-1)</f>
        <v>fullerton_hotel</v>
      </c>
      <c r="B875" s="4" t="str">
        <f>other_hotels_test!G875</f>
        <v>alex19671</v>
      </c>
      <c r="C875" s="4" t="str">
        <f>IF(ISBLANK(other_hotels_test!H875),"",other_hotels_test!H875)</f>
        <v>London UK</v>
      </c>
      <c r="D875" s="1" t="str">
        <f>MID(other_hotels_test!I875,FIND("of",other_hotels_test!I875,1)-2,12)</f>
        <v>4 of 5 stars</v>
      </c>
      <c r="E875" s="1" t="str">
        <f>MID(other_hotels_test!I875,FIND("of",other_hotels_test!I875,1)-2,2)</f>
        <v xml:space="preserve">4 </v>
      </c>
      <c r="F875" s="2">
        <f>MID(other_hotels_test!I875,FIND("of",other_hotels_test!I875,1)-2,2)/MID(other_hotels_test!I875,FIND("of",other_hotels_test!I875,1)+2,2)</f>
        <v>0.8</v>
      </c>
      <c r="G875" s="3" t="str">
        <f>IF(ISBLANK(other_hotels_test!J875),"",other_hotels_test!J875)</f>
        <v>“Good Business Hotel But Fullerton Bay Better”</v>
      </c>
      <c r="H875" s="3" t="str">
        <f>IF(ISBLANK(other_hotels_test!K875),"",other_hotels_test!K875)</f>
        <v>Just returned from one night at The Fullerton en route to Sydney Here's my thoughts a) Nice location next door to the Marina and walking distance from lots in the City b) Staff very helpful sincere and wanting to help c) Rooms were cleaned very well by the cleaning staff we stayed in a Courtyard hotel overlooking the attrium. Room size was OK. d) The Hotel lacked chic appeal it felt like more of a big corporate hotel. Which definitely would would lots of people. e) We went for an evening's drinks at The Fullerton Bay (you can take an underground walk-way from The Fullerton to nearby The Fullerton Bay). We went to the Lantern Bar at the top of the Fullerton Bay. You should go there! It's great lovely ambience. It looks over the Marina. We had a lovely big sofa bed style seat. was amazing. The Fullerton Bay looked really impressive. Very modern contemporary and chic. It was probably more suited to our style. f) Breakfast at the Fullerton was Great! - loads of choices English Singapore Japanese German foods. Lovely! In summary. Nice hotel. Clean lovely staff. Was missing a more contemporary feel that The Fullerton Bay seemed to have.</v>
      </c>
      <c r="I875" s="1" t="str">
        <f>TRIM(IF(ISERROR(MID(other_hotels_test!L875,7,FIND("travelled",other_hotels_test!L875,1)-7)),"",MID(other_hotels_test!L875,7,FIND("travelled",other_hotels_test!L875,1)-7)))</f>
        <v>April 2012</v>
      </c>
      <c r="J875" s="1" t="str">
        <f>TRIM(IF(ISERROR(MID(other_hotels_test!L875,FIND("travelled",other_hotels_test!L875,1)+9,LEN(other_hotels_test!L875))),"",MID(other_hotels_test!L875,FIND("travelled",other_hotels_test!L875,1)+9,LEN(other_hotels_test!L875))))</f>
        <v>as a couple</v>
      </c>
      <c r="K875" s="4" t="e">
        <f ca="1">udfRegEx(other_hotels_test!M875,"\d( of )\d( stars).*(n&gt;)([\s\S]*;)")&amp;CHAR(10)&amp;udfRegEx(other_hotels_test!M875,"[^;]+$\d( of )\d( stars).*(n&gt;)([\s\S]*;)")</f>
        <v>#NAME?</v>
      </c>
      <c r="N875" s="1" t="str">
        <f>other_hotels_test!P875</f>
        <v>Reviewed 15 April 2012</v>
      </c>
    </row>
    <row r="876" spans="1:14" ht="252">
      <c r="A876" s="1" t="str">
        <f>MID(other_hotels_test!D876,1,FIND("_data",other_hotels_test!D876,1)-1)</f>
        <v>fullerton_hotel</v>
      </c>
      <c r="B876" s="4" t="str">
        <f>other_hotels_test!G876</f>
        <v>T O</v>
      </c>
      <c r="C876" s="4" t="str">
        <f>IF(ISBLANK(other_hotels_test!H876),"",other_hotels_test!H876)</f>
        <v>Wellington New Zealand</v>
      </c>
      <c r="D876" s="1" t="str">
        <f>MID(other_hotels_test!I876,FIND("of",other_hotels_test!I876,1)-2,12)</f>
        <v>5 of 5 stars</v>
      </c>
      <c r="E876" s="1" t="str">
        <f>MID(other_hotels_test!I876,FIND("of",other_hotels_test!I876,1)-2,2)</f>
        <v xml:space="preserve">5 </v>
      </c>
      <c r="F876" s="2">
        <f>MID(other_hotels_test!I876,FIND("of",other_hotels_test!I876,1)-2,2)/MID(other_hotels_test!I876,FIND("of",other_hotels_test!I876,1)+2,2)</f>
        <v>1</v>
      </c>
      <c r="G876" s="3" t="str">
        <f>IF(ISBLANK(other_hotels_test!J876),"",other_hotels_test!J876)</f>
        <v>“Five stars!! Fantastic bay views and impeccable service :)”</v>
      </c>
      <c r="H876" s="3" t="str">
        <f>IF(ISBLANK(other_hotels_test!K876),"",other_hotels_test!K876)</f>
        <v>The Fullerton is a five star hotel converted from Singapore's original colonial General Post Office Building. The external architecture and internal presentation feature Interesting architecture and design elements in harmony with the original building’s façade. We stayed at a Quay room which was outfitted with premium appointments. The room features balconies with magnificent panoramic views of the bay. However as the glass doors where double glazed – we weren’t bothered by traffic noise and this also help kept the room cool in Singapore’s blazing tropical sun. The combined bathroom and toilet is huge and occupies is about the same size or larger than room. The desk is well appointed with a bank of power terminals. The bed was firm but very comfortable. Service was uniformly excellent from check-in through to random contacts with various hotel staff. The hotel is located at the financial district and a 10min walk to Clarke Quay – a food and entertainment area. There aren’t any significant shopping malls within close walking distance – but these can be assessed by train (a 5-10min walk to the train station). A great place to stay – especially if you are on business – recommended!</v>
      </c>
      <c r="I876" s="1" t="str">
        <f>TRIM(IF(ISERROR(MID(other_hotels_test!L876,7,FIND("travelled",other_hotels_test!L876,1)-7)),"",MID(other_hotels_test!L876,7,FIND("travelled",other_hotels_test!L876,1)-7)))</f>
        <v>March 2012</v>
      </c>
      <c r="J876" s="1" t="str">
        <f>TRIM(IF(ISERROR(MID(other_hotels_test!L876,FIND("travelled",other_hotels_test!L876,1)+9,LEN(other_hotels_test!L876))),"",MID(other_hotels_test!L876,FIND("travelled",other_hotels_test!L876,1)+9,LEN(other_hotels_test!L876))))</f>
        <v>on business</v>
      </c>
      <c r="K876" s="4" t="e">
        <f ca="1">udfRegEx(other_hotels_test!M876,"\d( of )\d( stars).*(n&gt;)([\s\S]*;)")&amp;CHAR(10)&amp;udfRegEx(other_hotels_test!M876,"[^;]+$\d( of )\d( stars).*(n&gt;)([\s\S]*;)")</f>
        <v>#NAME?</v>
      </c>
      <c r="N876" s="1" t="str">
        <f>other_hotels_test!P876</f>
        <v>Reviewed 15 April 2012</v>
      </c>
    </row>
    <row r="877" spans="1:14" ht="308">
      <c r="A877" s="1" t="str">
        <f>MID(other_hotels_test!D877,1,FIND("_data",other_hotels_test!D877,1)-1)</f>
        <v>fullerton_hotel</v>
      </c>
      <c r="B877" s="4" t="str">
        <f>other_hotels_test!G877</f>
        <v>kofty</v>
      </c>
      <c r="C877" s="4" t="str">
        <f>IF(ISBLANK(other_hotels_test!H877),"",other_hotels_test!H877)</f>
        <v>Bangkok Thailand</v>
      </c>
      <c r="D877" s="1" t="str">
        <f>MID(other_hotels_test!I877,FIND("of",other_hotels_test!I877,1)-2,12)</f>
        <v>5 of 5 stars</v>
      </c>
      <c r="E877" s="1" t="str">
        <f>MID(other_hotels_test!I877,FIND("of",other_hotels_test!I877,1)-2,2)</f>
        <v xml:space="preserve">5 </v>
      </c>
      <c r="F877" s="2">
        <f>MID(other_hotels_test!I877,FIND("of",other_hotels_test!I877,1)-2,2)/MID(other_hotels_test!I877,FIND("of",other_hotels_test!I877,1)+2,2)</f>
        <v>1</v>
      </c>
      <c r="G877" s="3" t="str">
        <f>IF(ISBLANK(other_hotels_test!J877),"",other_hotels_test!J877)</f>
        <v>“A classic in the making”</v>
      </c>
      <c r="H877" s="3" t="str">
        <f>IF(ISBLANK(other_hotels_test!K877),"",other_hotels_test!K877)</f>
        <v>The Fullerton is about to become a "classic" hotel in a matter of years: it occupies the former Post Office building in Singapore probably 100 years old which was painstakingly renovated and brought up to 5 star standard 10 years ago. It actually feels as if it had been a hotel all the way back to colonial times with high ceilings a nice and light inner courtyard and really big rooms. My main attraction to The Fullerton however is the location. It is smack in the middle of the financial district and even the brand new office buildings along Marina Bay are easily within walking distance. For leisure stroll up the quay have a drink at one of the bars but don't fall into the tourist traps there. Add the warm and very personal service as well as the overall feel of the hotel and you have the ingredients for a classic hotel - for the years to come. After not having stayed there for 7 years I took an Easter special offer this time - with free breakfast (the x-large variant) and afternoon tea - an experience not to be missed. The room was huge situated on the outside but with no view - an outer wall shielded my balcony. In fact the room was way too big for the 28" flat screen it has - they could upgrade that. My favorite detail is the complementary shoe shine service - just put your shoes in the special compartment within your closet and they will be returned shined and ready to go. Overall I can only recommend The Fullerton - if you can get it a decent rate.</v>
      </c>
      <c r="I877" s="1" t="str">
        <f>TRIM(IF(ISERROR(MID(other_hotels_test!L877,7,FIND("travelled",other_hotels_test!L877,1)-7)),"",MID(other_hotels_test!L877,7,FIND("travelled",other_hotels_test!L877,1)-7)))</f>
        <v>April 2012</v>
      </c>
      <c r="J877" s="1" t="str">
        <f>TRIM(IF(ISERROR(MID(other_hotels_test!L877,FIND("travelled",other_hotels_test!L877,1)+9,LEN(other_hotels_test!L877))),"",MID(other_hotels_test!L877,FIND("travelled",other_hotels_test!L877,1)+9,LEN(other_hotels_test!L877))))</f>
        <v>on business</v>
      </c>
      <c r="K877" s="4" t="e">
        <f ca="1">udfRegEx(other_hotels_test!M877,"\d( of )\d( stars).*(n&gt;)([\s\S]*;)")&amp;CHAR(10)&amp;udfRegEx(other_hotels_test!M877,"[^;]+$\d( of )\d( stars).*(n&gt;)([\s\S]*;)")</f>
        <v>#NAME?</v>
      </c>
      <c r="N877" s="1" t="str">
        <f>other_hotels_test!P877</f>
        <v>Reviewed 11 April 2012</v>
      </c>
    </row>
    <row r="878" spans="1:14" ht="409">
      <c r="A878" s="1" t="str">
        <f>MID(other_hotels_test!D878,1,FIND("_data",other_hotels_test!D878,1)-1)</f>
        <v>fullerton_hotel</v>
      </c>
      <c r="B878" s="4" t="str">
        <f>other_hotels_test!G878</f>
        <v>cendut</v>
      </c>
      <c r="C878" s="4" t="str">
        <f>IF(ISBLANK(other_hotels_test!H878),"",other_hotels_test!H878)</f>
        <v>Indonesia</v>
      </c>
      <c r="D878" s="1" t="str">
        <f>MID(other_hotels_test!I878,FIND("of",other_hotels_test!I878,1)-2,12)</f>
        <v>5 of 5 stars</v>
      </c>
      <c r="E878" s="1" t="str">
        <f>MID(other_hotels_test!I878,FIND("of",other_hotels_test!I878,1)-2,2)</f>
        <v xml:space="preserve">5 </v>
      </c>
      <c r="F878" s="2">
        <f>MID(other_hotels_test!I878,FIND("of",other_hotels_test!I878,1)-2,2)/MID(other_hotels_test!I878,FIND("of",other_hotels_test!I878,1)+2,2)</f>
        <v>1</v>
      </c>
      <c r="G878" s="3" t="str">
        <f>IF(ISBLANK(other_hotels_test!J878),"",other_hotels_test!J878)</f>
        <v>“Been here twice and did not disappoint. at all.”</v>
      </c>
      <c r="H878" s="3" t="str">
        <f>IF(ISBLANK(other_hotels_test!K878),"",other_hotels_test!K878)</f>
        <v>This is a luxury boutique hotel. Nobody knows what that means believe me. Luxury and boutique does not mix often. Puli hotel and Les suites orient in Shanghai are self proclaimed luxury boutique hotels. They are small the room service menu only has 10 items and they are not 24 hours. The one in LSO certainly wasn't. Their decor are bland minimalist often dark and all too 4 star-ish. They often stress the 'service' and 'hospitality' part to cover what is missing in other areas: 5 star restaurants grand lobby great gym great breakfast and 24 hours room service. The Fullerton bay hotel is the first one to prove that a luxury boutique hotel does exist. The design of the hotel itself emit an aura of luxury. The all glass windows and walls the chandelier the small details this is luxury without the quirkiness and tackiness of a 30 something designer. The service is excellent from salam the doorman to rozy the concierge the cleaners (who always replenish your nespresso capsules) room service everyone. The menu although a bit limited does have a few delicious items on it. The Location and the View are the main reasons you should choose this hotel. The view comes from the location. It is sandwiched between two cafe and restaurant complexes fullerton one to the left and customs house to the right. In front of the hotel stands Marina Bay Sands which you can easily walk to. Walking to the MBS is closest and easiest from this hotel than from Ritz millenia MO or other hotels on their side. You can watch the MBS light show (which people staying IN the MBS cannot) from the hotel lobby your room most of the hotel restaurants or most of the restaurants in Fullerton one or Customs House. Oh and you should try Forlino at Fullerton One it is one of the best italian fine dining restaurant in Singapore. Another tip stay away from the celebrity restaurants in MBS (osteria mozza bistro moderne hideo yamamoto etc) they serve mediocre food at meteor prices. The only reason you would dine there is because you want to be seen. Or you didn't know better. Now you do. CUT is the only restaurant that serves good food but the price is a bit insane. Believe me stay here and see what a luxury boutique hotel really means.</v>
      </c>
      <c r="I878" s="1" t="str">
        <f>TRIM(IF(ISERROR(MID(other_hotels_test!L878,7,FIND("travelled",other_hotels_test!L878,1)-7)),"",MID(other_hotels_test!L878,7,FIND("travelled",other_hotels_test!L878,1)-7)))</f>
        <v>December 2011</v>
      </c>
      <c r="J878" s="1" t="str">
        <f>TRIM(IF(ISERROR(MID(other_hotels_test!L878,FIND("travelled",other_hotels_test!L878,1)+9,LEN(other_hotels_test!L878))),"",MID(other_hotels_test!L878,FIND("travelled",other_hotels_test!L878,1)+9,LEN(other_hotels_test!L878))))</f>
        <v>with family</v>
      </c>
      <c r="K878" s="4" t="e">
        <f ca="1">udfRegEx(other_hotels_test!M878,"\d( of )\d( stars).*(n&gt;)([\s\S]*;)")&amp;CHAR(10)&amp;udfRegEx(other_hotels_test!M878,"[^;]+$\d( of )\d( stars).*(n&gt;)([\s\S]*;)")</f>
        <v>#NAME?</v>
      </c>
      <c r="N878" s="1" t="str">
        <f>other_hotels_test!P878</f>
        <v>Reviewed 11 April 2012</v>
      </c>
    </row>
    <row r="879" spans="1:14" ht="154">
      <c r="A879" s="1" t="str">
        <f>MID(other_hotels_test!D879,1,FIND("_data",other_hotels_test!D879,1)-1)</f>
        <v>fullerton_hotel</v>
      </c>
      <c r="B879" s="4" t="str">
        <f>other_hotels_test!G879</f>
        <v>CaroSydney</v>
      </c>
      <c r="C879" s="4" t="str">
        <f>IF(ISBLANK(other_hotels_test!H879),"",other_hotels_test!H879)</f>
        <v>Sydney Australia</v>
      </c>
      <c r="D879" s="1" t="str">
        <f>MID(other_hotels_test!I879,FIND("of",other_hotels_test!I879,1)-2,12)</f>
        <v>5 of 5 stars</v>
      </c>
      <c r="E879" s="1" t="str">
        <f>MID(other_hotels_test!I879,FIND("of",other_hotels_test!I879,1)-2,2)</f>
        <v xml:space="preserve">5 </v>
      </c>
      <c r="F879" s="2">
        <f>MID(other_hotels_test!I879,FIND("of",other_hotels_test!I879,1)-2,2)/MID(other_hotels_test!I879,FIND("of",other_hotels_test!I879,1)+2,2)</f>
        <v>1</v>
      </c>
      <c r="G879" s="3" t="str">
        <f>IF(ISBLANK(other_hotels_test!J879),"",other_hotels_test!J879)</f>
        <v>“Very comfortable rooms in a good location”</v>
      </c>
      <c r="H879" s="3" t="str">
        <f>IF(ISBLANK(other_hotels_test!K879),"",other_hotels_test!K879)</f>
        <v>The hotel is lovely if you are looking for a wonderful heritage expereince but are prepared to pay for it. Enjoyed our recent stay at the Fullerton Hotel. Look for a good deal if you can find one as it's an expensive hotel. Rooms are very well appointed and quiet. Freash milk in th emini bar fridge would eb great for coffee. Great service. We didn't eat at the hotel as it was too expensive. Very well located on the river /Boat Quay. Nice pool overlooking the river. We discovered the bus stop right outside the hotel and caught buses everywhere which was very convenient. The doorman helps with taxis but you may have to wait in peak times. Lots of good walking around the hotel. All in all an enjoyable stay in a beautiful hotel.</v>
      </c>
      <c r="I879" s="1" t="str">
        <f>TRIM(IF(ISERROR(MID(other_hotels_test!L879,7,FIND("travelled",other_hotels_test!L879,1)-7)),"",MID(other_hotels_test!L879,7,FIND("travelled",other_hotels_test!L879,1)-7)))</f>
        <v>February 2012</v>
      </c>
      <c r="J879" s="1" t="str">
        <f>TRIM(IF(ISERROR(MID(other_hotels_test!L879,FIND("travelled",other_hotels_test!L879,1)+9,LEN(other_hotels_test!L879))),"",MID(other_hotels_test!L879,FIND("travelled",other_hotels_test!L879,1)+9,LEN(other_hotels_test!L879))))</f>
        <v>as a couple</v>
      </c>
      <c r="K879" s="4" t="e">
        <f ca="1">udfRegEx(other_hotels_test!M879,"\d( of )\d( stars).*(n&gt;)([\s\S]*;)")&amp;CHAR(10)&amp;udfRegEx(other_hotels_test!M879,"[^;]+$\d( of )\d( stars).*(n&gt;)([\s\S]*;)")</f>
        <v>#NAME?</v>
      </c>
      <c r="N879" s="1" t="str">
        <f>other_hotels_test!P879</f>
        <v>Reviewed 9 April 2012</v>
      </c>
    </row>
    <row r="880" spans="1:14" ht="182">
      <c r="A880" s="1" t="str">
        <f>MID(other_hotels_test!D880,1,FIND("_data",other_hotels_test!D880,1)-1)</f>
        <v>fullerton_hotel</v>
      </c>
      <c r="B880" s="4" t="str">
        <f>other_hotels_test!G880</f>
        <v>moosem2011</v>
      </c>
      <c r="C880" s="4" t="str">
        <f>IF(ISBLANK(other_hotels_test!H880),"",other_hotels_test!H880)</f>
        <v>Tamworth Australia</v>
      </c>
      <c r="D880" s="1" t="str">
        <f>MID(other_hotels_test!I880,FIND("of",other_hotels_test!I880,1)-2,12)</f>
        <v>5 of 5 stars</v>
      </c>
      <c r="E880" s="1" t="str">
        <f>MID(other_hotels_test!I880,FIND("of",other_hotels_test!I880,1)-2,2)</f>
        <v xml:space="preserve">5 </v>
      </c>
      <c r="F880" s="2">
        <f>MID(other_hotels_test!I880,FIND("of",other_hotels_test!I880,1)-2,2)/MID(other_hotels_test!I880,FIND("of",other_hotels_test!I880,1)+2,2)</f>
        <v>1</v>
      </c>
      <c r="G880" s="3" t="str">
        <f>IF(ISBLANK(other_hotels_test!J880),"",other_hotels_test!J880)</f>
        <v>“Hard to stay anywhere else”</v>
      </c>
      <c r="H880" s="3" t="str">
        <f>IF(ISBLANK(other_hotels_test!K880),"",other_hotels_test!K880)</f>
        <v>This was my second stay and I cannot speak highly enough of The Fullerton Hotel. The staff are wonderful the beds and pillows blissful and the service second to none. We loved everything about it - from the perfume from the magnificent floral displays to the elegant rooms and complimentary transfers to places such as Marina Bay Sands. The location is fantastic and there's a lot to be said for walking out the door to a waiting taxi. Nothing is a problem for the staff from the bell hops to housekeeping. We only have one complaint - our 7 year old daughter expects all hotels to be as good as The Fullerton! She loved the amazing pool 88 koi in the pools &amp; drooling at the Cake Boutique. There may be bigger &amp; better hotels in Singapore but for old world charm blended with modern facilities and outstanding service we can't go past this beautiful hotel.</v>
      </c>
      <c r="I880" s="1" t="str">
        <f>TRIM(IF(ISERROR(MID(other_hotels_test!L880,7,FIND("travelled",other_hotels_test!L880,1)-7)),"",MID(other_hotels_test!L880,7,FIND("travelled",other_hotels_test!L880,1)-7)))</f>
        <v>March 2013</v>
      </c>
      <c r="J880" s="1" t="str">
        <f>TRIM(IF(ISERROR(MID(other_hotels_test!L880,FIND("travelled",other_hotels_test!L880,1)+9,LEN(other_hotels_test!L880))),"",MID(other_hotels_test!L880,FIND("travelled",other_hotels_test!L880,1)+9,LEN(other_hotels_test!L880))))</f>
        <v>with family</v>
      </c>
      <c r="K880" s="4" t="e">
        <f ca="1">udfRegEx(other_hotels_test!M880,"\d( of )\d( stars).*(n&gt;)([\s\S]*;)")&amp;CHAR(10)&amp;udfRegEx(other_hotels_test!M880,"[^;]+$\d( of )\d( stars).*(n&gt;)([\s\S]*;)")</f>
        <v>#NAME?</v>
      </c>
      <c r="N880" s="1" t="str">
        <f>other_hotels_test!P880</f>
        <v>Reviewed 5 April 2013</v>
      </c>
    </row>
    <row r="881" spans="1:14" ht="70">
      <c r="A881" s="1" t="str">
        <f>MID(other_hotels_test!D881,1,FIND("_data",other_hotels_test!D881,1)-1)</f>
        <v>fullerton_hotel</v>
      </c>
      <c r="B881" s="4" t="str">
        <f>other_hotels_test!G881</f>
        <v>EBHealy</v>
      </c>
      <c r="C881" s="4" t="str">
        <f>IF(ISBLANK(other_hotels_test!H881),"",other_hotels_test!H881)</f>
        <v>Sydney Australia</v>
      </c>
      <c r="D881" s="1" t="str">
        <f>MID(other_hotels_test!I881,FIND("of",other_hotels_test!I881,1)-2,12)</f>
        <v>5 of 5 stars</v>
      </c>
      <c r="E881" s="1" t="str">
        <f>MID(other_hotels_test!I881,FIND("of",other_hotels_test!I881,1)-2,2)</f>
        <v xml:space="preserve">5 </v>
      </c>
      <c r="F881" s="2">
        <f>MID(other_hotels_test!I881,FIND("of",other_hotels_test!I881,1)-2,2)/MID(other_hotels_test!I881,FIND("of",other_hotels_test!I881,1)+2,2)</f>
        <v>1</v>
      </c>
      <c r="G881" s="3" t="str">
        <f>IF(ISBLANK(other_hotels_test!J881),"",other_hotels_test!J881)</f>
        <v>“Easter Sunday Brunch at the Fullerton”</v>
      </c>
      <c r="H881" s="3" t="str">
        <f>IF(ISBLANK(other_hotels_test!K881),"",other_hotels_test!K881)</f>
        <v>This was simply amazing! Moet on tap from 12.30 - 3.00pm the most amazing selection of seafood sashimi asian and western food! And those Desserts!! Mmmmmmm! A wonderful celebration. The staff are extremely attentive and nothing is any bother. Would highly recommend the Sunday Brunch at the Fullerton.</v>
      </c>
      <c r="I881" s="1" t="str">
        <f>TRIM(IF(ISERROR(MID(other_hotels_test!L881,7,FIND("travelled",other_hotels_test!L881,1)-7)),"",MID(other_hotels_test!L881,7,FIND("travelled",other_hotels_test!L881,1)-7)))</f>
        <v>March 2013</v>
      </c>
      <c r="J881" s="1" t="str">
        <f>TRIM(IF(ISERROR(MID(other_hotels_test!L881,FIND("travelled",other_hotels_test!L881,1)+9,LEN(other_hotels_test!L881))),"",MID(other_hotels_test!L881,FIND("travelled",other_hotels_test!L881,1)+9,LEN(other_hotels_test!L881))))</f>
        <v>with friends</v>
      </c>
      <c r="K881" s="4" t="e">
        <f ca="1">udfRegEx(other_hotels_test!M881,"\d( of )\d( stars).*(n&gt;)([\s\S]*;)")&amp;CHAR(10)&amp;udfRegEx(other_hotels_test!M881,"[^;]+$\d( of )\d( stars).*(n&gt;)([\s\S]*;)")</f>
        <v>#NAME?</v>
      </c>
      <c r="N881" s="1" t="str">
        <f>other_hotels_test!P881</f>
        <v>Reviewed 4 April 2013</v>
      </c>
    </row>
    <row r="882" spans="1:14" ht="154">
      <c r="A882" s="1" t="str">
        <f>MID(other_hotels_test!D882,1,FIND("_data",other_hotels_test!D882,1)-1)</f>
        <v>fullerton_hotel</v>
      </c>
      <c r="B882" s="4" t="str">
        <f>other_hotels_test!G882</f>
        <v>Strawberries_03</v>
      </c>
      <c r="C882" s="4" t="str">
        <f>IF(ISBLANK(other_hotels_test!H882),"",other_hotels_test!H882)</f>
        <v>Singapore Singapore</v>
      </c>
      <c r="D882" s="1" t="str">
        <f>MID(other_hotels_test!I882,FIND("of",other_hotels_test!I882,1)-2,12)</f>
        <v>5 of 5 stars</v>
      </c>
      <c r="E882" s="1" t="str">
        <f>MID(other_hotels_test!I882,FIND("of",other_hotels_test!I882,1)-2,2)</f>
        <v xml:space="preserve">5 </v>
      </c>
      <c r="F882" s="2">
        <f>MID(other_hotels_test!I882,FIND("of",other_hotels_test!I882,1)-2,2)/MID(other_hotels_test!I882,FIND("of",other_hotels_test!I882,1)+2,2)</f>
        <v>1</v>
      </c>
      <c r="G882" s="3" t="str">
        <f>IF(ISBLANK(other_hotels_test!J882),"",other_hotels_test!J882)</f>
        <v>“Weekend Escape For Singaporeans”</v>
      </c>
      <c r="H882" s="3" t="str">
        <f>IF(ISBLANK(other_hotels_test!K882),"",other_hotels_test!K882)</f>
        <v>Booked the promo package and stayed there over the weekend with our kids. From the collection of the room keys right to checkoutalmost everything was perfect! We had a huge room that faced the Singapore river and the swimming pool. It was very sweet of them to provide free kiddy toiletries including a bathrobe and bedroom slippers for our kids. Breakfast was delicious and there was a good variety of all kinds of cruisine! As we had a complementary late checkout would appreciate some housekeeping service while we were out for breakfast. Pool is small and not suitable for kids. Suggest that the hotel provides floats at the pool or the kids if they really want to attract families with young children.</v>
      </c>
      <c r="I882" s="1" t="str">
        <f>TRIM(IF(ISERROR(MID(other_hotels_test!L882,7,FIND("travelled",other_hotels_test!L882,1)-7)),"",MID(other_hotels_test!L882,7,FIND("travelled",other_hotels_test!L882,1)-7)))</f>
        <v/>
      </c>
      <c r="J882" s="1" t="str">
        <f>TRIM(IF(ISERROR(MID(other_hotels_test!L882,FIND("travelled",other_hotels_test!L882,1)+9,LEN(other_hotels_test!L882))),"",MID(other_hotels_test!L882,FIND("travelled",other_hotels_test!L882,1)+9,LEN(other_hotels_test!L882))))</f>
        <v/>
      </c>
      <c r="K882" s="4" t="e">
        <f ca="1">udfRegEx(other_hotels_test!M882,"\d( of )\d( stars).*(n&gt;)([\s\S]*;)")&amp;CHAR(10)&amp;udfRegEx(other_hotels_test!M882,"[^;]+$\d( of )\d( stars).*(n&gt;)([\s\S]*;)")</f>
        <v>#NAME?</v>
      </c>
      <c r="N882" s="1" t="str">
        <f>other_hotels_test!P882</f>
        <v>Reviewed 3 April 2013</v>
      </c>
    </row>
    <row r="883" spans="1:14" ht="84">
      <c r="A883" s="1" t="str">
        <f>MID(other_hotels_test!D883,1,FIND("_data",other_hotels_test!D883,1)-1)</f>
        <v>fullerton_hotel</v>
      </c>
      <c r="B883" s="4" t="str">
        <f>other_hotels_test!G883</f>
        <v>AjithNambiar</v>
      </c>
      <c r="C883" s="4" t="str">
        <f>IF(ISBLANK(other_hotels_test!H883),"",other_hotels_test!H883)</f>
        <v>Chennai</v>
      </c>
      <c r="D883" s="1" t="str">
        <f>MID(other_hotels_test!I883,FIND("of",other_hotels_test!I883,1)-2,12)</f>
        <v>5 of 5 stars</v>
      </c>
      <c r="E883" s="1" t="str">
        <f>MID(other_hotels_test!I883,FIND("of",other_hotels_test!I883,1)-2,2)</f>
        <v xml:space="preserve">5 </v>
      </c>
      <c r="F883" s="2">
        <f>MID(other_hotels_test!I883,FIND("of",other_hotels_test!I883,1)-2,2)/MID(other_hotels_test!I883,FIND("of",other_hotels_test!I883,1)+2,2)</f>
        <v>1</v>
      </c>
      <c r="G883" s="3" t="str">
        <f>IF(ISBLANK(other_hotels_test!J883),"",other_hotels_test!J883)</f>
        <v>“Wow Singapore !! Wow Fullerton !!”</v>
      </c>
      <c r="H883" s="3" t="str">
        <f>IF(ISBLANK(other_hotels_test!K883),"",other_hotels_test!K883)</f>
        <v>Fantastic place to stay when in Singapore..I love their bed...you can sleep like a baby here... The service was excellent so was the food..The breakfast spread was huge with some fantastic choices... Locationwise also its very comfortable...The hotel security helps you get a cab and the metro station is just a few minutes walk... I strongly recommend this hotel to anyone travelling to Singapore...</v>
      </c>
      <c r="I883" s="1" t="str">
        <f>TRIM(IF(ISERROR(MID(other_hotels_test!L883,7,FIND("travelled",other_hotels_test!L883,1)-7)),"",MID(other_hotels_test!L883,7,FIND("travelled",other_hotels_test!L883,1)-7)))</f>
        <v>October 2012</v>
      </c>
      <c r="J883" s="1" t="str">
        <f>TRIM(IF(ISERROR(MID(other_hotels_test!L883,FIND("travelled",other_hotels_test!L883,1)+9,LEN(other_hotels_test!L883))),"",MID(other_hotels_test!L883,FIND("travelled",other_hotels_test!L883,1)+9,LEN(other_hotels_test!L883))))</f>
        <v>on business</v>
      </c>
      <c r="K883" s="4" t="e">
        <f ca="1">udfRegEx(other_hotels_test!M883,"\d( of )\d( stars).*(n&gt;)([\s\S]*;)")&amp;CHAR(10)&amp;udfRegEx(other_hotels_test!M883,"[^;]+$\d( of )\d( stars).*(n&gt;)([\s\S]*;)")</f>
        <v>#NAME?</v>
      </c>
      <c r="N883" s="1" t="str">
        <f>other_hotels_test!P883</f>
        <v>Reviewed 3 April 2013</v>
      </c>
    </row>
    <row r="884" spans="1:14" ht="56">
      <c r="A884" s="1" t="str">
        <f>MID(other_hotels_test!D884,1,FIND("_data",other_hotels_test!D884,1)-1)</f>
        <v>fullerton_hotel</v>
      </c>
      <c r="B884" s="4" t="str">
        <f>other_hotels_test!G884</f>
        <v>HeartsGlobetrotter</v>
      </c>
      <c r="C884" s="4" t="str">
        <f>IF(ISBLANK(other_hotels_test!H884),"",other_hotels_test!H884)</f>
        <v>Edinburgh United Kingdom</v>
      </c>
      <c r="D884" s="1" t="str">
        <f>MID(other_hotels_test!I884,FIND("of",other_hotels_test!I884,1)-2,12)</f>
        <v>5 of 5 stars</v>
      </c>
      <c r="E884" s="1" t="str">
        <f>MID(other_hotels_test!I884,FIND("of",other_hotels_test!I884,1)-2,2)</f>
        <v xml:space="preserve">5 </v>
      </c>
      <c r="F884" s="2">
        <f>MID(other_hotels_test!I884,FIND("of",other_hotels_test!I884,1)-2,2)/MID(other_hotels_test!I884,FIND("of",other_hotels_test!I884,1)+2,2)</f>
        <v>1</v>
      </c>
      <c r="G884" s="3" t="str">
        <f>IF(ISBLANK(other_hotels_test!J884),"",other_hotels_test!J884)</f>
        <v>“Lived up to expectations”</v>
      </c>
      <c r="H884" s="3" t="str">
        <f>IF(ISBLANK(other_hotels_test!K884),"",other_hotels_test!K884)</f>
        <v>First stay at the Fullerton - usually stay at the Pan Pacific - and I was not disappointed. Very comfortable and clean room attentive and helpful staff and a great location. I will certainly stay at the Fullerton again.</v>
      </c>
      <c r="I884" s="1" t="str">
        <f>TRIM(IF(ISERROR(MID(other_hotels_test!L884,7,FIND("travelled",other_hotels_test!L884,1)-7)),"",MID(other_hotels_test!L884,7,FIND("travelled",other_hotels_test!L884,1)-7)))</f>
        <v>March 2013</v>
      </c>
      <c r="J884" s="1" t="str">
        <f>TRIM(IF(ISERROR(MID(other_hotels_test!L884,FIND("travelled",other_hotels_test!L884,1)+9,LEN(other_hotels_test!L884))),"",MID(other_hotels_test!L884,FIND("travelled",other_hotels_test!L884,1)+9,LEN(other_hotels_test!L884))))</f>
        <v>on business</v>
      </c>
      <c r="K884" s="4" t="e">
        <f ca="1">udfRegEx(other_hotels_test!M884,"\d( of )\d( stars).*(n&gt;)([\s\S]*;)")&amp;CHAR(10)&amp;udfRegEx(other_hotels_test!M884,"[^;]+$\d( of )\d( stars).*(n&gt;)([\s\S]*;)")</f>
        <v>#NAME?</v>
      </c>
      <c r="N884" s="1" t="str">
        <f>other_hotels_test!P884</f>
        <v>Reviewed 1 April 2013</v>
      </c>
    </row>
    <row r="885" spans="1:14" ht="409">
      <c r="A885" s="1" t="str">
        <f>MID(other_hotels_test!D885,1,FIND("_data",other_hotels_test!D885,1)-1)</f>
        <v>fullerton_hotel</v>
      </c>
      <c r="B885" s="4" t="str">
        <f>other_hotels_test!G885</f>
        <v>xmEex</v>
      </c>
      <c r="C885" s="4" t="str">
        <f>IF(ISBLANK(other_hotels_test!H885),"",other_hotels_test!H885)</f>
        <v>Singapore Singapore</v>
      </c>
      <c r="D885" s="1" t="str">
        <f>MID(other_hotels_test!I885,FIND("of",other_hotels_test!I885,1)-2,12)</f>
        <v>4 of 5 stars</v>
      </c>
      <c r="E885" s="1" t="str">
        <f>MID(other_hotels_test!I885,FIND("of",other_hotels_test!I885,1)-2,2)</f>
        <v xml:space="preserve">4 </v>
      </c>
      <c r="F885" s="2">
        <f>MID(other_hotels_test!I885,FIND("of",other_hotels_test!I885,1)-2,2)/MID(other_hotels_test!I885,FIND("of",other_hotels_test!I885,1)+2,2)</f>
        <v>0.8</v>
      </c>
      <c r="G885" s="3" t="str">
        <f>IF(ISBLANK(other_hotels_test!J885),"",other_hotels_test!J885)</f>
        <v>“Very comfy bed!”</v>
      </c>
      <c r="H885" s="3" t="str">
        <f>IF(ISBLANK(other_hotels_test!K885),"",other_hotels_test!K885)</f>
        <v>First let me talk about the good. Maybe because I was given a free upgrade the room was huge. I booked a straits club quay room and was given a Collyer Suite. The room was very quiet thus suitable for light sleepers like us :) The room we booked came with straits club benefits. Champagne breakfast afternoon tea and evening cocktail. The food was quite alright 2-3 variety of sandwich and canapés! Although the scones were disappointing. I have had high tea at fullerton before and the scones were better? I wonder if the scones they serve at the lounge was freshly made..the selection if food here is better then the pan pacific lounge. After knowing we were there to celebrate our anniversary they actually gave us a bottle of red wine and strawberries in the room. I must say the housekeeping was excellent. They made the bed for us and laid out our slippers next to the bed when the strawberries were delivered. The room was very clean too! The bed was just the correct hardness and we requested for the buckwheat pillows and it was very comfy :) We went for a night swim after the evening cocktail. The infinity pool was great!You could see all the tourists gathered below fullerton hotel from the pool. Here comes the bad points. Although the Collyer suite was huge and quiet there was absolutely no view. as we wanted a room with view we made a request to see if we can change to a quay room. They brought us to one of the quay room on the 4th floor. We could hear the cars zooming by and the view was blocked. It was saddening.. So we took the bigger quieter suite instead. On the first day we had afternoon tea the service staff did not offer us the tea menu just hastily asking us if we wanted tea or coffee. The next day we were supposed to have champagne breakfast but we weren't offered any. We had to request for it. Also the service at the straits club lounge was inconsistent. My husband wanted omelette and was wondering how come there wasn't any.. Just then the chef appeared and told us he can make some if we like. During our time there none of the staff asked if we wanted omelette. But when a Caucasian couple entered the staff asked them if they wanted any omelette. Maybe it's because we look like Asians :( During the afternoon tea on the 2nd day we were left to our own devices for 30mins. Again the non-Asians were asked if they needed a drink but not us :( we had to stop them and request for it once again. The service was not prompt as expected of a hotel club lounge. This is a very serious fault for a 5 star hotel especially for a hotel club lounge. But I will still come back here again for the good food and nice suite room :)</v>
      </c>
      <c r="I885" s="1" t="str">
        <f>TRIM(IF(ISERROR(MID(other_hotels_test!L885,7,FIND("travelled",other_hotels_test!L885,1)-7)),"",MID(other_hotels_test!L885,7,FIND("travelled",other_hotels_test!L885,1)-7)))</f>
        <v>October 2013</v>
      </c>
      <c r="J885" s="1" t="str">
        <f>TRIM(IF(ISERROR(MID(other_hotels_test!L885,FIND("travelled",other_hotels_test!L885,1)+9,LEN(other_hotels_test!L885))),"",MID(other_hotels_test!L885,FIND("travelled",other_hotels_test!L885,1)+9,LEN(other_hotels_test!L885))))</f>
        <v>as a couple</v>
      </c>
      <c r="K885" s="4" t="e">
        <f ca="1">udfRegEx(other_hotels_test!M885,"\d( of )\d( stars).*(n&gt;)([\s\S]*;)")&amp;CHAR(10)&amp;udfRegEx(other_hotels_test!M885,"[^;]+$\d( of )\d( stars).*(n&gt;)([\s\S]*;)")</f>
        <v>#NAME?</v>
      </c>
      <c r="N885" s="1" t="str">
        <f>other_hotels_test!P885</f>
        <v>Reviewed 3 October 2013</v>
      </c>
    </row>
    <row r="886" spans="1:14" ht="409">
      <c r="A886" s="1" t="str">
        <f>MID(other_hotels_test!D886,1,FIND("_data",other_hotels_test!D886,1)-1)</f>
        <v>fullerton_hotel</v>
      </c>
      <c r="B886" s="4" t="str">
        <f>other_hotels_test!G886</f>
        <v>PerthMovers</v>
      </c>
      <c r="C886" s="4" t="str">
        <f>IF(ISBLANK(other_hotels_test!H886),"",other_hotels_test!H886)</f>
        <v>WA</v>
      </c>
      <c r="D886" s="1" t="str">
        <f>MID(other_hotels_test!I886,FIND("of",other_hotels_test!I886,1)-2,12)</f>
        <v>5 of 5 stars</v>
      </c>
      <c r="E886" s="1" t="str">
        <f>MID(other_hotels_test!I886,FIND("of",other_hotels_test!I886,1)-2,2)</f>
        <v xml:space="preserve">5 </v>
      </c>
      <c r="F886" s="2">
        <f>MID(other_hotels_test!I886,FIND("of",other_hotels_test!I886,1)-2,2)/MID(other_hotels_test!I886,FIND("of",other_hotels_test!I886,1)+2,2)</f>
        <v>1</v>
      </c>
      <c r="G886" s="3" t="str">
        <f>IF(ISBLANK(other_hotels_test!J886),"",other_hotels_test!J886)</f>
        <v>“What Price History?”</v>
      </c>
      <c r="H886" s="3" t="str">
        <f>IF(ISBLANK(other_hotels_test!K886),"",other_hotels_test!K886)</f>
        <v>My wife and I have just returned from a 4-night stay at the Fullerton Hotel Singapore. While I’m a frequent visitor to Singapore for work on this occasion we had a chance to take a real break and relax for a while. So if you are of a mind to do the same- then we think the Fullerton is as good a place as any in Singapore to do the same. One of the concerns when you book a historic hotel like the Fullerton is that in some way you are going to get “short-changed” in your historical experience. So instead of having the opportunity to glimpse and taste the essence of old-Singapore- you instead find yourself shacked-up in something more akin to an expensive theme park. Well we are happy to report that you can still feel the history of an older Singapore as you walk the lobby and the adjoining public areas of the hotel. As you enter the hotel through the gold revolving doors you step into an airy-expansive lobby which has the immediate effect of cooling the mind that’s just been almost melted by the unrelenting humidity outside. My wife and I had a Palladain Suite on the 7th floor which had a balcony that overlooked the river and gave a lovely view of the painted old houses of Clarke Quay. The suite had a separate living area and a huge bathroom containing lovely Bvlgari amenities. The bed in the room was very hard- but after a day in the heat and humidity of Singapore I defy anyone not to able to sleep on any sort of bed after that. The suite was in very good order and spotlessly clean. A great place to come back to of an evening and relax. One thing that is impossible to do in Singapore in general- is go hungry. Likewise at the hotel. The quality of the food at the hotel is fantastic- if a little expensive. By way of example at their “cake boutique” (that’s right no shop here) you can sit and have a lovely cake and a pot of tea. I chose Darjeeling which the hotel describes in their menu as the: “Prince of Teas.” I chose it before I saw the price of $18 dollars for a small pot. At $18 dollars a pot not only should it have been described as a “Prince” by the hotel. They should have added King Queen Arch-Duke and thrown in a couple of Bishops to its description too boot. But again what price history? Just an observation- I’m not sure how many rooms the hotel has but it seem to take housekeeping an inordinate amount of time to do up the room each day- but that’s only a small point. We were greatly impressed with the overall service we received in the hotel and we’d like to make particular mention of Mr. Justin Phua the hotels duty manager and his entire team. There are many people who practice the art of hospitality- few however mange to master it. Mr.Phua is one of the masters. So the Fullerton; If you like your history “touchable” and you prefer your tea to be of a royal lineage- then the Fullerton is the place for you! Luckily my wife and I enjoy both. That’s why we’ll be back.</v>
      </c>
      <c r="I886" s="1" t="str">
        <f>TRIM(IF(ISERROR(MID(other_hotels_test!L886,7,FIND("travelled",other_hotels_test!L886,1)-7)),"",MID(other_hotels_test!L886,7,FIND("travelled",other_hotels_test!L886,1)-7)))</f>
        <v>October 2013</v>
      </c>
      <c r="J886" s="1" t="str">
        <f>TRIM(IF(ISERROR(MID(other_hotels_test!L886,FIND("travelled",other_hotels_test!L886,1)+9,LEN(other_hotels_test!L886))),"",MID(other_hotels_test!L886,FIND("travelled",other_hotels_test!L886,1)+9,LEN(other_hotels_test!L886))))</f>
        <v>as a couple</v>
      </c>
      <c r="K886" s="4" t="e">
        <f ca="1">udfRegEx(other_hotels_test!M886,"\d( of )\d( stars).*(n&gt;)([\s\S]*;)")&amp;CHAR(10)&amp;udfRegEx(other_hotels_test!M886,"[^;]+$\d( of )\d( stars).*(n&gt;)([\s\S]*;)")</f>
        <v>#NAME?</v>
      </c>
      <c r="N886" s="1" t="str">
        <f>other_hotels_test!P886</f>
        <v>Reviewed 3 October 2013</v>
      </c>
    </row>
    <row r="887" spans="1:14" ht="70">
      <c r="A887" s="1" t="str">
        <f>MID(other_hotels_test!D887,1,FIND("_data",other_hotels_test!D887,1)-1)</f>
        <v>fullerton_hotel</v>
      </c>
      <c r="B887" s="4" t="str">
        <f>other_hotels_test!G887</f>
        <v>MsCheng88</v>
      </c>
      <c r="C887" s="4" t="str">
        <f>IF(ISBLANK(other_hotels_test!H887),"",other_hotels_test!H887)</f>
        <v>Zurich Switzerland</v>
      </c>
      <c r="D887" s="1" t="str">
        <f>MID(other_hotels_test!I887,FIND("of",other_hotels_test!I887,1)-2,12)</f>
        <v>5 of 5 stars</v>
      </c>
      <c r="E887" s="1" t="str">
        <f>MID(other_hotels_test!I887,FIND("of",other_hotels_test!I887,1)-2,2)</f>
        <v xml:space="preserve">5 </v>
      </c>
      <c r="F887" s="2">
        <f>MID(other_hotels_test!I887,FIND("of",other_hotels_test!I887,1)-2,2)/MID(other_hotels_test!I887,FIND("of",other_hotels_test!I887,1)+2,2)</f>
        <v>1</v>
      </c>
      <c r="G887" s="3" t="str">
        <f>IF(ISBLANK(other_hotels_test!J887),"",other_hotels_test!J887)</f>
        <v>“Outstanding hotel”</v>
      </c>
      <c r="H887" s="3" t="str">
        <f>IF(ISBLANK(other_hotels_test!K887),"",other_hotels_test!K887)</f>
        <v>Great location  middle of the downtown 5 minutes from MRT. A true classic 5 star hotel . Room was spacious and very modern. The check in was a bit of slow but in general service was excellent. the lobby is a delightful place- good for afternoon high tea if meeting a friend. Walking distance to many places. On and on a great choice .</v>
      </c>
      <c r="I887" s="1" t="str">
        <f>TRIM(IF(ISERROR(MID(other_hotels_test!L887,7,FIND("travelled",other_hotels_test!L887,1)-7)),"",MID(other_hotels_test!L887,7,FIND("travelled",other_hotels_test!L887,1)-7)))</f>
        <v>March 2013</v>
      </c>
      <c r="J887" s="1" t="str">
        <f>TRIM(IF(ISERROR(MID(other_hotels_test!L887,FIND("travelled",other_hotels_test!L887,1)+9,LEN(other_hotels_test!L887))),"",MID(other_hotels_test!L887,FIND("travelled",other_hotels_test!L887,1)+9,LEN(other_hotels_test!L887))))</f>
        <v>as a couple</v>
      </c>
      <c r="K887" s="4" t="e">
        <f ca="1">udfRegEx(other_hotels_test!M887,"\d( of )\d( stars).*(n&gt;)([\s\S]*;)")&amp;CHAR(10)&amp;udfRegEx(other_hotels_test!M887,"[^;]+$\d( of )\d( stars).*(n&gt;)([\s\S]*;)")</f>
        <v>#NAME?</v>
      </c>
      <c r="N887" s="1" t="str">
        <f>other_hotels_test!P887</f>
        <v>Reviewed 2 October 2013</v>
      </c>
    </row>
    <row r="888" spans="1:14" ht="70">
      <c r="A888" s="1" t="str">
        <f>MID(other_hotels_test!D888,1,FIND("_data",other_hotels_test!D888,1)-1)</f>
        <v>fullerton_hotel</v>
      </c>
      <c r="B888" s="4" t="str">
        <f>other_hotels_test!G888</f>
        <v>wancywong</v>
      </c>
      <c r="C888" s="4" t="str">
        <f>IF(ISBLANK(other_hotels_test!H888),"",other_hotels_test!H888)</f>
        <v>Hong Kong China</v>
      </c>
      <c r="D888" s="1" t="str">
        <f>MID(other_hotels_test!I888,FIND("of",other_hotels_test!I888,1)-2,12)</f>
        <v>4 of 5 stars</v>
      </c>
      <c r="E888" s="1" t="str">
        <f>MID(other_hotels_test!I888,FIND("of",other_hotels_test!I888,1)-2,2)</f>
        <v xml:space="preserve">4 </v>
      </c>
      <c r="F888" s="2">
        <f>MID(other_hotels_test!I888,FIND("of",other_hotels_test!I888,1)-2,2)/MID(other_hotels_test!I888,FIND("of",other_hotels_test!I888,1)+2,2)</f>
        <v>0.8</v>
      </c>
      <c r="G888" s="3" t="str">
        <f>IF(ISBLANK(other_hotels_test!J888),"",other_hotels_test!J888)</f>
        <v>“excellent hotel”</v>
      </c>
      <c r="H888" s="3" t="str">
        <f>IF(ISBLANK(other_hotels_test!K888),"",other_hotels_test!K888)</f>
        <v>Great location 5 mins walk from MRT station by walk 15mins from airport by taxi. Those staffs are helpful nice and polite plus i think this is the great quality of hotel staff among Singapore so far. The pool is wonderful excellent view. pool side food is delicious. The view from room is a high wall no view at all.</v>
      </c>
      <c r="I888" s="1" t="str">
        <f>TRIM(IF(ISERROR(MID(other_hotels_test!L888,7,FIND("travelled",other_hotels_test!L888,1)-7)),"",MID(other_hotels_test!L888,7,FIND("travelled",other_hotels_test!L888,1)-7)))</f>
        <v>September 2013</v>
      </c>
      <c r="J888" s="1" t="str">
        <f>TRIM(IF(ISERROR(MID(other_hotels_test!L888,FIND("travelled",other_hotels_test!L888,1)+9,LEN(other_hotels_test!L888))),"",MID(other_hotels_test!L888,FIND("travelled",other_hotels_test!L888,1)+9,LEN(other_hotels_test!L888))))</f>
        <v>on business</v>
      </c>
      <c r="K888" s="4" t="e">
        <f ca="1">udfRegEx(other_hotels_test!M888,"\d( of )\d( stars).*(n&gt;)([\s\S]*;)")&amp;CHAR(10)&amp;udfRegEx(other_hotels_test!M888,"[^;]+$\d( of )\d( stars).*(n&gt;)([\s\S]*;)")</f>
        <v>#NAME?</v>
      </c>
      <c r="N888" s="1" t="str">
        <f>other_hotels_test!P888</f>
        <v>Reviewed 30 September 2013</v>
      </c>
    </row>
    <row r="889" spans="1:14" ht="392">
      <c r="A889" s="1" t="str">
        <f>MID(other_hotels_test!D889,1,FIND("_data",other_hotels_test!D889,1)-1)</f>
        <v>fullerton_hotel</v>
      </c>
      <c r="B889" s="4" t="str">
        <f>other_hotels_test!G889</f>
        <v>JJW007</v>
      </c>
      <c r="C889" s="4" t="str">
        <f>IF(ISBLANK(other_hotels_test!H889),"",other_hotels_test!H889)</f>
        <v>Berwick Australia</v>
      </c>
      <c r="D889" s="1" t="str">
        <f>MID(other_hotels_test!I889,FIND("of",other_hotels_test!I889,1)-2,12)</f>
        <v>1 of 5 stars</v>
      </c>
      <c r="E889" s="1" t="str">
        <f>MID(other_hotels_test!I889,FIND("of",other_hotels_test!I889,1)-2,2)</f>
        <v xml:space="preserve">1 </v>
      </c>
      <c r="F889" s="2">
        <f>MID(other_hotels_test!I889,FIND("of",other_hotels_test!I889,1)-2,2)/MID(other_hotels_test!I889,FIND("of",other_hotels_test!I889,1)+2,2)</f>
        <v>0.2</v>
      </c>
      <c r="G889" s="3" t="str">
        <f>IF(ISBLANK(other_hotels_test!J889),"",other_hotels_test!J889)</f>
        <v>“Save yourself a lot of pain - Don't stay here”</v>
      </c>
      <c r="H889" s="3" t="str">
        <f>IF(ISBLANK(other_hotels_test!K889),"",other_hotels_test!K889)</f>
        <v>We spent a couple of days here last week. What a terrible experience. Yes we arrived the day after the Grand Prix so some account must be taken for this but I would have expected a hotel with the reputation of the Fullerton would be able to compensate for that. They didn't! We had travelled from Italy and were totally drained by 07:00. We had to wait till 13:30 before our room was ready. We had booked one of the high end rooms with a balcony that overlooked the Marina. We had daily drama's with housekeeping dropping a note under our door at around 08:00 advising that they had attempted to clean our room but the "do not disturb" sign was on.. Yes we are on holiday after 5 weeks in Europe and would like a bit of a lie in. We were therefore required to call reception to advise that our room could now be cleaned. The "please make up my room" sign was obviously insufficient. Then the toilet broke wouldn't flush maintenance had to be called. This was promptly attended to. After another session with housekeeping where we left the room on 3 occasions to allow it to be cleaned one being for 1.5 hrs. We returned to find all power off in the room. Once again maintenance attended promptly. After 3 attempts to restore power he declared the room unserviceable. We had to move rooms. Both of us were very tired and hadn't had much sleep the night before due to the people next door packing the night before obviously for an early departure the walls are thin and cabinetry in the rooms placed such that a lot of noise from the adjacent room is close to the bed in our room. We were upgraded to a suite for our last night little compensation for the hassle and complete ruin of our stay in Singapore. We often travel through Singapore on our way back from Europe and Africa but will NEVER stay at the Fullerton again.</v>
      </c>
      <c r="I889" s="1" t="str">
        <f>TRIM(IF(ISERROR(MID(other_hotels_test!L889,7,FIND("travelled",other_hotels_test!L889,1)-7)),"",MID(other_hotels_test!L889,7,FIND("travelled",other_hotels_test!L889,1)-7)))</f>
        <v>September 2013</v>
      </c>
      <c r="J889" s="1" t="str">
        <f>TRIM(IF(ISERROR(MID(other_hotels_test!L889,FIND("travelled",other_hotels_test!L889,1)+9,LEN(other_hotels_test!L889))),"",MID(other_hotels_test!L889,FIND("travelled",other_hotels_test!L889,1)+9,LEN(other_hotels_test!L889))))</f>
        <v>as a couple</v>
      </c>
      <c r="K889" s="4" t="e">
        <f ca="1">udfRegEx(other_hotels_test!M889,"\d( of )\d( stars).*(n&gt;)([\s\S]*;)")&amp;CHAR(10)&amp;udfRegEx(other_hotels_test!M889,"[^;]+$\d( of )\d( stars).*(n&gt;)([\s\S]*;)")</f>
        <v>#NAME?</v>
      </c>
      <c r="N889" s="1" t="str">
        <f>other_hotels_test!P889</f>
        <v>Reviewed 29 September 2013</v>
      </c>
    </row>
    <row r="890" spans="1:14" ht="126">
      <c r="A890" s="1" t="str">
        <f>MID(other_hotels_test!D890,1,FIND("_data",other_hotels_test!D890,1)-1)</f>
        <v>fullerton_hotel</v>
      </c>
      <c r="B890" s="4" t="str">
        <f>other_hotels_test!G890</f>
        <v>weleasewobin</v>
      </c>
      <c r="C890" s="4" t="str">
        <f>IF(ISBLANK(other_hotels_test!H890),"",other_hotels_test!H890)</f>
        <v>Hampshire UK</v>
      </c>
      <c r="D890" s="1" t="str">
        <f>MID(other_hotels_test!I890,FIND("of",other_hotels_test!I890,1)-2,12)</f>
        <v>5 of 5 stars</v>
      </c>
      <c r="E890" s="1" t="str">
        <f>MID(other_hotels_test!I890,FIND("of",other_hotels_test!I890,1)-2,2)</f>
        <v xml:space="preserve">5 </v>
      </c>
      <c r="F890" s="2">
        <f>MID(other_hotels_test!I890,FIND("of",other_hotels_test!I890,1)-2,2)/MID(other_hotels_test!I890,FIND("of",other_hotels_test!I890,1)+2,2)</f>
        <v>1</v>
      </c>
      <c r="G890" s="3" t="str">
        <f>IF(ISBLANK(other_hotels_test!J890),"",other_hotels_test!J890)</f>
        <v>“Great hotel”</v>
      </c>
      <c r="H890" s="3" t="str">
        <f>IF(ISBLANK(other_hotels_test!K890),"",other_hotels_test!K890)</f>
        <v>Not been to Singapore before and wasn't sure where to stay. This hotel is right in the middle of the Central Business District but a beautiful old building that is very tasteful. Room was spacious. good facilities all around. Nice restaraunt classy bars etc.Lovely outside infinity pool overlooking the city. Price was good...have paid more for a Travelodge in London. I went to look at Raffles but that now looks like an expensive designer label outlet shooping mall and the Long Bar is now a tourist trap with Singapore Slings at £15 a pop. Would recommend The Fullerton...very comfy and great value for money.</v>
      </c>
      <c r="I890" s="1" t="str">
        <f>TRIM(IF(ISERROR(MID(other_hotels_test!L890,7,FIND("travelled",other_hotels_test!L890,1)-7)),"",MID(other_hotels_test!L890,7,FIND("travelled",other_hotels_test!L890,1)-7)))</f>
        <v>October 2012</v>
      </c>
      <c r="J890" s="1" t="str">
        <f>TRIM(IF(ISERROR(MID(other_hotels_test!L890,FIND("travelled",other_hotels_test!L890,1)+9,LEN(other_hotels_test!L890))),"",MID(other_hotels_test!L890,FIND("travelled",other_hotels_test!L890,1)+9,LEN(other_hotels_test!L890))))</f>
        <v>on business</v>
      </c>
      <c r="K890" s="4" t="e">
        <f ca="1">udfRegEx(other_hotels_test!M890,"\d( of )\d( stars).*(n&gt;)([\s\S]*;)")&amp;CHAR(10)&amp;udfRegEx(other_hotels_test!M890,"[^;]+$\d( of )\d( stars).*(n&gt;)([\s\S]*;)")</f>
        <v>#NAME?</v>
      </c>
      <c r="N890" s="1" t="str">
        <f>other_hotels_test!P890</f>
        <v>Reviewed 13 October 2012</v>
      </c>
    </row>
    <row r="891" spans="1:14" ht="112">
      <c r="A891" s="1" t="str">
        <f>MID(other_hotels_test!D891,1,FIND("_data",other_hotels_test!D891,1)-1)</f>
        <v>fullerton_hotel</v>
      </c>
      <c r="B891" s="4" t="str">
        <f>other_hotels_test!G891</f>
        <v>mccheah</v>
      </c>
      <c r="C891" s="4" t="str">
        <f>IF(ISBLANK(other_hotels_test!H891),"",other_hotels_test!H891)</f>
        <v>Kuala Lumpur Malaysia</v>
      </c>
      <c r="D891" s="1" t="str">
        <f>MID(other_hotels_test!I891,FIND("of",other_hotels_test!I891,1)-2,12)</f>
        <v>4 of 5 stars</v>
      </c>
      <c r="E891" s="1" t="str">
        <f>MID(other_hotels_test!I891,FIND("of",other_hotels_test!I891,1)-2,2)</f>
        <v xml:space="preserve">4 </v>
      </c>
      <c r="F891" s="2">
        <f>MID(other_hotels_test!I891,FIND("of",other_hotels_test!I891,1)-2,2)/MID(other_hotels_test!I891,FIND("of",other_hotels_test!I891,1)+2,2)</f>
        <v>0.8</v>
      </c>
      <c r="G891" s="3" t="str">
        <f>IF(ISBLANK(other_hotels_test!J891),"",other_hotels_test!J891)</f>
        <v>“Strategic location!”</v>
      </c>
      <c r="H891" s="3" t="str">
        <f>IF(ISBLANK(other_hotels_test!K891),"",other_hotels_test!K891)</f>
        <v>I was there for business and checked in late. The staff were very helpful and I was delighted to receive an upgrade to the heritage room. The room was spacious and clean. I found the beds slightly high but this depends on your personal preference. Loved the TWG tea bags in the room - quite a delight! Strategically located it's a stones throw away from One Fullerton where pubs and small cafes are found. For a quick bite I found the singapore laksa (noodles) served in the restaurant within the hotel superb!</v>
      </c>
      <c r="I891" s="1" t="str">
        <f>TRIM(IF(ISERROR(MID(other_hotels_test!L891,7,FIND("travelled",other_hotels_test!L891,1)-7)),"",MID(other_hotels_test!L891,7,FIND("travelled",other_hotels_test!L891,1)-7)))</f>
        <v>October 2012</v>
      </c>
      <c r="J891" s="1" t="str">
        <f>TRIM(IF(ISERROR(MID(other_hotels_test!L891,FIND("travelled",other_hotels_test!L891,1)+9,LEN(other_hotels_test!L891))),"",MID(other_hotels_test!L891,FIND("travelled",other_hotels_test!L891,1)+9,LEN(other_hotels_test!L891))))</f>
        <v>on business</v>
      </c>
      <c r="K891" s="4" t="e">
        <f ca="1">udfRegEx(other_hotels_test!M891,"\d( of )\d( stars).*(n&gt;)([\s\S]*;)")&amp;CHAR(10)&amp;udfRegEx(other_hotels_test!M891,"[^;]+$\d( of )\d( stars).*(n&gt;)([\s\S]*;)")</f>
        <v>#NAME?</v>
      </c>
      <c r="N891" s="1" t="str">
        <f>other_hotels_test!P891</f>
        <v>Reviewed 11 October 2012</v>
      </c>
    </row>
    <row r="892" spans="1:14" ht="126">
      <c r="A892" s="1" t="str">
        <f>MID(other_hotels_test!D892,1,FIND("_data",other_hotels_test!D892,1)-1)</f>
        <v>fullerton_hotel</v>
      </c>
      <c r="B892" s="4" t="str">
        <f>other_hotels_test!G892</f>
        <v>imof</v>
      </c>
      <c r="C892" s="4" t="str">
        <f>IF(ISBLANK(other_hotels_test!H892),"",other_hotels_test!H892)</f>
        <v>Melbourne Australia</v>
      </c>
      <c r="D892" s="1" t="str">
        <f>MID(other_hotels_test!I892,FIND("of",other_hotels_test!I892,1)-2,12)</f>
        <v>5 of 5 stars</v>
      </c>
      <c r="E892" s="1" t="str">
        <f>MID(other_hotels_test!I892,FIND("of",other_hotels_test!I892,1)-2,2)</f>
        <v xml:space="preserve">5 </v>
      </c>
      <c r="F892" s="2">
        <f>MID(other_hotels_test!I892,FIND("of",other_hotels_test!I892,1)-2,2)/MID(other_hotels_test!I892,FIND("of",other_hotels_test!I892,1)+2,2)</f>
        <v>1</v>
      </c>
      <c r="G892" s="3" t="str">
        <f>IF(ISBLANK(other_hotels_test!J892),"",other_hotels_test!J892)</f>
        <v>“Excellent location”</v>
      </c>
      <c r="H892" s="3" t="str">
        <f>IF(ISBLANK(other_hotels_test!K892),"",other_hotels_test!K892)</f>
        <v>This hotel is in a great location on the water front and also very close to the MRT. It may not be as new and glitzy as some of the other Singapore hotels but the rooms and bathrooms are very spacious. Our family had 2 courtyard rooms on level 5 which were very quiet and clean and our children loved the pool. The breakfast is excellent with a wide choice - Japanese Indian pastries eggs fresh fruit and much more. The staff were very friendly and helpful. Overall a very comfortable clean hotel and very good value for moneyl. We would certainly stay here again.</v>
      </c>
      <c r="I892" s="1" t="str">
        <f>TRIM(IF(ISERROR(MID(other_hotels_test!L892,7,FIND("travelled",other_hotels_test!L892,1)-7)),"",MID(other_hotels_test!L892,7,FIND("travelled",other_hotels_test!L892,1)-7)))</f>
        <v>October 2012</v>
      </c>
      <c r="J892" s="1" t="str">
        <f>TRIM(IF(ISERROR(MID(other_hotels_test!L892,FIND("travelled",other_hotels_test!L892,1)+9,LEN(other_hotels_test!L892))),"",MID(other_hotels_test!L892,FIND("travelled",other_hotels_test!L892,1)+9,LEN(other_hotels_test!L892))))</f>
        <v>with family</v>
      </c>
      <c r="K892" s="4" t="e">
        <f ca="1">udfRegEx(other_hotels_test!M892,"\d( of )\d( stars).*(n&gt;)([\s\S]*;)")&amp;CHAR(10)&amp;udfRegEx(other_hotels_test!M892,"[^;]+$\d( of )\d( stars).*(n&gt;)([\s\S]*;)")</f>
        <v>#NAME?</v>
      </c>
      <c r="N892" s="1" t="str">
        <f>other_hotels_test!P892</f>
        <v>Reviewed 11 October 2012</v>
      </c>
    </row>
    <row r="893" spans="1:14" ht="224">
      <c r="A893" s="1" t="str">
        <f>MID(other_hotels_test!D893,1,FIND("_data",other_hotels_test!D893,1)-1)</f>
        <v>fullerton_hotel</v>
      </c>
      <c r="B893" s="4" t="str">
        <f>other_hotels_test!G893</f>
        <v>JnY82</v>
      </c>
      <c r="C893" s="4" t="str">
        <f>IF(ISBLANK(other_hotels_test!H893),"",other_hotels_test!H893)</f>
        <v/>
      </c>
      <c r="D893" s="1" t="str">
        <f>MID(other_hotels_test!I893,FIND("of",other_hotels_test!I893,1)-2,12)</f>
        <v>4 of 5 stars</v>
      </c>
      <c r="E893" s="1" t="str">
        <f>MID(other_hotels_test!I893,FIND("of",other_hotels_test!I893,1)-2,2)</f>
        <v xml:space="preserve">4 </v>
      </c>
      <c r="F893" s="2">
        <f>MID(other_hotels_test!I893,FIND("of",other_hotels_test!I893,1)-2,2)/MID(other_hotels_test!I893,FIND("of",other_hotels_test!I893,1)+2,2)</f>
        <v>0.8</v>
      </c>
      <c r="G893" s="3" t="str">
        <f>IF(ISBLANK(other_hotels_test!J893),"",other_hotels_test!J893)</f>
        <v>“Service and room given made them lose the last remaining star.”</v>
      </c>
      <c r="H893" s="3" t="str">
        <f>IF(ISBLANK(other_hotels_test!K893),"",other_hotels_test!K893)</f>
        <v>It was a lovely stay at The Fullerton and needless to say it's a 5star hotel that meets most of the requirements. I loved the outdoor verandah of the quay room. I did find that the layout of the room made it seem smaller than expected. The swimming pool needed card access and that made it private. Cocktails and drinks are ordered via phone and the Chi-chi was lovely~~Water temp was one of the most perfect ever at a hotel pool. The valet service deserves special mention. They remember us by face and name and the service was excellent. I only had 1 disappointment during my stay and in a way I found it unacceptable for a hotel with Fullerton's stature. And that is instead of a king bed as booked it was 2 beds combined together. This really irked me and the management did reply me through email after that and I hope it never happens again to another customer who chooses to stay with The Fullerton because it is indeed a beautiful quality hotel and the only reason that made it lose the last star out of 5 was this reason.</v>
      </c>
      <c r="I893" s="1" t="str">
        <f>TRIM(IF(ISERROR(MID(other_hotels_test!L893,7,FIND("travelled",other_hotels_test!L893,1)-7)),"",MID(other_hotels_test!L893,7,FIND("travelled",other_hotels_test!L893,1)-7)))</f>
        <v>June 2012</v>
      </c>
      <c r="J893" s="1" t="str">
        <f>TRIM(IF(ISERROR(MID(other_hotels_test!L893,FIND("travelled",other_hotels_test!L893,1)+9,LEN(other_hotels_test!L893))),"",MID(other_hotels_test!L893,FIND("travelled",other_hotels_test!L893,1)+9,LEN(other_hotels_test!L893))))</f>
        <v>as a couple</v>
      </c>
      <c r="K893" s="4" t="e">
        <f ca="1">udfRegEx(other_hotels_test!M893,"\d( of )\d( stars).*(n&gt;)([\s\S]*;)")&amp;CHAR(10)&amp;udfRegEx(other_hotels_test!M893,"[^;]+$\d( of )\d( stars).*(n&gt;)([\s\S]*;)")</f>
        <v>#NAME?</v>
      </c>
      <c r="N893" s="1" t="str">
        <f>other_hotels_test!P893</f>
        <v>Reviewed 11 October 2012</v>
      </c>
    </row>
    <row r="894" spans="1:14" ht="126">
      <c r="A894" s="1" t="str">
        <f>MID(other_hotels_test!D894,1,FIND("_data",other_hotels_test!D894,1)-1)</f>
        <v>fullerton_hotel</v>
      </c>
      <c r="B894" s="4" t="str">
        <f>other_hotels_test!G894</f>
        <v>Syupl1</v>
      </c>
      <c r="C894" s="4" t="str">
        <f>IF(ISBLANK(other_hotels_test!H894),"",other_hotels_test!H894)</f>
        <v/>
      </c>
      <c r="D894" s="1" t="str">
        <f>MID(other_hotels_test!I894,FIND("of",other_hotels_test!I894,1)-2,12)</f>
        <v>4 of 5 stars</v>
      </c>
      <c r="E894" s="1" t="str">
        <f>MID(other_hotels_test!I894,FIND("of",other_hotels_test!I894,1)-2,2)</f>
        <v xml:space="preserve">4 </v>
      </c>
      <c r="F894" s="2">
        <f>MID(other_hotels_test!I894,FIND("of",other_hotels_test!I894,1)-2,2)/MID(other_hotels_test!I894,FIND("of",other_hotels_test!I894,1)+2,2)</f>
        <v>0.8</v>
      </c>
      <c r="G894" s="3" t="str">
        <f>IF(ISBLANK(other_hotels_test!J894),"",other_hotels_test!J894)</f>
        <v>“Amazing Stay”</v>
      </c>
      <c r="H894" s="3" t="str">
        <f>IF(ISBLANK(other_hotels_test!K894),"",other_hotels_test!K894)</f>
        <v>This hotel is very nice in terms of location as it is right opposite to Marina Bay Sands and also surrouded by a lot of hip bars and restaurants. I stayed there three nights and had a great time. There are lots of restaurants and snack bars for you to choose with Starbucks very close by. The breakfast is superb with variety of food from Japanese to Indian. The standard room is clean and cozy with big bathroom. I love the evening when you can see the amazing view of Marina Bay Sands. It's pretty awesome. One thing I don't like is it's a big and busy hotel so the lobby is quite crowded during the day.</v>
      </c>
      <c r="I894" s="1" t="str">
        <f>TRIM(IF(ISERROR(MID(other_hotels_test!L894,7,FIND("travelled",other_hotels_test!L894,1)-7)),"",MID(other_hotels_test!L894,7,FIND("travelled",other_hotels_test!L894,1)-7)))</f>
        <v>September 2012</v>
      </c>
      <c r="J894" s="1" t="str">
        <f>TRIM(IF(ISERROR(MID(other_hotels_test!L894,FIND("travelled",other_hotels_test!L894,1)+9,LEN(other_hotels_test!L894))),"",MID(other_hotels_test!L894,FIND("travelled",other_hotels_test!L894,1)+9,LEN(other_hotels_test!L894))))</f>
        <v>on business</v>
      </c>
      <c r="K894" s="4" t="e">
        <f ca="1">udfRegEx(other_hotels_test!M894,"\d( of )\d( stars).*(n&gt;)([\s\S]*;)")&amp;CHAR(10)&amp;udfRegEx(other_hotels_test!M894,"[^;]+$\d( of )\d( stars).*(n&gt;)([\s\S]*;)")</f>
        <v>#NAME?</v>
      </c>
      <c r="N894" s="1" t="str">
        <f>other_hotels_test!P894</f>
        <v>Reviewed 10 October 2012</v>
      </c>
    </row>
    <row r="895" spans="1:14" ht="409">
      <c r="A895" s="1" t="str">
        <f>MID(other_hotels_test!D895,1,FIND("_data",other_hotels_test!D895,1)-1)</f>
        <v>fullerton_hotel</v>
      </c>
      <c r="B895" s="4" t="str">
        <f>other_hotels_test!G895</f>
        <v>Paulposiedon</v>
      </c>
      <c r="C895" s="4" t="str">
        <f>IF(ISBLANK(other_hotels_test!H895),"",other_hotels_test!H895)</f>
        <v>York United Kingdom</v>
      </c>
      <c r="D895" s="1" t="str">
        <f>MID(other_hotels_test!I895,FIND("of",other_hotels_test!I895,1)-2,12)</f>
        <v>4 of 5 stars</v>
      </c>
      <c r="E895" s="1" t="str">
        <f>MID(other_hotels_test!I895,FIND("of",other_hotels_test!I895,1)-2,2)</f>
        <v xml:space="preserve">4 </v>
      </c>
      <c r="F895" s="2">
        <f>MID(other_hotels_test!I895,FIND("of",other_hotels_test!I895,1)-2,2)/MID(other_hotels_test!I895,FIND("of",other_hotels_test!I895,1)+2,2)</f>
        <v>0.8</v>
      </c>
      <c r="G895" s="3" t="str">
        <f>IF(ISBLANK(other_hotels_test!J895),"",other_hotels_test!J895)</f>
        <v>“Superb hotel in prime location”</v>
      </c>
      <c r="H895" s="3" t="str">
        <f>IF(ISBLANK(other_hotels_test!K895),"",other_hotels_test!K895)</f>
        <v>My partner and I planned a special stay in Singapore where I was born which was my first visit after leaving as an 11 month old baby in 1965. We sailed on QM2 from Southampton and chose to stay at the Fullerton for the final 2 nights of our trip after treating ourselves to an initial 2 night stay at Raffles. Whilst we expected we would notice a drop in standards after staying at Raffles we were pleasantly impressed with the Fullerton and enjoyed our stay there very much. We stayed in Quay View Room 711 which had a small terrace/balcony with fabulous views of Marina Bay and the spectacle of the Marina Bay Sands directly opposite. It was a also prime viewpoint for the 7pm light show over the bay. Our bath tub even had a window looking over the bay so you could recline in the bath and admire the view. I felt the bedroom was comfortable but small by 5* standards however the marble bathroom was very luxuriously appointed (but with only a single wash basin). Service was prompt and pleasant and the concierge staff seemed highly efficient with our enquiries with usually a short wait as they were always busy (it is a large hotel). The "breakfast included" option at the Fullerton is a very hectic buffet with an additional high fee for waiter-service a-la-carte option. Although there is a vast array of choice it is extremely busy as one might expect of a 400+ room hotel. Whilst this was a change from the personal service at Raffles the waiters at the Fullerton breakfast were as attentive as possible swiftly topping up your tea or coffee cup. The terrace tables have a lovely vista over the river but be warned as this is a public walkway and passers-by can walk amongst the tables. The porters were excellent especially on our final day when the porter took great care of the luggage after check-out took carry-on bags to the spa for us to freshen-up in the evening before our flight home and packed the vehicle with our 10 suitcases whilst we enjoyed a final evening meal in the Lighthouse restaurant. All superb service for which the tip was duly deserved. The pool at the Fullerton has breath-taking views over the river and city with complimentary water on-ice. Whilst I note some reviews show frustration as there are not enough loungers for the 400+ rooms we had no difficulty with this although I don't know how full the hotel was during our stay. If breakfast was anything to go by it must have been very full though. The meal in the Lighthouse was a joy again with amazing views over Marina bay. we noticed plaques in the lift showed it had been voted the best restaurant in Singapore in 2012 and the food and service was excellent. The Maitre-De was very attentive even providing a complimentary tiramisu in view of my special visit to the place of my birth and checking in with the porters to confirm to us when the chauffer had arrived and the luggage had been taken care of. On reflection this is a superb hotel in the best possible location in Singapore. We thoroughly recommend this hotel to any visitor to Singapore as the standards are high and it is located in the heart of this exciting city. We will be staying there again.</v>
      </c>
      <c r="I895" s="1" t="str">
        <f>TRIM(IF(ISERROR(MID(other_hotels_test!L895,7,FIND("travelled",other_hotels_test!L895,1)-7)),"",MID(other_hotels_test!L895,7,FIND("travelled",other_hotels_test!L895,1)-7)))</f>
        <v>February 2013</v>
      </c>
      <c r="J895" s="1" t="str">
        <f>TRIM(IF(ISERROR(MID(other_hotels_test!L895,FIND("travelled",other_hotels_test!L895,1)+9,LEN(other_hotels_test!L895))),"",MID(other_hotels_test!L895,FIND("travelled",other_hotels_test!L895,1)+9,LEN(other_hotels_test!L895))))</f>
        <v>as a couple</v>
      </c>
      <c r="K895" s="4" t="e">
        <f ca="1">udfRegEx(other_hotels_test!M895,"\d( of )\d( stars).*(n&gt;)([\s\S]*;)")&amp;CHAR(10)&amp;udfRegEx(other_hotels_test!M895,"[^;]+$\d( of )\d( stars).*(n&gt;)([\s\S]*;)")</f>
        <v>#NAME?</v>
      </c>
      <c r="N895" s="1" t="str">
        <f>other_hotels_test!P895</f>
        <v>Reviewed 7 April 2013</v>
      </c>
    </row>
    <row r="896" spans="1:14" ht="98">
      <c r="A896" s="1" t="str">
        <f>MID(other_hotels_test!D896,1,FIND("_data",other_hotels_test!D896,1)-1)</f>
        <v>fullerton_hotel</v>
      </c>
      <c r="B896" s="4" t="str">
        <f>other_hotels_test!G896</f>
        <v>5matters</v>
      </c>
      <c r="C896" s="4" t="str">
        <f>IF(ISBLANK(other_hotels_test!H896),"",other_hotels_test!H896)</f>
        <v>Sao Paulo SP</v>
      </c>
      <c r="D896" s="1" t="str">
        <f>MID(other_hotels_test!I896,FIND("of",other_hotels_test!I896,1)-2,12)</f>
        <v>5 of 5 stars</v>
      </c>
      <c r="E896" s="1" t="str">
        <f>MID(other_hotels_test!I896,FIND("of",other_hotels_test!I896,1)-2,2)</f>
        <v xml:space="preserve">5 </v>
      </c>
      <c r="F896" s="2">
        <f>MID(other_hotels_test!I896,FIND("of",other_hotels_test!I896,1)-2,2)/MID(other_hotels_test!I896,FIND("of",other_hotels_test!I896,1)+2,2)</f>
        <v>1</v>
      </c>
      <c r="G896" s="3" t="str">
        <f>IF(ISBLANK(other_hotels_test!J896),"",other_hotels_test!J896)</f>
        <v>“Great Flair - continues to be the same great hotel”</v>
      </c>
      <c r="H896" s="3" t="str">
        <f>IF(ISBLANK(other_hotels_test!K896),"",other_hotels_test!K896)</f>
        <v>I have been in this hotel last time as a guest in 2006. Since it has not changed. Same high standards of service. Breakfast and great although (if not included in package) I would consider it too expensive for what it is. If you are fine with just a coffee and a croissant walk over to Fullerton One (via underground link - access through B1 level) and sit down on terrace. Great views over Marina Bay.</v>
      </c>
      <c r="I896" s="1" t="str">
        <f>TRIM(IF(ISERROR(MID(other_hotels_test!L896,7,FIND("travelled",other_hotels_test!L896,1)-7)),"",MID(other_hotels_test!L896,7,FIND("travelled",other_hotels_test!L896,1)-7)))</f>
        <v>April 2013</v>
      </c>
      <c r="J896" s="1" t="str">
        <f>TRIM(IF(ISERROR(MID(other_hotels_test!L896,FIND("travelled",other_hotels_test!L896,1)+9,LEN(other_hotels_test!L896))),"",MID(other_hotels_test!L896,FIND("travelled",other_hotels_test!L896,1)+9,LEN(other_hotels_test!L896))))</f>
        <v>on business</v>
      </c>
      <c r="K896" s="4" t="e">
        <f ca="1">udfRegEx(other_hotels_test!M896,"\d( of )\d( stars).*(n&gt;)([\s\S]*;)")&amp;CHAR(10)&amp;udfRegEx(other_hotels_test!M896,"[^;]+$\d( of )\d( stars).*(n&gt;)([\s\S]*;)")</f>
        <v>#NAME?</v>
      </c>
      <c r="N896" s="1" t="str">
        <f>other_hotels_test!P896</f>
        <v>Reviewed 7 April 2013</v>
      </c>
    </row>
    <row r="897" spans="1:14" ht="409">
      <c r="A897" s="1" t="str">
        <f>MID(other_hotels_test!D897,1,FIND("_data",other_hotels_test!D897,1)-1)</f>
        <v>fullerton_hotel</v>
      </c>
      <c r="B897" s="4" t="str">
        <f>other_hotels_test!G897</f>
        <v>Klinsi18</v>
      </c>
      <c r="C897" s="4" t="str">
        <f>IF(ISBLANK(other_hotels_test!H897),"",other_hotels_test!H897)</f>
        <v>Sydney Australia</v>
      </c>
      <c r="D897" s="1" t="str">
        <f>MID(other_hotels_test!I897,FIND("of",other_hotels_test!I897,1)-2,12)</f>
        <v>4 of 5 stars</v>
      </c>
      <c r="E897" s="1" t="str">
        <f>MID(other_hotels_test!I897,FIND("of",other_hotels_test!I897,1)-2,2)</f>
        <v xml:space="preserve">4 </v>
      </c>
      <c r="F897" s="2">
        <f>MID(other_hotels_test!I897,FIND("of",other_hotels_test!I897,1)-2,2)/MID(other_hotels_test!I897,FIND("of",other_hotels_test!I897,1)+2,2)</f>
        <v>0.8</v>
      </c>
      <c r="G897" s="3" t="str">
        <f>IF(ISBLANK(other_hotels_test!J897),"",other_hotels_test!J897)</f>
        <v>“Beautiful building in fantastic location and thoughtfully furnished rooms”</v>
      </c>
      <c r="H897" s="3" t="str">
        <f>IF(ISBLANK(other_hotels_test!K897),"",other_hotels_test!K897)</f>
        <v>Stayed here with gfs for a hens trip (15/3-17/3/13) and let's say that it enhanced our visit to Singapore thanks to it: 1.Location - It is walking distance to the Merlion statue (literally cross a main road and you're there) an abundance of lovely restaurants to dine at (recommend Palm Beach for its Singapore chilli crab and their curry crab) and a number of popular nightclubs (Butterfactory). ATMs within a few minute walk. Short taxi rides to Orchard Rd and the Marina Bay area. 2. Rooms - Large rooms with a oh-so-comfy King size bed in one of the Courtyard rooms. There is even a menu of 8 different types of pillows on offer should you not like the ones already in the room. Furnishings look new so not sure if hotel has recently been refurbished. Floor to ceiling marble tiles in the bathroom and a shower and bathtub. Business table and chair in the corner. Electronic controlled blinds/curtains. 3. Service - The doorman and bell boys (so cute dress in a red coat and top hat) are very quick and happy to assist as soon as you first arrive at the hotel and also when you leave. They are also good with recommendations of where to go and eat. We also called Concierge to help us with booking a mini bus (there was 7 of us) for airport which they did an okay job. Liked it how they sent up formal confirmation by letter for the booking. Housekeeping was a tad slow when we ordered some towels (1.5hr wait) but the lady was friendly on delivery. 4. Pool - As you will find with most outdoor pools in Singapore the water is warm which doesn't help when you are trying to cool down and escape the humidity. But its a nice pool area not very big two of the sunbeds we occupied was broken (which they knew about so why they haven't replaced them puzzles me) there is a waiter that serves cold water (free) which is great but no nice views of the harbour just of other buildings. The only reason for the 4* rating and not 5* is because we did not have a chance to check out the other facilities of the hotel such as breakfast restaurants gym etc so hard to give a perfect score when not having explored more of the hotel. Yes it's not the cheapest of accomodations but if you come across a good deal then definately give this hotel a go you won't regret it!</v>
      </c>
      <c r="I897" s="1" t="str">
        <f>TRIM(IF(ISERROR(MID(other_hotels_test!L897,7,FIND("travelled",other_hotels_test!L897,1)-7)),"",MID(other_hotels_test!L897,7,FIND("travelled",other_hotels_test!L897,1)-7)))</f>
        <v>March 2013</v>
      </c>
      <c r="J897" s="1" t="str">
        <f>TRIM(IF(ISERROR(MID(other_hotels_test!L897,FIND("travelled",other_hotels_test!L897,1)+9,LEN(other_hotels_test!L897))),"",MID(other_hotels_test!L897,FIND("travelled",other_hotels_test!L897,1)+9,LEN(other_hotels_test!L897))))</f>
        <v>with friends</v>
      </c>
      <c r="K897" s="4" t="e">
        <f ca="1">udfRegEx(other_hotels_test!M897,"\d( of )\d( stars).*(n&gt;)([\s\S]*;)")&amp;CHAR(10)&amp;udfRegEx(other_hotels_test!M897,"[^;]+$\d( of )\d( stars).*(n&gt;)([\s\S]*;)")</f>
        <v>#NAME?</v>
      </c>
      <c r="N897" s="1" t="str">
        <f>other_hotels_test!P897</f>
        <v>Reviewed 6 April 2013</v>
      </c>
    </row>
    <row r="898" spans="1:14" ht="182">
      <c r="A898" s="1" t="str">
        <f>MID(other_hotels_test!D898,1,FIND("_data",other_hotels_test!D898,1)-1)</f>
        <v>fullerton_hotel</v>
      </c>
      <c r="B898" s="4" t="str">
        <f>other_hotels_test!G898</f>
        <v>moosem2011</v>
      </c>
      <c r="C898" s="4" t="str">
        <f>IF(ISBLANK(other_hotels_test!H898),"",other_hotels_test!H898)</f>
        <v>Tamworth Australia</v>
      </c>
      <c r="D898" s="1" t="str">
        <f>MID(other_hotels_test!I898,FIND("of",other_hotels_test!I898,1)-2,12)</f>
        <v>5 of 5 stars</v>
      </c>
      <c r="E898" s="1" t="str">
        <f>MID(other_hotels_test!I898,FIND("of",other_hotels_test!I898,1)-2,2)</f>
        <v xml:space="preserve">5 </v>
      </c>
      <c r="F898" s="2">
        <f>MID(other_hotels_test!I898,FIND("of",other_hotels_test!I898,1)-2,2)/MID(other_hotels_test!I898,FIND("of",other_hotels_test!I898,1)+2,2)</f>
        <v>1</v>
      </c>
      <c r="G898" s="3" t="str">
        <f>IF(ISBLANK(other_hotels_test!J898),"",other_hotels_test!J898)</f>
        <v>“Hard to stay anywhere else”</v>
      </c>
      <c r="H898" s="3" t="str">
        <f>IF(ISBLANK(other_hotels_test!K898),"",other_hotels_test!K898)</f>
        <v>This was my second stay and I cannot speak highly enough of The Fullerton Hotel. The staff are wonderful the beds and pillows blissful and the service second to none. We loved everything about it - from the perfume from the magnificent floral displays to the elegant rooms and complimentary transfers to places such as Marina Bay Sands. The location is fantastic and there's a lot to be said for walking out the door to a waiting taxi. Nothing is a problem for the staff from the bell hops to housekeeping. We only have one complaint - our 7 year old daughter expects all hotels to be as good as The Fullerton! She loved the amazing pool 88 koi in the pools &amp; drooling at the Cake Boutique. There may be bigger &amp; better hotels in Singapore but for old world charm blended with modern facilities and outstanding service we can't go past this beautiful hotel.</v>
      </c>
      <c r="I898" s="1" t="str">
        <f>TRIM(IF(ISERROR(MID(other_hotels_test!L898,7,FIND("travelled",other_hotels_test!L898,1)-7)),"",MID(other_hotels_test!L898,7,FIND("travelled",other_hotels_test!L898,1)-7)))</f>
        <v>March 2013</v>
      </c>
      <c r="J898" s="1" t="str">
        <f>TRIM(IF(ISERROR(MID(other_hotels_test!L898,FIND("travelled",other_hotels_test!L898,1)+9,LEN(other_hotels_test!L898))),"",MID(other_hotels_test!L898,FIND("travelled",other_hotels_test!L898,1)+9,LEN(other_hotels_test!L898))))</f>
        <v>with family</v>
      </c>
      <c r="K898" s="4" t="e">
        <f ca="1">udfRegEx(other_hotels_test!M898,"\d( of )\d( stars).*(n&gt;)([\s\S]*;)")&amp;CHAR(10)&amp;udfRegEx(other_hotels_test!M898,"[^;]+$\d( of )\d( stars).*(n&gt;)([\s\S]*;)")</f>
        <v>#NAME?</v>
      </c>
      <c r="N898" s="1" t="str">
        <f>other_hotels_test!P898</f>
        <v>Reviewed 5 April 2013</v>
      </c>
    </row>
    <row r="899" spans="1:14" ht="70">
      <c r="A899" s="1" t="str">
        <f>MID(other_hotels_test!D899,1,FIND("_data",other_hotels_test!D899,1)-1)</f>
        <v>fullerton_hotel</v>
      </c>
      <c r="B899" s="4" t="str">
        <f>other_hotels_test!G899</f>
        <v>EBHealy</v>
      </c>
      <c r="C899" s="4" t="str">
        <f>IF(ISBLANK(other_hotels_test!H899),"",other_hotels_test!H899)</f>
        <v>Sydney Australia</v>
      </c>
      <c r="D899" s="1" t="str">
        <f>MID(other_hotels_test!I899,FIND("of",other_hotels_test!I899,1)-2,12)</f>
        <v>5 of 5 stars</v>
      </c>
      <c r="E899" s="1" t="str">
        <f>MID(other_hotels_test!I899,FIND("of",other_hotels_test!I899,1)-2,2)</f>
        <v xml:space="preserve">5 </v>
      </c>
      <c r="F899" s="2">
        <f>MID(other_hotels_test!I899,FIND("of",other_hotels_test!I899,1)-2,2)/MID(other_hotels_test!I899,FIND("of",other_hotels_test!I899,1)+2,2)</f>
        <v>1</v>
      </c>
      <c r="G899" s="3" t="str">
        <f>IF(ISBLANK(other_hotels_test!J899),"",other_hotels_test!J899)</f>
        <v>“Easter Sunday Brunch at the Fullerton”</v>
      </c>
      <c r="H899" s="3" t="str">
        <f>IF(ISBLANK(other_hotels_test!K899),"",other_hotels_test!K899)</f>
        <v>This was simply amazing! Moet on tap from 12.30 - 3.00pm the most amazing selection of seafood sashimi asian and western food! And those Desserts!! Mmmmmmm! A wonderful celebration. The staff are extremely attentive and nothing is any bother. Would highly recommend the Sunday Brunch at the Fullerton.</v>
      </c>
      <c r="I899" s="1" t="str">
        <f>TRIM(IF(ISERROR(MID(other_hotels_test!L899,7,FIND("travelled",other_hotels_test!L899,1)-7)),"",MID(other_hotels_test!L899,7,FIND("travelled",other_hotels_test!L899,1)-7)))</f>
        <v>March 2013</v>
      </c>
      <c r="J899" s="1" t="str">
        <f>TRIM(IF(ISERROR(MID(other_hotels_test!L899,FIND("travelled",other_hotels_test!L899,1)+9,LEN(other_hotels_test!L899))),"",MID(other_hotels_test!L899,FIND("travelled",other_hotels_test!L899,1)+9,LEN(other_hotels_test!L899))))</f>
        <v>with friends</v>
      </c>
      <c r="K899" s="4" t="e">
        <f ca="1">udfRegEx(other_hotels_test!M899,"\d( of )\d( stars).*(n&gt;)([\s\S]*;)")&amp;CHAR(10)&amp;udfRegEx(other_hotels_test!M899,"[^;]+$\d( of )\d( stars).*(n&gt;)([\s\S]*;)")</f>
        <v>#NAME?</v>
      </c>
      <c r="N899" s="1" t="str">
        <f>other_hotels_test!P899</f>
        <v>Reviewed 4 April 2013</v>
      </c>
    </row>
    <row r="900" spans="1:14" ht="266">
      <c r="A900" s="1" t="str">
        <f>MID(other_hotels_test!D900,1,FIND("_data",other_hotels_test!D900,1)-1)</f>
        <v>fullerton_hotel</v>
      </c>
      <c r="B900" s="4" t="str">
        <f>other_hotels_test!G900</f>
        <v>Rea901</v>
      </c>
      <c r="C900" s="4" t="str">
        <f>IF(ISBLANK(other_hotels_test!H900),"",other_hotels_test!H900)</f>
        <v>Darwin Northern Territory Australia</v>
      </c>
      <c r="D900" s="1" t="str">
        <f>MID(other_hotels_test!I900,FIND("of",other_hotels_test!I900,1)-2,12)</f>
        <v>5 of 5 stars</v>
      </c>
      <c r="E900" s="1" t="str">
        <f>MID(other_hotels_test!I900,FIND("of",other_hotels_test!I900,1)-2,2)</f>
        <v xml:space="preserve">5 </v>
      </c>
      <c r="F900" s="2">
        <f>MID(other_hotels_test!I900,FIND("of",other_hotels_test!I900,1)-2,2)/MID(other_hotels_test!I900,FIND("of",other_hotels_test!I900,1)+2,2)</f>
        <v>1</v>
      </c>
      <c r="G900" s="3" t="str">
        <f>IF(ISBLANK(other_hotels_test!J900),"",other_hotels_test!J900)</f>
        <v>“Old World Charm Hospitality and Other Things that make you smile”</v>
      </c>
      <c r="H900" s="3" t="str">
        <f>IF(ISBLANK(other_hotels_test!K900),"",other_hotels_test!K900)</f>
        <v>It is a place you would want to live away from home Forever! The hospitality is just oozing with warmth wherever you go: to the reception area the restaurant to the concierge to the bars and last but not least to housekeeping. They make you feel welcome by wanting you to stay or to come back by their exceptional service. If tipping is allowed you would want to give freely and generously. By the way the lunch buffet is top notch. Too bad we were always late to catch the morning breakfast. Everything is good except the coffee. The Fullerton Hotel is a class of its own. The facade of columns remind me of parthenon. Especially at night it radiates with classical Greece. Inside the rooms it beckons you to rest your weary bones from an all day shopping an all day sight seeing an all day eating an all night walk on the waterfront watching the laser lights etc. Who cares about Orchard Road when in this area you have everything in a more beautiful setting. Going to stay at the Marina Bay Sands after Fullerton Hotel my wife felt a deep sense of depression while we watch it from our 19th floor room. The old world charm hospitality at the Bay Sands Marina Hotel is sadly missing. We are at a 'McDonald-like' hotel and we hated it. Fullerton Hotel is beckoning us.</v>
      </c>
      <c r="I900" s="1" t="str">
        <f>TRIM(IF(ISERROR(MID(other_hotels_test!L900,7,FIND("travelled",other_hotels_test!L900,1)-7)),"",MID(other_hotels_test!L900,7,FIND("travelled",other_hotels_test!L900,1)-7)))</f>
        <v>March 2013</v>
      </c>
      <c r="J900" s="1" t="str">
        <f>TRIM(IF(ISERROR(MID(other_hotels_test!L900,FIND("travelled",other_hotels_test!L900,1)+9,LEN(other_hotels_test!L900))),"",MID(other_hotels_test!L900,FIND("travelled",other_hotels_test!L900,1)+9,LEN(other_hotels_test!L900))))</f>
        <v>as a couple</v>
      </c>
      <c r="K900" s="4" t="e">
        <f ca="1">udfRegEx(other_hotels_test!M900,"\d( of )\d( stars).*(n&gt;)([\s\S]*;)")&amp;CHAR(10)&amp;udfRegEx(other_hotels_test!M900,"[^;]+$\d( of )\d( stars).*(n&gt;)([\s\S]*;)")</f>
        <v>#NAME?</v>
      </c>
      <c r="N900" s="1" t="str">
        <f>other_hotels_test!P900</f>
        <v>Reviewed 7 March 2013</v>
      </c>
    </row>
    <row r="901" spans="1:14" ht="409">
      <c r="A901" s="1" t="str">
        <f>MID(other_hotels_test!D901,1,FIND("_data",other_hotels_test!D901,1)-1)</f>
        <v>fullerton_hotel</v>
      </c>
      <c r="B901" s="4" t="str">
        <f>other_hotels_test!G901</f>
        <v>Jane S</v>
      </c>
      <c r="C901" s="4" t="str">
        <f>IF(ISBLANK(other_hotels_test!H901),"",other_hotels_test!H901)</f>
        <v>Washington DC</v>
      </c>
      <c r="D901" s="1" t="str">
        <f>MID(other_hotels_test!I901,FIND("of",other_hotels_test!I901,1)-2,12)</f>
        <v>5 of 5 stars</v>
      </c>
      <c r="E901" s="1" t="str">
        <f>MID(other_hotels_test!I901,FIND("of",other_hotels_test!I901,1)-2,2)</f>
        <v xml:space="preserve">5 </v>
      </c>
      <c r="F901" s="2">
        <f>MID(other_hotels_test!I901,FIND("of",other_hotels_test!I901,1)-2,2)/MID(other_hotels_test!I901,FIND("of",other_hotels_test!I901,1)+2,2)</f>
        <v>1</v>
      </c>
      <c r="G901" s="3" t="str">
        <f>IF(ISBLANK(other_hotels_test!J901),"",other_hotels_test!J901)</f>
        <v>“WOW...what a hotel and great location for us”</v>
      </c>
      <c r="H901" s="3" t="str">
        <f>IF(ISBLANK(other_hotels_test!K901),"",other_hotels_test!K901)</f>
        <v>I et a travel agent book this hotel for us as I didn't know much about Singapore and knew that I didn't want to be along Orchard Street - the main shopping area. As we drove to the hotel from the airportI viewed the hotel and was instantly impressed. Because we booked with a Virtuoso travel agent we were upgraded from the atrium view to the river view and we are so glad. We also had access to the Straits Lounge - but more on that later.This building is magnificent and to say any less wold be a crime. This was the former post office in Singapore and it went through major renovations. Giant columns out front a marble building and the bellhop waiting for us as we hopped out of the taxi. Our luggage was whisked away and we entered this grand hotel. We walked over to the check in desk gave our name and was told that they had been expecting us. We had been traveling all day and it was late (for us) so we didn't hear all the Gladys told us at check in. We were surprised when she said that she would escort us to our room. We walked in and our luggage was there! Giant windows overlooking the pool the river and across the river (Asian Civilization Museum across the river as well as beautiful pedestrian bridges) ...I was in love. We had a large well appointed bathroom refrigerator in our room desk chair. Music awaited us as we walked in and our name was on the TV screen welcoming us. I probably by now sound like a hick that has just come out of the country but I am not. I just have never been in what I think is a 5 star hotel before that is oozing customer service. We found that we could close the drapes with the push of a button next to our bed and we went off to dreamland. When we awoke in the morning we reviewed the information that we received the night before. Because of our travel agent we had access to the Straits Lounge which happened to be on our floor (4th floor). All sorts of breakfast food was available as well as eggs cooked however you wanted. Outside of the lounge area was our own concierge who helped us numerous times help in touring this great city/nation. They made touring and using public transportation so easy for us. We did notice that we could come to the Lounge for Tea everyday from 2:30 - 5:30 where we had little sandwiches goodies and tea. We made that our lunch and ate well. We also had access to the cocktail time (wine champagne and beer) as well as canapes cookies etc - that was our dinner. The business area (Financial Center as they call it) was on the lower lever - 8 computers and some connected to printers. If you needed help there was someone there to help you as I witnessed a Swedish couple needing help with their airline check-in. In the lobby were numerous restaurants bars and an area where they told the history of the building and the renovations - very interesting. We were a short 2 blocks to the ultra clean and very nice MRT (metro). We used it extensively with our Tourist Pass that we bought at our metro station (Raffles One). Very rarely was it crowded I had seats on all but one trip we made. It was refreshing to see people giving up their seats to other people. While in Singapore we went to the Zoo which has no cages done in a very natural way and like everything else in Singapore - just amazing. We also went to the Botanical Gardens. You can get there by either bus or MRT but look at a map of it first since they take you to different entrances and depending what you want to see you might want to go to one entrance over another. In the Botanical Gardens is where they have the Orchidarium and you DO need to see this. We did a river cruise for 40 minutes and one of the pick-up places is in the back of The Fullerton very convenient for us. We also went to the Gardens by the Bay. Go at night and go during the day as it will be different what you see. At night you will see the supergrove of trees all lit up and that is amazing as well as the Marina Sands Hotel with the laser light show. During the day you can walk through the gardens and then also go to the Cloud Forest which I HIGHLY recommend. You walk inside and it is about 8-10 stories with waterfalls plants and as entertaining as all this is it also had an education component. I would skip the Flower Dome - it was fine but after the Cloud Forest it was a letdown for us. BTW if you flew in on Singapore Air it gave us a discount on the Cloud Forest/Flower Dome. Save your boarding pass. Walk through Chinatown and particularly the Wet Market where many Singaporians come for their fresh fish crustasans etc. I am so glad that we stopped in Singapore and we had an amazing time there. I will say that I believe that I had heat exhaustion twice and am glad that I had my dehydration backpack as well as a facecloth in my pack that I could wet and put on the back of my neck. Be prepared for the the and humidity. I will end this by saying my husband was reluctant to go to Asia and this was a great introduction as it was a former British Colony and English is their official language. Everything was in English I could understand everything and it was western as far as things like bathrooms are concerned.</v>
      </c>
      <c r="I901" s="1" t="str">
        <f>TRIM(IF(ISERROR(MID(other_hotels_test!L901,7,FIND("travelled",other_hotels_test!L901,1)-7)),"",MID(other_hotels_test!L901,7,FIND("travelled",other_hotels_test!L901,1)-7)))</f>
        <v>February 2013</v>
      </c>
      <c r="J901" s="1" t="str">
        <f>TRIM(IF(ISERROR(MID(other_hotels_test!L901,FIND("travelled",other_hotels_test!L901,1)+9,LEN(other_hotels_test!L901))),"",MID(other_hotels_test!L901,FIND("travelled",other_hotels_test!L901,1)+9,LEN(other_hotels_test!L901))))</f>
        <v>as a couple</v>
      </c>
      <c r="K901" s="4" t="e">
        <f ca="1">udfRegEx(other_hotels_test!M901,"\d( of )\d( stars).*(n&gt;)([\s\S]*;)")&amp;CHAR(10)&amp;udfRegEx(other_hotels_test!M901,"[^;]+$\d( of )\d( stars).*(n&gt;)([\s\S]*;)")</f>
        <v>#NAME?</v>
      </c>
      <c r="N901" s="1" t="str">
        <f>other_hotels_test!P901</f>
        <v>Reviewed 5 March 2013</v>
      </c>
    </row>
    <row r="902" spans="1:14" ht="126">
      <c r="A902" s="1" t="str">
        <f>MID(other_hotels_test!D902,1,FIND("_data",other_hotels_test!D902,1)-1)</f>
        <v>fullerton_hotel</v>
      </c>
      <c r="B902" s="4" t="str">
        <f>other_hotels_test!G902</f>
        <v>Efleet</v>
      </c>
      <c r="C902" s="4" t="str">
        <f>IF(ISBLANK(other_hotels_test!H902),"",other_hotels_test!H902)</f>
        <v>Singapore</v>
      </c>
      <c r="D902" s="1" t="str">
        <f>MID(other_hotels_test!I902,FIND("of",other_hotels_test!I902,1)-2,12)</f>
        <v>5 of 5 stars</v>
      </c>
      <c r="E902" s="1" t="str">
        <f>MID(other_hotels_test!I902,FIND("of",other_hotels_test!I902,1)-2,2)</f>
        <v xml:space="preserve">5 </v>
      </c>
      <c r="F902" s="2">
        <f>MID(other_hotels_test!I902,FIND("of",other_hotels_test!I902,1)-2,2)/MID(other_hotels_test!I902,FIND("of",other_hotels_test!I902,1)+2,2)</f>
        <v>1</v>
      </c>
      <c r="G902" s="3" t="str">
        <f>IF(ISBLANK(other_hotels_test!J902),"",other_hotels_test!J902)</f>
        <v>“Classy and Chic”</v>
      </c>
      <c r="H902" s="3" t="str">
        <f>IF(ISBLANK(other_hotels_test!K902),"",other_hotels_test!K902)</f>
        <v>Sitting on the estuary of Singapore river and facing the Marina Bay what else you are expecting for? Staying there for 2 nights and the experience was utterly amazing. The buffet breakfast is nice and i'll rate 4.0 out of 5.0. The room is jaw-droppingly huge and spacious! Friendly concierge crews and nice open air swimming pool :-) You deserved to have a good weekend after your labourious day/week/month/year this hotel would never fail to comforting and pampering your soul. Thank you for providing such a wonderful experience to us and wish to come back here again!</v>
      </c>
      <c r="I902" s="1" t="str">
        <f>TRIM(IF(ISERROR(MID(other_hotels_test!L902,7,FIND("travelled",other_hotels_test!L902,1)-7)),"",MID(other_hotels_test!L902,7,FIND("travelled",other_hotels_test!L902,1)-7)))</f>
        <v>November 2012</v>
      </c>
      <c r="J902" s="1" t="str">
        <f>TRIM(IF(ISERROR(MID(other_hotels_test!L902,FIND("travelled",other_hotels_test!L902,1)+9,LEN(other_hotels_test!L902))),"",MID(other_hotels_test!L902,FIND("travelled",other_hotels_test!L902,1)+9,LEN(other_hotels_test!L902))))</f>
        <v>with family</v>
      </c>
      <c r="K902" s="4" t="e">
        <f ca="1">udfRegEx(other_hotels_test!M902,"\d( of )\d( stars).*(n&gt;)([\s\S]*;)")&amp;CHAR(10)&amp;udfRegEx(other_hotels_test!M902,"[^;]+$\d( of )\d( stars).*(n&gt;)([\s\S]*;)")</f>
        <v>#NAME?</v>
      </c>
      <c r="N902" s="1" t="str">
        <f>other_hotels_test!P902</f>
        <v>Reviewed 5 March 2013</v>
      </c>
    </row>
    <row r="903" spans="1:14" ht="70">
      <c r="A903" s="1" t="str">
        <f>MID(other_hotels_test!D903,1,FIND("_data",other_hotels_test!D903,1)-1)</f>
        <v>fullerton_hotel</v>
      </c>
      <c r="B903" s="4" t="str">
        <f>other_hotels_test!G903</f>
        <v>ChrisKevPerth</v>
      </c>
      <c r="C903" s="4" t="str">
        <f>IF(ISBLANK(other_hotels_test!H903),"",other_hotels_test!H903)</f>
        <v>Perth Australia</v>
      </c>
      <c r="D903" s="1" t="str">
        <f>MID(other_hotels_test!I903,FIND("of",other_hotels_test!I903,1)-2,12)</f>
        <v>5 of 5 stars</v>
      </c>
      <c r="E903" s="1" t="str">
        <f>MID(other_hotels_test!I903,FIND("of",other_hotels_test!I903,1)-2,2)</f>
        <v xml:space="preserve">5 </v>
      </c>
      <c r="F903" s="2">
        <f>MID(other_hotels_test!I903,FIND("of",other_hotels_test!I903,1)-2,2)/MID(other_hotels_test!I903,FIND("of",other_hotels_test!I903,1)+2,2)</f>
        <v>1</v>
      </c>
      <c r="G903" s="3" t="str">
        <f>IF(ISBLANK(other_hotels_test!J903),"",other_hotels_test!J903)</f>
        <v>“Elegant Hotel Excellent Service”</v>
      </c>
      <c r="H903" s="3" t="str">
        <f>IF(ISBLANK(other_hotels_test!K903),"",other_hotels_test!K903)</f>
        <v>The Fullerton Hotel is a very Beautiful Hotel with a Classical Architecture. The exteriors are stunning and once you are getting inside the Hotel you are getting even more excited by the way it looks. Exceptional views right in the middle of the city. High-class service! We absolutely loved our stay!</v>
      </c>
      <c r="I903" s="1" t="str">
        <f>TRIM(IF(ISERROR(MID(other_hotels_test!L903,7,FIND("travelled",other_hotels_test!L903,1)-7)),"",MID(other_hotels_test!L903,7,FIND("travelled",other_hotels_test!L903,1)-7)))</f>
        <v>February 2013</v>
      </c>
      <c r="J903" s="1" t="str">
        <f>TRIM(IF(ISERROR(MID(other_hotels_test!L903,FIND("travelled",other_hotels_test!L903,1)+9,LEN(other_hotels_test!L903))),"",MID(other_hotels_test!L903,FIND("travelled",other_hotels_test!L903,1)+9,LEN(other_hotels_test!L903))))</f>
        <v>as a couple</v>
      </c>
      <c r="K903" s="4" t="e">
        <f ca="1">udfRegEx(other_hotels_test!M903,"\d( of )\d( stars).*(n&gt;)([\s\S]*;)")&amp;CHAR(10)&amp;udfRegEx(other_hotels_test!M903,"[^;]+$\d( of )\d( stars).*(n&gt;)([\s\S]*;)")</f>
        <v>#NAME?</v>
      </c>
      <c r="N903" s="1" t="str">
        <f>other_hotels_test!P903</f>
        <v>Reviewed 4 March 2013</v>
      </c>
    </row>
    <row r="904" spans="1:14" ht="224">
      <c r="A904" s="1" t="str">
        <f>MID(other_hotels_test!D904,1,FIND("_data",other_hotels_test!D904,1)-1)</f>
        <v>fullerton_hotel</v>
      </c>
      <c r="B904" s="4" t="str">
        <f>other_hotels_test!G904</f>
        <v>Jane C</v>
      </c>
      <c r="C904" s="4" t="str">
        <f>IF(ISBLANK(other_hotels_test!H904),"",other_hotels_test!H904)</f>
        <v/>
      </c>
      <c r="D904" s="1" t="str">
        <f>MID(other_hotels_test!I904,FIND("of",other_hotels_test!I904,1)-2,12)</f>
        <v>5 of 5 stars</v>
      </c>
      <c r="E904" s="1" t="str">
        <f>MID(other_hotels_test!I904,FIND("of",other_hotels_test!I904,1)-2,2)</f>
        <v xml:space="preserve">5 </v>
      </c>
      <c r="F904" s="2">
        <f>MID(other_hotels_test!I904,FIND("of",other_hotels_test!I904,1)-2,2)/MID(other_hotels_test!I904,FIND("of",other_hotels_test!I904,1)+2,2)</f>
        <v>1</v>
      </c>
      <c r="G904" s="3" t="str">
        <f>IF(ISBLANK(other_hotels_test!J904),"",other_hotels_test!J904)</f>
        <v>“Beautiful hotel very friendly service”</v>
      </c>
      <c r="H904" s="3" t="str">
        <f>IF(ISBLANK(other_hotels_test!K904),"",other_hotels_test!K904)</f>
        <v>The hotel is stunning but the staff are so friendly. We stayed over on a Saturday night. It wasn't cheap but as a special treat it was worth it. The building is just wonderful. when we walked in we were struck be the scent of stocks in the huge and stunning flower arrangements in the large lobby. Our room was very spacious and I was awed by the 'pillow menu' which offered a choice of nine different types of pillow. On Sunday afternoon on a friend's recommendation we treated ourselves to the afternoon tea. Again not cheap but an experience not to be missed. We were brought out a selection of savouries scones (with jam and cream) and twelve cakes. It was pretty impressive and we had only just begun to tackle it when Jackson our friendly waiter came over and told us he would be happy to replenish anything we ate! Sad to say we didn't finish everything but it was probably for the best. So in short if you want to give yourself a treat in Singapore I would recommend a night at the Fullerton and don't leave without sampling the afternoon tea!</v>
      </c>
      <c r="I904" s="1" t="str">
        <f>TRIM(IF(ISERROR(MID(other_hotels_test!L904,7,FIND("travelled",other_hotels_test!L904,1)-7)),"",MID(other_hotels_test!L904,7,FIND("travelled",other_hotels_test!L904,1)-7)))</f>
        <v>March 2013</v>
      </c>
      <c r="J904" s="1" t="str">
        <f>TRIM(IF(ISERROR(MID(other_hotels_test!L904,FIND("travelled",other_hotels_test!L904,1)+9,LEN(other_hotels_test!L904))),"",MID(other_hotels_test!L904,FIND("travelled",other_hotels_test!L904,1)+9,LEN(other_hotels_test!L904))))</f>
        <v>as a couple</v>
      </c>
      <c r="K904" s="4" t="e">
        <f ca="1">udfRegEx(other_hotels_test!M904,"\d( of )\d( stars).*(n&gt;)([\s\S]*;)")&amp;CHAR(10)&amp;udfRegEx(other_hotels_test!M904,"[^;]+$\d( of )\d( stars).*(n&gt;)([\s\S]*;)")</f>
        <v>#NAME?</v>
      </c>
      <c r="N904" s="1" t="str">
        <f>other_hotels_test!P904</f>
        <v>Reviewed 3 March 2013</v>
      </c>
    </row>
    <row r="905" spans="1:14" ht="84">
      <c r="A905" s="1" t="str">
        <f>MID(other_hotels_test!D905,1,FIND("_data",other_hotels_test!D905,1)-1)</f>
        <v>fullerton_hotel</v>
      </c>
      <c r="B905" s="4" t="str">
        <f>other_hotels_test!G905</f>
        <v>Back_to_Sandringham</v>
      </c>
      <c r="C905" s="4" t="str">
        <f>IF(ISBLANK(other_hotels_test!H905),"",other_hotels_test!H905)</f>
        <v>Where to next?</v>
      </c>
      <c r="D905" s="1" t="str">
        <f>MID(other_hotels_test!I905,FIND("of",other_hotels_test!I905,1)-2,12)</f>
        <v>5 of 5 stars</v>
      </c>
      <c r="E905" s="1" t="str">
        <f>MID(other_hotels_test!I905,FIND("of",other_hotels_test!I905,1)-2,2)</f>
        <v xml:space="preserve">5 </v>
      </c>
      <c r="F905" s="2">
        <f>MID(other_hotels_test!I905,FIND("of",other_hotels_test!I905,1)-2,2)/MID(other_hotels_test!I905,FIND("of",other_hotels_test!I905,1)+2,2)</f>
        <v>1</v>
      </c>
      <c r="G905" s="3" t="str">
        <f>IF(ISBLANK(other_hotels_test!J905),"",other_hotels_test!J905)</f>
        <v>“Stylish luxurious”</v>
      </c>
      <c r="H905" s="3" t="str">
        <f>IF(ISBLANK(other_hotels_test!K905),"",other_hotels_test!K905)</f>
        <v>This was my first stay at the Fullerton and it is a very classy hotel full of old-world charm and luxury. The service was good the breakfast was excellent and the room was comfortable. This isn't a cheap hotel to stay in but if you want a break from the drab chain hotels that look the same wherever you go the Fullerton is a good choice in Singapore.</v>
      </c>
      <c r="I905" s="1" t="str">
        <f>TRIM(IF(ISERROR(MID(other_hotels_test!L905,7,FIND("travelled",other_hotels_test!L905,1)-7)),"",MID(other_hotels_test!L905,7,FIND("travelled",other_hotels_test!L905,1)-7)))</f>
        <v>April 2013</v>
      </c>
      <c r="J905" s="1" t="str">
        <f>TRIM(IF(ISERROR(MID(other_hotels_test!L905,FIND("travelled",other_hotels_test!L905,1)+9,LEN(other_hotels_test!L905))),"",MID(other_hotels_test!L905,FIND("travelled",other_hotels_test!L905,1)+9,LEN(other_hotels_test!L905))))</f>
        <v>on business</v>
      </c>
      <c r="K905" s="4" t="e">
        <f ca="1">udfRegEx(other_hotels_test!M905,"\d( of )\d( stars).*(n&gt;)([\s\S]*;)")&amp;CHAR(10)&amp;udfRegEx(other_hotels_test!M905,"[^;]+$\d( of )\d( stars).*(n&gt;)([\s\S]*;)")</f>
        <v>#NAME?</v>
      </c>
      <c r="N905" s="1" t="str">
        <f>other_hotels_test!P905</f>
        <v>Reviewed 9 April 2013</v>
      </c>
    </row>
    <row r="906" spans="1:14" ht="182">
      <c r="A906" s="1" t="str">
        <f>MID(other_hotels_test!D906,1,FIND("_data",other_hotels_test!D906,1)-1)</f>
        <v>fullerton_hotel</v>
      </c>
      <c r="B906" s="4" t="str">
        <f>other_hotels_test!G906</f>
        <v>Chan_and_Boya</v>
      </c>
      <c r="C906" s="4" t="str">
        <f>IF(ISBLANK(other_hotels_test!H906),"",other_hotels_test!H906)</f>
        <v>Tokyo</v>
      </c>
      <c r="D906" s="1" t="str">
        <f>MID(other_hotels_test!I906,FIND("of",other_hotels_test!I906,1)-2,12)</f>
        <v>5 of 5 stars</v>
      </c>
      <c r="E906" s="1" t="str">
        <f>MID(other_hotels_test!I906,FIND("of",other_hotels_test!I906,1)-2,2)</f>
        <v xml:space="preserve">5 </v>
      </c>
      <c r="F906" s="2">
        <f>MID(other_hotels_test!I906,FIND("of",other_hotels_test!I906,1)-2,2)/MID(other_hotels_test!I906,FIND("of",other_hotels_test!I906,1)+2,2)</f>
        <v>1</v>
      </c>
      <c r="G906" s="3" t="str">
        <f>IF(ISBLANK(other_hotels_test!J906),"",other_hotels_test!J906)</f>
        <v>“Excellent service”</v>
      </c>
      <c r="H906" s="3" t="str">
        <f>IF(ISBLANK(other_hotels_test!K906),"",other_hotels_test!K906)</f>
        <v>We stayed in a Quay room with a nice view overlooking the pool and the river. The room was well appointed with a comfy mattress. Enjoyed the very strong water pressure of the shower. There were some electric trouble with the curtain/lighting switch which required fixing twice but both times handled quickly and courteously. We stayed here 8 years ago but compared to that time were impressed by the kindness and professionalism of the staff. The concierge staff were especially warm and knowledgable giving us very helpful advice which significantly enhanced our overall experience in this country. Chinese restaurant Jade is imaginative and good and not so expensive when you consider the discount they give to staying guests. A majestic hotel with great service and an excellent value for money.</v>
      </c>
      <c r="I906" s="1" t="str">
        <f>TRIM(IF(ISERROR(MID(other_hotels_test!L906,7,FIND("travelled",other_hotels_test!L906,1)-7)),"",MID(other_hotels_test!L906,7,FIND("travelled",other_hotels_test!L906,1)-7)))</f>
        <v>March 2013</v>
      </c>
      <c r="J906" s="1" t="str">
        <f>TRIM(IF(ISERROR(MID(other_hotels_test!L906,FIND("travelled",other_hotels_test!L906,1)+9,LEN(other_hotels_test!L906))),"",MID(other_hotels_test!L906,FIND("travelled",other_hotels_test!L906,1)+9,LEN(other_hotels_test!L906))))</f>
        <v>with family</v>
      </c>
      <c r="K906" s="4" t="e">
        <f ca="1">udfRegEx(other_hotels_test!M906,"\d( of )\d( stars).*(n&gt;)([\s\S]*;)")&amp;CHAR(10)&amp;udfRegEx(other_hotels_test!M906,"[^;]+$\d( of )\d( stars).*(n&gt;)([\s\S]*;)")</f>
        <v>#NAME?</v>
      </c>
      <c r="N906" s="1" t="str">
        <f>other_hotels_test!P906</f>
        <v>Reviewed 9 April 2013</v>
      </c>
    </row>
    <row r="907" spans="1:14" ht="210">
      <c r="A907" s="1" t="str">
        <f>MID(other_hotels_test!D907,1,FIND("_data",other_hotels_test!D907,1)-1)</f>
        <v>fullerton_hotel</v>
      </c>
      <c r="B907" s="4" t="str">
        <f>other_hotels_test!G907</f>
        <v>Lilian76</v>
      </c>
      <c r="C907" s="4" t="str">
        <f>IF(ISBLANK(other_hotels_test!H907),"",other_hotels_test!H907)</f>
        <v>La Jolla California</v>
      </c>
      <c r="D907" s="1" t="str">
        <f>MID(other_hotels_test!I907,FIND("of",other_hotels_test!I907,1)-2,12)</f>
        <v>5 of 5 stars</v>
      </c>
      <c r="E907" s="1" t="str">
        <f>MID(other_hotels_test!I907,FIND("of",other_hotels_test!I907,1)-2,2)</f>
        <v xml:space="preserve">5 </v>
      </c>
      <c r="F907" s="2">
        <f>MID(other_hotels_test!I907,FIND("of",other_hotels_test!I907,1)-2,2)/MID(other_hotels_test!I907,FIND("of",other_hotels_test!I907,1)+2,2)</f>
        <v>1</v>
      </c>
      <c r="G907" s="3" t="str">
        <f>IF(ISBLANK(other_hotels_test!J907),"",other_hotels_test!J907)</f>
        <v>“Amazing place with outstanding service”</v>
      </c>
      <c r="H907" s="3" t="str">
        <f>IF(ISBLANK(other_hotels_test!K907),"",other_hotels_test!K907)</f>
        <v>We stayed here at the end of a wonderful cruise and were feeling sad that we had to leave the elegant and special service of the cruise enviroment. To to our surprise the Fullerton was like continuing our cruise in elegance service attention and quality. The staff at the Fullerton were wonderful the breakfast was incredible afternoon tea was super and the view from our room was spectacular. The location is perfect for walking to restaurants and short distances to every where else. I would say that this hotel is the best hotel we have ever stayed at and we have stayed in many hotels. The attention to detail is what makes it such a special place. We had to leave at 4am the last morning to catch a flight and the staff had a continental breakfast brought to our room and the taxi was waiting for us. This time we were really sad to leave such an amazing place. Will definitely stay here again and highly recommend it to anyone who is looking for a place to stay in Singapore.</v>
      </c>
      <c r="I907" s="1" t="str">
        <f>TRIM(IF(ISERROR(MID(other_hotels_test!L907,7,FIND("travelled",other_hotels_test!L907,1)-7)),"",MID(other_hotels_test!L907,7,FIND("travelled",other_hotels_test!L907,1)-7)))</f>
        <v>March 2013</v>
      </c>
      <c r="J907" s="1" t="str">
        <f>TRIM(IF(ISERROR(MID(other_hotels_test!L907,FIND("travelled",other_hotels_test!L907,1)+9,LEN(other_hotels_test!L907))),"",MID(other_hotels_test!L907,FIND("travelled",other_hotels_test!L907,1)+9,LEN(other_hotels_test!L907))))</f>
        <v>as a couple</v>
      </c>
      <c r="K907" s="4" t="e">
        <f ca="1">udfRegEx(other_hotels_test!M907,"\d( of )\d( stars).*(n&gt;)([\s\S]*;)")&amp;CHAR(10)&amp;udfRegEx(other_hotels_test!M907,"[^;]+$\d( of )\d( stars).*(n&gt;)([\s\S]*;)")</f>
        <v>#NAME?</v>
      </c>
      <c r="N907" s="1" t="str">
        <f>other_hotels_test!P907</f>
        <v>Reviewed 9 April 2013</v>
      </c>
    </row>
    <row r="908" spans="1:14" ht="98">
      <c r="A908" s="1" t="str">
        <f>MID(other_hotels_test!D908,1,FIND("_data",other_hotels_test!D908,1)-1)</f>
        <v>fullerton_hotel</v>
      </c>
      <c r="B908" s="4" t="str">
        <f>other_hotels_test!G908</f>
        <v>tripadvocate_13</v>
      </c>
      <c r="C908" s="4" t="str">
        <f>IF(ISBLANK(other_hotels_test!H908),"",other_hotels_test!H908)</f>
        <v>Taipei Taiwan</v>
      </c>
      <c r="D908" s="1" t="str">
        <f>MID(other_hotels_test!I908,FIND("of",other_hotels_test!I908,1)-2,12)</f>
        <v>4 of 5 stars</v>
      </c>
      <c r="E908" s="1" t="str">
        <f>MID(other_hotels_test!I908,FIND("of",other_hotels_test!I908,1)-2,2)</f>
        <v xml:space="preserve">4 </v>
      </c>
      <c r="F908" s="2">
        <f>MID(other_hotels_test!I908,FIND("of",other_hotels_test!I908,1)-2,2)/MID(other_hotels_test!I908,FIND("of",other_hotels_test!I908,1)+2,2)</f>
        <v>0.8</v>
      </c>
      <c r="G908" s="3" t="str">
        <f>IF(ISBLANK(other_hotels_test!J908),"",other_hotels_test!J908)</f>
        <v>“Beautiful and majestic”</v>
      </c>
      <c r="H908" s="3" t="str">
        <f>IF(ISBLANK(other_hotels_test!K908),"",other_hotels_test!K908)</f>
        <v>Nice infrastructure great location as any high standards level hotels but what i enjoyed the most was the nearby to the bay where you can enjoy the breeze and the beautiful view of the bridge specially at night and go after dinner for an excellent and relaxing walk and enjoy the beautiful view close by. Highly recommended and the buffet has great desert options specially the creme brulee and tiramisu and the duck was yummy.</v>
      </c>
      <c r="I908" s="1" t="str">
        <f>TRIM(IF(ISERROR(MID(other_hotels_test!L908,7,FIND("travelled",other_hotels_test!L908,1)-7)),"",MID(other_hotels_test!L908,7,FIND("travelled",other_hotels_test!L908,1)-7)))</f>
        <v>April 2013</v>
      </c>
      <c r="J908" s="1" t="str">
        <f>TRIM(IF(ISERROR(MID(other_hotels_test!L908,FIND("travelled",other_hotels_test!L908,1)+9,LEN(other_hotels_test!L908))),"",MID(other_hotels_test!L908,FIND("travelled",other_hotels_test!L908,1)+9,LEN(other_hotels_test!L908))))</f>
        <v>on business</v>
      </c>
      <c r="K908" s="4" t="e">
        <f ca="1">udfRegEx(other_hotels_test!M908,"\d( of )\d( stars).*(n&gt;)([\s\S]*;)")&amp;CHAR(10)&amp;udfRegEx(other_hotels_test!M908,"[^;]+$\d( of )\d( stars).*(n&gt;)([\s\S]*;)")</f>
        <v>#NAME?</v>
      </c>
      <c r="N908" s="1" t="str">
        <f>other_hotels_test!P908</f>
        <v>Reviewed 9 April 2013</v>
      </c>
    </row>
    <row r="909" spans="1:14" ht="98">
      <c r="A909" s="1" t="str">
        <f>MID(other_hotels_test!D909,1,FIND("_data",other_hotels_test!D909,1)-1)</f>
        <v>fullerton_hotel</v>
      </c>
      <c r="B909" s="4" t="str">
        <f>other_hotels_test!G909</f>
        <v>smartbrainz</v>
      </c>
      <c r="C909" s="4" t="str">
        <f>IF(ISBLANK(other_hotels_test!H909),"",other_hotels_test!H909)</f>
        <v>New Delhi India</v>
      </c>
      <c r="D909" s="1" t="str">
        <f>MID(other_hotels_test!I909,FIND("of",other_hotels_test!I909,1)-2,12)</f>
        <v>4 of 5 stars</v>
      </c>
      <c r="E909" s="1" t="str">
        <f>MID(other_hotels_test!I909,FIND("of",other_hotels_test!I909,1)-2,2)</f>
        <v xml:space="preserve">4 </v>
      </c>
      <c r="F909" s="2">
        <f>MID(other_hotels_test!I909,FIND("of",other_hotels_test!I909,1)-2,2)/MID(other_hotels_test!I909,FIND("of",other_hotels_test!I909,1)+2,2)</f>
        <v>0.8</v>
      </c>
      <c r="G909" s="3" t="str">
        <f>IF(ISBLANK(other_hotels_test!J909),"",other_hotels_test!J909)</f>
        <v>“Great Hotel”</v>
      </c>
      <c r="H909" s="3" t="str">
        <f>IF(ISBLANK(other_hotels_test!K909),"",other_hotels_test!K909)</f>
        <v>Post office converted into luxury hotel. The hotel is epitome of luxury and style with great service .The only drawback is its a little away from the buzz. But I prefer to stay in quieter places at times so its more relaxing to me. The hotel rooms are well done and well maintained. The restaurant cafe side of river serves great breakfast and I love just still there and enjoying the same. Well I would love to go back and stay here..</v>
      </c>
      <c r="I909" s="1" t="str">
        <f>TRIM(IF(ISERROR(MID(other_hotels_test!L909,7,FIND("travelled",other_hotels_test!L909,1)-7)),"",MID(other_hotels_test!L909,7,FIND("travelled",other_hotels_test!L909,1)-7)))</f>
        <v>May 2012</v>
      </c>
      <c r="J909" s="1" t="str">
        <f>TRIM(IF(ISERROR(MID(other_hotels_test!L909,FIND("travelled",other_hotels_test!L909,1)+9,LEN(other_hotels_test!L909))),"",MID(other_hotels_test!L909,FIND("travelled",other_hotels_test!L909,1)+9,LEN(other_hotels_test!L909))))</f>
        <v>as a couple</v>
      </c>
      <c r="K909" s="4" t="e">
        <f ca="1">udfRegEx(other_hotels_test!M909,"\d( of )\d( stars).*(n&gt;)([\s\S]*;)")&amp;CHAR(10)&amp;udfRegEx(other_hotels_test!M909,"[^;]+$\d( of )\d( stars).*(n&gt;)([\s\S]*;)")</f>
        <v>#NAME?</v>
      </c>
      <c r="N909" s="1" t="str">
        <f>other_hotels_test!P909</f>
        <v>Reviewed 8 April 2013</v>
      </c>
    </row>
    <row r="910" spans="1:14" ht="84">
      <c r="A910" s="1" t="str">
        <f>MID(other_hotels_test!D910,1,FIND("_data",other_hotels_test!D910,1)-1)</f>
        <v>fullerton_hotel</v>
      </c>
      <c r="B910" s="4" t="str">
        <f>other_hotels_test!G910</f>
        <v>MB19</v>
      </c>
      <c r="C910" s="4" t="str">
        <f>IF(ISBLANK(other_hotels_test!H910),"",other_hotels_test!H910)</f>
        <v>UK</v>
      </c>
      <c r="D910" s="1" t="str">
        <f>MID(other_hotels_test!I910,FIND("of",other_hotels_test!I910,1)-2,12)</f>
        <v>4 of 5 stars</v>
      </c>
      <c r="E910" s="1" t="str">
        <f>MID(other_hotels_test!I910,FIND("of",other_hotels_test!I910,1)-2,2)</f>
        <v xml:space="preserve">4 </v>
      </c>
      <c r="F910" s="2">
        <f>MID(other_hotels_test!I910,FIND("of",other_hotels_test!I910,1)-2,2)/MID(other_hotels_test!I910,FIND("of",other_hotels_test!I910,1)+2,2)</f>
        <v>0.8</v>
      </c>
      <c r="G910" s="3" t="str">
        <f>IF(ISBLANK(other_hotels_test!J910),"",other_hotels_test!J910)</f>
        <v>“I like this hotel even though a couple of areas are beginning to look a little tired compared to some of its newer competitors.”</v>
      </c>
      <c r="H910" s="3" t="str">
        <f>IF(ISBLANK(other_hotels_test!K910),"",other_hotels_test!K910)</f>
        <v>Excellent service great location close to city marina Town Quay Clarke Quay etc. Rooms are good just not as spectacular as some of the newer competitors as is the health club &amp; Spa. The Chinese restaurant called Jade is exceptional. All in all I keep returning to this hotel despite the attractions of other because I like it - it is close to being a home away from home.</v>
      </c>
      <c r="I910" s="1" t="str">
        <f>TRIM(IF(ISERROR(MID(other_hotels_test!L910,7,FIND("travelled",other_hotels_test!L910,1)-7)),"",MID(other_hotels_test!L910,7,FIND("travelled",other_hotels_test!L910,1)-7)))</f>
        <v/>
      </c>
      <c r="J910" s="1" t="str">
        <f>TRIM(IF(ISERROR(MID(other_hotels_test!L910,FIND("travelled",other_hotels_test!L910,1)+9,LEN(other_hotels_test!L910))),"",MID(other_hotels_test!L910,FIND("travelled",other_hotels_test!L910,1)+9,LEN(other_hotels_test!L910))))</f>
        <v/>
      </c>
      <c r="K910" s="4" t="e">
        <f ca="1">udfRegEx(other_hotels_test!M910,"\d( of )\d( stars).*(n&gt;)([\s\S]*;)")&amp;CHAR(10)&amp;udfRegEx(other_hotels_test!M910,"[^;]+$\d( of )\d( stars).*(n&gt;)([\s\S]*;)")</f>
        <v>#NAME?</v>
      </c>
      <c r="N910" s="1" t="str">
        <f>other_hotels_test!P910</f>
        <v>Reviewed 9 October 2012</v>
      </c>
    </row>
    <row r="911" spans="1:14" ht="56">
      <c r="A911" s="1" t="str">
        <f>MID(other_hotels_test!D911,1,FIND("_data",other_hotels_test!D911,1)-1)</f>
        <v>fullerton_hotel</v>
      </c>
      <c r="B911" s="4" t="str">
        <f>other_hotels_test!G911</f>
        <v>Janemariec</v>
      </c>
      <c r="C911" s="4" t="str">
        <f>IF(ISBLANK(other_hotels_test!H911),"",other_hotels_test!H911)</f>
        <v/>
      </c>
      <c r="D911" s="1" t="str">
        <f>MID(other_hotels_test!I911,FIND("of",other_hotels_test!I911,1)-2,12)</f>
        <v>5 of 5 stars</v>
      </c>
      <c r="E911" s="1" t="str">
        <f>MID(other_hotels_test!I911,FIND("of",other_hotels_test!I911,1)-2,2)</f>
        <v xml:space="preserve">5 </v>
      </c>
      <c r="F911" s="2">
        <f>MID(other_hotels_test!I911,FIND("of",other_hotels_test!I911,1)-2,2)/MID(other_hotels_test!I911,FIND("of",other_hotels_test!I911,1)+2,2)</f>
        <v>1</v>
      </c>
      <c r="G911" s="3" t="str">
        <f>IF(ISBLANK(other_hotels_test!J911),"",other_hotels_test!J911)</f>
        <v>“still just lovely”</v>
      </c>
      <c r="H911" s="3" t="str">
        <f>IF(ISBLANK(other_hotels_test!K911),"",other_hotels_test!K911)</f>
        <v>I've been here a few times now always for work and it is still such a lovely experience. It feels so luxurious the views are wonderful and the service is excellent. My favourite bit remains the mojitos in the postroom - the best mojitos in the world</v>
      </c>
      <c r="I911" s="1" t="str">
        <f>TRIM(IF(ISERROR(MID(other_hotels_test!L911,7,FIND("travelled",other_hotels_test!L911,1)-7)),"",MID(other_hotels_test!L911,7,FIND("travelled",other_hotels_test!L911,1)-7)))</f>
        <v>September 2012</v>
      </c>
      <c r="J911" s="1" t="str">
        <f>TRIM(IF(ISERROR(MID(other_hotels_test!L911,FIND("travelled",other_hotels_test!L911,1)+9,LEN(other_hotels_test!L911))),"",MID(other_hotels_test!L911,FIND("travelled",other_hotels_test!L911,1)+9,LEN(other_hotels_test!L911))))</f>
        <v>on business</v>
      </c>
      <c r="K911" s="4" t="e">
        <f ca="1">udfRegEx(other_hotels_test!M911,"\d( of )\d( stars).*(n&gt;)([\s\S]*;)")&amp;CHAR(10)&amp;udfRegEx(other_hotels_test!M911,"[^;]+$\d( of )\d( stars).*(n&gt;)([\s\S]*;)")</f>
        <v>#NAME?</v>
      </c>
      <c r="N911" s="1" t="str">
        <f>other_hotels_test!P911</f>
        <v>Reviewed 9 October 2012</v>
      </c>
    </row>
    <row r="912" spans="1:14" ht="84">
      <c r="A912" s="1" t="str">
        <f>MID(other_hotels_test!D912,1,FIND("_data",other_hotels_test!D912,1)-1)</f>
        <v>fullerton_hotel</v>
      </c>
      <c r="B912" s="4" t="str">
        <f>other_hotels_test!G912</f>
        <v>happytourist33</v>
      </c>
      <c r="C912" s="4" t="str">
        <f>IF(ISBLANK(other_hotels_test!H912),"",other_hotels_test!H912)</f>
        <v>Manchester</v>
      </c>
      <c r="D912" s="1" t="str">
        <f>MID(other_hotels_test!I912,FIND("of",other_hotels_test!I912,1)-2,12)</f>
        <v>4 of 5 stars</v>
      </c>
      <c r="E912" s="1" t="str">
        <f>MID(other_hotels_test!I912,FIND("of",other_hotels_test!I912,1)-2,2)</f>
        <v xml:space="preserve">4 </v>
      </c>
      <c r="F912" s="2">
        <f>MID(other_hotels_test!I912,FIND("of",other_hotels_test!I912,1)-2,2)/MID(other_hotels_test!I912,FIND("of",other_hotels_test!I912,1)+2,2)</f>
        <v>0.8</v>
      </c>
      <c r="G912" s="3" t="str">
        <f>IF(ISBLANK(other_hotels_test!J912),"",other_hotels_test!J912)</f>
        <v>“Interesting place to stay”</v>
      </c>
      <c r="H912" s="3" t="str">
        <f>IF(ISBLANK(other_hotels_test!K912),"",other_hotels_test!K912)</f>
        <v>Our experience of this hotel was very good. The reception staff were friendly pleasant and helpful. Our room was very clean and comfortable if not a little cold due to the ac!! A very easily solved problem! We only had breakfast here but that had everything you could ask for and plenty of it. The interior and history of the hotel is interesting to see. It's location is good.</v>
      </c>
      <c r="I912" s="1" t="str">
        <f>TRIM(IF(ISERROR(MID(other_hotels_test!L912,7,FIND("travelled",other_hotels_test!L912,1)-7)),"",MID(other_hotels_test!L912,7,FIND("travelled",other_hotels_test!L912,1)-7)))</f>
        <v>September 2012</v>
      </c>
      <c r="J912" s="1" t="str">
        <f>TRIM(IF(ISERROR(MID(other_hotels_test!L912,FIND("travelled",other_hotels_test!L912,1)+9,LEN(other_hotels_test!L912))),"",MID(other_hotels_test!L912,FIND("travelled",other_hotels_test!L912,1)+9,LEN(other_hotels_test!L912))))</f>
        <v>on business</v>
      </c>
      <c r="K912" s="4" t="e">
        <f ca="1">udfRegEx(other_hotels_test!M912,"\d( of )\d( stars).*(n&gt;)([\s\S]*;)")&amp;CHAR(10)&amp;udfRegEx(other_hotels_test!M912,"[^;]+$\d( of )\d( stars).*(n&gt;)([\s\S]*;)")</f>
        <v>#NAME?</v>
      </c>
      <c r="N912" s="1" t="str">
        <f>other_hotels_test!P912</f>
        <v>Reviewed 6 October 2012</v>
      </c>
    </row>
    <row r="913" spans="1:14" ht="224">
      <c r="A913" s="1" t="str">
        <f>MID(other_hotels_test!D913,1,FIND("_data",other_hotels_test!D913,1)-1)</f>
        <v>fullerton_hotel</v>
      </c>
      <c r="B913" s="4" t="str">
        <f>other_hotels_test!G913</f>
        <v>FRANCOROSSI</v>
      </c>
      <c r="C913" s="4" t="str">
        <f>IF(ISBLANK(other_hotels_test!H913),"",other_hotels_test!H913)</f>
        <v>Turin Italy</v>
      </c>
      <c r="D913" s="1" t="str">
        <f>MID(other_hotels_test!I913,FIND("of",other_hotels_test!I913,1)-2,12)</f>
        <v>4 of 5 stars</v>
      </c>
      <c r="E913" s="1" t="str">
        <f>MID(other_hotels_test!I913,FIND("of",other_hotels_test!I913,1)-2,2)</f>
        <v xml:space="preserve">4 </v>
      </c>
      <c r="F913" s="2">
        <f>MID(other_hotels_test!I913,FIND("of",other_hotels_test!I913,1)-2,2)/MID(other_hotels_test!I913,FIND("of",other_hotels_test!I913,1)+2,2)</f>
        <v>0.8</v>
      </c>
      <c r="G913" s="3" t="str">
        <f>IF(ISBLANK(other_hotels_test!J913),"",other_hotels_test!J913)</f>
        <v>“There are better places at these prices.”</v>
      </c>
      <c r="H913" s="3" t="str">
        <f>IF(ISBLANK(other_hotels_test!K913),"",other_hotels_test!K913)</f>
        <v>The Fullerton Hotel has service standards lapse in general. From the moment we arrived to our departure the hallmark of the stay was bad service. On arrival  no one came to help with our substantial luggage until had unloaded it with the help of my friend. Ran into another old friend at the hotel who helped with the check-in. We had four meals in the hotel. One dinner at Jade Restaurant which was good food acceptable service and overall experience. The other three meals were 2 breackfasts and 1 dinner at The Town Restaurant Since Town was the default breackfast option the poor service we were experienced there which perhaps was best describes the overall disappointment with the Fullerton. From being led to a smoking area then back into non smoking to not having the table set properly and consistently cleared after that having to go up to the coffee server with my cup to get a coffee seeing other guests have their juices refiled at their tables while were ignored all in all contributed to the worst service experience ever.</v>
      </c>
      <c r="I913" s="1" t="str">
        <f>TRIM(IF(ISERROR(MID(other_hotels_test!L913,7,FIND("travelled",other_hotels_test!L913,1)-7)),"",MID(other_hotels_test!L913,7,FIND("travelled",other_hotels_test!L913,1)-7)))</f>
        <v>September 2012</v>
      </c>
      <c r="J913" s="1" t="str">
        <f>TRIM(IF(ISERROR(MID(other_hotels_test!L913,FIND("travelled",other_hotels_test!L913,1)+9,LEN(other_hotels_test!L913))),"",MID(other_hotels_test!L913,FIND("travelled",other_hotels_test!L913,1)+9,LEN(other_hotels_test!L913))))</f>
        <v>with family</v>
      </c>
      <c r="K913" s="4" t="e">
        <f ca="1">udfRegEx(other_hotels_test!M913,"\d( of )\d( stars).*(n&gt;)([\s\S]*;)")&amp;CHAR(10)&amp;udfRegEx(other_hotels_test!M913,"[^;]+$\d( of )\d( stars).*(n&gt;)([\s\S]*;)")</f>
        <v>#NAME?</v>
      </c>
      <c r="N913" s="1" t="str">
        <f>other_hotels_test!P913</f>
        <v>Reviewed 5 October 2012</v>
      </c>
    </row>
    <row r="914" spans="1:14" ht="336">
      <c r="A914" s="1" t="str">
        <f>MID(other_hotels_test!D914,1,FIND("_data",other_hotels_test!D914,1)-1)</f>
        <v>fullerton_hotel</v>
      </c>
      <c r="B914" s="4" t="str">
        <f>other_hotels_test!G914</f>
        <v>LukChang</v>
      </c>
      <c r="C914" s="4" t="str">
        <f>IF(ISBLANK(other_hotels_test!H914),"",other_hotels_test!H914)</f>
        <v>Bangkok</v>
      </c>
      <c r="D914" s="1" t="str">
        <f>MID(other_hotels_test!I914,FIND("of",other_hotels_test!I914,1)-2,12)</f>
        <v>5 of 5 stars</v>
      </c>
      <c r="E914" s="1" t="str">
        <f>MID(other_hotels_test!I914,FIND("of",other_hotels_test!I914,1)-2,2)</f>
        <v xml:space="preserve">5 </v>
      </c>
      <c r="F914" s="2">
        <f>MID(other_hotels_test!I914,FIND("of",other_hotels_test!I914,1)-2,2)/MID(other_hotels_test!I914,FIND("of",other_hotels_test!I914,1)+2,2)</f>
        <v>1</v>
      </c>
      <c r="G914" s="3" t="str">
        <f>IF(ISBLANK(other_hotels_test!J914),"",other_hotels_test!J914)</f>
        <v>“The best hotel experience ever”</v>
      </c>
      <c r="H914" s="3" t="str">
        <f>IF(ISBLANK(other_hotels_test!K914),"",other_hotels_test!K914)</f>
        <v>I booked this as part of a F1 experience 3 nights including breakfast &amp; access to the Fullerton viewing gallery. From check in to departure everything was very well organised and value for money. When I booked it included 1 child sharing the room breakfast extra &amp; on the first night there was a slight issue with access to the viewing stand. When I returned to the hotel I explained the fact that it was 2 adults &amp; 1 child and they said it would be resolved also asked them to book a babysitter for Sunday night. On Saturday afternoon after returning from shopping not only did I have and extra pass for the gallery but also confirmation of baby sitter as per my requested time. The sitter turned up promptly and my daughter reported later that she was very friendly and played with her all night. Breakfast over the three days was superb with plenty of choice for Asian &amp; westerners alike. Totally spoilt for choice. The room was on the 5th floor and had a high wall which did not allow for a view over the Singapore river but that was not a hardship the room itself was large even with the extra bed. Fast internet connection and a good sized desk from which to work. The beds were very comfortable and I had no problem sleeping only waking up after a good nights sleep. The pool offered good views over the river &amp; Boat Quay plenty of clean towels drinks &amp; fresh fruit. The wife tried the spa &amp; said that is was one of the better ones she had used. To sum up one of the best hotels I have ever stayed in with service above even my high expectations. That good have already pencilled in for next years race.</v>
      </c>
      <c r="I914" s="1" t="str">
        <f>TRIM(IF(ISERROR(MID(other_hotels_test!L914,7,FIND("travelled",other_hotels_test!L914,1)-7)),"",MID(other_hotels_test!L914,7,FIND("travelled",other_hotels_test!L914,1)-7)))</f>
        <v>September 2012</v>
      </c>
      <c r="J914" s="1" t="str">
        <f>TRIM(IF(ISERROR(MID(other_hotels_test!L914,FIND("travelled",other_hotels_test!L914,1)+9,LEN(other_hotels_test!L914))),"",MID(other_hotels_test!L914,FIND("travelled",other_hotels_test!L914,1)+9,LEN(other_hotels_test!L914))))</f>
        <v>with family</v>
      </c>
      <c r="K914" s="4" t="e">
        <f ca="1">udfRegEx(other_hotels_test!M914,"\d( of )\d( stars).*(n&gt;)([\s\S]*;)")&amp;CHAR(10)&amp;udfRegEx(other_hotels_test!M914,"[^;]+$\d( of )\d( stars).*(n&gt;)([\s\S]*;)")</f>
        <v>#NAME?</v>
      </c>
      <c r="N914" s="1" t="str">
        <f>other_hotels_test!P914</f>
        <v>Reviewed 4 October 2012</v>
      </c>
    </row>
    <row r="915" spans="1:14" ht="210">
      <c r="A915" s="1" t="str">
        <f>MID(other_hotels_test!D915,1,FIND("_data",other_hotels_test!D915,1)-1)</f>
        <v>fullerton_hotel</v>
      </c>
      <c r="B915" s="4" t="str">
        <f>other_hotels_test!G915</f>
        <v>Chris M</v>
      </c>
      <c r="C915" s="4" t="str">
        <f>IF(ISBLANK(other_hotels_test!H915),"",other_hotels_test!H915)</f>
        <v>Canberra Australia</v>
      </c>
      <c r="D915" s="1" t="str">
        <f>MID(other_hotels_test!I915,FIND("of",other_hotels_test!I915,1)-2,12)</f>
        <v>5 of 5 stars</v>
      </c>
      <c r="E915" s="1" t="str">
        <f>MID(other_hotels_test!I915,FIND("of",other_hotels_test!I915,1)-2,2)</f>
        <v xml:space="preserve">5 </v>
      </c>
      <c r="F915" s="2">
        <f>MID(other_hotels_test!I915,FIND("of",other_hotels_test!I915,1)-2,2)/MID(other_hotels_test!I915,FIND("of",other_hotels_test!I915,1)+2,2)</f>
        <v>1</v>
      </c>
      <c r="G915" s="3" t="str">
        <f>IF(ISBLANK(other_hotels_test!J915),"",other_hotels_test!J915)</f>
        <v>“Expensive but worth every penny/cent”</v>
      </c>
      <c r="H915" s="3" t="str">
        <f>IF(ISBLANK(other_hotels_test!K915),"",other_hotels_test!K915)</f>
        <v>After "surviving" a meal at Clarke or Boat Quay we continued along the quay to "The Fullerton" for my husband to enjoy a coffee &amp; us to share the most magnificent cheesecake. I have never eaten a better raspberry &amp; I love berries so I have tried a few before this one. We looked like ragged tourists. I was unwell but you never would have guessed. We were treated like visiting dignitaries. The service impeccable. A pianist was playing in a mezzanine floor above us. The flowers at the entrance were a beautiful and fragrant arrangement in keep with Singaporean tradition. Singapore meaning "fragrant harbour". Even if you cannot afford to stay at The Fullerton treat yourself to a snack or drink there so you can enjoy the service fine fare and beautiful decor. All the fuss seems to be made of The Raffles but don't forget The Fullerton too if you like some old world style. If you favour modern styling then Marina Bay Sands is probably the place for you.</v>
      </c>
      <c r="I915" s="1" t="str">
        <f>TRIM(IF(ISERROR(MID(other_hotels_test!L915,7,FIND("travelled",other_hotels_test!L915,1)-7)),"",MID(other_hotels_test!L915,7,FIND("travelled",other_hotels_test!L915,1)-7)))</f>
        <v>September 2012</v>
      </c>
      <c r="J915" s="1" t="str">
        <f>TRIM(IF(ISERROR(MID(other_hotels_test!L915,FIND("travelled",other_hotels_test!L915,1)+9,LEN(other_hotels_test!L915))),"",MID(other_hotels_test!L915,FIND("travelled",other_hotels_test!L915,1)+9,LEN(other_hotels_test!L915))))</f>
        <v>as a couple</v>
      </c>
      <c r="K915" s="4" t="e">
        <f ca="1">udfRegEx(other_hotels_test!M915,"\d( of )\d( stars).*(n&gt;)([\s\S]*;)")&amp;CHAR(10)&amp;udfRegEx(other_hotels_test!M915,"[^;]+$\d( of )\d( stars).*(n&gt;)([\s\S]*;)")</f>
        <v>#NAME?</v>
      </c>
      <c r="N915" s="1" t="str">
        <f>other_hotels_test!P915</f>
        <v>Reviewed 21 October 2012</v>
      </c>
    </row>
    <row r="916" spans="1:14" ht="112">
      <c r="A916" s="1" t="str">
        <f>MID(other_hotels_test!D916,1,FIND("_data",other_hotels_test!D916,1)-1)</f>
        <v>fullerton_hotel</v>
      </c>
      <c r="B916" s="4" t="str">
        <f>other_hotels_test!G916</f>
        <v>GudFellaRudeBoy</v>
      </c>
      <c r="C916" s="4" t="str">
        <f>IF(ISBLANK(other_hotels_test!H916),"",other_hotels_test!H916)</f>
        <v>London United Kingdom</v>
      </c>
      <c r="D916" s="1" t="str">
        <f>MID(other_hotels_test!I916,FIND("of",other_hotels_test!I916,1)-2,12)</f>
        <v>4 of 5 stars</v>
      </c>
      <c r="E916" s="1" t="str">
        <f>MID(other_hotels_test!I916,FIND("of",other_hotels_test!I916,1)-2,2)</f>
        <v xml:space="preserve">4 </v>
      </c>
      <c r="F916" s="2">
        <f>MID(other_hotels_test!I916,FIND("of",other_hotels_test!I916,1)-2,2)/MID(other_hotels_test!I916,FIND("of",other_hotels_test!I916,1)+2,2)</f>
        <v>0.8</v>
      </c>
      <c r="G916" s="3" t="str">
        <f>IF(ISBLANK(other_hotels_test!J916),"",other_hotels_test!J916)</f>
        <v>“Nice location excellent service comfortable modern rooms”</v>
      </c>
      <c r="H916" s="3" t="str">
        <f>IF(ISBLANK(other_hotels_test!K916),"",other_hotels_test!K916)</f>
        <v>Pros: 1. Very nice central location close to Boat Quay Raffles Place MRT etc. 2. Spectacular views of the Marina if you're able to get a room that overlooks it (others either have views of the city (i.e. roads and buildings) and the lobby!). 3. Comfortable room with modern amenities 4. Complimentary wifi for guests Other points: 1. If you are booking for the F1 race book early but in my view Fairmont and Swissotel may have better options. 2. Did not have food at the hotel (prices are quite exhorbitant for food and drinks)</v>
      </c>
      <c r="I916" s="1" t="str">
        <f>TRIM(IF(ISERROR(MID(other_hotels_test!L916,7,FIND("travelled",other_hotels_test!L916,1)-7)),"",MID(other_hotels_test!L916,7,FIND("travelled",other_hotels_test!L916,1)-7)))</f>
        <v>October 2012</v>
      </c>
      <c r="J916" s="1" t="str">
        <f>TRIM(IF(ISERROR(MID(other_hotels_test!L916,FIND("travelled",other_hotels_test!L916,1)+9,LEN(other_hotels_test!L916))),"",MID(other_hotels_test!L916,FIND("travelled",other_hotels_test!L916,1)+9,LEN(other_hotels_test!L916))))</f>
        <v>on business</v>
      </c>
      <c r="K916" s="4" t="e">
        <f ca="1">udfRegEx(other_hotels_test!M916,"\d( of )\d( stars).*(n&gt;)([\s\S]*;)")&amp;CHAR(10)&amp;udfRegEx(other_hotels_test!M916,"[^;]+$\d( of )\d( stars).*(n&gt;)([\s\S]*;)")</f>
        <v>#NAME?</v>
      </c>
      <c r="N916" s="1" t="str">
        <f>other_hotels_test!P916</f>
        <v>Reviewed 21 October 2012</v>
      </c>
    </row>
    <row r="917" spans="1:14" ht="98">
      <c r="A917" s="1" t="str">
        <f>MID(other_hotels_test!D917,1,FIND("_data",other_hotels_test!D917,1)-1)</f>
        <v>fullerton_hotel</v>
      </c>
      <c r="B917" s="4" t="str">
        <f>other_hotels_test!G917</f>
        <v>shehnazlovestotravel</v>
      </c>
      <c r="C917" s="4" t="str">
        <f>IF(ISBLANK(other_hotels_test!H917),"",other_hotels_test!H917)</f>
        <v>Singapore Singapore</v>
      </c>
      <c r="D917" s="1" t="str">
        <f>MID(other_hotels_test!I917,FIND("of",other_hotels_test!I917,1)-2,12)</f>
        <v>5 of 5 stars</v>
      </c>
      <c r="E917" s="1" t="str">
        <f>MID(other_hotels_test!I917,FIND("of",other_hotels_test!I917,1)-2,2)</f>
        <v xml:space="preserve">5 </v>
      </c>
      <c r="F917" s="2">
        <f>MID(other_hotels_test!I917,FIND("of",other_hotels_test!I917,1)-2,2)/MID(other_hotels_test!I917,FIND("of",other_hotels_test!I917,1)+2,2)</f>
        <v>1</v>
      </c>
      <c r="G917" s="3" t="str">
        <f>IF(ISBLANK(other_hotels_test!J917),"",other_hotels_test!J917)</f>
        <v>“Excellent Service”</v>
      </c>
      <c r="H917" s="3" t="str">
        <f>IF(ISBLANK(other_hotels_test!K917),"",other_hotels_test!K917)</f>
        <v>Stayed at Fullerton a couple of times. Stayed there on National Day to watch Fireworks. The view was spectacular! Stayed there as well as a wedding present. Very cozy and the service was excellent. Halal meals are provided for. Dinner was superb and I would go back there over and over again. Has such a luxurious feel to it and everything is easily accessible. Beds were soft and comfortable. Felt really relaxed after my staycation. Highly recommended!</v>
      </c>
      <c r="I917" s="1" t="str">
        <f>TRIM(IF(ISERROR(MID(other_hotels_test!L917,7,FIND("travelled",other_hotels_test!L917,1)-7)),"",MID(other_hotels_test!L917,7,FIND("travelled",other_hotels_test!L917,1)-7)))</f>
        <v>November 2011</v>
      </c>
      <c r="J917" s="1" t="str">
        <f>TRIM(IF(ISERROR(MID(other_hotels_test!L917,FIND("travelled",other_hotels_test!L917,1)+9,LEN(other_hotels_test!L917))),"",MID(other_hotels_test!L917,FIND("travelled",other_hotels_test!L917,1)+9,LEN(other_hotels_test!L917))))</f>
        <v>as a couple</v>
      </c>
      <c r="K917" s="4" t="e">
        <f ca="1">udfRegEx(other_hotels_test!M917,"\d( of )\d( stars).*(n&gt;)([\s\S]*;)")&amp;CHAR(10)&amp;udfRegEx(other_hotels_test!M917,"[^;]+$\d( of )\d( stars).*(n&gt;)([\s\S]*;)")</f>
        <v>#NAME?</v>
      </c>
      <c r="N917" s="1" t="str">
        <f>other_hotels_test!P917</f>
        <v>Reviewed 18 October 2012</v>
      </c>
    </row>
    <row r="918" spans="1:14" ht="182">
      <c r="A918" s="1" t="str">
        <f>MID(other_hotels_test!D918,1,FIND("_data",other_hotels_test!D918,1)-1)</f>
        <v>fullerton_hotel</v>
      </c>
      <c r="B918" s="4" t="str">
        <f>other_hotels_test!G918</f>
        <v>janrons</v>
      </c>
      <c r="C918" s="4" t="str">
        <f>IF(ISBLANK(other_hotels_test!H918),"",other_hotels_test!H918)</f>
        <v>Sydney Australia</v>
      </c>
      <c r="D918" s="1" t="str">
        <f>MID(other_hotels_test!I918,FIND("of",other_hotels_test!I918,1)-2,12)</f>
        <v>5 of 5 stars</v>
      </c>
      <c r="E918" s="1" t="str">
        <f>MID(other_hotels_test!I918,FIND("of",other_hotels_test!I918,1)-2,2)</f>
        <v xml:space="preserve">5 </v>
      </c>
      <c r="F918" s="2">
        <f>MID(other_hotels_test!I918,FIND("of",other_hotels_test!I918,1)-2,2)/MID(other_hotels_test!I918,FIND("of",other_hotels_test!I918,1)+2,2)</f>
        <v>1</v>
      </c>
      <c r="G918" s="3" t="str">
        <f>IF(ISBLANK(other_hotels_test!J918),"",other_hotels_test!J918)</f>
        <v>“Wonderful hotel”</v>
      </c>
      <c r="H918" s="3" t="str">
        <f>IF(ISBLANK(other_hotels_test!K918),"",other_hotels_test!K918)</f>
        <v>The Fullerton Hotel is an impressive building once the Post Office and situated on the river in the business district. It is a short walk to Boat Quay and also One Fullerton for restaurants and bars and to the Fullerton Bay Hotel for drinks on the rooftop a good place to view the light show from Marina Bay Sands(bookings advisable). We were given an upgraded room but on complaining of a musty smell were quickly moved to an other even bigger room. The accommodation was spacious clean and very comfortable. A pillow menu is available. The service was first class from all the staff. The breakfast buffet covered Indian Chinese Malay and western cuisine and was amazing. The pool area was lovely and we were given late checkout (3pm) with the use of the pool and showers facilities until our very late departure. Altogether a wonderful place to stay in Singapore.</v>
      </c>
      <c r="I918" s="1" t="str">
        <f>TRIM(IF(ISERROR(MID(other_hotels_test!L918,7,FIND("travelled",other_hotels_test!L918,1)-7)),"",MID(other_hotels_test!L918,7,FIND("travelled",other_hotels_test!L918,1)-7)))</f>
        <v>October 2012</v>
      </c>
      <c r="J918" s="1" t="str">
        <f>TRIM(IF(ISERROR(MID(other_hotels_test!L918,FIND("travelled",other_hotels_test!L918,1)+9,LEN(other_hotels_test!L918))),"",MID(other_hotels_test!L918,FIND("travelled",other_hotels_test!L918,1)+9,LEN(other_hotels_test!L918))))</f>
        <v>as a couple</v>
      </c>
      <c r="K918" s="4" t="e">
        <f ca="1">udfRegEx(other_hotels_test!M918,"\d( of )\d( stars).*(n&gt;)([\s\S]*;)")&amp;CHAR(10)&amp;udfRegEx(other_hotels_test!M918,"[^;]+$\d( of )\d( stars).*(n&gt;)([\s\S]*;)")</f>
        <v>#NAME?</v>
      </c>
      <c r="N918" s="1" t="str">
        <f>other_hotels_test!P918</f>
        <v>Reviewed 16 October 2012</v>
      </c>
    </row>
    <row r="919" spans="1:14" ht="112">
      <c r="A919" s="1" t="str">
        <f>MID(other_hotels_test!D919,1,FIND("_data",other_hotels_test!D919,1)-1)</f>
        <v>fullerton_hotel</v>
      </c>
      <c r="B919" s="4" t="str">
        <f>other_hotels_test!G919</f>
        <v>fritznig</v>
      </c>
      <c r="C919" s="4" t="str">
        <f>IF(ISBLANK(other_hotels_test!H919),"",other_hotels_test!H919)</f>
        <v>Sandusky Ohio</v>
      </c>
      <c r="D919" s="1" t="str">
        <f>MID(other_hotels_test!I919,FIND("of",other_hotels_test!I919,1)-2,12)</f>
        <v>5 of 5 stars</v>
      </c>
      <c r="E919" s="1" t="str">
        <f>MID(other_hotels_test!I919,FIND("of",other_hotels_test!I919,1)-2,2)</f>
        <v xml:space="preserve">5 </v>
      </c>
      <c r="F919" s="2">
        <f>MID(other_hotels_test!I919,FIND("of",other_hotels_test!I919,1)-2,2)/MID(other_hotels_test!I919,FIND("of",other_hotels_test!I919,1)+2,2)</f>
        <v>1</v>
      </c>
      <c r="G919" s="3" t="str">
        <f>IF(ISBLANK(other_hotels_test!J919),"",other_hotels_test!J919)</f>
        <v>“Simply the Best”</v>
      </c>
      <c r="H919" s="3" t="str">
        <f>IF(ISBLANK(other_hotels_test!K919),"",other_hotels_test!K919)</f>
        <v>The Fullerton Hotel (Singapore) is simply the best hotel in Singapore. It is housed in the renovated colonial-era post office--a magnificent piece of architecture. The rooms are in some cases not as large as the more modern St. Regis or Ritz-Carlton. What really distinguishes the Fullerton is the service--everything from the concierge to the bell staff. It is very difficult to differentiate yourself in Singapore based on service because good service is ubiquitous everywhere. But the Fullerton staff does. Always a thoroughly delightful stay.</v>
      </c>
      <c r="I919" s="1" t="str">
        <f>TRIM(IF(ISERROR(MID(other_hotels_test!L919,7,FIND("travelled",other_hotels_test!L919,1)-7)),"",MID(other_hotels_test!L919,7,FIND("travelled",other_hotels_test!L919,1)-7)))</f>
        <v>October 2012</v>
      </c>
      <c r="J919" s="1" t="str">
        <f>TRIM(IF(ISERROR(MID(other_hotels_test!L919,FIND("travelled",other_hotels_test!L919,1)+9,LEN(other_hotels_test!L919))),"",MID(other_hotels_test!L919,FIND("travelled",other_hotels_test!L919,1)+9,LEN(other_hotels_test!L919))))</f>
        <v>on business</v>
      </c>
      <c r="K919" s="4" t="e">
        <f ca="1">udfRegEx(other_hotels_test!M919,"\d( of )\d( stars).*(n&gt;)([\s\S]*;)")&amp;CHAR(10)&amp;udfRegEx(other_hotels_test!M919,"[^;]+$\d( of )\d( stars).*(n&gt;)([\s\S]*;)")</f>
        <v>#NAME?</v>
      </c>
      <c r="N919" s="1" t="str">
        <f>other_hotels_test!P919</f>
        <v>Reviewed 15 October 2012</v>
      </c>
    </row>
    <row r="920" spans="1:14" ht="182">
      <c r="A920" s="1" t="str">
        <f>MID(other_hotels_test!D920,1,FIND("_data",other_hotels_test!D920,1)-1)</f>
        <v>fullerton_hotel</v>
      </c>
      <c r="B920" s="4" t="str">
        <f>other_hotels_test!G920</f>
        <v>hloriol</v>
      </c>
      <c r="C920" s="4" t="str">
        <f>IF(ISBLANK(other_hotels_test!H920),"",other_hotels_test!H920)</f>
        <v>New York City New York</v>
      </c>
      <c r="D920" s="1" t="str">
        <f>MID(other_hotels_test!I920,FIND("of",other_hotels_test!I920,1)-2,12)</f>
        <v>4 of 5 stars</v>
      </c>
      <c r="E920" s="1" t="str">
        <f>MID(other_hotels_test!I920,FIND("of",other_hotels_test!I920,1)-2,2)</f>
        <v xml:space="preserve">4 </v>
      </c>
      <c r="F920" s="2">
        <f>MID(other_hotels_test!I920,FIND("of",other_hotels_test!I920,1)-2,2)/MID(other_hotels_test!I920,FIND("of",other_hotels_test!I920,1)+2,2)</f>
        <v>0.8</v>
      </c>
      <c r="G920" s="3" t="str">
        <f>IF(ISBLANK(other_hotels_test!J920),"",other_hotels_test!J920)</f>
        <v>“Exceptional Service”</v>
      </c>
      <c r="H920" s="3" t="str">
        <f>IF(ISBLANK(other_hotels_test!K920),"",other_hotels_test!K920)</f>
        <v>Stayed here for work and thought it was going to be dreadful when I got there because it was such a big hotel and there was so much going on. I was pleasantly surprised. The staff (like in most of Asia) was great. Service was perfect. The hotel is in a great spot. It's close to Boat Quay where you can have a great low key evening and walk to Clark Quay if you'd like. The connection to Marinia Bay is also perfect. It's only a 5 minute walk to Marina Bay if you're working there. A short walk to the high-end shopping and casino. What I found to be pretty cool also was the running routes. There's about a 5 minle route you can run that takes you all around the Marina and through the Quays. I got a chance to use the pool and it's nice and quiet with a good WiFi signal. The rooms were very nice with your standard amenities. Very clean and classy. Great place to stay.</v>
      </c>
      <c r="I920" s="1" t="str">
        <f>TRIM(IF(ISERROR(MID(other_hotels_test!L920,7,FIND("travelled",other_hotels_test!L920,1)-7)),"",MID(other_hotels_test!L920,7,FIND("travelled",other_hotels_test!L920,1)-7)))</f>
        <v>January 2013</v>
      </c>
      <c r="J920" s="1" t="str">
        <f>TRIM(IF(ISERROR(MID(other_hotels_test!L920,FIND("travelled",other_hotels_test!L920,1)+9,LEN(other_hotels_test!L920))),"",MID(other_hotels_test!L920,FIND("travelled",other_hotels_test!L920,1)+9,LEN(other_hotels_test!L920))))</f>
        <v>on business</v>
      </c>
      <c r="K920" s="4" t="e">
        <f ca="1">udfRegEx(other_hotels_test!M920,"\d( of )\d( stars).*(n&gt;)([\s\S]*;)")&amp;CHAR(10)&amp;udfRegEx(other_hotels_test!M920,"[^;]+$\d( of )\d( stars).*(n&gt;)([\s\S]*;)")</f>
        <v>#NAME?</v>
      </c>
      <c r="N920" s="1" t="str">
        <f>other_hotels_test!P920</f>
        <v>Reviewed 3 March 2013</v>
      </c>
    </row>
    <row r="921" spans="1:14" ht="70">
      <c r="A921" s="1" t="str">
        <f>MID(other_hotels_test!D921,1,FIND("_data",other_hotels_test!D921,1)-1)</f>
        <v>fullerton_hotel</v>
      </c>
      <c r="B921" s="4" t="str">
        <f>other_hotels_test!G921</f>
        <v>kn0wledgeseeker</v>
      </c>
      <c r="C921" s="4" t="str">
        <f>IF(ISBLANK(other_hotels_test!H921),"",other_hotels_test!H921)</f>
        <v>delhi</v>
      </c>
      <c r="D921" s="1" t="str">
        <f>MID(other_hotels_test!I921,FIND("of",other_hotels_test!I921,1)-2,12)</f>
        <v>4 of 5 stars</v>
      </c>
      <c r="E921" s="1" t="str">
        <f>MID(other_hotels_test!I921,FIND("of",other_hotels_test!I921,1)-2,2)</f>
        <v xml:space="preserve">4 </v>
      </c>
      <c r="F921" s="2">
        <f>MID(other_hotels_test!I921,FIND("of",other_hotels_test!I921,1)-2,2)/MID(other_hotels_test!I921,FIND("of",other_hotels_test!I921,1)+2,2)</f>
        <v>0.8</v>
      </c>
      <c r="G921" s="3" t="str">
        <f>IF(ISBLANK(other_hotels_test!J921),"",other_hotels_test!J921)</f>
        <v>“Gives you a great feeling just by seeing....”</v>
      </c>
      <c r="H921" s="3" t="str">
        <f>IF(ISBLANK(other_hotels_test!K921),"",other_hotels_test!K921)</f>
        <v>There seems to be something about the building that it gives you a feel-good feeling :-) I was not a guest over there but as a passerby entered the Hotel to treat my eyes of this attractive building; sat in the lounge for a few mins to take in the aura of the place .... very nice!!</v>
      </c>
      <c r="I921" s="1" t="str">
        <f>TRIM(IF(ISERROR(MID(other_hotels_test!L921,7,FIND("travelled",other_hotels_test!L921,1)-7)),"",MID(other_hotels_test!L921,7,FIND("travelled",other_hotels_test!L921,1)-7)))</f>
        <v>February 2013</v>
      </c>
      <c r="J921" s="1" t="str">
        <f>TRIM(IF(ISERROR(MID(other_hotels_test!L921,FIND("travelled",other_hotels_test!L921,1)+9,LEN(other_hotels_test!L921))),"",MID(other_hotels_test!L921,FIND("travelled",other_hotels_test!L921,1)+9,LEN(other_hotels_test!L921))))</f>
        <v>with friends</v>
      </c>
      <c r="K921" s="4" t="e">
        <f ca="1">udfRegEx(other_hotels_test!M921,"\d( of )\d( stars).*(n&gt;)([\s\S]*;)")&amp;CHAR(10)&amp;udfRegEx(other_hotels_test!M921,"[^;]+$\d( of )\d( stars).*(n&gt;)([\s\S]*;)")</f>
        <v>#NAME?</v>
      </c>
      <c r="N921" s="1" t="str">
        <f>other_hotels_test!P921</f>
        <v>Reviewed 2 March 2013</v>
      </c>
    </row>
    <row r="922" spans="1:14" ht="56">
      <c r="A922" s="1" t="str">
        <f>MID(other_hotels_test!D922,1,FIND("_data",other_hotels_test!D922,1)-1)</f>
        <v>fullerton_hotel</v>
      </c>
      <c r="B922" s="4" t="str">
        <f>other_hotels_test!G922</f>
        <v>BBM1978</v>
      </c>
      <c r="C922" s="4" t="str">
        <f>IF(ISBLANK(other_hotels_test!H922),"",other_hotels_test!H922)</f>
        <v>Singapore Singapore</v>
      </c>
      <c r="D922" s="1" t="str">
        <f>MID(other_hotels_test!I922,FIND("of",other_hotels_test!I922,1)-2,12)</f>
        <v>5 of 5 stars</v>
      </c>
      <c r="E922" s="1" t="str">
        <f>MID(other_hotels_test!I922,FIND("of",other_hotels_test!I922,1)-2,2)</f>
        <v xml:space="preserve">5 </v>
      </c>
      <c r="F922" s="2">
        <f>MID(other_hotels_test!I922,FIND("of",other_hotels_test!I922,1)-2,2)/MID(other_hotels_test!I922,FIND("of",other_hotels_test!I922,1)+2,2)</f>
        <v>1</v>
      </c>
      <c r="G922" s="3" t="str">
        <f>IF(ISBLANK(other_hotels_test!J922),"",other_hotels_test!J922)</f>
        <v>“Stayed over 65 nights in 2012”</v>
      </c>
      <c r="H922" s="3" t="str">
        <f>IF(ISBLANK(other_hotels_test!K922),"",other_hotels_test!K922)</f>
        <v>I was traveling a lot in 2012 and stayed at the Fullerton because its a great building perfectly located for work and play and the staff welcomed me every time with a smile and nothing was a problem. Rooms are great sized with bathrooms probably to big .....</v>
      </c>
      <c r="I922" s="1" t="str">
        <f>TRIM(IF(ISERROR(MID(other_hotels_test!L922,7,FIND("travelled",other_hotels_test!L922,1)-7)),"",MID(other_hotels_test!L922,7,FIND("travelled",other_hotels_test!L922,1)-7)))</f>
        <v>December 2012</v>
      </c>
      <c r="J922" s="1" t="str">
        <f>TRIM(IF(ISERROR(MID(other_hotels_test!L922,FIND("travelled",other_hotels_test!L922,1)+9,LEN(other_hotels_test!L922))),"",MID(other_hotels_test!L922,FIND("travelled",other_hotels_test!L922,1)+9,LEN(other_hotels_test!L922))))</f>
        <v>on business</v>
      </c>
      <c r="K922" s="4" t="e">
        <f ca="1">udfRegEx(other_hotels_test!M922,"\d( of )\d( stars).*(n&gt;)([\s\S]*;)")&amp;CHAR(10)&amp;udfRegEx(other_hotels_test!M922,"[^;]+$\d( of )\d( stars).*(n&gt;)([\s\S]*;)")</f>
        <v>#NAME?</v>
      </c>
      <c r="N922" s="1" t="str">
        <f>other_hotels_test!P922</f>
        <v>Reviewed 1 March 2013</v>
      </c>
    </row>
    <row r="923" spans="1:14" ht="196">
      <c r="A923" s="1" t="str">
        <f>MID(other_hotels_test!D923,1,FIND("_data",other_hotels_test!D923,1)-1)</f>
        <v>fullerton_hotel</v>
      </c>
      <c r="B923" s="4" t="str">
        <f>other_hotels_test!G923</f>
        <v>AussieTravellerNo1</v>
      </c>
      <c r="C923" s="4" t="str">
        <f>IF(ISBLANK(other_hotels_test!H923),"",other_hotels_test!H923)</f>
        <v>Australia</v>
      </c>
      <c r="D923" s="1" t="str">
        <f>MID(other_hotels_test!I923,FIND("of",other_hotels_test!I923,1)-2,12)</f>
        <v>4 of 5 stars</v>
      </c>
      <c r="E923" s="1" t="str">
        <f>MID(other_hotels_test!I923,FIND("of",other_hotels_test!I923,1)-2,2)</f>
        <v xml:space="preserve">4 </v>
      </c>
      <c r="F923" s="2">
        <f>MID(other_hotels_test!I923,FIND("of",other_hotels_test!I923,1)-2,2)/MID(other_hotels_test!I923,FIND("of",other_hotels_test!I923,1)+2,2)</f>
        <v>0.8</v>
      </c>
      <c r="G923" s="3" t="str">
        <f>IF(ISBLANK(other_hotels_test!J923),"",other_hotels_test!J923)</f>
        <v>“Very good hotel in Singapore”</v>
      </c>
      <c r="H923" s="3" t="str">
        <f>IF(ISBLANK(other_hotels_test!K923),"",other_hotels_test!K923)</f>
        <v>I stayed at the Fullerton Hotel for two weeks on a recent trip to Singapore. The Hotel is in an excellent location – less than 5 minute walk to Raffles Place MRT 10-15 min walk to City Hall MRT and close to many places to eat (Boat Quay Gluttons Bay etc). The rooms were of a decent size I stayed in one facing the Marina Bay Sands. I understand there are internal facing rooms I think it is worth the upgrade to a Bay facing room. Breakfast was the standard buffet with a variety of breakfast foods (American Japanese Chinese etc) wouldn’t pay the $60 to eat there but it was included as part of the room rate which was appreciated. Service was always very friendly which counts for a lot in my books. Loved the pool and as a Fullerton guest you are also allowed to swim in the Fullerton Bay pool which is even nicer! All in all an excellent hotel in Singapore and I would stay there again.</v>
      </c>
      <c r="I923" s="1" t="str">
        <f>TRIM(IF(ISERROR(MID(other_hotels_test!L923,7,FIND("travelled",other_hotels_test!L923,1)-7)),"",MID(other_hotels_test!L923,7,FIND("travelled",other_hotels_test!L923,1)-7)))</f>
        <v>January 2013</v>
      </c>
      <c r="J923" s="1" t="str">
        <f>TRIM(IF(ISERROR(MID(other_hotels_test!L923,FIND("travelled",other_hotels_test!L923,1)+9,LEN(other_hotels_test!L923))),"",MID(other_hotels_test!L923,FIND("travelled",other_hotels_test!L923,1)+9,LEN(other_hotels_test!L923))))</f>
        <v>as a couple</v>
      </c>
      <c r="K923" s="4" t="e">
        <f ca="1">udfRegEx(other_hotels_test!M923,"\d( of )\d( stars).*(n&gt;)([\s\S]*;)")&amp;CHAR(10)&amp;udfRegEx(other_hotels_test!M923,"[^;]+$\d( of )\d( stars).*(n&gt;)([\s\S]*;)")</f>
        <v>#NAME?</v>
      </c>
      <c r="N923" s="1" t="str">
        <f>other_hotels_test!P923</f>
        <v>Reviewed 26 February 2013</v>
      </c>
    </row>
    <row r="924" spans="1:14" ht="70">
      <c r="A924" s="1" t="str">
        <f>MID(other_hotels_test!D924,1,FIND("_data",other_hotels_test!D924,1)-1)</f>
        <v>fullerton_hotel</v>
      </c>
      <c r="B924" s="4" t="str">
        <f>other_hotels_test!G924</f>
        <v>coachwil</v>
      </c>
      <c r="C924" s="4" t="str">
        <f>IF(ISBLANK(other_hotels_test!H924),"",other_hotels_test!H924)</f>
        <v>Manila Philippines</v>
      </c>
      <c r="D924" s="1" t="str">
        <f>MID(other_hotels_test!I924,FIND("of",other_hotels_test!I924,1)-2,12)</f>
        <v>5 of 5 stars</v>
      </c>
      <c r="E924" s="1" t="str">
        <f>MID(other_hotels_test!I924,FIND("of",other_hotels_test!I924,1)-2,2)</f>
        <v xml:space="preserve">5 </v>
      </c>
      <c r="F924" s="2">
        <f>MID(other_hotels_test!I924,FIND("of",other_hotels_test!I924,1)-2,2)/MID(other_hotels_test!I924,FIND("of",other_hotels_test!I924,1)+2,2)</f>
        <v>1</v>
      </c>
      <c r="G924" s="3" t="str">
        <f>IF(ISBLANK(other_hotels_test!J924),"",other_hotels_test!J924)</f>
        <v>“Very Nice Hotel”</v>
      </c>
      <c r="H924" s="3" t="str">
        <f>IF(ISBLANK(other_hotels_test!K924),"",other_hotels_test!K924)</f>
        <v>Stayed in room 911. Very nice hotel with big rooms spacious bathrooms very prompt hotel service. Very clean. Offers a very good view of the Marina Bay. Lots of choices in their breakfast buffet. very conducive for business meetings since the lobby is quiet. A very good place to rest after a days tour of the city.</v>
      </c>
      <c r="I924" s="1" t="str">
        <f>TRIM(IF(ISERROR(MID(other_hotels_test!L924,7,FIND("travelled",other_hotels_test!L924,1)-7)),"",MID(other_hotels_test!L924,7,FIND("travelled",other_hotels_test!L924,1)-7)))</f>
        <v>October 2012</v>
      </c>
      <c r="J924" s="1" t="str">
        <f>TRIM(IF(ISERROR(MID(other_hotels_test!L924,FIND("travelled",other_hotels_test!L924,1)+9,LEN(other_hotels_test!L924))),"",MID(other_hotels_test!L924,FIND("travelled",other_hotels_test!L924,1)+9,LEN(other_hotels_test!L924))))</f>
        <v>on business</v>
      </c>
      <c r="K924" s="4" t="e">
        <f ca="1">udfRegEx(other_hotels_test!M924,"\d( of )\d( stars).*(n&gt;)([\s\S]*;)")&amp;CHAR(10)&amp;udfRegEx(other_hotels_test!M924,"[^;]+$\d( of )\d( stars).*(n&gt;)([\s\S]*;)")</f>
        <v>#NAME?</v>
      </c>
      <c r="N924" s="1" t="str">
        <f>other_hotels_test!P924</f>
        <v>Reviewed 25 February 2013</v>
      </c>
    </row>
    <row r="925" spans="1:14" ht="154">
      <c r="A925" s="1" t="str">
        <f>MID(other_hotels_test!D925,1,FIND("_data",other_hotels_test!D925,1)-1)</f>
        <v>fullerton_hotel</v>
      </c>
      <c r="B925" s="4" t="str">
        <f>other_hotels_test!G925</f>
        <v>happyroadtripper</v>
      </c>
      <c r="C925" s="4" t="str">
        <f>IF(ISBLANK(other_hotels_test!H925),"",other_hotels_test!H925)</f>
        <v>Manila Philippines</v>
      </c>
      <c r="D925" s="1" t="str">
        <f>MID(other_hotels_test!I925,FIND("of",other_hotels_test!I925,1)-2,12)</f>
        <v>4 of 5 stars</v>
      </c>
      <c r="E925" s="1" t="str">
        <f>MID(other_hotels_test!I925,FIND("of",other_hotels_test!I925,1)-2,2)</f>
        <v xml:space="preserve">4 </v>
      </c>
      <c r="F925" s="2">
        <f>MID(other_hotels_test!I925,FIND("of",other_hotels_test!I925,1)-2,2)/MID(other_hotels_test!I925,FIND("of",other_hotels_test!I925,1)+2,2)</f>
        <v>0.8</v>
      </c>
      <c r="G925" s="3" t="str">
        <f>IF(ISBLANK(other_hotels_test!J925),"",other_hotels_test!J925)</f>
        <v>“Very Luxurious Business Hotel”</v>
      </c>
      <c r="H925" s="3" t="str">
        <f>IF(ISBLANK(other_hotels_test!K925),"",other_hotels_test!K925)</f>
        <v>If you're on a business trip and your meetings are confined in the Raffles area and cost is not a consideration then this is the most ideal place. It's walking distance to most of the corporate buildings accessible by mrt and taxis. Food especially the breakfast buffet is very good. Has extensive offering of both local and international cuisine. The restaurant overlooks the river hence breakfast is a relaxing experience. However if you're a tourist- this is not the ideal place. Better to stay in hotels along Orchard Road. The Fullerton is so quiet during weekends and after office hours. You still need a ride to go shopping. Places to eat are limited and the ones near this hotel are quite expensive.</v>
      </c>
      <c r="I925" s="1" t="str">
        <f>TRIM(IF(ISERROR(MID(other_hotels_test!L925,7,FIND("travelled",other_hotels_test!L925,1)-7)),"",MID(other_hotels_test!L925,7,FIND("travelled",other_hotels_test!L925,1)-7)))</f>
        <v>July 2012</v>
      </c>
      <c r="J925" s="1" t="str">
        <f>TRIM(IF(ISERROR(MID(other_hotels_test!L925,FIND("travelled",other_hotels_test!L925,1)+9,LEN(other_hotels_test!L925))),"",MID(other_hotels_test!L925,FIND("travelled",other_hotels_test!L925,1)+9,LEN(other_hotels_test!L925))))</f>
        <v>on business</v>
      </c>
      <c r="K925" s="4" t="e">
        <f ca="1">udfRegEx(other_hotels_test!M925,"\d( of )\d( stars).*(n&gt;)([\s\S]*;)")&amp;CHAR(10)&amp;udfRegEx(other_hotels_test!M925,"[^;]+$\d( of )\d( stars).*(n&gt;)([\s\S]*;)")</f>
        <v>#NAME?</v>
      </c>
      <c r="N925" s="1" t="str">
        <f>other_hotels_test!P925</f>
        <v>Reviewed 4 October 2012</v>
      </c>
    </row>
    <row r="926" spans="1:14" ht="168">
      <c r="A926" s="1" t="str">
        <f>MID(other_hotels_test!D926,1,FIND("_data",other_hotels_test!D926,1)-1)</f>
        <v>fullerton_hotel</v>
      </c>
      <c r="B926" s="4" t="str">
        <f>other_hotels_test!G926</f>
        <v>FranknDebbie</v>
      </c>
      <c r="C926" s="4" t="str">
        <f>IF(ISBLANK(other_hotels_test!H926),"",other_hotels_test!H926)</f>
        <v>Houston Texas</v>
      </c>
      <c r="D926" s="1" t="str">
        <f>MID(other_hotels_test!I926,FIND("of",other_hotels_test!I926,1)-2,12)</f>
        <v>5 of 5 stars</v>
      </c>
      <c r="E926" s="1" t="str">
        <f>MID(other_hotels_test!I926,FIND("of",other_hotels_test!I926,1)-2,2)</f>
        <v xml:space="preserve">5 </v>
      </c>
      <c r="F926" s="2">
        <f>MID(other_hotels_test!I926,FIND("of",other_hotels_test!I926,1)-2,2)/MID(other_hotels_test!I926,FIND("of",other_hotels_test!I926,1)+2,2)</f>
        <v>1</v>
      </c>
      <c r="G926" s="3" t="str">
        <f>IF(ISBLANK(other_hotels_test!J926),"",other_hotels_test!J926)</f>
        <v>“A great stay”</v>
      </c>
      <c r="H926" s="3" t="str">
        <f>IF(ISBLANK(other_hotels_test!K926),"",other_hotels_test!K926)</f>
        <v>This hotel is in an ideal location - not surprising since it was originally the old post office building but refurbished into a beautiful space. Staff there extremely helpful - I had a problem with my I-phone and the concierge helped fix it without having to go to the Apple Store - now that's service! Rooms done in a semi-colonial style with large bathrooms and nice beds. The breakfast cafe area offers a large buffet of both Western and Asian items; it was included in my rate but might be worth paying for it otherwise since you could really fill up on quality food before starting your day. Location made it easy to walk to the waterfront where there are many restaurants with water views. Only drawback - not close to department store shopping but one can take a taxi or public transportation easily enough.</v>
      </c>
      <c r="I926" s="1" t="str">
        <f>TRIM(IF(ISERROR(MID(other_hotels_test!L926,7,FIND("travelled",other_hotels_test!L926,1)-7)),"",MID(other_hotels_test!L926,7,FIND("travelled",other_hotels_test!L926,1)-7)))</f>
        <v>September 2012</v>
      </c>
      <c r="J926" s="1" t="str">
        <f>TRIM(IF(ISERROR(MID(other_hotels_test!L926,FIND("travelled",other_hotels_test!L926,1)+9,LEN(other_hotels_test!L926))),"",MID(other_hotels_test!L926,FIND("travelled",other_hotels_test!L926,1)+9,LEN(other_hotels_test!L926))))</f>
        <v>on business</v>
      </c>
      <c r="K926" s="4" t="e">
        <f ca="1">udfRegEx(other_hotels_test!M926,"\d( of )\d( stars).*(n&gt;)([\s\S]*;)")&amp;CHAR(10)&amp;udfRegEx(other_hotels_test!M926,"[^;]+$\d( of )\d( stars).*(n&gt;)([\s\S]*;)")</f>
        <v>#NAME?</v>
      </c>
      <c r="N926" s="1" t="str">
        <f>other_hotels_test!P926</f>
        <v>Reviewed 3 October 2012</v>
      </c>
    </row>
    <row r="927" spans="1:14" ht="84">
      <c r="A927" s="1" t="str">
        <f>MID(other_hotels_test!D927,1,FIND("_data",other_hotels_test!D927,1)-1)</f>
        <v>fullerton_hotel</v>
      </c>
      <c r="B927" s="4" t="str">
        <f>other_hotels_test!G927</f>
        <v>olvina11</v>
      </c>
      <c r="C927" s="4" t="str">
        <f>IF(ISBLANK(other_hotels_test!H927),"",other_hotels_test!H927)</f>
        <v>Tokyo Japan</v>
      </c>
      <c r="D927" s="1" t="str">
        <f>MID(other_hotels_test!I927,FIND("of",other_hotels_test!I927,1)-2,12)</f>
        <v>1 of 5 stars</v>
      </c>
      <c r="E927" s="1" t="str">
        <f>MID(other_hotels_test!I927,FIND("of",other_hotels_test!I927,1)-2,2)</f>
        <v xml:space="preserve">1 </v>
      </c>
      <c r="F927" s="2">
        <f>MID(other_hotels_test!I927,FIND("of",other_hotels_test!I927,1)-2,2)/MID(other_hotels_test!I927,FIND("of",other_hotels_test!I927,1)+2,2)</f>
        <v>0.2</v>
      </c>
      <c r="G927" s="3" t="str">
        <f>IF(ISBLANK(other_hotels_test!J927),"",other_hotels_test!J927)</f>
        <v>“WORST EVER EXPERIENCE!!!!!”</v>
      </c>
      <c r="H927" s="3" t="str">
        <f>IF(ISBLANK(other_hotels_test!K927),"",other_hotels_test!K927)</f>
        <v>My husband LOST HIS WEDDING BAND 'cartier' on april 23' 2012 and its obviously devastated us!!!! 4 days stayed had been depressed and we were complain to manager staffs security but still couldnt find who took the wedding ring from our room and we already went to police and it definitely pissed off for expensive 5 star hotel in central singapore NEVER COME BACK FOR SURE!!!!!</v>
      </c>
      <c r="I927" s="1" t="str">
        <f>TRIM(IF(ISERROR(MID(other_hotels_test!L927,7,FIND("travelled",other_hotels_test!L927,1)-7)),"",MID(other_hotels_test!L927,7,FIND("travelled",other_hotels_test!L927,1)-7)))</f>
        <v>April 2012</v>
      </c>
      <c r="J927" s="1" t="str">
        <f>TRIM(IF(ISERROR(MID(other_hotels_test!L927,FIND("travelled",other_hotels_test!L927,1)+9,LEN(other_hotels_test!L927))),"",MID(other_hotels_test!L927,FIND("travelled",other_hotels_test!L927,1)+9,LEN(other_hotels_test!L927))))</f>
        <v>as a couple</v>
      </c>
      <c r="K927" s="4" t="e">
        <f ca="1">udfRegEx(other_hotels_test!M927,"\d( of )\d( stars).*(n&gt;)([\s\S]*;)")&amp;CHAR(10)&amp;udfRegEx(other_hotels_test!M927,"[^;]+$\d( of )\d( stars).*(n&gt;)([\s\S]*;)")</f>
        <v>#NAME?</v>
      </c>
      <c r="N927" s="1" t="str">
        <f>other_hotels_test!P927</f>
        <v>Reviewed 30 September 2012</v>
      </c>
    </row>
    <row r="928" spans="1:14" ht="140">
      <c r="A928" s="1" t="str">
        <f>MID(other_hotels_test!D928,1,FIND("_data",other_hotels_test!D928,1)-1)</f>
        <v>fullerton_hotel</v>
      </c>
      <c r="B928" s="4" t="str">
        <f>other_hotels_test!G928</f>
        <v>PLKV2000</v>
      </c>
      <c r="C928" s="4" t="str">
        <f>IF(ISBLANK(other_hotels_test!H928),"",other_hotels_test!H928)</f>
        <v>Malaysia</v>
      </c>
      <c r="D928" s="1" t="str">
        <f>MID(other_hotels_test!I928,FIND("of",other_hotels_test!I928,1)-2,12)</f>
        <v>4 of 5 stars</v>
      </c>
      <c r="E928" s="1" t="str">
        <f>MID(other_hotels_test!I928,FIND("of",other_hotels_test!I928,1)-2,2)</f>
        <v xml:space="preserve">4 </v>
      </c>
      <c r="F928" s="2">
        <f>MID(other_hotels_test!I928,FIND("of",other_hotels_test!I928,1)-2,2)/MID(other_hotels_test!I928,FIND("of",other_hotels_test!I928,1)+2,2)</f>
        <v>0.8</v>
      </c>
      <c r="G928" s="3" t="str">
        <f>IF(ISBLANK(other_hotels_test!J928),"",other_hotels_test!J928)</f>
        <v>“Where's the "wow"?”</v>
      </c>
      <c r="H928" s="3" t="str">
        <f>IF(ISBLANK(other_hotels_test!K928),"",other_hotels_test!K928)</f>
        <v>The good. The location is great without a doubt for tourists and for people on business. It's short on shopping nearby but nothing a short MRT ride or taxi ride won't fix. The rooms are okay for this class of hotel but the courtyard rooms essentially have no view unless you count looking into the lobby area as a view. The bad the room I stayed in had a really annoying noise coming from the air conditioning vent much like a leaky tap. So I had to sleep with a pillow over my head. Generally the hotel is what you'd expect of its class and the location is quite nice but somehow for me there was no "wow" factor that made the stay memorable.</v>
      </c>
      <c r="I928" s="1" t="str">
        <f>TRIM(IF(ISERROR(MID(other_hotels_test!L928,7,FIND("travelled",other_hotels_test!L928,1)-7)),"",MID(other_hotels_test!L928,7,FIND("travelled",other_hotels_test!L928,1)-7)))</f>
        <v>September 2012</v>
      </c>
      <c r="J928" s="1" t="str">
        <f>TRIM(IF(ISERROR(MID(other_hotels_test!L928,FIND("travelled",other_hotels_test!L928,1)+9,LEN(other_hotels_test!L928))),"",MID(other_hotels_test!L928,FIND("travelled",other_hotels_test!L928,1)+9,LEN(other_hotels_test!L928))))</f>
        <v>on business</v>
      </c>
      <c r="K928" s="4" t="e">
        <f ca="1">udfRegEx(other_hotels_test!M928,"\d( of )\d( stars).*(n&gt;)([\s\S]*;)")&amp;CHAR(10)&amp;udfRegEx(other_hotels_test!M928,"[^;]+$\d( of )\d( stars).*(n&gt;)([\s\S]*;)")</f>
        <v>#NAME?</v>
      </c>
      <c r="N928" s="1" t="str">
        <f>other_hotels_test!P928</f>
        <v>Reviewed 29 September 2012</v>
      </c>
    </row>
    <row r="929" spans="1:14" ht="56">
      <c r="A929" s="1" t="str">
        <f>MID(other_hotels_test!D929,1,FIND("_data",other_hotels_test!D929,1)-1)</f>
        <v>fullerton_hotel</v>
      </c>
      <c r="B929" s="4" t="str">
        <f>other_hotels_test!G929</f>
        <v>Schdero</v>
      </c>
      <c r="C929" s="4" t="str">
        <f>IF(ISBLANK(other_hotels_test!H929),"",other_hotels_test!H929)</f>
        <v>Zurich Switzerland</v>
      </c>
      <c r="D929" s="1" t="str">
        <f>MID(other_hotels_test!I929,FIND("of",other_hotels_test!I929,1)-2,12)</f>
        <v>4 of 5 stars</v>
      </c>
      <c r="E929" s="1" t="str">
        <f>MID(other_hotels_test!I929,FIND("of",other_hotels_test!I929,1)-2,2)</f>
        <v xml:space="preserve">4 </v>
      </c>
      <c r="F929" s="2">
        <f>MID(other_hotels_test!I929,FIND("of",other_hotels_test!I929,1)-2,2)/MID(other_hotels_test!I929,FIND("of",other_hotels_test!I929,1)+2,2)</f>
        <v>0.8</v>
      </c>
      <c r="G929" s="3" t="str">
        <f>IF(ISBLANK(other_hotels_test!J929),"",other_hotels_test!J929)</f>
        <v>“Good 5* hotel in iconic building”</v>
      </c>
      <c r="H929" s="3" t="str">
        <f>IF(ISBLANK(other_hotels_test!K929),"",other_hotels_test!K929)</f>
        <v>This hotel is s typical 5* hotel except maybe the iconic building. Staff is medium friendly i certainly experienced friendlier and more welcoming staff elsewhere. The breakfast is very good and the location great especially for business.</v>
      </c>
      <c r="I929" s="1" t="str">
        <f>TRIM(IF(ISERROR(MID(other_hotels_test!L929,7,FIND("travelled",other_hotels_test!L929,1)-7)),"",MID(other_hotels_test!L929,7,FIND("travelled",other_hotels_test!L929,1)-7)))</f>
        <v/>
      </c>
      <c r="J929" s="1" t="str">
        <f>TRIM(IF(ISERROR(MID(other_hotels_test!L929,FIND("travelled",other_hotels_test!L929,1)+9,LEN(other_hotels_test!L929))),"",MID(other_hotels_test!L929,FIND("travelled",other_hotels_test!L929,1)+9,LEN(other_hotels_test!L929))))</f>
        <v/>
      </c>
      <c r="K929" s="4" t="e">
        <f ca="1">udfRegEx(other_hotels_test!M929,"\d( of )\d( stars).*(n&gt;)([\s\S]*;)")&amp;CHAR(10)&amp;udfRegEx(other_hotels_test!M929,"[^;]+$\d( of )\d( stars).*(n&gt;)([\s\S]*;)")</f>
        <v>#NAME?</v>
      </c>
      <c r="N929" s="1" t="str">
        <f>other_hotels_test!P929</f>
        <v>Reviewed 28 September 2012</v>
      </c>
    </row>
    <row r="930" spans="1:14" ht="378">
      <c r="A930" s="1" t="str">
        <f>MID(other_hotels_test!D930,1,FIND("_data",other_hotels_test!D930,1)-1)</f>
        <v>fullerton_hotel</v>
      </c>
      <c r="B930" s="4" t="str">
        <f>other_hotels_test!G930</f>
        <v>Pursie</v>
      </c>
      <c r="C930" s="4" t="str">
        <f>IF(ISBLANK(other_hotels_test!H930),"",other_hotels_test!H930)</f>
        <v>Sydney Australia</v>
      </c>
      <c r="D930" s="1" t="str">
        <f>MID(other_hotels_test!I930,FIND("of",other_hotels_test!I930,1)-2,12)</f>
        <v>3 of 5 stars</v>
      </c>
      <c r="E930" s="1" t="str">
        <f>MID(other_hotels_test!I930,FIND("of",other_hotels_test!I930,1)-2,2)</f>
        <v xml:space="preserve">3 </v>
      </c>
      <c r="F930" s="2">
        <f>MID(other_hotels_test!I930,FIND("of",other_hotels_test!I930,1)-2,2)/MID(other_hotels_test!I930,FIND("of",other_hotels_test!I930,1)+2,2)</f>
        <v>0.6</v>
      </c>
      <c r="G930" s="3" t="str">
        <f>IF(ISBLANK(other_hotels_test!J930),"",other_hotels_test!J930)</f>
        <v>“Lacks attention to detail lots of room for improvement.”</v>
      </c>
      <c r="H930" s="3" t="str">
        <f>IF(ISBLANK(other_hotels_test!K930),"",other_hotels_test!K930)</f>
        <v>We were on the 5th floor and initially I was please seeing there was a patio.....that is until we opened the curtains and patio was more like a little cell. No view. Of ANYTHING. All that can be seen is white bricks honestly it's claustrophobic. The room itself while sizable is tired and needs some refreshment. The service is neither fawning nor seriously lacking- it's just average. The pool was gorgeous- huge and located so that you can see the footbridge quite lovely really. The water feature with the 88 koi is lovely as well. One thing that drove me bonkers is the internet connectivity. Maddeningly one had to re-connect every time one entered or left the hotel (definitely) or if you had been on for a period of time. And I'm talking start over as in enter your room number and password etc....A big waste of my time. The mini bar was a thumbs down. No wine. Limited selection of items overall. The Spa? Ugh. I think that it MAY (?) have been in the middle of a renovation but if it was there was no indication of that in terms of signage. There was not a single plug in the sink area. (I wasn't able to plug in my flat iron.) There were no lockers. There was no seating. The wet sauna needed to be regrouted as there was some blackening on it. There were only three pair of shower thongs available. Additionally I had wanted to get a manicure but the spa menu provided in the room does not list this as a service. Only later on did I find out that they offer it and that was after specifically asking. The bed is VERY firm. This is fine for me because I love a firm mattress but I was surprised that it was so hard. All in all I wasn't so impressed with the Fullerton- we had expected much more after the trip advisor reviews. Again it wasn't terrible at all but I did find it to be very very average.</v>
      </c>
      <c r="I930" s="1" t="str">
        <f>TRIM(IF(ISERROR(MID(other_hotels_test!L930,7,FIND("travelled",other_hotels_test!L930,1)-7)),"",MID(other_hotels_test!L930,7,FIND("travelled",other_hotels_test!L930,1)-7)))</f>
        <v>October 2012</v>
      </c>
      <c r="J930" s="1" t="str">
        <f>TRIM(IF(ISERROR(MID(other_hotels_test!L930,FIND("travelled",other_hotels_test!L930,1)+9,LEN(other_hotels_test!L930))),"",MID(other_hotels_test!L930,FIND("travelled",other_hotels_test!L930,1)+9,LEN(other_hotels_test!L930))))</f>
        <v>on business</v>
      </c>
      <c r="K930" s="4" t="e">
        <f ca="1">udfRegEx(other_hotels_test!M930,"\d( of )\d( stars).*(n&gt;)([\s\S]*;)")&amp;CHAR(10)&amp;udfRegEx(other_hotels_test!M930,"[^;]+$\d( of )\d( stars).*(n&gt;)([\s\S]*;)")</f>
        <v>#NAME?</v>
      </c>
      <c r="N930" s="1" t="str">
        <f>other_hotels_test!P930</f>
        <v>Reviewed 23 October 2012</v>
      </c>
    </row>
    <row r="931" spans="1:14" ht="70">
      <c r="A931" s="1" t="str">
        <f>MID(other_hotels_test!D931,1,FIND("_data",other_hotels_test!D931,1)-1)</f>
        <v>fullerton_hotel</v>
      </c>
      <c r="B931" s="4" t="str">
        <f>other_hotels_test!G931</f>
        <v>FreddieElbow</v>
      </c>
      <c r="C931" s="4" t="str">
        <f>IF(ISBLANK(other_hotels_test!H931),"",other_hotels_test!H931)</f>
        <v>Stockholm Sweden</v>
      </c>
      <c r="D931" s="1" t="str">
        <f>MID(other_hotels_test!I931,FIND("of",other_hotels_test!I931,1)-2,12)</f>
        <v>5 of 5 stars</v>
      </c>
      <c r="E931" s="1" t="str">
        <f>MID(other_hotels_test!I931,FIND("of",other_hotels_test!I931,1)-2,2)</f>
        <v xml:space="preserve">5 </v>
      </c>
      <c r="F931" s="2">
        <f>MID(other_hotels_test!I931,FIND("of",other_hotels_test!I931,1)-2,2)/MID(other_hotels_test!I931,FIND("of",other_hotels_test!I931,1)+2,2)</f>
        <v>1</v>
      </c>
      <c r="G931" s="3" t="str">
        <f>IF(ISBLANK(other_hotels_test!J931),"",other_hotels_test!J931)</f>
        <v>“Is there any better?”</v>
      </c>
      <c r="H931" s="3" t="str">
        <f>IF(ISBLANK(other_hotels_test!K931),"",other_hotels_test!K931)</f>
        <v>Expensive according to me housekeepng was in your room as soon a you went out annoyingly clean. No good bar but a good top restaurant Singapore is all about business or vacation. This hotel. Suites both infinity pool looking over the Government building the stream and the tourist trap of restaurants along the bay.</v>
      </c>
      <c r="I931" s="1" t="str">
        <f>TRIM(IF(ISERROR(MID(other_hotels_test!L931,7,FIND("travelled",other_hotels_test!L931,1)-7)),"",MID(other_hotels_test!L931,7,FIND("travelled",other_hotels_test!L931,1)-7)))</f>
        <v/>
      </c>
      <c r="J931" s="1" t="str">
        <f>TRIM(IF(ISERROR(MID(other_hotels_test!L931,FIND("travelled",other_hotels_test!L931,1)+9,LEN(other_hotels_test!L931))),"",MID(other_hotels_test!L931,FIND("travelled",other_hotels_test!L931,1)+9,LEN(other_hotels_test!L931))))</f>
        <v/>
      </c>
      <c r="K931" s="4" t="e">
        <f ca="1">udfRegEx(other_hotels_test!M931,"\d( of )\d( stars).*(n&gt;)([\s\S]*;)")&amp;CHAR(10)&amp;udfRegEx(other_hotels_test!M931,"[^;]+$\d( of )\d( stars).*(n&gt;)([\s\S]*;)")</f>
        <v>#NAME?</v>
      </c>
      <c r="N931" s="1" t="str">
        <f>other_hotels_test!P931</f>
        <v>Reviewed 23 October 2012</v>
      </c>
    </row>
    <row r="932" spans="1:14" ht="409">
      <c r="A932" s="1" t="str">
        <f>MID(other_hotels_test!D932,1,FIND("_data",other_hotels_test!D932,1)-1)</f>
        <v>fullerton_hotel</v>
      </c>
      <c r="B932" s="4" t="str">
        <f>other_hotels_test!G932</f>
        <v>sunlover_intokyo</v>
      </c>
      <c r="C932" s="4" t="str">
        <f>IF(ISBLANK(other_hotels_test!H932),"",other_hotels_test!H932)</f>
        <v>Tokyo Japan</v>
      </c>
      <c r="D932" s="1" t="str">
        <f>MID(other_hotels_test!I932,FIND("of",other_hotels_test!I932,1)-2,12)</f>
        <v>1 of 5 stars</v>
      </c>
      <c r="E932" s="1" t="str">
        <f>MID(other_hotels_test!I932,FIND("of",other_hotels_test!I932,1)-2,2)</f>
        <v xml:space="preserve">1 </v>
      </c>
      <c r="F932" s="2">
        <f>MID(other_hotels_test!I932,FIND("of",other_hotels_test!I932,1)-2,2)/MID(other_hotels_test!I932,FIND("of",other_hotels_test!I932,1)+2,2)</f>
        <v>0.2</v>
      </c>
      <c r="G932" s="3" t="str">
        <f>IF(ISBLANK(other_hotels_test!J932),"",other_hotels_test!J932)</f>
        <v>“Very disappointing experience”</v>
      </c>
      <c r="H932" s="3" t="str">
        <f>IF(ISBLANK(other_hotels_test!K932),"",other_hotels_test!K932)</f>
        <v>Lost count of stays in this hotel. Generally very short stay however this trip book for 4 nights as scheduled meetings within 1 mrt stop vicinity. Reservation suggested to upgrade to club level for this trip. I checked in just after noon time and had a glass of coffee in the room. Went out very shortly after. Cup was still there went I return in the evening. The next day I left early and return around 3pm. Cup was still there unwashed! Went to club and complaint and was told this is the first time they received such complaint. Ok fine then 2nd day return at 130pm for conference call room was unmade. The next day left early again and return at 2pm surprise surprise unmade. Call housekeeping and was told maybe I left the do not disturb sign now. I never ever put on the do not not disturb sign because this is not the first time I heard the excuse and I made it a point never to put on the sign for no room for excuse. To make it worst there was a seminar on the 3 rd day and discovered to my horror that the room across mine was used as a store which explain the non stop noise of cutlery  footsteps talking mobile ringing etc then I notice the stench!!! Whatever the room is called by the hotel it is across. I found stacks of dirty plates left just 2 steps from my room door stacks of dirty linens trolleys etc I leave it to your imagination. Final last straw made a big fuss at reception and changed the room to the end of the building. On the 4th day found the club close for a private event and again food smell in the whole corridor like in a local market. This means having to use only the elevator at the reception otherwise would have to walk into the private event and that elevator leads to the pool and gym..... Then another event in the evening. That breakfast since the club is closed means having to dine in The Town with the big weekend family crowd. So much for paying extra for privacy. As much as the GM tried to explain I empathize with the staff but it is very sad to see this sort of service like putting on the do not disturb sign first time it happensetc. The hotel really spoilt my trip as it is my first return home nearly in a year and looked so much forward to it. I stayed in the hotel when it first opened worked in it when it was under construction now to experience this shatters my nostalgic feeling for one of my favorite place in Singapore. Furniture in the room is looking tired there is no adapters in the room and the small bottles of shampoo etc needs very strong finger to squeeze them. A few suggestions for the management: maybe the staff for cleaning is insufficient for maximum occupancy. If the club is close maybe they should have offered room service at least for breakfast. But at least tell the client especially if book via corporate if there is a function and suggest room change before checkin.</v>
      </c>
      <c r="I932" s="1" t="str">
        <f>TRIM(IF(ISERROR(MID(other_hotels_test!L932,7,FIND("travelled",other_hotels_test!L932,1)-7)),"",MID(other_hotels_test!L932,7,FIND("travelled",other_hotels_test!L932,1)-7)))</f>
        <v>October 2012</v>
      </c>
      <c r="J932" s="1" t="str">
        <f>TRIM(IF(ISERROR(MID(other_hotels_test!L932,FIND("travelled",other_hotels_test!L932,1)+9,LEN(other_hotels_test!L932))),"",MID(other_hotels_test!L932,FIND("travelled",other_hotels_test!L932,1)+9,LEN(other_hotels_test!L932))))</f>
        <v>on business</v>
      </c>
      <c r="K932" s="4" t="e">
        <f ca="1">udfRegEx(other_hotels_test!M932,"\d( of )\d( stars).*(n&gt;)([\s\S]*;)")&amp;CHAR(10)&amp;udfRegEx(other_hotels_test!M932,"[^;]+$\d( of )\d( stars).*(n&gt;)([\s\S]*;)")</f>
        <v>#NAME?</v>
      </c>
      <c r="N932" s="1" t="str">
        <f>other_hotels_test!P932</f>
        <v>Reviewed 22 October 2012</v>
      </c>
    </row>
    <row r="933" spans="1:14" ht="56">
      <c r="A933" s="1" t="str">
        <f>MID(other_hotels_test!D933,1,FIND("_data",other_hotels_test!D933,1)-1)</f>
        <v>fullerton_hotel</v>
      </c>
      <c r="B933" s="4" t="str">
        <f>other_hotels_test!G933</f>
        <v>Sue K</v>
      </c>
      <c r="C933" s="4" t="str">
        <f>IF(ISBLANK(other_hotels_test!H933),"",other_hotels_test!H933)</f>
        <v>Brisbane Queensland Australia</v>
      </c>
      <c r="D933" s="1" t="str">
        <f>MID(other_hotels_test!I933,FIND("of",other_hotels_test!I933,1)-2,12)</f>
        <v>5 of 5 stars</v>
      </c>
      <c r="E933" s="1" t="str">
        <f>MID(other_hotels_test!I933,FIND("of",other_hotels_test!I933,1)-2,2)</f>
        <v xml:space="preserve">5 </v>
      </c>
      <c r="F933" s="2">
        <f>MID(other_hotels_test!I933,FIND("of",other_hotels_test!I933,1)-2,2)/MID(other_hotels_test!I933,FIND("of",other_hotels_test!I933,1)+2,2)</f>
        <v>1</v>
      </c>
      <c r="G933" s="3" t="str">
        <f>IF(ISBLANK(other_hotels_test!J933),"",other_hotels_test!J933)</f>
        <v>“Wonderful beautiful hotel”</v>
      </c>
      <c r="H933" s="3" t="str">
        <f>IF(ISBLANK(other_hotels_test!K933),"",other_hotels_test!K933)</f>
        <v>This is a wonderful hotel to stay. Could not say a bad word about it. Staff very friendly and helpful. Rooms lovely and everything you need. Free wifi. Stunning place to stay. Close to everything. The hop on hop off bus is close. Food very nice.</v>
      </c>
      <c r="I933" s="1" t="str">
        <f>TRIM(IF(ISERROR(MID(other_hotels_test!L933,7,FIND("travelled",other_hotels_test!L933,1)-7)),"",MID(other_hotels_test!L933,7,FIND("travelled",other_hotels_test!L933,1)-7)))</f>
        <v>October 2012</v>
      </c>
      <c r="J933" s="1" t="str">
        <f>TRIM(IF(ISERROR(MID(other_hotels_test!L933,FIND("travelled",other_hotels_test!L933,1)+9,LEN(other_hotels_test!L933))),"",MID(other_hotels_test!L933,FIND("travelled",other_hotels_test!L933,1)+9,LEN(other_hotels_test!L933))))</f>
        <v>as a couple</v>
      </c>
      <c r="K933" s="4" t="e">
        <f ca="1">udfRegEx(other_hotels_test!M933,"\d( of )\d( stars).*(n&gt;)([\s\S]*;)")&amp;CHAR(10)&amp;udfRegEx(other_hotels_test!M933,"[^;]+$\d( of )\d( stars).*(n&gt;)([\s\S]*;)")</f>
        <v>#NAME?</v>
      </c>
      <c r="N933" s="1" t="str">
        <f>other_hotels_test!P933</f>
        <v>Reviewed 22 October 2012</v>
      </c>
    </row>
    <row r="934" spans="1:14" ht="126">
      <c r="A934" s="1" t="str">
        <f>MID(other_hotels_test!D934,1,FIND("_data",other_hotels_test!D934,1)-1)</f>
        <v>fullerton_hotel</v>
      </c>
      <c r="B934" s="4" t="str">
        <f>other_hotels_test!G934</f>
        <v>Jackie_HK</v>
      </c>
      <c r="C934" s="4" t="str">
        <f>IF(ISBLANK(other_hotels_test!H934),"",other_hotels_test!H934)</f>
        <v>Hong Kong China</v>
      </c>
      <c r="D934" s="1" t="str">
        <f>MID(other_hotels_test!I934,FIND("of",other_hotels_test!I934,1)-2,12)</f>
        <v>5 of 5 stars</v>
      </c>
      <c r="E934" s="1" t="str">
        <f>MID(other_hotels_test!I934,FIND("of",other_hotels_test!I934,1)-2,2)</f>
        <v xml:space="preserve">5 </v>
      </c>
      <c r="F934" s="2">
        <f>MID(other_hotels_test!I934,FIND("of",other_hotels_test!I934,1)-2,2)/MID(other_hotels_test!I934,FIND("of",other_hotels_test!I934,1)+2,2)</f>
        <v>1</v>
      </c>
      <c r="G934" s="3" t="str">
        <f>IF(ISBLANK(other_hotels_test!J934),"",other_hotels_test!J934)</f>
        <v>“I love it!”</v>
      </c>
      <c r="H934" s="3" t="str">
        <f>IF(ISBLANK(other_hotels_test!K934),"",other_hotels_test!K934)</f>
        <v>If you want some luxury but don't want to spend your whole money in Marina Sands Bay Hotel I recommend this hotel! The room is very cozy and the staff is definitely one from a 5 star hotel!the building is very beautiful and it used to be the old Post Office but completely renovated and you can access the Fullerton Bay through an underpass which connects both buildings. My husband stayed at this hotel several times when he travels on business and it was based on his experience that we decided to stay there during our short vacation.</v>
      </c>
      <c r="I934" s="1" t="str">
        <f>TRIM(IF(ISERROR(MID(other_hotels_test!L934,7,FIND("travelled",other_hotels_test!L934,1)-7)),"",MID(other_hotels_test!L934,7,FIND("travelled",other_hotels_test!L934,1)-7)))</f>
        <v>May 2012</v>
      </c>
      <c r="J934" s="1" t="str">
        <f>TRIM(IF(ISERROR(MID(other_hotels_test!L934,FIND("travelled",other_hotels_test!L934,1)+9,LEN(other_hotels_test!L934))),"",MID(other_hotels_test!L934,FIND("travelled",other_hotels_test!L934,1)+9,LEN(other_hotels_test!L934))))</f>
        <v>as a couple</v>
      </c>
      <c r="K934" s="4" t="e">
        <f ca="1">udfRegEx(other_hotels_test!M934,"\d( of )\d( stars).*(n&gt;)([\s\S]*;)")&amp;CHAR(10)&amp;udfRegEx(other_hotels_test!M934,"[^;]+$\d( of )\d( stars).*(n&gt;)([\s\S]*;)")</f>
        <v>#NAME?</v>
      </c>
      <c r="N934" s="1" t="str">
        <f>other_hotels_test!P934</f>
        <v>Reviewed 21 October 2012</v>
      </c>
    </row>
    <row r="935" spans="1:14" ht="182">
      <c r="A935" s="1" t="str">
        <f>MID(other_hotels_test!D935,1,FIND("_data",other_hotels_test!D935,1)-1)</f>
        <v>fullerton_hotel</v>
      </c>
      <c r="B935" s="4" t="str">
        <f>other_hotels_test!G935</f>
        <v>sdtravelerHK</v>
      </c>
      <c r="C935" s="4" t="str">
        <f>IF(ISBLANK(other_hotels_test!H935),"",other_hotels_test!H935)</f>
        <v>Hong Kong</v>
      </c>
      <c r="D935" s="1" t="str">
        <f>MID(other_hotels_test!I935,FIND("of",other_hotels_test!I935,1)-2,12)</f>
        <v>4 of 5 stars</v>
      </c>
      <c r="E935" s="1" t="str">
        <f>MID(other_hotels_test!I935,FIND("of",other_hotels_test!I935,1)-2,2)</f>
        <v xml:space="preserve">4 </v>
      </c>
      <c r="F935" s="2">
        <f>MID(other_hotels_test!I935,FIND("of",other_hotels_test!I935,1)-2,2)/MID(other_hotels_test!I935,FIND("of",other_hotels_test!I935,1)+2,2)</f>
        <v>0.8</v>
      </c>
      <c r="G935" s="3" t="str">
        <f>IF(ISBLANK(other_hotels_test!J935),"",other_hotels_test!J935)</f>
        <v>“Heritage Hotel - Great Location”</v>
      </c>
      <c r="H935" s="3" t="str">
        <f>IF(ISBLANK(other_hotels_test!K935),"",other_hotels_test!K935)</f>
        <v>I always choose this hotel for it's location. The structure itself being the old Singapore post office is quite impressive however the location is the best in Singapore for personal or business in Singapore. I have stayed here many times but this last was great for 2 reasons - 1) the staff were extremely accommodating upon check in greeted me by name had all my preference in their system and delivered what I indicated I prefer. They even gave me a "rest" room after a red-eye from India to get cleaned up and then allowed us to move when the room was ready. 2) discovery of the connection between the hotel and the Fullerton Bay waterfront via a underground. This is great as it makes it much closer and 2nd I learned I have reciprocity at the pool and gym for the Fullerton Bay and very luxury owned by the same group across the street.</v>
      </c>
      <c r="I935" s="1" t="str">
        <f>TRIM(IF(ISERROR(MID(other_hotels_test!L935,7,FIND("travelled",other_hotels_test!L935,1)-7)),"",MID(other_hotels_test!L935,7,FIND("travelled",other_hotels_test!L935,1)-7)))</f>
        <v>April 2013</v>
      </c>
      <c r="J935" s="1" t="str">
        <f>TRIM(IF(ISERROR(MID(other_hotels_test!L935,FIND("travelled",other_hotels_test!L935,1)+9,LEN(other_hotels_test!L935))),"",MID(other_hotels_test!L935,FIND("travelled",other_hotels_test!L935,1)+9,LEN(other_hotels_test!L935))))</f>
        <v>on business</v>
      </c>
      <c r="K935" s="4" t="e">
        <f ca="1">udfRegEx(other_hotels_test!M935,"\d( of )\d( stars).*(n&gt;)([\s\S]*;)")&amp;CHAR(10)&amp;udfRegEx(other_hotels_test!M935,"[^;]+$\d( of )\d( stars).*(n&gt;)([\s\S]*;)")</f>
        <v>#NAME?</v>
      </c>
      <c r="N935" s="1" t="str">
        <f>other_hotels_test!P935</f>
        <v>Reviewed 13 April 2013</v>
      </c>
    </row>
    <row r="936" spans="1:14" ht="56">
      <c r="A936" s="1" t="str">
        <f>MID(other_hotels_test!D936,1,FIND("_data",other_hotels_test!D936,1)-1)</f>
        <v>fullerton_hotel</v>
      </c>
      <c r="B936" s="4" t="str">
        <f>other_hotels_test!G936</f>
        <v>13FelixG</v>
      </c>
      <c r="C936" s="4" t="str">
        <f>IF(ISBLANK(other_hotels_test!H936),"",other_hotels_test!H936)</f>
        <v>Vienna Austria</v>
      </c>
      <c r="D936" s="1" t="str">
        <f>MID(other_hotels_test!I936,FIND("of",other_hotels_test!I936,1)-2,12)</f>
        <v>5 of 5 stars</v>
      </c>
      <c r="E936" s="1" t="str">
        <f>MID(other_hotels_test!I936,FIND("of",other_hotels_test!I936,1)-2,2)</f>
        <v xml:space="preserve">5 </v>
      </c>
      <c r="F936" s="2">
        <f>MID(other_hotels_test!I936,FIND("of",other_hotels_test!I936,1)-2,2)/MID(other_hotels_test!I936,FIND("of",other_hotels_test!I936,1)+2,2)</f>
        <v>1</v>
      </c>
      <c r="G936" s="3" t="str">
        <f>IF(ISBLANK(other_hotels_test!J936),"",other_hotels_test!J936)</f>
        <v>“singapore classic”</v>
      </c>
      <c r="H936" s="3" t="str">
        <f>IF(ISBLANK(other_hotels_test!K936),"",other_hotels_test!K936)</f>
        <v>excellently maintained "grand old dame"perfect servicerooms relatively smallbut well equippedrestaurant("town") has improvedgreat view from upper floorsstaff very friendlyin the middle of the financial districtclose to tube.</v>
      </c>
      <c r="I936" s="1" t="str">
        <f>TRIM(IF(ISERROR(MID(other_hotels_test!L936,7,FIND("travelled",other_hotels_test!L936,1)-7)),"",MID(other_hotels_test!L936,7,FIND("travelled",other_hotels_test!L936,1)-7)))</f>
        <v>March 2013</v>
      </c>
      <c r="J936" s="1" t="str">
        <f>TRIM(IF(ISERROR(MID(other_hotels_test!L936,FIND("travelled",other_hotels_test!L936,1)+9,LEN(other_hotels_test!L936))),"",MID(other_hotels_test!L936,FIND("travelled",other_hotels_test!L936,1)+9,LEN(other_hotels_test!L936))))</f>
        <v>on business</v>
      </c>
      <c r="K936" s="4" t="e">
        <f ca="1">udfRegEx(other_hotels_test!M936,"\d( of )\d( stars).*(n&gt;)([\s\S]*;)")&amp;CHAR(10)&amp;udfRegEx(other_hotels_test!M936,"[^;]+$\d( of )\d( stars).*(n&gt;)([\s\S]*;)")</f>
        <v>#NAME?</v>
      </c>
      <c r="N936" s="1" t="str">
        <f>other_hotels_test!P936</f>
        <v>Reviewed 11 April 2013</v>
      </c>
    </row>
    <row r="937" spans="1:14" ht="112">
      <c r="A937" s="1" t="str">
        <f>MID(other_hotels_test!D937,1,FIND("_data",other_hotels_test!D937,1)-1)</f>
        <v>fullerton_hotel</v>
      </c>
      <c r="B937" s="4" t="str">
        <f>other_hotels_test!G937</f>
        <v>Jzin2010</v>
      </c>
      <c r="C937" s="4" t="str">
        <f>IF(ISBLANK(other_hotels_test!H937),"",other_hotels_test!H937)</f>
        <v>Singapore Singapore</v>
      </c>
      <c r="D937" s="1" t="str">
        <f>MID(other_hotels_test!I937,FIND("of",other_hotels_test!I937,1)-2,12)</f>
        <v>5 of 5 stars</v>
      </c>
      <c r="E937" s="1" t="str">
        <f>MID(other_hotels_test!I937,FIND("of",other_hotels_test!I937,1)-2,2)</f>
        <v xml:space="preserve">5 </v>
      </c>
      <c r="F937" s="2">
        <f>MID(other_hotels_test!I937,FIND("of",other_hotels_test!I937,1)-2,2)/MID(other_hotels_test!I937,FIND("of",other_hotels_test!I937,1)+2,2)</f>
        <v>1</v>
      </c>
      <c r="G937" s="3" t="str">
        <f>IF(ISBLANK(other_hotels_test!J937),"",other_hotels_test!J937)</f>
        <v>“Excellent Hotel with good service and room with a view”</v>
      </c>
      <c r="H937" s="3" t="str">
        <f>IF(ISBLANK(other_hotels_test!K937),"",other_hotels_test!K937)</f>
        <v>The service I experienced was good! Overall I like the victorian edwardian look and feel of the hotel and the room had a good view of MBS and the water The location was in the heart of the city and yet also tucked away from the hustle and bustle What I like most: The amenities were great! Love the size of the room and good service! There's a wide selection of pillows (Tempur to buckwheat)! Buffet Breakfast was one of the best I've had in a hotel. What i liked least: nothing I can remember I would go back again!</v>
      </c>
      <c r="I937" s="1" t="str">
        <f>TRIM(IF(ISERROR(MID(other_hotels_test!L937,7,FIND("travelled",other_hotels_test!L937,1)-7)),"",MID(other_hotels_test!L937,7,FIND("travelled",other_hotels_test!L937,1)-7)))</f>
        <v>January 2013</v>
      </c>
      <c r="J937" s="1" t="str">
        <f>TRIM(IF(ISERROR(MID(other_hotels_test!L937,FIND("travelled",other_hotels_test!L937,1)+9,LEN(other_hotels_test!L937))),"",MID(other_hotels_test!L937,FIND("travelled",other_hotels_test!L937,1)+9,LEN(other_hotels_test!L937))))</f>
        <v>as a couple</v>
      </c>
      <c r="K937" s="4" t="e">
        <f ca="1">udfRegEx(other_hotels_test!M937,"\d( of )\d( stars).*(n&gt;)([\s\S]*;)")&amp;CHAR(10)&amp;udfRegEx(other_hotels_test!M937,"[^;]+$\d( of )\d( stars).*(n&gt;)([\s\S]*;)")</f>
        <v>#NAME?</v>
      </c>
      <c r="N937" s="1" t="str">
        <f>other_hotels_test!P937</f>
        <v>Reviewed 10 April 2013</v>
      </c>
    </row>
    <row r="938" spans="1:14" ht="140">
      <c r="A938" s="1" t="str">
        <f>MID(other_hotels_test!D938,1,FIND("_data",other_hotels_test!D938,1)-1)</f>
        <v>fullerton_hotel</v>
      </c>
      <c r="B938" s="4" t="str">
        <f>other_hotels_test!G938</f>
        <v>tulipjones</v>
      </c>
      <c r="C938" s="4" t="str">
        <f>IF(ISBLANK(other_hotels_test!H938),"",other_hotels_test!H938)</f>
        <v>Taipei</v>
      </c>
      <c r="D938" s="1" t="str">
        <f>MID(other_hotels_test!I938,FIND("of",other_hotels_test!I938,1)-2,12)</f>
        <v>4 of 5 stars</v>
      </c>
      <c r="E938" s="1" t="str">
        <f>MID(other_hotels_test!I938,FIND("of",other_hotels_test!I938,1)-2,2)</f>
        <v xml:space="preserve">4 </v>
      </c>
      <c r="F938" s="2">
        <f>MID(other_hotels_test!I938,FIND("of",other_hotels_test!I938,1)-2,2)/MID(other_hotels_test!I938,FIND("of",other_hotels_test!I938,1)+2,2)</f>
        <v>0.8</v>
      </c>
      <c r="G938" s="3" t="str">
        <f>IF(ISBLANK(other_hotels_test!J938),"",other_hotels_test!J938)</f>
        <v>“Grand hotel with nice staff”</v>
      </c>
      <c r="H938" s="3" t="str">
        <f>IF(ISBLANK(other_hotels_test!K938),"",other_hotels_test!K938)</f>
        <v>Stayed here for three nights and found it to be very good. My "Heritage" room was clean and comfortable and the bathroom was huge. The main sunken room and bathroom reminded of the rooms at the Venetian. Pool was small and nice and had a very unique view. I thought the staff was very professional and never in your face. I didn't have to wait long for breakfast either. The location was great (very close to the subway). A good place to stay for the convenience and historic factor. I also appreciate that guests can come back and shower in their spa facilities after they check out before their late-night flights leave. Wifi was acceptable for business.</v>
      </c>
      <c r="I938" s="1" t="str">
        <f>TRIM(IF(ISERROR(MID(other_hotels_test!L938,7,FIND("travelled",other_hotels_test!L938,1)-7)),"",MID(other_hotels_test!L938,7,FIND("travelled",other_hotels_test!L938,1)-7)))</f>
        <v>April 2013</v>
      </c>
      <c r="J938" s="1" t="str">
        <f>TRIM(IF(ISERROR(MID(other_hotels_test!L938,FIND("travelled",other_hotels_test!L938,1)+9,LEN(other_hotels_test!L938))),"",MID(other_hotels_test!L938,FIND("travelled",other_hotels_test!L938,1)+9,LEN(other_hotels_test!L938))))</f>
        <v>solo</v>
      </c>
      <c r="K938" s="4" t="e">
        <f ca="1">udfRegEx(other_hotels_test!M938,"\d( of )\d( stars).*(n&gt;)([\s\S]*;)")&amp;CHAR(10)&amp;udfRegEx(other_hotels_test!M938,"[^;]+$\d( of )\d( stars).*(n&gt;)([\s\S]*;)")</f>
        <v>#NAME?</v>
      </c>
      <c r="N938" s="1" t="str">
        <f>other_hotels_test!P938</f>
        <v>Reviewed 10 April 2013</v>
      </c>
    </row>
    <row r="939" spans="1:14" ht="409">
      <c r="A939" s="1" t="str">
        <f>MID(other_hotels_test!D939,1,FIND("_data",other_hotels_test!D939,1)-1)</f>
        <v>fullerton_hotel</v>
      </c>
      <c r="B939" s="4" t="str">
        <f>other_hotels_test!G939</f>
        <v>Cruzer2</v>
      </c>
      <c r="C939" s="4" t="str">
        <f>IF(ISBLANK(other_hotels_test!H939),"",other_hotels_test!H939)</f>
        <v>California</v>
      </c>
      <c r="D939" s="1" t="str">
        <f>MID(other_hotels_test!I939,FIND("of",other_hotels_test!I939,1)-2,12)</f>
        <v>5 of 5 stars</v>
      </c>
      <c r="E939" s="1" t="str">
        <f>MID(other_hotels_test!I939,FIND("of",other_hotels_test!I939,1)-2,2)</f>
        <v xml:space="preserve">5 </v>
      </c>
      <c r="F939" s="2">
        <f>MID(other_hotels_test!I939,FIND("of",other_hotels_test!I939,1)-2,2)/MID(other_hotels_test!I939,FIND("of",other_hotels_test!I939,1)+2,2)</f>
        <v>1</v>
      </c>
      <c r="G939" s="3" t="str">
        <f>IF(ISBLANK(other_hotels_test!J939),"",other_hotels_test!J939)</f>
        <v>“A real winner”</v>
      </c>
      <c r="H939" s="3" t="str">
        <f>IF(ISBLANK(other_hotels_test!K939),"",other_hotels_test!K939)</f>
        <v>We just spent three nights pre-cruise at the magnificent Fullerton Hotel in Singapore. After touring the city entirely I am convinced this is the best located hotel in Singapore. Below are some specific categories and thoughts: Location: Superb. It is right on the water with an easy walking bridge on one side to a variety of restaurants and cafes (pedestrian area). Also the cultural museum is over the bridge which has free admission on Saturdays - don't miss it. It is three minutes from the hotel front door. The hop-on/off bus stop is about 20 feet from the door also. You can buy the tickets at the concierge or on the bus itself. The bus will take credit cards. A great way to see the city at your own pace. The hotel views are great and it is in a fantastic area overall. We could not have been more pleased. Taxis are cheap so if you want to get to Orchard Road for shopping it is close and easy as well. The river cruise is also included on the two-day pass for the bus. It is best to do that at night due to the heat and the light show is nice to see that way. Rooms/hotel: Beautifully maintained and immaculate. This truly is a five-star class hotel. The staff are warm and helpful - no arrogant attitudes! The room was an atrium as that was the least expensive. We got a "three nights for two" deal so it actually came in less than the Holiday Inn!! There was no noise whatsoever and I did not hear any neighbors talking etc. Food: The BEST breakfast buffet I've ever seen in many years of travel. Chinese Japanese Indian European...plus all the usual fruits yogurts etc. It was included in the room price. If you paid separate it would be $45.00 pp. Gym: Well-appointed with modern cardio equipment and a separate weight area. Nice and cool with towels provided. Plenty of space and very clean.... The only negative comments we had were the hotel prices for drinks/food. We paid about $24.00 USD for two cups (small) of coffee with NO refills. We found out that you can go down the stairs and across the street underground and you run right into a Starbucks. It is very close. I would not eat or drink at the hotel. You have a wide variety of choices on the waterfront which are in easy walking distance. Yes you can find hotels for less but I would not even consider it if we ever go back. The Fullerton Hotel was really exceptional.</v>
      </c>
      <c r="I939" s="1" t="str">
        <f>TRIM(IF(ISERROR(MID(other_hotels_test!L939,7,FIND("travelled",other_hotels_test!L939,1)-7)),"",MID(other_hotels_test!L939,7,FIND("travelled",other_hotels_test!L939,1)-7)))</f>
        <v>March 2013</v>
      </c>
      <c r="J939" s="1" t="str">
        <f>TRIM(IF(ISERROR(MID(other_hotels_test!L939,FIND("travelled",other_hotels_test!L939,1)+9,LEN(other_hotels_test!L939))),"",MID(other_hotels_test!L939,FIND("travelled",other_hotels_test!L939,1)+9,LEN(other_hotels_test!L939))))</f>
        <v>as a couple</v>
      </c>
      <c r="K939" s="4" t="e">
        <f ca="1">udfRegEx(other_hotels_test!M939,"\d( of )\d( stars).*(n&gt;)([\s\S]*;)")&amp;CHAR(10)&amp;udfRegEx(other_hotels_test!M939,"[^;]+$\d( of )\d( stars).*(n&gt;)([\s\S]*;)")</f>
        <v>#NAME?</v>
      </c>
      <c r="N939" s="1" t="str">
        <f>other_hotels_test!P939</f>
        <v>Reviewed 10 April 2013</v>
      </c>
    </row>
    <row r="940" spans="1:14" ht="280">
      <c r="A940" s="1" t="str">
        <f>MID(other_hotels_test!D940,1,FIND("_data",other_hotels_test!D940,1)-1)</f>
        <v>fullerton_hotel</v>
      </c>
      <c r="B940" s="4" t="str">
        <f>other_hotels_test!G940</f>
        <v>Pennies-from-Devon</v>
      </c>
      <c r="C940" s="4" t="str">
        <f>IF(ISBLANK(other_hotels_test!H940),"",other_hotels_test!H940)</f>
        <v>Plymouth Devon</v>
      </c>
      <c r="D940" s="1" t="str">
        <f>MID(other_hotels_test!I940,FIND("of",other_hotels_test!I940,1)-2,12)</f>
        <v>4 of 5 stars</v>
      </c>
      <c r="E940" s="1" t="str">
        <f>MID(other_hotels_test!I940,FIND("of",other_hotels_test!I940,1)-2,2)</f>
        <v xml:space="preserve">4 </v>
      </c>
      <c r="F940" s="2">
        <f>MID(other_hotels_test!I940,FIND("of",other_hotels_test!I940,1)-2,2)/MID(other_hotels_test!I940,FIND("of",other_hotels_test!I940,1)+2,2)</f>
        <v>0.8</v>
      </c>
      <c r="G940" s="3" t="str">
        <f>IF(ISBLANK(other_hotels_test!J940),"",other_hotels_test!J940)</f>
        <v>“Luxury and Location”</v>
      </c>
      <c r="H940" s="3" t="str">
        <f>IF(ISBLANK(other_hotels_test!K940),"",other_hotels_test!K940)</f>
        <v>We were amazed to discover we were staying in this rather wonderful hotel it having been booked by our travel agent rather than being chosen by us. From the moment we arrived it was clear this was a high-end establishment and despite our stay coinciding with New Lunar Year the staff were friendly helpful and attentive. The first room we were allocated wasn't quite suitable but immediately it was changed for us. We overlooked the internal courtyard so it was very quiet. and you certainly couldn't fault the location with Marina Bay on one side and Singapore River on the other The breakfast buffet contained an astonishingly large array of English European and Chinese foods and the staff were always quick to offer more coffee and juice and clear the tables. It was around $50 a head but as it was in with our package we were OK with that - but I certainly wouldn't have paid it otherwise. No breakfast however delicious (and it was) is worth that much money! The Concierege staff were extremely helpful and knowledgeable and nothing seemed too much trouble for them. The only thing which spoiled our experience of the Fullerton was that during the changeover from one room to another my husband's entire allocation of duty-free cigarettes went missing never to be found.</v>
      </c>
      <c r="I940" s="1" t="str">
        <f>TRIM(IF(ISERROR(MID(other_hotels_test!L940,7,FIND("travelled",other_hotels_test!L940,1)-7)),"",MID(other_hotels_test!L940,7,FIND("travelled",other_hotels_test!L940,1)-7)))</f>
        <v>February 2013</v>
      </c>
      <c r="J940" s="1" t="str">
        <f>TRIM(IF(ISERROR(MID(other_hotels_test!L940,FIND("travelled",other_hotels_test!L940,1)+9,LEN(other_hotels_test!L940))),"",MID(other_hotels_test!L940,FIND("travelled",other_hotels_test!L940,1)+9,LEN(other_hotels_test!L940))))</f>
        <v>as a couple</v>
      </c>
      <c r="K940" s="4" t="e">
        <f ca="1">udfRegEx(other_hotels_test!M940,"\d( of )\d( stars).*(n&gt;)([\s\S]*;)")&amp;CHAR(10)&amp;udfRegEx(other_hotels_test!M940,"[^;]+$\d( of )\d( stars).*(n&gt;)([\s\S]*;)")</f>
        <v>#NAME?</v>
      </c>
      <c r="N940" s="1" t="str">
        <f>other_hotels_test!P940</f>
        <v>Reviewed 24 February 2013</v>
      </c>
    </row>
    <row r="941" spans="1:14" ht="112">
      <c r="A941" s="1" t="str">
        <f>MID(other_hotels_test!D941,1,FIND("_data",other_hotels_test!D941,1)-1)</f>
        <v>fullerton_hotel</v>
      </c>
      <c r="B941" s="4" t="str">
        <f>other_hotels_test!G941</f>
        <v>Endorphius</v>
      </c>
      <c r="C941" s="4" t="str">
        <f>IF(ISBLANK(other_hotels_test!H941),"",other_hotels_test!H941)</f>
        <v/>
      </c>
      <c r="D941" s="1" t="str">
        <f>MID(other_hotels_test!I941,FIND("of",other_hotels_test!I941,1)-2,12)</f>
        <v>5 of 5 stars</v>
      </c>
      <c r="E941" s="1" t="str">
        <f>MID(other_hotels_test!I941,FIND("of",other_hotels_test!I941,1)-2,2)</f>
        <v xml:space="preserve">5 </v>
      </c>
      <c r="F941" s="2">
        <f>MID(other_hotels_test!I941,FIND("of",other_hotels_test!I941,1)-2,2)/MID(other_hotels_test!I941,FIND("of",other_hotels_test!I941,1)+2,2)</f>
        <v>1</v>
      </c>
      <c r="G941" s="3" t="str">
        <f>IF(ISBLANK(other_hotels_test!J941),"",other_hotels_test!J941)</f>
        <v>“Fullerton: review”</v>
      </c>
      <c r="H941" s="3" t="str">
        <f>IF(ISBLANK(other_hotels_test!K941),"",other_hotels_test!K941)</f>
        <v>Fullerton hotel is one of the best hotels in Singaporewith such a prime and beautiful location along the singapore river. The architecture is amazing with the high roofs and beautiful designing it feels like entering a palace. to rooms are spacious and the bathroom luxurious. The hotel staff were very helpful and went extra miles to make our stay comfortable. The best part is the town restaurant along the river with its great view along the singapore river. the price was reasonable for this beautiful memory that the hotel gave us!!</v>
      </c>
      <c r="I941" s="1" t="str">
        <f>TRIM(IF(ISERROR(MID(other_hotels_test!L941,7,FIND("travelled",other_hotels_test!L941,1)-7)),"",MID(other_hotels_test!L941,7,FIND("travelled",other_hotels_test!L941,1)-7)))</f>
        <v>December 2012</v>
      </c>
      <c r="J941" s="1" t="str">
        <f>TRIM(IF(ISERROR(MID(other_hotels_test!L941,FIND("travelled",other_hotels_test!L941,1)+9,LEN(other_hotels_test!L941))),"",MID(other_hotels_test!L941,FIND("travelled",other_hotels_test!L941,1)+9,LEN(other_hotels_test!L941))))</f>
        <v>with family</v>
      </c>
      <c r="K941" s="4" t="e">
        <f ca="1">udfRegEx(other_hotels_test!M941,"\d( of )\d( stars).*(n&gt;)([\s\S]*;)")&amp;CHAR(10)&amp;udfRegEx(other_hotels_test!M941,"[^;]+$\d( of )\d( stars).*(n&gt;)([\s\S]*;)")</f>
        <v>#NAME?</v>
      </c>
      <c r="N941" s="1" t="str">
        <f>other_hotels_test!P941</f>
        <v>Reviewed 22 February 2013</v>
      </c>
    </row>
    <row r="942" spans="1:14" ht="56">
      <c r="A942" s="1" t="str">
        <f>MID(other_hotels_test!D942,1,FIND("_data",other_hotels_test!D942,1)-1)</f>
        <v>fullerton_hotel</v>
      </c>
      <c r="B942" s="4" t="str">
        <f>other_hotels_test!G942</f>
        <v>Tommy G</v>
      </c>
      <c r="C942" s="4" t="str">
        <f>IF(ISBLANK(other_hotels_test!H942),"",other_hotels_test!H942)</f>
        <v>Moscow Russia</v>
      </c>
      <c r="D942" s="1" t="str">
        <f>MID(other_hotels_test!I942,FIND("of",other_hotels_test!I942,1)-2,12)</f>
        <v>5 of 5 stars</v>
      </c>
      <c r="E942" s="1" t="str">
        <f>MID(other_hotels_test!I942,FIND("of",other_hotels_test!I942,1)-2,2)</f>
        <v xml:space="preserve">5 </v>
      </c>
      <c r="F942" s="2">
        <f>MID(other_hotels_test!I942,FIND("of",other_hotels_test!I942,1)-2,2)/MID(other_hotels_test!I942,FIND("of",other_hotels_test!I942,1)+2,2)</f>
        <v>1</v>
      </c>
      <c r="G942" s="3" t="str">
        <f>IF(ISBLANK(other_hotels_test!J942),"",other_hotels_test!J942)</f>
        <v>“Nice hotel”</v>
      </c>
      <c r="H942" s="3" t="str">
        <f>IF(ISBLANK(other_hotels_test!K942),"",other_hotels_test!K942)</f>
        <v>Nice hotel with goutnot very expensiv.The pool is amazing . Straights Club is excellent!But my room is little smal with small window it spoiled the Marina bay view.Chinese restauran is very good and you can have 15 % disscout if you stay in hotel.Parking is free.</v>
      </c>
      <c r="I942" s="1" t="str">
        <f>TRIM(IF(ISERROR(MID(other_hotels_test!L942,7,FIND("travelled",other_hotels_test!L942,1)-7)),"",MID(other_hotels_test!L942,7,FIND("travelled",other_hotels_test!L942,1)-7)))</f>
        <v/>
      </c>
      <c r="J942" s="1" t="str">
        <f>TRIM(IF(ISERROR(MID(other_hotels_test!L942,FIND("travelled",other_hotels_test!L942,1)+9,LEN(other_hotels_test!L942))),"",MID(other_hotels_test!L942,FIND("travelled",other_hotels_test!L942,1)+9,LEN(other_hotels_test!L942))))</f>
        <v/>
      </c>
      <c r="K942" s="4" t="e">
        <f ca="1">udfRegEx(other_hotels_test!M942,"\d( of )\d( stars).*(n&gt;)([\s\S]*;)")&amp;CHAR(10)&amp;udfRegEx(other_hotels_test!M942,"[^;]+$\d( of )\d( stars).*(n&gt;)([\s\S]*;)")</f>
        <v>#NAME?</v>
      </c>
      <c r="N942" s="1" t="str">
        <f>other_hotels_test!P942</f>
        <v>Reviewed 21 February 2013</v>
      </c>
    </row>
    <row r="943" spans="1:14" ht="84">
      <c r="A943" s="1" t="str">
        <f>MID(other_hotels_test!D943,1,FIND("_data",other_hotels_test!D943,1)-1)</f>
        <v>fullerton_hotel</v>
      </c>
      <c r="B943" s="4" t="str">
        <f>other_hotels_test!G943</f>
        <v>GolfDave123</v>
      </c>
      <c r="C943" s="4" t="str">
        <f>IF(ISBLANK(other_hotels_test!H943),"",other_hotels_test!H943)</f>
        <v>Vacaville California</v>
      </c>
      <c r="D943" s="1" t="str">
        <f>MID(other_hotels_test!I943,FIND("of",other_hotels_test!I943,1)-2,12)</f>
        <v>4 of 5 stars</v>
      </c>
      <c r="E943" s="1" t="str">
        <f>MID(other_hotels_test!I943,FIND("of",other_hotels_test!I943,1)-2,2)</f>
        <v xml:space="preserve">4 </v>
      </c>
      <c r="F943" s="2">
        <f>MID(other_hotels_test!I943,FIND("of",other_hotels_test!I943,1)-2,2)/MID(other_hotels_test!I943,FIND("of",other_hotels_test!I943,1)+2,2)</f>
        <v>0.8</v>
      </c>
      <c r="G943" s="3" t="str">
        <f>IF(ISBLANK(other_hotels_test!J943),"",other_hotels_test!J943)</f>
        <v>“The Heritage Hotel”</v>
      </c>
      <c r="H943" s="3" t="str">
        <f>IF(ISBLANK(other_hotels_test!K943),"",other_hotels_test!K943)</f>
        <v>So much history here...you end up starring and walking around the lobby and area seeing all the great parts of this hotel. It is high priced...but it is Singapore so it might be about a level above anyway. The rooms were huge and luxurious....bathroom was spacious. The breakfast buffet you end up with so many choices. This is a hotel worth the trip. The staff is attentive and helpful. A great stay.</v>
      </c>
      <c r="I943" s="1" t="str">
        <f>TRIM(IF(ISERROR(MID(other_hotels_test!L943,7,FIND("travelled",other_hotels_test!L943,1)-7)),"",MID(other_hotels_test!L943,7,FIND("travelled",other_hotels_test!L943,1)-7)))</f>
        <v>August 2012</v>
      </c>
      <c r="J943" s="1" t="str">
        <f>TRIM(IF(ISERROR(MID(other_hotels_test!L943,FIND("travelled",other_hotels_test!L943,1)+9,LEN(other_hotels_test!L943))),"",MID(other_hotels_test!L943,FIND("travelled",other_hotels_test!L943,1)+9,LEN(other_hotels_test!L943))))</f>
        <v>on business</v>
      </c>
      <c r="K943" s="4" t="e">
        <f ca="1">udfRegEx(other_hotels_test!M943,"\d( of )\d( stars).*(n&gt;)([\s\S]*;)")&amp;CHAR(10)&amp;udfRegEx(other_hotels_test!M943,"[^;]+$\d( of )\d( stars).*(n&gt;)([\s\S]*;)")</f>
        <v>#NAME?</v>
      </c>
      <c r="N943" s="1" t="str">
        <f>other_hotels_test!P943</f>
        <v>Reviewed 21 February 2013</v>
      </c>
    </row>
    <row r="944" spans="1:14" ht="56">
      <c r="A944" s="1" t="str">
        <f>MID(other_hotels_test!D944,1,FIND("_data",other_hotels_test!D944,1)-1)</f>
        <v>fullerton_hotel</v>
      </c>
      <c r="B944" s="4" t="str">
        <f>other_hotels_test!G944</f>
        <v>Donna D</v>
      </c>
      <c r="C944" s="4" t="str">
        <f>IF(ISBLANK(other_hotels_test!H944),"",other_hotels_test!H944)</f>
        <v>London England United Kingdom</v>
      </c>
      <c r="D944" s="1" t="str">
        <f>MID(other_hotels_test!I944,FIND("of",other_hotels_test!I944,1)-2,12)</f>
        <v>3 of 5 stars</v>
      </c>
      <c r="E944" s="1" t="str">
        <f>MID(other_hotels_test!I944,FIND("of",other_hotels_test!I944,1)-2,2)</f>
        <v xml:space="preserve">3 </v>
      </c>
      <c r="F944" s="2">
        <f>MID(other_hotels_test!I944,FIND("of",other_hotels_test!I944,1)-2,2)/MID(other_hotels_test!I944,FIND("of",other_hotels_test!I944,1)+2,2)</f>
        <v>0.6</v>
      </c>
      <c r="G944" s="3" t="str">
        <f>IF(ISBLANK(other_hotels_test!J944),"",other_hotels_test!J944)</f>
        <v>“Past its best”</v>
      </c>
      <c r="H944" s="3" t="str">
        <f>IF(ISBLANK(other_hotels_test!K944),"",other_hotels_test!K944)</f>
        <v>Beautiful facade but service was a bit lack lustre in all areas. I would expect more at these price levels. Breakfast was the food highlight but was expensive. This was my second visit but would not return again.</v>
      </c>
      <c r="I944" s="1" t="str">
        <f>TRIM(IF(ISERROR(MID(other_hotels_test!L944,7,FIND("travelled",other_hotels_test!L944,1)-7)),"",MID(other_hotels_test!L944,7,FIND("travelled",other_hotels_test!L944,1)-7)))</f>
        <v>November 2012</v>
      </c>
      <c r="J944" s="1" t="str">
        <f>TRIM(IF(ISERROR(MID(other_hotels_test!L944,FIND("travelled",other_hotels_test!L944,1)+9,LEN(other_hotels_test!L944))),"",MID(other_hotels_test!L944,FIND("travelled",other_hotels_test!L944,1)+9,LEN(other_hotels_test!L944))))</f>
        <v>on business</v>
      </c>
      <c r="K944" s="4" t="e">
        <f ca="1">udfRegEx(other_hotels_test!M944,"\d( of )\d( stars).*(n&gt;)([\s\S]*;)")&amp;CHAR(10)&amp;udfRegEx(other_hotels_test!M944,"[^;]+$\d( of )\d( stars).*(n&gt;)([\s\S]*;)")</f>
        <v>#NAME?</v>
      </c>
      <c r="N944" s="1" t="str">
        <f>other_hotels_test!P944</f>
        <v>Reviewed 20 February 2013</v>
      </c>
    </row>
    <row r="945" spans="1:14" ht="409">
      <c r="A945" s="1" t="str">
        <f>MID(other_hotels_test!D945,1,FIND("_data",other_hotels_test!D945,1)-1)</f>
        <v>fullerton_hotel</v>
      </c>
      <c r="B945" s="4" t="str">
        <f>other_hotels_test!G945</f>
        <v>aj91</v>
      </c>
      <c r="C945" s="4" t="str">
        <f>IF(ISBLANK(other_hotels_test!H945),"",other_hotels_test!H945)</f>
        <v>Singapore Singapore</v>
      </c>
      <c r="D945" s="1" t="str">
        <f>MID(other_hotels_test!I945,FIND("of",other_hotels_test!I945,1)-2,12)</f>
        <v>4 of 5 stars</v>
      </c>
      <c r="E945" s="1" t="str">
        <f>MID(other_hotels_test!I945,FIND("of",other_hotels_test!I945,1)-2,2)</f>
        <v xml:space="preserve">4 </v>
      </c>
      <c r="F945" s="2">
        <f>MID(other_hotels_test!I945,FIND("of",other_hotels_test!I945,1)-2,2)/MID(other_hotels_test!I945,FIND("of",other_hotels_test!I945,1)+2,2)</f>
        <v>0.8</v>
      </c>
      <c r="G945" s="3" t="str">
        <f>IF(ISBLANK(other_hotels_test!J945),"",other_hotels_test!J945)</f>
        <v>“A stay to remember but.....”</v>
      </c>
      <c r="H945" s="3" t="str">
        <f>IF(ISBLANK(other_hotels_test!K945),"",other_hotels_test!K945)</f>
        <v>My friends and I organised a small birthday and Christmas party for about 10 pax so we decided to book the Fullerton Suite. We went there a month before our party and scouted the room. It was wonderful. We booked it and requested the room we viewed. However on the day it self the gave us another onewhich had a terrible terrace so we were given the one next to the one we wanted as the staff said the room was booked by a wedding couple months in advance. So later we asked them why they didn't inform us earlier they couldn't give us an answer. After which the manager called us and told us it is the company's policy not to promise rooms to guests and said they had already done us a favour by giving a complimentary extra bed. We later spoke to them again and they changed their story and said the room was undergoing maintenance as we told them we didn't see anyone outside. We then asked if it was possible to give us an extra bed or buffet breakfast due to the inconvenience but were just reminded for the second time by them about the favours which they did for us. However the rest of they stay was fantastic. Since we had food we requested for a table. Also since the gazebo we had didn't have seats we requested for 8 chairs. Not only was the table big but they also we were given banquet chairs. Thus we could actually sit around the table to eat. Also they were helpful to heat up chocolate in a bowl for a fondue we had. When they brought and i told them they actually burnt it they were kind enough to provide us chocolate fondue from their restaurant! The party went well with a wonderful view to look over. They were also helpful in helping us clear the area after the party. Also since we were staying in Fullerton Hotel we could also use the facilities at Fullerton Bay Hotel which has a nicer pool and Jacuzzi. Also our package included Afternoon Tea and Champagne Breakfastwhich were both delectable. The spa however was yet another let down. We thought we might just have a look around. Though the interior and facilities weren't very good the upsetting part was when a staff member started to shouted at us and told us not to go into the main spa area. It have been the fact that we were young but it still didn't justify the need to raise once volume especially in a spa. The overall experience had far too many positive notes to dampen our spirits.The view and the architecture just makes you stop and look so as to absorb all of it. Still it was a stay to remember but you cant over look the hiccups.</v>
      </c>
      <c r="I945" s="1" t="str">
        <f>TRIM(IF(ISERROR(MID(other_hotels_test!L945,7,FIND("travelled",other_hotels_test!L945,1)-7)),"",MID(other_hotels_test!L945,7,FIND("travelled",other_hotels_test!L945,1)-7)))</f>
        <v>December 2011</v>
      </c>
      <c r="J945" s="1" t="str">
        <f>TRIM(IF(ISERROR(MID(other_hotels_test!L945,FIND("travelled",other_hotels_test!L945,1)+9,LEN(other_hotels_test!L945))),"",MID(other_hotels_test!L945,FIND("travelled",other_hotels_test!L945,1)+9,LEN(other_hotels_test!L945))))</f>
        <v>with friends</v>
      </c>
      <c r="K945" s="4" t="e">
        <f ca="1">udfRegEx(other_hotels_test!M945,"\d( of )\d( stars).*(n&gt;)([\s\S]*;)")&amp;CHAR(10)&amp;udfRegEx(other_hotels_test!M945,"[^;]+$\d( of )\d( stars).*(n&gt;)([\s\S]*;)")</f>
        <v>#NAME?</v>
      </c>
      <c r="N945" s="1" t="str">
        <f>other_hotels_test!P945</f>
        <v>Reviewed 22 December 2011</v>
      </c>
    </row>
    <row r="946" spans="1:14" ht="224">
      <c r="A946" s="1" t="str">
        <f>MID(other_hotels_test!D946,1,FIND("_data",other_hotels_test!D946,1)-1)</f>
        <v>fullerton_hotel</v>
      </c>
      <c r="B946" s="4" t="str">
        <f>other_hotels_test!G946</f>
        <v>Trip_Datum</v>
      </c>
      <c r="C946" s="4" t="str">
        <f>IF(ISBLANK(other_hotels_test!H946),"",other_hotels_test!H946)</f>
        <v>Bangkok Thailand</v>
      </c>
      <c r="D946" s="1" t="str">
        <f>MID(other_hotels_test!I946,FIND("of",other_hotels_test!I946,1)-2,12)</f>
        <v>4 of 5 stars</v>
      </c>
      <c r="E946" s="1" t="str">
        <f>MID(other_hotels_test!I946,FIND("of",other_hotels_test!I946,1)-2,2)</f>
        <v xml:space="preserve">4 </v>
      </c>
      <c r="F946" s="2">
        <f>MID(other_hotels_test!I946,FIND("of",other_hotels_test!I946,1)-2,2)/MID(other_hotels_test!I946,FIND("of",other_hotels_test!I946,1)+2,2)</f>
        <v>0.8</v>
      </c>
      <c r="G946" s="3" t="str">
        <f>IF(ISBLANK(other_hotels_test!J946),"",other_hotels_test!J946)</f>
        <v>“All time classic.”</v>
      </c>
      <c r="H946" s="3" t="str">
        <f>IF(ISBLANK(other_hotels_test!K946),"",other_hotels_test!K946)</f>
        <v>Fullerton I think is an all time classic. You can hardly go wrong by choosing Fullerton. Location is just great steps away form boat quay the main museums and the CBD. Service is top notch; efficient effective and discrete. I loved so much the cold towel that is handed to you once you enter the hotel! Breakfast is very good with great choices and very good quality. Exterior design is iconic interior public areas are the classic luxury and design in rooms will satisfy most tastes (even my taste that it is attracted more by modern design; in the case of Fullerton classic design works perfect). I have two small issues. 1. I had a Heritage room which is very spacious but the layout is not the best I think. Too much space wasted and all furniture in one part of the room creating empty non-used space. I think you need an interior designer to re-arrange the room. 2. Public spaces are so freezing cold because of excessive air-con. I mean you need a jacket for sure to stay indoors. In all other ways Fullerton is very good and I'll definitely go back.</v>
      </c>
      <c r="I946" s="1" t="str">
        <f>TRIM(IF(ISERROR(MID(other_hotels_test!L946,7,FIND("travelled",other_hotels_test!L946,1)-7)),"",MID(other_hotels_test!L946,7,FIND("travelled",other_hotels_test!L946,1)-7)))</f>
        <v>July 2011</v>
      </c>
      <c r="J946" s="1" t="str">
        <f>TRIM(IF(ISERROR(MID(other_hotels_test!L946,FIND("travelled",other_hotels_test!L946,1)+9,LEN(other_hotels_test!L946))),"",MID(other_hotels_test!L946,FIND("travelled",other_hotels_test!L946,1)+9,LEN(other_hotels_test!L946))))</f>
        <v>as a couple</v>
      </c>
      <c r="K946" s="4" t="e">
        <f ca="1">udfRegEx(other_hotels_test!M946,"\d( of )\d( stars).*(n&gt;)([\s\S]*;)")&amp;CHAR(10)&amp;udfRegEx(other_hotels_test!M946,"[^;]+$\d( of )\d( stars).*(n&gt;)([\s\S]*;)")</f>
        <v>#NAME?</v>
      </c>
      <c r="N946" s="1" t="str">
        <f>other_hotels_test!P946</f>
        <v>Reviewed 20 December 2011</v>
      </c>
    </row>
    <row r="947" spans="1:14" ht="196">
      <c r="A947" s="1" t="str">
        <f>MID(other_hotels_test!D947,1,FIND("_data",other_hotels_test!D947,1)-1)</f>
        <v>fullerton_hotel</v>
      </c>
      <c r="B947" s="4" t="str">
        <f>other_hotels_test!G947</f>
        <v>heli m</v>
      </c>
      <c r="C947" s="4" t="str">
        <f>IF(ISBLANK(other_hotels_test!H947),"",other_hotels_test!H947)</f>
        <v>HK</v>
      </c>
      <c r="D947" s="1" t="str">
        <f>MID(other_hotels_test!I947,FIND("of",other_hotels_test!I947,1)-2,12)</f>
        <v>5 of 5 stars</v>
      </c>
      <c r="E947" s="1" t="str">
        <f>MID(other_hotels_test!I947,FIND("of",other_hotels_test!I947,1)-2,2)</f>
        <v xml:space="preserve">5 </v>
      </c>
      <c r="F947" s="2">
        <f>MID(other_hotels_test!I947,FIND("of",other_hotels_test!I947,1)-2,2)/MID(other_hotels_test!I947,FIND("of",other_hotels_test!I947,1)+2,2)</f>
        <v>1</v>
      </c>
      <c r="G947" s="3" t="str">
        <f>IF(ISBLANK(other_hotels_test!J947),"",other_hotels_test!J947)</f>
        <v>“super value for money”</v>
      </c>
      <c r="H947" s="3" t="str">
        <f>IF(ISBLANK(other_hotels_test!K947),"",other_hotels_test!K947)</f>
        <v>I had a wonderful vacation with my baby and family here. the only complaint I have till now is staying for too short! We stayed in Fullerton in the first 2 nights and tried out Sands in the folloiwng 2 nights. Fullerton vs Sands is just like Heaven vs Hell. 1) Fullerton is such an elegant hotel with nice staff nice guests. reviews always say the courtyard rooms are terrible but I am so OK with it it is so quiet and cosy. As per my request for a baby cot it's already ready upon my arrival the room is spacious enough to accomodate it. 2) My visit is in Dec where xmas decoration music and the presence of Santa Claus made the trip more unforgettable. 3) Location was great 4) breakfast was great you may either share your breakfast with birds by sitting next to Singapore River or stay inside 5) Though the pool is not as big as that in Sands it's the pool i have been looking for - quiet &amp; clean Afterall it's defintely a 5 stars hotel. i will defintely come back.</v>
      </c>
      <c r="I947" s="1" t="str">
        <f>TRIM(IF(ISERROR(MID(other_hotels_test!L947,7,FIND("travelled",other_hotels_test!L947,1)-7)),"",MID(other_hotels_test!L947,7,FIND("travelled",other_hotels_test!L947,1)-7)))</f>
        <v>December 2011</v>
      </c>
      <c r="J947" s="1" t="str">
        <f>TRIM(IF(ISERROR(MID(other_hotels_test!L947,FIND("travelled",other_hotels_test!L947,1)+9,LEN(other_hotels_test!L947))),"",MID(other_hotels_test!L947,FIND("travelled",other_hotels_test!L947,1)+9,LEN(other_hotels_test!L947))))</f>
        <v>with family</v>
      </c>
      <c r="K947" s="4" t="e">
        <f ca="1">udfRegEx(other_hotels_test!M947,"\d( of )\d( stars).*(n&gt;)([\s\S]*;)")&amp;CHAR(10)&amp;udfRegEx(other_hotels_test!M947,"[^;]+$\d( of )\d( stars).*(n&gt;)([\s\S]*;)")</f>
        <v>#NAME?</v>
      </c>
      <c r="N947" s="1" t="str">
        <f>other_hotels_test!P947</f>
        <v>Reviewed 19 December 2011</v>
      </c>
    </row>
    <row r="948" spans="1:14" ht="196">
      <c r="A948" s="1" t="str">
        <f>MID(other_hotels_test!D948,1,FIND("_data",other_hotels_test!D948,1)-1)</f>
        <v>fullerton_hotel</v>
      </c>
      <c r="B948" s="4" t="str">
        <f>other_hotels_test!G948</f>
        <v>maisvenus</v>
      </c>
      <c r="C948" s="4" t="str">
        <f>IF(ISBLANK(other_hotels_test!H948),"",other_hotels_test!H948)</f>
        <v>Cambridge United Kingdom</v>
      </c>
      <c r="D948" s="1" t="str">
        <f>MID(other_hotels_test!I948,FIND("of",other_hotels_test!I948,1)-2,12)</f>
        <v>5 of 5 stars</v>
      </c>
      <c r="E948" s="1" t="str">
        <f>MID(other_hotels_test!I948,FIND("of",other_hotels_test!I948,1)-2,2)</f>
        <v xml:space="preserve">5 </v>
      </c>
      <c r="F948" s="2">
        <f>MID(other_hotels_test!I948,FIND("of",other_hotels_test!I948,1)-2,2)/MID(other_hotels_test!I948,FIND("of",other_hotels_test!I948,1)+2,2)</f>
        <v>1</v>
      </c>
      <c r="G948" s="3" t="str">
        <f>IF(ISBLANK(other_hotels_test!J948),"",other_hotels_test!J948)</f>
        <v>“Luxurious and a proper 5* hotel”</v>
      </c>
      <c r="H948" s="3" t="str">
        <f>IF(ISBLANK(other_hotels_test!K948),"",other_hotels_test!K948)</f>
        <v>We stayed in the Loft suite for two nights as part of our wedding celebrations with the hotel and we thoroughly enjoyed our stay! The hotel went the extra mile and we were welcomed by tasty chocolate covered strawberries a letter from the general manager in beautiful penmanship and a lovely surprise upstairs in the bedroom (see pic). We even had rose petals provided for in the bathroom! The room was spotless had top-end facilities including a nespresso coffee maker complete with a wide variety of pods and lots of TWG teas and had all the necessities and toiletries one expects at a high end hotel. We ordered in-room dining on the second evening which came on its own table. Food was absolutely great (wagyu beef steak and roast duck) and reasonably priced for the portions received. Service throughout the hotel was perfect and checking out was painless. There's not much more I can say because everything was excellent!</v>
      </c>
      <c r="I948" s="1" t="str">
        <f>TRIM(IF(ISERROR(MID(other_hotels_test!L948,7,FIND("travelled",other_hotels_test!L948,1)-7)),"",MID(other_hotels_test!L948,7,FIND("travelled",other_hotels_test!L948,1)-7)))</f>
        <v>December 2011</v>
      </c>
      <c r="J948" s="1" t="str">
        <f>TRIM(IF(ISERROR(MID(other_hotels_test!L948,FIND("travelled",other_hotels_test!L948,1)+9,LEN(other_hotels_test!L948))),"",MID(other_hotels_test!L948,FIND("travelled",other_hotels_test!L948,1)+9,LEN(other_hotels_test!L948))))</f>
        <v>as a couple</v>
      </c>
      <c r="K948" s="4" t="e">
        <f ca="1">udfRegEx(other_hotels_test!M948,"\d( of )\d( stars).*(n&gt;)([\s\S]*;)")&amp;CHAR(10)&amp;udfRegEx(other_hotels_test!M948,"[^;]+$\d( of )\d( stars).*(n&gt;)([\s\S]*;)")</f>
        <v>#NAME?</v>
      </c>
      <c r="N948" s="1" t="str">
        <f>other_hotels_test!P948</f>
        <v>Reviewed 18 December 2011</v>
      </c>
    </row>
    <row r="949" spans="1:14" ht="126">
      <c r="A949" s="1" t="str">
        <f>MID(other_hotels_test!D949,1,FIND("_data",other_hotels_test!D949,1)-1)</f>
        <v>fullerton_hotel</v>
      </c>
      <c r="B949" s="4" t="str">
        <f>other_hotels_test!G949</f>
        <v>Helmbloem</v>
      </c>
      <c r="C949" s="4" t="str">
        <f>IF(ISBLANK(other_hotels_test!H949),"",other_hotels_test!H949)</f>
        <v>東京23区 東京都</v>
      </c>
      <c r="D949" s="1" t="str">
        <f>MID(other_hotels_test!I949,FIND("of",other_hotels_test!I949,1)-2,12)</f>
        <v>5 of 5 stars</v>
      </c>
      <c r="E949" s="1" t="str">
        <f>MID(other_hotels_test!I949,FIND("of",other_hotels_test!I949,1)-2,2)</f>
        <v xml:space="preserve">5 </v>
      </c>
      <c r="F949" s="2">
        <f>MID(other_hotels_test!I949,FIND("of",other_hotels_test!I949,1)-2,2)/MID(other_hotels_test!I949,FIND("of",other_hotels_test!I949,1)+2,2)</f>
        <v>1</v>
      </c>
      <c r="G949" s="3" t="str">
        <f>IF(ISBLANK(other_hotels_test!J949),"",other_hotels_test!J949)</f>
        <v>“Always excellent and comfortable”</v>
      </c>
      <c r="H949" s="3" t="str">
        <f>IF(ISBLANK(other_hotels_test!K949),"",other_hotels_test!K949)</f>
        <v>I visit Singapore several times a year and I stay at the Fullerton Singapore. Same as in the last stay three months ago I felt very comfortable and enjoyed excellent service. The hotel is located close to MRT (Mass Railway Transit) station within three minutes of walk. Access form Changi airport is convenient less than 30 minutes taxi ride. I stayed in a courtyard room. The room was clean and the bed are very comfortable. I enjoyed wide variety of foods in the buffet breakfast. My wife enjoyed SPA in the hotel which located in the 2nd floor of the hotel.</v>
      </c>
      <c r="I949" s="1" t="str">
        <f>TRIM(IF(ISERROR(MID(other_hotels_test!L949,7,FIND("travelled",other_hotels_test!L949,1)-7)),"",MID(other_hotels_test!L949,7,FIND("travelled",other_hotels_test!L949,1)-7)))</f>
        <v>November 2011</v>
      </c>
      <c r="J949" s="1" t="str">
        <f>TRIM(IF(ISERROR(MID(other_hotels_test!L949,FIND("travelled",other_hotels_test!L949,1)+9,LEN(other_hotels_test!L949))),"",MID(other_hotels_test!L949,FIND("travelled",other_hotels_test!L949,1)+9,LEN(other_hotels_test!L949))))</f>
        <v>as a couple</v>
      </c>
      <c r="K949" s="4" t="e">
        <f ca="1">udfRegEx(other_hotels_test!M949,"\d( of )\d( stars).*(n&gt;)([\s\S]*;)")&amp;CHAR(10)&amp;udfRegEx(other_hotels_test!M949,"[^;]+$\d( of )\d( stars).*(n&gt;)([\s\S]*;)")</f>
        <v>#NAME?</v>
      </c>
      <c r="N949" s="1" t="str">
        <f>other_hotels_test!P949</f>
        <v>Reviewed 17 December 2011</v>
      </c>
    </row>
    <row r="950" spans="1:14" ht="409">
      <c r="A950" s="1" t="str">
        <f>MID(other_hotels_test!D950,1,FIND("_data",other_hotels_test!D950,1)-1)</f>
        <v>fullerton_hotel</v>
      </c>
      <c r="B950" s="4" t="str">
        <f>other_hotels_test!G950</f>
        <v>w0r1d_trave1</v>
      </c>
      <c r="C950" s="4" t="str">
        <f>IF(ISBLANK(other_hotels_test!H950),"",other_hotels_test!H950)</f>
        <v>London</v>
      </c>
      <c r="D950" s="1" t="str">
        <f>MID(other_hotels_test!I950,FIND("of",other_hotels_test!I950,1)-2,12)</f>
        <v>5 of 5 stars</v>
      </c>
      <c r="E950" s="1" t="str">
        <f>MID(other_hotels_test!I950,FIND("of",other_hotels_test!I950,1)-2,2)</f>
        <v xml:space="preserve">5 </v>
      </c>
      <c r="F950" s="2">
        <f>MID(other_hotels_test!I950,FIND("of",other_hotels_test!I950,1)-2,2)/MID(other_hotels_test!I950,FIND("of",other_hotels_test!I950,1)+2,2)</f>
        <v>1</v>
      </c>
      <c r="G950" s="3" t="str">
        <f>IF(ISBLANK(other_hotels_test!J950),"",other_hotels_test!J950)</f>
        <v>“A few hiccups (a dirty room at first and a crab claw in my Caesar salad) but overall an excellent stay”</v>
      </c>
      <c r="H950" s="3" t="str">
        <f>IF(ISBLANK(other_hotels_test!K950),"",other_hotels_test!K950)</f>
        <v>Overall we had an excellent stay but with a few hiccups along the way! On arriving our room was dirty. The carpet was covered in hairs and bits of paper so we complained and we were immediately moved to another slightly bigger room. We were sent an apology note and chocolates from the manager and also the head of housekeeping came to our new room to apologise - no hard feelings at all about the dirty room as they responded incredibly quickly were apologetic and dealt with the whole thing very well. The rooms themselves are very comfortable. There is everything you would expect for the price you're paying - bathrobes slippers extensive mini bar toiletries etc. We then dined at the hotel. The food was a good standard although midway through I found a sharp crab claw in my Caesar salad. It could have actually been very dangerous had I swallowed it. Again the staff were very apologetic and gave us a significant discount on the food. The waiter could not apologise enough and I think they were very paniced about the fact that I could have quite easily choked to death and they were going to "launch an investigation". The next day I was very sick with gastroenteritis and we were due out of the hotel at 12. The hotel were amazing - they called us a doctor and let us have the room right into the evening until our flight home complimentary. We felt that this was good customer service and left a not so bitter taste from the previous day. Our sleep quality was actually very poor as there was a marathon in Singapore starting at 5am so music started blasting from a few hundred metres away from 5am and didn't stop until midday. However this isn't a reflection on the hotel and I'm sure they were aggravated by it too! We also visited the pool which has a great view. When staying at the Fullerton you have complimentary access to the facilities of Fullerton Bay (just across the road but you need to take a taxi which the hotel will organise and pay for). At Fullerton Bay there are 2 rooftop jacuzzis overlooking Singapore - I would highly recommend using them as they are fantastic. Overall - rooms are lovely and the staff cannot do enough for you which is the real selling point of this hotel.</v>
      </c>
      <c r="I950" s="1" t="str">
        <f>TRIM(IF(ISERROR(MID(other_hotels_test!L950,7,FIND("travelled",other_hotels_test!L950,1)-7)),"",MID(other_hotels_test!L950,7,FIND("travelled",other_hotels_test!L950,1)-7)))</f>
        <v>December 2011</v>
      </c>
      <c r="J950" s="1" t="str">
        <f>TRIM(IF(ISERROR(MID(other_hotels_test!L950,FIND("travelled",other_hotels_test!L950,1)+9,LEN(other_hotels_test!L950))),"",MID(other_hotels_test!L950,FIND("travelled",other_hotels_test!L950,1)+9,LEN(other_hotels_test!L950))))</f>
        <v>as a couple</v>
      </c>
      <c r="K950" s="4" t="e">
        <f ca="1">udfRegEx(other_hotels_test!M950,"\d( of )\d( stars).*(n&gt;)([\s\S]*;)")&amp;CHAR(10)&amp;udfRegEx(other_hotels_test!M950,"[^;]+$\d( of )\d( stars).*(n&gt;)([\s\S]*;)")</f>
        <v>#NAME?</v>
      </c>
      <c r="N950" s="1" t="str">
        <f>other_hotels_test!P950</f>
        <v>Reviewed 7 December 2011</v>
      </c>
    </row>
    <row r="951" spans="1:14" ht="140">
      <c r="A951" s="1" t="str">
        <f>MID(other_hotels_test!D951,1,FIND("_data",other_hotels_test!D951,1)-1)</f>
        <v>fullerton_hotel</v>
      </c>
      <c r="B951" s="4" t="str">
        <f>other_hotels_test!G951</f>
        <v>Akers51</v>
      </c>
      <c r="C951" s="4" t="str">
        <f>IF(ISBLANK(other_hotels_test!H951),"",other_hotels_test!H951)</f>
        <v>Melbourne Australia</v>
      </c>
      <c r="D951" s="1" t="str">
        <f>MID(other_hotels_test!I951,FIND("of",other_hotels_test!I951,1)-2,12)</f>
        <v>5 of 5 stars</v>
      </c>
      <c r="E951" s="1" t="str">
        <f>MID(other_hotels_test!I951,FIND("of",other_hotels_test!I951,1)-2,2)</f>
        <v xml:space="preserve">5 </v>
      </c>
      <c r="F951" s="2">
        <f>MID(other_hotels_test!I951,FIND("of",other_hotels_test!I951,1)-2,2)/MID(other_hotels_test!I951,FIND("of",other_hotels_test!I951,1)+2,2)</f>
        <v>1</v>
      </c>
      <c r="G951" s="3" t="str">
        <f>IF(ISBLANK(other_hotels_test!J951),"",other_hotels_test!J951)</f>
        <v>“Fantastic Service”</v>
      </c>
      <c r="H951" s="3" t="str">
        <f>IF(ISBLANK(other_hotels_test!K951),"",other_hotels_test!K951)</f>
        <v>We were booked into a suite at the Fullerton for 6 days commencing 29th September 2011 and were only there for 18 hours when we found out that a family member was gravely ill at home. The staff were nothing short of fantastic especially the Duty Manager at the desk. We were only charged for 2 days and were assisted with finding airline tickets at short notice. They also cancelled other bookings on our behalf that we had in Singapore and offered to provide transport to the airport. We will return as soon as possible and have no hesitation in recommending this Hotel it was expensive but I well worth it.</v>
      </c>
      <c r="I951" s="1" t="str">
        <f>TRIM(IF(ISERROR(MID(other_hotels_test!L951,7,FIND("travelled",other_hotels_test!L951,1)-7)),"",MID(other_hotels_test!L951,7,FIND("travelled",other_hotels_test!L951,1)-7)))</f>
        <v>September 2011</v>
      </c>
      <c r="J951" s="1" t="str">
        <f>TRIM(IF(ISERROR(MID(other_hotels_test!L951,FIND("travelled",other_hotels_test!L951,1)+9,LEN(other_hotels_test!L951))),"",MID(other_hotels_test!L951,FIND("travelled",other_hotels_test!L951,1)+9,LEN(other_hotels_test!L951))))</f>
        <v>as a couple</v>
      </c>
      <c r="K951" s="4" t="e">
        <f ca="1">udfRegEx(other_hotels_test!M951,"\d( of )\d( stars).*(n&gt;)([\s\S]*;)")&amp;CHAR(10)&amp;udfRegEx(other_hotels_test!M951,"[^;]+$\d( of )\d( stars).*(n&gt;)([\s\S]*;)")</f>
        <v>#NAME?</v>
      </c>
      <c r="N951" s="1" t="str">
        <f>other_hotels_test!P951</f>
        <v>Reviewed 6 December 2011</v>
      </c>
    </row>
    <row r="952" spans="1:14" ht="252">
      <c r="A952" s="1" t="str">
        <f>MID(other_hotels_test!D952,1,FIND("_data",other_hotels_test!D952,1)-1)</f>
        <v>fullerton_hotel</v>
      </c>
      <c r="B952" s="4" t="str">
        <f>other_hotels_test!G952</f>
        <v>muaaussiemum</v>
      </c>
      <c r="C952" s="4" t="str">
        <f>IF(ISBLANK(other_hotels_test!H952),"",other_hotels_test!H952)</f>
        <v>Melbourne Australia</v>
      </c>
      <c r="D952" s="1" t="str">
        <f>MID(other_hotels_test!I952,FIND("of",other_hotels_test!I952,1)-2,12)</f>
        <v>5 of 5 stars</v>
      </c>
      <c r="E952" s="1" t="str">
        <f>MID(other_hotels_test!I952,FIND("of",other_hotels_test!I952,1)-2,2)</f>
        <v xml:space="preserve">5 </v>
      </c>
      <c r="F952" s="2">
        <f>MID(other_hotels_test!I952,FIND("of",other_hotels_test!I952,1)-2,2)/MID(other_hotels_test!I952,FIND("of",other_hotels_test!I952,1)+2,2)</f>
        <v>1</v>
      </c>
      <c r="G952" s="3" t="str">
        <f>IF(ISBLANK(other_hotels_test!J952),"",other_hotels_test!J952)</f>
        <v>“Wonderful experience”</v>
      </c>
      <c r="H952" s="3" t="str">
        <f>IF(ISBLANK(other_hotels_test!K952),"",other_hotels_test!K952)</f>
        <v>Such a lovely hotel; friendly helpful staff. Very comfortable room excellent housekeeping staff concierge and bell desk. Jade Restaurant and the terrace cafe were excellent. We always ate outside regardless of the heat and humidity. We were initially disappointed having arrived at 2am Singapore time and were placed on the top floor (8th floor) and discovered that the room stank of cigarette smoke and the air conditioning units for the entire building were above us and sounded like a truck trundling through our room all night. We were too tired to care but requested to be moved the next morning. We were allocated a lovely quiet smoke free 5th floor room facing the courtyard. The only disappointment I had was the day spa. The treatment I had was one I usually order at every day spa I attend and the one offered at the Fullerton was a little clinical and not terribly relaxing. Unfortunately the shower in the room did not have any hot water so I had to wash the body scrub off under a cold shower. Nevertheless we are planning to return in 2013 with our two daughters for a more complete tour of the delights Singapore has to offer. Thank you very much.</v>
      </c>
      <c r="I952" s="1" t="str">
        <f>TRIM(IF(ISERROR(MID(other_hotels_test!L952,7,FIND("travelled",other_hotels_test!L952,1)-7)),"",MID(other_hotels_test!L952,7,FIND("travelled",other_hotels_test!L952,1)-7)))</f>
        <v>November 2011</v>
      </c>
      <c r="J952" s="1" t="str">
        <f>TRIM(IF(ISERROR(MID(other_hotels_test!L952,FIND("travelled",other_hotels_test!L952,1)+9,LEN(other_hotels_test!L952))),"",MID(other_hotels_test!L952,FIND("travelled",other_hotels_test!L952,1)+9,LEN(other_hotels_test!L952))))</f>
        <v>as a couple</v>
      </c>
      <c r="K952" s="4" t="e">
        <f ca="1">udfRegEx(other_hotels_test!M952,"\d( of )\d( stars).*(n&gt;)([\s\S]*;)")&amp;CHAR(10)&amp;udfRegEx(other_hotels_test!M952,"[^;]+$\d( of )\d( stars).*(n&gt;)([\s\S]*;)")</f>
        <v>#NAME?</v>
      </c>
      <c r="N952" s="1" t="str">
        <f>other_hotels_test!P952</f>
        <v>Reviewed 6 December 2011</v>
      </c>
    </row>
    <row r="953" spans="1:14" ht="409">
      <c r="A953" s="1" t="str">
        <f>MID(other_hotels_test!D953,1,FIND("_data",other_hotels_test!D953,1)-1)</f>
        <v>fullerton_hotel</v>
      </c>
      <c r="B953" s="4" t="str">
        <f>other_hotels_test!G953</f>
        <v>TWHK</v>
      </c>
      <c r="C953" s="4" t="str">
        <f>IF(ISBLANK(other_hotels_test!H953),"",other_hotels_test!H953)</f>
        <v>Hong Kong</v>
      </c>
      <c r="D953" s="1" t="str">
        <f>MID(other_hotels_test!I953,FIND("of",other_hotels_test!I953,1)-2,12)</f>
        <v>5 of 5 stars</v>
      </c>
      <c r="E953" s="1" t="str">
        <f>MID(other_hotels_test!I953,FIND("of",other_hotels_test!I953,1)-2,2)</f>
        <v xml:space="preserve">5 </v>
      </c>
      <c r="F953" s="2">
        <f>MID(other_hotels_test!I953,FIND("of",other_hotels_test!I953,1)-2,2)/MID(other_hotels_test!I953,FIND("of",other_hotels_test!I953,1)+2,2)</f>
        <v>1</v>
      </c>
      <c r="G953" s="3" t="str">
        <f>IF(ISBLANK(other_hotels_test!J953),"",other_hotels_test!J953)</f>
        <v>“A Unique Hotel in Singapore”</v>
      </c>
      <c r="H953" s="3" t="str">
        <f>IF(ISBLANK(other_hotels_test!K953),"",other_hotels_test!K953)</f>
        <v>I went to Singapore in Mid November and stayed two nights there just to meet my husband who was taking a course there. When I was choosing the hotel as usual I read the reviews in TripAdvisor. The highest ranking hotels are either expensive or hotels for executives. I wanted to choose one for relaxation. I also wanted one which was near Marina area. I was about to choose another one when my colleague told me she really wanted to stay in Fullerton next time to visit Singapore. I checked the price not expensive when compared with the other hotels near Marina Bay. When I arrived at Singapore I just rode the MRT to Raffles Place. Oh it was just about 2 to 3 minutes’ walk to the hotel. You will not miss it because it is such a gorgeous colonial style building especially in the evening. When we checked in Miss Barbara did it quickly and promised us to have late check-out because my flight was at 4:30 p.m. Then she accompanied us to our room and showed us the switches and amenities there. The service was really personal. You will surely love the room even though the room has no view (courtyard room). You can just see the atrium of the hotel building. However it has got a very high ceiling to make the room look even bigger. The bathroom is well equipped. What I like most in the room is the tea provided. It is TWG tea a very nice tea. I tried to find the shop but it was closed on Sunday. If you have chance go to the shop which is just at the same MRT station. Don’t miss the breakfast which is served in Town Restaurant. I recommend you to sit outdoors by river. It is not really hot in the early morning. The buffet breakfast serves a wide range of food from Indian to Japanese Western to Chinese. The location of the hotel enables us to go everywhere easily. As the traffic is always busy the best way to go around is to take the MRT. Besides that Lau Pa Sat is just about 10 minutes’ walk. The other night we went to China Town. When we looked at the map we found the place we were was just about 15 minutes’ walk from Lau Pa Sat from where we strolled along the river bank by One Fullerton back to the hotel. It was not tiring at all after the sun set. One drawback is that there is no supermarket nearby. The nearest one is one MRT stop away. I highly recommend this hotel if you want to enjoy a holiday in a wonderful building which is unique in the city.</v>
      </c>
      <c r="I953" s="1" t="str">
        <f>TRIM(IF(ISERROR(MID(other_hotels_test!L953,7,FIND("travelled",other_hotels_test!L953,1)-7)),"",MID(other_hotels_test!L953,7,FIND("travelled",other_hotels_test!L953,1)-7)))</f>
        <v>November 2011</v>
      </c>
      <c r="J953" s="1" t="str">
        <f>TRIM(IF(ISERROR(MID(other_hotels_test!L953,FIND("travelled",other_hotels_test!L953,1)+9,LEN(other_hotels_test!L953))),"",MID(other_hotels_test!L953,FIND("travelled",other_hotels_test!L953,1)+9,LEN(other_hotels_test!L953))))</f>
        <v>as a couple</v>
      </c>
      <c r="K953" s="4" t="e">
        <f ca="1">udfRegEx(other_hotels_test!M953,"\d( of )\d( stars).*(n&gt;)([\s\S]*;)")&amp;CHAR(10)&amp;udfRegEx(other_hotels_test!M953,"[^;]+$\d( of )\d( stars).*(n&gt;)([\s\S]*;)")</f>
        <v>#NAME?</v>
      </c>
      <c r="N953" s="1" t="str">
        <f>other_hotels_test!P953</f>
        <v>Reviewed 5 December 2011</v>
      </c>
    </row>
    <row r="954" spans="1:14" ht="322">
      <c r="A954" s="1" t="str">
        <f>MID(other_hotels_test!D954,1,FIND("_data",other_hotels_test!D954,1)-1)</f>
        <v>fullerton_hotel</v>
      </c>
      <c r="B954" s="4" t="str">
        <f>other_hotels_test!G954</f>
        <v>Michael F</v>
      </c>
      <c r="C954" s="4" t="str">
        <f>IF(ISBLANK(other_hotels_test!H954),"",other_hotels_test!H954)</f>
        <v>Singapore</v>
      </c>
      <c r="D954" s="1" t="str">
        <f>MID(other_hotels_test!I954,FIND("of",other_hotels_test!I954,1)-2,12)</f>
        <v>5 of 5 stars</v>
      </c>
      <c r="E954" s="1" t="str">
        <f>MID(other_hotels_test!I954,FIND("of",other_hotels_test!I954,1)-2,2)</f>
        <v xml:space="preserve">5 </v>
      </c>
      <c r="F954" s="2">
        <f>MID(other_hotels_test!I954,FIND("of",other_hotels_test!I954,1)-2,2)/MID(other_hotels_test!I954,FIND("of",other_hotels_test!I954,1)+2,2)</f>
        <v>1</v>
      </c>
      <c r="G954" s="3" t="str">
        <f>IF(ISBLANK(other_hotels_test!J954),"",other_hotels_test!J954)</f>
        <v>“Luxury hotel experience”</v>
      </c>
      <c r="H954" s="3" t="str">
        <f>IF(ISBLANK(other_hotels_test!K954),"",other_hotels_test!K954)</f>
        <v>Despite reading some of the less than complimentary reviews for this 5 star hotel I decided to spend a short weekend getaway &amp; wife birthday celebration at Fullerton hotel. Bingo it was one of the best hotel selection made by me so far. Either the critics were hard to please folks (no offense intended) or there was a significant improvement in managing this hotel. Hotel service - I am impressed with the warm and sincere hospitality shown to my family and I during our stay. A complimentary upgrade to a bay facing room chocolate birthday cake balloons and birthday card addressed to my wife :). A big thank you to the duty manager Justin Phua. We relied on the speedy room services for all our meals. I recommend the mouth watering beef burger which I had for two consecutive lunches. Love the TWG tea sachets - of course again a nice surprise. Room room view and amenities - typical 5 star hotel room and amenities ..... But the view of the day and night bay view from the hotel room was breath-taking. Love the ultra comfortable king size bed - rest inducing bed haha. Infinity pool a tad small but discreet (accessible by hotel guests only). Location of hotel - away from the orchard crowds but still accessible to great makan (dining) areas and shopping belt. Breakfast - typical hotel breakfast buffet. Honestly nothing to shout about - a letdown somewhat. In short I am a Fullerton hotel convert and I look forward my next stay in this wonderful hotel.</v>
      </c>
      <c r="I954" s="1" t="str">
        <f>TRIM(IF(ISERROR(MID(other_hotels_test!L954,7,FIND("travelled",other_hotels_test!L954,1)-7)),"",MID(other_hotels_test!L954,7,FIND("travelled",other_hotels_test!L954,1)-7)))</f>
        <v>December 2011</v>
      </c>
      <c r="J954" s="1" t="str">
        <f>TRIM(IF(ISERROR(MID(other_hotels_test!L954,FIND("travelled",other_hotels_test!L954,1)+9,LEN(other_hotels_test!L954))),"",MID(other_hotels_test!L954,FIND("travelled",other_hotels_test!L954,1)+9,LEN(other_hotels_test!L954))))</f>
        <v>with family</v>
      </c>
      <c r="K954" s="4" t="e">
        <f ca="1">udfRegEx(other_hotels_test!M954,"\d( of )\d( stars).*(n&gt;)([\s\S]*;)")&amp;CHAR(10)&amp;udfRegEx(other_hotels_test!M954,"[^;]+$\d( of )\d( stars).*(n&gt;)([\s\S]*;)")</f>
        <v>#NAME?</v>
      </c>
      <c r="N954" s="1" t="str">
        <f>other_hotels_test!P954</f>
        <v>Reviewed 5 December 2011</v>
      </c>
    </row>
    <row r="955" spans="1:14" ht="70">
      <c r="A955" s="1" t="str">
        <f>MID(other_hotels_test!D955,1,FIND("_data",other_hotels_test!D955,1)-1)</f>
        <v>fullerton_hotel</v>
      </c>
      <c r="B955" s="4" t="str">
        <f>other_hotels_test!G955</f>
        <v>felix5050</v>
      </c>
      <c r="C955" s="4" t="str">
        <f>IF(ISBLANK(other_hotels_test!H955),"",other_hotels_test!H955)</f>
        <v>Preston United Kingdom</v>
      </c>
      <c r="D955" s="1" t="str">
        <f>MID(other_hotels_test!I955,FIND("of",other_hotels_test!I955,1)-2,12)</f>
        <v>4 of 5 stars</v>
      </c>
      <c r="E955" s="1" t="str">
        <f>MID(other_hotels_test!I955,FIND("of",other_hotels_test!I955,1)-2,2)</f>
        <v xml:space="preserve">4 </v>
      </c>
      <c r="F955" s="2">
        <f>MID(other_hotels_test!I955,FIND("of",other_hotels_test!I955,1)-2,2)/MID(other_hotels_test!I955,FIND("of",other_hotels_test!I955,1)+2,2)</f>
        <v>0.8</v>
      </c>
      <c r="G955" s="3" t="str">
        <f>IF(ISBLANK(other_hotels_test!J955),"",other_hotels_test!J955)</f>
        <v>“the perfect stopover if you're heading to auz”</v>
      </c>
      <c r="H955" s="3" t="str">
        <f>IF(ISBLANK(other_hotels_test!K955),"",other_hotels_test!K955)</f>
        <v>this is a clean functional and polished hotel. yes it might be over your budget especially if you're travelling en famille but what treat. my highlights were the starchy crisp linen and the commanding position of the eternity pool from which you can watch boats motoring up and down the Singapore river all day long.</v>
      </c>
      <c r="I955" s="1" t="str">
        <f>TRIM(IF(ISERROR(MID(other_hotels_test!L955,7,FIND("travelled",other_hotels_test!L955,1)-7)),"",MID(other_hotels_test!L955,7,FIND("travelled",other_hotels_test!L955,1)-7)))</f>
        <v>October 2011</v>
      </c>
      <c r="J955" s="1" t="str">
        <f>TRIM(IF(ISERROR(MID(other_hotels_test!L955,FIND("travelled",other_hotels_test!L955,1)+9,LEN(other_hotels_test!L955))),"",MID(other_hotels_test!L955,FIND("travelled",other_hotels_test!L955,1)+9,LEN(other_hotels_test!L955))))</f>
        <v>with family</v>
      </c>
      <c r="K955" s="4" t="e">
        <f ca="1">udfRegEx(other_hotels_test!M955,"\d( of )\d( stars).*(n&gt;)([\s\S]*;)")&amp;CHAR(10)&amp;udfRegEx(other_hotels_test!M955,"[^;]+$\d( of )\d( stars).*(n&gt;)([\s\S]*;)")</f>
        <v>#NAME?</v>
      </c>
      <c r="N955" s="1" t="str">
        <f>other_hotels_test!P955</f>
        <v>Reviewed 26 December 2011</v>
      </c>
    </row>
    <row r="956" spans="1:14" ht="409">
      <c r="A956" s="1" t="str">
        <f>MID(other_hotels_test!D956,1,FIND("_data",other_hotels_test!D956,1)-1)</f>
        <v>fullerton_hotel</v>
      </c>
      <c r="B956" s="4" t="str">
        <f>other_hotels_test!G956</f>
        <v>PHIZ</v>
      </c>
      <c r="C956" s="4" t="str">
        <f>IF(ISBLANK(other_hotels_test!H956),"",other_hotels_test!H956)</f>
        <v>Boca Raton Florida</v>
      </c>
      <c r="D956" s="1" t="str">
        <f>MID(other_hotels_test!I956,FIND("of",other_hotels_test!I956,1)-2,12)</f>
        <v>3 of 5 stars</v>
      </c>
      <c r="E956" s="1" t="str">
        <f>MID(other_hotels_test!I956,FIND("of",other_hotels_test!I956,1)-2,2)</f>
        <v xml:space="preserve">3 </v>
      </c>
      <c r="F956" s="2">
        <f>MID(other_hotels_test!I956,FIND("of",other_hotels_test!I956,1)-2,2)/MID(other_hotels_test!I956,FIND("of",other_hotels_test!I956,1)+2,2)</f>
        <v>0.6</v>
      </c>
      <c r="G956" s="3" t="str">
        <f>IF(ISBLANK(other_hotels_test!J956),"",other_hotels_test!J956)</f>
        <v>“Does great location beat room comfort?”</v>
      </c>
      <c r="H956" s="3" t="str">
        <f>IF(ISBLANK(other_hotels_test!K956),"",other_hotels_test!K956)</f>
        <v>Fullerton Hotel has a great location. As a long time fan of Singapore and a frequent traveler to this city nation we wanted to try Fullerton as a change this year from our long time favorite Mandarin Oriental. The minute we stepped into our room (Quay Room on the 4 th floor #467) we noticed a bad smell due to humidity. Our hostess said this was due to the air conditioning being turned off while the room was unoccupied. We turned the air on and settled down. However trouble continued when we decided to take a shower and a nap before dinner. Our room which we requested to be a quiet room when we booked it almost a month ago was facing the river and had a nice view but the noise from the pool area a few floors down made it impossible for us to take a nap. When we called the front desk and reminded our requests for a quiet room and their assurances the response was annoying. The front desk insisted that tbeir manager has checked and that there was no noise in the pool area. Our troubles continued into the evening when the party in the room next to us continued past midnight and we finally had to call the front desk again this time begging them to please do something about the noise so we could get some rest. It was around 1 am when the party finally ended and we were allowed to sleep. This is our second day and we are stuck in the club lounge writing this review instead of taking a nap in our room after spending time in the art museum and walking around town. Our room is too noisy from the pool area below and unfortunately our plans for this four day stay in Singapore this year is ruined due to Fullerton's dishonest assurances about meeting our request for a quiet room. Would we come back to Fullerton next year? The answer is no. Are we happy about the location of the hotel? Yes but if you are not rested what difference does it make to be at a nice location. On a more positive note the breakfast in the club lounge was satisfactory but the lounge is small so be ready to get in line to wait for your turn. The afternoon tea is also satisfactory. The staff is attentive nice and friendly. In conclusion if you are looking for a comfortable room where you can rest after a day out in town (in Singapore which is hot and humid all the time returning to a cool quiet room is ever more important than in any other city) then this is not the place for your next stop in Singapore. When we asked to change our room so that we won't have to face the pool and the river we were told that the rooms facing the ocean are even more noisy due to the traffic.</v>
      </c>
      <c r="I956" s="1" t="str">
        <f>TRIM(IF(ISERROR(MID(other_hotels_test!L956,7,FIND("travelled",other_hotels_test!L956,1)-7)),"",MID(other_hotels_test!L956,7,FIND("travelled",other_hotels_test!L956,1)-7)))</f>
        <v>December 2011</v>
      </c>
      <c r="J956" s="1" t="str">
        <f>TRIM(IF(ISERROR(MID(other_hotels_test!L956,FIND("travelled",other_hotels_test!L956,1)+9,LEN(other_hotels_test!L956))),"",MID(other_hotels_test!L956,FIND("travelled",other_hotels_test!L956,1)+9,LEN(other_hotels_test!L956))))</f>
        <v>as a couple</v>
      </c>
      <c r="K956" s="4" t="e">
        <f ca="1">udfRegEx(other_hotels_test!M956,"\d( of )\d( stars).*(n&gt;)([\s\S]*;)")&amp;CHAR(10)&amp;udfRegEx(other_hotels_test!M956,"[^;]+$\d( of )\d( stars).*(n&gt;)([\s\S]*;)")</f>
        <v>#NAME?</v>
      </c>
      <c r="N956" s="1" t="str">
        <f>other_hotels_test!P956</f>
        <v>Reviewed 25 December 2011</v>
      </c>
    </row>
    <row r="957" spans="1:14" ht="154">
      <c r="A957" s="1" t="str">
        <f>MID(other_hotels_test!D957,1,FIND("_data",other_hotels_test!D957,1)-1)</f>
        <v>fullerton_hotel</v>
      </c>
      <c r="B957" s="4" t="str">
        <f>other_hotels_test!G957</f>
        <v>leffasolo</v>
      </c>
      <c r="C957" s="4" t="str">
        <f>IF(ISBLANK(other_hotels_test!H957),"",other_hotels_test!H957)</f>
        <v>Hong Kong China</v>
      </c>
      <c r="D957" s="1" t="str">
        <f>MID(other_hotels_test!I957,FIND("of",other_hotels_test!I957,1)-2,12)</f>
        <v>4 of 5 stars</v>
      </c>
      <c r="E957" s="1" t="str">
        <f>MID(other_hotels_test!I957,FIND("of",other_hotels_test!I957,1)-2,2)</f>
        <v xml:space="preserve">4 </v>
      </c>
      <c r="F957" s="2">
        <f>MID(other_hotels_test!I957,FIND("of",other_hotels_test!I957,1)-2,2)/MID(other_hotels_test!I957,FIND("of",other_hotels_test!I957,1)+2,2)</f>
        <v>0.8</v>
      </c>
      <c r="G957" s="3" t="str">
        <f>IF(ISBLANK(other_hotels_test!J957),"",other_hotels_test!J957)</f>
        <v>“Amazing Hotel”</v>
      </c>
      <c r="H957" s="3" t="str">
        <f>IF(ISBLANK(other_hotels_test!K957),"",other_hotels_test!K957)</f>
        <v>The Fullerton is a great hotel. Really lovely good location near the subway China and India towns. Not far from the Sands also. Staff is helpfull and friendly. Asked for more bottled water and they were right up with the complementary bottles. Rooms are spacious and the bathroom very nice with a large tub and water that was really hot. Its a beautifull old building thats been redone and is very modern inside. Swimming pool isn't that great but the Fullerton Bay across the street has a very nice rooftop pool that is open for both hotels. Internet was free and we got a good deal on the room. A few negs. We asked for a light by the desk to be fixed but it wasn't no breakfast included. But a lot of good restaurants near the hotel.</v>
      </c>
      <c r="I957" s="1" t="str">
        <f>TRIM(IF(ISERROR(MID(other_hotels_test!L957,7,FIND("travelled",other_hotels_test!L957,1)-7)),"",MID(other_hotels_test!L957,7,FIND("travelled",other_hotels_test!L957,1)-7)))</f>
        <v>December 2011</v>
      </c>
      <c r="J957" s="1" t="str">
        <f>TRIM(IF(ISERROR(MID(other_hotels_test!L957,FIND("travelled",other_hotels_test!L957,1)+9,LEN(other_hotels_test!L957))),"",MID(other_hotels_test!L957,FIND("travelled",other_hotels_test!L957,1)+9,LEN(other_hotels_test!L957))))</f>
        <v>as a couple</v>
      </c>
      <c r="K957" s="4" t="e">
        <f ca="1">udfRegEx(other_hotels_test!M957,"\d( of )\d( stars).*(n&gt;)([\s\S]*;)")&amp;CHAR(10)&amp;udfRegEx(other_hotels_test!M957,"[^;]+$\d( of )\d( stars).*(n&gt;)([\s\S]*;)")</f>
        <v>#NAME?</v>
      </c>
      <c r="N957" s="1" t="str">
        <f>other_hotels_test!P957</f>
        <v>Reviewed 23 December 2011</v>
      </c>
    </row>
    <row r="958" spans="1:14" ht="98">
      <c r="A958" s="1" t="str">
        <f>MID(other_hotels_test!D958,1,FIND("_data",other_hotels_test!D958,1)-1)</f>
        <v>fullerton_hotel</v>
      </c>
      <c r="B958" s="4" t="str">
        <f>other_hotels_test!G958</f>
        <v>Rosyglow</v>
      </c>
      <c r="C958" s="4" t="str">
        <f>IF(ISBLANK(other_hotels_test!H958),"",other_hotels_test!H958)</f>
        <v>Leigh-on-Sea Essex</v>
      </c>
      <c r="D958" s="1" t="str">
        <f>MID(other_hotels_test!I958,FIND("of",other_hotels_test!I958,1)-2,12)</f>
        <v>5 of 5 stars</v>
      </c>
      <c r="E958" s="1" t="str">
        <f>MID(other_hotels_test!I958,FIND("of",other_hotels_test!I958,1)-2,2)</f>
        <v xml:space="preserve">5 </v>
      </c>
      <c r="F958" s="2">
        <f>MID(other_hotels_test!I958,FIND("of",other_hotels_test!I958,1)-2,2)/MID(other_hotels_test!I958,FIND("of",other_hotels_test!I958,1)+2,2)</f>
        <v>1</v>
      </c>
      <c r="G958" s="3" t="str">
        <f>IF(ISBLANK(other_hotels_test!J958),"",other_hotels_test!J958)</f>
        <v>“Elegant”</v>
      </c>
      <c r="H958" s="3" t="str">
        <f>IF(ISBLANK(other_hotels_test!K958),"",other_hotels_test!K958)</f>
        <v>We arrived at the Fullerton to the sound of a live mini orchestra playing on an upper floor in the main foyer which set the atmosphere for our 3-night stay. We stayed in a Quay room which has a balcony overlooking Boat Quay .Breakfast was included in our package and this was excellent serving a wide range of International food. Service is unobtrusive and efficient. The hotel is a short walk from lots of bars and restaurants and only minutes away from the MRT.</v>
      </c>
      <c r="I958" s="1" t="str">
        <f>TRIM(IF(ISERROR(MID(other_hotels_test!L958,7,FIND("travelled",other_hotels_test!L958,1)-7)),"",MID(other_hotels_test!L958,7,FIND("travelled",other_hotels_test!L958,1)-7)))</f>
        <v>November 2011</v>
      </c>
      <c r="J958" s="1" t="str">
        <f>TRIM(IF(ISERROR(MID(other_hotels_test!L958,FIND("travelled",other_hotels_test!L958,1)+9,LEN(other_hotels_test!L958))),"",MID(other_hotels_test!L958,FIND("travelled",other_hotels_test!L958,1)+9,LEN(other_hotels_test!L958))))</f>
        <v>with friends</v>
      </c>
      <c r="K958" s="4" t="e">
        <f ca="1">udfRegEx(other_hotels_test!M958,"\d( of )\d( stars).*(n&gt;)([\s\S]*;)")&amp;CHAR(10)&amp;udfRegEx(other_hotels_test!M958,"[^;]+$\d( of )\d( stars).*(n&gt;)([\s\S]*;)")</f>
        <v>#NAME?</v>
      </c>
      <c r="N958" s="1" t="str">
        <f>other_hotels_test!P958</f>
        <v>Reviewed 23 December 2011</v>
      </c>
    </row>
    <row r="959" spans="1:14" ht="56">
      <c r="A959" s="1" t="str">
        <f>MID(other_hotels_test!D959,1,FIND("_data",other_hotels_test!D959,1)-1)</f>
        <v>fullerton_hotel</v>
      </c>
      <c r="B959" s="4" t="str">
        <f>other_hotels_test!G959</f>
        <v>RG1978</v>
      </c>
      <c r="C959" s="4" t="str">
        <f>IF(ISBLANK(other_hotels_test!H959),"",other_hotels_test!H959)</f>
        <v>Dubai United Arab Emirates</v>
      </c>
      <c r="D959" s="1" t="str">
        <f>MID(other_hotels_test!I959,FIND("of",other_hotels_test!I959,1)-2,12)</f>
        <v>4 of 5 stars</v>
      </c>
      <c r="E959" s="1" t="str">
        <f>MID(other_hotels_test!I959,FIND("of",other_hotels_test!I959,1)-2,2)</f>
        <v xml:space="preserve">4 </v>
      </c>
      <c r="F959" s="2">
        <f>MID(other_hotels_test!I959,FIND("of",other_hotels_test!I959,1)-2,2)/MID(other_hotels_test!I959,FIND("of",other_hotels_test!I959,1)+2,2)</f>
        <v>0.8</v>
      </c>
      <c r="G959" s="3" t="str">
        <f>IF(ISBLANK(other_hotels_test!J959),"",other_hotels_test!J959)</f>
        <v>“not bad sums it up”</v>
      </c>
      <c r="H959" s="3" t="str">
        <f>IF(ISBLANK(other_hotels_test!K959),"",other_hotels_test!K959)</f>
        <v>not one of the best hotels i have been to and a bit old fashion style hotel. rooms are very old style too so if this is your thing then fine. used to be the government post office if you dont already know from research. good location in marine bay though.</v>
      </c>
      <c r="I959" s="1" t="str">
        <f>TRIM(IF(ISERROR(MID(other_hotels_test!L959,7,FIND("travelled",other_hotels_test!L959,1)-7)),"",MID(other_hotels_test!L959,7,FIND("travelled",other_hotels_test!L959,1)-7)))</f>
        <v>November 2011</v>
      </c>
      <c r="J959" s="1" t="str">
        <f>TRIM(IF(ISERROR(MID(other_hotels_test!L959,FIND("travelled",other_hotels_test!L959,1)+9,LEN(other_hotels_test!L959))),"",MID(other_hotels_test!L959,FIND("travelled",other_hotels_test!L959,1)+9,LEN(other_hotels_test!L959))))</f>
        <v>as a couple</v>
      </c>
      <c r="K959" s="4" t="e">
        <f ca="1">udfRegEx(other_hotels_test!M959,"\d( of )\d( stars).*(n&gt;)([\s\S]*;)")&amp;CHAR(10)&amp;udfRegEx(other_hotels_test!M959,"[^;]+$\d( of )\d( stars).*(n&gt;)([\s\S]*;)")</f>
        <v>#NAME?</v>
      </c>
      <c r="N959" s="1" t="str">
        <f>other_hotels_test!P959</f>
        <v>Reviewed 23 December 2011</v>
      </c>
    </row>
    <row r="960" spans="1:14" ht="409">
      <c r="A960" s="1" t="str">
        <f>MID(other_hotels_test!D960,1,FIND("_data",other_hotels_test!D960,1)-1)</f>
        <v>fullerton_hotel</v>
      </c>
      <c r="B960" s="4" t="str">
        <f>other_hotels_test!G960</f>
        <v>caesar52</v>
      </c>
      <c r="C960" s="4" t="str">
        <f>IF(ISBLANK(other_hotels_test!H960),"",other_hotels_test!H960)</f>
        <v>Orlando Florida</v>
      </c>
      <c r="D960" s="1" t="str">
        <f>MID(other_hotels_test!I960,FIND("of",other_hotels_test!I960,1)-2,12)</f>
        <v>5 of 5 stars</v>
      </c>
      <c r="E960" s="1" t="str">
        <f>MID(other_hotels_test!I960,FIND("of",other_hotels_test!I960,1)-2,2)</f>
        <v xml:space="preserve">5 </v>
      </c>
      <c r="F960" s="2">
        <f>MID(other_hotels_test!I960,FIND("of",other_hotels_test!I960,1)-2,2)/MID(other_hotels_test!I960,FIND("of",other_hotels_test!I960,1)+2,2)</f>
        <v>1</v>
      </c>
      <c r="G960" s="3" t="str">
        <f>IF(ISBLANK(other_hotels_test!J960),"",other_hotels_test!J960)</f>
        <v>“Grand luxury”</v>
      </c>
      <c r="H960" s="3" t="str">
        <f>IF(ISBLANK(other_hotels_test!K960),"",other_hotels_test!K960)</f>
        <v>First time staying here and was very impressed wish it was longer than just one night. Not only it is a beautiful hotel the service I received was definitely 5 star. First of all when I got off the plane and claimed my bag I was horrified to find white wet paint all over it. Not only would the airline not do anything but it would not come off when I tried to wipe it off. When I got to the hotel I asked the bellhops if anything could be done and about 20 minutes later they delivered the bag to me with almost all of it gone I was so happy. Room service also came with welcome fruit upon arrival. I noticed in a brochure that they would arrange transportation to Fullerton Bay so I asked and they paid for a cab for me to go check out the Fullerton Bay (which is extremely nice). I didn't know at the time that it was so close and you can walk to it via enclosed underpass from One Fullerton otherwise I would have just walked. But the bellman was very gracious and didn't tell me I could just walk there. Overall 5 star service all around. I booked a Courtyard room with an atrium view. However there was no view at all the only windows were 3 small box windows way high up on the wall. Hardly any natural light. This did not bother me since I arrived around 6pm and was flying out the next day before dawn. But if I stayed longer it would and next time for longer stays I would book a room with an outdoor window. Everything else was great though very large room much bigger than standard size rooms comfortable great large bathroom with two entryways separate tub and shower separate water closet all the amenities. Pool was also great and very scenic even though its kinda small and no whirlpool. For food I had room service which was good and I also did the chocolate buffet which was very good also however it was $48 plus tax which is more expensive than Marina Bay Sands' buffet and they have more items. Tart from the Cake Boutique was delicious. Overall loved it and would definitely stay here again or at Fullerton Bay.</v>
      </c>
      <c r="I960" s="1" t="str">
        <f>TRIM(IF(ISERROR(MID(other_hotels_test!L960,7,FIND("travelled",other_hotels_test!L960,1)-7)),"",MID(other_hotels_test!L960,7,FIND("travelled",other_hotels_test!L960,1)-7)))</f>
        <v>December 2011</v>
      </c>
      <c r="J960" s="1" t="str">
        <f>TRIM(IF(ISERROR(MID(other_hotels_test!L960,FIND("travelled",other_hotels_test!L960,1)+9,LEN(other_hotels_test!L960))),"",MID(other_hotels_test!L960,FIND("travelled",other_hotels_test!L960,1)+9,LEN(other_hotels_test!L960))))</f>
        <v>solo</v>
      </c>
      <c r="K960" s="4" t="e">
        <f ca="1">udfRegEx(other_hotels_test!M960,"\d( of )\d( stars).*(n&gt;)([\s\S]*;)")&amp;CHAR(10)&amp;udfRegEx(other_hotels_test!M960,"[^;]+$\d( of )\d( stars).*(n&gt;)([\s\S]*;)")</f>
        <v>#NAME?</v>
      </c>
      <c r="N960" s="1" t="str">
        <f>other_hotels_test!P960</f>
        <v>Reviewed 14 December 2011</v>
      </c>
    </row>
    <row r="961" spans="1:14" ht="56">
      <c r="A961" s="1" t="str">
        <f>MID(other_hotels_test!D961,1,FIND("_data",other_hotels_test!D961,1)-1)</f>
        <v>fullerton_hotel</v>
      </c>
      <c r="B961" s="4" t="str">
        <f>other_hotels_test!G961</f>
        <v>Anandan M</v>
      </c>
      <c r="C961" s="4" t="str">
        <f>IF(ISBLANK(other_hotels_test!H961),"",other_hotels_test!H961)</f>
        <v>Singapore</v>
      </c>
      <c r="D961" s="1" t="str">
        <f>MID(other_hotels_test!I961,FIND("of",other_hotels_test!I961,1)-2,12)</f>
        <v>5 of 5 stars</v>
      </c>
      <c r="E961" s="1" t="str">
        <f>MID(other_hotels_test!I961,FIND("of",other_hotels_test!I961,1)-2,2)</f>
        <v xml:space="preserve">5 </v>
      </c>
      <c r="F961" s="2">
        <f>MID(other_hotels_test!I961,FIND("of",other_hotels_test!I961,1)-2,2)/MID(other_hotels_test!I961,FIND("of",other_hotels_test!I961,1)+2,2)</f>
        <v>1</v>
      </c>
      <c r="G961" s="3" t="str">
        <f>IF(ISBLANK(other_hotels_test!J961),"",other_hotels_test!J961)</f>
        <v>“Excellent service in a beautiful hotel”</v>
      </c>
      <c r="H961" s="3" t="str">
        <f>IF(ISBLANK(other_hotels_test!K961),"",other_hotels_test!K961)</f>
        <v>I had a wonderful weekend at the Fullerton. No negative remarks whatsoever to mention. The staff were exceptional in looking after our every need. The room was beautiful and the location is very central. Highly recommended.</v>
      </c>
      <c r="I961" s="1" t="str">
        <f>TRIM(IF(ISERROR(MID(other_hotels_test!L961,7,FIND("travelled",other_hotels_test!L961,1)-7)),"",MID(other_hotels_test!L961,7,FIND("travelled",other_hotels_test!L961,1)-7)))</f>
        <v>December 2011</v>
      </c>
      <c r="J961" s="1" t="str">
        <f>TRIM(IF(ISERROR(MID(other_hotels_test!L961,FIND("travelled",other_hotels_test!L961,1)+9,LEN(other_hotels_test!L961))),"",MID(other_hotels_test!L961,FIND("travelled",other_hotels_test!L961,1)+9,LEN(other_hotels_test!L961))))</f>
        <v>as a couple</v>
      </c>
      <c r="K961" s="4" t="e">
        <f ca="1">udfRegEx(other_hotels_test!M961,"\d( of )\d( stars).*(n&gt;)([\s\S]*;)")&amp;CHAR(10)&amp;udfRegEx(other_hotels_test!M961,"[^;]+$\d( of )\d( stars).*(n&gt;)([\s\S]*;)")</f>
        <v>#NAME?</v>
      </c>
      <c r="N961" s="1" t="str">
        <f>other_hotels_test!P961</f>
        <v>Reviewed 14 December 2011</v>
      </c>
    </row>
    <row r="962" spans="1:14" ht="56">
      <c r="A962" s="1" t="str">
        <f>MID(other_hotels_test!D962,1,FIND("_data",other_hotels_test!D962,1)-1)</f>
        <v>fullerton_hotel</v>
      </c>
      <c r="B962" s="4" t="str">
        <f>other_hotels_test!G962</f>
        <v>jdassociates</v>
      </c>
      <c r="C962" s="4" t="str">
        <f>IF(ISBLANK(other_hotels_test!H962),"",other_hotels_test!H962)</f>
        <v>Berkshire</v>
      </c>
      <c r="D962" s="1" t="str">
        <f>MID(other_hotels_test!I962,FIND("of",other_hotels_test!I962,1)-2,12)</f>
        <v>4 of 5 stars</v>
      </c>
      <c r="E962" s="1" t="str">
        <f>MID(other_hotels_test!I962,FIND("of",other_hotels_test!I962,1)-2,2)</f>
        <v xml:space="preserve">4 </v>
      </c>
      <c r="F962" s="2">
        <f>MID(other_hotels_test!I962,FIND("of",other_hotels_test!I962,1)-2,2)/MID(other_hotels_test!I962,FIND("of",other_hotels_test!I962,1)+2,2)</f>
        <v>0.8</v>
      </c>
      <c r="G962" s="3" t="str">
        <f>IF(ISBLANK(other_hotels_test!J962),"",other_hotels_test!J962)</f>
        <v>“Great hotel and location and worth stating here!”</v>
      </c>
      <c r="H962" s="3" t="str">
        <f>IF(ISBLANK(other_hotels_test!K962),"",other_hotels_test!K962)</f>
        <v>The Fullerton Hotel is in a great location to explore Singapore with all the amenities you need nearby. The service is good and the breakfast is great. The rooms are quiet to ensure a pleasant sleep and the open air pool gives a relaxing feel. I would stay here again.</v>
      </c>
      <c r="I962" s="1" t="str">
        <f>TRIM(IF(ISERROR(MID(other_hotels_test!L962,7,FIND("travelled",other_hotels_test!L962,1)-7)),"",MID(other_hotels_test!L962,7,FIND("travelled",other_hotels_test!L962,1)-7)))</f>
        <v/>
      </c>
      <c r="J962" s="1" t="str">
        <f>TRIM(IF(ISERROR(MID(other_hotels_test!L962,FIND("travelled",other_hotels_test!L962,1)+9,LEN(other_hotels_test!L962))),"",MID(other_hotels_test!L962,FIND("travelled",other_hotels_test!L962,1)+9,LEN(other_hotels_test!L962))))</f>
        <v/>
      </c>
      <c r="K962" s="4" t="e">
        <f ca="1">udfRegEx(other_hotels_test!M962,"\d( of )\d( stars).*(n&gt;)([\s\S]*;)")&amp;CHAR(10)&amp;udfRegEx(other_hotels_test!M962,"[^;]+$\d( of )\d( stars).*(n&gt;)([\s\S]*;)")</f>
        <v>#NAME?</v>
      </c>
      <c r="N962" s="1" t="str">
        <f>other_hotels_test!P962</f>
        <v>Reviewed 14 December 2011</v>
      </c>
    </row>
    <row r="963" spans="1:14" ht="294">
      <c r="A963" s="1" t="str">
        <f>MID(other_hotels_test!D963,1,FIND("_data",other_hotels_test!D963,1)-1)</f>
        <v>fullerton_hotel</v>
      </c>
      <c r="B963" s="4" t="str">
        <f>other_hotels_test!G963</f>
        <v>mattyandco</v>
      </c>
      <c r="C963" s="4" t="str">
        <f>IF(ISBLANK(other_hotels_test!H963),"",other_hotels_test!H963)</f>
        <v>Hartlepool United Kingdom</v>
      </c>
      <c r="D963" s="1" t="str">
        <f>MID(other_hotels_test!I963,FIND("of",other_hotels_test!I963,1)-2,12)</f>
        <v>4 of 5 stars</v>
      </c>
      <c r="E963" s="1" t="str">
        <f>MID(other_hotels_test!I963,FIND("of",other_hotels_test!I963,1)-2,2)</f>
        <v xml:space="preserve">4 </v>
      </c>
      <c r="F963" s="2">
        <f>MID(other_hotels_test!I963,FIND("of",other_hotels_test!I963,1)-2,2)/MID(other_hotels_test!I963,FIND("of",other_hotels_test!I963,1)+2,2)</f>
        <v>0.8</v>
      </c>
      <c r="G963" s="3" t="str">
        <f>IF(ISBLANK(other_hotels_test!J963),"",other_hotels_test!J963)</f>
        <v>“fabulous position and service in singapore”</v>
      </c>
      <c r="H963" s="3" t="str">
        <f>IF(ISBLANK(other_hotels_test!K963),"",other_hotels_test!K963)</f>
        <v>we stopped here for a single night insingapore. Room onthe club floor with a view of the river. we were impressed that the room was ready when we arrived at around 10.30 and we were able to enjoy the buffet breakfast on the club floor (served til 11). Our room had a great view of the river and cavanagh bridge it was not huge but nicely appointed with a lovely bathroom. The club lounge (4th floor) just along form our room had great service but was a bit disappointing as regards the view - there is a v thick bar accros the window such that when you are sitting at the tables you cant actually see the view out which is a bit odd. The pool is nice but small but the position is fantastic - right alongside the river. We ate out ( we did fancy the lighthouse restaurtant in the hotel but it was fully booked - so book ahead if you are stopping on a staurday night). The hotel recommended a restaurant just round the corner (onthe basis of our preferences for the evening) - St julien - and it was just right - although expensive. The position of the hotel is great for exploring the city and the staff were universially helpful. The breakfast buffet in the main restaurant was good although not spectacular ( the Shangri la is better) but the setting is great. The foyer/courtyard area is awesome. although there was an odd polish sort of smell which we couldnt decide if it was some kind of room perfume or not.</v>
      </c>
      <c r="I963" s="1" t="str">
        <f>TRIM(IF(ISERROR(MID(other_hotels_test!L963,7,FIND("travelled",other_hotels_test!L963,1)-7)),"",MID(other_hotels_test!L963,7,FIND("travelled",other_hotels_test!L963,1)-7)))</f>
        <v>December 2011</v>
      </c>
      <c r="J963" s="1" t="str">
        <f>TRIM(IF(ISERROR(MID(other_hotels_test!L963,FIND("travelled",other_hotels_test!L963,1)+9,LEN(other_hotels_test!L963))),"",MID(other_hotels_test!L963,FIND("travelled",other_hotels_test!L963,1)+9,LEN(other_hotels_test!L963))))</f>
        <v>as a couple</v>
      </c>
      <c r="K963" s="4" t="e">
        <f ca="1">udfRegEx(other_hotels_test!M963,"\d( of )\d( stars).*(n&gt;)([\s\S]*;)")&amp;CHAR(10)&amp;udfRegEx(other_hotels_test!M963,"[^;]+$\d( of )\d( stars).*(n&gt;)([\s\S]*;)")</f>
        <v>#NAME?</v>
      </c>
      <c r="N963" s="1" t="str">
        <f>other_hotels_test!P963</f>
        <v>Reviewed 13 December 2011</v>
      </c>
    </row>
    <row r="964" spans="1:14" ht="182">
      <c r="A964" s="1" t="str">
        <f>MID(other_hotels_test!D964,1,FIND("_data",other_hotels_test!D964,1)-1)</f>
        <v>fullerton_hotel</v>
      </c>
      <c r="B964" s="4" t="str">
        <f>other_hotels_test!G964</f>
        <v>wagSVC</v>
      </c>
      <c r="C964" s="4" t="str">
        <f>IF(ISBLANK(other_hotels_test!H964),"",other_hotels_test!H964)</f>
        <v>Perth Australia</v>
      </c>
      <c r="D964" s="1" t="str">
        <f>MID(other_hotels_test!I964,FIND("of",other_hotels_test!I964,1)-2,12)</f>
        <v>5 of 5 stars</v>
      </c>
      <c r="E964" s="1" t="str">
        <f>MID(other_hotels_test!I964,FIND("of",other_hotels_test!I964,1)-2,2)</f>
        <v xml:space="preserve">5 </v>
      </c>
      <c r="F964" s="2">
        <f>MID(other_hotels_test!I964,FIND("of",other_hotels_test!I964,1)-2,2)/MID(other_hotels_test!I964,FIND("of",other_hotels_test!I964,1)+2,2)</f>
        <v>1</v>
      </c>
      <c r="G964" s="3" t="str">
        <f>IF(ISBLANK(other_hotels_test!J964),"",other_hotels_test!J964)</f>
        <v>“First class hotel with exceptional service”</v>
      </c>
      <c r="H964" s="3" t="str">
        <f>IF(ISBLANK(other_hotels_test!K964),"",other_hotels_test!K964)</f>
        <v>This was our second stay at The Fullerton Hotel and we're already planning our third! I would highly recommend checking into The Straits Club which allows guests to enjoy complimentary Afternoon Tea and early evening drinks/canapes which makes the stay feel really special. But one of the best things about this hotel (aside from the building location horizon pool overlooking the river beautiful Lighthouse Restaurant rooftop bar overlooking the marina...) is the staff! Everyone was so wonderful and friendly it was a real joy to stay in such a well run hotel. The stars of the holiday were The Straits Club team who were just fantastic. They helped us with everything from surprises for my husband's birthday to restaurant bookings and really useful advice when deciding what to do in Singapore...faultless. I can't wait to go back!</v>
      </c>
      <c r="I964" s="1" t="str">
        <f>TRIM(IF(ISERROR(MID(other_hotels_test!L964,7,FIND("travelled",other_hotels_test!L964,1)-7)),"",MID(other_hotels_test!L964,7,FIND("travelled",other_hotels_test!L964,1)-7)))</f>
        <v>December 2011</v>
      </c>
      <c r="J964" s="1" t="str">
        <f>TRIM(IF(ISERROR(MID(other_hotels_test!L964,FIND("travelled",other_hotels_test!L964,1)+9,LEN(other_hotels_test!L964))),"",MID(other_hotels_test!L964,FIND("travelled",other_hotels_test!L964,1)+9,LEN(other_hotels_test!L964))))</f>
        <v>as a couple</v>
      </c>
      <c r="K964" s="4" t="e">
        <f ca="1">udfRegEx(other_hotels_test!M964,"\d( of )\d( stars).*(n&gt;)([\s\S]*;)")&amp;CHAR(10)&amp;udfRegEx(other_hotels_test!M964,"[^;]+$\d( of )\d( stars).*(n&gt;)([\s\S]*;)")</f>
        <v>#NAME?</v>
      </c>
      <c r="N964" s="1" t="str">
        <f>other_hotels_test!P964</f>
        <v>Reviewed 12 December 2011</v>
      </c>
    </row>
    <row r="965" spans="1:14" ht="56">
      <c r="A965" s="1" t="str">
        <f>MID(other_hotels_test!D965,1,FIND("_data",other_hotels_test!D965,1)-1)</f>
        <v>fullerton_hotel</v>
      </c>
      <c r="B965" s="4" t="str">
        <f>other_hotels_test!G965</f>
        <v>jdassociates</v>
      </c>
      <c r="C965" s="4" t="str">
        <f>IF(ISBLANK(other_hotels_test!H965),"",other_hotels_test!H965)</f>
        <v>Berkshire</v>
      </c>
      <c r="D965" s="1" t="str">
        <f>MID(other_hotels_test!I965,FIND("of",other_hotels_test!I965,1)-2,12)</f>
        <v>4 of 5 stars</v>
      </c>
      <c r="E965" s="1" t="str">
        <f>MID(other_hotels_test!I965,FIND("of",other_hotels_test!I965,1)-2,2)</f>
        <v xml:space="preserve">4 </v>
      </c>
      <c r="F965" s="2">
        <f>MID(other_hotels_test!I965,FIND("of",other_hotels_test!I965,1)-2,2)/MID(other_hotels_test!I965,FIND("of",other_hotels_test!I965,1)+2,2)</f>
        <v>0.8</v>
      </c>
      <c r="G965" s="3" t="str">
        <f>IF(ISBLANK(other_hotels_test!J965),"",other_hotels_test!J965)</f>
        <v>“Great hotel and location and worth stating here!”</v>
      </c>
      <c r="H965" s="3" t="str">
        <f>IF(ISBLANK(other_hotels_test!K965),"",other_hotels_test!K965)</f>
        <v>The Fullerton Hotel is in a great location to explore Singapore with all the amenities you need nearby. The service is good and the breakfast is great. The rooms are quiet to ensure a pleasant sleep and the open air pool gives a relaxing feel. I would stay here again.</v>
      </c>
      <c r="I965" s="1" t="str">
        <f>TRIM(IF(ISERROR(MID(other_hotels_test!L965,7,FIND("travelled",other_hotels_test!L965,1)-7)),"",MID(other_hotels_test!L965,7,FIND("travelled",other_hotels_test!L965,1)-7)))</f>
        <v/>
      </c>
      <c r="J965" s="1" t="str">
        <f>TRIM(IF(ISERROR(MID(other_hotels_test!L965,FIND("travelled",other_hotels_test!L965,1)+9,LEN(other_hotels_test!L965))),"",MID(other_hotels_test!L965,FIND("travelled",other_hotels_test!L965,1)+9,LEN(other_hotels_test!L965))))</f>
        <v/>
      </c>
      <c r="K965" s="4" t="e">
        <f ca="1">udfRegEx(other_hotels_test!M965,"\d( of )\d( stars).*(n&gt;)([\s\S]*;)")&amp;CHAR(10)&amp;udfRegEx(other_hotels_test!M965,"[^;]+$\d( of )\d( stars).*(n&gt;)([\s\S]*;)")</f>
        <v>#NAME?</v>
      </c>
      <c r="N965" s="1" t="str">
        <f>other_hotels_test!P965</f>
        <v>Reviewed 14 December 2011</v>
      </c>
    </row>
    <row r="966" spans="1:14" ht="294">
      <c r="A966" s="1" t="str">
        <f>MID(other_hotels_test!D966,1,FIND("_data",other_hotels_test!D966,1)-1)</f>
        <v>fullerton_hotel</v>
      </c>
      <c r="B966" s="4" t="str">
        <f>other_hotels_test!G966</f>
        <v>mattyandco</v>
      </c>
      <c r="C966" s="4" t="str">
        <f>IF(ISBLANK(other_hotels_test!H966),"",other_hotels_test!H966)</f>
        <v>Hartlepool United Kingdom</v>
      </c>
      <c r="D966" s="1" t="str">
        <f>MID(other_hotels_test!I966,FIND("of",other_hotels_test!I966,1)-2,12)</f>
        <v>4 of 5 stars</v>
      </c>
      <c r="E966" s="1" t="str">
        <f>MID(other_hotels_test!I966,FIND("of",other_hotels_test!I966,1)-2,2)</f>
        <v xml:space="preserve">4 </v>
      </c>
      <c r="F966" s="2">
        <f>MID(other_hotels_test!I966,FIND("of",other_hotels_test!I966,1)-2,2)/MID(other_hotels_test!I966,FIND("of",other_hotels_test!I966,1)+2,2)</f>
        <v>0.8</v>
      </c>
      <c r="G966" s="3" t="str">
        <f>IF(ISBLANK(other_hotels_test!J966),"",other_hotels_test!J966)</f>
        <v>“fabulous position and service in singapore”</v>
      </c>
      <c r="H966" s="3" t="str">
        <f>IF(ISBLANK(other_hotels_test!K966),"",other_hotels_test!K966)</f>
        <v>we stopped here for a single night insingapore. Room onthe club floor with a view of the river. we were impressed that the room was ready when we arrived at around 10.30 and we were able to enjoy the buffet breakfast on the club floor (served til 11). Our room had a great view of the river and cavanagh bridge it was not huge but nicely appointed with a lovely bathroom. The club lounge (4th floor) just along form our room had great service but was a bit disappointing as regards the view - there is a v thick bar accros the window such that when you are sitting at the tables you cant actually see the view out which is a bit odd. The pool is nice but small but the position is fantastic - right alongside the river. We ate out ( we did fancy the lighthouse restaurtant in the hotel but it was fully booked - so book ahead if you are stopping on a staurday night). The hotel recommended a restaurant just round the corner (onthe basis of our preferences for the evening) - St julien - and it was just right - although expensive. The position of the hotel is great for exploring the city and the staff were universially helpful. The breakfast buffet in the main restaurant was good although not spectacular ( the Shangri la is better) but the setting is great. The foyer/courtyard area is awesome. although there was an odd polish sort of smell which we couldnt decide if it was some kind of room perfume or not.</v>
      </c>
      <c r="I966" s="1" t="str">
        <f>TRIM(IF(ISERROR(MID(other_hotels_test!L966,7,FIND("travelled",other_hotels_test!L966,1)-7)),"",MID(other_hotels_test!L966,7,FIND("travelled",other_hotels_test!L966,1)-7)))</f>
        <v>December 2011</v>
      </c>
      <c r="J966" s="1" t="str">
        <f>TRIM(IF(ISERROR(MID(other_hotels_test!L966,FIND("travelled",other_hotels_test!L966,1)+9,LEN(other_hotels_test!L966))),"",MID(other_hotels_test!L966,FIND("travelled",other_hotels_test!L966,1)+9,LEN(other_hotels_test!L966))))</f>
        <v>as a couple</v>
      </c>
      <c r="K966" s="4" t="e">
        <f ca="1">udfRegEx(other_hotels_test!M966,"\d( of )\d( stars).*(n&gt;)([\s\S]*;)")&amp;CHAR(10)&amp;udfRegEx(other_hotels_test!M966,"[^;]+$\d( of )\d( stars).*(n&gt;)([\s\S]*;)")</f>
        <v>#NAME?</v>
      </c>
      <c r="N966" s="1" t="str">
        <f>other_hotels_test!P966</f>
        <v>Reviewed 13 December 2011</v>
      </c>
    </row>
    <row r="967" spans="1:14" ht="182">
      <c r="A967" s="1" t="str">
        <f>MID(other_hotels_test!D967,1,FIND("_data",other_hotels_test!D967,1)-1)</f>
        <v>fullerton_hotel</v>
      </c>
      <c r="B967" s="4" t="str">
        <f>other_hotels_test!G967</f>
        <v>wagSVC</v>
      </c>
      <c r="C967" s="4" t="str">
        <f>IF(ISBLANK(other_hotels_test!H967),"",other_hotels_test!H967)</f>
        <v>Perth Australia</v>
      </c>
      <c r="D967" s="1" t="str">
        <f>MID(other_hotels_test!I967,FIND("of",other_hotels_test!I967,1)-2,12)</f>
        <v>5 of 5 stars</v>
      </c>
      <c r="E967" s="1" t="str">
        <f>MID(other_hotels_test!I967,FIND("of",other_hotels_test!I967,1)-2,2)</f>
        <v xml:space="preserve">5 </v>
      </c>
      <c r="F967" s="2">
        <f>MID(other_hotels_test!I967,FIND("of",other_hotels_test!I967,1)-2,2)/MID(other_hotels_test!I967,FIND("of",other_hotels_test!I967,1)+2,2)</f>
        <v>1</v>
      </c>
      <c r="G967" s="3" t="str">
        <f>IF(ISBLANK(other_hotels_test!J967),"",other_hotels_test!J967)</f>
        <v>“First class hotel with exceptional service”</v>
      </c>
      <c r="H967" s="3" t="str">
        <f>IF(ISBLANK(other_hotels_test!K967),"",other_hotels_test!K967)</f>
        <v>This was our second stay at The Fullerton Hotel and we're already planning our third! I would highly recommend checking into The Straits Club which allows guests to enjoy complimentary Afternoon Tea and early evening drinks/canapes which makes the stay feel really special. But one of the best things about this hotel (aside from the building location horizon pool overlooking the river beautiful Lighthouse Restaurant rooftop bar overlooking the marina...) is the staff! Everyone was so wonderful and friendly it was a real joy to stay in such a well run hotel. The stars of the holiday were The Straits Club team who were just fantastic. They helped us with everything from surprises for my husband's birthday to restaurant bookings and really useful advice when deciding what to do in Singapore...faultless. I can't wait to go back!</v>
      </c>
      <c r="I967" s="1" t="str">
        <f>TRIM(IF(ISERROR(MID(other_hotels_test!L967,7,FIND("travelled",other_hotels_test!L967,1)-7)),"",MID(other_hotels_test!L967,7,FIND("travelled",other_hotels_test!L967,1)-7)))</f>
        <v>December 2011</v>
      </c>
      <c r="J967" s="1" t="str">
        <f>TRIM(IF(ISERROR(MID(other_hotels_test!L967,FIND("travelled",other_hotels_test!L967,1)+9,LEN(other_hotels_test!L967))),"",MID(other_hotels_test!L967,FIND("travelled",other_hotels_test!L967,1)+9,LEN(other_hotels_test!L967))))</f>
        <v>as a couple</v>
      </c>
      <c r="K967" s="4" t="e">
        <f ca="1">udfRegEx(other_hotels_test!M967,"\d( of )\d( stars).*(n&gt;)([\s\S]*;)")&amp;CHAR(10)&amp;udfRegEx(other_hotels_test!M967,"[^;]+$\d( of )\d( stars).*(n&gt;)([\s\S]*;)")</f>
        <v>#NAME?</v>
      </c>
      <c r="N967" s="1" t="str">
        <f>other_hotels_test!P967</f>
        <v>Reviewed 12 December 2011</v>
      </c>
    </row>
    <row r="968" spans="1:14" ht="140">
      <c r="A968" s="1" t="str">
        <f>MID(other_hotels_test!D968,1,FIND("_data",other_hotels_test!D968,1)-1)</f>
        <v>fullerton_hotel</v>
      </c>
      <c r="B968" s="4" t="str">
        <f>other_hotels_test!G968</f>
        <v>Sandro P</v>
      </c>
      <c r="C968" s="4" t="str">
        <f>IF(ISBLANK(other_hotels_test!H968),"",other_hotels_test!H968)</f>
        <v>Amsterdam The Netherlands</v>
      </c>
      <c r="D968" s="1" t="str">
        <f>MID(other_hotels_test!I968,FIND("of",other_hotels_test!I968,1)-2,12)</f>
        <v>5 of 5 stars</v>
      </c>
      <c r="E968" s="1" t="str">
        <f>MID(other_hotels_test!I968,FIND("of",other_hotels_test!I968,1)-2,2)</f>
        <v xml:space="preserve">5 </v>
      </c>
      <c r="F968" s="2">
        <f>MID(other_hotels_test!I968,FIND("of",other_hotels_test!I968,1)-2,2)/MID(other_hotels_test!I968,FIND("of",other_hotels_test!I968,1)+2,2)</f>
        <v>1</v>
      </c>
      <c r="G968" s="3" t="str">
        <f>IF(ISBLANK(other_hotels_test!J968),"",other_hotels_test!J968)</f>
        <v>“All there”</v>
      </c>
      <c r="H968" s="3" t="str">
        <f>IF(ISBLANK(other_hotels_test!K968),"",other_hotels_test!K968)</f>
        <v>Singapore is a great Citi per se... if you add charme elegance great service perfect location and super food what you want more ? Lobby is fantastic front desk reception fast and friendly i was in my room in 5 minutes the room is not too big but spacious enough very well organized and with all amenities you expect from high rated (and costly) Hotel bathroom big and very clean. The buffet breakfast is just amazing and the restaurants (try Jade Restaurant at Lobby Level) are really outstanding with really fair prices (all u can eat cantonese style for 55 S$).. Overall i recommend it and surely i wil be going back there. Ciaoooo</v>
      </c>
      <c r="I968" s="1" t="str">
        <f>TRIM(IF(ISERROR(MID(other_hotels_test!L968,7,FIND("travelled",other_hotels_test!L968,1)-7)),"",MID(other_hotels_test!L968,7,FIND("travelled",other_hotels_test!L968,1)-7)))</f>
        <v>December 2011</v>
      </c>
      <c r="J968" s="1" t="str">
        <f>TRIM(IF(ISERROR(MID(other_hotels_test!L968,FIND("travelled",other_hotels_test!L968,1)+9,LEN(other_hotels_test!L968))),"",MID(other_hotels_test!L968,FIND("travelled",other_hotels_test!L968,1)+9,LEN(other_hotels_test!L968))))</f>
        <v>on business</v>
      </c>
      <c r="K968" s="4" t="e">
        <f ca="1">udfRegEx(other_hotels_test!M968,"\d( of )\d( stars).*(n&gt;)([\s\S]*;)")&amp;CHAR(10)&amp;udfRegEx(other_hotels_test!M968,"[^;]+$\d( of )\d( stars).*(n&gt;)([\s\S]*;)")</f>
        <v>#NAME?</v>
      </c>
      <c r="N968" s="1" t="str">
        <f>other_hotels_test!P968</f>
        <v>Reviewed 8 December 2011</v>
      </c>
    </row>
    <row r="969" spans="1:14" ht="56">
      <c r="A969" s="1" t="str">
        <f>MID(other_hotels_test!D969,1,FIND("_data",other_hotels_test!D969,1)-1)</f>
        <v>fullerton_hotel</v>
      </c>
      <c r="B969" s="4" t="str">
        <f>other_hotels_test!G969</f>
        <v>Gastouriotis</v>
      </c>
      <c r="C969" s="4" t="str">
        <f>IF(ISBLANK(other_hotels_test!H969),"",other_hotels_test!H969)</f>
        <v>London United Kingdom</v>
      </c>
      <c r="D969" s="1" t="str">
        <f>MID(other_hotels_test!I969,FIND("of",other_hotels_test!I969,1)-2,12)</f>
        <v>5 of 5 stars</v>
      </c>
      <c r="E969" s="1" t="str">
        <f>MID(other_hotels_test!I969,FIND("of",other_hotels_test!I969,1)-2,2)</f>
        <v xml:space="preserve">5 </v>
      </c>
      <c r="F969" s="2">
        <f>MID(other_hotels_test!I969,FIND("of",other_hotels_test!I969,1)-2,2)/MID(other_hotels_test!I969,FIND("of",other_hotels_test!I969,1)+2,2)</f>
        <v>1</v>
      </c>
      <c r="G969" s="3" t="str">
        <f>IF(ISBLANK(other_hotels_test!J969),"",other_hotels_test!J969)</f>
        <v>“Ideal Business hotel in perfect location”</v>
      </c>
      <c r="H969" s="3" t="str">
        <f>IF(ISBLANK(other_hotels_test!K969),"",other_hotels_test!K969)</f>
        <v>I spent a considerable time in The Fullerton during an extended business trip in Singapore. This is a top quality establishment which is well run. The level of service is a highlight as is the magnificent building and location. A true 5 star experience.</v>
      </c>
      <c r="I969" s="1" t="str">
        <f>TRIM(IF(ISERROR(MID(other_hotels_test!L969,7,FIND("travelled",other_hotels_test!L969,1)-7)),"",MID(other_hotels_test!L969,7,FIND("travelled",other_hotels_test!L969,1)-7)))</f>
        <v/>
      </c>
      <c r="J969" s="1" t="str">
        <f>TRIM(IF(ISERROR(MID(other_hotels_test!L969,FIND("travelled",other_hotels_test!L969,1)+9,LEN(other_hotels_test!L969))),"",MID(other_hotels_test!L969,FIND("travelled",other_hotels_test!L969,1)+9,LEN(other_hotels_test!L969))))</f>
        <v/>
      </c>
      <c r="K969" s="4" t="e">
        <f ca="1">udfRegEx(other_hotels_test!M969,"\d( of )\d( stars).*(n&gt;)([\s\S]*;)")&amp;CHAR(10)&amp;udfRegEx(other_hotels_test!M969,"[^;]+$\d( of )\d( stars).*(n&gt;)([\s\S]*;)")</f>
        <v>#NAME?</v>
      </c>
      <c r="N969" s="1" t="str">
        <f>other_hotels_test!P969</f>
        <v>Reviewed 7 December 2011</v>
      </c>
    </row>
    <row r="970" spans="1:14" ht="84">
      <c r="A970" s="1" t="str">
        <f>MID(other_hotels_test!D970,1,FIND("_data",other_hotels_test!D970,1)-1)</f>
        <v>fullerton_hotel</v>
      </c>
      <c r="B970" s="4" t="str">
        <f>other_hotels_test!G970</f>
        <v>Tbayrob</v>
      </c>
      <c r="C970" s="4" t="str">
        <f>IF(ISBLANK(other_hotels_test!H970),"",other_hotels_test!H970)</f>
        <v>Toronto</v>
      </c>
      <c r="D970" s="1" t="str">
        <f>MID(other_hotels_test!I970,FIND("of",other_hotels_test!I970,1)-2,12)</f>
        <v>4 of 5 stars</v>
      </c>
      <c r="E970" s="1" t="str">
        <f>MID(other_hotels_test!I970,FIND("of",other_hotels_test!I970,1)-2,2)</f>
        <v xml:space="preserve">4 </v>
      </c>
      <c r="F970" s="2">
        <f>MID(other_hotels_test!I970,FIND("of",other_hotels_test!I970,1)-2,2)/MID(other_hotels_test!I970,FIND("of",other_hotels_test!I970,1)+2,2)</f>
        <v>0.8</v>
      </c>
      <c r="G970" s="3" t="str">
        <f>IF(ISBLANK(other_hotels_test!J970),"",other_hotels_test!J970)</f>
        <v>“Great if expensive stay”</v>
      </c>
      <c r="H970" s="3" t="str">
        <f>IF(ISBLANK(other_hotels_test!K970),"",other_hotels_test!K970)</f>
        <v>I stayed at the Fullerton over the weekend in November 2011. The location couldn't be better and since I had only a few days in town i wanted to be central. The hotel had a deal for teh weekend - 2 nights for the price of 1 which made it palatable. The hotel itself is beautiful service great and the rooms fantastic. If you have the means then the Fullerton is a great choice.</v>
      </c>
      <c r="I970" s="1" t="str">
        <f>TRIM(IF(ISERROR(MID(other_hotels_test!L970,7,FIND("travelled",other_hotels_test!L970,1)-7)),"",MID(other_hotels_test!L970,7,FIND("travelled",other_hotels_test!L970,1)-7)))</f>
        <v>November 2011</v>
      </c>
      <c r="J970" s="1" t="str">
        <f>TRIM(IF(ISERROR(MID(other_hotels_test!L970,FIND("travelled",other_hotels_test!L970,1)+9,LEN(other_hotels_test!L970))),"",MID(other_hotels_test!L970,FIND("travelled",other_hotels_test!L970,1)+9,LEN(other_hotels_test!L970))))</f>
        <v>solo</v>
      </c>
      <c r="K970" s="4" t="e">
        <f ca="1">udfRegEx(other_hotels_test!M970,"\d( of )\d( stars).*(n&gt;)([\s\S]*;)")&amp;CHAR(10)&amp;udfRegEx(other_hotels_test!M970,"[^;]+$\d( of )\d( stars).*(n&gt;)([\s\S]*;)")</f>
        <v>#NAME?</v>
      </c>
      <c r="N970" s="1" t="str">
        <f>other_hotels_test!P970</f>
        <v>Reviewed 3 December 2011</v>
      </c>
    </row>
    <row r="971" spans="1:14" ht="84">
      <c r="A971" s="1" t="str">
        <f>MID(other_hotels_test!D971,1,FIND("_data",other_hotels_test!D971,1)-1)</f>
        <v>fullerton_hotel</v>
      </c>
      <c r="B971" s="4" t="str">
        <f>other_hotels_test!G971</f>
        <v>Klemense L</v>
      </c>
      <c r="C971" s="4" t="str">
        <f>IF(ISBLANK(other_hotels_test!H971),"",other_hotels_test!H971)</f>
        <v>Singapore Singapore</v>
      </c>
      <c r="D971" s="1" t="str">
        <f>MID(other_hotels_test!I971,FIND("of",other_hotels_test!I971,1)-2,12)</f>
        <v>4 of 5 stars</v>
      </c>
      <c r="E971" s="1" t="str">
        <f>MID(other_hotels_test!I971,FIND("of",other_hotels_test!I971,1)-2,2)</f>
        <v xml:space="preserve">4 </v>
      </c>
      <c r="F971" s="2">
        <f>MID(other_hotels_test!I971,FIND("of",other_hotels_test!I971,1)-2,2)/MID(other_hotels_test!I971,FIND("of",other_hotels_test!I971,1)+2,2)</f>
        <v>0.8</v>
      </c>
      <c r="G971" s="3" t="str">
        <f>IF(ISBLANK(other_hotels_test!J971),"",other_hotels_test!J971)</f>
        <v>“4 Night stay in the expensive fullerton hotel”</v>
      </c>
      <c r="H971" s="3" t="str">
        <f>IF(ISBLANK(other_hotels_test!K971),"",other_hotels_test!K971)</f>
        <v>I went to Singapore on a business trip and stayed here at the advice of my good friends. I found the location and food great but it was extremely expensive and the hotel itself was old. The service was far from 5 star and many of the people at the front desk were cold and not willing to help. But there were a few very helpful staff and the business center amenities were excellent.</v>
      </c>
      <c r="I971" s="1" t="str">
        <f>TRIM(IF(ISERROR(MID(other_hotels_test!L971,7,FIND("travelled",other_hotels_test!L971,1)-7)),"",MID(other_hotels_test!L971,7,FIND("travelled",other_hotels_test!L971,1)-7)))</f>
        <v>June 2011</v>
      </c>
      <c r="J971" s="1" t="str">
        <f>TRIM(IF(ISERROR(MID(other_hotels_test!L971,FIND("travelled",other_hotels_test!L971,1)+9,LEN(other_hotels_test!L971))),"",MID(other_hotels_test!L971,FIND("travelled",other_hotels_test!L971,1)+9,LEN(other_hotels_test!L971))))</f>
        <v>on business</v>
      </c>
      <c r="K971" s="4" t="e">
        <f ca="1">udfRegEx(other_hotels_test!M971,"\d( of )\d( stars).*(n&gt;)([\s\S]*;)")&amp;CHAR(10)&amp;udfRegEx(other_hotels_test!M971,"[^;]+$\d( of )\d( stars).*(n&gt;)([\s\S]*;)")</f>
        <v>#NAME?</v>
      </c>
      <c r="N971" s="1" t="str">
        <f>other_hotels_test!P971</f>
        <v>Reviewed 1 December 2011</v>
      </c>
    </row>
    <row r="972" spans="1:14" ht="182">
      <c r="A972" s="1" t="str">
        <f>MID(other_hotels_test!D972,1,FIND("_data",other_hotels_test!D972,1)-1)</f>
        <v>fullerton_hotel</v>
      </c>
      <c r="B972" s="4" t="str">
        <f>other_hotels_test!G972</f>
        <v>thatsgreatforme</v>
      </c>
      <c r="C972" s="4" t="str">
        <f>IF(ISBLANK(other_hotels_test!H972),"",other_hotels_test!H972)</f>
        <v>Singapore</v>
      </c>
      <c r="D972" s="1" t="str">
        <f>MID(other_hotels_test!I972,FIND("of",other_hotels_test!I972,1)-2,12)</f>
        <v>4 of 5 stars</v>
      </c>
      <c r="E972" s="1" t="str">
        <f>MID(other_hotels_test!I972,FIND("of",other_hotels_test!I972,1)-2,2)</f>
        <v xml:space="preserve">4 </v>
      </c>
      <c r="F972" s="2">
        <f>MID(other_hotels_test!I972,FIND("of",other_hotels_test!I972,1)-2,2)/MID(other_hotels_test!I972,FIND("of",other_hotels_test!I972,1)+2,2)</f>
        <v>0.8</v>
      </c>
      <c r="G972" s="3" t="str">
        <f>IF(ISBLANK(other_hotels_test!J972),"",other_hotels_test!J972)</f>
        <v>“Good business hotel in the Singapore CBD”</v>
      </c>
      <c r="H972" s="3" t="str">
        <f>IF(ISBLANK(other_hotels_test!K972),"",other_hotels_test!K972)</f>
        <v>My company held a client event here in Ballroom 2 and all of our team and most of our delegates stayed at the hotel. The staff were fantastic and although I was given a room with an internal view the space was very nice and spacious for Singapore. There are a good number of facilities internally and informal meeting venues as well as an excellent ballroom space. The banquet staff couldn't have been more helpful although the more junior members did makes some small errors however the senior staff were all on the ball. We used a couple of the ballrooms with different sizes and the Straits Room on the 4th floor for a number of events and it was well received except for the food which my colleagues thought was slightly below expectations. Next year we would consider having the event here again but would need to review the food in advance.</v>
      </c>
      <c r="I972" s="1" t="str">
        <f>TRIM(IF(ISERROR(MID(other_hotels_test!L972,7,FIND("travelled",other_hotels_test!L972,1)-7)),"",MID(other_hotels_test!L972,7,FIND("travelled",other_hotels_test!L972,1)-7)))</f>
        <v>November 2011</v>
      </c>
      <c r="J972" s="1" t="str">
        <f>TRIM(IF(ISERROR(MID(other_hotels_test!L972,FIND("travelled",other_hotels_test!L972,1)+9,LEN(other_hotels_test!L972))),"",MID(other_hotels_test!L972,FIND("travelled",other_hotels_test!L972,1)+9,LEN(other_hotels_test!L972))))</f>
        <v>on business</v>
      </c>
      <c r="K972" s="4" t="e">
        <f ca="1">udfRegEx(other_hotels_test!M972,"\d( of )\d( stars).*(n&gt;)([\s\S]*;)")&amp;CHAR(10)&amp;udfRegEx(other_hotels_test!M972,"[^;]+$\d( of )\d( stars).*(n&gt;)([\s\S]*;)")</f>
        <v>#NAME?</v>
      </c>
      <c r="N972" s="1" t="str">
        <f>other_hotels_test!P972</f>
        <v>Reviewed 30 November 2011</v>
      </c>
    </row>
    <row r="973" spans="1:14" ht="126">
      <c r="A973" s="1" t="str">
        <f>MID(other_hotels_test!D973,1,FIND("_data",other_hotels_test!D973,1)-1)</f>
        <v>fullerton_hotel</v>
      </c>
      <c r="B973" s="4" t="str">
        <f>other_hotels_test!G973</f>
        <v>TravelTheWorldGal</v>
      </c>
      <c r="C973" s="4" t="str">
        <f>IF(ISBLANK(other_hotels_test!H973),"",other_hotels_test!H973)</f>
        <v>Boston US</v>
      </c>
      <c r="D973" s="1" t="str">
        <f>MID(other_hotels_test!I973,FIND("of",other_hotels_test!I973,1)-2,12)</f>
        <v>5 of 5 stars</v>
      </c>
      <c r="E973" s="1" t="str">
        <f>MID(other_hotels_test!I973,FIND("of",other_hotels_test!I973,1)-2,2)</f>
        <v xml:space="preserve">5 </v>
      </c>
      <c r="F973" s="2">
        <f>MID(other_hotels_test!I973,FIND("of",other_hotels_test!I973,1)-2,2)/MID(other_hotels_test!I973,FIND("of",other_hotels_test!I973,1)+2,2)</f>
        <v>1</v>
      </c>
      <c r="G973" s="3" t="str">
        <f>IF(ISBLANK(other_hotels_test!J973),"",other_hotels_test!J973)</f>
        <v>“Love this hotel visit after visit”</v>
      </c>
      <c r="H973" s="3" t="str">
        <f>IF(ISBLANK(other_hotels_test!K973),"",other_hotels_test!K973)</f>
        <v>Great location great view (if you ask for it/upgrade) of the bay. The property is luxurious and spacious. Rooms are high tech (lighting console control etc). Great bar (Post Bar) for locals and visitors alike. Business: This is a place I would either stay at or entertain clients at and they always loved the choice. Not far from any of the business areas and most are within walking distance (minus SunTec area). Tourist: wonderful peaceful hotel yet right in the middle of it all. Walking distance to tourist locations. Can't say enough good things about it. Always look forward to visits here when I'm in Singapore.</v>
      </c>
      <c r="I973" s="1" t="str">
        <f>TRIM(IF(ISERROR(MID(other_hotels_test!L973,7,FIND("travelled",other_hotels_test!L973,1)-7)),"",MID(other_hotels_test!L973,7,FIND("travelled",other_hotels_test!L973,1)-7)))</f>
        <v>May 2011</v>
      </c>
      <c r="J973" s="1" t="str">
        <f>TRIM(IF(ISERROR(MID(other_hotels_test!L973,FIND("travelled",other_hotels_test!L973,1)+9,LEN(other_hotels_test!L973))),"",MID(other_hotels_test!L973,FIND("travelled",other_hotels_test!L973,1)+9,LEN(other_hotels_test!L973))))</f>
        <v>on business</v>
      </c>
      <c r="K973" s="4" t="e">
        <f ca="1">udfRegEx(other_hotels_test!M973,"\d( of )\d( stars).*(n&gt;)([\s\S]*;)")&amp;CHAR(10)&amp;udfRegEx(other_hotels_test!M973,"[^;]+$\d( of )\d( stars).*(n&gt;)([\s\S]*;)")</f>
        <v>#NAME?</v>
      </c>
      <c r="N973" s="1" t="str">
        <f>other_hotels_test!P973</f>
        <v>Reviewed 30 November 2011</v>
      </c>
    </row>
    <row r="974" spans="1:14" ht="210">
      <c r="A974" s="1" t="str">
        <f>MID(other_hotels_test!D974,1,FIND("_data",other_hotels_test!D974,1)-1)</f>
        <v>fullerton_hotel</v>
      </c>
      <c r="B974" s="4" t="str">
        <f>other_hotels_test!G974</f>
        <v>Shayne C</v>
      </c>
      <c r="C974" s="4" t="str">
        <f>IF(ISBLANK(other_hotels_test!H974),"",other_hotels_test!H974)</f>
        <v>Sydney Australia</v>
      </c>
      <c r="D974" s="1" t="str">
        <f>MID(other_hotels_test!I974,FIND("of",other_hotels_test!I974,1)-2,12)</f>
        <v>3 of 5 stars</v>
      </c>
      <c r="E974" s="1" t="str">
        <f>MID(other_hotels_test!I974,FIND("of",other_hotels_test!I974,1)-2,2)</f>
        <v xml:space="preserve">3 </v>
      </c>
      <c r="F974" s="2">
        <f>MID(other_hotels_test!I974,FIND("of",other_hotels_test!I974,1)-2,2)/MID(other_hotels_test!I974,FIND("of",other_hotels_test!I974,1)+2,2)</f>
        <v>0.6</v>
      </c>
      <c r="G974" s="3" t="str">
        <f>IF(ISBLANK(other_hotels_test!J974),"",other_hotels_test!J974)</f>
        <v>“Interesting room options.....?”</v>
      </c>
      <c r="H974" s="3" t="str">
        <f>IF(ISBLANK(other_hotels_test!K974),"",other_hotels_test!K974)</f>
        <v>We arrived late into Singapore and obviously went straight to the hotel and straight to bed. When we woke up the next morning we went to open the curtains to find that our room looked directly onto the hotel restaurant with no natural light and rooms looking directly into ours. For myself personally no natural light is a dfeal breaker and went down and expressed this in a kind manner and was tod that I would need to upgrade to the next level to get a window with natural light dissapointed but willing to cough up the extra $$$. We moved to a smaller room with a view and a small terrace which was a much more practical layout and I was happy. I would definitley not book this hotel unless I was guaranteed a room with light? The service was good the chinese restaurant was good post bar was quite good the service could be improved as I sat outside and had to continually attract waiters from inside. Good wifi small but functional pool and good location to the business district and Clarke Quay. Over 5.5/10.</v>
      </c>
      <c r="I974" s="1" t="str">
        <f>TRIM(IF(ISERROR(MID(other_hotels_test!L974,7,FIND("travelled",other_hotels_test!L974,1)-7)),"",MID(other_hotels_test!L974,7,FIND("travelled",other_hotels_test!L974,1)-7)))</f>
        <v>November 2011</v>
      </c>
      <c r="J974" s="1" t="str">
        <f>TRIM(IF(ISERROR(MID(other_hotels_test!L974,FIND("travelled",other_hotels_test!L974,1)+9,LEN(other_hotels_test!L974))),"",MID(other_hotels_test!L974,FIND("travelled",other_hotels_test!L974,1)+9,LEN(other_hotels_test!L974))))</f>
        <v>on business</v>
      </c>
      <c r="K974" s="4" t="e">
        <f ca="1">udfRegEx(other_hotels_test!M974,"\d( of )\d( stars).*(n&gt;)([\s\S]*;)")&amp;CHAR(10)&amp;udfRegEx(other_hotels_test!M974,"[^;]+$\d( of )\d( stars).*(n&gt;)([\s\S]*;)")</f>
        <v>#NAME?</v>
      </c>
      <c r="N974" s="1" t="str">
        <f>other_hotels_test!P974</f>
        <v>Reviewed 29 November 2011</v>
      </c>
    </row>
    <row r="975" spans="1:14" ht="210">
      <c r="A975" s="1" t="str">
        <f>MID(other_hotels_test!D975,1,FIND("_data",other_hotels_test!D975,1)-1)</f>
        <v>fullerton_hotel</v>
      </c>
      <c r="B975" s="4" t="str">
        <f>other_hotels_test!G975</f>
        <v>Anemoney</v>
      </c>
      <c r="C975" s="4" t="str">
        <f>IF(ISBLANK(other_hotels_test!H975),"",other_hotels_test!H975)</f>
        <v>Philadelphia Pennsylvania</v>
      </c>
      <c r="D975" s="1" t="str">
        <f>MID(other_hotels_test!I975,FIND("of",other_hotels_test!I975,1)-2,12)</f>
        <v>5 of 5 stars</v>
      </c>
      <c r="E975" s="1" t="str">
        <f>MID(other_hotels_test!I975,FIND("of",other_hotels_test!I975,1)-2,2)</f>
        <v xml:space="preserve">5 </v>
      </c>
      <c r="F975" s="2">
        <f>MID(other_hotels_test!I975,FIND("of",other_hotels_test!I975,1)-2,2)/MID(other_hotels_test!I975,FIND("of",other_hotels_test!I975,1)+2,2)</f>
        <v>1</v>
      </c>
      <c r="G975" s="3" t="str">
        <f>IF(ISBLANK(other_hotels_test!J975),"",other_hotels_test!J975)</f>
        <v>“Extraordinary service old world charm”</v>
      </c>
      <c r="H975" s="3" t="str">
        <f>IF(ISBLANK(other_hotels_test!K975),"",other_hotels_test!K975)</f>
        <v>The Fullerton is a city landmark centrally located near entertainment museums and other attractions in the heart of Singapore. The hotel is elegant and the service is exceptional. My room was well appointed modern and exquisitely comfortable. The room's bathroom had a contemporary tub as well as a shower with glass walls. It was a courtyard room meaning that it had a window to the inside of the hotel rather than to the exterior. It was thus very quiet with no street noise; however if a view is important to you then reserve an outer room. The staff was extremely attentive helpful and efficient. Afternoon tea was a delight--but be sure to reserve a table in advance. During the Christmas season the hotel was adorned with special holiday decorations while a piano in the lobby played Christmas carols. The hotel pool is small so don't expect much there. The food was excellent and I was especially partial to the cheesecake. All in all the Fullerton is a special and charming place to stay.</v>
      </c>
      <c r="I975" s="1" t="str">
        <f>TRIM(IF(ISERROR(MID(other_hotels_test!L975,7,FIND("travelled",other_hotels_test!L975,1)-7)),"",MID(other_hotels_test!L975,7,FIND("travelled",other_hotels_test!L975,1)-7)))</f>
        <v>December 2011</v>
      </c>
      <c r="J975" s="1" t="str">
        <f>TRIM(IF(ISERROR(MID(other_hotels_test!L975,FIND("travelled",other_hotels_test!L975,1)+9,LEN(other_hotels_test!L975))),"",MID(other_hotels_test!L975,FIND("travelled",other_hotels_test!L975,1)+9,LEN(other_hotels_test!L975))))</f>
        <v>solo</v>
      </c>
      <c r="K975" s="4" t="e">
        <f ca="1">udfRegEx(other_hotels_test!M975,"\d( of )\d( stars).*(n&gt;)([\s\S]*;)")&amp;CHAR(10)&amp;udfRegEx(other_hotels_test!M975,"[^;]+$\d( of )\d( stars).*(n&gt;)([\s\S]*;)")</f>
        <v>#NAME?</v>
      </c>
      <c r="N975" s="1" t="str">
        <f>other_hotels_test!P975</f>
        <v>Reviewed 27 December 2011</v>
      </c>
    </row>
    <row r="976" spans="1:14" ht="70">
      <c r="A976" s="1" t="str">
        <f>MID(other_hotels_test!D976,1,FIND("_data",other_hotels_test!D976,1)-1)</f>
        <v>fullerton_hotel</v>
      </c>
      <c r="B976" s="4" t="str">
        <f>other_hotels_test!G976</f>
        <v>RazNe</v>
      </c>
      <c r="C976" s="4" t="str">
        <f>IF(ISBLANK(other_hotels_test!H976),"",other_hotels_test!H976)</f>
        <v>HK</v>
      </c>
      <c r="D976" s="1" t="str">
        <f>MID(other_hotels_test!I976,FIND("of",other_hotels_test!I976,1)-2,12)</f>
        <v>4 of 5 stars</v>
      </c>
      <c r="E976" s="1" t="str">
        <f>MID(other_hotels_test!I976,FIND("of",other_hotels_test!I976,1)-2,2)</f>
        <v xml:space="preserve">4 </v>
      </c>
      <c r="F976" s="2">
        <f>MID(other_hotels_test!I976,FIND("of",other_hotels_test!I976,1)-2,2)/MID(other_hotels_test!I976,FIND("of",other_hotels_test!I976,1)+2,2)</f>
        <v>0.8</v>
      </c>
      <c r="G976" s="3" t="str">
        <f>IF(ISBLANK(other_hotels_test!J976),"",other_hotels_test!J976)</f>
        <v>“Excellent service but the rooms look dated”</v>
      </c>
      <c r="H976" s="3" t="str">
        <f>IF(ISBLANK(other_hotels_test!K976),"",other_hotels_test!K976)</f>
        <v>New hotels are always coming up in Singapore. Fullerton has managed to maintain a very high quality of service. Staff are always willing to assist and food is great. It's not cheap by any means. Fullerton Bay and other modern hotels offer better rooms and hence Fullerton would need to up the game in terms of upgrading rooms.</v>
      </c>
      <c r="I976" s="1" t="str">
        <f>TRIM(IF(ISERROR(MID(other_hotels_test!L976,7,FIND("travelled",other_hotels_test!L976,1)-7)),"",MID(other_hotels_test!L976,7,FIND("travelled",other_hotels_test!L976,1)-7)))</f>
        <v/>
      </c>
      <c r="J976" s="1" t="str">
        <f>TRIM(IF(ISERROR(MID(other_hotels_test!L976,FIND("travelled",other_hotels_test!L976,1)+9,LEN(other_hotels_test!L976))),"",MID(other_hotels_test!L976,FIND("travelled",other_hotels_test!L976,1)+9,LEN(other_hotels_test!L976))))</f>
        <v/>
      </c>
      <c r="K976" s="4" t="e">
        <f ca="1">udfRegEx(other_hotels_test!M976,"\d( of )\d( stars).*(n&gt;)([\s\S]*;)")&amp;CHAR(10)&amp;udfRegEx(other_hotels_test!M976,"[^;]+$\d( of )\d( stars).*(n&gt;)([\s\S]*;)")</f>
        <v>#NAME?</v>
      </c>
      <c r="N976" s="1" t="str">
        <f>other_hotels_test!P976</f>
        <v>Reviewed 27 December 2011</v>
      </c>
    </row>
    <row r="977" spans="1:14" ht="252">
      <c r="A977" s="1" t="str">
        <f>MID(other_hotels_test!D977,1,FIND("_data",other_hotels_test!D977,1)-1)</f>
        <v>fullerton_hotel</v>
      </c>
      <c r="B977" s="4" t="str">
        <f>other_hotels_test!G977</f>
        <v>CouiceFleming</v>
      </c>
      <c r="C977" s="4" t="str">
        <f>IF(ISBLANK(other_hotels_test!H977),"",other_hotels_test!H977)</f>
        <v>Kuala Lumpur Malaysia</v>
      </c>
      <c r="D977" s="1" t="str">
        <f>MID(other_hotels_test!I977,FIND("of",other_hotels_test!I977,1)-2,12)</f>
        <v>4 of 5 stars</v>
      </c>
      <c r="E977" s="1" t="str">
        <f>MID(other_hotels_test!I977,FIND("of",other_hotels_test!I977,1)-2,2)</f>
        <v xml:space="preserve">4 </v>
      </c>
      <c r="F977" s="2">
        <f>MID(other_hotels_test!I977,FIND("of",other_hotels_test!I977,1)-2,2)/MID(other_hotels_test!I977,FIND("of",other_hotels_test!I977,1)+2,2)</f>
        <v>0.8</v>
      </c>
      <c r="G977" s="3" t="str">
        <f>IF(ISBLANK(other_hotels_test!J977),"",other_hotels_test!J977)</f>
        <v>“Great ancient hotel.”</v>
      </c>
      <c r="H977" s="3" t="str">
        <f>IF(ISBLANK(other_hotels_test!K977),"",other_hotels_test!K977)</f>
        <v>I never have a single thought to stay in ancient hotel like this one but the experience was wonderful. After read some articles from internet i realized that it was built in year 1928 as General Post Office and Exchange building. First impression: - Very high ceiling like the old cathedral. - Nice ambient and very lovely fragrance in the air. - Check in counter is somewhat "hiding" and you'll need someone to point you the direction if it is your first time been here. - Check in process was so quick that took only 3 mins. - The receptionist show me the way to elevator personally and greet me a pleasant stay. I never got this experience in all others 5-star hotel. Maybe this is exceptional? No idea. Room: - Not very spacious in term of size but again ceiling. High ceiling make you feel bigger room. - My room (5th Floors) was facing inner garden (can actually look down to the check in counter and lounge area). Not as good as city view but acceptable. Attraction: - Anything within 5 mins walk from the hotel. - Super convenient banking facilities ie: HSBC Standard Chartered and so on within 10 mins walking distance. Conclusion: Very nice for business trip and every penny worth it.</v>
      </c>
      <c r="I977" s="1" t="str">
        <f>TRIM(IF(ISERROR(MID(other_hotels_test!L977,7,FIND("travelled",other_hotels_test!L977,1)-7)),"",MID(other_hotels_test!L977,7,FIND("travelled",other_hotels_test!L977,1)-7)))</f>
        <v>December 2011</v>
      </c>
      <c r="J977" s="1" t="str">
        <f>TRIM(IF(ISERROR(MID(other_hotels_test!L977,FIND("travelled",other_hotels_test!L977,1)+9,LEN(other_hotels_test!L977))),"",MID(other_hotels_test!L977,FIND("travelled",other_hotels_test!L977,1)+9,LEN(other_hotels_test!L977))))</f>
        <v>on business</v>
      </c>
      <c r="K977" s="4" t="e">
        <f ca="1">udfRegEx(other_hotels_test!M977,"\d( of )\d( stars).*(n&gt;)([\s\S]*;)")&amp;CHAR(10)&amp;udfRegEx(other_hotels_test!M977,"[^;]+$\d( of )\d( stars).*(n&gt;)([\s\S]*;)")</f>
        <v>#NAME?</v>
      </c>
      <c r="N977" s="1" t="str">
        <f>other_hotels_test!P977</f>
        <v>Reviewed 27 December 2011</v>
      </c>
    </row>
    <row r="978" spans="1:14" ht="42">
      <c r="A978" s="1" t="str">
        <f>MID(other_hotels_test!D978,1,FIND("_data",other_hotels_test!D978,1)-1)</f>
        <v>fullerton_hotel</v>
      </c>
      <c r="B978" s="4" t="str">
        <f>other_hotels_test!G978</f>
        <v>Alexbdx</v>
      </c>
      <c r="C978" s="4" t="str">
        <f>IF(ISBLANK(other_hotels_test!H978),"",other_hotels_test!H978)</f>
        <v/>
      </c>
      <c r="D978" s="1" t="str">
        <f>MID(other_hotels_test!I978,FIND("of",other_hotels_test!I978,1)-2,12)</f>
        <v>5 of 5 stars</v>
      </c>
      <c r="E978" s="1" t="str">
        <f>MID(other_hotels_test!I978,FIND("of",other_hotels_test!I978,1)-2,2)</f>
        <v xml:space="preserve">5 </v>
      </c>
      <c r="F978" s="2">
        <f>MID(other_hotels_test!I978,FIND("of",other_hotels_test!I978,1)-2,2)/MID(other_hotels_test!I978,FIND("of",other_hotels_test!I978,1)+2,2)</f>
        <v>1</v>
      </c>
      <c r="G978" s="3" t="str">
        <f>IF(ISBLANK(other_hotels_test!J978),"",other_hotels_test!J978)</f>
        <v>“Best Hotel in Singapore”</v>
      </c>
      <c r="H978" s="3" t="str">
        <f>IF(ISBLANK(other_hotels_test!K978),"",other_hotels_test!K978)</f>
        <v>What can I say? This is Singapore at it's exclusive best! Can't wait to stay here again. Special thanks to Set &amp; Candy at the Straits Club. Fullerton Forever! Dr Alex :)</v>
      </c>
      <c r="I978" s="1" t="str">
        <f>TRIM(IF(ISERROR(MID(other_hotels_test!L978,7,FIND("travelled",other_hotels_test!L978,1)-7)),"",MID(other_hotels_test!L978,7,FIND("travelled",other_hotels_test!L978,1)-7)))</f>
        <v/>
      </c>
      <c r="J978" s="1" t="str">
        <f>TRIM(IF(ISERROR(MID(other_hotels_test!L978,FIND("travelled",other_hotels_test!L978,1)+9,LEN(other_hotels_test!L978))),"",MID(other_hotels_test!L978,FIND("travelled",other_hotels_test!L978,1)+9,LEN(other_hotels_test!L978))))</f>
        <v/>
      </c>
      <c r="K978" s="4" t="e">
        <f ca="1">udfRegEx(other_hotels_test!M978,"\d( of )\d( stars).*(n&gt;)([\s\S]*;)")&amp;CHAR(10)&amp;udfRegEx(other_hotels_test!M978,"[^;]+$\d( of )\d( stars).*(n&gt;)([\s\S]*;)")</f>
        <v>#NAME?</v>
      </c>
      <c r="N978" s="1" t="str">
        <f>other_hotels_test!P978</f>
        <v>Reviewed 26 December 2011</v>
      </c>
    </row>
    <row r="979" spans="1:14" ht="70">
      <c r="A979" s="1" t="str">
        <f>MID(other_hotels_test!D979,1,FIND("_data",other_hotels_test!D979,1)-1)</f>
        <v>fullerton_hotel</v>
      </c>
      <c r="B979" s="4" t="str">
        <f>other_hotels_test!G979</f>
        <v>Jack R</v>
      </c>
      <c r="C979" s="4" t="str">
        <f>IF(ISBLANK(other_hotels_test!H979),"",other_hotels_test!H979)</f>
        <v>Vancouver Canada</v>
      </c>
      <c r="D979" s="1" t="str">
        <f>MID(other_hotels_test!I979,FIND("of",other_hotels_test!I979,1)-2,12)</f>
        <v>5 of 5 stars</v>
      </c>
      <c r="E979" s="1" t="str">
        <f>MID(other_hotels_test!I979,FIND("of",other_hotels_test!I979,1)-2,2)</f>
        <v xml:space="preserve">5 </v>
      </c>
      <c r="F979" s="2">
        <f>MID(other_hotels_test!I979,FIND("of",other_hotels_test!I979,1)-2,2)/MID(other_hotels_test!I979,FIND("of",other_hotels_test!I979,1)+2,2)</f>
        <v>1</v>
      </c>
      <c r="G979" s="3" t="str">
        <f>IF(ISBLANK(other_hotels_test!J979),"",other_hotels_test!J979)</f>
        <v>“Magnificent Architecture Impeccable Service”</v>
      </c>
      <c r="H979" s="3" t="str">
        <f>IF(ISBLANK(other_hotels_test!K979),"",other_hotels_test!K979)</f>
        <v>This hotel captured old world stying with all of the modern conveniences impeccably. When you walk in it looks like transported back to the 1930s but it has the comfort of a modern hotel. The service is also impeccable every one of our needs was anticipated and all of our requests were promptly addressed.</v>
      </c>
      <c r="I979" s="1" t="str">
        <f>TRIM(IF(ISERROR(MID(other_hotels_test!L979,7,FIND("travelled",other_hotels_test!L979,1)-7)),"",MID(other_hotels_test!L979,7,FIND("travelled",other_hotels_test!L979,1)-7)))</f>
        <v>December 2011</v>
      </c>
      <c r="J979" s="1" t="str">
        <f>TRIM(IF(ISERROR(MID(other_hotels_test!L979,FIND("travelled",other_hotels_test!L979,1)+9,LEN(other_hotels_test!L979))),"",MID(other_hotels_test!L979,FIND("travelled",other_hotels_test!L979,1)+9,LEN(other_hotels_test!L979))))</f>
        <v>with family</v>
      </c>
      <c r="K979" s="4" t="e">
        <f ca="1">udfRegEx(other_hotels_test!M979,"\d( of )\d( stars).*(n&gt;)([\s\S]*;)")&amp;CHAR(10)&amp;udfRegEx(other_hotels_test!M979,"[^;]+$\d( of )\d( stars).*(n&gt;)([\s\S]*;)")</f>
        <v>#NAME?</v>
      </c>
      <c r="N979" s="1" t="str">
        <f>other_hotels_test!P979</f>
        <v>Reviewed 26 December 2011</v>
      </c>
    </row>
    <row r="980" spans="1:14" ht="140">
      <c r="A980" s="1" t="str">
        <f>MID(other_hotels_test!D980,1,FIND("_data",other_hotels_test!D980,1)-1)</f>
        <v>fullerton_hotel</v>
      </c>
      <c r="B980" s="4" t="str">
        <f>other_hotels_test!G980</f>
        <v>Sandro P</v>
      </c>
      <c r="C980" s="4" t="str">
        <f>IF(ISBLANK(other_hotels_test!H980),"",other_hotels_test!H980)</f>
        <v>Amsterdam The Netherlands</v>
      </c>
      <c r="D980" s="1" t="str">
        <f>MID(other_hotels_test!I980,FIND("of",other_hotels_test!I980,1)-2,12)</f>
        <v>5 of 5 stars</v>
      </c>
      <c r="E980" s="1" t="str">
        <f>MID(other_hotels_test!I980,FIND("of",other_hotels_test!I980,1)-2,2)</f>
        <v xml:space="preserve">5 </v>
      </c>
      <c r="F980" s="2">
        <f>MID(other_hotels_test!I980,FIND("of",other_hotels_test!I980,1)-2,2)/MID(other_hotels_test!I980,FIND("of",other_hotels_test!I980,1)+2,2)</f>
        <v>1</v>
      </c>
      <c r="G980" s="3" t="str">
        <f>IF(ISBLANK(other_hotels_test!J980),"",other_hotels_test!J980)</f>
        <v>“All there”</v>
      </c>
      <c r="H980" s="3" t="str">
        <f>IF(ISBLANK(other_hotels_test!K980),"",other_hotels_test!K980)</f>
        <v>Singapore is a great Citi per se... if you add charme elegance great service perfect location and super food what you want more ? Lobby is fantastic front desk reception fast and friendly i was in my room in 5 minutes the room is not too big but spacious enough very well organized and with all amenities you expect from high rated (and costly) Hotel bathroom big and very clean. The buffet breakfast is just amazing and the restaurants (try Jade Restaurant at Lobby Level) are really outstanding with really fair prices (all u can eat cantonese style for 55 S$).. Overall i recommend it and surely i wil be going back there. Ciaoooo</v>
      </c>
      <c r="I980" s="1" t="str">
        <f>TRIM(IF(ISERROR(MID(other_hotels_test!L980,7,FIND("travelled",other_hotels_test!L980,1)-7)),"",MID(other_hotels_test!L980,7,FIND("travelled",other_hotels_test!L980,1)-7)))</f>
        <v>December 2011</v>
      </c>
      <c r="J980" s="1" t="str">
        <f>TRIM(IF(ISERROR(MID(other_hotels_test!L980,FIND("travelled",other_hotels_test!L980,1)+9,LEN(other_hotels_test!L980))),"",MID(other_hotels_test!L980,FIND("travelled",other_hotels_test!L980,1)+9,LEN(other_hotels_test!L980))))</f>
        <v>on business</v>
      </c>
      <c r="K980" s="4" t="e">
        <f ca="1">udfRegEx(other_hotels_test!M980,"\d( of )\d( stars).*(n&gt;)([\s\S]*;)")&amp;CHAR(10)&amp;udfRegEx(other_hotels_test!M980,"[^;]+$\d( of )\d( stars).*(n&gt;)([\s\S]*;)")</f>
        <v>#NAME?</v>
      </c>
      <c r="N980" s="1" t="str">
        <f>other_hotels_test!P980</f>
        <v>Reviewed 8 December 2011</v>
      </c>
    </row>
    <row r="981" spans="1:14" ht="56">
      <c r="A981" s="1" t="str">
        <f>MID(other_hotels_test!D981,1,FIND("_data",other_hotels_test!D981,1)-1)</f>
        <v>fullerton_hotel</v>
      </c>
      <c r="B981" s="4" t="str">
        <f>other_hotels_test!G981</f>
        <v>Gastouriotis</v>
      </c>
      <c r="C981" s="4" t="str">
        <f>IF(ISBLANK(other_hotels_test!H981),"",other_hotels_test!H981)</f>
        <v>London United Kingdom</v>
      </c>
      <c r="D981" s="1" t="str">
        <f>MID(other_hotels_test!I981,FIND("of",other_hotels_test!I981,1)-2,12)</f>
        <v>5 of 5 stars</v>
      </c>
      <c r="E981" s="1" t="str">
        <f>MID(other_hotels_test!I981,FIND("of",other_hotels_test!I981,1)-2,2)</f>
        <v xml:space="preserve">5 </v>
      </c>
      <c r="F981" s="2">
        <f>MID(other_hotels_test!I981,FIND("of",other_hotels_test!I981,1)-2,2)/MID(other_hotels_test!I981,FIND("of",other_hotels_test!I981,1)+2,2)</f>
        <v>1</v>
      </c>
      <c r="G981" s="3" t="str">
        <f>IF(ISBLANK(other_hotels_test!J981),"",other_hotels_test!J981)</f>
        <v>“Ideal Business hotel in perfect location”</v>
      </c>
      <c r="H981" s="3" t="str">
        <f>IF(ISBLANK(other_hotels_test!K981),"",other_hotels_test!K981)</f>
        <v>I spent a considerable time in The Fullerton during an extended business trip in Singapore. This is a top quality establishment which is well run. The level of service is a highlight as is the magnificent building and location. A true 5 star experience.</v>
      </c>
      <c r="I981" s="1" t="str">
        <f>TRIM(IF(ISERROR(MID(other_hotels_test!L981,7,FIND("travelled",other_hotels_test!L981,1)-7)),"",MID(other_hotels_test!L981,7,FIND("travelled",other_hotels_test!L981,1)-7)))</f>
        <v/>
      </c>
      <c r="J981" s="1" t="str">
        <f>TRIM(IF(ISERROR(MID(other_hotels_test!L981,FIND("travelled",other_hotels_test!L981,1)+9,LEN(other_hotels_test!L981))),"",MID(other_hotels_test!L981,FIND("travelled",other_hotels_test!L981,1)+9,LEN(other_hotels_test!L981))))</f>
        <v/>
      </c>
      <c r="K981" s="4" t="e">
        <f ca="1">udfRegEx(other_hotels_test!M981,"\d( of )\d( stars).*(n&gt;)([\s\S]*;)")&amp;CHAR(10)&amp;udfRegEx(other_hotels_test!M981,"[^;]+$\d( of )\d( stars).*(n&gt;)([\s\S]*;)")</f>
        <v>#NAME?</v>
      </c>
      <c r="N981" s="1" t="str">
        <f>other_hotels_test!P981</f>
        <v>Reviewed 7 December 2011</v>
      </c>
    </row>
    <row r="982" spans="1:14" ht="409">
      <c r="A982" s="1" t="str">
        <f>MID(other_hotels_test!D982,1,FIND("_data",other_hotels_test!D982,1)-1)</f>
        <v>fullerton_hotel</v>
      </c>
      <c r="B982" s="4" t="str">
        <f>other_hotels_test!G982</f>
        <v>w0r1d_trave1</v>
      </c>
      <c r="C982" s="4" t="str">
        <f>IF(ISBLANK(other_hotels_test!H982),"",other_hotels_test!H982)</f>
        <v>London</v>
      </c>
      <c r="D982" s="1" t="str">
        <f>MID(other_hotels_test!I982,FIND("of",other_hotels_test!I982,1)-2,12)</f>
        <v>5 of 5 stars</v>
      </c>
      <c r="E982" s="1" t="str">
        <f>MID(other_hotels_test!I982,FIND("of",other_hotels_test!I982,1)-2,2)</f>
        <v xml:space="preserve">5 </v>
      </c>
      <c r="F982" s="2">
        <f>MID(other_hotels_test!I982,FIND("of",other_hotels_test!I982,1)-2,2)/MID(other_hotels_test!I982,FIND("of",other_hotels_test!I982,1)+2,2)</f>
        <v>1</v>
      </c>
      <c r="G982" s="3" t="str">
        <f>IF(ISBLANK(other_hotels_test!J982),"",other_hotels_test!J982)</f>
        <v>“A few hiccups (a dirty room at first and a crab claw in my Caesar salad) but overall an excellent stay”</v>
      </c>
      <c r="H982" s="3" t="str">
        <f>IF(ISBLANK(other_hotels_test!K982),"",other_hotels_test!K982)</f>
        <v>Overall we had an excellent stay but with a few hiccups along the way! On arriving our room was dirty. The carpet was covered in hairs and bits of paper so we complained and we were immediately moved to another slightly bigger room. We were sent an apology note and chocolates from the manager and also the head of housekeeping came to our new room to apologise - no hard feelings at all about the dirty room as they responded incredibly quickly were apologetic and dealt with the whole thing very well. The rooms themselves are very comfortable. There is everything you would expect for the price you're paying - bathrobes slippers extensive mini bar toiletries etc. We then dined at the hotel. The food was a good standard although midway through I found a sharp crab claw in my Caesar salad. It could have actually been very dangerous had I swallowed it. Again the staff were very apologetic and gave us a significant discount on the food. The waiter could not apologise enough and I think they were very paniced about the fact that I could have quite easily choked to death and they were going to "launch an investigation". The next day I was very sick with gastroenteritis and we were due out of the hotel at 12. The hotel were amazing - they called us a doctor and let us have the room right into the evening until our flight home complimentary. We felt that this was good customer service and left a not so bitter taste from the previous day. Our sleep quality was actually very poor as there was a marathon in Singapore starting at 5am so music started blasting from a few hundred metres away from 5am and didn't stop until midday. However this isn't a reflection on the hotel and I'm sure they were aggravated by it too! We also visited the pool which has a great view. When staying at the Fullerton you have complimentary access to the facilities of Fullerton Bay (just across the road but you need to take a taxi which the hotel will organise and pay for). At Fullerton Bay there are 2 rooftop jacuzzis overlooking Singapore - I would highly recommend using them as they are fantastic. Overall - rooms are lovely and the staff cannot do enough for you which is the real selling point of this hotel.</v>
      </c>
      <c r="I982" s="1" t="str">
        <f>TRIM(IF(ISERROR(MID(other_hotels_test!L982,7,FIND("travelled",other_hotels_test!L982,1)-7)),"",MID(other_hotels_test!L982,7,FIND("travelled",other_hotels_test!L982,1)-7)))</f>
        <v>December 2011</v>
      </c>
      <c r="J982" s="1" t="str">
        <f>TRIM(IF(ISERROR(MID(other_hotels_test!L982,FIND("travelled",other_hotels_test!L982,1)+9,LEN(other_hotels_test!L982))),"",MID(other_hotels_test!L982,FIND("travelled",other_hotels_test!L982,1)+9,LEN(other_hotels_test!L982))))</f>
        <v>as a couple</v>
      </c>
      <c r="K982" s="4" t="e">
        <f ca="1">udfRegEx(other_hotels_test!M982,"\d( of )\d( stars).*(n&gt;)([\s\S]*;)")&amp;CHAR(10)&amp;udfRegEx(other_hotels_test!M982,"[^;]+$\d( of )\d( stars).*(n&gt;)([\s\S]*;)")</f>
        <v>#NAME?</v>
      </c>
      <c r="N982" s="1" t="str">
        <f>other_hotels_test!P982</f>
        <v>Reviewed 7 December 2011</v>
      </c>
    </row>
    <row r="983" spans="1:14" ht="140">
      <c r="A983" s="1" t="str">
        <f>MID(other_hotels_test!D983,1,FIND("_data",other_hotels_test!D983,1)-1)</f>
        <v>fullerton_hotel</v>
      </c>
      <c r="B983" s="4" t="str">
        <f>other_hotels_test!G983</f>
        <v>Akers51</v>
      </c>
      <c r="C983" s="4" t="str">
        <f>IF(ISBLANK(other_hotels_test!H983),"",other_hotels_test!H983)</f>
        <v>Melbourne Australia</v>
      </c>
      <c r="D983" s="1" t="str">
        <f>MID(other_hotels_test!I983,FIND("of",other_hotels_test!I983,1)-2,12)</f>
        <v>5 of 5 stars</v>
      </c>
      <c r="E983" s="1" t="str">
        <f>MID(other_hotels_test!I983,FIND("of",other_hotels_test!I983,1)-2,2)</f>
        <v xml:space="preserve">5 </v>
      </c>
      <c r="F983" s="2">
        <f>MID(other_hotels_test!I983,FIND("of",other_hotels_test!I983,1)-2,2)/MID(other_hotels_test!I983,FIND("of",other_hotels_test!I983,1)+2,2)</f>
        <v>1</v>
      </c>
      <c r="G983" s="3" t="str">
        <f>IF(ISBLANK(other_hotels_test!J983),"",other_hotels_test!J983)</f>
        <v>“Fantastic Service”</v>
      </c>
      <c r="H983" s="3" t="str">
        <f>IF(ISBLANK(other_hotels_test!K983),"",other_hotels_test!K983)</f>
        <v>We were booked into a suite at the Fullerton for 6 days commencing 29th September 2011 and were only there for 18 hours when we found out that a family member was gravely ill at home. The staff were nothing short of fantastic especially the Duty Manager at the desk. We were only charged for 2 days and were assisted with finding airline tickets at short notice. They also cancelled other bookings on our behalf that we had in Singapore and offered to provide transport to the airport. We will return as soon as possible and have no hesitation in recommending this Hotel it was expensive but I well worth it.</v>
      </c>
      <c r="I983" s="1" t="str">
        <f>TRIM(IF(ISERROR(MID(other_hotels_test!L983,7,FIND("travelled",other_hotels_test!L983,1)-7)),"",MID(other_hotels_test!L983,7,FIND("travelled",other_hotels_test!L983,1)-7)))</f>
        <v>September 2011</v>
      </c>
      <c r="J983" s="1" t="str">
        <f>TRIM(IF(ISERROR(MID(other_hotels_test!L983,FIND("travelled",other_hotels_test!L983,1)+9,LEN(other_hotels_test!L983))),"",MID(other_hotels_test!L983,FIND("travelled",other_hotels_test!L983,1)+9,LEN(other_hotels_test!L983))))</f>
        <v>as a couple</v>
      </c>
      <c r="K983" s="4" t="e">
        <f ca="1">udfRegEx(other_hotels_test!M983,"\d( of )\d( stars).*(n&gt;)([\s\S]*;)")&amp;CHAR(10)&amp;udfRegEx(other_hotels_test!M983,"[^;]+$\d( of )\d( stars).*(n&gt;)([\s\S]*;)")</f>
        <v>#NAME?</v>
      </c>
      <c r="N983" s="1" t="str">
        <f>other_hotels_test!P983</f>
        <v>Reviewed 6 December 2011</v>
      </c>
    </row>
    <row r="984" spans="1:14" ht="252">
      <c r="A984" s="1" t="str">
        <f>MID(other_hotels_test!D984,1,FIND("_data",other_hotels_test!D984,1)-1)</f>
        <v>fullerton_hotel</v>
      </c>
      <c r="B984" s="4" t="str">
        <f>other_hotels_test!G984</f>
        <v>muaaussiemum</v>
      </c>
      <c r="C984" s="4" t="str">
        <f>IF(ISBLANK(other_hotels_test!H984),"",other_hotels_test!H984)</f>
        <v>Melbourne Australia</v>
      </c>
      <c r="D984" s="1" t="str">
        <f>MID(other_hotels_test!I984,FIND("of",other_hotels_test!I984,1)-2,12)</f>
        <v>5 of 5 stars</v>
      </c>
      <c r="E984" s="1" t="str">
        <f>MID(other_hotels_test!I984,FIND("of",other_hotels_test!I984,1)-2,2)</f>
        <v xml:space="preserve">5 </v>
      </c>
      <c r="F984" s="2">
        <f>MID(other_hotels_test!I984,FIND("of",other_hotels_test!I984,1)-2,2)/MID(other_hotels_test!I984,FIND("of",other_hotels_test!I984,1)+2,2)</f>
        <v>1</v>
      </c>
      <c r="G984" s="3" t="str">
        <f>IF(ISBLANK(other_hotels_test!J984),"",other_hotels_test!J984)</f>
        <v>“Wonderful experience”</v>
      </c>
      <c r="H984" s="3" t="str">
        <f>IF(ISBLANK(other_hotels_test!K984),"",other_hotels_test!K984)</f>
        <v>Such a lovely hotel; friendly helpful staff. Very comfortable room excellent housekeeping staff concierge and bell desk. Jade Restaurant and the terrace cafe were excellent. We always ate outside regardless of the heat and humidity. We were initially disappointed having arrived at 2am Singapore time and were placed on the top floor (8th floor) and discovered that the room stank of cigarette smoke and the air conditioning units for the entire building were above us and sounded like a truck trundling through our room all night. We were too tired to care but requested to be moved the next morning. We were allocated a lovely quiet smoke free 5th floor room facing the courtyard. The only disappointment I had was the day spa. The treatment I had was one I usually order at every day spa I attend and the one offered at the Fullerton was a little clinical and not terribly relaxing. Unfortunately the shower in the room did not have any hot water so I had to wash the body scrub off under a cold shower. Nevertheless we are planning to return in 2013 with our two daughters for a more complete tour of the delights Singapore has to offer. Thank you very much.</v>
      </c>
      <c r="I984" s="1" t="str">
        <f>TRIM(IF(ISERROR(MID(other_hotels_test!L984,7,FIND("travelled",other_hotels_test!L984,1)-7)),"",MID(other_hotels_test!L984,7,FIND("travelled",other_hotels_test!L984,1)-7)))</f>
        <v>November 2011</v>
      </c>
      <c r="J984" s="1" t="str">
        <f>TRIM(IF(ISERROR(MID(other_hotels_test!L984,FIND("travelled",other_hotels_test!L984,1)+9,LEN(other_hotels_test!L984))),"",MID(other_hotels_test!L984,FIND("travelled",other_hotels_test!L984,1)+9,LEN(other_hotels_test!L984))))</f>
        <v>as a couple</v>
      </c>
      <c r="K984" s="4" t="e">
        <f ca="1">udfRegEx(other_hotels_test!M984,"\d( of )\d( stars).*(n&gt;)([\s\S]*;)")&amp;CHAR(10)&amp;udfRegEx(other_hotels_test!M984,"[^;]+$\d( of )\d( stars).*(n&gt;)([\s\S]*;)")</f>
        <v>#NAME?</v>
      </c>
      <c r="N984" s="1" t="str">
        <f>other_hotels_test!P984</f>
        <v>Reviewed 6 December 2011</v>
      </c>
    </row>
    <row r="985" spans="1:14" ht="56">
      <c r="A985" s="1" t="str">
        <f>MID(other_hotels_test!D985,1,FIND("_data",other_hotels_test!D985,1)-1)</f>
        <v>fullerton_hotel</v>
      </c>
      <c r="B985" s="4" t="str">
        <f>other_hotels_test!G985</f>
        <v>Elsa3</v>
      </c>
      <c r="C985" s="4" t="str">
        <f>IF(ISBLANK(other_hotels_test!H985),"",other_hotels_test!H985)</f>
        <v>Chicago</v>
      </c>
      <c r="D985" s="1" t="str">
        <f>MID(other_hotels_test!I985,FIND("of",other_hotels_test!I985,1)-2,12)</f>
        <v>5 of 5 stars</v>
      </c>
      <c r="E985" s="1" t="str">
        <f>MID(other_hotels_test!I985,FIND("of",other_hotels_test!I985,1)-2,2)</f>
        <v xml:space="preserve">5 </v>
      </c>
      <c r="F985" s="2">
        <f>MID(other_hotels_test!I985,FIND("of",other_hotels_test!I985,1)-2,2)/MID(other_hotels_test!I985,FIND("of",other_hotels_test!I985,1)+2,2)</f>
        <v>1</v>
      </c>
      <c r="G985" s="3" t="str">
        <f>IF(ISBLANK(other_hotels_test!J985),"",other_hotels_test!J985)</f>
        <v>“My favorite in Singapore”</v>
      </c>
      <c r="H985" s="3" t="str">
        <f>IF(ISBLANK(other_hotels_test!K985),"",other_hotels_test!K985)</f>
        <v>I have stayed at multiple hotels in Singapore and this is my favorite. We had a room on the top floor with an entire wall of almost floor to ceiling windows. The room was beautiful. I really like the old charm of this hotel. We will be back!</v>
      </c>
      <c r="I985" s="1" t="str">
        <f>TRIM(IF(ISERROR(MID(other_hotels_test!L985,7,FIND("travelled",other_hotels_test!L985,1)-7)),"",MID(other_hotels_test!L985,7,FIND("travelled",other_hotels_test!L985,1)-7)))</f>
        <v>November 2011</v>
      </c>
      <c r="J985" s="1" t="str">
        <f>TRIM(IF(ISERROR(MID(other_hotels_test!L985,FIND("travelled",other_hotels_test!L985,1)+9,LEN(other_hotels_test!L985))),"",MID(other_hotels_test!L985,FIND("travelled",other_hotels_test!L985,1)+9,LEN(other_hotels_test!L985))))</f>
        <v>as a couple</v>
      </c>
      <c r="K985" s="4" t="e">
        <f ca="1">udfRegEx(other_hotels_test!M985,"\d( of )\d( stars).*(n&gt;)([\s\S]*;)")&amp;CHAR(10)&amp;udfRegEx(other_hotels_test!M985,"[^;]+$\d( of )\d( stars).*(n&gt;)([\s\S]*;)")</f>
        <v>#NAME?</v>
      </c>
      <c r="N985" s="1" t="str">
        <f>other_hotels_test!P985</f>
        <v>Reviewed 26 November 2011</v>
      </c>
    </row>
    <row r="986" spans="1:14" ht="182">
      <c r="A986" s="1" t="str">
        <f>MID(other_hotels_test!D986,1,FIND("_data",other_hotels_test!D986,1)-1)</f>
        <v>fullerton_hotel</v>
      </c>
      <c r="B986" s="4" t="str">
        <f>other_hotels_test!G986</f>
        <v>allovertw</v>
      </c>
      <c r="C986" s="4" t="str">
        <f>IF(ISBLANK(other_hotels_test!H986),"",other_hotels_test!H986)</f>
        <v>Adelaide Australia</v>
      </c>
      <c r="D986" s="1" t="str">
        <f>MID(other_hotels_test!I986,FIND("of",other_hotels_test!I986,1)-2,12)</f>
        <v>5 of 5 stars</v>
      </c>
      <c r="E986" s="1" t="str">
        <f>MID(other_hotels_test!I986,FIND("of",other_hotels_test!I986,1)-2,2)</f>
        <v xml:space="preserve">5 </v>
      </c>
      <c r="F986" s="2">
        <f>MID(other_hotels_test!I986,FIND("of",other_hotels_test!I986,1)-2,2)/MID(other_hotels_test!I986,FIND("of",other_hotels_test!I986,1)+2,2)</f>
        <v>1</v>
      </c>
      <c r="G986" s="3" t="str">
        <f>IF(ISBLANK(other_hotels_test!J986),"",other_hotels_test!J986)</f>
        <v>“A very welcome stop over”</v>
      </c>
      <c r="H986" s="3" t="str">
        <f>IF(ISBLANK(other_hotels_test!K986),"",other_hotels_test!K986)</f>
        <v>We stayed 2 nights at the Fullerton and were treated very well by all staff from the doorman to the housekeepers and everyone in between. Could not have been more helpful or polite. We had express checkin and checkout with no delays. Great assistance in getting to the airport and a fantastic breakfast each day. Could not complain about the FUllerton from our experience. Such a large hotel could become impersonal  however we had the best of personal service from all. Our travel agent arranged the stay and we got an excellent deal with a nice room spacious enough with a very nice  large bathroom and separate toilet. A great location too. Cannot make any negative comments apart from the cheeky birds trying to steal our breakfast off our plates but this was just plain entertaining ! Will definitely be back.</v>
      </c>
      <c r="I986" s="1" t="str">
        <f>TRIM(IF(ISERROR(MID(other_hotels_test!L986,7,FIND("travelled",other_hotels_test!L986,1)-7)),"",MID(other_hotels_test!L986,7,FIND("travelled",other_hotels_test!L986,1)-7)))</f>
        <v>November 2011</v>
      </c>
      <c r="J986" s="1" t="str">
        <f>TRIM(IF(ISERROR(MID(other_hotels_test!L986,FIND("travelled",other_hotels_test!L986,1)+9,LEN(other_hotels_test!L986))),"",MID(other_hotels_test!L986,FIND("travelled",other_hotels_test!L986,1)+9,LEN(other_hotels_test!L986))))</f>
        <v>as a couple</v>
      </c>
      <c r="K986" s="4" t="e">
        <f ca="1">udfRegEx(other_hotels_test!M986,"\d( of )\d( stars).*(n&gt;)([\s\S]*;)")&amp;CHAR(10)&amp;udfRegEx(other_hotels_test!M986,"[^;]+$\d( of )\d( stars).*(n&gt;)([\s\S]*;)")</f>
        <v>#NAME?</v>
      </c>
      <c r="N986" s="1" t="str">
        <f>other_hotels_test!P986</f>
        <v>Reviewed 23 November 2011</v>
      </c>
    </row>
    <row r="987" spans="1:14" ht="112">
      <c r="A987" s="1" t="str">
        <f>MID(other_hotels_test!D987,1,FIND("_data",other_hotels_test!D987,1)-1)</f>
        <v>fullerton_hotel</v>
      </c>
      <c r="B987" s="4" t="str">
        <f>other_hotels_test!G987</f>
        <v>HKVisitor8</v>
      </c>
      <c r="C987" s="4" t="str">
        <f>IF(ISBLANK(other_hotels_test!H987),"",other_hotels_test!H987)</f>
        <v>Hong Kong China</v>
      </c>
      <c r="D987" s="1" t="str">
        <f>MID(other_hotels_test!I987,FIND("of",other_hotels_test!I987,1)-2,12)</f>
        <v>5 of 5 stars</v>
      </c>
      <c r="E987" s="1" t="str">
        <f>MID(other_hotels_test!I987,FIND("of",other_hotels_test!I987,1)-2,2)</f>
        <v xml:space="preserve">5 </v>
      </c>
      <c r="F987" s="2">
        <f>MID(other_hotels_test!I987,FIND("of",other_hotels_test!I987,1)-2,2)/MID(other_hotels_test!I987,FIND("of",other_hotels_test!I987,1)+2,2)</f>
        <v>1</v>
      </c>
      <c r="G987" s="3" t="str">
        <f>IF(ISBLANK(other_hotels_test!J987),"",other_hotels_test!J987)</f>
        <v>“Great service the rest are expected and far exceeded”</v>
      </c>
      <c r="H987" s="3" t="str">
        <f>IF(ISBLANK(other_hotels_test!K987),"",other_hotels_test!K987)</f>
        <v>Been there 4 times in 7 weeks. every stay been memorable. Great view nice rooms and breakfast at the terrace is a refreshing start to my hectic business activities daily. Service been great with courteous and efficient front office special mention to Andrew and Barbara at the Reception. Alson and Karla at the Town Restaurant. James Dean at the Concierge who always have a good recommendation where to go for great Singaporean food. Will be back again regularly and the team just made Fullerton almost my second home.</v>
      </c>
      <c r="I987" s="1" t="str">
        <f>TRIM(IF(ISERROR(MID(other_hotels_test!L987,7,FIND("travelled",other_hotels_test!L987,1)-7)),"",MID(other_hotels_test!L987,7,FIND("travelled",other_hotels_test!L987,1)-7)))</f>
        <v>November 2011</v>
      </c>
      <c r="J987" s="1" t="str">
        <f>TRIM(IF(ISERROR(MID(other_hotels_test!L987,FIND("travelled",other_hotels_test!L987,1)+9,LEN(other_hotels_test!L987))),"",MID(other_hotels_test!L987,FIND("travelled",other_hotels_test!L987,1)+9,LEN(other_hotels_test!L987))))</f>
        <v>on business</v>
      </c>
      <c r="K987" s="4" t="e">
        <f ca="1">udfRegEx(other_hotels_test!M987,"\d( of )\d( stars).*(n&gt;)([\s\S]*;)")&amp;CHAR(10)&amp;udfRegEx(other_hotels_test!M987,"[^;]+$\d( of )\d( stars).*(n&gt;)([\s\S]*;)")</f>
        <v>#NAME?</v>
      </c>
      <c r="N987" s="1" t="str">
        <f>other_hotels_test!P987</f>
        <v>Reviewed 22 November 2011</v>
      </c>
    </row>
    <row r="988" spans="1:14" ht="84">
      <c r="A988" s="1" t="str">
        <f>MID(other_hotels_test!D988,1,FIND("_data",other_hotels_test!D988,1)-1)</f>
        <v>fullerton_hotel</v>
      </c>
      <c r="B988" s="4" t="str">
        <f>other_hotels_test!G988</f>
        <v>joycekwong</v>
      </c>
      <c r="C988" s="4" t="str">
        <f>IF(ISBLANK(other_hotels_test!H988),"",other_hotels_test!H988)</f>
        <v>hong kong</v>
      </c>
      <c r="D988" s="1" t="str">
        <f>MID(other_hotels_test!I988,FIND("of",other_hotels_test!I988,1)-2,12)</f>
        <v>5 of 5 stars</v>
      </c>
      <c r="E988" s="1" t="str">
        <f>MID(other_hotels_test!I988,FIND("of",other_hotels_test!I988,1)-2,2)</f>
        <v xml:space="preserve">5 </v>
      </c>
      <c r="F988" s="2">
        <f>MID(other_hotels_test!I988,FIND("of",other_hotels_test!I988,1)-2,2)/MID(other_hotels_test!I988,FIND("of",other_hotels_test!I988,1)+2,2)</f>
        <v>1</v>
      </c>
      <c r="G988" s="3" t="str">
        <f>IF(ISBLANK(other_hotels_test!J988),"",other_hotels_test!J988)</f>
        <v>“Great location and well maintained rooms”</v>
      </c>
      <c r="H988" s="3" t="str">
        <f>IF(ISBLANK(other_hotels_test!K988),"",other_hotels_test!K988)</f>
        <v>I enjoyed my week long stay there particularly the central location in CBD and access to MRT. The rooms are well maintained and quiet. I stayed in a courtyard facing room with Straits Club access so breakfast and happy hour drinks were included. I like their swimming pool overlooking the Boat Quay and river and their meals served on ground floor was reasonable for a 5 star hotel.</v>
      </c>
      <c r="I988" s="1" t="str">
        <f>TRIM(IF(ISERROR(MID(other_hotels_test!L988,7,FIND("travelled",other_hotels_test!L988,1)-7)),"",MID(other_hotels_test!L988,7,FIND("travelled",other_hotels_test!L988,1)-7)))</f>
        <v>October 2011</v>
      </c>
      <c r="J988" s="1" t="str">
        <f>TRIM(IF(ISERROR(MID(other_hotels_test!L988,FIND("travelled",other_hotels_test!L988,1)+9,LEN(other_hotels_test!L988))),"",MID(other_hotels_test!L988,FIND("travelled",other_hotels_test!L988,1)+9,LEN(other_hotels_test!L988))))</f>
        <v>on business</v>
      </c>
      <c r="K988" s="4" t="e">
        <f ca="1">udfRegEx(other_hotels_test!M988,"\d( of )\d( stars).*(n&gt;)([\s\S]*;)")&amp;CHAR(10)&amp;udfRegEx(other_hotels_test!M988,"[^;]+$\d( of )\d( stars).*(n&gt;)([\s\S]*;)")</f>
        <v>#NAME?</v>
      </c>
      <c r="N988" s="1" t="str">
        <f>other_hotels_test!P988</f>
        <v>Reviewed 21 November 2011</v>
      </c>
    </row>
    <row r="989" spans="1:14" ht="112">
      <c r="A989" s="1" t="str">
        <f>MID(other_hotels_test!D989,1,FIND("_data",other_hotels_test!D989,1)-1)</f>
        <v>fullerton_hotel</v>
      </c>
      <c r="B989" s="4" t="str">
        <f>other_hotels_test!G989</f>
        <v>SwissBrit-1283</v>
      </c>
      <c r="C989" s="4" t="str">
        <f>IF(ISBLANK(other_hotels_test!H989),"",other_hotels_test!H989)</f>
        <v>Geneva Switzerland</v>
      </c>
      <c r="D989" s="1" t="str">
        <f>MID(other_hotels_test!I989,FIND("of",other_hotels_test!I989,1)-2,12)</f>
        <v>2 of 5 stars</v>
      </c>
      <c r="E989" s="1" t="str">
        <f>MID(other_hotels_test!I989,FIND("of",other_hotels_test!I989,1)-2,2)</f>
        <v xml:space="preserve">2 </v>
      </c>
      <c r="F989" s="2">
        <f>MID(other_hotels_test!I989,FIND("of",other_hotels_test!I989,1)-2,2)/MID(other_hotels_test!I989,FIND("of",other_hotels_test!I989,1)+2,2)</f>
        <v>0.4</v>
      </c>
      <c r="G989" s="3" t="str">
        <f>IF(ISBLANK(other_hotels_test!J989),"",other_hotels_test!J989)</f>
        <v>“Old and gloomy”</v>
      </c>
      <c r="H989" s="3" t="str">
        <f>IF(ISBLANK(other_hotels_test!K989),"",other_hotels_test!K989)</f>
        <v>From the outside the building is unique. However this hotel hasn't retained any colonial charm. It's an old building with some rooms facing inwards overlooking the immense lobby. My room was in a corner of the building with 4 small windows in odd places. It was dark gloomy and very dusty (particularly the inside of the cupboards and drawers). The prevailing smell of dampness and cigarette smoke did not improve the overall experience. Head for the new Fullerton Bay Hotel instead. It's just across the street.</v>
      </c>
      <c r="I989" s="1" t="str">
        <f>TRIM(IF(ISERROR(MID(other_hotels_test!L989,7,FIND("travelled",other_hotels_test!L989,1)-7)),"",MID(other_hotels_test!L989,7,FIND("travelled",other_hotels_test!L989,1)-7)))</f>
        <v>November 2011</v>
      </c>
      <c r="J989" s="1" t="str">
        <f>TRIM(IF(ISERROR(MID(other_hotels_test!L989,FIND("travelled",other_hotels_test!L989,1)+9,LEN(other_hotels_test!L989))),"",MID(other_hotels_test!L989,FIND("travelled",other_hotels_test!L989,1)+9,LEN(other_hotels_test!L989))))</f>
        <v>on business</v>
      </c>
      <c r="K989" s="4" t="e">
        <f ca="1">udfRegEx(other_hotels_test!M989,"\d( of )\d( stars).*(n&gt;)([\s\S]*;)")&amp;CHAR(10)&amp;udfRegEx(other_hotels_test!M989,"[^;]+$\d( of )\d( stars).*(n&gt;)([\s\S]*;)")</f>
        <v>#NAME?</v>
      </c>
      <c r="N989" s="1" t="str">
        <f>other_hotels_test!P989</f>
        <v>Reviewed 19 November 2011</v>
      </c>
    </row>
    <row r="990" spans="1:14" ht="238">
      <c r="A990" s="1" t="str">
        <f>MID(other_hotels_test!D990,1,FIND("_data",other_hotels_test!D990,1)-1)</f>
        <v>fullerton_hotel</v>
      </c>
      <c r="B990" s="4" t="str">
        <f>other_hotels_test!G990</f>
        <v>Carl427</v>
      </c>
      <c r="C990" s="4" t="str">
        <f>IF(ISBLANK(other_hotels_test!H990),"",other_hotels_test!H990)</f>
        <v>Birmingham United Kingdom</v>
      </c>
      <c r="D990" s="1" t="str">
        <f>MID(other_hotels_test!I990,FIND("of",other_hotels_test!I990,1)-2,12)</f>
        <v>5 of 5 stars</v>
      </c>
      <c r="E990" s="1" t="str">
        <f>MID(other_hotels_test!I990,FIND("of",other_hotels_test!I990,1)-2,2)</f>
        <v xml:space="preserve">5 </v>
      </c>
      <c r="F990" s="2">
        <f>MID(other_hotels_test!I990,FIND("of",other_hotels_test!I990,1)-2,2)/MID(other_hotels_test!I990,FIND("of",other_hotels_test!I990,1)+2,2)</f>
        <v>1</v>
      </c>
      <c r="G990" s="3" t="str">
        <f>IF(ISBLANK(other_hotels_test!J990),"",other_hotels_test!J990)</f>
        <v>“It achieves the impossible - congratulations!”</v>
      </c>
      <c r="H990" s="3" t="str">
        <f>IF(ISBLANK(other_hotels_test!K990),"",other_hotels_test!K990)</f>
        <v>The Fullerton hotel is really a grand dame of luxury hotels and it dominates the Singapore scenery. We stayed there for the Christmas/New Year’s Eve period and I have to say that at every opportunity we were treated in the manner we would have expected to be treated by five star luxury hotel. Yes the service was impeccable for example the breakfast service which was out of this world. The poolside service which is something that will probably miss for the rest of our lives was outstanding. And even the room service which saw our rooms been made up sometimes two or three times a day was exceptional ! I would definitely recommend afternoon tea in the courtyard there is something about Earl Grey and cucumber sandwiches in the Fullerton that really is special. There is no rush for you to finish your tea and the staff are more than happy to keep replenishing your tea as well as the sandwiches until you have had enough. However all of this is what you would expect from a luxury hotel. The Fullerton goes beyond this and achieves the impossible by making you feel that the hotel is your home - congratulations!</v>
      </c>
      <c r="I990" s="1" t="str">
        <f>TRIM(IF(ISERROR(MID(other_hotels_test!L990,7,FIND("travelled",other_hotels_test!L990,1)-7)),"",MID(other_hotels_test!L990,7,FIND("travelled",other_hotels_test!L990,1)-7)))</f>
        <v>December 2011</v>
      </c>
      <c r="J990" s="1" t="str">
        <f>TRIM(IF(ISERROR(MID(other_hotels_test!L990,FIND("travelled",other_hotels_test!L990,1)+9,LEN(other_hotels_test!L990))),"",MID(other_hotels_test!L990,FIND("travelled",other_hotels_test!L990,1)+9,LEN(other_hotels_test!L990))))</f>
        <v>as a couple</v>
      </c>
      <c r="K990" s="4" t="e">
        <f ca="1">udfRegEx(other_hotels_test!M990,"\d( of )\d( stars).*(n&gt;)([\s\S]*;)")&amp;CHAR(10)&amp;udfRegEx(other_hotels_test!M990,"[^;]+$\d( of )\d( stars).*(n&gt;)([\s\S]*;)")</f>
        <v>#NAME?</v>
      </c>
      <c r="N990" s="1" t="str">
        <f>other_hotels_test!P990</f>
        <v>Reviewed 2 January 2012</v>
      </c>
    </row>
    <row r="991" spans="1:14" ht="294">
      <c r="A991" s="1" t="str">
        <f>MID(other_hotels_test!D991,1,FIND("_data",other_hotels_test!D991,1)-1)</f>
        <v>fullerton_hotel</v>
      </c>
      <c r="B991" s="4" t="str">
        <f>other_hotels_test!G991</f>
        <v>ptaxol</v>
      </c>
      <c r="C991" s="4" t="str">
        <f>IF(ISBLANK(other_hotels_test!H991),"",other_hotels_test!H991)</f>
        <v>Singapore Singapore</v>
      </c>
      <c r="D991" s="1" t="str">
        <f>MID(other_hotels_test!I991,FIND("of",other_hotels_test!I991,1)-2,12)</f>
        <v>5 of 5 stars</v>
      </c>
      <c r="E991" s="1" t="str">
        <f>MID(other_hotels_test!I991,FIND("of",other_hotels_test!I991,1)-2,2)</f>
        <v xml:space="preserve">5 </v>
      </c>
      <c r="F991" s="2">
        <f>MID(other_hotels_test!I991,FIND("of",other_hotels_test!I991,1)-2,2)/MID(other_hotels_test!I991,FIND("of",other_hotels_test!I991,1)+2,2)</f>
        <v>1</v>
      </c>
      <c r="G991" s="3" t="str">
        <f>IF(ISBLANK(other_hotels_test!J991),"",other_hotels_test!J991)</f>
        <v>“Excellent services at Fullerton Hotel!”</v>
      </c>
      <c r="H991" s="3" t="str">
        <f>IF(ISBLANK(other_hotels_test!K991),"",other_hotels_test!K991)</f>
        <v>The initial experience was somewhat unpleasant as I was checking in on 01 Jan 2012 at 2.30pm (check-in time is 2pm) and there was a large volume of guest checking in and out. The hotel set up additional tables and laptops to expedite the check-in yet I had to queue for 30mins (3pm) before finally being attended to. And the category of room that I had reserved was not ready. It was my best friend's birthday adn this was meant to be a surprise for her. So I kept her waiting at the Heritage Gallery for 45mins. The experience was eventually made very pleasant because the check-in staff Shivan Pillay arranged for an upgrade of my room extended check-out time (till 3pm usual = 12pm) sent us a tray of fruits and chocolates and went the extra mile by showing me up the room and the amenities of the room. It was truly an excellent experience as every where I went within the hotel people were courteous and would walk from one section to another to ensure that guest queries are answered. For example staff from one restaurant would walk to another restaurant to check out my queries. The Bell-desk staff also walked me to the Check-in Reception when I asked about it's location. I would definitely recommend Fullerton to travelers as it has excellent services amenities and is located next to the MRT station and surrounded by the Singapore River river-side pubs and restaurants.</v>
      </c>
      <c r="I991" s="1" t="str">
        <f>TRIM(IF(ISERROR(MID(other_hotels_test!L991,7,FIND("travelled",other_hotels_test!L991,1)-7)),"",MID(other_hotels_test!L991,7,FIND("travelled",other_hotels_test!L991,1)-7)))</f>
        <v>January 2012</v>
      </c>
      <c r="J991" s="1" t="str">
        <f>TRIM(IF(ISERROR(MID(other_hotels_test!L991,FIND("travelled",other_hotels_test!L991,1)+9,LEN(other_hotels_test!L991))),"",MID(other_hotels_test!L991,FIND("travelled",other_hotels_test!L991,1)+9,LEN(other_hotels_test!L991))))</f>
        <v>with friends</v>
      </c>
      <c r="K991" s="4" t="e">
        <f ca="1">udfRegEx(other_hotels_test!M991,"\d( of )\d( stars).*(n&gt;)([\s\S]*;)")&amp;CHAR(10)&amp;udfRegEx(other_hotels_test!M991,"[^;]+$\d( of )\d( stars).*(n&gt;)([\s\S]*;)")</f>
        <v>#NAME?</v>
      </c>
      <c r="N991" s="1" t="str">
        <f>other_hotels_test!P991</f>
        <v>Reviewed 2 January 2012</v>
      </c>
    </row>
    <row r="992" spans="1:14" ht="84">
      <c r="A992" s="1" t="str">
        <f>MID(other_hotels_test!D992,1,FIND("_data",other_hotels_test!D992,1)-1)</f>
        <v>fullerton_hotel</v>
      </c>
      <c r="B992" s="4" t="str">
        <f>other_hotels_test!G992</f>
        <v>Jacqui T</v>
      </c>
      <c r="C992" s="4" t="str">
        <f>IF(ISBLANK(other_hotels_test!H992),"",other_hotels_test!H992)</f>
        <v>Kuala Lumpur Malaysia</v>
      </c>
      <c r="D992" s="1" t="str">
        <f>MID(other_hotels_test!I992,FIND("of",other_hotels_test!I992,1)-2,12)</f>
        <v>5 of 5 stars</v>
      </c>
      <c r="E992" s="1" t="str">
        <f>MID(other_hotels_test!I992,FIND("of",other_hotels_test!I992,1)-2,2)</f>
        <v xml:space="preserve">5 </v>
      </c>
      <c r="F992" s="2">
        <f>MID(other_hotels_test!I992,FIND("of",other_hotels_test!I992,1)-2,2)/MID(other_hotels_test!I992,FIND("of",other_hotels_test!I992,1)+2,2)</f>
        <v>1</v>
      </c>
      <c r="G992" s="3" t="str">
        <f>IF(ISBLANK(other_hotels_test!J992),"",other_hotels_test!J992)</f>
        <v>“Superb Xmas Decor”</v>
      </c>
      <c r="H992" s="3" t="str">
        <f>IF(ISBLANK(other_hotels_test!K992),"",other_hotels_test!K992)</f>
        <v>I was in fact staying in another hotel but came to Fullerton for lunch with some friends. I have to say that I was awed by the Xmas decoration especially the teddy bear tree is so cute. The decoration in the hotel is awesome. The concierge staff were very helpful though I was not in house guest. Overall hotel very clean thumbs up to the housekeeping!</v>
      </c>
      <c r="I992" s="1" t="str">
        <f>TRIM(IF(ISERROR(MID(other_hotels_test!L992,7,FIND("travelled",other_hotels_test!L992,1)-7)),"",MID(other_hotels_test!L992,7,FIND("travelled",other_hotels_test!L992,1)-7)))</f>
        <v>December 2011</v>
      </c>
      <c r="J992" s="1" t="str">
        <f>TRIM(IF(ISERROR(MID(other_hotels_test!L992,FIND("travelled",other_hotels_test!L992,1)+9,LEN(other_hotels_test!L992))),"",MID(other_hotels_test!L992,FIND("travelled",other_hotels_test!L992,1)+9,LEN(other_hotels_test!L992))))</f>
        <v>with friends</v>
      </c>
      <c r="K992" s="4" t="e">
        <f ca="1">udfRegEx(other_hotels_test!M992,"\d( of )\d( stars).*(n&gt;)([\s\S]*;)")&amp;CHAR(10)&amp;udfRegEx(other_hotels_test!M992,"[^;]+$\d( of )\d( stars).*(n&gt;)([\s\S]*;)")</f>
        <v>#NAME?</v>
      </c>
      <c r="N992" s="1" t="str">
        <f>other_hotels_test!P992</f>
        <v>Reviewed 29 December 2011</v>
      </c>
    </row>
    <row r="993" spans="1:14" ht="112">
      <c r="A993" s="1" t="str">
        <f>MID(other_hotels_test!D993,1,FIND("_data",other_hotels_test!D993,1)-1)</f>
        <v>fullerton_hotel</v>
      </c>
      <c r="B993" s="4" t="str">
        <f>other_hotels_test!G993</f>
        <v>TonyOxfordUk</v>
      </c>
      <c r="C993" s="4" t="str">
        <f>IF(ISBLANK(other_hotels_test!H993),"",other_hotels_test!H993)</f>
        <v>Oxford Uk</v>
      </c>
      <c r="D993" s="1" t="str">
        <f>MID(other_hotels_test!I993,FIND("of",other_hotels_test!I993,1)-2,12)</f>
        <v>5 of 5 stars</v>
      </c>
      <c r="E993" s="1" t="str">
        <f>MID(other_hotels_test!I993,FIND("of",other_hotels_test!I993,1)-2,2)</f>
        <v xml:space="preserve">5 </v>
      </c>
      <c r="F993" s="2">
        <f>MID(other_hotels_test!I993,FIND("of",other_hotels_test!I993,1)-2,2)/MID(other_hotels_test!I993,FIND("of",other_hotels_test!I993,1)+2,2)</f>
        <v>1</v>
      </c>
      <c r="G993" s="3" t="str">
        <f>IF(ISBLANK(other_hotels_test!J993),"",other_hotels_test!J993)</f>
        <v>“Christmas Travels”</v>
      </c>
      <c r="H993" s="3" t="str">
        <f>IF(ISBLANK(other_hotels_test!K993),"",other_hotels_test!K993)</f>
        <v>I was not looking forward to being abroad just before Christmas and missing the "build-up" that I had come accustom to in London. But my concerns where soon forgotten when I was invited to lunch at the Fullerton. Entering the lobby and seeing the Teddy Bear Christmas Tree and other decorations was fantastic and soon the Christmas "sprite" was well and truly with us. Well done to all concerned. I hope my next visit will not be just for lunch. I almost forgot..........the lunch itself was excellent too!</v>
      </c>
      <c r="I993" s="1" t="str">
        <f>TRIM(IF(ISERROR(MID(other_hotels_test!L993,7,FIND("travelled",other_hotels_test!L993,1)-7)),"",MID(other_hotels_test!L993,7,FIND("travelled",other_hotels_test!L993,1)-7)))</f>
        <v>December 2011</v>
      </c>
      <c r="J993" s="1" t="str">
        <f>TRIM(IF(ISERROR(MID(other_hotels_test!L993,FIND("travelled",other_hotels_test!L993,1)+9,LEN(other_hotels_test!L993))),"",MID(other_hotels_test!L993,FIND("travelled",other_hotels_test!L993,1)+9,LEN(other_hotels_test!L993))))</f>
        <v>on business</v>
      </c>
      <c r="K993" s="4" t="e">
        <f ca="1">udfRegEx(other_hotels_test!M993,"\d( of )\d( stars).*(n&gt;)([\s\S]*;)")&amp;CHAR(10)&amp;udfRegEx(other_hotels_test!M993,"[^;]+$\d( of )\d( stars).*(n&gt;)([\s\S]*;)")</f>
        <v>#NAME?</v>
      </c>
      <c r="N993" s="1" t="str">
        <f>other_hotels_test!P993</f>
        <v>Reviewed 29 December 2011</v>
      </c>
    </row>
    <row r="994" spans="1:14" ht="294">
      <c r="A994" s="1" t="str">
        <f>MID(other_hotels_test!D994,1,FIND("_data",other_hotels_test!D994,1)-1)</f>
        <v>fullerton_hotel</v>
      </c>
      <c r="B994" s="4" t="str">
        <f>other_hotels_test!G994</f>
        <v>Uberhomme</v>
      </c>
      <c r="C994" s="4" t="str">
        <f>IF(ISBLANK(other_hotels_test!H994),"",other_hotels_test!H994)</f>
        <v>Islamabad Pakistan</v>
      </c>
      <c r="D994" s="1" t="str">
        <f>MID(other_hotels_test!I994,FIND("of",other_hotels_test!I994,1)-2,12)</f>
        <v>5 of 5 stars</v>
      </c>
      <c r="E994" s="1" t="str">
        <f>MID(other_hotels_test!I994,FIND("of",other_hotels_test!I994,1)-2,2)</f>
        <v xml:space="preserve">5 </v>
      </c>
      <c r="F994" s="2">
        <f>MID(other_hotels_test!I994,FIND("of",other_hotels_test!I994,1)-2,2)/MID(other_hotels_test!I994,FIND("of",other_hotels_test!I994,1)+2,2)</f>
        <v>1</v>
      </c>
      <c r="G994" s="3" t="str">
        <f>IF(ISBLANK(other_hotels_test!J994),"",other_hotels_test!J994)</f>
        <v>“Amazing Hotel”</v>
      </c>
      <c r="H994" s="3" t="str">
        <f>IF(ISBLANK(other_hotels_test!K994),"",other_hotels_test!K994)</f>
        <v>Staying at the Fullerton is truly an experience. The architecture alone is enough to win you over. The building was formerly the main Post Office building in Singapore and the Lobby is awe inspiring with giant columns supporting what must have been an open courtyard once. The rooms are spacious-I was lucky enough to be bumped up to a suite the last time I was there. Some of the views are inspiring-particularly if you're lucky enough to be on the top floor. However as there are around five floors only you will not get to see too much. The Fullerton bar is full and buzzing. If you smoke there is a large terrace outside with full bar service. The cocktail menu is inspiring and the food is inventive. There was a queue outside their main restaurant for Sunday brunch. The jewel in the Fullerton's crown must be Jade-its ground floor Chinese restaurant which does some of the best Chinese food I've had in eons. I say this having had excellent food in several Singapore restaurants. The only downside at the Fullerton is getting a room which looks into the atrium. These rooms tend to be darker and who wants to look down into the lobby? Or worse still have the lobby looking up at you. The Fullerton is located smack in the centre of Singapore's business district. Each time I've stayed there I've walked to my meeting. I'd return to the Fullerton any day.</v>
      </c>
      <c r="I994" s="1" t="str">
        <f>TRIM(IF(ISERROR(MID(other_hotels_test!L994,7,FIND("travelled",other_hotels_test!L994,1)-7)),"",MID(other_hotels_test!L994,7,FIND("travelled",other_hotels_test!L994,1)-7)))</f>
        <v>December 2011</v>
      </c>
      <c r="J994" s="1" t="str">
        <f>TRIM(IF(ISERROR(MID(other_hotels_test!L994,FIND("travelled",other_hotels_test!L994,1)+9,LEN(other_hotels_test!L994))),"",MID(other_hotels_test!L994,FIND("travelled",other_hotels_test!L994,1)+9,LEN(other_hotels_test!L994))))</f>
        <v>on business</v>
      </c>
      <c r="K994" s="4" t="e">
        <f ca="1">udfRegEx(other_hotels_test!M994,"\d( of )\d( stars).*(n&gt;)([\s\S]*;)")&amp;CHAR(10)&amp;udfRegEx(other_hotels_test!M994,"[^;]+$\d( of )\d( stars).*(n&gt;)([\s\S]*;)")</f>
        <v>#NAME?</v>
      </c>
      <c r="N994" s="1" t="str">
        <f>other_hotels_test!P994</f>
        <v>Reviewed 27 December 2011</v>
      </c>
    </row>
    <row r="995" spans="1:14" ht="70">
      <c r="A995" s="1" t="str">
        <f>MID(other_hotels_test!D995,1,FIND("_data",other_hotels_test!D995,1)-1)</f>
        <v>fullerton_hotel</v>
      </c>
      <c r="B995" s="4" t="str">
        <f>other_hotels_test!G995</f>
        <v>Mkgw1</v>
      </c>
      <c r="C995" s="4" t="str">
        <f>IF(ISBLANK(other_hotels_test!H995),"",other_hotels_test!H995)</f>
        <v>New York City New York</v>
      </c>
      <c r="D995" s="1" t="str">
        <f>MID(other_hotels_test!I995,FIND("of",other_hotels_test!I995,1)-2,12)</f>
        <v>4 of 5 stars</v>
      </c>
      <c r="E995" s="1" t="str">
        <f>MID(other_hotels_test!I995,FIND("of",other_hotels_test!I995,1)-2,2)</f>
        <v xml:space="preserve">4 </v>
      </c>
      <c r="F995" s="2">
        <f>MID(other_hotels_test!I995,FIND("of",other_hotels_test!I995,1)-2,2)/MID(other_hotels_test!I995,FIND("of",other_hotels_test!I995,1)+2,2)</f>
        <v>0.8</v>
      </c>
      <c r="G995" s="3" t="str">
        <f>IF(ISBLANK(other_hotels_test!J995),"",other_hotels_test!J995)</f>
        <v>“Good But Not Great”</v>
      </c>
      <c r="H995" s="3" t="str">
        <f>IF(ISBLANK(other_hotels_test!K995),"",other_hotels_test!K995)</f>
        <v>This is a good hotel for business people for its location and impressive facility (lobby). The food is okay (by Singapore standard). For family and vacation you are better off at Raffles (the old Raffles). The rooms are nice spacious and clean. But you can get that in almost all the hotels in Singapore.</v>
      </c>
      <c r="I995" s="1" t="str">
        <f>TRIM(IF(ISERROR(MID(other_hotels_test!L995,7,FIND("travelled",other_hotels_test!L995,1)-7)),"",MID(other_hotels_test!L995,7,FIND("travelled",other_hotels_test!L995,1)-7)))</f>
        <v>June 2011</v>
      </c>
      <c r="J995" s="1" t="str">
        <f>TRIM(IF(ISERROR(MID(other_hotels_test!L995,FIND("travelled",other_hotels_test!L995,1)+9,LEN(other_hotels_test!L995))),"",MID(other_hotels_test!L995,FIND("travelled",other_hotels_test!L995,1)+9,LEN(other_hotels_test!L995))))</f>
        <v>on business</v>
      </c>
      <c r="K995" s="4" t="e">
        <f ca="1">udfRegEx(other_hotels_test!M995,"\d( of )\d( stars).*(n&gt;)([\s\S]*;)")&amp;CHAR(10)&amp;udfRegEx(other_hotels_test!M995,"[^;]+$\d( of )\d( stars).*(n&gt;)([\s\S]*;)")</f>
        <v>#NAME?</v>
      </c>
      <c r="N995" s="1" t="str">
        <f>other_hotels_test!P995</f>
        <v>Reviewed 18 November 2011</v>
      </c>
    </row>
    <row r="996" spans="1:14" ht="409">
      <c r="A996" s="1" t="str">
        <f>MID(other_hotels_test!D996,1,FIND("_data",other_hotels_test!D996,1)-1)</f>
        <v>fullerton_hotel</v>
      </c>
      <c r="B996" s="4" t="str">
        <f>other_hotels_test!G996</f>
        <v>ilovemanhattanNyc</v>
      </c>
      <c r="C996" s="4" t="str">
        <f>IF(ISBLANK(other_hotels_test!H996),"",other_hotels_test!H996)</f>
        <v>NYC</v>
      </c>
      <c r="D996" s="1" t="str">
        <f>MID(other_hotels_test!I996,FIND("of",other_hotels_test!I996,1)-2,12)</f>
        <v>3 of 5 stars</v>
      </c>
      <c r="E996" s="1" t="str">
        <f>MID(other_hotels_test!I996,FIND("of",other_hotels_test!I996,1)-2,2)</f>
        <v xml:space="preserve">3 </v>
      </c>
      <c r="F996" s="2">
        <f>MID(other_hotels_test!I996,FIND("of",other_hotels_test!I996,1)-2,2)/MID(other_hotels_test!I996,FIND("of",other_hotels_test!I996,1)+2,2)</f>
        <v>0.6</v>
      </c>
      <c r="G996" s="3" t="str">
        <f>IF(ISBLANK(other_hotels_test!J996),"",other_hotels_test!J996)</f>
        <v>“Beautiful with a great location but living off its reputation”</v>
      </c>
      <c r="H996" s="3" t="str">
        <f>IF(ISBLANK(other_hotels_test!K996),"",other_hotels_test!K996)</f>
        <v>There are plenty of competitors in Singapore now and you'd be better off choosing one. Each time I stay here I find it goes downhill so I'm actually going to recommend our company remove it from the approved list. Yes it has a wonderful location. Yes it is beautiful. Yes it is historic. Yes it has an amazing breakfast buffet. But that it is. This place is living on its history. Once I had to wait 40 minutes to check in at midnight. Most long hauls arrive in the middle of the night so why not be prepared? When most flights into Singapore land late at night you'd expect to be able to get a late check-out especially when your company puts hundreds of people there each month. They don't care. Off you go to fend for yourself (they'll hold the bags of course) for the 7-10 hours before your flight leaves after your checkout time. And if you have to work (as I typically do) you must check out first thing in the morning to make their cut-off time. This hotel is infected with so much that has infected Singapore recently: Mainland China fever. They know they can get the cash (and it is cash) from mainlanders so they don't give two hoots about the rest of us. My room in mid-November was S$600/night because they were "full." Why? Nothing going on! That is more than it cost during Chinese New Year! The room was a larger-than-normal room but the view was of another building. Whoop-di-do. I found the St. Regis at $441/night (not as central) and the Raffles at $650/night (more historic). If the hotel was full it was full of ghosts. At 7am (peak work time) there were just 4 other people eating breakfast. At 8pm the spa was empty (don't bother) as was the gym. There was nobody in the lobby or the lobby bar when I got back from the office at 7:30pm. I've never been in an emptier sold-out hotel in my life. The room service meals have gotten out-of-control expensive even on an expense account. There are no side salads or side dishes at all. S$30 for spaghetti bolognese S$34 for a burger S$40 for fish &amp; chips and S$25 for a Caesar salad. There is no wine or hard liquor in the mini bar but there are a couple of beer offerings. I asked about the hotel car to go to the office since it is an S$5 ride (you take a cab all the time due to the heat &amp; humidity) but I was told it was S$110. Seriously? For a 5-minute ride? They did that for free at the Mandarin in Singapore (which has a better spa). I would expect that rooms in a 5- or 6-star hotel would keep cool when you're out (after all you're paying for it) but the AC goes off when you leave the room so you return hot &amp; sweaty to a hot &amp; steamy room. There is no excuse for that. I'm a seller of this property until this Mainland China bubble crashes because they need an attitude adjustment.</v>
      </c>
      <c r="I996" s="1" t="str">
        <f>TRIM(IF(ISERROR(MID(other_hotels_test!L996,7,FIND("travelled",other_hotels_test!L996,1)-7)),"",MID(other_hotels_test!L996,7,FIND("travelled",other_hotels_test!L996,1)-7)))</f>
        <v>November 2011</v>
      </c>
      <c r="J996" s="1" t="str">
        <f>TRIM(IF(ISERROR(MID(other_hotels_test!L996,FIND("travelled",other_hotels_test!L996,1)+9,LEN(other_hotels_test!L996))),"",MID(other_hotels_test!L996,FIND("travelled",other_hotels_test!L996,1)+9,LEN(other_hotels_test!L996))))</f>
        <v>on business</v>
      </c>
      <c r="K996" s="4" t="e">
        <f ca="1">udfRegEx(other_hotels_test!M996,"\d( of )\d( stars).*(n&gt;)([\s\S]*;)")&amp;CHAR(10)&amp;udfRegEx(other_hotels_test!M996,"[^;]+$\d( of )\d( stars).*(n&gt;)([\s\S]*;)")</f>
        <v>#NAME?</v>
      </c>
      <c r="N996" s="1" t="str">
        <f>other_hotels_test!P996</f>
        <v>Reviewed 16 November 2011</v>
      </c>
    </row>
    <row r="997" spans="1:14" ht="98">
      <c r="A997" s="1" t="str">
        <f>MID(other_hotels_test!D997,1,FIND("_data",other_hotels_test!D997,1)-1)</f>
        <v>fullerton_hotel</v>
      </c>
      <c r="B997" s="4" t="str">
        <f>other_hotels_test!G997</f>
        <v>HH616</v>
      </c>
      <c r="C997" s="4" t="str">
        <f>IF(ISBLANK(other_hotels_test!H997),"",other_hotels_test!H997)</f>
        <v>Hong Kong China</v>
      </c>
      <c r="D997" s="1" t="str">
        <f>MID(other_hotels_test!I997,FIND("of",other_hotels_test!I997,1)-2,12)</f>
        <v>3 of 5 stars</v>
      </c>
      <c r="E997" s="1" t="str">
        <f>MID(other_hotels_test!I997,FIND("of",other_hotels_test!I997,1)-2,2)</f>
        <v xml:space="preserve">3 </v>
      </c>
      <c r="F997" s="2">
        <f>MID(other_hotels_test!I997,FIND("of",other_hotels_test!I997,1)-2,2)/MID(other_hotels_test!I997,FIND("of",other_hotels_test!I997,1)+2,2)</f>
        <v>0.6</v>
      </c>
      <c r="G997" s="3" t="str">
        <f>IF(ISBLANK(other_hotels_test!J997),"",other_hotels_test!J997)</f>
        <v>“very disappointing not a five star hotel quality”</v>
      </c>
      <c r="H997" s="3" t="str">
        <f>IF(ISBLANK(other_hotels_test!K997),"",other_hotels_test!K997)</f>
        <v>First of all i requested for a king size bed and they gave me a room with 2 twins bed without consulting me first. Asked them to set up morning calls there were no calls in the morning. Very sloppy services in general. Took forever for the luggaged to be delivered for bell desk to answer the phone. Everthing in the hotel just seem a bit old and the room wasn't cleaned very thoroughly at least not the same cleaning quality compared to other 5 starts hotel.</v>
      </c>
      <c r="I997" s="1" t="str">
        <f>TRIM(IF(ISERROR(MID(other_hotels_test!L997,7,FIND("travelled",other_hotels_test!L997,1)-7)),"",MID(other_hotels_test!L997,7,FIND("travelled",other_hotels_test!L997,1)-7)))</f>
        <v>November 2011</v>
      </c>
      <c r="J997" s="1" t="str">
        <f>TRIM(IF(ISERROR(MID(other_hotels_test!L997,FIND("travelled",other_hotels_test!L997,1)+9,LEN(other_hotels_test!L997))),"",MID(other_hotels_test!L997,FIND("travelled",other_hotels_test!L997,1)+9,LEN(other_hotels_test!L997))))</f>
        <v>on business</v>
      </c>
      <c r="K997" s="4" t="e">
        <f ca="1">udfRegEx(other_hotels_test!M997,"\d( of )\d( stars).*(n&gt;)([\s\S]*;)")&amp;CHAR(10)&amp;udfRegEx(other_hotels_test!M997,"[^;]+$\d( of )\d( stars).*(n&gt;)([\s\S]*;)")</f>
        <v>#NAME?</v>
      </c>
      <c r="N997" s="1" t="str">
        <f>other_hotels_test!P997</f>
        <v>Reviewed 15 November 2011</v>
      </c>
    </row>
    <row r="998" spans="1:14" ht="98">
      <c r="A998" s="1" t="str">
        <f>MID(other_hotels_test!D998,1,FIND("_data",other_hotels_test!D998,1)-1)</f>
        <v>fullerton_hotel</v>
      </c>
      <c r="B998" s="4" t="str">
        <f>other_hotels_test!G998</f>
        <v>CitigirlLondon</v>
      </c>
      <c r="C998" s="4" t="str">
        <f>IF(ISBLANK(other_hotels_test!H998),"",other_hotels_test!H998)</f>
        <v>London</v>
      </c>
      <c r="D998" s="1" t="str">
        <f>MID(other_hotels_test!I998,FIND("of",other_hotels_test!I998,1)-2,12)</f>
        <v>4 of 5 stars</v>
      </c>
      <c r="E998" s="1" t="str">
        <f>MID(other_hotels_test!I998,FIND("of",other_hotels_test!I998,1)-2,2)</f>
        <v xml:space="preserve">4 </v>
      </c>
      <c r="F998" s="2">
        <f>MID(other_hotels_test!I998,FIND("of",other_hotels_test!I998,1)-2,2)/MID(other_hotels_test!I998,FIND("of",other_hotels_test!I998,1)+2,2)</f>
        <v>0.8</v>
      </c>
      <c r="G998" s="3" t="str">
        <f>IF(ISBLANK(other_hotels_test!J998),"",other_hotels_test!J998)</f>
        <v>“A tinsy bit disappointing”</v>
      </c>
      <c r="H998" s="3" t="str">
        <f>IF(ISBLANK(other_hotels_test!K998),"",other_hotels_test!K998)</f>
        <v>Beautful hotel on entry to the lobby. room was gorgeous in size and a sumptuous bathroom. however this was marred by the bricklike fortress of the balcony obscuring much light. My room was also by an emergency exit. As a single female traveller two things I always hope will not occur. there was no bending on departure from my room. A lack of flexibility I do not expect from a 6 star hotel. otherwise a fab hotel</v>
      </c>
      <c r="I998" s="1" t="str">
        <f>TRIM(IF(ISERROR(MID(other_hotels_test!L998,7,FIND("travelled",other_hotels_test!L998,1)-7)),"",MID(other_hotels_test!L998,7,FIND("travelled",other_hotels_test!L998,1)-7)))</f>
        <v/>
      </c>
      <c r="J998" s="1" t="str">
        <f>TRIM(IF(ISERROR(MID(other_hotels_test!L998,FIND("travelled",other_hotels_test!L998,1)+9,LEN(other_hotels_test!L998))),"",MID(other_hotels_test!L998,FIND("travelled",other_hotels_test!L998,1)+9,LEN(other_hotels_test!L998))))</f>
        <v/>
      </c>
      <c r="K998" s="4" t="e">
        <f ca="1">udfRegEx(other_hotels_test!M998,"\d( of )\d( stars).*(n&gt;)([\s\S]*;)")&amp;CHAR(10)&amp;udfRegEx(other_hotels_test!M998,"[^;]+$\d( of )\d( stars).*(n&gt;)([\s\S]*;)")</f>
        <v>#NAME?</v>
      </c>
      <c r="N998" s="1" t="str">
        <f>other_hotels_test!P998</f>
        <v>Reviewed 13 November 2011</v>
      </c>
    </row>
    <row r="999" spans="1:14" ht="28">
      <c r="A999" s="1" t="str">
        <f>MID(other_hotels_test!D999,1,FIND("_data",other_hotels_test!D999,1)-1)</f>
        <v>fullerton_hotel</v>
      </c>
      <c r="B999" s="4" t="str">
        <f>other_hotels_test!G999</f>
        <v>sanjay m</v>
      </c>
      <c r="C999" s="4" t="str">
        <f>IF(ISBLANK(other_hotels_test!H999),"",other_hotels_test!H999)</f>
        <v>dehradun</v>
      </c>
      <c r="D999" s="1" t="str">
        <f>MID(other_hotels_test!I999,FIND("of",other_hotels_test!I999,1)-2,12)</f>
        <v>5 of 5 stars</v>
      </c>
      <c r="E999" s="1" t="str">
        <f>MID(other_hotels_test!I999,FIND("of",other_hotels_test!I999,1)-2,2)</f>
        <v xml:space="preserve">5 </v>
      </c>
      <c r="F999" s="2">
        <f>MID(other_hotels_test!I999,FIND("of",other_hotels_test!I999,1)-2,2)/MID(other_hotels_test!I999,FIND("of",other_hotels_test!I999,1)+2,2)</f>
        <v>1</v>
      </c>
      <c r="G999" s="3" t="str">
        <f>IF(ISBLANK(other_hotels_test!J999),"",other_hotels_test!J999)</f>
        <v>“a very fullfillingenjoyableluxurious stay”</v>
      </c>
      <c r="H999" s="3" t="str">
        <f>IF(ISBLANK(other_hotels_test!K999),"",other_hotels_test!K999)</f>
        <v>I along with my wife and 2 older children enjoyed our stay very good location fabulous view with a retro feeling.......SANJAY MAKHIJA</v>
      </c>
      <c r="I999" s="1" t="str">
        <f>TRIM(IF(ISERROR(MID(other_hotels_test!L999,7,FIND("travelled",other_hotels_test!L999,1)-7)),"",MID(other_hotels_test!L999,7,FIND("travelled",other_hotels_test!L999,1)-7)))</f>
        <v>May 2011</v>
      </c>
      <c r="J999" s="1" t="str">
        <f>TRIM(IF(ISERROR(MID(other_hotels_test!L999,FIND("travelled",other_hotels_test!L999,1)+9,LEN(other_hotels_test!L999))),"",MID(other_hotels_test!L999,FIND("travelled",other_hotels_test!L999,1)+9,LEN(other_hotels_test!L999))))</f>
        <v>with family</v>
      </c>
      <c r="K999" s="4" t="e">
        <f ca="1">udfRegEx(other_hotels_test!M999,"\d( of )\d( stars).*(n&gt;)([\s\S]*;)")&amp;CHAR(10)&amp;udfRegEx(other_hotels_test!M999,"[^;]+$\d( of )\d( stars).*(n&gt;)([\s\S]*;)")</f>
        <v>#NAME?</v>
      </c>
      <c r="N999" s="1" t="str">
        <f>other_hotels_test!P999</f>
        <v>Reviewed 12 November 2011</v>
      </c>
    </row>
    <row r="1000" spans="1:14" ht="84">
      <c r="A1000" s="1" t="str">
        <f>MID(other_hotels_test!D1000,1,FIND("_data",other_hotels_test!D1000,1)-1)</f>
        <v>fullerton_hotel</v>
      </c>
      <c r="B1000" s="4" t="str">
        <f>other_hotels_test!G1000</f>
        <v>CitigirlLondon</v>
      </c>
      <c r="C1000" s="4" t="str">
        <f>IF(ISBLANK(other_hotels_test!H1000),"",other_hotels_test!H1000)</f>
        <v>London</v>
      </c>
      <c r="D1000" s="1" t="str">
        <f>MID(other_hotels_test!I1000,FIND("of",other_hotels_test!I1000,1)-2,12)</f>
        <v>4 of 5 stars</v>
      </c>
      <c r="E1000" s="1" t="str">
        <f>MID(other_hotels_test!I1000,FIND("of",other_hotels_test!I1000,1)-2,2)</f>
        <v xml:space="preserve">4 </v>
      </c>
      <c r="F1000" s="2">
        <f>MID(other_hotels_test!I1000,FIND("of",other_hotels_test!I1000,1)-2,2)/MID(other_hotels_test!I1000,FIND("of",other_hotels_test!I1000,1)+2,2)</f>
        <v>0.8</v>
      </c>
      <c r="G1000" s="3" t="str">
        <f>IF(ISBLANK(other_hotels_test!J1000),"",other_hotels_test!J1000)</f>
        <v>“Another Memorable Visit”</v>
      </c>
      <c r="H1000" s="3" t="str">
        <f>IF(ISBLANK(other_hotels_test!K1000),"",other_hotels_test!K1000)</f>
        <v>This was my second visit to the Fullerton. Tbe welcome is always warm and the rooms are lovely. I had courtyard room which sizeable and comfortable. The bathrooms are opulent. I did the Easter getaway special and a lovely white chocolate rabbit was delivered to my room My only negative is that some of the checkin desk managers can be a bit officious.</v>
      </c>
      <c r="I1000" s="1" t="str">
        <f>TRIM(IF(ISERROR(MID(other_hotels_test!L1000,7,FIND("travelled",other_hotels_test!L1000,1)-7)),"",MID(other_hotels_test!L1000,7,FIND("travelled",other_hotels_test!L1000,1)-7)))</f>
        <v>April 2014</v>
      </c>
      <c r="J1000" s="1" t="str">
        <f>TRIM(IF(ISERROR(MID(other_hotels_test!L1000,FIND("travelled",other_hotels_test!L1000,1)+9,LEN(other_hotels_test!L1000))),"",MID(other_hotels_test!L1000,FIND("travelled",other_hotels_test!L1000,1)+9,LEN(other_hotels_test!L1000))))</f>
        <v>solo</v>
      </c>
      <c r="K1000" s="4" t="e">
        <f ca="1">udfRegEx(other_hotels_test!M1000,"\d( of )\d( stars).*(n&gt;)([\s\S]*;)")&amp;CHAR(10)&amp;udfRegEx(other_hotels_test!M1000,"[^;]+$\d( of )\d( stars).*(n&gt;)([\s\S]*;)")</f>
        <v>#NAME?</v>
      </c>
      <c r="N1000" s="1" t="str">
        <f>other_hotels_test!P1000</f>
        <v>Reviewed 14 April 2014</v>
      </c>
    </row>
    <row r="1001" spans="1:14" ht="126">
      <c r="A1001" s="1" t="str">
        <f>MID(other_hotels_test!D1001,1,FIND("_data",other_hotels_test!D1001,1)-1)</f>
        <v>fullerton_hotel</v>
      </c>
      <c r="B1001" s="4" t="str">
        <f>other_hotels_test!G1001</f>
        <v>ravbhardwaj</v>
      </c>
      <c r="C1001" s="4" t="str">
        <f>IF(ISBLANK(other_hotels_test!H1001),"",other_hotels_test!H1001)</f>
        <v>New Delhi</v>
      </c>
      <c r="D1001" s="1" t="str">
        <f>MID(other_hotels_test!I1001,FIND("of",other_hotels_test!I1001,1)-2,12)</f>
        <v>5 of 5 stars</v>
      </c>
      <c r="E1001" s="1" t="str">
        <f>MID(other_hotels_test!I1001,FIND("of",other_hotels_test!I1001,1)-2,2)</f>
        <v xml:space="preserve">5 </v>
      </c>
      <c r="F1001" s="2">
        <f>MID(other_hotels_test!I1001,FIND("of",other_hotels_test!I1001,1)-2,2)/MID(other_hotels_test!I1001,FIND("of",other_hotels_test!I1001,1)+2,2)</f>
        <v>1</v>
      </c>
      <c r="G1001" s="3" t="str">
        <f>IF(ISBLANK(other_hotels_test!J1001),"",other_hotels_test!J1001)</f>
        <v>“Awesome hotel near the Singapore river...”</v>
      </c>
      <c r="H1001" s="3" t="str">
        <f>IF(ISBLANK(other_hotels_test!K1001),"",other_hotels_test!K1001)</f>
        <v>We stayed at the Fullerton for two nights great food and bar venues to explore throughout hotel and even outside along the waterfront quay a very beautiful pedestrian experience. Convenient access to Merlion Park ferry across to Marina Bay Sands and Gardens By The Bay and the Hop On-Off bus even stops by this famous hotel location. The standard and size of the room was great - my room had a balcony which overlooked the Marina Bay which was great. Breakfast on the ground floor is fabulous. The buffet style breakfast has an amazing selection of different style cuisines all neatly laid out.</v>
      </c>
      <c r="I1001" s="1" t="str">
        <f>TRIM(IF(ISERROR(MID(other_hotels_test!L1001,7,FIND("travelled",other_hotels_test!L1001,1)-7)),"",MID(other_hotels_test!L1001,7,FIND("travelled",other_hotels_test!L1001,1)-7)))</f>
        <v>October 2013</v>
      </c>
      <c r="J1001" s="1" t="str">
        <f>TRIM(IF(ISERROR(MID(other_hotels_test!L1001,FIND("travelled",other_hotels_test!L1001,1)+9,LEN(other_hotels_test!L1001))),"",MID(other_hotels_test!L1001,FIND("travelled",other_hotels_test!L1001,1)+9,LEN(other_hotels_test!L1001))))</f>
        <v>on business</v>
      </c>
      <c r="K1001" s="4" t="e">
        <f ca="1">udfRegEx(other_hotels_test!M1001,"\d( of )\d( stars).*(n&gt;)([\s\S]*;)")&amp;CHAR(10)&amp;udfRegEx(other_hotels_test!M1001,"[^;]+$\d( of )\d( stars).*(n&gt;)([\s\S]*;)")</f>
        <v>#NAME?</v>
      </c>
      <c r="N1001" s="1" t="str">
        <f>other_hotels_test!P1001</f>
        <v>Reviewed 12 April 2014</v>
      </c>
    </row>
    <row r="1002" spans="1:14" ht="112">
      <c r="A1002" s="1" t="str">
        <f>MID(other_hotels_test!D1002,1,FIND("_data",other_hotels_test!D1002,1)-1)</f>
        <v>fullerton_hotel</v>
      </c>
      <c r="B1002" s="4" t="str">
        <f>other_hotels_test!G1002</f>
        <v>W0rldTraveller_2</v>
      </c>
      <c r="C1002" s="4" t="str">
        <f>IF(ISBLANK(other_hotels_test!H1002),"",other_hotels_test!H1002)</f>
        <v>London United Kingdom</v>
      </c>
      <c r="D1002" s="1" t="str">
        <f>MID(other_hotels_test!I1002,FIND("of",other_hotels_test!I1002,1)-2,12)</f>
        <v>5 of 5 stars</v>
      </c>
      <c r="E1002" s="1" t="str">
        <f>MID(other_hotels_test!I1002,FIND("of",other_hotels_test!I1002,1)-2,2)</f>
        <v xml:space="preserve">5 </v>
      </c>
      <c r="F1002" s="2">
        <f>MID(other_hotels_test!I1002,FIND("of",other_hotels_test!I1002,1)-2,2)/MID(other_hotels_test!I1002,FIND("of",other_hotels_test!I1002,1)+2,2)</f>
        <v>1</v>
      </c>
      <c r="G1002" s="3" t="str">
        <f>IF(ISBLANK(other_hotels_test!J1002),"",other_hotels_test!J1002)</f>
        <v>“Faultless”</v>
      </c>
      <c r="H1002" s="3" t="str">
        <f>IF(ISBLANK(other_hotels_test!K1002),"",other_hotels_test!K1002)</f>
        <v>Spent four nights in a Straits Club level room at the Fullerton. Room was overlooking the Singapore river and pool which gave a constantly changing landscape day and night. The service in the Straits Club was faultless the staff outstanding and Perrier Jouet champagne as the house champagne. The room was not the largest but the bathrooms were excellent with Bulgari toiletries and a huge picture window. The hotel was faultless and I would struggle to find any negatives. Highly recommended.</v>
      </c>
      <c r="I1002" s="1" t="str">
        <f>TRIM(IF(ISERROR(MID(other_hotels_test!L1002,7,FIND("travelled",other_hotels_test!L1002,1)-7)),"",MID(other_hotels_test!L1002,7,FIND("travelled",other_hotels_test!L1002,1)-7)))</f>
        <v>March 2014</v>
      </c>
      <c r="J1002" s="1" t="str">
        <f>TRIM(IF(ISERROR(MID(other_hotels_test!L1002,FIND("travelled",other_hotels_test!L1002,1)+9,LEN(other_hotels_test!L1002))),"",MID(other_hotels_test!L1002,FIND("travelled",other_hotels_test!L1002,1)+9,LEN(other_hotels_test!L1002))))</f>
        <v>as a couple</v>
      </c>
      <c r="K1002" s="4" t="e">
        <f ca="1">udfRegEx(other_hotels_test!M1002,"\d( of )\d( stars).*(n&gt;)([\s\S]*;)")&amp;CHAR(10)&amp;udfRegEx(other_hotels_test!M1002,"[^;]+$\d( of )\d( stars).*(n&gt;)([\s\S]*;)")</f>
        <v>#NAME?</v>
      </c>
      <c r="N1002" s="1" t="str">
        <f>other_hotels_test!P1002</f>
        <v>Reviewed 11 April 2014</v>
      </c>
    </row>
    <row r="1003" spans="1:14" ht="56">
      <c r="A1003" s="1" t="str">
        <f>MID(other_hotels_test!D1003,1,FIND("_data",other_hotels_test!D1003,1)-1)</f>
        <v>fullerton_hotel</v>
      </c>
      <c r="B1003" s="4" t="str">
        <f>other_hotels_test!G1003</f>
        <v>Leben B</v>
      </c>
      <c r="C1003" s="4" t="str">
        <f>IF(ISBLANK(other_hotels_test!H1003),"",other_hotels_test!H1003)</f>
        <v>Ontario</v>
      </c>
      <c r="D1003" s="1" t="str">
        <f>MID(other_hotels_test!I1003,FIND("of",other_hotels_test!I1003,1)-2,12)</f>
        <v>5 of 5 stars</v>
      </c>
      <c r="E1003" s="1" t="str">
        <f>MID(other_hotels_test!I1003,FIND("of",other_hotels_test!I1003,1)-2,2)</f>
        <v xml:space="preserve">5 </v>
      </c>
      <c r="F1003" s="2">
        <f>MID(other_hotels_test!I1003,FIND("of",other_hotels_test!I1003,1)-2,2)/MID(other_hotels_test!I1003,FIND("of",other_hotels_test!I1003,1)+2,2)</f>
        <v>1</v>
      </c>
      <c r="G1003" s="3" t="str">
        <f>IF(ISBLANK(other_hotels_test!J1003),"",other_hotels_test!J1003)</f>
        <v>“Jade restaurant best do sum ever”</v>
      </c>
      <c r="H1003" s="3" t="str">
        <f>IF(ISBLANK(other_hotels_test!K1003),"",other_hotels_test!K1003)</f>
        <v>Had dim sum at jade restaurant. Absolutely the best in my 20 years in Asia. Service was a bit inattentive. Price was good. Perrier Jouet at $130++. My new favorite restaurant. Cannot fault any dish. Each one was better than the one before</v>
      </c>
      <c r="I1003" s="1" t="str">
        <f>TRIM(IF(ISERROR(MID(other_hotels_test!L1003,7,FIND("travelled",other_hotels_test!L1003,1)-7)),"",MID(other_hotels_test!L1003,7,FIND("travelled",other_hotels_test!L1003,1)-7)))</f>
        <v>April 2014</v>
      </c>
      <c r="J1003" s="1" t="str">
        <f>TRIM(IF(ISERROR(MID(other_hotels_test!L1003,FIND("travelled",other_hotels_test!L1003,1)+9,LEN(other_hotels_test!L1003))),"",MID(other_hotels_test!L1003,FIND("travelled",other_hotels_test!L1003,1)+9,LEN(other_hotels_test!L1003))))</f>
        <v>with family</v>
      </c>
      <c r="K1003" s="4" t="e">
        <f ca="1">udfRegEx(other_hotels_test!M1003,"\d( of )\d( stars).*(n&gt;)([\s\S]*;)")&amp;CHAR(10)&amp;udfRegEx(other_hotels_test!M1003,"[^;]+$\d( of )\d( stars).*(n&gt;)([\s\S]*;)")</f>
        <v>#NAME?</v>
      </c>
      <c r="N1003" s="1" t="str">
        <f>other_hotels_test!P1003</f>
        <v>Reviewed 8 April 2014</v>
      </c>
    </row>
    <row r="1004" spans="1:14" ht="56">
      <c r="A1004" s="1" t="str">
        <f>MID(other_hotels_test!D1004,1,FIND("_data",other_hotels_test!D1004,1)-1)</f>
        <v>fullerton_hotel</v>
      </c>
      <c r="B1004" s="4" t="str">
        <f>other_hotels_test!G1004</f>
        <v>ldwills</v>
      </c>
      <c r="C1004" s="4" t="str">
        <f>IF(ISBLANK(other_hotels_test!H1004),"",other_hotels_test!H1004)</f>
        <v>Brierley Hill</v>
      </c>
      <c r="D1004" s="1" t="str">
        <f>MID(other_hotels_test!I1004,FIND("of",other_hotels_test!I1004,1)-2,12)</f>
        <v>5 of 5 stars</v>
      </c>
      <c r="E1004" s="1" t="str">
        <f>MID(other_hotels_test!I1004,FIND("of",other_hotels_test!I1004,1)-2,2)</f>
        <v xml:space="preserve">5 </v>
      </c>
      <c r="F1004" s="2">
        <f>MID(other_hotels_test!I1004,FIND("of",other_hotels_test!I1004,1)-2,2)/MID(other_hotels_test!I1004,FIND("of",other_hotels_test!I1004,1)+2,2)</f>
        <v>1</v>
      </c>
      <c r="G1004" s="3" t="str">
        <f>IF(ISBLANK(other_hotels_test!J1004),"",other_hotels_test!J1004)</f>
        <v>“Fantastic”</v>
      </c>
      <c r="H1004" s="3" t="str">
        <f>IF(ISBLANK(other_hotels_test!K1004),"",other_hotels_test!K1004)</f>
        <v>Would love to go back &amp; we don't normally go back to the same place twice.excellent service with attention to detail and fantastic staff in all areas of hotel .hotel stunning in Good location central to most things.</v>
      </c>
      <c r="I1004" s="1" t="str">
        <f>TRIM(IF(ISERROR(MID(other_hotels_test!L1004,7,FIND("travelled",other_hotels_test!L1004,1)-7)),"",MID(other_hotels_test!L1004,7,FIND("travelled",other_hotels_test!L1004,1)-7)))</f>
        <v/>
      </c>
      <c r="J1004" s="1" t="str">
        <f>TRIM(IF(ISERROR(MID(other_hotels_test!L1004,FIND("travelled",other_hotels_test!L1004,1)+9,LEN(other_hotels_test!L1004))),"",MID(other_hotels_test!L1004,FIND("travelled",other_hotels_test!L1004,1)+9,LEN(other_hotels_test!L1004))))</f>
        <v/>
      </c>
      <c r="K1004" s="4" t="e">
        <f ca="1">udfRegEx(other_hotels_test!M1004,"\d( of )\d( stars).*(n&gt;)([\s\S]*;)")&amp;CHAR(10)&amp;udfRegEx(other_hotels_test!M1004,"[^;]+$\d( of )\d( stars).*(n&gt;)([\s\S]*;)")</f>
        <v>#NAME?</v>
      </c>
      <c r="N1004" s="1" t="str">
        <f>other_hotels_test!P1004</f>
        <v>Reviewed 5 April 2014</v>
      </c>
    </row>
    <row r="1005" spans="1:14" ht="98">
      <c r="A1005" s="1" t="str">
        <f>MID(other_hotels_test!D1005,1,FIND("_data",other_hotels_test!D1005,1)-1)</f>
        <v>fullerton_hotel</v>
      </c>
      <c r="B1005" s="4" t="str">
        <f>other_hotels_test!G1005</f>
        <v>LuvTravelGuy</v>
      </c>
      <c r="C1005" s="4" t="str">
        <f>IF(ISBLANK(other_hotels_test!H1005),"",other_hotels_test!H1005)</f>
        <v>Hong Kong China</v>
      </c>
      <c r="D1005" s="1" t="str">
        <f>MID(other_hotels_test!I1005,FIND("of",other_hotels_test!I1005,1)-2,12)</f>
        <v>4 of 5 stars</v>
      </c>
      <c r="E1005" s="1" t="str">
        <f>MID(other_hotels_test!I1005,FIND("of",other_hotels_test!I1005,1)-2,2)</f>
        <v xml:space="preserve">4 </v>
      </c>
      <c r="F1005" s="2">
        <f>MID(other_hotels_test!I1005,FIND("of",other_hotels_test!I1005,1)-2,2)/MID(other_hotels_test!I1005,FIND("of",other_hotels_test!I1005,1)+2,2)</f>
        <v>0.8</v>
      </c>
      <c r="G1005" s="3" t="str">
        <f>IF(ISBLANK(other_hotels_test!J1005),"",other_hotels_test!J1005)</f>
        <v>“Not perfect ... but Pleasant”</v>
      </c>
      <c r="H1005" s="3" t="str">
        <f>IF(ISBLANK(other_hotels_test!K1005),"",other_hotels_test!K1005)</f>
        <v>Stayed at the Fullerton Singapore for a short 3 day break. Although the hotel is really showing its age the overall experience is quite plesant. Good location adjacent to the river and MRT. Big spacious room friendly helpful stuff breakfast in the patio of the hotel restaurant was just wonderful. The only complaint I have is the bedding which I didn't find it comfortable. Look forward to some refurbishments in the hotel and add more vibe to it.</v>
      </c>
      <c r="I1005" s="1" t="str">
        <f>TRIM(IF(ISERROR(MID(other_hotels_test!L1005,7,FIND("travelled",other_hotels_test!L1005,1)-7)),"",MID(other_hotels_test!L1005,7,FIND("travelled",other_hotels_test!L1005,1)-7)))</f>
        <v>September 2011</v>
      </c>
      <c r="J1005" s="1" t="str">
        <f>TRIM(IF(ISERROR(MID(other_hotels_test!L1005,FIND("travelled",other_hotels_test!L1005,1)+9,LEN(other_hotels_test!L1005))),"",MID(other_hotels_test!L1005,FIND("travelled",other_hotels_test!L1005,1)+9,LEN(other_hotels_test!L1005))))</f>
        <v>as a couple</v>
      </c>
      <c r="K1005" s="4" t="e">
        <f ca="1">udfRegEx(other_hotels_test!M1005,"\d( of )\d( stars).*(n&gt;)([\s\S]*;)")&amp;CHAR(10)&amp;udfRegEx(other_hotels_test!M1005,"[^;]+$\d( of )\d( stars).*(n&gt;)([\s\S]*;)")</f>
        <v>#NAME?</v>
      </c>
      <c r="N1005" s="1" t="str">
        <f>other_hotels_test!P1005</f>
        <v>Reviewed 10 November 2011</v>
      </c>
    </row>
    <row r="1006" spans="1:14" ht="224">
      <c r="A1006" s="1" t="str">
        <f>MID(other_hotels_test!D1006,1,FIND("_data",other_hotels_test!D1006,1)-1)</f>
        <v>fullerton_hotel</v>
      </c>
      <c r="B1006" s="4" t="str">
        <f>other_hotels_test!G1006</f>
        <v>klkh2002</v>
      </c>
      <c r="C1006" s="4" t="str">
        <f>IF(ISBLANK(other_hotels_test!H1006),"",other_hotels_test!H1006)</f>
        <v>Sydney</v>
      </c>
      <c r="D1006" s="1" t="str">
        <f>MID(other_hotels_test!I1006,FIND("of",other_hotels_test!I1006,1)-2,12)</f>
        <v>3 of 5 stars</v>
      </c>
      <c r="E1006" s="1" t="str">
        <f>MID(other_hotels_test!I1006,FIND("of",other_hotels_test!I1006,1)-2,2)</f>
        <v xml:space="preserve">3 </v>
      </c>
      <c r="F1006" s="2">
        <f>MID(other_hotels_test!I1006,FIND("of",other_hotels_test!I1006,1)-2,2)/MID(other_hotels_test!I1006,FIND("of",other_hotels_test!I1006,1)+2,2)</f>
        <v>0.6</v>
      </c>
      <c r="G1006" s="3" t="str">
        <f>IF(ISBLANK(other_hotels_test!J1006),"",other_hotels_test!J1006)</f>
        <v>“So many contrasts ......”</v>
      </c>
      <c r="H1006" s="3" t="str">
        <f>IF(ISBLANK(other_hotels_test!K1006),"",other_hotels_test!K1006)</f>
        <v>I'm not sure how to write this review as there were so many contrasts. On one hand the hotel was as beautiful as always and wonderfully maintained. Staff in general were exemplary and the hotel looks every bit the top line five star establishment that it is. On the other hand there were annoying little things. On arrival my room wasn't what I had requested and it took ages for them to address this. In the end I simply demanded another room that was in line with what I had booked in the first place and there simply was more fuss about that than should have occurred. The second issue was there was a water leakage issue in the room which was running under carpet. I asked for them to look at this and over a stay of a few days it wasn't fixed. In a hotel of this quality I would have expected they would have moved us to another room. I do like the Fullerton and have stayed there on previous occasions so this may have been an aberration. Previously I would have rated it five stars but on this occasions they lose a couple due to those issues.</v>
      </c>
      <c r="I1006" s="1" t="str">
        <f>TRIM(IF(ISERROR(MID(other_hotels_test!L1006,7,FIND("travelled",other_hotels_test!L1006,1)-7)),"",MID(other_hotels_test!L1006,7,FIND("travelled",other_hotels_test!L1006,1)-7)))</f>
        <v>April 2011</v>
      </c>
      <c r="J1006" s="1" t="str">
        <f>TRIM(IF(ISERROR(MID(other_hotels_test!L1006,FIND("travelled",other_hotels_test!L1006,1)+9,LEN(other_hotels_test!L1006))),"",MID(other_hotels_test!L1006,FIND("travelled",other_hotels_test!L1006,1)+9,LEN(other_hotels_test!L1006))))</f>
        <v>with friends</v>
      </c>
      <c r="K1006" s="4" t="e">
        <f ca="1">udfRegEx(other_hotels_test!M1006,"\d( of )\d( stars).*(n&gt;)([\s\S]*;)")&amp;CHAR(10)&amp;udfRegEx(other_hotels_test!M1006,"[^;]+$\d( of )\d( stars).*(n&gt;)([\s\S]*;)")</f>
        <v>#NAME?</v>
      </c>
      <c r="N1006" s="1" t="str">
        <f>other_hotels_test!P1006</f>
        <v>Reviewed 10 November 2011</v>
      </c>
    </row>
    <row r="1007" spans="1:14" ht="112">
      <c r="A1007" s="1" t="str">
        <f>MID(other_hotels_test!D1007,1,FIND("_data",other_hotels_test!D1007,1)-1)</f>
        <v>fullerton_hotel</v>
      </c>
      <c r="B1007" s="4" t="str">
        <f>other_hotels_test!G1007</f>
        <v>swat66</v>
      </c>
      <c r="C1007" s="4" t="str">
        <f>IF(ISBLANK(other_hotels_test!H1007),"",other_hotels_test!H1007)</f>
        <v>London United Kingdom</v>
      </c>
      <c r="D1007" s="1" t="str">
        <f>MID(other_hotels_test!I1007,FIND("of",other_hotels_test!I1007,1)-2,12)</f>
        <v>4 of 5 stars</v>
      </c>
      <c r="E1007" s="1" t="str">
        <f>MID(other_hotels_test!I1007,FIND("of",other_hotels_test!I1007,1)-2,2)</f>
        <v xml:space="preserve">4 </v>
      </c>
      <c r="F1007" s="2">
        <f>MID(other_hotels_test!I1007,FIND("of",other_hotels_test!I1007,1)-2,2)/MID(other_hotels_test!I1007,FIND("of",other_hotels_test!I1007,1)+2,2)</f>
        <v>0.8</v>
      </c>
      <c r="G1007" s="3" t="str">
        <f>IF(ISBLANK(other_hotels_test!J1007),"",other_hotels_test!J1007)</f>
        <v>“Oozes Grandeur!”</v>
      </c>
      <c r="H1007" s="3" t="str">
        <f>IF(ISBLANK(other_hotels_test!K1007),"",other_hotels_test!K1007)</f>
        <v>My husband and I only stayed at the Fulleton for a couple of days. The hotel was very spectacular. High ceilings classy elegant and very busy. Of course we paid the price to reflect this. The room was very comfortable and clean and the staff were very friendly and always helpful. The location of the hotel is very central and there's lots of things place to eat around the area and some of the biggest attractions are very close by! We would definitely go back there again - if we found a good deal on the room price!</v>
      </c>
      <c r="I1007" s="1" t="str">
        <f>TRIM(IF(ISERROR(MID(other_hotels_test!L1007,7,FIND("travelled",other_hotels_test!L1007,1)-7)),"",MID(other_hotels_test!L1007,7,FIND("travelled",other_hotels_test!L1007,1)-7)))</f>
        <v>April 2011</v>
      </c>
      <c r="J1007" s="1" t="str">
        <f>TRIM(IF(ISERROR(MID(other_hotels_test!L1007,FIND("travelled",other_hotels_test!L1007,1)+9,LEN(other_hotels_test!L1007))),"",MID(other_hotels_test!L1007,FIND("travelled",other_hotels_test!L1007,1)+9,LEN(other_hotels_test!L1007))))</f>
        <v>as a couple</v>
      </c>
      <c r="K1007" s="4" t="e">
        <f ca="1">udfRegEx(other_hotels_test!M1007,"\d( of )\d( stars).*(n&gt;)([\s\S]*;)")&amp;CHAR(10)&amp;udfRegEx(other_hotels_test!M1007,"[^;]+$\d( of )\d( stars).*(n&gt;)([\s\S]*;)")</f>
        <v>#NAME?</v>
      </c>
      <c r="N1007" s="1" t="str">
        <f>other_hotels_test!P1007</f>
        <v>Reviewed 8 November 2011</v>
      </c>
    </row>
    <row r="1008" spans="1:14" ht="154">
      <c r="A1008" s="1" t="str">
        <f>MID(other_hotels_test!D1008,1,FIND("_data",other_hotels_test!D1008,1)-1)</f>
        <v>fullerton_hotel</v>
      </c>
      <c r="B1008" s="4" t="str">
        <f>other_hotels_test!G1008</f>
        <v>freqflyerSS</v>
      </c>
      <c r="C1008" s="4" t="str">
        <f>IF(ISBLANK(other_hotels_test!H1008),"",other_hotels_test!H1008)</f>
        <v>London United Kingdom</v>
      </c>
      <c r="D1008" s="1" t="str">
        <f>MID(other_hotels_test!I1008,FIND("of",other_hotels_test!I1008,1)-2,12)</f>
        <v>5 of 5 stars</v>
      </c>
      <c r="E1008" s="1" t="str">
        <f>MID(other_hotels_test!I1008,FIND("of",other_hotels_test!I1008,1)-2,2)</f>
        <v xml:space="preserve">5 </v>
      </c>
      <c r="F1008" s="2">
        <f>MID(other_hotels_test!I1008,FIND("of",other_hotels_test!I1008,1)-2,2)/MID(other_hotels_test!I1008,FIND("of",other_hotels_test!I1008,1)+2,2)</f>
        <v>1</v>
      </c>
      <c r="G1008" s="3" t="str">
        <f>IF(ISBLANK(other_hotels_test!J1008),"",other_hotels_test!J1008)</f>
        <v>“First class service great location”</v>
      </c>
      <c r="H1008" s="3" t="str">
        <f>IF(ISBLANK(other_hotels_test!K1008),"",other_hotels_test!K1008)</f>
        <v>I have been lucky enough to stay at the Fullerton on more than one occasion and have never been dissapointed. For the business traveller the location is ideal and the service is first class. I have stayed in both a quay room and a courtyard room and although the courtyard rooms are internal facing I find them much roomier than some of the quay rooms. As I don't spend time in my room during the day the lack of internal light doesn't really worry me however if you expect to spend a lot of time in your room it's worth upgrading to a quay room some of which have balconies and impressive views of Marina Bay Sands. Very impressive buffet breakfast in the town restaurant with something for everyone. Definitely worth a visit.</v>
      </c>
      <c r="I1008" s="1" t="str">
        <f>TRIM(IF(ISERROR(MID(other_hotels_test!L1008,7,FIND("travelled",other_hotels_test!L1008,1)-7)),"",MID(other_hotels_test!L1008,7,FIND("travelled",other_hotels_test!L1008,1)-7)))</f>
        <v/>
      </c>
      <c r="J1008" s="1" t="str">
        <f>TRIM(IF(ISERROR(MID(other_hotels_test!L1008,FIND("travelled",other_hotels_test!L1008,1)+9,LEN(other_hotels_test!L1008))),"",MID(other_hotels_test!L1008,FIND("travelled",other_hotels_test!L1008,1)+9,LEN(other_hotels_test!L1008))))</f>
        <v/>
      </c>
      <c r="K1008" s="4" t="e">
        <f ca="1">udfRegEx(other_hotels_test!M1008,"\d( of )\d( stars).*(n&gt;)([\s\S]*;)")&amp;CHAR(10)&amp;udfRegEx(other_hotels_test!M1008,"[^;]+$\d( of )\d( stars).*(n&gt;)([\s\S]*;)")</f>
        <v>#NAME?</v>
      </c>
      <c r="N1008" s="1" t="str">
        <f>other_hotels_test!P1008</f>
        <v>Reviewed 7 November 2011</v>
      </c>
    </row>
    <row r="1009" spans="1:14" ht="70">
      <c r="A1009" s="1" t="str">
        <f>MID(other_hotels_test!D1009,1,FIND("_data",other_hotels_test!D1009,1)-1)</f>
        <v>fullerton_hotel</v>
      </c>
      <c r="B1009" s="4" t="str">
        <f>other_hotels_test!G1009</f>
        <v>emmteepee</v>
      </c>
      <c r="C1009" s="4" t="str">
        <f>IF(ISBLANK(other_hotels_test!H1009),"",other_hotels_test!H1009)</f>
        <v>Perth Australia</v>
      </c>
      <c r="D1009" s="1" t="str">
        <f>MID(other_hotels_test!I1009,FIND("of",other_hotels_test!I1009,1)-2,12)</f>
        <v>5 of 5 stars</v>
      </c>
      <c r="E1009" s="1" t="str">
        <f>MID(other_hotels_test!I1009,FIND("of",other_hotels_test!I1009,1)-2,2)</f>
        <v xml:space="preserve">5 </v>
      </c>
      <c r="F1009" s="2">
        <f>MID(other_hotels_test!I1009,FIND("of",other_hotels_test!I1009,1)-2,2)/MID(other_hotels_test!I1009,FIND("of",other_hotels_test!I1009,1)+2,2)</f>
        <v>1</v>
      </c>
      <c r="G1009" s="3" t="str">
        <f>IF(ISBLANK(other_hotels_test!J1009),"",other_hotels_test!J1009)</f>
        <v>“Just perfect!”</v>
      </c>
      <c r="H1009" s="3" t="str">
        <f>IF(ISBLANK(other_hotels_test!K1009),"",other_hotels_test!K1009)</f>
        <v>My husband and I stayed at the Fullerton on our way back from Europe. The hotel had been recommended by a friend. The staff are friendly and so efficient. The location is just amazing. I can't fault this hotel at all. Was a great way of finishing our holiday. We will definitely stay at the Fullerton again.</v>
      </c>
      <c r="I1009" s="1" t="str">
        <f>TRIM(IF(ISERROR(MID(other_hotels_test!L1009,7,FIND("travelled",other_hotels_test!L1009,1)-7)),"",MID(other_hotels_test!L1009,7,FIND("travelled",other_hotels_test!L1009,1)-7)))</f>
        <v/>
      </c>
      <c r="J1009" s="1" t="str">
        <f>TRIM(IF(ISERROR(MID(other_hotels_test!L1009,FIND("travelled",other_hotels_test!L1009,1)+9,LEN(other_hotels_test!L1009))),"",MID(other_hotels_test!L1009,FIND("travelled",other_hotels_test!L1009,1)+9,LEN(other_hotels_test!L1009))))</f>
        <v/>
      </c>
      <c r="K1009" s="4" t="e">
        <f ca="1">udfRegEx(other_hotels_test!M1009,"\d( of )\d( stars).*(n&gt;)([\s\S]*;)")&amp;CHAR(10)&amp;udfRegEx(other_hotels_test!M1009,"[^;]+$\d( of )\d( stars).*(n&gt;)([\s\S]*;)")</f>
        <v>#NAME?</v>
      </c>
      <c r="N1009" s="1" t="str">
        <f>other_hotels_test!P1009</f>
        <v>Reviewed 7 November 2011</v>
      </c>
    </row>
    <row r="1010" spans="1:14" ht="280">
      <c r="A1010" s="1" t="str">
        <f>MID(other_hotels_test!D1010,1,FIND("_data",other_hotels_test!D1010,1)-1)</f>
        <v>fullerton_hotel</v>
      </c>
      <c r="B1010" s="4" t="str">
        <f>other_hotels_test!G1010</f>
        <v>Ana V</v>
      </c>
      <c r="C1010" s="4" t="str">
        <f>IF(ISBLANK(other_hotels_test!H1010),"",other_hotels_test!H1010)</f>
        <v>Manila</v>
      </c>
      <c r="D1010" s="1" t="str">
        <f>MID(other_hotels_test!I1010,FIND("of",other_hotels_test!I1010,1)-2,12)</f>
        <v>4 of 5 stars</v>
      </c>
      <c r="E1010" s="1" t="str">
        <f>MID(other_hotels_test!I1010,FIND("of",other_hotels_test!I1010,1)-2,2)</f>
        <v xml:space="preserve">4 </v>
      </c>
      <c r="F1010" s="2">
        <f>MID(other_hotels_test!I1010,FIND("of",other_hotels_test!I1010,1)-2,2)/MID(other_hotels_test!I1010,FIND("of",other_hotels_test!I1010,1)+2,2)</f>
        <v>0.8</v>
      </c>
      <c r="G1010" s="3" t="str">
        <f>IF(ISBLANK(other_hotels_test!J1010),"",other_hotels_test!J1010)</f>
        <v>“Grand Hotel”</v>
      </c>
      <c r="H1010" s="3" t="str">
        <f>IF(ISBLANK(other_hotels_test!K1010),"",other_hotels_test!K1010)</f>
        <v>Stayed at the Fullerton in January and it rained the whole time we were there. Spent a night at Legoland before checking in at Fullerton. I remember our reservation was for a Courtyard room but we ended up staying in a room w/ a small window. The room though was not that small it had 2 closets one near the door and the other one beside the bed; the bathroom was large with a separate shower stall. Turn down service was great in effect they make up your room twice in one day since they end up replacing towels and toiletries used in the afternoon. We also had breakfast everyday at the hotel and the buffet selection was okay. There was also a walkway/path from the hotel going to One Fullerton which is a strip of restaurants with outdoor seating if you want to sit by the bay. We went there twice for dinner and from there you can watch the lights show from Marina Bay Sands. There was also a walkway going to its sister property Fullerton Bay Hotel. Since the hotel is not in the Orchard area where most of the shops are we had take the cab to and from Orchard which was okay since it was easy getting a cab from Fullerton. We enjoyed our stay at the Fullerton. Best of all we took home the Fullerton Bear that kept us company in the room (had to pay but my son had to have it haha).</v>
      </c>
      <c r="I1010" s="1" t="str">
        <f>TRIM(IF(ISERROR(MID(other_hotels_test!L1010,7,FIND("travelled",other_hotels_test!L1010,1)-7)),"",MID(other_hotels_test!L1010,7,FIND("travelled",other_hotels_test!L1010,1)-7)))</f>
        <v/>
      </c>
      <c r="J1010" s="1" t="str">
        <f>TRIM(IF(ISERROR(MID(other_hotels_test!L1010,FIND("travelled",other_hotels_test!L1010,1)+9,LEN(other_hotels_test!L1010))),"",MID(other_hotels_test!L1010,FIND("travelled",other_hotels_test!L1010,1)+9,LEN(other_hotels_test!L1010))))</f>
        <v/>
      </c>
      <c r="K1010" s="4" t="e">
        <f ca="1">udfRegEx(other_hotels_test!M1010,"\d( of )\d( stars).*(n&gt;)([\s\S]*;)")&amp;CHAR(10)&amp;udfRegEx(other_hotels_test!M1010,"[^;]+$\d( of )\d( stars).*(n&gt;)([\s\S]*;)")</f>
        <v>#NAME?</v>
      </c>
      <c r="N1010" s="1" t="str">
        <f>other_hotels_test!P1010</f>
        <v>Reviewed 4 April 2014</v>
      </c>
    </row>
    <row r="1011" spans="1:14" ht="252">
      <c r="A1011" s="1" t="str">
        <f>MID(other_hotels_test!D1011,1,FIND("_data",other_hotels_test!D1011,1)-1)</f>
        <v>fullerton_hotel</v>
      </c>
      <c r="B1011" s="4" t="str">
        <f>other_hotels_test!G1011</f>
        <v>Kelly1107</v>
      </c>
      <c r="C1011" s="4" t="str">
        <f>IF(ISBLANK(other_hotels_test!H1011),"",other_hotels_test!H1011)</f>
        <v/>
      </c>
      <c r="D1011" s="1" t="str">
        <f>MID(other_hotels_test!I1011,FIND("of",other_hotels_test!I1011,1)-2,12)</f>
        <v>1 of 5 stars</v>
      </c>
      <c r="E1011" s="1" t="str">
        <f>MID(other_hotels_test!I1011,FIND("of",other_hotels_test!I1011,1)-2,2)</f>
        <v xml:space="preserve">1 </v>
      </c>
      <c r="F1011" s="2">
        <f>MID(other_hotels_test!I1011,FIND("of",other_hotels_test!I1011,1)-2,2)/MID(other_hotels_test!I1011,FIND("of",other_hotels_test!I1011,1)+2,2)</f>
        <v>0.2</v>
      </c>
      <c r="G1011" s="3" t="str">
        <f>IF(ISBLANK(other_hotels_test!J1011),"",other_hotels_test!J1011)</f>
        <v>“Worst doorman ever!!!”</v>
      </c>
      <c r="H1011" s="3" t="str">
        <f>IF(ISBLANK(other_hotels_test!K1011),"",other_hotels_test!K1011)</f>
        <v>Me and my friends went to the town restaurant for lunch buffet. Ifah who served us extremely friendly. When we try to get a taxi from the hotel doorman Hamzah was very rude!!! (Not sure if the name is correct but he is a Malay) he told us not to stand at the hotel guest queue and even pointed the signboard and ask me to read. He even say you don't understand what is written in this board??? I will be scolded by our hotel guest if I give you taxi????!!! What??? We just spent 600$$ in your restaurant and just stand in a wrong line and this is what we get? So we followed his instruction and stand one side. What pisses us off is the doorman continue speaking in different language with another Chinese who is in jacket - I assume is someone who is higher rank. Telling him that we are unreasonable by standing there and pointing at us. The Chinese guy even stare at us and laugh at us!!! Is this Fullerton???? What a shame! Please don't go to Fullerton if you are only dining in the restaurant. The doorman will humiliate you just because you are not staying there!!! Go other place for taxi don't line up in front of the hotel. And I hope the management do something about this!!!! Worst experience ever!!!!</v>
      </c>
      <c r="I1011" s="1" t="str">
        <f>TRIM(IF(ISERROR(MID(other_hotels_test!L1011,7,FIND("travelled",other_hotels_test!L1011,1)-7)),"",MID(other_hotels_test!L1011,7,FIND("travelled",other_hotels_test!L1011,1)-7)))</f>
        <v>April 2014</v>
      </c>
      <c r="J1011" s="1" t="str">
        <f>TRIM(IF(ISERROR(MID(other_hotels_test!L1011,FIND("travelled",other_hotels_test!L1011,1)+9,LEN(other_hotels_test!L1011))),"",MID(other_hotels_test!L1011,FIND("travelled",other_hotels_test!L1011,1)+9,LEN(other_hotels_test!L1011))))</f>
        <v>with friends</v>
      </c>
      <c r="K1011" s="4" t="e">
        <f ca="1">udfRegEx(other_hotels_test!M1011,"\d( of )\d( stars).*(n&gt;)([\s\S]*;)")&amp;CHAR(10)&amp;udfRegEx(other_hotels_test!M1011,"[^;]+$\d( of )\d( stars).*(n&gt;)([\s\S]*;)")</f>
        <v>#NAME?</v>
      </c>
      <c r="N1011" s="1" t="str">
        <f>other_hotels_test!P1011</f>
        <v>Reviewed 3 April 2014</v>
      </c>
    </row>
    <row r="1012" spans="1:14" ht="84">
      <c r="A1012" s="1" t="str">
        <f>MID(other_hotels_test!D1012,1,FIND("_data",other_hotels_test!D1012,1)-1)</f>
        <v>fullerton_hotel</v>
      </c>
      <c r="B1012" s="4" t="str">
        <f>other_hotels_test!G1012</f>
        <v>Mikey-G1</v>
      </c>
      <c r="C1012" s="4" t="str">
        <f>IF(ISBLANK(other_hotels_test!H1012),"",other_hotels_test!H1012)</f>
        <v>London United Kingdom</v>
      </c>
      <c r="D1012" s="1" t="str">
        <f>MID(other_hotels_test!I1012,FIND("of",other_hotels_test!I1012,1)-2,12)</f>
        <v>5 of 5 stars</v>
      </c>
      <c r="E1012" s="1" t="str">
        <f>MID(other_hotels_test!I1012,FIND("of",other_hotels_test!I1012,1)-2,2)</f>
        <v xml:space="preserve">5 </v>
      </c>
      <c r="F1012" s="2">
        <f>MID(other_hotels_test!I1012,FIND("of",other_hotels_test!I1012,1)-2,2)/MID(other_hotels_test!I1012,FIND("of",other_hotels_test!I1012,1)+2,2)</f>
        <v>1</v>
      </c>
      <c r="G1012" s="3" t="str">
        <f>IF(ISBLANK(other_hotels_test!J1012),"",other_hotels_test!J1012)</f>
        <v>“Colonial splendour in Singapore”</v>
      </c>
      <c r="H1012" s="3" t="str">
        <f>IF(ISBLANK(other_hotels_test!K1012),"",other_hotels_test!K1012)</f>
        <v>Have just spent the past 5 nights at the Fullerton and very happy to fully endorse and recommend this location. Fortunate to be offered an upgrade to a Club room the suite was spacious extremely comfortable and had wonderful river views. Access to the club lounge for breakfast and evening canopies and drinks saved a great deal of money and was very welcomed.</v>
      </c>
      <c r="I1012" s="1" t="str">
        <f>TRIM(IF(ISERROR(MID(other_hotels_test!L1012,7,FIND("travelled",other_hotels_test!L1012,1)-7)),"",MID(other_hotels_test!L1012,7,FIND("travelled",other_hotels_test!L1012,1)-7)))</f>
        <v>April 2014</v>
      </c>
      <c r="J1012" s="1" t="str">
        <f>TRIM(IF(ISERROR(MID(other_hotels_test!L1012,FIND("travelled",other_hotels_test!L1012,1)+9,LEN(other_hotels_test!L1012))),"",MID(other_hotels_test!L1012,FIND("travelled",other_hotels_test!L1012,1)+9,LEN(other_hotels_test!L1012))))</f>
        <v>with family</v>
      </c>
      <c r="K1012" s="4" t="e">
        <f ca="1">udfRegEx(other_hotels_test!M1012,"\d( of )\d( stars).*(n&gt;)([\s\S]*;)")&amp;CHAR(10)&amp;udfRegEx(other_hotels_test!M1012,"[^;]+$\d( of )\d( stars).*(n&gt;)([\s\S]*;)")</f>
        <v>#NAME?</v>
      </c>
      <c r="N1012" s="1" t="str">
        <f>other_hotels_test!P1012</f>
        <v>Reviewed 3 April 2014</v>
      </c>
    </row>
    <row r="1013" spans="1:14" ht="70">
      <c r="A1013" s="1" t="str">
        <f>MID(other_hotels_test!D1013,1,FIND("_data",other_hotels_test!D1013,1)-1)</f>
        <v>fullerton_hotel</v>
      </c>
      <c r="B1013" s="4" t="str">
        <f>other_hotels_test!G1013</f>
        <v>syed a</v>
      </c>
      <c r="C1013" s="4" t="str">
        <f>IF(ISBLANK(other_hotels_test!H1013),"",other_hotels_test!H1013)</f>
        <v>London United Kingdom</v>
      </c>
      <c r="D1013" s="1" t="str">
        <f>MID(other_hotels_test!I1013,FIND("of",other_hotels_test!I1013,1)-2,12)</f>
        <v>4 of 5 stars</v>
      </c>
      <c r="E1013" s="1" t="str">
        <f>MID(other_hotels_test!I1013,FIND("of",other_hotels_test!I1013,1)-2,2)</f>
        <v xml:space="preserve">4 </v>
      </c>
      <c r="F1013" s="2">
        <f>MID(other_hotels_test!I1013,FIND("of",other_hotels_test!I1013,1)-2,2)/MID(other_hotels_test!I1013,FIND("of",other_hotels_test!I1013,1)+2,2)</f>
        <v>0.8</v>
      </c>
      <c r="G1013" s="3" t="str">
        <f>IF(ISBLANK(other_hotels_test!J1013),"",other_hotels_test!J1013)</f>
        <v>“good luxuary hotel”</v>
      </c>
      <c r="H1013" s="3" t="str">
        <f>IF(ISBLANK(other_hotels_test!K1013),"",other_hotels_test!K1013)</f>
        <v>this is a nice hotel with good rooms the staff are plesent and helpful. the straits club rooms are clean and well and simply decorated. the public areas are well maintained and dispite being busy not crowded. The roof top bar at the sister hotel (Fullurton bay) is a must for a late afternoon drink and relax.</v>
      </c>
      <c r="I1013" s="1" t="str">
        <f>TRIM(IF(ISERROR(MID(other_hotels_test!L1013,7,FIND("travelled",other_hotels_test!L1013,1)-7)),"",MID(other_hotels_test!L1013,7,FIND("travelled",other_hotels_test!L1013,1)-7)))</f>
        <v>March 2014</v>
      </c>
      <c r="J1013" s="1" t="str">
        <f>TRIM(IF(ISERROR(MID(other_hotels_test!L1013,FIND("travelled",other_hotels_test!L1013,1)+9,LEN(other_hotels_test!L1013))),"",MID(other_hotels_test!L1013,FIND("travelled",other_hotels_test!L1013,1)+9,LEN(other_hotels_test!L1013))))</f>
        <v>solo</v>
      </c>
      <c r="K1013" s="4" t="e">
        <f ca="1">udfRegEx(other_hotels_test!M1013,"\d( of )\d( stars).*(n&gt;)([\s\S]*;)")&amp;CHAR(10)&amp;udfRegEx(other_hotels_test!M1013,"[^;]+$\d( of )\d( stars).*(n&gt;)([\s\S]*;)")</f>
        <v>#NAME?</v>
      </c>
      <c r="N1013" s="1" t="str">
        <f>other_hotels_test!P1013</f>
        <v>Reviewed 31 March 2014</v>
      </c>
    </row>
    <row r="1014" spans="1:14" ht="56">
      <c r="A1014" s="1" t="str">
        <f>MID(other_hotels_test!D1014,1,FIND("_data",other_hotels_test!D1014,1)-1)</f>
        <v>fullerton_hotel</v>
      </c>
      <c r="B1014" s="4" t="str">
        <f>other_hotels_test!G1014</f>
        <v>SNRinLondon</v>
      </c>
      <c r="C1014" s="4" t="str">
        <f>IF(ISBLANK(other_hotels_test!H1014),"",other_hotels_test!H1014)</f>
        <v>London</v>
      </c>
      <c r="D1014" s="1" t="str">
        <f>MID(other_hotels_test!I1014,FIND("of",other_hotels_test!I1014,1)-2,12)</f>
        <v>5 of 5 stars</v>
      </c>
      <c r="E1014" s="1" t="str">
        <f>MID(other_hotels_test!I1014,FIND("of",other_hotels_test!I1014,1)-2,2)</f>
        <v xml:space="preserve">5 </v>
      </c>
      <c r="F1014" s="2">
        <f>MID(other_hotels_test!I1014,FIND("of",other_hotels_test!I1014,1)-2,2)/MID(other_hotels_test!I1014,FIND("of",other_hotels_test!I1014,1)+2,2)</f>
        <v>1</v>
      </c>
      <c r="G1014" s="3" t="str">
        <f>IF(ISBLANK(other_hotels_test!J1014),"",other_hotels_test!J1014)</f>
        <v>“Good for business meetings”</v>
      </c>
      <c r="H1014" s="3" t="str">
        <f>IF(ISBLANK(other_hotels_test!K1014),"",other_hotels_test!K1014)</f>
        <v>A high quality hotel well placed for the financial district and main tourist attractions. Friendly staff and business friendly with extensive public spaces. Spa and gym is modern and outside spaces are positioned to enjoy great views.</v>
      </c>
      <c r="I1014" s="1" t="str">
        <f>TRIM(IF(ISERROR(MID(other_hotels_test!L1014,7,FIND("travelled",other_hotels_test!L1014,1)-7)),"",MID(other_hotels_test!L1014,7,FIND("travelled",other_hotels_test!L1014,1)-7)))</f>
        <v>June 2013</v>
      </c>
      <c r="J1014" s="1" t="str">
        <f>TRIM(IF(ISERROR(MID(other_hotels_test!L1014,FIND("travelled",other_hotels_test!L1014,1)+9,LEN(other_hotels_test!L1014))),"",MID(other_hotels_test!L1014,FIND("travelled",other_hotels_test!L1014,1)+9,LEN(other_hotels_test!L1014))))</f>
        <v>on business</v>
      </c>
      <c r="K1014" s="4" t="e">
        <f ca="1">udfRegEx(other_hotels_test!M1014,"\d( of )\d( stars).*(n&gt;)([\s\S]*;)")&amp;CHAR(10)&amp;udfRegEx(other_hotels_test!M1014,"[^;]+$\d( of )\d( stars).*(n&gt;)([\s\S]*;)")</f>
        <v>#NAME?</v>
      </c>
      <c r="N1014" s="1" t="str">
        <f>other_hotels_test!P1014</f>
        <v>Reviewed 27 March 2014</v>
      </c>
    </row>
    <row r="1015" spans="1:14" ht="70">
      <c r="A1015" s="1" t="str">
        <f>MID(other_hotels_test!D1015,1,FIND("_data",other_hotels_test!D1015,1)-1)</f>
        <v>fullerton_hotel</v>
      </c>
      <c r="B1015" s="4" t="str">
        <f>other_hotels_test!G1015</f>
        <v>esper0</v>
      </c>
      <c r="C1015" s="4" t="str">
        <f>IF(ISBLANK(other_hotels_test!H1015),"",other_hotels_test!H1015)</f>
        <v>uk</v>
      </c>
      <c r="D1015" s="1" t="str">
        <f>MID(other_hotels_test!I1015,FIND("of",other_hotels_test!I1015,1)-2,12)</f>
        <v>5 of 5 stars</v>
      </c>
      <c r="E1015" s="1" t="str">
        <f>MID(other_hotels_test!I1015,FIND("of",other_hotels_test!I1015,1)-2,2)</f>
        <v xml:space="preserve">5 </v>
      </c>
      <c r="F1015" s="2">
        <f>MID(other_hotels_test!I1015,FIND("of",other_hotels_test!I1015,1)-2,2)/MID(other_hotels_test!I1015,FIND("of",other_hotels_test!I1015,1)+2,2)</f>
        <v>1</v>
      </c>
      <c r="G1015" s="3" t="str">
        <f>IF(ISBLANK(other_hotels_test!J1015),"",other_hotels_test!J1015)</f>
        <v>“This was do much better than last time”</v>
      </c>
      <c r="H1015" s="3" t="str">
        <f>IF(ISBLANK(other_hotels_test!K1015),"",other_hotels_test!K1015)</f>
        <v>Went to the evening al a carte buffet. Was really good excellent food quickly served lovely sized portions. Was impressed with the evening and excellent value. Better atmosphere than the lunchtime buffet of 2 weeks ago did not feel rushed In any way . Wow what a comeback happy to give top marks in every category !!</v>
      </c>
      <c r="I1015" s="1" t="str">
        <f>TRIM(IF(ISERROR(MID(other_hotels_test!L1015,7,FIND("travelled",other_hotels_test!L1015,1)-7)),"",MID(other_hotels_test!L1015,7,FIND("travelled",other_hotels_test!L1015,1)-7)))</f>
        <v/>
      </c>
      <c r="J1015" s="1" t="str">
        <f>TRIM(IF(ISERROR(MID(other_hotels_test!L1015,FIND("travelled",other_hotels_test!L1015,1)+9,LEN(other_hotels_test!L1015))),"",MID(other_hotels_test!L1015,FIND("travelled",other_hotels_test!L1015,1)+9,LEN(other_hotels_test!L1015))))</f>
        <v/>
      </c>
      <c r="K1015" s="4" t="e">
        <f ca="1">udfRegEx(other_hotels_test!M1015,"\d( of )\d( stars).*(n&gt;)([\s\S]*;)")&amp;CHAR(10)&amp;udfRegEx(other_hotels_test!M1015,"[^;]+$\d( of )\d( stars).*(n&gt;)([\s\S]*;)")</f>
        <v>#NAME?</v>
      </c>
      <c r="N1015" s="1" t="str">
        <f>other_hotels_test!P1015</f>
        <v>Reviewed 20 April 2014</v>
      </c>
    </row>
    <row r="1016" spans="1:14" ht="112">
      <c r="A1016" s="1" t="str">
        <f>MID(other_hotels_test!D1016,1,FIND("_data",other_hotels_test!D1016,1)-1)</f>
        <v>fullerton_hotel</v>
      </c>
      <c r="B1016" s="4" t="str">
        <f>other_hotels_test!G1016</f>
        <v>alan G</v>
      </c>
      <c r="C1016" s="4" t="str">
        <f>IF(ISBLANK(other_hotels_test!H1016),"",other_hotels_test!H1016)</f>
        <v>newcastle upon Tyne</v>
      </c>
      <c r="D1016" s="1" t="str">
        <f>MID(other_hotels_test!I1016,FIND("of",other_hotels_test!I1016,1)-2,12)</f>
        <v>5 of 5 stars</v>
      </c>
      <c r="E1016" s="1" t="str">
        <f>MID(other_hotels_test!I1016,FIND("of",other_hotels_test!I1016,1)-2,2)</f>
        <v xml:space="preserve">5 </v>
      </c>
      <c r="F1016" s="2">
        <f>MID(other_hotels_test!I1016,FIND("of",other_hotels_test!I1016,1)-2,2)/MID(other_hotels_test!I1016,FIND("of",other_hotels_test!I1016,1)+2,2)</f>
        <v>1</v>
      </c>
      <c r="G1016" s="3" t="str">
        <f>IF(ISBLANK(other_hotels_test!J1016),"",other_hotels_test!J1016)</f>
        <v>“A superb hotel.”</v>
      </c>
      <c r="H1016" s="3" t="str">
        <f>IF(ISBLANK(other_hotels_test!K1016),"",other_hotels_test!K1016)</f>
        <v>My wife &amp; I visit SE Asia for holidays most years which always includes a visit to Singapore. This year was no exception and we once again booked for 6 nights at the Fullerton Hotel. In the past we have used other hotels in the Singapore river area but more recently we have used the Fullerton. The Fullerton offers a superb location with absolute luxury. Because of the architecture the Fullerton is truly unique.The service provided in all areas is first class. We will certainly be returning to Singapore and of course be staying at the Fullerton.</v>
      </c>
      <c r="I1016" s="1" t="str">
        <f>TRIM(IF(ISERROR(MID(other_hotels_test!L1016,7,FIND("travelled",other_hotels_test!L1016,1)-7)),"",MID(other_hotels_test!L1016,7,FIND("travelled",other_hotels_test!L1016,1)-7)))</f>
        <v>March 2014</v>
      </c>
      <c r="J1016" s="1" t="str">
        <f>TRIM(IF(ISERROR(MID(other_hotels_test!L1016,FIND("travelled",other_hotels_test!L1016,1)+9,LEN(other_hotels_test!L1016))),"",MID(other_hotels_test!L1016,FIND("travelled",other_hotels_test!L1016,1)+9,LEN(other_hotels_test!L1016))))</f>
        <v>as a couple</v>
      </c>
      <c r="K1016" s="4" t="e">
        <f ca="1">udfRegEx(other_hotels_test!M1016,"\d( of )\d( stars).*(n&gt;)([\s\S]*;)")&amp;CHAR(10)&amp;udfRegEx(other_hotels_test!M1016,"[^;]+$\d( of )\d( stars).*(n&gt;)([\s\S]*;)")</f>
        <v>#NAME?</v>
      </c>
      <c r="N1016" s="1" t="str">
        <f>other_hotels_test!P1016</f>
        <v>Reviewed 20 April 2014</v>
      </c>
    </row>
    <row r="1017" spans="1:14" ht="98">
      <c r="A1017" s="1" t="str">
        <f>MID(other_hotels_test!D1017,1,FIND("_data",other_hotels_test!D1017,1)-1)</f>
        <v>fullerton_hotel</v>
      </c>
      <c r="B1017" s="4" t="str">
        <f>other_hotels_test!G1017</f>
        <v>Cliff-Ange</v>
      </c>
      <c r="C1017" s="4" t="str">
        <f>IF(ISBLANK(other_hotels_test!H1017),"",other_hotels_test!H1017)</f>
        <v>Melbourne</v>
      </c>
      <c r="D1017" s="1" t="str">
        <f>MID(other_hotels_test!I1017,FIND("of",other_hotels_test!I1017,1)-2,12)</f>
        <v>5 of 5 stars</v>
      </c>
      <c r="E1017" s="1" t="str">
        <f>MID(other_hotels_test!I1017,FIND("of",other_hotels_test!I1017,1)-2,2)</f>
        <v xml:space="preserve">5 </v>
      </c>
      <c r="F1017" s="2">
        <f>MID(other_hotels_test!I1017,FIND("of",other_hotels_test!I1017,1)-2,2)/MID(other_hotels_test!I1017,FIND("of",other_hotels_test!I1017,1)+2,2)</f>
        <v>1</v>
      </c>
      <c r="G1017" s="3" t="str">
        <f>IF(ISBLANK(other_hotels_test!J1017),"",other_hotels_test!J1017)</f>
        <v>“Outstanding”</v>
      </c>
      <c r="H1017" s="3" t="str">
        <f>IF(ISBLANK(other_hotels_test!K1017),"",other_hotels_test!K1017)</f>
        <v>Check in was quick and smooth. The hotel has style and elegance. I stayed in the Quay room overlooking Marina Bay what a great view. Windows are double glazed so no outside noise is heard. The rooms are very spacious and clean. Breakfast is outstanding lots of variety. The pool is nice although approx 20 deck chairs. The pool staff bring out refresher towels and water. The hotel is very central. Highly recommend this hotel. I will be back</v>
      </c>
      <c r="I1017" s="1" t="str">
        <f>TRIM(IF(ISERROR(MID(other_hotels_test!L1017,7,FIND("travelled",other_hotels_test!L1017,1)-7)),"",MID(other_hotels_test!L1017,7,FIND("travelled",other_hotels_test!L1017,1)-7)))</f>
        <v>April 2014</v>
      </c>
      <c r="J1017" s="1" t="str">
        <f>TRIM(IF(ISERROR(MID(other_hotels_test!L1017,FIND("travelled",other_hotels_test!L1017,1)+9,LEN(other_hotels_test!L1017))),"",MID(other_hotels_test!L1017,FIND("travelled",other_hotels_test!L1017,1)+9,LEN(other_hotels_test!L1017))))</f>
        <v>with friends</v>
      </c>
      <c r="K1017" s="4" t="e">
        <f ca="1">udfRegEx(other_hotels_test!M1017,"\d( of )\d( stars).*(n&gt;)([\s\S]*;)")&amp;CHAR(10)&amp;udfRegEx(other_hotels_test!M1017,"[^;]+$\d( of )\d( stars).*(n&gt;)([\s\S]*;)")</f>
        <v>#NAME?</v>
      </c>
      <c r="N1017" s="1" t="str">
        <f>other_hotels_test!P1017</f>
        <v>Reviewed 19 April 2014</v>
      </c>
    </row>
    <row r="1018" spans="1:14" ht="168">
      <c r="A1018" s="1" t="str">
        <f>MID(other_hotels_test!D1018,1,FIND("_data",other_hotels_test!D1018,1)-1)</f>
        <v>fullerton_hotel</v>
      </c>
      <c r="B1018" s="4" t="str">
        <f>other_hotels_test!G1018</f>
        <v>putu_bali_traveler</v>
      </c>
      <c r="C1018" s="4" t="str">
        <f>IF(ISBLANK(other_hotels_test!H1018),"",other_hotels_test!H1018)</f>
        <v>Denpasar Indonesia</v>
      </c>
      <c r="D1018" s="1" t="str">
        <f>MID(other_hotels_test!I1018,FIND("of",other_hotels_test!I1018,1)-2,12)</f>
        <v>5 of 5 stars</v>
      </c>
      <c r="E1018" s="1" t="str">
        <f>MID(other_hotels_test!I1018,FIND("of",other_hotels_test!I1018,1)-2,2)</f>
        <v xml:space="preserve">5 </v>
      </c>
      <c r="F1018" s="2">
        <f>MID(other_hotels_test!I1018,FIND("of",other_hotels_test!I1018,1)-2,2)/MID(other_hotels_test!I1018,FIND("of",other_hotels_test!I1018,1)+2,2)</f>
        <v>1</v>
      </c>
      <c r="G1018" s="3" t="str">
        <f>IF(ISBLANK(other_hotels_test!J1018),"",other_hotels_test!J1018)</f>
        <v>“Luxury in Splendid Colonial Style”</v>
      </c>
      <c r="H1018" s="3" t="str">
        <f>IF(ISBLANK(other_hotels_test!K1018),"",other_hotels_test!K1018)</f>
        <v>Was staying here for three days on the weekend. First impression came from the classic door in the lobby gorgeous. The reception Gladys is very helpful with her charming gesture. Got the room with pool and river view. Stunning. The room with complete amenities and spotless. I wouldn't expect a relaxing hotel in the city center like this. I thought there will be fully with business traveler which will be busy with formal suits and hectic business discussion. But as I visit for leisure just stay around laying on the pool swimming and looking at the skyscrapers view those things are very relaxing to do. In the evening enjoying some cocktails at the roof top bar is a must! We can see the sunset and the best view of Marina Bay. It just stunning when all the lights on in the evening. Priceless!</v>
      </c>
      <c r="I1018" s="1" t="str">
        <f>TRIM(IF(ISERROR(MID(other_hotels_test!L1018,7,FIND("travelled",other_hotels_test!L1018,1)-7)),"",MID(other_hotels_test!L1018,7,FIND("travelled",other_hotels_test!L1018,1)-7)))</f>
        <v>April 2014</v>
      </c>
      <c r="J1018" s="1" t="str">
        <f>TRIM(IF(ISERROR(MID(other_hotels_test!L1018,FIND("travelled",other_hotels_test!L1018,1)+9,LEN(other_hotels_test!L1018))),"",MID(other_hotels_test!L1018,FIND("travelled",other_hotels_test!L1018,1)+9,LEN(other_hotels_test!L1018))))</f>
        <v>as a couple</v>
      </c>
      <c r="K1018" s="4" t="e">
        <f ca="1">udfRegEx(other_hotels_test!M1018,"\d( of )\d( stars).*(n&gt;)([\s\S]*;)")&amp;CHAR(10)&amp;udfRegEx(other_hotels_test!M1018,"[^;]+$\d( of )\d( stars).*(n&gt;)([\s\S]*;)")</f>
        <v>#NAME?</v>
      </c>
      <c r="N1018" s="1" t="str">
        <f>other_hotels_test!P1018</f>
        <v>Reviewed 16 April 2014</v>
      </c>
    </row>
    <row r="1019" spans="1:14" ht="56">
      <c r="A1019" s="1" t="str">
        <f>MID(other_hotels_test!D1019,1,FIND("_data",other_hotels_test!D1019,1)-1)</f>
        <v>fullerton_hotel</v>
      </c>
      <c r="B1019" s="4" t="str">
        <f>other_hotels_test!G1019</f>
        <v>johnbarry7</v>
      </c>
      <c r="C1019" s="4" t="str">
        <f>IF(ISBLANK(other_hotels_test!H1019),"",other_hotels_test!H1019)</f>
        <v>Singapore Singapore</v>
      </c>
      <c r="D1019" s="1" t="str">
        <f>MID(other_hotels_test!I1019,FIND("of",other_hotels_test!I1019,1)-2,12)</f>
        <v>5 of 5 stars</v>
      </c>
      <c r="E1019" s="1" t="str">
        <f>MID(other_hotels_test!I1019,FIND("of",other_hotels_test!I1019,1)-2,2)</f>
        <v xml:space="preserve">5 </v>
      </c>
      <c r="F1019" s="2">
        <f>MID(other_hotels_test!I1019,FIND("of",other_hotels_test!I1019,1)-2,2)/MID(other_hotels_test!I1019,FIND("of",other_hotels_test!I1019,1)+2,2)</f>
        <v>1</v>
      </c>
      <c r="G1019" s="3" t="str">
        <f>IF(ISBLANK(other_hotels_test!J1019),"",other_hotels_test!J1019)</f>
        <v>“breakfast with gerry”</v>
      </c>
      <c r="H1019" s="3" t="str">
        <f>IF(ISBLANK(other_hotels_test!K1019),"",other_hotels_test!K1019)</f>
        <v>sitting outside for breakfast at this hotel is sublime......the pool is amazing for such a location you will be staying in a piece of history.a short walk from boat quay and close to all attractions.good for business good for pleasure the best hotel in Singapore.</v>
      </c>
      <c r="I1019" s="1" t="str">
        <f>TRIM(IF(ISERROR(MID(other_hotels_test!L1019,7,FIND("travelled",other_hotels_test!L1019,1)-7)),"",MID(other_hotels_test!L1019,7,FIND("travelled",other_hotels_test!L1019,1)-7)))</f>
        <v>May 2013</v>
      </c>
      <c r="J1019" s="1" t="str">
        <f>TRIM(IF(ISERROR(MID(other_hotels_test!L1019,FIND("travelled",other_hotels_test!L1019,1)+9,LEN(other_hotels_test!L1019))),"",MID(other_hotels_test!L1019,FIND("travelled",other_hotels_test!L1019,1)+9,LEN(other_hotels_test!L1019))))</f>
        <v>as a couple</v>
      </c>
      <c r="K1019" s="4" t="e">
        <f ca="1">udfRegEx(other_hotels_test!M1019,"\d( of )\d( stars).*(n&gt;)([\s\S]*;)")&amp;CHAR(10)&amp;udfRegEx(other_hotels_test!M1019,"[^;]+$\d( of )\d( stars).*(n&gt;)([\s\S]*;)")</f>
        <v>#NAME?</v>
      </c>
      <c r="N1019" s="1" t="str">
        <f>other_hotels_test!P1019</f>
        <v>Reviewed 16 April 2014</v>
      </c>
    </row>
    <row r="1020" spans="1:14" ht="70">
      <c r="A1020" s="1" t="str">
        <f>MID(other_hotels_test!D1020,1,FIND("_data",other_hotels_test!D1020,1)-1)</f>
        <v>fullerton_hotel</v>
      </c>
      <c r="B1020" s="4" t="str">
        <f>other_hotels_test!G1020</f>
        <v>MelbDude</v>
      </c>
      <c r="C1020" s="4" t="str">
        <f>IF(ISBLANK(other_hotels_test!H1020),"",other_hotels_test!H1020)</f>
        <v>Melbourne</v>
      </c>
      <c r="D1020" s="1" t="str">
        <f>MID(other_hotels_test!I1020,FIND("of",other_hotels_test!I1020,1)-2,12)</f>
        <v>5 of 5 stars</v>
      </c>
      <c r="E1020" s="1" t="str">
        <f>MID(other_hotels_test!I1020,FIND("of",other_hotels_test!I1020,1)-2,2)</f>
        <v xml:space="preserve">5 </v>
      </c>
      <c r="F1020" s="2">
        <f>MID(other_hotels_test!I1020,FIND("of",other_hotels_test!I1020,1)-2,2)/MID(other_hotels_test!I1020,FIND("of",other_hotels_test!I1020,1)+2,2)</f>
        <v>1</v>
      </c>
      <c r="G1020" s="3" t="str">
        <f>IF(ISBLANK(other_hotels_test!J1020),"",other_hotels_test!J1020)</f>
        <v>“High Class hotel overlooking the quay”</v>
      </c>
      <c r="H1020" s="3" t="str">
        <f>IF(ISBLANK(other_hotels_test!K1020),"",other_hotels_test!K1020)</f>
        <v>I stayed in the Fullerton for a business trip and my room had a balcony overlooking the quay. It's really nice to wake up early in the morning and just a step out of the room to look at the sunrise at the quay. Room is not that big but very very comfortable. Services was great and friendly. Highly recommended!</v>
      </c>
      <c r="I1020" s="1" t="str">
        <f>TRIM(IF(ISERROR(MID(other_hotels_test!L1020,7,FIND("travelled",other_hotels_test!L1020,1)-7)),"",MID(other_hotels_test!L1020,7,FIND("travelled",other_hotels_test!L1020,1)-7)))</f>
        <v>December 2010</v>
      </c>
      <c r="J1020" s="1" t="str">
        <f>TRIM(IF(ISERROR(MID(other_hotels_test!L1020,FIND("travelled",other_hotels_test!L1020,1)+9,LEN(other_hotels_test!L1020))),"",MID(other_hotels_test!L1020,FIND("travelled",other_hotels_test!L1020,1)+9,LEN(other_hotels_test!L1020))))</f>
        <v>on business</v>
      </c>
      <c r="K1020" s="4" t="e">
        <f ca="1">udfRegEx(other_hotels_test!M1020,"\d( of )\d( stars).*(n&gt;)([\s\S]*;)")&amp;CHAR(10)&amp;udfRegEx(other_hotels_test!M1020,"[^;]+$\d( of )\d( stars).*(n&gt;)([\s\S]*;)")</f>
        <v>#NAME?</v>
      </c>
      <c r="N1020" s="1" t="str">
        <f>other_hotels_test!P1020</f>
        <v>Reviewed 6 November 2011</v>
      </c>
    </row>
    <row r="1021" spans="1:14" ht="409">
      <c r="A1021" s="1" t="str">
        <f>MID(other_hotels_test!D1021,1,FIND("_data",other_hotels_test!D1021,1)-1)</f>
        <v>fullerton_hotel</v>
      </c>
      <c r="B1021" s="4" t="str">
        <f>other_hotels_test!G1021</f>
        <v>wockinwod</v>
      </c>
      <c r="C1021" s="4" t="str">
        <f>IF(ISBLANK(other_hotels_test!H1021),"",other_hotels_test!H1021)</f>
        <v>Melbourne Australia</v>
      </c>
      <c r="D1021" s="1" t="str">
        <f>MID(other_hotels_test!I1021,FIND("of",other_hotels_test!I1021,1)-2,12)</f>
        <v>4 of 5 stars</v>
      </c>
      <c r="E1021" s="1" t="str">
        <f>MID(other_hotels_test!I1021,FIND("of",other_hotels_test!I1021,1)-2,2)</f>
        <v xml:space="preserve">4 </v>
      </c>
      <c r="F1021" s="2">
        <f>MID(other_hotels_test!I1021,FIND("of",other_hotels_test!I1021,1)-2,2)/MID(other_hotels_test!I1021,FIND("of",other_hotels_test!I1021,1)+2,2)</f>
        <v>0.8</v>
      </c>
      <c r="G1021" s="3" t="str">
        <f>IF(ISBLANK(other_hotels_test!J1021),"",other_hotels_test!J1021)</f>
        <v>“Beware the "Courtyard View" Room!”</v>
      </c>
      <c r="H1021" s="3" t="str">
        <f>IF(ISBLANK(other_hotels_test!K1021),"",other_hotels_test!K1021)</f>
        <v>Got stuck in Singapore for an extra day due to the grounding of the Qantas fleet - worst places to be stuck!! Had been staying on Sentosa but decided to move to the city and as we had both wanted to try The Fullerton it seemed an obvious choice. We booked an executive floor room which included access to the Straits Club. A very warm reception at reception (!) which is hidden at the back of the entrance. We were then taken to the Lounge for private check-in. We decided to ask for a suite and see what the price difference was. It was a reasonable jump and Joe was very happy to show us the room options. We were told we had been upgraded from our original room type. The suite had a great view across the river and the city. Our allocated room was one with what is referred to as a "Courtyard View" which means it looks internally has a small window and no natural light. First impression was bad as the previous guest had also smoked in the room and it smelled terrible - why do people do this?!?! As a result we could not accept this room and as the price difference to the Palldian Suite was high we started looking at the Conrad Mandarin Oriental and Ritz Carlton. Joe came to the rescue and said that as we were inconvenienced by Qantas that they would give us the suite at our original booked price - how could we say no!! We had drinks and canapes in the Club and the staff continued to be wonderful. I have to commend them on serving French champagne (Moet) and keeping glasses topped up. The food was ok but not brilliant. Decided to enjoy the view from the room and have room service. This was delightful (even though we only had burgers with foie gras!) and they were kind enough to grab a couple of chairs so we could sit by the window. The room was plainly decorated and very large. Bathroom was a great size and loved the Bvlgari toiletries. Alos like the fact that the Club has a small DVD library. I must commend Joe on reception for going the extra mile to find us directions (printing them out and delivering them to the room) of a particular store we were seeking. Overall it was a good stay and we learned our lesson when booking a particular room type.</v>
      </c>
      <c r="I1021" s="1" t="str">
        <f>TRIM(IF(ISERROR(MID(other_hotels_test!L1021,7,FIND("travelled",other_hotels_test!L1021,1)-7)),"",MID(other_hotels_test!L1021,7,FIND("travelled",other_hotels_test!L1021,1)-7)))</f>
        <v>October 2011</v>
      </c>
      <c r="J1021" s="1" t="str">
        <f>TRIM(IF(ISERROR(MID(other_hotels_test!L1021,FIND("travelled",other_hotels_test!L1021,1)+9,LEN(other_hotels_test!L1021))),"",MID(other_hotels_test!L1021,FIND("travelled",other_hotels_test!L1021,1)+9,LEN(other_hotels_test!L1021))))</f>
        <v>as a couple</v>
      </c>
      <c r="K1021" s="4" t="e">
        <f ca="1">udfRegEx(other_hotels_test!M1021,"\d( of )\d( stars).*(n&gt;)([\s\S]*;)")&amp;CHAR(10)&amp;udfRegEx(other_hotels_test!M1021,"[^;]+$\d( of )\d( stars).*(n&gt;)([\s\S]*;)")</f>
        <v>#NAME?</v>
      </c>
      <c r="N1021" s="1" t="str">
        <f>other_hotels_test!P1021</f>
        <v>Reviewed 6 November 2011</v>
      </c>
    </row>
    <row r="1022" spans="1:14" ht="406">
      <c r="A1022" s="1" t="str">
        <f>MID(other_hotels_test!D1022,1,FIND("_data",other_hotels_test!D1022,1)-1)</f>
        <v>fullerton_hotel</v>
      </c>
      <c r="B1022" s="4" t="str">
        <f>other_hotels_test!G1022</f>
        <v>Sagar7</v>
      </c>
      <c r="C1022" s="4" t="str">
        <f>IF(ISBLANK(other_hotels_test!H1022),"",other_hotels_test!H1022)</f>
        <v>Mumbai</v>
      </c>
      <c r="D1022" s="1" t="str">
        <f>MID(other_hotels_test!I1022,FIND("of",other_hotels_test!I1022,1)-2,12)</f>
        <v>4 of 5 stars</v>
      </c>
      <c r="E1022" s="1" t="str">
        <f>MID(other_hotels_test!I1022,FIND("of",other_hotels_test!I1022,1)-2,2)</f>
        <v xml:space="preserve">4 </v>
      </c>
      <c r="F1022" s="2">
        <f>MID(other_hotels_test!I1022,FIND("of",other_hotels_test!I1022,1)-2,2)/MID(other_hotels_test!I1022,FIND("of",other_hotels_test!I1022,1)+2,2)</f>
        <v>0.8</v>
      </c>
      <c r="G1022" s="3" t="str">
        <f>IF(ISBLANK(other_hotels_test!J1022),"",other_hotels_test!J1022)</f>
        <v>“Roaring City at a Glance !!!”</v>
      </c>
      <c r="H1022" s="3" t="str">
        <f>IF(ISBLANK(other_hotels_test!K1022),"",other_hotels_test!K1022)</f>
        <v>Ohh..What to say about this magnificient property... I cant resist to decribe it. Its located in the heart of Singapore. I had been to Singapore with my family in mid of January 2011. It was a very cool climate in singapore.This hotel is just 25 minutes from the Changi airport by cab. We had booked quay double room. Our stay was for 3 nights in this beautiful hotel. In the morning when you look out of your window you get to see the wonderful Clarke quay and Boat quay.Also at night when Singapore gets lit up its just awesome scenario from the hotel. You get to see the huge beautiful Singapore eye rotating lit up with various colours. Also the Merlion flowing water with its mouth open is just heavenly feeling to see with your naked eyes. The skyline of Singapore and Marina bay is just wonderful. This hotel has 400 rooms and suites which overlook the atrium courtyard or face the downtown Singapore's skyline the Singapore river promenade or the Marina bay. Our room in fullerton was equipped with a flat screen TV and wireless internet facility. There was a mini bar and a tea / coffee maker. I used to enjoy carlsberg beer watching football match on it LCD TV. There is luxurious Asian Spa open for 24 hrs where you can get a spa treatment. The hotel cuisine is just marvellous and delicious. We enjoyed Italian cuisine at its Light house restaurant. The Town Restaurant offers a huge variety of international dishes and seafood buffet while cocktails and martinis can be enjoyed at the Post Bar. The hotel has a huge outdoor swimming pool. As Singapore is having a moderate temperature through out the year its nice to chill and relax yourself by swimming. I would recommend to tourists visiting Singapore to stay in this luxurious hotel to make their stay a momerable one and return to their homes with sweet memories of Singapore.</v>
      </c>
      <c r="I1022" s="1" t="str">
        <f>TRIM(IF(ISERROR(MID(other_hotels_test!L1022,7,FIND("travelled",other_hotels_test!L1022,1)-7)),"",MID(other_hotels_test!L1022,7,FIND("travelled",other_hotels_test!L1022,1)-7)))</f>
        <v>January 2011</v>
      </c>
      <c r="J1022" s="1" t="str">
        <f>TRIM(IF(ISERROR(MID(other_hotels_test!L1022,FIND("travelled",other_hotels_test!L1022,1)+9,LEN(other_hotels_test!L1022))),"",MID(other_hotels_test!L1022,FIND("travelled",other_hotels_test!L1022,1)+9,LEN(other_hotels_test!L1022))))</f>
        <v>with family</v>
      </c>
      <c r="K1022" s="4" t="e">
        <f ca="1">udfRegEx(other_hotels_test!M1022,"\d( of )\d( stars).*(n&gt;)([\s\S]*;)")&amp;CHAR(10)&amp;udfRegEx(other_hotels_test!M1022,"[^;]+$\d( of )\d( stars).*(n&gt;)([\s\S]*;)")</f>
        <v>#NAME?</v>
      </c>
      <c r="N1022" s="1" t="str">
        <f>other_hotels_test!P1022</f>
        <v>Reviewed 5 November 2011</v>
      </c>
    </row>
    <row r="1023" spans="1:14" ht="168">
      <c r="A1023" s="1" t="str">
        <f>MID(other_hotels_test!D1023,1,FIND("_data",other_hotels_test!D1023,1)-1)</f>
        <v>fullerton_hotel</v>
      </c>
      <c r="B1023" s="4" t="str">
        <f>other_hotels_test!G1023</f>
        <v>jayrick87</v>
      </c>
      <c r="C1023" s="4" t="str">
        <f>IF(ISBLANK(other_hotels_test!H1023),"",other_hotels_test!H1023)</f>
        <v>Cambridge</v>
      </c>
      <c r="D1023" s="1" t="str">
        <f>MID(other_hotels_test!I1023,FIND("of",other_hotels_test!I1023,1)-2,12)</f>
        <v>5 of 5 stars</v>
      </c>
      <c r="E1023" s="1" t="str">
        <f>MID(other_hotels_test!I1023,FIND("of",other_hotels_test!I1023,1)-2,2)</f>
        <v xml:space="preserve">5 </v>
      </c>
      <c r="F1023" s="2">
        <f>MID(other_hotels_test!I1023,FIND("of",other_hotels_test!I1023,1)-2,2)/MID(other_hotels_test!I1023,FIND("of",other_hotels_test!I1023,1)+2,2)</f>
        <v>1</v>
      </c>
      <c r="G1023" s="3" t="str">
        <f>IF(ISBLANK(other_hotels_test!J1023),"",other_hotels_test!J1023)</f>
        <v>“Ultimate class”</v>
      </c>
      <c r="H1023" s="3" t="str">
        <f>IF(ISBLANK(other_hotels_test!K1023),"",other_hotels_test!K1023)</f>
        <v>I have stayed in some fine hotels in the world but few come close to the quality of the Fullerton. It was a nice blend of colonial architecture classy restaurants great bars. What made it stand out from other hotels is its quality service. In the hotels in the 36 countries I have visited not one came close to the personal service I received. For example 20 minutes after the cafe had closed for buffet breakfast no one rushed us to leave. Instead the manager came out to replace the tea for us. From the concierge to the bedmakers everything was gold standard. To the staff of Fullerton - you're doing extremely well. Keep it up. I have had fond memories in your hotel since my teenage days and you keep improving everytime! I am very impressed.</v>
      </c>
      <c r="I1023" s="1" t="str">
        <f>TRIM(IF(ISERROR(MID(other_hotels_test!L1023,7,FIND("travelled",other_hotels_test!L1023,1)-7)),"",MID(other_hotels_test!L1023,7,FIND("travelled",other_hotels_test!L1023,1)-7)))</f>
        <v>October 2011</v>
      </c>
      <c r="J1023" s="1" t="str">
        <f>TRIM(IF(ISERROR(MID(other_hotels_test!L1023,FIND("travelled",other_hotels_test!L1023,1)+9,LEN(other_hotels_test!L1023))),"",MID(other_hotels_test!L1023,FIND("travelled",other_hotels_test!L1023,1)+9,LEN(other_hotels_test!L1023))))</f>
        <v>with family</v>
      </c>
      <c r="K1023" s="4" t="e">
        <f ca="1">udfRegEx(other_hotels_test!M1023,"\d( of )\d( stars).*(n&gt;)([\s\S]*;)")&amp;CHAR(10)&amp;udfRegEx(other_hotels_test!M1023,"[^;]+$\d( of )\d( stars).*(n&gt;)([\s\S]*;)")</f>
        <v>#NAME?</v>
      </c>
      <c r="N1023" s="1" t="str">
        <f>other_hotels_test!P1023</f>
        <v>Reviewed 3 November 2011</v>
      </c>
    </row>
    <row r="1024" spans="1:14" ht="350">
      <c r="A1024" s="1" t="str">
        <f>MID(other_hotels_test!D1024,1,FIND("_data",other_hotels_test!D1024,1)-1)</f>
        <v>fullerton_hotel</v>
      </c>
      <c r="B1024" s="4" t="str">
        <f>other_hotels_test!G1024</f>
        <v>Morwen C</v>
      </c>
      <c r="C1024" s="4" t="str">
        <f>IF(ISBLANK(other_hotels_test!H1024),"",other_hotels_test!H1024)</f>
        <v>Singapore Singapore</v>
      </c>
      <c r="D1024" s="1" t="str">
        <f>MID(other_hotels_test!I1024,FIND("of",other_hotels_test!I1024,1)-2,12)</f>
        <v>5 of 5 stars</v>
      </c>
      <c r="E1024" s="1" t="str">
        <f>MID(other_hotels_test!I1024,FIND("of",other_hotels_test!I1024,1)-2,2)</f>
        <v xml:space="preserve">5 </v>
      </c>
      <c r="F1024" s="2">
        <f>MID(other_hotels_test!I1024,FIND("of",other_hotels_test!I1024,1)-2,2)/MID(other_hotels_test!I1024,FIND("of",other_hotels_test!I1024,1)+2,2)</f>
        <v>1</v>
      </c>
      <c r="G1024" s="3" t="str">
        <f>IF(ISBLANK(other_hotels_test!J1024),"",other_hotels_test!J1024)</f>
        <v>“Service excellence at Fullerton Hotel”</v>
      </c>
      <c r="H1024" s="3" t="str">
        <f>IF(ISBLANK(other_hotels_test!K1024),"",other_hotels_test!K1024)</f>
        <v>Celebrated my bf's birthday during this short staycation at Fullerton Hotel. I was impressed at the efficiency and impeccable service experienced throughout my stay. 1st surprise - Our room was upgraded to a gorgeous-looking suite! It has the view of the bay and facing the riverside! At night the view was lovely and we had a good time chilling out at the balcony. 2nd surprise - Not only did Ms Nathalia (from guest relations) checked us in personally after settling us she also delivered a birthday cake to us accompanied with a hand-written card. I am impressed by the level of service and the warmth she had displayed. The suite was spick and span. Towels were clean without nasty smell. There is a full range of Nespresso coffee capsules for coffee addicts and if you aren't fret not. a good selection of TWG tea is available for tea lovers. Those of you who appreciate firm pillows or are like me who loves soft and fluffy pillows Fullerton hotel has a pillow menu! Yes and I am thankful housekeeping staff remained patient and polite whilst i queried about the various pilliows before settling for neck-support and micro-gel pillows. Love love love it! I slept really well throughout my stay. It is conveniently located with quality restaurants. The Lighthouse served fine Italian food which I would love to try one day. I read it is perfect for romantic dates. :) Personally I had tried Sunday's Champagne brunch at Town restaurant. All I remembered was happy memories of lovely champagne with a wide spread of food. For chocolate lovers make time for their chocolate buffet to satisfy your sweet tooth. All and all we had a memorable and wonderful stay at Fullerton..</v>
      </c>
      <c r="I1024" s="1" t="str">
        <f>TRIM(IF(ISERROR(MID(other_hotels_test!L1024,7,FIND("travelled",other_hotels_test!L1024,1)-7)),"",MID(other_hotels_test!L1024,7,FIND("travelled",other_hotels_test!L1024,1)-7)))</f>
        <v>October 2011</v>
      </c>
      <c r="J1024" s="1" t="str">
        <f>TRIM(IF(ISERROR(MID(other_hotels_test!L1024,FIND("travelled",other_hotels_test!L1024,1)+9,LEN(other_hotels_test!L1024))),"",MID(other_hotels_test!L1024,FIND("travelled",other_hotels_test!L1024,1)+9,LEN(other_hotels_test!L1024))))</f>
        <v>as a couple</v>
      </c>
      <c r="K1024" s="4" t="e">
        <f ca="1">udfRegEx(other_hotels_test!M1024,"\d( of )\d( stars).*(n&gt;)([\s\S]*;)")&amp;CHAR(10)&amp;udfRegEx(other_hotels_test!M1024,"[^;]+$\d( of )\d( stars).*(n&gt;)([\s\S]*;)")</f>
        <v>#NAME?</v>
      </c>
      <c r="N1024" s="1" t="str">
        <f>other_hotels_test!P1024</f>
        <v>Reviewed 2 November 2011</v>
      </c>
    </row>
    <row r="1025" spans="1:14" ht="84">
      <c r="A1025" s="1" t="str">
        <f>MID(other_hotels_test!D1025,1,FIND("_data",other_hotels_test!D1025,1)-1)</f>
        <v>fullerton_hotel</v>
      </c>
      <c r="B1025" s="4" t="str">
        <f>other_hotels_test!G1025</f>
        <v>jackirmic</v>
      </c>
      <c r="C1025" s="4" t="str">
        <f>IF(ISBLANK(other_hotels_test!H1025),"",other_hotels_test!H1025)</f>
        <v>Auckland Region New Zealand</v>
      </c>
      <c r="D1025" s="1" t="str">
        <f>MID(other_hotels_test!I1025,FIND("of",other_hotels_test!I1025,1)-2,12)</f>
        <v>3 of 5 stars</v>
      </c>
      <c r="E1025" s="1" t="str">
        <f>MID(other_hotels_test!I1025,FIND("of",other_hotels_test!I1025,1)-2,2)</f>
        <v xml:space="preserve">3 </v>
      </c>
      <c r="F1025" s="2">
        <f>MID(other_hotels_test!I1025,FIND("of",other_hotels_test!I1025,1)-2,2)/MID(other_hotels_test!I1025,FIND("of",other_hotels_test!I1025,1)+2,2)</f>
        <v>0.6</v>
      </c>
      <c r="G1025" s="3" t="str">
        <f>IF(ISBLANK(other_hotels_test!J1025),"",other_hotels_test!J1025)</f>
        <v>“Average room and views of internal atrium”</v>
      </c>
      <c r="H1025" s="3" t="str">
        <f>IF(ISBLANK(other_hotels_test!K1025),"",other_hotels_test!K1025)</f>
        <v>Was looking forward to staying at such an iconic landmark. Was a little disappointed. The room was average size and looked out into internal atrium. Frustrates me when 5 star hotel can't provide a decent hair dryer. Service and staff very aloof and officious . The museum area was a little light on . When next in Singapore Will go back to Intercontinental - service and rooms were better</v>
      </c>
      <c r="I1025" s="1" t="str">
        <f>TRIM(IF(ISERROR(MID(other_hotels_test!L1025,7,FIND("travelled",other_hotels_test!L1025,1)-7)),"",MID(other_hotels_test!L1025,7,FIND("travelled",other_hotels_test!L1025,1)-7)))</f>
        <v>March 2014</v>
      </c>
      <c r="J1025" s="1" t="str">
        <f>TRIM(IF(ISERROR(MID(other_hotels_test!L1025,FIND("travelled",other_hotels_test!L1025,1)+9,LEN(other_hotels_test!L1025))),"",MID(other_hotels_test!L1025,FIND("travelled",other_hotels_test!L1025,1)+9,LEN(other_hotels_test!L1025))))</f>
        <v>on business</v>
      </c>
      <c r="K1025" s="4" t="e">
        <f ca="1">udfRegEx(other_hotels_test!M1025,"\d( of )\d( stars).*(n&gt;)([\s\S]*;)")&amp;CHAR(10)&amp;udfRegEx(other_hotels_test!M1025,"[^;]+$\d( of )\d( stars).*(n&gt;)([\s\S]*;)")</f>
        <v>#NAME?</v>
      </c>
      <c r="N1025" s="1" t="str">
        <f>other_hotels_test!P1025</f>
        <v>Reviewed 26 March 2014</v>
      </c>
    </row>
    <row r="1026" spans="1:14" ht="409">
      <c r="A1026" s="1" t="str">
        <f>MID(other_hotels_test!D1026,1,FIND("_data",other_hotels_test!D1026,1)-1)</f>
        <v>fullerton_hotel</v>
      </c>
      <c r="B1026" s="4" t="str">
        <f>other_hotels_test!G1026</f>
        <v>Kipsterdry</v>
      </c>
      <c r="C1026" s="4" t="str">
        <f>IF(ISBLANK(other_hotels_test!H1026),"",other_hotels_test!H1026)</f>
        <v>Glasgow United Kingdom</v>
      </c>
      <c r="D1026" s="1" t="str">
        <f>MID(other_hotels_test!I1026,FIND("of",other_hotels_test!I1026,1)-2,12)</f>
        <v>5 of 5 stars</v>
      </c>
      <c r="E1026" s="1" t="str">
        <f>MID(other_hotels_test!I1026,FIND("of",other_hotels_test!I1026,1)-2,2)</f>
        <v xml:space="preserve">5 </v>
      </c>
      <c r="F1026" s="2">
        <f>MID(other_hotels_test!I1026,FIND("of",other_hotels_test!I1026,1)-2,2)/MID(other_hotels_test!I1026,FIND("of",other_hotels_test!I1026,1)+2,2)</f>
        <v>1</v>
      </c>
      <c r="G1026" s="3" t="str">
        <f>IF(ISBLANK(other_hotels_test!J1026),"",other_hotels_test!J1026)</f>
        <v>“Excellent experience although worth knowing some simple Mandarin”</v>
      </c>
      <c r="H1026" s="3" t="str">
        <f>IF(ISBLANK(other_hotels_test!K1026),"",other_hotels_test!K1026)</f>
        <v>Stayed 2 nights here mid Month. From the airport it was really easy to get to on the MRT and a quick 5 mins walk from the station. We didn't get to the hotel until 7 pm as our flight arrived at 6. Checking was fast and efficient and everything was explained to us like the gym and pool and how we could use the pool in the sister hotel the Fullerton Bay. The member of staff even lead us to the elevator and showed us how to us the key card security function in it. Got to our room and it was massive! View wasn't that great but it was better than a courtyard view. Didn't spend much time in the room as we had to meet friends so a quick freshen up and out again. Got back later and had a good lol about the room. Nice features like automatic curtains and separate bath and shower in the bathroom The following day we hit the pool. Not very busy for first thing in the morning. the pool staff was very attentive carrying towels and offering a glass of lemonade. Overall the pool staff here I found better than at the Fullerton Bay when I visited later. Had requested for our room to be tidied by housekeeping whilst we were at the pool by using the button on the control panel in the room. When we arrived back we had not been visited. No big deal as we were heading out in a bit so turned the button off. Half an hour later and housekeeping came to the door the only problem was she didn't speak English. Luckily I speak a little Mandarin so was able to ask her to come back in an hour when we had gone out. I found this to be the case with a few members of housekeeping as I asked for some more tea from another whose cart was parked near our room. When we returned to our room later housekeeping had come we had been left a welcome fruit plate and greeting card. A very nice touch! The hotel also offers a pillow menu! A very interesting feature. Normally I sleep in a memory foam pillow so I asked for one to be brought up. Unfortunately they didn't have any so brought a latex one. Bit disappointed but was ok. Overall I had a very pleasurable stay at the hotel and would recommend it to other. We managed to get a good deal.</v>
      </c>
      <c r="I1026" s="1" t="str">
        <f>TRIM(IF(ISERROR(MID(other_hotels_test!L1026,7,FIND("travelled",other_hotels_test!L1026,1)-7)),"",MID(other_hotels_test!L1026,7,FIND("travelled",other_hotels_test!L1026,1)-7)))</f>
        <v>March 2014</v>
      </c>
      <c r="J1026" s="1" t="str">
        <f>TRIM(IF(ISERROR(MID(other_hotels_test!L1026,FIND("travelled",other_hotels_test!L1026,1)+9,LEN(other_hotels_test!L1026))),"",MID(other_hotels_test!L1026,FIND("travelled",other_hotels_test!L1026,1)+9,LEN(other_hotels_test!L1026))))</f>
        <v>with family</v>
      </c>
      <c r="K1026" s="4" t="e">
        <f ca="1">udfRegEx(other_hotels_test!M1026,"\d( of )\d( stars).*(n&gt;)([\s\S]*;)")&amp;CHAR(10)&amp;udfRegEx(other_hotels_test!M1026,"[^;]+$\d( of )\d( stars).*(n&gt;)([\s\S]*;)")</f>
        <v>#NAME?</v>
      </c>
      <c r="N1026" s="1" t="str">
        <f>other_hotels_test!P1026</f>
        <v>Reviewed 23 March 2014</v>
      </c>
    </row>
    <row r="1027" spans="1:14" ht="70">
      <c r="A1027" s="1" t="str">
        <f>MID(other_hotels_test!D1027,1,FIND("_data",other_hotels_test!D1027,1)-1)</f>
        <v>fullerton_hotel</v>
      </c>
      <c r="B1027" s="4" t="str">
        <f>other_hotels_test!G1027</f>
        <v>Jessieb86</v>
      </c>
      <c r="C1027" s="4" t="str">
        <f>IF(ISBLANK(other_hotels_test!H1027),"",other_hotels_test!H1027)</f>
        <v>Melbourne Australia</v>
      </c>
      <c r="D1027" s="1" t="str">
        <f>MID(other_hotels_test!I1027,FIND("of",other_hotels_test!I1027,1)-2,12)</f>
        <v>5 of 5 stars</v>
      </c>
      <c r="E1027" s="1" t="str">
        <f>MID(other_hotels_test!I1027,FIND("of",other_hotels_test!I1027,1)-2,2)</f>
        <v xml:space="preserve">5 </v>
      </c>
      <c r="F1027" s="2">
        <f>MID(other_hotels_test!I1027,FIND("of",other_hotels_test!I1027,1)-2,2)/MID(other_hotels_test!I1027,FIND("of",other_hotels_test!I1027,1)+2,2)</f>
        <v>1</v>
      </c>
      <c r="G1027" s="3" t="str">
        <f>IF(ISBLANK(other_hotels_test!J1027),"",other_hotels_test!J1027)</f>
        <v>“Fullerton Sunday Brunch”</v>
      </c>
      <c r="H1027" s="3" t="str">
        <f>IF(ISBLANK(other_hotels_test!K1027),"",other_hotels_test!K1027)</f>
        <v>The Fullerton Sunday brunch is a well-worth-it experience. Free flowing quality champagne and beautiful delicacies all-you-can eat. We enjoyed the brunch on our first day in Singapore and it was a great fun tipsy way to start out trip. Just loved it and felt so spesh &amp; romantic!</v>
      </c>
      <c r="I1027" s="1" t="str">
        <f>TRIM(IF(ISERROR(MID(other_hotels_test!L1027,7,FIND("travelled",other_hotels_test!L1027,1)-7)),"",MID(other_hotels_test!L1027,7,FIND("travelled",other_hotels_test!L1027,1)-7)))</f>
        <v>February 2014</v>
      </c>
      <c r="J1027" s="1" t="str">
        <f>TRIM(IF(ISERROR(MID(other_hotels_test!L1027,FIND("travelled",other_hotels_test!L1027,1)+9,LEN(other_hotels_test!L1027))),"",MID(other_hotels_test!L1027,FIND("travelled",other_hotels_test!L1027,1)+9,LEN(other_hotels_test!L1027))))</f>
        <v>as a couple</v>
      </c>
      <c r="K1027" s="4" t="e">
        <f ca="1">udfRegEx(other_hotels_test!M1027,"\d( of )\d( stars).*(n&gt;)([\s\S]*;)")&amp;CHAR(10)&amp;udfRegEx(other_hotels_test!M1027,"[^;]+$\d( of )\d( stars).*(n&gt;)([\s\S]*;)")</f>
        <v>#NAME?</v>
      </c>
      <c r="N1027" s="1" t="str">
        <f>other_hotels_test!P1027</f>
        <v>Reviewed 23 March 2014</v>
      </c>
    </row>
    <row r="1028" spans="1:14" ht="112">
      <c r="A1028" s="1" t="str">
        <f>MID(other_hotels_test!D1028,1,FIND("_data",other_hotels_test!D1028,1)-1)</f>
        <v>fullerton_hotel</v>
      </c>
      <c r="B1028" s="4" t="str">
        <f>other_hotels_test!G1028</f>
        <v>nouran43</v>
      </c>
      <c r="C1028" s="4" t="str">
        <f>IF(ISBLANK(other_hotels_test!H1028),"",other_hotels_test!H1028)</f>
        <v>Cairo Egypt</v>
      </c>
      <c r="D1028" s="1" t="str">
        <f>MID(other_hotels_test!I1028,FIND("of",other_hotels_test!I1028,1)-2,12)</f>
        <v>5 of 5 stars</v>
      </c>
      <c r="E1028" s="1" t="str">
        <f>MID(other_hotels_test!I1028,FIND("of",other_hotels_test!I1028,1)-2,2)</f>
        <v xml:space="preserve">5 </v>
      </c>
      <c r="F1028" s="2">
        <f>MID(other_hotels_test!I1028,FIND("of",other_hotels_test!I1028,1)-2,2)/MID(other_hotels_test!I1028,FIND("of",other_hotels_test!I1028,1)+2,2)</f>
        <v>1</v>
      </c>
      <c r="G1028" s="3" t="str">
        <f>IF(ISBLANK(other_hotels_test!J1028),"",other_hotels_test!J1028)</f>
        <v>“The wonder of Asia”</v>
      </c>
      <c r="H1028" s="3" t="str">
        <f>IF(ISBLANK(other_hotels_test!K1028),"",other_hotels_test!K1028)</f>
        <v>What a beautiful stylish hotel  it is the Fullerton Singapore  a unique combination of modernism and the Asian taste a great location on the riverside  walking distance to the Marina and China town and many attractions when it comes to hospitality no one approaches Asians and the Fullerton on top of this  the best staff can ever be . Our was comfortable and large  overlooking the Marina  the only thing was we were not used to the inside-room stairs  Can n't wait yo go back again .</v>
      </c>
      <c r="I1028" s="1" t="str">
        <f>TRIM(IF(ISERROR(MID(other_hotels_test!L1028,7,FIND("travelled",other_hotels_test!L1028,1)-7)),"",MID(other_hotels_test!L1028,7,FIND("travelled",other_hotels_test!L1028,1)-7)))</f>
        <v>February 2014</v>
      </c>
      <c r="J1028" s="1" t="str">
        <f>TRIM(IF(ISERROR(MID(other_hotels_test!L1028,FIND("travelled",other_hotels_test!L1028,1)+9,LEN(other_hotels_test!L1028))),"",MID(other_hotels_test!L1028,FIND("travelled",other_hotels_test!L1028,1)+9,LEN(other_hotels_test!L1028))))</f>
        <v>as a couple</v>
      </c>
      <c r="K1028" s="4" t="e">
        <f ca="1">udfRegEx(other_hotels_test!M1028,"\d( of )\d( stars).*(n&gt;)([\s\S]*;)")&amp;CHAR(10)&amp;udfRegEx(other_hotels_test!M1028,"[^;]+$\d( of )\d( stars).*(n&gt;)([\s\S]*;)")</f>
        <v>#NAME?</v>
      </c>
      <c r="N1028" s="1" t="str">
        <f>other_hotels_test!P1028</f>
        <v>Reviewed 23 March 2014</v>
      </c>
    </row>
    <row r="1029" spans="1:14" ht="168">
      <c r="A1029" s="1" t="str">
        <f>MID(other_hotels_test!D1029,1,FIND("_data",other_hotels_test!D1029,1)-1)</f>
        <v>fullerton_hotel</v>
      </c>
      <c r="B1029" s="4" t="str">
        <f>other_hotels_test!G1029</f>
        <v>steve t</v>
      </c>
      <c r="C1029" s="4" t="str">
        <f>IF(ISBLANK(other_hotels_test!H1029),"",other_hotels_test!H1029)</f>
        <v>Whitchurch United Kingdom</v>
      </c>
      <c r="D1029" s="1" t="str">
        <f>MID(other_hotels_test!I1029,FIND("of",other_hotels_test!I1029,1)-2,12)</f>
        <v>5 of 5 stars</v>
      </c>
      <c r="E1029" s="1" t="str">
        <f>MID(other_hotels_test!I1029,FIND("of",other_hotels_test!I1029,1)-2,2)</f>
        <v xml:space="preserve">5 </v>
      </c>
      <c r="F1029" s="2">
        <f>MID(other_hotels_test!I1029,FIND("of",other_hotels_test!I1029,1)-2,2)/MID(other_hotels_test!I1029,FIND("of",other_hotels_test!I1029,1)+2,2)</f>
        <v>1</v>
      </c>
      <c r="G1029" s="3" t="str">
        <f>IF(ISBLANK(other_hotels_test!J1029),"",other_hotels_test!J1029)</f>
        <v>“Perfect location and great character”</v>
      </c>
      <c r="H1029" s="3" t="str">
        <f>IF(ISBLANK(other_hotels_test!K1029),"",other_hotels_test!K1029)</f>
        <v>We stayed in this hotel for two nights prior to a cruise. I've stayed here a couple of times before on business and chose this hotel again for its location character and comfort. Great location for river tours walking the city or nice walk around the harbour. There's a massive shopping mall at the halfway point which is nicely air conditioned needed in Singapore! Ate out at local restaurants on the river food ok but not expensive and on reflection would have been better to eat in the hotel one night. Got an upgrade to the club lounge for an extra $100 per night and this was well worth it. Included lovely breakfast afternoon teas and early evening complementary drinks. Good value and recommended if you get the option. A very nice hotel that I would stay at again.</v>
      </c>
      <c r="I1029" s="1" t="str">
        <f>TRIM(IF(ISERROR(MID(other_hotels_test!L1029,7,FIND("travelled",other_hotels_test!L1029,1)-7)),"",MID(other_hotels_test!L1029,7,FIND("travelled",other_hotels_test!L1029,1)-7)))</f>
        <v>February 2014</v>
      </c>
      <c r="J1029" s="1" t="str">
        <f>TRIM(IF(ISERROR(MID(other_hotels_test!L1029,FIND("travelled",other_hotels_test!L1029,1)+9,LEN(other_hotels_test!L1029))),"",MID(other_hotels_test!L1029,FIND("travelled",other_hotels_test!L1029,1)+9,LEN(other_hotels_test!L1029))))</f>
        <v>as a couple</v>
      </c>
      <c r="K1029" s="4" t="e">
        <f ca="1">udfRegEx(other_hotels_test!M1029,"\d( of )\d( stars).*(n&gt;)([\s\S]*;)")&amp;CHAR(10)&amp;udfRegEx(other_hotels_test!M1029,"[^;]+$\d( of )\d( stars).*(n&gt;)([\s\S]*;)")</f>
        <v>#NAME?</v>
      </c>
      <c r="N1029" s="1" t="str">
        <f>other_hotels_test!P1029</f>
        <v>Reviewed 22 March 2014</v>
      </c>
    </row>
    <row r="1030" spans="1:14" ht="98">
      <c r="A1030" s="1" t="str">
        <f>MID(other_hotels_test!D1030,1,FIND("_data",other_hotels_test!D1030,1)-1)</f>
        <v>fullerton_hotel</v>
      </c>
      <c r="B1030" s="4" t="str">
        <f>other_hotels_test!G1030</f>
        <v>Rmb680</v>
      </c>
      <c r="C1030" s="4" t="str">
        <f>IF(ISBLANK(other_hotels_test!H1030),"",other_hotels_test!H1030)</f>
        <v>Shipley United Kingdom</v>
      </c>
      <c r="D1030" s="1" t="str">
        <f>MID(other_hotels_test!I1030,FIND("of",other_hotels_test!I1030,1)-2,12)</f>
        <v>5 of 5 stars</v>
      </c>
      <c r="E1030" s="1" t="str">
        <f>MID(other_hotels_test!I1030,FIND("of",other_hotels_test!I1030,1)-2,2)</f>
        <v xml:space="preserve">5 </v>
      </c>
      <c r="F1030" s="2">
        <f>MID(other_hotels_test!I1030,FIND("of",other_hotels_test!I1030,1)-2,2)/MID(other_hotels_test!I1030,FIND("of",other_hotels_test!I1030,1)+2,2)</f>
        <v>1</v>
      </c>
      <c r="G1030" s="3" t="str">
        <f>IF(ISBLANK(other_hotels_test!J1030),"",other_hotels_test!J1030)</f>
        <v>“Great service wonderful location”</v>
      </c>
      <c r="H1030" s="3" t="str">
        <f>IF(ISBLANK(other_hotels_test!K1030),"",other_hotels_test!K1030)</f>
        <v>Stayed in the hotel on my second night in Singapore . Reception staff were excellent (they gave me a free upgrade to a marina bay view room) Room was spacious and well appointed Concierge made a good restaurant recommendation and took personal care to follow up afterwards Breakfast in the courtyard afforded excellent views of Singapore An expensive business hotel but in the sea of ubiquitous hotels this stands out as worth it.. If only for the location</v>
      </c>
      <c r="I1030" s="1" t="str">
        <f>TRIM(IF(ISERROR(MID(other_hotels_test!L1030,7,FIND("travelled",other_hotels_test!L1030,1)-7)),"",MID(other_hotels_test!L1030,7,FIND("travelled",other_hotels_test!L1030,1)-7)))</f>
        <v>April 2014</v>
      </c>
      <c r="J1030" s="1" t="str">
        <f>TRIM(IF(ISERROR(MID(other_hotels_test!L1030,FIND("travelled",other_hotels_test!L1030,1)+9,LEN(other_hotels_test!L1030))),"",MID(other_hotels_test!L1030,FIND("travelled",other_hotels_test!L1030,1)+9,LEN(other_hotels_test!L1030))))</f>
        <v>on business</v>
      </c>
      <c r="K1030" s="4" t="e">
        <f ca="1">udfRegEx(other_hotels_test!M1030,"\d( of )\d( stars).*(n&gt;)([\s\S]*;)")&amp;CHAR(10)&amp;udfRegEx(other_hotels_test!M1030,"[^;]+$\d( of )\d( stars).*(n&gt;)([\s\S]*;)")</f>
        <v>#NAME?</v>
      </c>
      <c r="N1030" s="1" t="str">
        <f>other_hotels_test!P1030</f>
        <v>Reviewed 23 April 2014</v>
      </c>
    </row>
    <row r="1031" spans="1:14" ht="126">
      <c r="A1031" s="1" t="str">
        <f>MID(other_hotels_test!D1031,1,FIND("_data",other_hotels_test!D1031,1)-1)</f>
        <v>fullerton_hotel</v>
      </c>
      <c r="B1031" s="4" t="str">
        <f>other_hotels_test!G1031</f>
        <v>Jasminroberts</v>
      </c>
      <c r="C1031" s="4" t="str">
        <f>IF(ISBLANK(other_hotels_test!H1031),"",other_hotels_test!H1031)</f>
        <v>Singapore</v>
      </c>
      <c r="D1031" s="1" t="str">
        <f>MID(other_hotels_test!I1031,FIND("of",other_hotels_test!I1031,1)-2,12)</f>
        <v>5 of 5 stars</v>
      </c>
      <c r="E1031" s="1" t="str">
        <f>MID(other_hotels_test!I1031,FIND("of",other_hotels_test!I1031,1)-2,2)</f>
        <v xml:space="preserve">5 </v>
      </c>
      <c r="F1031" s="2">
        <f>MID(other_hotels_test!I1031,FIND("of",other_hotels_test!I1031,1)-2,2)/MID(other_hotels_test!I1031,FIND("of",other_hotels_test!I1031,1)+2,2)</f>
        <v>1</v>
      </c>
      <c r="G1031" s="3" t="str">
        <f>IF(ISBLANK(other_hotels_test!J1031),"",other_hotels_test!J1031)</f>
        <v>“Everything was excellent”</v>
      </c>
      <c r="H1031" s="3" t="str">
        <f>IF(ISBLANK(other_hotels_test!K1031),"",other_hotels_test!K1031)</f>
        <v>We stayed at the loft suite for 3 nights on my wedding weekend. Being Singaporean I chose this hotel for its excellent location. The suite is amazing and in my opinion totally worth the money paid for it. We were facing the Marina Bay Sands - a great view. The bathroom is heavenly as well. The suite package came with afternoon tea and evening cocktails - both amazing. One of the nights I couldnt make it downstairs for cocktails and the hotel sent drinks up instead! The service was consistently excellent and I would definitely stay here again.</v>
      </c>
      <c r="I1031" s="1" t="str">
        <f>TRIM(IF(ISERROR(MID(other_hotels_test!L1031,7,FIND("travelled",other_hotels_test!L1031,1)-7)),"",MID(other_hotels_test!L1031,7,FIND("travelled",other_hotels_test!L1031,1)-7)))</f>
        <v>December 2013</v>
      </c>
      <c r="J1031" s="1" t="str">
        <f>TRIM(IF(ISERROR(MID(other_hotels_test!L1031,FIND("travelled",other_hotels_test!L1031,1)+9,LEN(other_hotels_test!L1031))),"",MID(other_hotels_test!L1031,FIND("travelled",other_hotels_test!L1031,1)+9,LEN(other_hotels_test!L1031))))</f>
        <v>with friends</v>
      </c>
      <c r="K1031" s="4" t="e">
        <f ca="1">udfRegEx(other_hotels_test!M1031,"\d( of )\d( stars).*(n&gt;)([\s\S]*;)")&amp;CHAR(10)&amp;udfRegEx(other_hotels_test!M1031,"[^;]+$\d( of )\d( stars).*(n&gt;)([\s\S]*;)")</f>
        <v>#NAME?</v>
      </c>
      <c r="N1031" s="1" t="str">
        <f>other_hotels_test!P1031</f>
        <v>Reviewed 22 April 2014</v>
      </c>
    </row>
    <row r="1032" spans="1:14" ht="140">
      <c r="A1032" s="1" t="str">
        <f>MID(other_hotels_test!D1032,1,FIND("_data",other_hotels_test!D1032,1)-1)</f>
        <v>fullerton_hotel</v>
      </c>
      <c r="B1032" s="4" t="str">
        <f>other_hotels_test!G1032</f>
        <v>Geoff G</v>
      </c>
      <c r="C1032" s="4" t="str">
        <f>IF(ISBLANK(other_hotels_test!H1032),"",other_hotels_test!H1032)</f>
        <v>Hooke United Kingdom</v>
      </c>
      <c r="D1032" s="1" t="str">
        <f>MID(other_hotels_test!I1032,FIND("of",other_hotels_test!I1032,1)-2,12)</f>
        <v>4 of 5 stars</v>
      </c>
      <c r="E1032" s="1" t="str">
        <f>MID(other_hotels_test!I1032,FIND("of",other_hotels_test!I1032,1)-2,2)</f>
        <v xml:space="preserve">4 </v>
      </c>
      <c r="F1032" s="2">
        <f>MID(other_hotels_test!I1032,FIND("of",other_hotels_test!I1032,1)-2,2)/MID(other_hotels_test!I1032,FIND("of",other_hotels_test!I1032,1)+2,2)</f>
        <v>0.8</v>
      </c>
      <c r="G1032" s="3" t="str">
        <f>IF(ISBLANK(other_hotels_test!J1032),"",other_hotels_test!J1032)</f>
        <v>“Fabulous hotel but avoid courtyard rooms”</v>
      </c>
      <c r="H1032" s="3" t="str">
        <f>IF(ISBLANK(other_hotels_test!K1032),"",other_hotels_test!K1032)</f>
        <v>In every respect this hotel lives up to it's reputation. The location is near perfect with a view across the bay of the Marina Bay Sands hotel and it's nightly light show (which you don't get if you stay at the Marina Bay Sands). The service particularly the friendly and totally professional concierge staff is impeccable. The food and drink particularly in the wonderful Lighthouse restaurant and bar are both excellent. However the inner facing courtyard rooms are a disgrace! There is no natural light as they look out over the lobby restaurants and the smell of cooking permeates the room from breakfast time right through the day. Avoid these rooms at all cost.......</v>
      </c>
      <c r="I1032" s="1" t="str">
        <f>TRIM(IF(ISERROR(MID(other_hotels_test!L1032,7,FIND("travelled",other_hotels_test!L1032,1)-7)),"",MID(other_hotels_test!L1032,7,FIND("travelled",other_hotels_test!L1032,1)-7)))</f>
        <v>April 2014</v>
      </c>
      <c r="J1032" s="1" t="str">
        <f>TRIM(IF(ISERROR(MID(other_hotels_test!L1032,FIND("travelled",other_hotels_test!L1032,1)+9,LEN(other_hotels_test!L1032))),"",MID(other_hotels_test!L1032,FIND("travelled",other_hotels_test!L1032,1)+9,LEN(other_hotels_test!L1032))))</f>
        <v>solo</v>
      </c>
      <c r="K1032" s="4" t="e">
        <f ca="1">udfRegEx(other_hotels_test!M1032,"\d( of )\d( stars).*(n&gt;)([\s\S]*;)")&amp;CHAR(10)&amp;udfRegEx(other_hotels_test!M1032,"[^;]+$\d( of )\d( stars).*(n&gt;)([\s\S]*;)")</f>
        <v>#NAME?</v>
      </c>
      <c r="N1032" s="1" t="str">
        <f>other_hotels_test!P1032</f>
        <v>Reviewed 21 April 2014</v>
      </c>
    </row>
    <row r="1033" spans="1:14" ht="56">
      <c r="A1033" s="1" t="str">
        <f>MID(other_hotels_test!D1033,1,FIND("_data",other_hotels_test!D1033,1)-1)</f>
        <v>fullerton_hotel</v>
      </c>
      <c r="B1033" s="4" t="str">
        <f>other_hotels_test!G1033</f>
        <v>Just_Keep_Traveling</v>
      </c>
      <c r="C1033" s="4" t="str">
        <f>IF(ISBLANK(other_hotels_test!H1033),"",other_hotels_test!H1033)</f>
        <v>Bensheim Germany</v>
      </c>
      <c r="D1033" s="1" t="str">
        <f>MID(other_hotels_test!I1033,FIND("of",other_hotels_test!I1033,1)-2,12)</f>
        <v>5 of 5 stars</v>
      </c>
      <c r="E1033" s="1" t="str">
        <f>MID(other_hotels_test!I1033,FIND("of",other_hotels_test!I1033,1)-2,2)</f>
        <v xml:space="preserve">5 </v>
      </c>
      <c r="F1033" s="2">
        <f>MID(other_hotels_test!I1033,FIND("of",other_hotels_test!I1033,1)-2,2)/MID(other_hotels_test!I1033,FIND("of",other_hotels_test!I1033,1)+2,2)</f>
        <v>1</v>
      </c>
      <c r="G1033" s="3" t="str">
        <f>IF(ISBLANK(other_hotels_test!J1033),"",other_hotels_test!J1033)</f>
        <v>“Super!”</v>
      </c>
      <c r="H1033" s="3" t="str">
        <f>IF(ISBLANK(other_hotels_test!K1033),"",other_hotels_test!K1033)</f>
        <v>The localization is fantastic and the architecture is very elegant! Rooms are big beds are confortable shower is very good and breakfast is good. The service is really courteous and the swimming pool is amazing!</v>
      </c>
      <c r="I1033" s="1" t="str">
        <f>TRIM(IF(ISERROR(MID(other_hotels_test!L1033,7,FIND("travelled",other_hotels_test!L1033,1)-7)),"",MID(other_hotels_test!L1033,7,FIND("travelled",other_hotels_test!L1033,1)-7)))</f>
        <v>March 2014</v>
      </c>
      <c r="J1033" s="1" t="str">
        <f>TRIM(IF(ISERROR(MID(other_hotels_test!L1033,FIND("travelled",other_hotels_test!L1033,1)+9,LEN(other_hotels_test!L1033))),"",MID(other_hotels_test!L1033,FIND("travelled",other_hotels_test!L1033,1)+9,LEN(other_hotels_test!L1033))))</f>
        <v>on business</v>
      </c>
      <c r="K1033" s="4" t="e">
        <f ca="1">udfRegEx(other_hotels_test!M1033,"\d( of )\d( stars).*(n&gt;)([\s\S]*;)")&amp;CHAR(10)&amp;udfRegEx(other_hotels_test!M1033,"[^;]+$\d( of )\d( stars).*(n&gt;)([\s\S]*;)")</f>
        <v>#NAME?</v>
      </c>
      <c r="N1033" s="1" t="str">
        <f>other_hotels_test!P1033</f>
        <v>Reviewed 21 April 2014</v>
      </c>
    </row>
    <row r="1034" spans="1:14" ht="98">
      <c r="A1034" s="1" t="str">
        <f>MID(other_hotels_test!D1034,1,FIND("_data",other_hotels_test!D1034,1)-1)</f>
        <v>fullerton_hotel</v>
      </c>
      <c r="B1034" s="4" t="str">
        <f>other_hotels_test!G1034</f>
        <v>Aakash C</v>
      </c>
      <c r="C1034" s="4" t="str">
        <f>IF(ISBLANK(other_hotels_test!H1034),"",other_hotels_test!H1034)</f>
        <v/>
      </c>
      <c r="D1034" s="1" t="str">
        <f>MID(other_hotels_test!I1034,FIND("of",other_hotels_test!I1034,1)-2,12)</f>
        <v>4 of 5 stars</v>
      </c>
      <c r="E1034" s="1" t="str">
        <f>MID(other_hotels_test!I1034,FIND("of",other_hotels_test!I1034,1)-2,2)</f>
        <v xml:space="preserve">4 </v>
      </c>
      <c r="F1034" s="2">
        <f>MID(other_hotels_test!I1034,FIND("of",other_hotels_test!I1034,1)-2,2)/MID(other_hotels_test!I1034,FIND("of",other_hotels_test!I1034,1)+2,2)</f>
        <v>0.8</v>
      </c>
      <c r="G1034" s="3" t="str">
        <f>IF(ISBLANK(other_hotels_test!J1034),"",other_hotels_test!J1034)</f>
        <v>“Business business ”</v>
      </c>
      <c r="H1034" s="3" t="str">
        <f>IF(ISBLANK(other_hotels_test!K1034),"",other_hotels_test!K1034)</f>
        <v>This is an excellent business hotel very conveniently situated at the CBD of Singapore. The check in is smooth as is checkout. Staff is very courteous. Breakfast buffet had an excellent spread and some fabulous outdoor seating (though bit warm). It has an Indian breakfast section - but I didn't try. Wifi is free which is a plus. If you love to walk around for your meetings then it cannot get better than Fullerton.</v>
      </c>
      <c r="I1034" s="1" t="str">
        <f>TRIM(IF(ISERROR(MID(other_hotels_test!L1034,7,FIND("travelled",other_hotels_test!L1034,1)-7)),"",MID(other_hotels_test!L1034,7,FIND("travelled",other_hotels_test!L1034,1)-7)))</f>
        <v>April 2014</v>
      </c>
      <c r="J1034" s="1" t="str">
        <f>TRIM(IF(ISERROR(MID(other_hotels_test!L1034,FIND("travelled",other_hotels_test!L1034,1)+9,LEN(other_hotels_test!L1034))),"",MID(other_hotels_test!L1034,FIND("travelled",other_hotels_test!L1034,1)+9,LEN(other_hotels_test!L1034))))</f>
        <v>on business</v>
      </c>
      <c r="K1034" s="4" t="e">
        <f ca="1">udfRegEx(other_hotels_test!M1034,"\d( of )\d( stars).*(n&gt;)([\s\S]*;)")&amp;CHAR(10)&amp;udfRegEx(other_hotels_test!M1034,"[^;]+$\d( of )\d( stars).*(n&gt;)([\s\S]*;)")</f>
        <v>#NAME?</v>
      </c>
      <c r="N1034" s="1" t="str">
        <f>other_hotels_test!P1034</f>
        <v>Reviewed 21 April 2014</v>
      </c>
    </row>
    <row r="1035" spans="1:14" ht="168">
      <c r="A1035" s="1" t="str">
        <f>MID(other_hotels_test!D1035,1,FIND("_data",other_hotels_test!D1035,1)-1)</f>
        <v>fullerton_hotel</v>
      </c>
      <c r="B1035" s="4" t="str">
        <f>other_hotels_test!G1035</f>
        <v>Kirsty76Australia</v>
      </c>
      <c r="C1035" s="4" t="str">
        <f>IF(ISBLANK(other_hotels_test!H1035),"",other_hotels_test!H1035)</f>
        <v>Australia</v>
      </c>
      <c r="D1035" s="1" t="str">
        <f>MID(other_hotels_test!I1035,FIND("of",other_hotels_test!I1035,1)-2,12)</f>
        <v>5 of 5 stars</v>
      </c>
      <c r="E1035" s="1" t="str">
        <f>MID(other_hotels_test!I1035,FIND("of",other_hotels_test!I1035,1)-2,2)</f>
        <v xml:space="preserve">5 </v>
      </c>
      <c r="F1035" s="2">
        <f>MID(other_hotels_test!I1035,FIND("of",other_hotels_test!I1035,1)-2,2)/MID(other_hotels_test!I1035,FIND("of",other_hotels_test!I1035,1)+2,2)</f>
        <v>1</v>
      </c>
      <c r="G1035" s="3" t="str">
        <f>IF(ISBLANK(other_hotels_test!J1035),"",other_hotels_test!J1035)</f>
        <v>“Absolutely Awesome!”</v>
      </c>
      <c r="H1035" s="3" t="str">
        <f>IF(ISBLANK(other_hotels_test!K1035),"",other_hotels_test!K1035)</f>
        <v>We booked the Quay room at The Fullerton Hotel for the last night of our month long honeymoon. This was the best decision we'd made. From check in to check out everything was perfect. The room we had on the 6th floor had amazing views of Marina Bay Sands the Singapore Flyer and The Esplanade. The choices for food can be overwhelming as not only does the hotel have lovely restaurants there are many of them within a short walk of the hotel. The pool was very refreshing and overlooked the river so had great views. The buffet breakfast was lovely and very relaxing. Although this hotel is 5 star and screams luxury it never felt pretentious and everyone was more than welcoming. It was a lovely change from the previous hotel we'd stayed at.</v>
      </c>
      <c r="I1035" s="1" t="str">
        <f>TRIM(IF(ISERROR(MID(other_hotels_test!L1035,7,FIND("travelled",other_hotels_test!L1035,1)-7)),"",MID(other_hotels_test!L1035,7,FIND("travelled",other_hotels_test!L1035,1)-7)))</f>
        <v>October 2011</v>
      </c>
      <c r="J1035" s="1" t="str">
        <f>TRIM(IF(ISERROR(MID(other_hotels_test!L1035,FIND("travelled",other_hotels_test!L1035,1)+9,LEN(other_hotels_test!L1035))),"",MID(other_hotels_test!L1035,FIND("travelled",other_hotels_test!L1035,1)+9,LEN(other_hotels_test!L1035))))</f>
        <v>as a couple</v>
      </c>
      <c r="K1035" s="4" t="e">
        <f ca="1">udfRegEx(other_hotels_test!M1035,"\d( of )\d( stars).*(n&gt;)([\s\S]*;)")&amp;CHAR(10)&amp;udfRegEx(other_hotels_test!M1035,"[^;]+$\d( of )\d( stars).*(n&gt;)([\s\S]*;)")</f>
        <v>#NAME?</v>
      </c>
      <c r="N1035" s="1" t="str">
        <f>other_hotels_test!P1035</f>
        <v>Reviewed 2 November 2011</v>
      </c>
    </row>
    <row r="1036" spans="1:14" ht="294">
      <c r="A1036" s="1" t="str">
        <f>MID(other_hotels_test!D1036,1,FIND("_data",other_hotels_test!D1036,1)-1)</f>
        <v>fullerton_hotel</v>
      </c>
      <c r="B1036" s="4" t="str">
        <f>other_hotels_test!G1036</f>
        <v>whitemartinii</v>
      </c>
      <c r="C1036" s="4" t="str">
        <f>IF(ISBLANK(other_hotels_test!H1036),"",other_hotels_test!H1036)</f>
        <v>Singapore</v>
      </c>
      <c r="D1036" s="1" t="str">
        <f>MID(other_hotels_test!I1036,FIND("of",other_hotels_test!I1036,1)-2,12)</f>
        <v>4 of 5 stars</v>
      </c>
      <c r="E1036" s="1" t="str">
        <f>MID(other_hotels_test!I1036,FIND("of",other_hotels_test!I1036,1)-2,2)</f>
        <v xml:space="preserve">4 </v>
      </c>
      <c r="F1036" s="2">
        <f>MID(other_hotels_test!I1036,FIND("of",other_hotels_test!I1036,1)-2,2)/MID(other_hotels_test!I1036,FIND("of",other_hotels_test!I1036,1)+2,2)</f>
        <v>0.8</v>
      </c>
      <c r="G1036" s="3" t="str">
        <f>IF(ISBLANK(other_hotels_test!J1036),"",other_hotels_test!J1036)</f>
        <v>“Lovely view superb bed!”</v>
      </c>
      <c r="H1036" s="3" t="str">
        <f>IF(ISBLANK(other_hotels_test!K1036),"",other_hotels_test!K1036)</f>
        <v>I booked Fullerton Hotel for my anniversary celebration with my spouse just recently. I was really looking forward to a great time because it's a 5-star hotel and has a splendid view overlooking the Marina Bay area in Singapore. However I did encounter some issues before the check-in date. I wrote an email to their helpdesk regarding a simple enquiry and did not get a reply at all. Hence I called in to the frontdesk instead. Not sure why but I remember the frontdesk staff sounding very frustrated as I made my simply enquiry with a few heaves of sigh here and there. Nevertheless I'm glad got quality service upon check-in. The Quay room that I booked was slightly smaller than expected but still cosy and had its own balcony! The location of the hotel was also great and allowed my spouse and I to get to many great restaurants easily. I came across this gorgeous photo of the pool at night and thought I should have a walk there myself during the evening. Boy did I not regret it! The pool overlooks the Boat Quay area and lively music could be heard from the vicinity quite a charming sight! I had a great night's rest thanks to the heavenly bed. Don't forget to request for foam pillows if the feather pillows are too soft to your liking. We really enjoyed ourselves and had a great weekend. P.S: The Town Restaurant's laksa was superb by the way.</v>
      </c>
      <c r="I1036" s="1" t="str">
        <f>TRIM(IF(ISERROR(MID(other_hotels_test!L1036,7,FIND("travelled",other_hotels_test!L1036,1)-7)),"",MID(other_hotels_test!L1036,7,FIND("travelled",other_hotels_test!L1036,1)-7)))</f>
        <v>October 2011</v>
      </c>
      <c r="J1036" s="1" t="str">
        <f>TRIM(IF(ISERROR(MID(other_hotels_test!L1036,FIND("travelled",other_hotels_test!L1036,1)+9,LEN(other_hotels_test!L1036))),"",MID(other_hotels_test!L1036,FIND("travelled",other_hotels_test!L1036,1)+9,LEN(other_hotels_test!L1036))))</f>
        <v>as a couple</v>
      </c>
      <c r="K1036" s="4" t="e">
        <f ca="1">udfRegEx(other_hotels_test!M1036,"\d( of )\d( stars).*(n&gt;)([\s\S]*;)")&amp;CHAR(10)&amp;udfRegEx(other_hotels_test!M1036,"[^;]+$\d( of )\d( stars).*(n&gt;)([\s\S]*;)")</f>
        <v>#NAME?</v>
      </c>
      <c r="N1036" s="1" t="str">
        <f>other_hotels_test!P1036</f>
        <v>Reviewed 1 November 2011</v>
      </c>
    </row>
    <row r="1037" spans="1:14" ht="224">
      <c r="A1037" s="1" t="str">
        <f>MID(other_hotels_test!D1037,1,FIND("_data",other_hotels_test!D1037,1)-1)</f>
        <v>fullerton_hotel</v>
      </c>
      <c r="B1037" s="4" t="str">
        <f>other_hotels_test!G1037</f>
        <v>lindat44</v>
      </c>
      <c r="C1037" s="4" t="str">
        <f>IF(ISBLANK(other_hotels_test!H1037),"",other_hotels_test!H1037)</f>
        <v>Newcastle Australia</v>
      </c>
      <c r="D1037" s="1" t="str">
        <f>MID(other_hotels_test!I1037,FIND("of",other_hotels_test!I1037,1)-2,12)</f>
        <v>5 of 5 stars</v>
      </c>
      <c r="E1037" s="1" t="str">
        <f>MID(other_hotels_test!I1037,FIND("of",other_hotels_test!I1037,1)-2,2)</f>
        <v xml:space="preserve">5 </v>
      </c>
      <c r="F1037" s="2">
        <f>MID(other_hotels_test!I1037,FIND("of",other_hotels_test!I1037,1)-2,2)/MID(other_hotels_test!I1037,FIND("of",other_hotels_test!I1037,1)+2,2)</f>
        <v>1</v>
      </c>
      <c r="G1037" s="3" t="str">
        <f>IF(ISBLANK(other_hotels_test!J1037),"",other_hotels_test!J1037)</f>
        <v>“Perfect!”</v>
      </c>
      <c r="H1037" s="3" t="str">
        <f>IF(ISBLANK(other_hotels_test!K1037),"",other_hotels_test!K1037)</f>
        <v>We stayed here for 3 nights enroute from London to Sydney the purpose being to relax after a rather busy holiday in Europe. We couldn't have picked a better hotel for this r and r. We were welcomed by the Concierge and escorted to reception on arrival. When we'd checked in the GSA then took us up showed us the workings of our room. We stayed in room 505 which was enormous being only a standard room I was surprised at the size it also had a verandah - though no view as there was a high wall to block street noise - it was nice to look out and see the sunshine of a morning. Breakfast was amazing huge selection and sitting outside on the terrace was a wonderful way to start the day. The staff were friendly and welcoming at all times. I enjoyed the location and although there's many upmarket (pricey) restaurants nearby it's also walking distance to Lau Pa Sat and Gluttons Bay Hawker Centres which offer both cheap and wonderful local food. I will say this is one of the best places I've ever stayed and I would happily return.</v>
      </c>
      <c r="I1037" s="1" t="str">
        <f>TRIM(IF(ISERROR(MID(other_hotels_test!L1037,7,FIND("travelled",other_hotels_test!L1037,1)-7)),"",MID(other_hotels_test!L1037,7,FIND("travelled",other_hotels_test!L1037,1)-7)))</f>
        <v>October 2011</v>
      </c>
      <c r="J1037" s="1" t="str">
        <f>TRIM(IF(ISERROR(MID(other_hotels_test!L1037,FIND("travelled",other_hotels_test!L1037,1)+9,LEN(other_hotels_test!L1037))),"",MID(other_hotels_test!L1037,FIND("travelled",other_hotels_test!L1037,1)+9,LEN(other_hotels_test!L1037))))</f>
        <v>with family</v>
      </c>
      <c r="K1037" s="4" t="e">
        <f ca="1">udfRegEx(other_hotels_test!M1037,"\d( of )\d( stars).*(n&gt;)([\s\S]*;)")&amp;CHAR(10)&amp;udfRegEx(other_hotels_test!M1037,"[^;]+$\d( of )\d( stars).*(n&gt;)([\s\S]*;)")</f>
        <v>#NAME?</v>
      </c>
      <c r="N1037" s="1" t="str">
        <f>other_hotels_test!P1037</f>
        <v>Reviewed 31 October 2011</v>
      </c>
    </row>
    <row r="1038" spans="1:14" ht="196">
      <c r="A1038" s="1" t="str">
        <f>MID(other_hotels_test!D1038,1,FIND("_data",other_hotels_test!D1038,1)-1)</f>
        <v>fullerton_hotel</v>
      </c>
      <c r="B1038" s="4" t="str">
        <f>other_hotels_test!G1038</f>
        <v>PunkExecutive</v>
      </c>
      <c r="C1038" s="4" t="str">
        <f>IF(ISBLANK(other_hotels_test!H1038),"",other_hotels_test!H1038)</f>
        <v>Singapore Singapore</v>
      </c>
      <c r="D1038" s="1" t="str">
        <f>MID(other_hotels_test!I1038,FIND("of",other_hotels_test!I1038,1)-2,12)</f>
        <v>5 of 5 stars</v>
      </c>
      <c r="E1038" s="1" t="str">
        <f>MID(other_hotels_test!I1038,FIND("of",other_hotels_test!I1038,1)-2,2)</f>
        <v xml:space="preserve">5 </v>
      </c>
      <c r="F1038" s="2">
        <f>MID(other_hotels_test!I1038,FIND("of",other_hotels_test!I1038,1)-2,2)/MID(other_hotels_test!I1038,FIND("of",other_hotels_test!I1038,1)+2,2)</f>
        <v>1</v>
      </c>
      <c r="G1038" s="3" t="str">
        <f>IF(ISBLANK(other_hotels_test!J1038),"",other_hotels_test!J1038)</f>
        <v>“Great Romantic Weekend Away”</v>
      </c>
      <c r="H1038" s="3" t="str">
        <f>IF(ISBLANK(other_hotels_test!K1038),"",other_hotels_test!K1038)</f>
        <v>Planned a weekend get away with the wife and the Fullerton came highly recommended from several friends. Not cheap but I leveraged deals via American Express and got the rate down a bit. The hotel staff was exceptional and helped me to plan all of the details of the weekend from the private car service pick-up of my wife to fresh roses for the room and one of the best in-room dinners that we have ever had. The mushroom soup was delicious the main courses served at perfect temperature and desert was a wonderful molten chocolate flourless cake that the chef prepared off-menu for us. We had an amazing room (#730 I believe) with a balcony and a view towards the Esplande and the Singapore Flyer. For a romantic weekend away it was perfect. Room service for breakfast was top notched my wife thoroughly enjoyed the eggs benedict which she ranked in her top 5 of all time.</v>
      </c>
      <c r="I1038" s="1" t="str">
        <f>TRIM(IF(ISERROR(MID(other_hotels_test!L1038,7,FIND("travelled",other_hotels_test!L1038,1)-7)),"",MID(other_hotels_test!L1038,7,FIND("travelled",other_hotels_test!L1038,1)-7)))</f>
        <v>February 2011</v>
      </c>
      <c r="J1038" s="1" t="str">
        <f>TRIM(IF(ISERROR(MID(other_hotels_test!L1038,FIND("travelled",other_hotels_test!L1038,1)+9,LEN(other_hotels_test!L1038))),"",MID(other_hotels_test!L1038,FIND("travelled",other_hotels_test!L1038,1)+9,LEN(other_hotels_test!L1038))))</f>
        <v>as a couple</v>
      </c>
      <c r="K1038" s="4" t="e">
        <f ca="1">udfRegEx(other_hotels_test!M1038,"\d( of )\d( stars).*(n&gt;)([\s\S]*;)")&amp;CHAR(10)&amp;udfRegEx(other_hotels_test!M1038,"[^;]+$\d( of )\d( stars).*(n&gt;)([\s\S]*;)")</f>
        <v>#NAME?</v>
      </c>
      <c r="N1038" s="1" t="str">
        <f>other_hotels_test!P1038</f>
        <v>Reviewed 31 October 2011</v>
      </c>
    </row>
    <row r="1039" spans="1:14" ht="112">
      <c r="A1039" s="1" t="str">
        <f>MID(other_hotels_test!D1039,1,FIND("_data",other_hotels_test!D1039,1)-1)</f>
        <v>fullerton_hotel</v>
      </c>
      <c r="B1039" s="4" t="str">
        <f>other_hotels_test!G1039</f>
        <v>amniktalwar</v>
      </c>
      <c r="C1039" s="4" t="str">
        <f>IF(ISBLANK(other_hotels_test!H1039),"",other_hotels_test!H1039)</f>
        <v>Chennai</v>
      </c>
      <c r="D1039" s="1" t="str">
        <f>MID(other_hotels_test!I1039,FIND("of",other_hotels_test!I1039,1)-2,12)</f>
        <v>4 of 5 stars</v>
      </c>
      <c r="E1039" s="1" t="str">
        <f>MID(other_hotels_test!I1039,FIND("of",other_hotels_test!I1039,1)-2,2)</f>
        <v xml:space="preserve">4 </v>
      </c>
      <c r="F1039" s="2">
        <f>MID(other_hotels_test!I1039,FIND("of",other_hotels_test!I1039,1)-2,2)/MID(other_hotels_test!I1039,FIND("of",other_hotels_test!I1039,1)+2,2)</f>
        <v>0.8</v>
      </c>
      <c r="G1039" s="3" t="str">
        <f>IF(ISBLANK(other_hotels_test!J1039),"",other_hotels_test!J1039)</f>
        <v>“Great location heritage building”</v>
      </c>
      <c r="H1039" s="3" t="str">
        <f>IF(ISBLANK(other_hotels_test!K1039),"",other_hotels_test!K1039)</f>
        <v>Stayed at this hotel for 2 weeks as a part of a business trip stayed on the excutive floor the evening tea served as a part of the executive floor was very good. As my hotel room overlooked the lobby and some other rooms on the opposite side had to keep the curtains closed all the time this made the room fairly claustrophobic besides that had a great stay luvly bathroom good spread for the breakfast buffet luvly location close to the merlion the business district and offcourse boat quay... all in all a good stay.</v>
      </c>
      <c r="I1039" s="1" t="str">
        <f>TRIM(IF(ISERROR(MID(other_hotels_test!L1039,7,FIND("travelled",other_hotels_test!L1039,1)-7)),"",MID(other_hotels_test!L1039,7,FIND("travelled",other_hotels_test!L1039,1)-7)))</f>
        <v>November 2010</v>
      </c>
      <c r="J1039" s="1" t="str">
        <f>TRIM(IF(ISERROR(MID(other_hotels_test!L1039,FIND("travelled",other_hotels_test!L1039,1)+9,LEN(other_hotels_test!L1039))),"",MID(other_hotels_test!L1039,FIND("travelled",other_hotels_test!L1039,1)+9,LEN(other_hotels_test!L1039))))</f>
        <v>on business</v>
      </c>
      <c r="K1039" s="4" t="e">
        <f ca="1">udfRegEx(other_hotels_test!M1039,"\d( of )\d( stars).*(n&gt;)([\s\S]*;)")&amp;CHAR(10)&amp;udfRegEx(other_hotels_test!M1039,"[^;]+$\d( of )\d( stars).*(n&gt;)([\s\S]*;)")</f>
        <v>#NAME?</v>
      </c>
      <c r="N1039" s="1" t="str">
        <f>other_hotels_test!P1039</f>
        <v>Reviewed 24 October 2011</v>
      </c>
    </row>
    <row r="1040" spans="1:14" ht="84">
      <c r="A1040" s="1" t="str">
        <f>MID(other_hotels_test!D1040,1,FIND("_data",other_hotels_test!D1040,1)-1)</f>
        <v>fullerton_hotel</v>
      </c>
      <c r="B1040" s="4" t="str">
        <f>other_hotels_test!G1040</f>
        <v>frednuff</v>
      </c>
      <c r="C1040" s="4" t="str">
        <f>IF(ISBLANK(other_hotels_test!H1040),"",other_hotels_test!H1040)</f>
        <v>London</v>
      </c>
      <c r="D1040" s="1" t="str">
        <f>MID(other_hotels_test!I1040,FIND("of",other_hotels_test!I1040,1)-2,12)</f>
        <v>5 of 5 stars</v>
      </c>
      <c r="E1040" s="1" t="str">
        <f>MID(other_hotels_test!I1040,FIND("of",other_hotels_test!I1040,1)-2,2)</f>
        <v xml:space="preserve">5 </v>
      </c>
      <c r="F1040" s="2">
        <f>MID(other_hotels_test!I1040,FIND("of",other_hotels_test!I1040,1)-2,2)/MID(other_hotels_test!I1040,FIND("of",other_hotels_test!I1040,1)+2,2)</f>
        <v>1</v>
      </c>
      <c r="G1040" s="3" t="str">
        <f>IF(ISBLANK(other_hotels_test!J1040),"",other_hotels_test!J1040)</f>
        <v>“Quality hotel”</v>
      </c>
      <c r="H1040" s="3" t="str">
        <f>IF(ISBLANK(other_hotels_test!K1040),"",other_hotels_test!K1040)</f>
        <v>I have previously stayed at the Hyatt and Ritz in Singapore and the Fulerton is a quality hotel. I have no problems to report (even with the reportedly cold reception). Food is good (room service fairly quick) pool has a nice setting service is typically Singapore location is great for meetings at the CBD banks. Of the 3 the Hyatt on Scoots Rd is my favourite but the Fullerton is a good alternative.</v>
      </c>
      <c r="I1040" s="1" t="str">
        <f>TRIM(IF(ISERROR(MID(other_hotels_test!L1040,7,FIND("travelled",other_hotels_test!L1040,1)-7)),"",MID(other_hotels_test!L1040,7,FIND("travelled",other_hotels_test!L1040,1)-7)))</f>
        <v>October 2007</v>
      </c>
      <c r="J1040" s="1" t="str">
        <f>TRIM(IF(ISERROR(MID(other_hotels_test!L1040,FIND("travelled",other_hotels_test!L1040,1)+9,LEN(other_hotels_test!L1040))),"",MID(other_hotels_test!L1040,FIND("travelled",other_hotels_test!L1040,1)+9,LEN(other_hotels_test!L1040))))</f>
        <v>on business</v>
      </c>
      <c r="K1040" s="4" t="e">
        <f ca="1">udfRegEx(other_hotels_test!M1040,"\d( of )\d( stars).*(n&gt;)([\s\S]*;)")&amp;CHAR(10)&amp;udfRegEx(other_hotels_test!M1040,"[^;]+$\d( of )\d( stars).*(n&gt;)([\s\S]*;)")</f>
        <v>#NAME?</v>
      </c>
      <c r="N1040" s="1" t="str">
        <f>other_hotels_test!P1040</f>
        <v>Reviewed 13 October 2007</v>
      </c>
    </row>
    <row r="1041" spans="1:14" ht="322">
      <c r="A1041" s="1" t="str">
        <f>MID(other_hotels_test!D1041,1,FIND("_data",other_hotels_test!D1041,1)-1)</f>
        <v>fullerton_hotel</v>
      </c>
      <c r="B1041" s="4" t="str">
        <f>other_hotels_test!G1041</f>
        <v>charliebroucher</v>
      </c>
      <c r="C1041" s="4" t="str">
        <f>IF(ISBLANK(other_hotels_test!H1041),"",other_hotels_test!H1041)</f>
        <v>Washington DC</v>
      </c>
      <c r="D1041" s="1" t="str">
        <f>MID(other_hotels_test!I1041,FIND("of",other_hotels_test!I1041,1)-2,12)</f>
        <v>3 of 5 stars</v>
      </c>
      <c r="E1041" s="1" t="str">
        <f>MID(other_hotels_test!I1041,FIND("of",other_hotels_test!I1041,1)-2,2)</f>
        <v xml:space="preserve">3 </v>
      </c>
      <c r="F1041" s="2">
        <f>MID(other_hotels_test!I1041,FIND("of",other_hotels_test!I1041,1)-2,2)/MID(other_hotels_test!I1041,FIND("of",other_hotels_test!I1041,1)+2,2)</f>
        <v>0.6</v>
      </c>
      <c r="G1041" s="3" t="str">
        <f>IF(ISBLANK(other_hotels_test!J1041),"",other_hotels_test!J1041)</f>
        <v>“Could have been better...”</v>
      </c>
      <c r="H1041" s="3" t="str">
        <f>IF(ISBLANK(other_hotels_test!K1041),"",other_hotels_test!K1041)</f>
        <v>I was told the hotel was the number 1 in all of asia but was shocked to find out that all these was far from number 1. I arrived on an evening flight after a long time on the plane from london to be greeted by lazy bellman and cold receptionist. It was a totally blown off experience. The bellman was not carrying my bags properly and my toiletries came falling out of my bag. The receptionist was terrible. Didnt even looked at me while handling my check-in formalities. During the stay I asked for directions to the train station as I was rather interested to find out more about singapore's underground system. I approach this tall duty manager who had an english name but looked indian to me. He wasnt very helpful and brushed me off as he was busy on his cell before handing me over to a malay girl who's english i couldnt understand. Luckily there was this staff who could help me and he showed me the way to the train station. As i was pretty much disturbed I did not take down the gentleman's name. It was later upon my return to the hotel in the evening that I realized he was a security staff. as told by the concierge that the security staff wore grey. I am grateful to that staff who helped me out of that situation. If it was not for him I would not even think of visiting the fullerton. Front office services were really bad but at least there were other staff who showed that they care. Hope that I would not have to face the same cold services again on my next trip.</v>
      </c>
      <c r="I1041" s="1" t="str">
        <f>TRIM(IF(ISERROR(MID(other_hotels_test!L1041,7,FIND("travelled",other_hotels_test!L1041,1)-7)),"",MID(other_hotels_test!L1041,7,FIND("travelled",other_hotels_test!L1041,1)-7)))</f>
        <v>September 2007</v>
      </c>
      <c r="J1041" s="1" t="str">
        <f>TRIM(IF(ISERROR(MID(other_hotels_test!L1041,FIND("travelled",other_hotels_test!L1041,1)+9,LEN(other_hotels_test!L1041))),"",MID(other_hotels_test!L1041,FIND("travelled",other_hotels_test!L1041,1)+9,LEN(other_hotels_test!L1041))))</f>
        <v>on business</v>
      </c>
      <c r="K1041" s="4" t="e">
        <f ca="1">udfRegEx(other_hotels_test!M1041,"\d( of )\d( stars).*(n&gt;)([\s\S]*;)")&amp;CHAR(10)&amp;udfRegEx(other_hotels_test!M1041,"[^;]+$\d( of )\d( stars).*(n&gt;)([\s\S]*;)")</f>
        <v>#NAME?</v>
      </c>
      <c r="N1041" s="1" t="str">
        <f>other_hotels_test!P1041</f>
        <v>Reviewed 26 September 2007</v>
      </c>
    </row>
    <row r="1042" spans="1:14" ht="238">
      <c r="A1042" s="1" t="str">
        <f>MID(other_hotels_test!D1042,1,FIND("_data",other_hotels_test!D1042,1)-1)</f>
        <v>fullerton_hotel</v>
      </c>
      <c r="B1042" s="4" t="str">
        <f>other_hotels_test!G1042</f>
        <v>fabholslover</v>
      </c>
      <c r="C1042" s="4" t="str">
        <f>IF(ISBLANK(other_hotels_test!H1042),"",other_hotels_test!H1042)</f>
        <v>south yorkshire</v>
      </c>
      <c r="D1042" s="1" t="str">
        <f>MID(other_hotels_test!I1042,FIND("of",other_hotels_test!I1042,1)-2,12)</f>
        <v>5 of 5 stars</v>
      </c>
      <c r="E1042" s="1" t="str">
        <f>MID(other_hotels_test!I1042,FIND("of",other_hotels_test!I1042,1)-2,2)</f>
        <v xml:space="preserve">5 </v>
      </c>
      <c r="F1042" s="2">
        <f>MID(other_hotels_test!I1042,FIND("of",other_hotels_test!I1042,1)-2,2)/MID(other_hotels_test!I1042,FIND("of",other_hotels_test!I1042,1)+2,2)</f>
        <v>1</v>
      </c>
      <c r="G1042" s="3" t="str">
        <f>IF(ISBLANK(other_hotels_test!J1042),"",other_hotels_test!J1042)</f>
        <v>“Fabulous Fullerton!”</v>
      </c>
      <c r="H1042" s="3" t="str">
        <f>IF(ISBLANK(other_hotels_test!K1042),"",other_hotels_test!K1042)</f>
        <v>Had a great stay at the Fullerton. Its a beautiful hotel from the outside &amp; has a very impressive lobbey area. Looking around Singapore we felt that we had made the right choice as it felt very 'special' in relation to the other somewhat 'impersonal'  more modern 5 star hotels. Have to disagree with people who thought the reception staff were 'cold' we found everyone very friendly (especially the club staff - they really couldn't do enough for us). We had a 'Palladian suite' which was very nicely furnished with a spacious well stocked bathroom. Everything was clean bright &amp; of high quality. My husband especially liked the coffee machine and the huge range of coffees which came with it &amp; my daughter loved the comlimentary box of chocolates!!! Club lounge was a bit lacking in atmosphere as mainly used by business men but what can you expect in a city?! (however canapes very good as was the champagne!) All in all a great hotel in a fabulous location - would certainly stay there again. (By the way we were not that impressed by Raffles when we visited - preferred the Fullerton)</v>
      </c>
      <c r="I1042" s="1" t="str">
        <f>TRIM(IF(ISERROR(MID(other_hotels_test!L1042,7,FIND("travelled",other_hotels_test!L1042,1)-7)),"",MID(other_hotels_test!L1042,7,FIND("travelled",other_hotels_test!L1042,1)-7)))</f>
        <v/>
      </c>
      <c r="J1042" s="1" t="str">
        <f>TRIM(IF(ISERROR(MID(other_hotels_test!L1042,FIND("travelled",other_hotels_test!L1042,1)+9,LEN(other_hotels_test!L1042))),"",MID(other_hotels_test!L1042,FIND("travelled",other_hotels_test!L1042,1)+9,LEN(other_hotels_test!L1042))))</f>
        <v/>
      </c>
      <c r="K1042" s="4" t="e">
        <f ca="1">udfRegEx(other_hotels_test!M1042,"\d( of )\d( stars).*(n&gt;)([\s\S]*;)")&amp;CHAR(10)&amp;udfRegEx(other_hotels_test!M1042,"[^;]+$\d( of )\d( stars).*(n&gt;)([\s\S]*;)")</f>
        <v>#NAME?</v>
      </c>
      <c r="N1042" s="1" t="str">
        <f>other_hotels_test!P1042</f>
        <v>Reviewed 24 September 2007</v>
      </c>
    </row>
    <row r="1043" spans="1:14" ht="126">
      <c r="A1043" s="1" t="str">
        <f>MID(other_hotels_test!D1043,1,FIND("_data",other_hotels_test!D1043,1)-1)</f>
        <v>fullerton_hotel</v>
      </c>
      <c r="B1043" s="4" t="str">
        <f>other_hotels_test!G1043</f>
        <v>FilouSG</v>
      </c>
      <c r="C1043" s="4" t="str">
        <f>IF(ISBLANK(other_hotels_test!H1043),"",other_hotels_test!H1043)</f>
        <v>Bangkok</v>
      </c>
      <c r="D1043" s="1" t="str">
        <f>MID(other_hotels_test!I1043,FIND("of",other_hotels_test!I1043,1)-2,12)</f>
        <v>4 of 5 stars</v>
      </c>
      <c r="E1043" s="1" t="str">
        <f>MID(other_hotels_test!I1043,FIND("of",other_hotels_test!I1043,1)-2,2)</f>
        <v xml:space="preserve">4 </v>
      </c>
      <c r="F1043" s="2">
        <f>MID(other_hotels_test!I1043,FIND("of",other_hotels_test!I1043,1)-2,2)/MID(other_hotels_test!I1043,FIND("of",other_hotels_test!I1043,1)+2,2)</f>
        <v>0.8</v>
      </c>
      <c r="G1043" s="3" t="str">
        <f>IF(ISBLANK(other_hotels_test!J1043),"",other_hotels_test!J1043)</f>
        <v>“Good room bad reception”</v>
      </c>
      <c r="H1043" s="3" t="str">
        <f>IF(ISBLANK(other_hotels_test!K1043),"",other_hotels_test!K1043)</f>
        <v>I really liked the call center of the hotel they were lovely. When I arrived it was a rather cold welcome. Check in like in the supermarket. I was disappointed like the guy from KL and I understand what he meant. The room they gave me was good unlike his I had a wonderful view but I had asked for it. Maybe if you tell them they give it to you. I loved to stay in the room big bathroom excellent room service fast internet. Nothing to complain about. But the reception they need to fix that. I don't understand how you can have an excellent call center and a reception that mechanical.</v>
      </c>
      <c r="I1043" s="1" t="str">
        <f>TRIM(IF(ISERROR(MID(other_hotels_test!L1043,7,FIND("travelled",other_hotels_test!L1043,1)-7)),"",MID(other_hotels_test!L1043,7,FIND("travelled",other_hotels_test!L1043,1)-7)))</f>
        <v/>
      </c>
      <c r="J1043" s="1" t="str">
        <f>TRIM(IF(ISERROR(MID(other_hotels_test!L1043,FIND("travelled",other_hotels_test!L1043,1)+9,LEN(other_hotels_test!L1043))),"",MID(other_hotels_test!L1043,FIND("travelled",other_hotels_test!L1043,1)+9,LEN(other_hotels_test!L1043))))</f>
        <v/>
      </c>
      <c r="K1043" s="4" t="e">
        <f ca="1">udfRegEx(other_hotels_test!M1043,"\d( of )\d( stars).*(n&gt;)([\s\S]*;)")&amp;CHAR(10)&amp;udfRegEx(other_hotels_test!M1043,"[^;]+$\d( of )\d( stars).*(n&gt;)([\s\S]*;)")</f>
        <v>#NAME?</v>
      </c>
      <c r="N1043" s="1" t="str">
        <f>other_hotels_test!P1043</f>
        <v>Reviewed 16 September 2007</v>
      </c>
    </row>
    <row r="1044" spans="1:14" ht="322">
      <c r="A1044" s="1" t="str">
        <f>MID(other_hotels_test!D1044,1,FIND("_data",other_hotels_test!D1044,1)-1)</f>
        <v>fullerton_hotel</v>
      </c>
      <c r="B1044" s="4" t="str">
        <f>other_hotels_test!G1044</f>
        <v>SoutheastAsiaSusan</v>
      </c>
      <c r="C1044" s="4" t="str">
        <f>IF(ISBLANK(other_hotels_test!H1044),"",other_hotels_test!H1044)</f>
        <v>Southeast Asia</v>
      </c>
      <c r="D1044" s="1" t="str">
        <f>MID(other_hotels_test!I1044,FIND("of",other_hotels_test!I1044,1)-2,12)</f>
        <v>3 of 5 stars</v>
      </c>
      <c r="E1044" s="1" t="str">
        <f>MID(other_hotels_test!I1044,FIND("of",other_hotels_test!I1044,1)-2,2)</f>
        <v xml:space="preserve">3 </v>
      </c>
      <c r="F1044" s="2">
        <f>MID(other_hotels_test!I1044,FIND("of",other_hotels_test!I1044,1)-2,2)/MID(other_hotels_test!I1044,FIND("of",other_hotels_test!I1044,1)+2,2)</f>
        <v>0.6</v>
      </c>
      <c r="G1044" s="3" t="str">
        <f>IF(ISBLANK(other_hotels_test!J1044),"",other_hotels_test!J1044)</f>
        <v>“Great location for business but face lift needed”</v>
      </c>
      <c r="H1044" s="3" t="str">
        <f>IF(ISBLANK(other_hotels_test!K1044),"",other_hotels_test!K1044)</f>
        <v>We stayed two nights at the Fullerton Hotel on 13-15 August. As this was a business trip we found many of our clients' offices within walking distance from the Fullerton which used to be the Singapore's old post office. The HSBC headquarters is just across the street and the Raffles Place MRT stop is within a 5-minute walking distance. We like the colonial look of the hotel and the lobby is nice and there are plenty of restaurants near by although none which stands out in terms of good food. In fact the only good restaurant which I would highly recommend within the vicinity is Jade which is a Chinese-fusion restaurant located in the hotel itself. For the price you pay the coffee shop food is undoubtedly below average - the only thing I would re-order is the cheese cake which I thought was very good. While I got the waterfront view (room 789) when I looked out I saw ugly wiring and dated balcony which was also very small and uninviting - so I didn't even bother going outside. So definitely this was not worth the extra money (SGD30/ night) I was charged through my corporate rate (SGD280/ night++). The room was small by Asian standards considering the price as well. Additionally it's the only hotel in its class that still does not have LCD/ plasma TVs. I like the guest policy of the hotel which allows friends/ guests to come up to your room without questions asked. The best part about the hotel is the edgeless pool which overlooks the river. Overall I would stay there again just because of the location.</v>
      </c>
      <c r="I1044" s="1" t="str">
        <f>TRIM(IF(ISERROR(MID(other_hotels_test!L1044,7,FIND("travelled",other_hotels_test!L1044,1)-7)),"",MID(other_hotels_test!L1044,7,FIND("travelled",other_hotels_test!L1044,1)-7)))</f>
        <v>August 2007</v>
      </c>
      <c r="J1044" s="1" t="str">
        <f>TRIM(IF(ISERROR(MID(other_hotels_test!L1044,FIND("travelled",other_hotels_test!L1044,1)+9,LEN(other_hotels_test!L1044))),"",MID(other_hotels_test!L1044,FIND("travelled",other_hotels_test!L1044,1)+9,LEN(other_hotels_test!L1044))))</f>
        <v>on business</v>
      </c>
      <c r="K1044" s="4" t="e">
        <f ca="1">udfRegEx(other_hotels_test!M1044,"\d( of )\d( stars).*(n&gt;)([\s\S]*;)")&amp;CHAR(10)&amp;udfRegEx(other_hotels_test!M1044,"[^;]+$\d( of )\d( stars).*(n&gt;)([\s\S]*;)")</f>
        <v>#NAME?</v>
      </c>
      <c r="N1044" s="1" t="str">
        <f>other_hotels_test!P1044</f>
        <v>Reviewed 28 August 2007</v>
      </c>
    </row>
    <row r="1045" spans="1:14" ht="168">
      <c r="A1045" s="1" t="str">
        <f>MID(other_hotels_test!D1045,1,FIND("_data",other_hotels_test!D1045,1)-1)</f>
        <v>fullerton_hotel</v>
      </c>
      <c r="B1045" s="4" t="str">
        <f>other_hotels_test!G1045</f>
        <v>Aliciacch</v>
      </c>
      <c r="C1045" s="4" t="str">
        <f>IF(ISBLANK(other_hotels_test!H1045),"",other_hotels_test!H1045)</f>
        <v>Perth Australia</v>
      </c>
      <c r="D1045" s="1" t="str">
        <f>MID(other_hotels_test!I1045,FIND("of",other_hotels_test!I1045,1)-2,12)</f>
        <v>5 of 5 stars</v>
      </c>
      <c r="E1045" s="1" t="str">
        <f>MID(other_hotels_test!I1045,FIND("of",other_hotels_test!I1045,1)-2,2)</f>
        <v xml:space="preserve">5 </v>
      </c>
      <c r="F1045" s="2">
        <f>MID(other_hotels_test!I1045,FIND("of",other_hotels_test!I1045,1)-2,2)/MID(other_hotels_test!I1045,FIND("of",other_hotels_test!I1045,1)+2,2)</f>
        <v>1</v>
      </c>
      <c r="G1045" s="3" t="str">
        <f>IF(ISBLANK(other_hotels_test!J1045),"",other_hotels_test!J1045)</f>
        <v>“Fantastic unique and intimate”</v>
      </c>
      <c r="H1045" s="3" t="str">
        <f>IF(ISBLANK(other_hotels_test!K1045),"",other_hotels_test!K1045)</f>
        <v>A completely renovated old post station in a fantastic location with an intimate flair. From the huge flower arrangements to the delicate patterns on the floor the pool overlooking the river and the high ceilings it is THE HOTEL in Singapore. Some of the rooms are small and we booked through asianrooms and had to change once we were there. Fortunately they had other rooms available. Ask for room sizes! the pool is fantastic with a view that is unique almost in the middle of the city. Walk around to the museums and financial district and the river. if you want to go shopping need to take a taxi. We also hired a driver to go around the island. worth it! I used to go for a walk very early a spectacularly clean city. if you like walking you can go many places from the Fullerton.</v>
      </c>
      <c r="I1045" s="1" t="str">
        <f>TRIM(IF(ISERROR(MID(other_hotels_test!L1045,7,FIND("travelled",other_hotels_test!L1045,1)-7)),"",MID(other_hotels_test!L1045,7,FIND("travelled",other_hotels_test!L1045,1)-7)))</f>
        <v>January 2007</v>
      </c>
      <c r="J1045" s="1" t="str">
        <f>TRIM(IF(ISERROR(MID(other_hotels_test!L1045,FIND("travelled",other_hotels_test!L1045,1)+9,LEN(other_hotels_test!L1045))),"",MID(other_hotels_test!L1045,FIND("travelled",other_hotels_test!L1045,1)+9,LEN(other_hotels_test!L1045))))</f>
        <v>on business</v>
      </c>
      <c r="K1045" s="4" t="e">
        <f ca="1">udfRegEx(other_hotels_test!M1045,"\d( of )\d( stars).*(n&gt;)([\s\S]*;)")&amp;CHAR(10)&amp;udfRegEx(other_hotels_test!M1045,"[^;]+$\d( of )\d( stars).*(n&gt;)([\s\S]*;)")</f>
        <v>#NAME?</v>
      </c>
      <c r="N1045" s="1" t="str">
        <f>other_hotels_test!P1045</f>
        <v>Reviewed 17 July 2007</v>
      </c>
    </row>
    <row r="1046" spans="1:14" ht="210">
      <c r="A1046" s="1" t="str">
        <f>MID(other_hotels_test!D1046,1,FIND("_data",other_hotels_test!D1046,1)-1)</f>
        <v>fullerton_hotel</v>
      </c>
      <c r="B1046" s="4" t="str">
        <f>other_hotels_test!G1046</f>
        <v>snwong4848</v>
      </c>
      <c r="C1046" s="4" t="str">
        <f>IF(ISBLANK(other_hotels_test!H1046),"",other_hotels_test!H1046)</f>
        <v>Kuala Lumpur</v>
      </c>
      <c r="D1046" s="1" t="str">
        <f>MID(other_hotels_test!I1046,FIND("of",other_hotels_test!I1046,1)-2,12)</f>
        <v>2 of 5 stars</v>
      </c>
      <c r="E1046" s="1" t="str">
        <f>MID(other_hotels_test!I1046,FIND("of",other_hotels_test!I1046,1)-2,2)</f>
        <v xml:space="preserve">2 </v>
      </c>
      <c r="F1046" s="2">
        <f>MID(other_hotels_test!I1046,FIND("of",other_hotels_test!I1046,1)-2,2)/MID(other_hotels_test!I1046,FIND("of",other_hotels_test!I1046,1)+2,2)</f>
        <v>0.4</v>
      </c>
      <c r="G1046" s="3" t="str">
        <f>IF(ISBLANK(other_hotels_test!J1046),"",other_hotels_test!J1046)</f>
        <v>“So very so so...”</v>
      </c>
      <c r="H1046" s="3" t="str">
        <f>IF(ISBLANK(other_hotels_test!K1046),"",other_hotels_test!K1046)</f>
        <v>Stayed there last in 2003 for 5 nights and remembered that I left impressed. However this time the hotel is starting to show its age. The check-in was "cool " to say the least. No one showed me to my room or helped me with my bag. Admitedly I only had a small bag but perhaps I would have like to been offered a choice. The room looks really tired and since I had the courtyard room there was no view to talk off. In fact the room was on the small side and if I remember correctly looked exactly the same 4 years ago. Having paid quite a lot for the room I was also surprised that they have not upgraded the TV to a plasma/LCD. I also could not figure out the odd looking shelfing in the room with 3 ugly jugs and a wierd looking photo. It really looked out of place in the room. However the major plus of the place were the wonderful housekeepers the room service waiters and the conceirage. But would I go back? No when for the same money I can stay in the Hyatt or Fourseasons or Ritz carlton.</v>
      </c>
      <c r="I1046" s="1" t="str">
        <f>TRIM(IF(ISERROR(MID(other_hotels_test!L1046,7,FIND("travelled",other_hotels_test!L1046,1)-7)),"",MID(other_hotels_test!L1046,7,FIND("travelled",other_hotels_test!L1046,1)-7)))</f>
        <v>July 2007</v>
      </c>
      <c r="J1046" s="1" t="str">
        <f>TRIM(IF(ISERROR(MID(other_hotels_test!L1046,FIND("travelled",other_hotels_test!L1046,1)+9,LEN(other_hotels_test!L1046))),"",MID(other_hotels_test!L1046,FIND("travelled",other_hotels_test!L1046,1)+9,LEN(other_hotels_test!L1046))))</f>
        <v>on business</v>
      </c>
      <c r="K1046" s="4" t="e">
        <f ca="1">udfRegEx(other_hotels_test!M1046,"\d( of )\d( stars).*(n&gt;)([\s\S]*;)")&amp;CHAR(10)&amp;udfRegEx(other_hotels_test!M1046,"[^;]+$\d( of )\d( stars).*(n&gt;)([\s\S]*;)")</f>
        <v>#NAME?</v>
      </c>
      <c r="N1046" s="1" t="str">
        <f>other_hotels_test!P1046</f>
        <v>Reviewed 13 July 2007</v>
      </c>
    </row>
    <row r="1047" spans="1:14" ht="42">
      <c r="A1047" s="1" t="str">
        <f>MID(other_hotels_test!D1047,1,FIND("_data",other_hotels_test!D1047,1)-1)</f>
        <v>fullerton_hotel</v>
      </c>
      <c r="B1047" s="4" t="str">
        <f>other_hotels_test!G1047</f>
        <v>LuciaLEUNG</v>
      </c>
      <c r="C1047" s="4" t="str">
        <f>IF(ISBLANK(other_hotels_test!H1047),"",other_hotels_test!H1047)</f>
        <v>Hong Kong China</v>
      </c>
      <c r="D1047" s="1" t="str">
        <f>MID(other_hotels_test!I1047,FIND("of",other_hotels_test!I1047,1)-2,12)</f>
        <v>5 of 5 stars</v>
      </c>
      <c r="E1047" s="1" t="str">
        <f>MID(other_hotels_test!I1047,FIND("of",other_hotels_test!I1047,1)-2,2)</f>
        <v xml:space="preserve">5 </v>
      </c>
      <c r="F1047" s="2">
        <f>MID(other_hotels_test!I1047,FIND("of",other_hotels_test!I1047,1)-2,2)/MID(other_hotels_test!I1047,FIND("of",other_hotels_test!I1047,1)+2,2)</f>
        <v>1</v>
      </c>
      <c r="G1047" s="3" t="str">
        <f>IF(ISBLANK(other_hotels_test!J1047),"",other_hotels_test!J1047)</f>
        <v>“We love it very much”</v>
      </c>
      <c r="H1047" s="3" t="str">
        <f>IF(ISBLANK(other_hotels_test!K1047),"",other_hotels_test!K1047)</f>
        <v>We stayed there for 3 nights.A tremendous suite is very clean a bath tub and a shower with 2 big mirrors we enjoy it much  and also spend there for the 4 days all the time.</v>
      </c>
      <c r="I1047" s="1" t="str">
        <f>TRIM(IF(ISERROR(MID(other_hotels_test!L1047,7,FIND("travelled",other_hotels_test!L1047,1)-7)),"",MID(other_hotels_test!L1047,7,FIND("travelled",other_hotels_test!L1047,1)-7)))</f>
        <v/>
      </c>
      <c r="J1047" s="1" t="str">
        <f>TRIM(IF(ISERROR(MID(other_hotels_test!L1047,FIND("travelled",other_hotels_test!L1047,1)+9,LEN(other_hotels_test!L1047))),"",MID(other_hotels_test!L1047,FIND("travelled",other_hotels_test!L1047,1)+9,LEN(other_hotels_test!L1047))))</f>
        <v/>
      </c>
      <c r="K1047" s="4" t="e">
        <f ca="1">udfRegEx(other_hotels_test!M1047,"\d( of )\d( stars).*(n&gt;)([\s\S]*;)")&amp;CHAR(10)&amp;udfRegEx(other_hotels_test!M1047,"[^;]+$\d( of )\d( stars).*(n&gt;)([\s\S]*;)")</f>
        <v>#NAME?</v>
      </c>
      <c r="N1047" s="1" t="str">
        <f>other_hotels_test!P1047</f>
        <v>Reviewed 30 June 2007</v>
      </c>
    </row>
    <row r="1048" spans="1:14" ht="126">
      <c r="A1048" s="1" t="str">
        <f>MID(other_hotels_test!D1048,1,FIND("_data",other_hotels_test!D1048,1)-1)</f>
        <v>fullerton_hotel</v>
      </c>
      <c r="B1048" s="4" t="str">
        <f>other_hotels_test!G1048</f>
        <v>Designer2001</v>
      </c>
      <c r="C1048" s="4" t="str">
        <f>IF(ISBLANK(other_hotels_test!H1048),"",other_hotels_test!H1048)</f>
        <v>Singapore</v>
      </c>
      <c r="D1048" s="1" t="str">
        <f>MID(other_hotels_test!I1048,FIND("of",other_hotels_test!I1048,1)-2,12)</f>
        <v>5 of 5 stars</v>
      </c>
      <c r="E1048" s="1" t="str">
        <f>MID(other_hotels_test!I1048,FIND("of",other_hotels_test!I1048,1)-2,2)</f>
        <v xml:space="preserve">5 </v>
      </c>
      <c r="F1048" s="2">
        <f>MID(other_hotels_test!I1048,FIND("of",other_hotels_test!I1048,1)-2,2)/MID(other_hotels_test!I1048,FIND("of",other_hotels_test!I1048,1)+2,2)</f>
        <v>1</v>
      </c>
      <c r="G1048" s="3" t="str">
        <f>IF(ISBLANK(other_hotels_test!J1048),"",other_hotels_test!J1048)</f>
        <v>“Wonderful Stay at The Fullerton”</v>
      </c>
      <c r="H1048" s="3" t="str">
        <f>IF(ISBLANK(other_hotels_test!K1048),"",other_hotels_test!K1048)</f>
        <v>Our recent 2-day stay at The Fullerton was a TRULY WONDERFUL experience. From the booking of the room about 1 ½ month prior to the date to the time we checked in and out everything was professionally &amp; more importantly personally taken care of. My wife loved the special touches (the flowers &amp; candles) that I had requested to be provided in the room. My 2 daughters also had a fantastic time just staying in the room &amp; ordering room service. They are wondering when we will be going back for another stay. We look forward to a return stay sometime soon.</v>
      </c>
      <c r="I1048" s="1" t="str">
        <f>TRIM(IF(ISERROR(MID(other_hotels_test!L1048,7,FIND("travelled",other_hotels_test!L1048,1)-7)),"",MID(other_hotels_test!L1048,7,FIND("travelled",other_hotels_test!L1048,1)-7)))</f>
        <v>June 2007</v>
      </c>
      <c r="J1048" s="1" t="str">
        <f>TRIM(IF(ISERROR(MID(other_hotels_test!L1048,FIND("travelled",other_hotels_test!L1048,1)+9,LEN(other_hotels_test!L1048))),"",MID(other_hotels_test!L1048,FIND("travelled",other_hotels_test!L1048,1)+9,LEN(other_hotels_test!L1048))))</f>
        <v>with family</v>
      </c>
      <c r="K1048" s="4" t="e">
        <f ca="1">udfRegEx(other_hotels_test!M1048,"\d( of )\d( stars).*(n&gt;)([\s\S]*;)")&amp;CHAR(10)&amp;udfRegEx(other_hotels_test!M1048,"[^;]+$\d( of )\d( stars).*(n&gt;)([\s\S]*;)")</f>
        <v>#NAME?</v>
      </c>
      <c r="N1048" s="1" t="str">
        <f>other_hotels_test!P1048</f>
        <v>Reviewed 19 June 2007</v>
      </c>
    </row>
    <row r="1049" spans="1:14" ht="98">
      <c r="A1049" s="1" t="str">
        <f>MID(other_hotels_test!D1049,1,FIND("_data",other_hotels_test!D1049,1)-1)</f>
        <v>fullerton_hotel</v>
      </c>
      <c r="B1049" s="4" t="str">
        <f>other_hotels_test!G1049</f>
        <v>Rushman2112</v>
      </c>
      <c r="C1049" s="4" t="str">
        <f>IF(ISBLANK(other_hotels_test!H1049),"",other_hotels_test!H1049)</f>
        <v>Singapore Singapore</v>
      </c>
      <c r="D1049" s="1" t="str">
        <f>MID(other_hotels_test!I1049,FIND("of",other_hotels_test!I1049,1)-2,12)</f>
        <v>5 of 5 stars</v>
      </c>
      <c r="E1049" s="1" t="str">
        <f>MID(other_hotels_test!I1049,FIND("of",other_hotels_test!I1049,1)-2,2)</f>
        <v xml:space="preserve">5 </v>
      </c>
      <c r="F1049" s="2">
        <f>MID(other_hotels_test!I1049,FIND("of",other_hotels_test!I1049,1)-2,2)/MID(other_hotels_test!I1049,FIND("of",other_hotels_test!I1049,1)+2,2)</f>
        <v>1</v>
      </c>
      <c r="G1049" s="3" t="str">
        <f>IF(ISBLANK(other_hotels_test!J1049),"",other_hotels_test!J1049)</f>
        <v>“Great hotel great service”</v>
      </c>
      <c r="H1049" s="3" t="str">
        <f>IF(ISBLANK(other_hotels_test!K1049),"",other_hotels_test!K1049)</f>
        <v>We live in Singapore and use the F&amp;B outlets here quite often but had never stayed here. Then last week we moved apartments and needed an overnight stay and so we decided to give it a try. Excellent hotel first class service staff are polite without being pushy and whoever did the renovation of this magnificent building deserves great acclaim. One night was too short to fully appreciate its charms and we are considering a weekend urban retreat very soon!</v>
      </c>
      <c r="I1049" s="1" t="str">
        <f>TRIM(IF(ISERROR(MID(other_hotels_test!L1049,7,FIND("travelled",other_hotels_test!L1049,1)-7)),"",MID(other_hotels_test!L1049,7,FIND("travelled",other_hotels_test!L1049,1)-7)))</f>
        <v>June 2007</v>
      </c>
      <c r="J1049" s="1" t="str">
        <f>TRIM(IF(ISERROR(MID(other_hotels_test!L1049,FIND("travelled",other_hotels_test!L1049,1)+9,LEN(other_hotels_test!L1049))),"",MID(other_hotels_test!L1049,FIND("travelled",other_hotels_test!L1049,1)+9,LEN(other_hotels_test!L1049))))</f>
        <v>as a couple</v>
      </c>
      <c r="K1049" s="4" t="e">
        <f ca="1">udfRegEx(other_hotels_test!M1049,"\d( of )\d( stars).*(n&gt;)([\s\S]*;)")&amp;CHAR(10)&amp;udfRegEx(other_hotels_test!M1049,"[^;]+$\d( of )\d( stars).*(n&gt;)([\s\S]*;)")</f>
        <v>#NAME?</v>
      </c>
      <c r="N1049" s="1" t="str">
        <f>other_hotels_test!P1049</f>
        <v>Reviewed 16 June 2007</v>
      </c>
    </row>
    <row r="1050" spans="1:14" ht="168">
      <c r="A1050" s="1" t="str">
        <f>MID(other_hotels_test!D1050,1,FIND("_data",other_hotels_test!D1050,1)-1)</f>
        <v>fullerton_hotel</v>
      </c>
      <c r="B1050" s="4" t="str">
        <f>other_hotels_test!G1050</f>
        <v>BibiJans</v>
      </c>
      <c r="C1050" s="4" t="str">
        <f>IF(ISBLANK(other_hotels_test!H1050),"",other_hotels_test!H1050)</f>
        <v>The Netherlands</v>
      </c>
      <c r="D1050" s="1" t="str">
        <f>MID(other_hotels_test!I1050,FIND("of",other_hotels_test!I1050,1)-2,12)</f>
        <v>5 of 5 stars</v>
      </c>
      <c r="E1050" s="1" t="str">
        <f>MID(other_hotels_test!I1050,FIND("of",other_hotels_test!I1050,1)-2,2)</f>
        <v xml:space="preserve">5 </v>
      </c>
      <c r="F1050" s="2">
        <f>MID(other_hotels_test!I1050,FIND("of",other_hotels_test!I1050,1)-2,2)/MID(other_hotels_test!I1050,FIND("of",other_hotels_test!I1050,1)+2,2)</f>
        <v>1</v>
      </c>
      <c r="G1050" s="3" t="str">
        <f>IF(ISBLANK(other_hotels_test!J1050),"",other_hotels_test!J1050)</f>
        <v>“Super stay wonderful getaway!”</v>
      </c>
      <c r="H1050" s="3" t="str">
        <f>IF(ISBLANK(other_hotels_test!K1050),"",other_hotels_test!K1050)</f>
        <v>We stayed at the Fullerton at the start of our holiday and we absolutely loved it. Flying in to Singapore very early in the morning we arrived at the hotel reception at 7 a.m. The kind lady at the reception invited us to use the spa until our room was ready. At about 10.45 our room was made available to us we really appreciated this gracious service! Our stay at the Fullerton was a very stylish and memorable start of our holiday. Our courtyard room was very comfortable – and near the lovely pool area (which we used a number of times). The staff were very kind helpful and professional. And we loved the al fresco breakfast! The evening buffet is also something to indulge in...we really felt pampered and will gladly return!</v>
      </c>
      <c r="I1050" s="1" t="str">
        <f>TRIM(IF(ISERROR(MID(other_hotels_test!L1050,7,FIND("travelled",other_hotels_test!L1050,1)-7)),"",MID(other_hotels_test!L1050,7,FIND("travelled",other_hotels_test!L1050,1)-7)))</f>
        <v>March 2010</v>
      </c>
      <c r="J1050" s="1" t="str">
        <f>TRIM(IF(ISERROR(MID(other_hotels_test!L1050,FIND("travelled",other_hotels_test!L1050,1)+9,LEN(other_hotels_test!L1050))),"",MID(other_hotels_test!L1050,FIND("travelled",other_hotels_test!L1050,1)+9,LEN(other_hotels_test!L1050))))</f>
        <v>as a couple</v>
      </c>
      <c r="K1050" s="4" t="e">
        <f ca="1">udfRegEx(other_hotels_test!M1050,"\d( of )\d( stars).*(n&gt;)([\s\S]*;)")&amp;CHAR(10)&amp;udfRegEx(other_hotels_test!M1050,"[^;]+$\d( of )\d( stars).*(n&gt;)([\s\S]*;)")</f>
        <v>#NAME?</v>
      </c>
      <c r="N1050" s="1" t="str">
        <f>other_hotels_test!P1050</f>
        <v>Reviewed 17 April 2010</v>
      </c>
    </row>
    <row r="1051" spans="1:14" ht="42">
      <c r="A1051" s="1" t="str">
        <f>MID(other_hotels_test!D1051,1,FIND("_data",other_hotels_test!D1051,1)-1)</f>
        <v>fullerton_hotel</v>
      </c>
      <c r="B1051" s="4" t="str">
        <f>other_hotels_test!G1051</f>
        <v>EvaPerth</v>
      </c>
      <c r="C1051" s="4" t="str">
        <f>IF(ISBLANK(other_hotels_test!H1051),"",other_hotels_test!H1051)</f>
        <v>Perth Australia</v>
      </c>
      <c r="D1051" s="1" t="str">
        <f>MID(other_hotels_test!I1051,FIND("of",other_hotels_test!I1051,1)-2,12)</f>
        <v>5 of 5 stars</v>
      </c>
      <c r="E1051" s="1" t="str">
        <f>MID(other_hotels_test!I1051,FIND("of",other_hotels_test!I1051,1)-2,2)</f>
        <v xml:space="preserve">5 </v>
      </c>
      <c r="F1051" s="2">
        <f>MID(other_hotels_test!I1051,FIND("of",other_hotels_test!I1051,1)-2,2)/MID(other_hotels_test!I1051,FIND("of",other_hotels_test!I1051,1)+2,2)</f>
        <v>1</v>
      </c>
      <c r="G1051" s="3" t="str">
        <f>IF(ISBLANK(other_hotels_test!J1051),"",other_hotels_test!J1051)</f>
        <v>“Excellent! Would go back again in a heart beat!”</v>
      </c>
      <c r="H1051" s="3" t="str">
        <f>IF(ISBLANK(other_hotels_test!K1051),"",other_hotels_test!K1051)</f>
        <v>We only stayed a night but the service was great. And the room (Courtyard) was excellent. Simple but elegant! Would love to stay there again - just beautiful! I highly recommend it.</v>
      </c>
      <c r="I1051" s="1" t="str">
        <f>TRIM(IF(ISERROR(MID(other_hotels_test!L1051,7,FIND("travelled",other_hotels_test!L1051,1)-7)),"",MID(other_hotels_test!L1051,7,FIND("travelled",other_hotels_test!L1051,1)-7)))</f>
        <v>March 2010</v>
      </c>
      <c r="J1051" s="1" t="str">
        <f>TRIM(IF(ISERROR(MID(other_hotels_test!L1051,FIND("travelled",other_hotels_test!L1051,1)+9,LEN(other_hotels_test!L1051))),"",MID(other_hotels_test!L1051,FIND("travelled",other_hotels_test!L1051,1)+9,LEN(other_hotels_test!L1051))))</f>
        <v>as a couple</v>
      </c>
      <c r="K1051" s="4" t="e">
        <f ca="1">udfRegEx(other_hotels_test!M1051,"\d( of )\d( stars).*(n&gt;)([\s\S]*;)")&amp;CHAR(10)&amp;udfRegEx(other_hotels_test!M1051,"[^;]+$\d( of )\d( stars).*(n&gt;)([\s\S]*;)")</f>
        <v>#NAME?</v>
      </c>
      <c r="N1051" s="1" t="str">
        <f>other_hotels_test!P1051</f>
        <v>Reviewed 15 April 2010</v>
      </c>
    </row>
    <row r="1052" spans="1:14" ht="210">
      <c r="A1052" s="1" t="str">
        <f>MID(other_hotels_test!D1052,1,FIND("_data",other_hotels_test!D1052,1)-1)</f>
        <v>fullerton_hotel</v>
      </c>
      <c r="B1052" s="4" t="str">
        <f>other_hotels_test!G1052</f>
        <v>Orm-1</v>
      </c>
      <c r="C1052" s="4" t="str">
        <f>IF(ISBLANK(other_hotels_test!H1052),"",other_hotels_test!H1052)</f>
        <v>Jersey CI</v>
      </c>
      <c r="D1052" s="1" t="str">
        <f>MID(other_hotels_test!I1052,FIND("of",other_hotels_test!I1052,1)-2,12)</f>
        <v>5 of 5 stars</v>
      </c>
      <c r="E1052" s="1" t="str">
        <f>MID(other_hotels_test!I1052,FIND("of",other_hotels_test!I1052,1)-2,2)</f>
        <v xml:space="preserve">5 </v>
      </c>
      <c r="F1052" s="2">
        <f>MID(other_hotels_test!I1052,FIND("of",other_hotels_test!I1052,1)-2,2)/MID(other_hotels_test!I1052,FIND("of",other_hotels_test!I1052,1)+2,2)</f>
        <v>1</v>
      </c>
      <c r="G1052" s="3" t="str">
        <f>IF(ISBLANK(other_hotels_test!J1052),"",other_hotels_test!J1052)</f>
        <v>“The Fullerton Way”</v>
      </c>
      <c r="H1052" s="3" t="str">
        <f>IF(ISBLANK(other_hotels_test!K1052),"",other_hotels_test!K1052)</f>
        <v>My hubby and I recently stayed at the Fullerton on a 2 night stopover and we thought this hotel was excellent – from the moment we arrived until we left everything went like clockwork we loved the design of the hotel and our room was very spacious and had all the facilities you would expect from a 5 star hotel. The staff are all very friendly and professional. The breakfast was excellent with an abundance of choice and we also dined at their Chinese restaurant “Jade” which was a wonderful experience and we would thoroughly recommend that you dine here for a memorable evening. The hotel is both stunning inside and out and we could not find fault with anything. If you want great service which they call “The Fullerton Way” then you won’t go wrong here. When in Singapore there is only one place to stay and that is The Fullerton. We believe any discerning traveller would find this hotel hard to beat. With thanks again to all the staff who helped make our stay very pleasant indeed.</v>
      </c>
      <c r="I1052" s="1" t="str">
        <f>TRIM(IF(ISERROR(MID(other_hotels_test!L1052,7,FIND("travelled",other_hotels_test!L1052,1)-7)),"",MID(other_hotels_test!L1052,7,FIND("travelled",other_hotels_test!L1052,1)-7)))</f>
        <v>March 2010</v>
      </c>
      <c r="J1052" s="1" t="str">
        <f>TRIM(IF(ISERROR(MID(other_hotels_test!L1052,FIND("travelled",other_hotels_test!L1052,1)+9,LEN(other_hotels_test!L1052))),"",MID(other_hotels_test!L1052,FIND("travelled",other_hotels_test!L1052,1)+9,LEN(other_hotels_test!L1052))))</f>
        <v>as a couple</v>
      </c>
      <c r="K1052" s="4" t="e">
        <f ca="1">udfRegEx(other_hotels_test!M1052,"\d( of )\d( stars).*(n&gt;)([\s\S]*;)")&amp;CHAR(10)&amp;udfRegEx(other_hotels_test!M1052,"[^;]+$\d( of )\d( stars).*(n&gt;)([\s\S]*;)")</f>
        <v>#NAME?</v>
      </c>
      <c r="N1052" s="1" t="str">
        <f>other_hotels_test!P1052</f>
        <v>Reviewed 9 April 2010</v>
      </c>
    </row>
    <row r="1053" spans="1:14" ht="140">
      <c r="A1053" s="1" t="str">
        <f>MID(other_hotels_test!D1053,1,FIND("_data",other_hotels_test!D1053,1)-1)</f>
        <v>fullerton_hotel</v>
      </c>
      <c r="B1053" s="4" t="str">
        <f>other_hotels_test!G1053</f>
        <v>boop31</v>
      </c>
      <c r="C1053" s="4" t="str">
        <f>IF(ISBLANK(other_hotels_test!H1053),"",other_hotels_test!H1053)</f>
        <v>Philippines</v>
      </c>
      <c r="D1053" s="1" t="str">
        <f>MID(other_hotels_test!I1053,FIND("of",other_hotels_test!I1053,1)-2,12)</f>
        <v>5 of 5 stars</v>
      </c>
      <c r="E1053" s="1" t="str">
        <f>MID(other_hotels_test!I1053,FIND("of",other_hotels_test!I1053,1)-2,2)</f>
        <v xml:space="preserve">5 </v>
      </c>
      <c r="F1053" s="2">
        <f>MID(other_hotels_test!I1053,FIND("of",other_hotels_test!I1053,1)-2,2)/MID(other_hotels_test!I1053,FIND("of",other_hotels_test!I1053,1)+2,2)</f>
        <v>1</v>
      </c>
      <c r="G1053" s="3" t="str">
        <f>IF(ISBLANK(other_hotels_test!J1053),"",other_hotels_test!J1053)</f>
        <v>“Superb location! Wonderful facilities!”</v>
      </c>
      <c r="H1053" s="3" t="str">
        <f>IF(ISBLANK(other_hotels_test!K1053),"",other_hotels_test!K1053)</f>
        <v>Enjoyed our room which was overlooking the river. Very clean. Bathroom was also very clean. Had a separate tub and shower area. Perfect base for walking around to the Esplanade Boat Quay Museums Lau Pa Sat Festival Market etc. Merlion is right in front of the hotel. One Fullerton accessible via underground travellator. Safe pleasant area to walk around even at night. Walk 5-7 minutes to the subway station so you can reach Orchard Rd for shopping. The hop on hop off tour bus stops at the Fullerton. Town Restaurant had super yummy Singaporean Chili Crab! Pricey hotel but worth it! Just get the rooms with a view</v>
      </c>
      <c r="I1053" s="1" t="str">
        <f>TRIM(IF(ISERROR(MID(other_hotels_test!L1053,7,FIND("travelled",other_hotels_test!L1053,1)-7)),"",MID(other_hotels_test!L1053,7,FIND("travelled",other_hotels_test!L1053,1)-7)))</f>
        <v>October 2009</v>
      </c>
      <c r="J1053" s="1" t="str">
        <f>TRIM(IF(ISERROR(MID(other_hotels_test!L1053,FIND("travelled",other_hotels_test!L1053,1)+9,LEN(other_hotels_test!L1053))),"",MID(other_hotels_test!L1053,FIND("travelled",other_hotels_test!L1053,1)+9,LEN(other_hotels_test!L1053))))</f>
        <v>with friends</v>
      </c>
      <c r="K1053" s="4" t="e">
        <f ca="1">udfRegEx(other_hotels_test!M1053,"\d( of )\d( stars).*(n&gt;)([\s\S]*;)")&amp;CHAR(10)&amp;udfRegEx(other_hotels_test!M1053,"[^;]+$\d( of )\d( stars).*(n&gt;)([\s\S]*;)")</f>
        <v>#NAME?</v>
      </c>
      <c r="N1053" s="1" t="str">
        <f>other_hotels_test!P1053</f>
        <v>Reviewed 3 April 2010</v>
      </c>
    </row>
    <row r="1054" spans="1:14" ht="210">
      <c r="A1054" s="1" t="str">
        <f>MID(other_hotels_test!D1054,1,FIND("_data",other_hotels_test!D1054,1)-1)</f>
        <v>fullerton_hotel</v>
      </c>
      <c r="B1054" s="4" t="str">
        <f>other_hotels_test!G1054</f>
        <v>huxtable</v>
      </c>
      <c r="C1054" s="4" t="str">
        <f>IF(ISBLANK(other_hotels_test!H1054),"",other_hotels_test!H1054)</f>
        <v>adelaideaus</v>
      </c>
      <c r="D1054" s="1" t="str">
        <f>MID(other_hotels_test!I1054,FIND("of",other_hotels_test!I1054,1)-2,12)</f>
        <v>5 of 5 stars</v>
      </c>
      <c r="E1054" s="1" t="str">
        <f>MID(other_hotels_test!I1054,FIND("of",other_hotels_test!I1054,1)-2,2)</f>
        <v xml:space="preserve">5 </v>
      </c>
      <c r="F1054" s="2">
        <f>MID(other_hotels_test!I1054,FIND("of",other_hotels_test!I1054,1)-2,2)/MID(other_hotels_test!I1054,FIND("of",other_hotels_test!I1054,1)+2,2)</f>
        <v>1</v>
      </c>
      <c r="G1054" s="3" t="str">
        <f>IF(ISBLANK(other_hotels_test!J1054),"",other_hotels_test!J1054)</f>
        <v>“QUALITY EVERY TIME”</v>
      </c>
      <c r="H1054" s="3" t="str">
        <f>IF(ISBLANK(other_hotels_test!K1054),"",other_hotels_test!K1054)</f>
        <v>We have stayed here on 5 occasions now. We have returned back yearly for a while now. We love Singapore and love the Fullerton. The service from front desk to the rooms to the breakfast is always fantastic and friendly. Break fast is always great by the boat quay. The only issue is distance from the business district. But it is good too walk anyway to burn off some of the calories we indulge in whilst there. You should try the Indian curry buffet. you should have swim in the pool with its magnificent view. You should try and get a room with Quay view. You should avoid eating on Boat quay this is a rip off and tourist trap. Walk to Glutton's corner instead by the water for a great selection of local delights at much lower prices. I can summarize this hotel best by saying that every time we stay somewhere else and walk past the Fullerton we regret not having stayed there. This from couple that have travelled to Singapore on 14 occasions in 9 years !.</v>
      </c>
      <c r="I1054" s="1" t="str">
        <f>TRIM(IF(ISERROR(MID(other_hotels_test!L1054,7,FIND("travelled",other_hotels_test!L1054,1)-7)),"",MID(other_hotels_test!L1054,7,FIND("travelled",other_hotels_test!L1054,1)-7)))</f>
        <v>February 2010</v>
      </c>
      <c r="J1054" s="1" t="str">
        <f>TRIM(IF(ISERROR(MID(other_hotels_test!L1054,FIND("travelled",other_hotels_test!L1054,1)+9,LEN(other_hotels_test!L1054))),"",MID(other_hotels_test!L1054,FIND("travelled",other_hotels_test!L1054,1)+9,LEN(other_hotels_test!L1054))))</f>
        <v>as a couple</v>
      </c>
      <c r="K1054" s="4" t="e">
        <f ca="1">udfRegEx(other_hotels_test!M1054,"\d( of )\d( stars).*(n&gt;)([\s\S]*;)")&amp;CHAR(10)&amp;udfRegEx(other_hotels_test!M1054,"[^;]+$\d( of )\d( stars).*(n&gt;)([\s\S]*;)")</f>
        <v>#NAME?</v>
      </c>
      <c r="N1054" s="1" t="str">
        <f>other_hotels_test!P1054</f>
        <v>Reviewed 29 March 2010</v>
      </c>
    </row>
    <row r="1055" spans="1:14" ht="196">
      <c r="A1055" s="1" t="str">
        <f>MID(other_hotels_test!D1055,1,FIND("_data",other_hotels_test!D1055,1)-1)</f>
        <v>fullerton_hotel</v>
      </c>
      <c r="B1055" s="4" t="str">
        <f>other_hotels_test!G1055</f>
        <v>kenneth1613</v>
      </c>
      <c r="C1055" s="4" t="str">
        <f>IF(ISBLANK(other_hotels_test!H1055),"",other_hotels_test!H1055)</f>
        <v>SINGAPORE</v>
      </c>
      <c r="D1055" s="1" t="str">
        <f>MID(other_hotels_test!I1055,FIND("of",other_hotels_test!I1055,1)-2,12)</f>
        <v>5 of 5 stars</v>
      </c>
      <c r="E1055" s="1" t="str">
        <f>MID(other_hotels_test!I1055,FIND("of",other_hotels_test!I1055,1)-2,2)</f>
        <v xml:space="preserve">5 </v>
      </c>
      <c r="F1055" s="2">
        <f>MID(other_hotels_test!I1055,FIND("of",other_hotels_test!I1055,1)-2,2)/MID(other_hotels_test!I1055,FIND("of",other_hotels_test!I1055,1)+2,2)</f>
        <v>1</v>
      </c>
      <c r="G1055" s="3" t="str">
        <f>IF(ISBLANK(other_hotels_test!J1055),"",other_hotels_test!J1055)</f>
        <v>“Wonderful Experience”</v>
      </c>
      <c r="H1055" s="3" t="str">
        <f>IF(ISBLANK(other_hotels_test!K1055),"",other_hotels_test!K1055)</f>
        <v>We booked this hotel from 2nd to 5th March and we really enjoyed our stay at the Fullerton hotel. We got a quay room facing the Marina Bay with fantastic views of the Singapore Flyer Esplanade and its surroundings. The room came with free tickets to the Flyer river cruise to Clark Quay Asian Civilisation and Peranakan Museum entrances. We visited the hotel's Asian Spa and we took their "Pure Romance Roses" couple spa package and the experience was great. We dined at The Lighthouse restaurant located at the hotel"s top floor that gave a sweeping view of the bay area. The Jade restaurant serves delicious chinese food. Overall the experience with Fullerton hotel was truly amazing not forgetting the great services provided by all the staff from the front desk to the concierge to even the housekeeping department. This hotel truly did Singapore proud. Keep it up!</v>
      </c>
      <c r="I1055" s="1" t="str">
        <f>TRIM(IF(ISERROR(MID(other_hotels_test!L1055,7,FIND("travelled",other_hotels_test!L1055,1)-7)),"",MID(other_hotels_test!L1055,7,FIND("travelled",other_hotels_test!L1055,1)-7)))</f>
        <v>March 2010</v>
      </c>
      <c r="J1055" s="1" t="str">
        <f>TRIM(IF(ISERROR(MID(other_hotels_test!L1055,FIND("travelled",other_hotels_test!L1055,1)+9,LEN(other_hotels_test!L1055))),"",MID(other_hotels_test!L1055,FIND("travelled",other_hotels_test!L1055,1)+9,LEN(other_hotels_test!L1055))))</f>
        <v>as a couple</v>
      </c>
      <c r="K1055" s="4" t="e">
        <f ca="1">udfRegEx(other_hotels_test!M1055,"\d( of )\d( stars).*(n&gt;)([\s\S]*;)")&amp;CHAR(10)&amp;udfRegEx(other_hotels_test!M1055,"[^;]+$\d( of )\d( stars).*(n&gt;)([\s\S]*;)")</f>
        <v>#NAME?</v>
      </c>
      <c r="N1055" s="1" t="str">
        <f>other_hotels_test!P1055</f>
        <v>Reviewed 7 March 2010</v>
      </c>
    </row>
    <row r="1056" spans="1:14" ht="154">
      <c r="A1056" s="1" t="str">
        <f>MID(other_hotels_test!D1056,1,FIND("_data",other_hotels_test!D1056,1)-1)</f>
        <v>fullerton_hotel</v>
      </c>
      <c r="B1056" s="4" t="str">
        <f>other_hotels_test!G1056</f>
        <v>foxbat</v>
      </c>
      <c r="C1056" s="4" t="str">
        <f>IF(ISBLANK(other_hotels_test!H1056),"",other_hotels_test!H1056)</f>
        <v>london</v>
      </c>
      <c r="D1056" s="1" t="str">
        <f>MID(other_hotels_test!I1056,FIND("of",other_hotels_test!I1056,1)-2,12)</f>
        <v>4 of 5 stars</v>
      </c>
      <c r="E1056" s="1" t="str">
        <f>MID(other_hotels_test!I1056,FIND("of",other_hotels_test!I1056,1)-2,2)</f>
        <v xml:space="preserve">4 </v>
      </c>
      <c r="F1056" s="2">
        <f>MID(other_hotels_test!I1056,FIND("of",other_hotels_test!I1056,1)-2,2)/MID(other_hotels_test!I1056,FIND("of",other_hotels_test!I1056,1)+2,2)</f>
        <v>0.8</v>
      </c>
      <c r="G1056" s="3" t="str">
        <f>IF(ISBLANK(other_hotels_test!J1056),"",other_hotels_test!J1056)</f>
        <v>“avoid the Fullerton's courtyard rooms like the plague”</v>
      </c>
      <c r="H1056" s="3" t="str">
        <f>IF(ISBLANK(other_hotels_test!K1056),"",other_hotels_test!K1056)</f>
        <v>I have regularly stayed at the Fullerton - it's a well-run beautifully presented 5 star hotel overlooking Singapore's Boat Quay. However this time I found myself stepping off a 12-hour pane ride into one of the Fullerton's dreaded Courtyard rooms. They are overwhelmingly depressing with a brutal view of some other unlucky guest's bedroom. So - you get no view have to keep your curtains closed and hence your room ends up very dark and plain nasty. To make matters worse my shower only ran cold. Problem is when you are already jet-lagged you don't have the energy to complain! So my advice is if you stay at the Fullerton ONLY do so if you have a room with a view! Then it is 100% fine!</v>
      </c>
      <c r="I1056" s="1" t="str">
        <f>TRIM(IF(ISERROR(MID(other_hotels_test!L1056,7,FIND("travelled",other_hotels_test!L1056,1)-7)),"",MID(other_hotels_test!L1056,7,FIND("travelled",other_hotels_test!L1056,1)-7)))</f>
        <v>March 2010</v>
      </c>
      <c r="J1056" s="1" t="str">
        <f>TRIM(IF(ISERROR(MID(other_hotels_test!L1056,FIND("travelled",other_hotels_test!L1056,1)+9,LEN(other_hotels_test!L1056))),"",MID(other_hotels_test!L1056,FIND("travelled",other_hotels_test!L1056,1)+9,LEN(other_hotels_test!L1056))))</f>
        <v>on business</v>
      </c>
      <c r="K1056" s="4" t="e">
        <f ca="1">udfRegEx(other_hotels_test!M1056,"\d( of )\d( stars).*(n&gt;)([\s\S]*;)")&amp;CHAR(10)&amp;udfRegEx(other_hotels_test!M1056,"[^;]+$\d( of )\d( stars).*(n&gt;)([\s\S]*;)")</f>
        <v>#NAME?</v>
      </c>
      <c r="N1056" s="1" t="str">
        <f>other_hotels_test!P1056</f>
        <v>Reviewed 6 March 2010</v>
      </c>
    </row>
    <row r="1057" spans="1:14" ht="294">
      <c r="A1057" s="1" t="str">
        <f>MID(other_hotels_test!D1057,1,FIND("_data",other_hotels_test!D1057,1)-1)</f>
        <v>fullerton_hotel</v>
      </c>
      <c r="B1057" s="4" t="str">
        <f>other_hotels_test!G1057</f>
        <v>LittleLadyTraveller</v>
      </c>
      <c r="C1057" s="4" t="str">
        <f>IF(ISBLANK(other_hotels_test!H1057),"",other_hotels_test!H1057)</f>
        <v>London</v>
      </c>
      <c r="D1057" s="1" t="str">
        <f>MID(other_hotels_test!I1057,FIND("of",other_hotels_test!I1057,1)-2,12)</f>
        <v>5 of 5 stars</v>
      </c>
      <c r="E1057" s="1" t="str">
        <f>MID(other_hotels_test!I1057,FIND("of",other_hotels_test!I1057,1)-2,2)</f>
        <v xml:space="preserve">5 </v>
      </c>
      <c r="F1057" s="2">
        <f>MID(other_hotels_test!I1057,FIND("of",other_hotels_test!I1057,1)-2,2)/MID(other_hotels_test!I1057,FIND("of",other_hotels_test!I1057,1)+2,2)</f>
        <v>1</v>
      </c>
      <c r="G1057" s="3" t="str">
        <f>IF(ISBLANK(other_hotels_test!J1057),"",other_hotels_test!J1057)</f>
        <v>“Stunning Building large room great view...”</v>
      </c>
      <c r="H1057" s="3" t="str">
        <f>IF(ISBLANK(other_hotels_test!K1057),"",other_hotels_test!K1057)</f>
        <v>We stayed here for a few nights at the beginning of our honeymoon and it was lovely. This coverted post office building is beautiful outside and has had an amazing refurbishment on the inside. The entrance hall is huge and really stunning to walk into after a long journey. The staff we're very friendly from the reception staff cleaning staff door staff and the porters were all very helpful and friendly. The pool was very clean plenty of towels to help yourself to we ordered food and drinks to the pool and charged them to our room and the price was quite reasonable for a 5star hotel. It's in a great location to travel around the city there's plenty to do in Singapore and you could easily stay for longer and just cover most attractions. There's a restaurant opposite its huge and lite up at night the food was fabulous at this place it's a must if you eat there definitley do it was the same price as the chinese we ate at the night before and ten times better in taste service and experience. The night Safari was brilliant allow yourself several hours to watch the animal shows which are great and not at all mean or harmful to the animals. Also if you can do some of the walking trails they are excellent too you see some amazing creatures if your short for time hop on the train that takes you around. Sentosa Island is great to again lots of beaches amusments water world butterfly park the list goes on.</v>
      </c>
      <c r="I1057" s="1" t="str">
        <f>TRIM(IF(ISERROR(MID(other_hotels_test!L1057,7,FIND("travelled",other_hotels_test!L1057,1)-7)),"",MID(other_hotels_test!L1057,7,FIND("travelled",other_hotels_test!L1057,1)-7)))</f>
        <v>January 2010</v>
      </c>
      <c r="J1057" s="1" t="str">
        <f>TRIM(IF(ISERROR(MID(other_hotels_test!L1057,FIND("travelled",other_hotels_test!L1057,1)+9,LEN(other_hotels_test!L1057))),"",MID(other_hotels_test!L1057,FIND("travelled",other_hotels_test!L1057,1)+9,LEN(other_hotels_test!L1057))))</f>
        <v>as a couple</v>
      </c>
      <c r="K1057" s="4" t="e">
        <f ca="1">udfRegEx(other_hotels_test!M1057,"\d( of )\d( stars).*(n&gt;)([\s\S]*;)")&amp;CHAR(10)&amp;udfRegEx(other_hotels_test!M1057,"[^;]+$\d( of )\d( stars).*(n&gt;)([\s\S]*;)")</f>
        <v>#NAME?</v>
      </c>
      <c r="N1057" s="1" t="str">
        <f>other_hotels_test!P1057</f>
        <v>Reviewed 27 February 2010</v>
      </c>
    </row>
    <row r="1058" spans="1:14" ht="409">
      <c r="A1058" s="1" t="str">
        <f>MID(other_hotels_test!D1058,1,FIND("_data",other_hotels_test!D1058,1)-1)</f>
        <v>fullerton_hotel</v>
      </c>
      <c r="B1058" s="4" t="str">
        <f>other_hotels_test!G1058</f>
        <v>StarQueen79</v>
      </c>
      <c r="C1058" s="4" t="str">
        <f>IF(ISBLANK(other_hotels_test!H1058),"",other_hotels_test!H1058)</f>
        <v>London United Kingdom</v>
      </c>
      <c r="D1058" s="1" t="str">
        <f>MID(other_hotels_test!I1058,FIND("of",other_hotels_test!I1058,1)-2,12)</f>
        <v>4 of 5 stars</v>
      </c>
      <c r="E1058" s="1" t="str">
        <f>MID(other_hotels_test!I1058,FIND("of",other_hotels_test!I1058,1)-2,2)</f>
        <v xml:space="preserve">4 </v>
      </c>
      <c r="F1058" s="2">
        <f>MID(other_hotels_test!I1058,FIND("of",other_hotels_test!I1058,1)-2,2)/MID(other_hotels_test!I1058,FIND("of",other_hotels_test!I1058,1)+2,2)</f>
        <v>0.8</v>
      </c>
      <c r="G1058" s="3" t="str">
        <f>IF(ISBLANK(other_hotels_test!J1058),"",other_hotels_test!J1058)</f>
        <v>“Lovely hotel but slightly disappointed”</v>
      </c>
      <c r="H1058" s="3" t="str">
        <f>IF(ISBLANK(other_hotels_test!K1058),"",other_hotels_test!K1058)</f>
        <v>I stayed here with my boyfriend as a Valentine's treat having booked their special Valentine's package on the internet which included a Quay room a complimentary bottle of wine bath treats and bath robes and a 4-course in-room dining experience for $500. The hotel is beautiful and a real icon in Singapore so I was very excited to be staying here even though I have eaten at several of the hotel's restaurants before. Our Quay room on the 7th floor came with a balcony that had fabulous views across the Marina but it was surprisingly small. (This became even more apparent during our in-room meal where the waiter struggled to get the dining trolley between the bed and the tv cabinet!) Having just settled into our room we received a call asking us what time we would like to dine and what our meal choices were. This was a bit annoying as we had been asked to pre-choose these when we booked so we were surprised they didn't seem to have the information. We went down to Post Bar in the lobby for some pre-dinner drinks. The cocktail list is very extensive and the bar tenders know what they are doing - we enjoyed some fabulous concotions! Whilst we were sipping away the fire alarm sounded on several occasions although at no point did anyone come and speak to us about evacuating or there being a problem (friends who were also staying at the hotel kept being evacuated from their room). We went to head upstairs about 7.45 pm for our meal at 8pm but were told the lifts could not be used because of the fire bell. We asked the kitchen to be notified and our meal delayed until we could access our room. Within 5 minutes we were were able to go back up although no-one explained what the problem had been. Perhaps because of the fire alarm problem our meal arrived late at 8.15 pm and sadly came without our twice pre-ordered bottle of white wine which we had to chase up when we were on the second course. When it did arrive it was warm! And as I mentioned before the romantic atmosphere was ruined by the fact I had to keep moving out of the way so they could serve our meal as there was so little space. At one point the waiter handed me my desert even though my main course plate was still in front of me - very disappointing service when I know the Fullerton is capable of much more. But the meal itself was delicious - very much up to the hotel's usually high gastronomic standards. The next morning we headed down for breakfast about 9am and it was like a circus. Packed to the ratfters and we had to wait 5-10 minutes for a table. Then they kept clearing away all our cutlery and glasses before we were finished so we left without having our fill. So whilst the Fullerton is really a very impressive hotel I have to say I felt let down on service - especially considering its 5* status and expensive price tag. I really enjoyed our stay but it certainly didn't meet up to my expectations.</v>
      </c>
      <c r="I1058" s="1" t="str">
        <f>TRIM(IF(ISERROR(MID(other_hotels_test!L1058,7,FIND("travelled",other_hotels_test!L1058,1)-7)),"",MID(other_hotels_test!L1058,7,FIND("travelled",other_hotels_test!L1058,1)-7)))</f>
        <v>February 2010</v>
      </c>
      <c r="J1058" s="1" t="str">
        <f>TRIM(IF(ISERROR(MID(other_hotels_test!L1058,FIND("travelled",other_hotels_test!L1058,1)+9,LEN(other_hotels_test!L1058))),"",MID(other_hotels_test!L1058,FIND("travelled",other_hotels_test!L1058,1)+9,LEN(other_hotels_test!L1058))))</f>
        <v>as a couple</v>
      </c>
      <c r="K1058" s="4" t="e">
        <f ca="1">udfRegEx(other_hotels_test!M1058,"\d( of )\d( stars).*(n&gt;)([\s\S]*;)")&amp;CHAR(10)&amp;udfRegEx(other_hotels_test!M1058,"[^;]+$\d( of )\d( stars).*(n&gt;)([\s\S]*;)")</f>
        <v>#NAME?</v>
      </c>
      <c r="N1058" s="1" t="str">
        <f>other_hotels_test!P1058</f>
        <v>Reviewed 24 February 2010</v>
      </c>
    </row>
    <row r="1059" spans="1:14" ht="70">
      <c r="A1059" s="1" t="str">
        <f>MID(other_hotels_test!D1059,1,FIND("_data",other_hotels_test!D1059,1)-1)</f>
        <v>fullerton_hotel</v>
      </c>
      <c r="B1059" s="4" t="str">
        <f>other_hotels_test!G1059</f>
        <v>georgepburdell97</v>
      </c>
      <c r="C1059" s="4" t="str">
        <f>IF(ISBLANK(other_hotels_test!H1059),"",other_hotels_test!H1059)</f>
        <v>tokyo</v>
      </c>
      <c r="D1059" s="1" t="str">
        <f>MID(other_hotels_test!I1059,FIND("of",other_hotels_test!I1059,1)-2,12)</f>
        <v>5 of 5 stars</v>
      </c>
      <c r="E1059" s="1" t="str">
        <f>MID(other_hotels_test!I1059,FIND("of",other_hotels_test!I1059,1)-2,2)</f>
        <v xml:space="preserve">5 </v>
      </c>
      <c r="F1059" s="2">
        <f>MID(other_hotels_test!I1059,FIND("of",other_hotels_test!I1059,1)-2,2)/MID(other_hotels_test!I1059,FIND("of",other_hotels_test!I1059,1)+2,2)</f>
        <v>1</v>
      </c>
      <c r="G1059" s="3" t="str">
        <f>IF(ISBLANK(other_hotels_test!J1059),"",other_hotels_test!J1059)</f>
        <v>“Would love to stay there every weekend.”</v>
      </c>
      <c r="H1059" s="3" t="str">
        <f>IF(ISBLANK(other_hotels_test!K1059),"",other_hotels_test!K1059)</f>
        <v>It's amazing that this hotel used to be a post office! Location is very nice - next to the water and other interesting areas in Singapore. Take a romantic stroll along the Singapore River. Buffet breakfast was not absolutely amazing but still way above average. The room was clean and the bed was very comfortable and cozy.</v>
      </c>
      <c r="I1059" s="1" t="str">
        <f>TRIM(IF(ISERROR(MID(other_hotels_test!L1059,7,FIND("travelled",other_hotels_test!L1059,1)-7)),"",MID(other_hotels_test!L1059,7,FIND("travelled",other_hotels_test!L1059,1)-7)))</f>
        <v>November 2009</v>
      </c>
      <c r="J1059" s="1" t="str">
        <f>TRIM(IF(ISERROR(MID(other_hotels_test!L1059,FIND("travelled",other_hotels_test!L1059,1)+9,LEN(other_hotels_test!L1059))),"",MID(other_hotels_test!L1059,FIND("travelled",other_hotels_test!L1059,1)+9,LEN(other_hotels_test!L1059))))</f>
        <v>as a couple</v>
      </c>
      <c r="K1059" s="4" t="e">
        <f ca="1">udfRegEx(other_hotels_test!M1059,"\d( of )\d( stars).*(n&gt;)([\s\S]*;)")&amp;CHAR(10)&amp;udfRegEx(other_hotels_test!M1059,"[^;]+$\d( of )\d( stars).*(n&gt;)([\s\S]*;)")</f>
        <v>#NAME?</v>
      </c>
      <c r="N1059" s="1" t="str">
        <f>other_hotels_test!P1059</f>
        <v>Reviewed 19 February 2010</v>
      </c>
    </row>
    <row r="1060" spans="1:14" ht="98">
      <c r="A1060" s="1" t="str">
        <f>MID(other_hotels_test!D1060,1,FIND("_data",other_hotels_test!D1060,1)-1)</f>
        <v>fullerton_hotel</v>
      </c>
      <c r="B1060" s="4" t="str">
        <f>other_hotels_test!G1060</f>
        <v>Les B</v>
      </c>
      <c r="C1060" s="4" t="str">
        <f>IF(ISBLANK(other_hotels_test!H1060),"",other_hotels_test!H1060)</f>
        <v>Farnham United Kingdom</v>
      </c>
      <c r="D1060" s="1" t="str">
        <f>MID(other_hotels_test!I1060,FIND("of",other_hotels_test!I1060,1)-2,12)</f>
        <v>5 of 5 stars</v>
      </c>
      <c r="E1060" s="1" t="str">
        <f>MID(other_hotels_test!I1060,FIND("of",other_hotels_test!I1060,1)-2,2)</f>
        <v xml:space="preserve">5 </v>
      </c>
      <c r="F1060" s="2">
        <f>MID(other_hotels_test!I1060,FIND("of",other_hotels_test!I1060,1)-2,2)/MID(other_hotels_test!I1060,FIND("of",other_hotels_test!I1060,1)+2,2)</f>
        <v>1</v>
      </c>
      <c r="G1060" s="3" t="str">
        <f>IF(ISBLANK(other_hotels_test!J1060),"",other_hotels_test!J1060)</f>
        <v>“Favourite hotel in Singapore”</v>
      </c>
      <c r="H1060" s="3" t="str">
        <f>IF(ISBLANK(other_hotels_test!K1060),"",other_hotels_test!K1060)</f>
        <v>Having stayed in hundreds of hotels around the world the Fullerton definitely stands out. I always stayed there on business trips to Singapore. The place is class an oasis of tranquility in a bustling city. The gym and pool are not the biggest or best equipped but adequate for a time strapped professional. The restaurants are excellent with a wide variety of Asian and European food. The staff are polite and always helpful. I'll be back!</v>
      </c>
      <c r="I1060" s="1" t="str">
        <f>TRIM(IF(ISERROR(MID(other_hotels_test!L1060,7,FIND("travelled",other_hotels_test!L1060,1)-7)),"",MID(other_hotels_test!L1060,7,FIND("travelled",other_hotels_test!L1060,1)-7)))</f>
        <v>April 2013</v>
      </c>
      <c r="J1060" s="1" t="str">
        <f>TRIM(IF(ISERROR(MID(other_hotels_test!L1060,FIND("travelled",other_hotels_test!L1060,1)+9,LEN(other_hotels_test!L1060))),"",MID(other_hotels_test!L1060,FIND("travelled",other_hotels_test!L1060,1)+9,LEN(other_hotels_test!L1060))))</f>
        <v>on business</v>
      </c>
      <c r="K1060" s="4" t="e">
        <f ca="1">udfRegEx(other_hotels_test!M1060,"\d( of )\d( stars).*(n&gt;)([\s\S]*;)")&amp;CHAR(10)&amp;udfRegEx(other_hotels_test!M1060,"[^;]+$\d( of )\d( stars).*(n&gt;)([\s\S]*;)")</f>
        <v>#NAME?</v>
      </c>
      <c r="N1060" s="1" t="str">
        <f>other_hotels_test!P1060</f>
        <v>Reviewed 21 March 2014</v>
      </c>
    </row>
    <row r="1061" spans="1:14" ht="112">
      <c r="A1061" s="1" t="str">
        <f>MID(other_hotels_test!D1061,1,FIND("_data",other_hotels_test!D1061,1)-1)</f>
        <v>fullerton_hotel</v>
      </c>
      <c r="B1061" s="4" t="str">
        <f>other_hotels_test!G1061</f>
        <v>emic</v>
      </c>
      <c r="C1061" s="4" t="str">
        <f>IF(ISBLANK(other_hotels_test!H1061),"",other_hotels_test!H1061)</f>
        <v>Toronto</v>
      </c>
      <c r="D1061" s="1" t="str">
        <f>MID(other_hotels_test!I1061,FIND("of",other_hotels_test!I1061,1)-2,12)</f>
        <v>5 of 5 stars</v>
      </c>
      <c r="E1061" s="1" t="str">
        <f>MID(other_hotels_test!I1061,FIND("of",other_hotels_test!I1061,1)-2,2)</f>
        <v xml:space="preserve">5 </v>
      </c>
      <c r="F1061" s="2">
        <f>MID(other_hotels_test!I1061,FIND("of",other_hotels_test!I1061,1)-2,2)/MID(other_hotels_test!I1061,FIND("of",other_hotels_test!I1061,1)+2,2)</f>
        <v>1</v>
      </c>
      <c r="G1061" s="3" t="str">
        <f>IF(ISBLANK(other_hotels_test!J1061),"",other_hotels_test!J1061)</f>
        <v>“Superb skyline views of new and historic buildings all within easy reach”</v>
      </c>
      <c r="H1061" s="3" t="str">
        <f>IF(ISBLANK(other_hotels_test!K1061),"",other_hotels_test!K1061)</f>
        <v>Three days of bless. Great food and bar venues to explore throughout hotel and even outside along the waterfront quay a very beautiful pedestrian experience. Convenient access to Merlion Park ferry across to Marina Bay Sands and Gardens By The Bay and the Hop On-Off bus even stops by this famous hotel location. Do not miss happy hour as you can actually pay by the hour rather than per drink! Also do not forget the roof top bar at night and the evening laser light shows.</v>
      </c>
      <c r="I1061" s="1" t="str">
        <f>TRIM(IF(ISERROR(MID(other_hotels_test!L1061,7,FIND("travelled",other_hotels_test!L1061,1)-7)),"",MID(other_hotels_test!L1061,7,FIND("travelled",other_hotels_test!L1061,1)-7)))</f>
        <v/>
      </c>
      <c r="J1061" s="1" t="str">
        <f>TRIM(IF(ISERROR(MID(other_hotels_test!L1061,FIND("travelled",other_hotels_test!L1061,1)+9,LEN(other_hotels_test!L1061))),"",MID(other_hotels_test!L1061,FIND("travelled",other_hotels_test!L1061,1)+9,LEN(other_hotels_test!L1061))))</f>
        <v/>
      </c>
      <c r="K1061" s="4" t="e">
        <f ca="1">udfRegEx(other_hotels_test!M1061,"\d( of )\d( stars).*(n&gt;)([\s\S]*;)")&amp;CHAR(10)&amp;udfRegEx(other_hotels_test!M1061,"[^;]+$\d( of )\d( stars).*(n&gt;)([\s\S]*;)")</f>
        <v>#NAME?</v>
      </c>
      <c r="N1061" s="1" t="str">
        <f>other_hotels_test!P1061</f>
        <v>Reviewed 19 March 2014</v>
      </c>
    </row>
    <row r="1062" spans="1:14" ht="84">
      <c r="A1062" s="1" t="str">
        <f>MID(other_hotels_test!D1062,1,FIND("_data",other_hotels_test!D1062,1)-1)</f>
        <v>fullerton_hotel</v>
      </c>
      <c r="B1062" s="4" t="str">
        <f>other_hotels_test!G1062</f>
        <v>Zardoz59</v>
      </c>
      <c r="C1062" s="4" t="str">
        <f>IF(ISBLANK(other_hotels_test!H1062),"",other_hotels_test!H1062)</f>
        <v>Lancaster United Kingdom</v>
      </c>
      <c r="D1062" s="1" t="str">
        <f>MID(other_hotels_test!I1062,FIND("of",other_hotels_test!I1062,1)-2,12)</f>
        <v>4 of 5 stars</v>
      </c>
      <c r="E1062" s="1" t="str">
        <f>MID(other_hotels_test!I1062,FIND("of",other_hotels_test!I1062,1)-2,2)</f>
        <v xml:space="preserve">4 </v>
      </c>
      <c r="F1062" s="2">
        <f>MID(other_hotels_test!I1062,FIND("of",other_hotels_test!I1062,1)-2,2)/MID(other_hotels_test!I1062,FIND("of",other_hotels_test!I1062,1)+2,2)</f>
        <v>0.8</v>
      </c>
      <c r="G1062" s="3" t="str">
        <f>IF(ISBLANK(other_hotels_test!J1062),"",other_hotels_test!J1062)</f>
        <v>“Pose-ability factor is high. Surprized there weren't more Swedes there”</v>
      </c>
      <c r="H1062" s="3" t="str">
        <f>IF(ISBLANK(other_hotels_test!K1062),"",other_hotels_test!K1062)</f>
        <v>Lovely hotel if you want to splash out (but avoid F1 week). Within easy reach of everything. Manager is a pert little peacock of a man who could pass as a Swede but is Italian. Full of it. Food and drink is not great. Better just to use as a bedroom and go and tickle your tastebuds in Chinatown or at the other cultural end of the spectrum Brewerkz.</v>
      </c>
      <c r="I1062" s="1" t="str">
        <f>TRIM(IF(ISERROR(MID(other_hotels_test!L1062,7,FIND("travelled",other_hotels_test!L1062,1)-7)),"",MID(other_hotels_test!L1062,7,FIND("travelled",other_hotels_test!L1062,1)-7)))</f>
        <v>February 2014</v>
      </c>
      <c r="J1062" s="1" t="str">
        <f>TRIM(IF(ISERROR(MID(other_hotels_test!L1062,FIND("travelled",other_hotels_test!L1062,1)+9,LEN(other_hotels_test!L1062))),"",MID(other_hotels_test!L1062,FIND("travelled",other_hotels_test!L1062,1)+9,LEN(other_hotels_test!L1062))))</f>
        <v>as a couple</v>
      </c>
      <c r="K1062" s="4" t="e">
        <f ca="1">udfRegEx(other_hotels_test!M1062,"\d( of )\d( stars).*(n&gt;)([\s\S]*;)")&amp;CHAR(10)&amp;udfRegEx(other_hotels_test!M1062,"[^;]+$\d( of )\d( stars).*(n&gt;)([\s\S]*;)")</f>
        <v>#NAME?</v>
      </c>
      <c r="N1062" s="1" t="str">
        <f>other_hotels_test!P1062</f>
        <v>Reviewed 19 March 2014</v>
      </c>
    </row>
    <row r="1063" spans="1:14" ht="196">
      <c r="A1063" s="1" t="str">
        <f>MID(other_hotels_test!D1063,1,FIND("_data",other_hotels_test!D1063,1)-1)</f>
        <v>fullerton_hotel</v>
      </c>
      <c r="B1063" s="4" t="str">
        <f>other_hotels_test!G1063</f>
        <v>hudsonar</v>
      </c>
      <c r="C1063" s="4" t="str">
        <f>IF(ISBLANK(other_hotels_test!H1063),"",other_hotels_test!H1063)</f>
        <v>Sussex UK</v>
      </c>
      <c r="D1063" s="1" t="str">
        <f>MID(other_hotels_test!I1063,FIND("of",other_hotels_test!I1063,1)-2,12)</f>
        <v>5 of 5 stars</v>
      </c>
      <c r="E1063" s="1" t="str">
        <f>MID(other_hotels_test!I1063,FIND("of",other_hotels_test!I1063,1)-2,2)</f>
        <v xml:space="preserve">5 </v>
      </c>
      <c r="F1063" s="2">
        <f>MID(other_hotels_test!I1063,FIND("of",other_hotels_test!I1063,1)-2,2)/MID(other_hotels_test!I1063,FIND("of",other_hotels_test!I1063,1)+2,2)</f>
        <v>1</v>
      </c>
      <c r="G1063" s="3" t="str">
        <f>IF(ISBLANK(other_hotels_test!J1063),"",other_hotels_test!J1063)</f>
        <v>“Best in Class”</v>
      </c>
      <c r="H1063" s="3" t="str">
        <f>IF(ISBLANK(other_hotels_test!K1063),"",other_hotels_test!K1063)</f>
        <v>I stayed in Singapore for two weeks in February the first week at a Business hotel near Orchid for the second week my wife joined me so we could combine business with a little time off. The Hotel was stunning the staff were always friendly and if there were any little issues they resolved them straight away to allow us to enjoy a short break. The rooms are well appointed and my recommendation is to ask for a view We were so lucky to wake every morning a look out over the sands hotel and One fullerton. The facilities at the hotel are adequate the bar staff in the post bar are great Reception staff go the extra mille and housekeeping ensure your tea is topped up. Some of the best nights sleep in this hotel but the AC units are loud. Once you get the right mix you will enjoy this hotel. The pool is small and the sun only gets there late morning but when in singapore your there to explore and the location of the Fullerton is fantastic.</v>
      </c>
      <c r="I1063" s="1" t="str">
        <f>TRIM(IF(ISERROR(MID(other_hotels_test!L1063,7,FIND("travelled",other_hotels_test!L1063,1)-7)),"",MID(other_hotels_test!L1063,7,FIND("travelled",other_hotels_test!L1063,1)-7)))</f>
        <v>February 2014</v>
      </c>
      <c r="J1063" s="1" t="str">
        <f>TRIM(IF(ISERROR(MID(other_hotels_test!L1063,FIND("travelled",other_hotels_test!L1063,1)+9,LEN(other_hotels_test!L1063))),"",MID(other_hotels_test!L1063,FIND("travelled",other_hotels_test!L1063,1)+9,LEN(other_hotels_test!L1063))))</f>
        <v>on business</v>
      </c>
      <c r="K1063" s="4" t="e">
        <f ca="1">udfRegEx(other_hotels_test!M1063,"\d( of )\d( stars).*(n&gt;)([\s\S]*;)")&amp;CHAR(10)&amp;udfRegEx(other_hotels_test!M1063,"[^;]+$\d( of )\d( stars).*(n&gt;)([\s\S]*;)")</f>
        <v>#NAME?</v>
      </c>
      <c r="N1063" s="1" t="str">
        <f>other_hotels_test!P1063</f>
        <v>Reviewed 16 March 2014</v>
      </c>
    </row>
    <row r="1064" spans="1:14" ht="409">
      <c r="A1064" s="1" t="str">
        <f>MID(other_hotels_test!D1064,1,FIND("_data",other_hotels_test!D1064,1)-1)</f>
        <v>fullerton_hotel</v>
      </c>
      <c r="B1064" s="4" t="str">
        <f>other_hotels_test!G1064</f>
        <v>tarrytown54</v>
      </c>
      <c r="C1064" s="4" t="str">
        <f>IF(ISBLANK(other_hotels_test!H1064),"",other_hotels_test!H1064)</f>
        <v>West Islip NY</v>
      </c>
      <c r="D1064" s="1" t="str">
        <f>MID(other_hotels_test!I1064,FIND("of",other_hotels_test!I1064,1)-2,12)</f>
        <v>1 of 5 stars</v>
      </c>
      <c r="E1064" s="1" t="str">
        <f>MID(other_hotels_test!I1064,FIND("of",other_hotels_test!I1064,1)-2,2)</f>
        <v xml:space="preserve">1 </v>
      </c>
      <c r="F1064" s="2">
        <f>MID(other_hotels_test!I1064,FIND("of",other_hotels_test!I1064,1)-2,2)/MID(other_hotels_test!I1064,FIND("of",other_hotels_test!I1064,1)+2,2)</f>
        <v>0.2</v>
      </c>
      <c r="G1064" s="3" t="str">
        <f>IF(ISBLANK(other_hotels_test!J1064),"",other_hotels_test!J1064)</f>
        <v>“A Disaster on Steroids!”</v>
      </c>
      <c r="H1064" s="3" t="str">
        <f>IF(ISBLANK(other_hotels_test!K1064),"",other_hotels_test!K1064)</f>
        <v>I smelled a rat when My Dearest and I checked in at the Fullerton Hotel. The receptionist handed us our keys and chirped that she would escort us to the elevator. To the elevator? Are you joking? At most fine hotels a porter escorts you to your room when you arrive. In a few of the best hotels the receptionist guides you personally to your room. The goal is to (1) make sure you don’t get lost (2) check that the room has been properly prepared for you and (3) explain how the climate control and other things in the room work. Walking us to the elevator was a waste of time. A pretence of personal service that in reality was no service at all. Thanks lady but I can find my own way to the elevators. Our room was worthless. Tired old scraps of furniture with scratches scuff marks hanging cords and threadbare fabrics. Many of the furnishings were made of fake yellow wood veneers glued onto particleboard. Some furniture had been damaged and then shoddily repaired with splashes of non-matching paint masking tape and in one case a wedge of folded up paper. The closet was small and lined with scraps of dusty plywood from many decades ago. The room was ugly with a yellow and brown color scheme from the 1960’s. Zero art on the walls. The carpet was frayed and in some corners torn. There were holes in the lamp shades. The few odd bits of wood trim did not line up with each other. The door to the room did not lock when it swung closed. I had to slam my body against the door to make it lock. This is a safety problem. There’s not much crime in Singapore but still I don’t like sleeping in a hotel room with a semi-functional lock on the door. The bathroom was serviceable but depressing. The ugly tiles needed to be re-grouted. Bare floor with no rug. Shampoo and other bathroom product from Sysco Guest Supply. The thin white towels had been washed way too many times and reminded me of my college dormitory. The hair dryer was small and bolted to the wall. Cheap plastic toilet seat. Single ply toilet paper – of course! The Fullerton offers free WIFI. You get what you pay for – in spades. The WIFI functioned only intermittently. When it did function it was slow often taking several minutes to open an e-mail. When I called to complain I was put on hold for ten minutes waiting for an IT support person who when he finally answered the phone knew less about computers than I do and was incapable of coherent speech. I try not to eat at buffets because (1) food that sits on a buffet is usually dried out overcooked or waterlogged from the steamer (2) buffets tempt me to overeat and (3) I like to have a minion fetch my meal. One night against my better judgment My Dearest and I tried the dinner buffet at Town the Hotel’s all-day restaurant. Absolutely awful! Roast meats that tasted of salt and stale grease. Vegetable curries filled with veggies that had disintegrated into a slurry. Chicken flavored rice with the taste of dehydrated chicken broth. In a desperate search for something remotely palatable I gathered a plate of brown rolls and hard cheese. How could anyone screw up brown rolls and cheese? To my horror Town managed to do just that. The rolls tasted of old cardboard and the cheese of recycled plastic. We dined off property for the rest of our stay. The only redeeming quality of the Fullerton is its staff. For the most part and with the notable exception of the IT support bozo they are polite enthusiastic and professional. The concierge service was superb. This place is a disaster on steroids. Avoid it like the plague!</v>
      </c>
      <c r="I1064" s="1" t="str">
        <f>TRIM(IF(ISERROR(MID(other_hotels_test!L1064,7,FIND("travelled",other_hotels_test!L1064,1)-7)),"",MID(other_hotels_test!L1064,7,FIND("travelled",other_hotels_test!L1064,1)-7)))</f>
        <v>February 2014</v>
      </c>
      <c r="J1064" s="1" t="str">
        <f>TRIM(IF(ISERROR(MID(other_hotels_test!L1064,FIND("travelled",other_hotels_test!L1064,1)+9,LEN(other_hotels_test!L1064))),"",MID(other_hotels_test!L1064,FIND("travelled",other_hotels_test!L1064,1)+9,LEN(other_hotels_test!L1064))))</f>
        <v>on business</v>
      </c>
      <c r="K1064" s="4" t="e">
        <f ca="1">udfRegEx(other_hotels_test!M1064,"\d( of )\d( stars).*(n&gt;)([\s\S]*;)")&amp;CHAR(10)&amp;udfRegEx(other_hotels_test!M1064,"[^;]+$\d( of )\d( stars).*(n&gt;)([\s\S]*;)")</f>
        <v>#NAME?</v>
      </c>
      <c r="N1064" s="1" t="str">
        <f>other_hotels_test!P1064</f>
        <v>Reviewed 16 March 2014</v>
      </c>
    </row>
    <row r="1065" spans="1:14" ht="84">
      <c r="A1065" s="1" t="str">
        <f>MID(other_hotels_test!D1065,1,FIND("_data",other_hotels_test!D1065,1)-1)</f>
        <v>fullerton_hotel</v>
      </c>
      <c r="B1065" s="4" t="str">
        <f>other_hotels_test!G1065</f>
        <v>LondonMartin_S</v>
      </c>
      <c r="C1065" s="4" t="str">
        <f>IF(ISBLANK(other_hotels_test!H1065),"",other_hotels_test!H1065)</f>
        <v>London</v>
      </c>
      <c r="D1065" s="1" t="str">
        <f>MID(other_hotels_test!I1065,FIND("of",other_hotels_test!I1065,1)-2,12)</f>
        <v>5 of 5 stars</v>
      </c>
      <c r="E1065" s="1" t="str">
        <f>MID(other_hotels_test!I1065,FIND("of",other_hotels_test!I1065,1)-2,2)</f>
        <v xml:space="preserve">5 </v>
      </c>
      <c r="F1065" s="2">
        <f>MID(other_hotels_test!I1065,FIND("of",other_hotels_test!I1065,1)-2,2)/MID(other_hotels_test!I1065,FIND("of",other_hotels_test!I1065,1)+2,2)</f>
        <v>1</v>
      </c>
      <c r="G1065" s="3" t="str">
        <f>IF(ISBLANK(other_hotels_test!J1065),"",other_hotels_test!J1065)</f>
        <v>“Luxury in Singapore”</v>
      </c>
      <c r="H1065" s="3" t="str">
        <f>IF(ISBLANK(other_hotels_test!K1065),"",other_hotels_test!K1065)</f>
        <v>Helpful Staff. Great location and view from our room (we were on the marina side of hotel). After checkout could use pool showers lockers until time to leave for late flight. Would stay again. Being very picky here. Geared to the business community. Loud polo team used the pool without consideration to other users. Tea and room extras overpriced.</v>
      </c>
      <c r="I1065" s="1" t="str">
        <f>TRIM(IF(ISERROR(MID(other_hotels_test!L1065,7,FIND("travelled",other_hotels_test!L1065,1)-7)),"",MID(other_hotels_test!L1065,7,FIND("travelled",other_hotels_test!L1065,1)-7)))</f>
        <v>February 2014</v>
      </c>
      <c r="J1065" s="1" t="str">
        <f>TRIM(IF(ISERROR(MID(other_hotels_test!L1065,FIND("travelled",other_hotels_test!L1065,1)+9,LEN(other_hotels_test!L1065))),"",MID(other_hotels_test!L1065,FIND("travelled",other_hotels_test!L1065,1)+9,LEN(other_hotels_test!L1065))))</f>
        <v>with family</v>
      </c>
      <c r="K1065" s="4" t="e">
        <f ca="1">udfRegEx(other_hotels_test!M1065,"\d( of )\d( stars).*(n&gt;)([\s\S]*;)")&amp;CHAR(10)&amp;udfRegEx(other_hotels_test!M1065,"[^;]+$\d( of )\d( stars).*(n&gt;)([\s\S]*;)")</f>
        <v>#NAME?</v>
      </c>
      <c r="N1065" s="1" t="str">
        <f>other_hotels_test!P1065</f>
        <v>Reviewed 27 April 2014</v>
      </c>
    </row>
    <row r="1066" spans="1:14" ht="42">
      <c r="A1066" s="1" t="str">
        <f>MID(other_hotels_test!D1066,1,FIND("_data",other_hotels_test!D1066,1)-1)</f>
        <v>fullerton_hotel</v>
      </c>
      <c r="B1066" s="4" t="str">
        <f>other_hotels_test!G1066</f>
        <v>Tina B</v>
      </c>
      <c r="C1066" s="4" t="str">
        <f>IF(ISBLANK(other_hotels_test!H1066),"",other_hotels_test!H1066)</f>
        <v>Wellington Wellington New Zealand</v>
      </c>
      <c r="D1066" s="1" t="str">
        <f>MID(other_hotels_test!I1066,FIND("of",other_hotels_test!I1066,1)-2,12)</f>
        <v>5 of 5 stars</v>
      </c>
      <c r="E1066" s="1" t="str">
        <f>MID(other_hotels_test!I1066,FIND("of",other_hotels_test!I1066,1)-2,2)</f>
        <v xml:space="preserve">5 </v>
      </c>
      <c r="F1066" s="2">
        <f>MID(other_hotels_test!I1066,FIND("of",other_hotels_test!I1066,1)-2,2)/MID(other_hotels_test!I1066,FIND("of",other_hotels_test!I1066,1)+2,2)</f>
        <v>1</v>
      </c>
      <c r="G1066" s="3" t="str">
        <f>IF(ISBLANK(other_hotels_test!J1066),"",other_hotels_test!J1066)</f>
        <v>“Perfection”</v>
      </c>
      <c r="H1066" s="3" t="str">
        <f>IF(ISBLANK(other_hotels_test!K1066),"",other_hotels_test!K1066)</f>
        <v>Absolutely beautiful hotel with perfect service lovely rooms great pool and amazing breakfast. Great location right in the very heart of Singapore but serene and lovely. Loved the pool and cocktails!</v>
      </c>
      <c r="I1066" s="1" t="str">
        <f>TRIM(IF(ISERROR(MID(other_hotels_test!L1066,7,FIND("travelled",other_hotels_test!L1066,1)-7)),"",MID(other_hotels_test!L1066,7,FIND("travelled",other_hotels_test!L1066,1)-7)))</f>
        <v>March 2014</v>
      </c>
      <c r="J1066" s="1" t="str">
        <f>TRIM(IF(ISERROR(MID(other_hotels_test!L1066,FIND("travelled",other_hotels_test!L1066,1)+9,LEN(other_hotels_test!L1066))),"",MID(other_hotels_test!L1066,FIND("travelled",other_hotels_test!L1066,1)+9,LEN(other_hotels_test!L1066))))</f>
        <v>with family</v>
      </c>
      <c r="K1066" s="4" t="e">
        <f ca="1">udfRegEx(other_hotels_test!M1066,"\d( of )\d( stars).*(n&gt;)([\s\S]*;)")&amp;CHAR(10)&amp;udfRegEx(other_hotels_test!M1066,"[^;]+$\d( of )\d( stars).*(n&gt;)([\s\S]*;)")</f>
        <v>#NAME?</v>
      </c>
      <c r="N1066" s="1" t="str">
        <f>other_hotels_test!P1066</f>
        <v>Reviewed 26 April 2014</v>
      </c>
    </row>
    <row r="1067" spans="1:14" ht="56">
      <c r="A1067" s="1" t="str">
        <f>MID(other_hotels_test!D1067,1,FIND("_data",other_hotels_test!D1067,1)-1)</f>
        <v>fullerton_hotel</v>
      </c>
      <c r="B1067" s="4" t="str">
        <f>other_hotels_test!G1067</f>
        <v>Deb70</v>
      </c>
      <c r="C1067" s="4" t="str">
        <f>IF(ISBLANK(other_hotels_test!H1067),"",other_hotels_test!H1067)</f>
        <v>Melbourne Australia</v>
      </c>
      <c r="D1067" s="1" t="str">
        <f>MID(other_hotels_test!I1067,FIND("of",other_hotels_test!I1067,1)-2,12)</f>
        <v>5 of 5 stars</v>
      </c>
      <c r="E1067" s="1" t="str">
        <f>MID(other_hotels_test!I1067,FIND("of",other_hotels_test!I1067,1)-2,2)</f>
        <v xml:space="preserve">5 </v>
      </c>
      <c r="F1067" s="2">
        <f>MID(other_hotels_test!I1067,FIND("of",other_hotels_test!I1067,1)-2,2)/MID(other_hotels_test!I1067,FIND("of",other_hotels_test!I1067,1)+2,2)</f>
        <v>1</v>
      </c>
      <c r="G1067" s="3" t="str">
        <f>IF(ISBLANK(other_hotels_test!J1067),"",other_hotels_test!J1067)</f>
        <v>“great location breakfast amazing”</v>
      </c>
      <c r="H1067" s="3" t="str">
        <f>IF(ISBLANK(other_hotels_test!K1067),"",other_hotels_test!K1067)</f>
        <v>great hotel reminds me of old english good size rooms very clean staff very healpful just around the corner from the train station. the breakfast is great everything you would think of for all nationalities. would not hesitate to stay there again.</v>
      </c>
      <c r="I1067" s="1" t="str">
        <f>TRIM(IF(ISERROR(MID(other_hotels_test!L1067,7,FIND("travelled",other_hotels_test!L1067,1)-7)),"",MID(other_hotels_test!L1067,7,FIND("travelled",other_hotels_test!L1067,1)-7)))</f>
        <v>April 2014</v>
      </c>
      <c r="J1067" s="1" t="str">
        <f>TRIM(IF(ISERROR(MID(other_hotels_test!L1067,FIND("travelled",other_hotels_test!L1067,1)+9,LEN(other_hotels_test!L1067))),"",MID(other_hotels_test!L1067,FIND("travelled",other_hotels_test!L1067,1)+9,LEN(other_hotels_test!L1067))))</f>
        <v>as a couple</v>
      </c>
      <c r="K1067" s="4" t="e">
        <f ca="1">udfRegEx(other_hotels_test!M1067,"\d( of )\d( stars).*(n&gt;)([\s\S]*;)")&amp;CHAR(10)&amp;udfRegEx(other_hotels_test!M1067,"[^;]+$\d( of )\d( stars).*(n&gt;)([\s\S]*;)")</f>
        <v>#NAME?</v>
      </c>
      <c r="N1067" s="1" t="str">
        <f>other_hotels_test!P1067</f>
        <v>Reviewed 25 April 2014</v>
      </c>
    </row>
    <row r="1068" spans="1:14" ht="168">
      <c r="A1068" s="1" t="str">
        <f>MID(other_hotels_test!D1068,1,FIND("_data",other_hotels_test!D1068,1)-1)</f>
        <v>fullerton_hotel</v>
      </c>
      <c r="B1068" s="4" t="str">
        <f>other_hotels_test!G1068</f>
        <v>GrazSydney</v>
      </c>
      <c r="C1068" s="4" t="str">
        <f>IF(ISBLANK(other_hotels_test!H1068),"",other_hotels_test!H1068)</f>
        <v>Sydney</v>
      </c>
      <c r="D1068" s="1" t="str">
        <f>MID(other_hotels_test!I1068,FIND("of",other_hotels_test!I1068,1)-2,12)</f>
        <v>5 of 5 stars</v>
      </c>
      <c r="E1068" s="1" t="str">
        <f>MID(other_hotels_test!I1068,FIND("of",other_hotels_test!I1068,1)-2,2)</f>
        <v xml:space="preserve">5 </v>
      </c>
      <c r="F1068" s="2">
        <f>MID(other_hotels_test!I1068,FIND("of",other_hotels_test!I1068,1)-2,2)/MID(other_hotels_test!I1068,FIND("of",other_hotels_test!I1068,1)+2,2)</f>
        <v>1</v>
      </c>
      <c r="G1068" s="3" t="str">
        <f>IF(ISBLANK(other_hotels_test!J1068),"",other_hotels_test!J1068)</f>
        <v>“Fullerton was brilliant”</v>
      </c>
      <c r="H1068" s="3" t="str">
        <f>IF(ISBLANK(other_hotels_test!K1068),"",other_hotels_test!K1068)</f>
        <v>We had a 2 night stay at the Fullerton and loved its classy grand style. We had a courtyard room though not actually overlooking the courtyard which was very roomy. For us it was an ideal location  close to the MRT Raffles square overlooking the river close to Clark and Boat Quays also several easy walking options by the riverside and nearby parkland. The service was fantastic all staff spoke English and also smiles aplenty. Everything from checkin to checkout was friendly respectful and efficient. Great Infinity pool overlooking the river with the museum in the background there are many eating options all around. the only meals we had was breakfast which was fantastic the food the staff and the setting. We will stay thee again when in Singapore.</v>
      </c>
      <c r="I1068" s="1" t="str">
        <f>TRIM(IF(ISERROR(MID(other_hotels_test!L1068,7,FIND("travelled",other_hotels_test!L1068,1)-7)),"",MID(other_hotels_test!L1068,7,FIND("travelled",other_hotels_test!L1068,1)-7)))</f>
        <v>April 2014</v>
      </c>
      <c r="J1068" s="1" t="str">
        <f>TRIM(IF(ISERROR(MID(other_hotels_test!L1068,FIND("travelled",other_hotels_test!L1068,1)+9,LEN(other_hotels_test!L1068))),"",MID(other_hotels_test!L1068,FIND("travelled",other_hotels_test!L1068,1)+9,LEN(other_hotels_test!L1068))))</f>
        <v>with family</v>
      </c>
      <c r="K1068" s="4" t="e">
        <f ca="1">udfRegEx(other_hotels_test!M1068,"\d( of )\d( stars).*(n&gt;)([\s\S]*;)")&amp;CHAR(10)&amp;udfRegEx(other_hotels_test!M1068,"[^;]+$\d( of )\d( stars).*(n&gt;)([\s\S]*;)")</f>
        <v>#NAME?</v>
      </c>
      <c r="N1068" s="1" t="str">
        <f>other_hotels_test!P1068</f>
        <v>Reviewed 25 April 2014</v>
      </c>
    </row>
    <row r="1069" spans="1:14" ht="70">
      <c r="A1069" s="1" t="str">
        <f>MID(other_hotels_test!D1069,1,FIND("_data",other_hotels_test!D1069,1)-1)</f>
        <v>fullerton_hotel</v>
      </c>
      <c r="B1069" s="4" t="str">
        <f>other_hotels_test!G1069</f>
        <v>Premium_Voyages</v>
      </c>
      <c r="C1069" s="4" t="str">
        <f>IF(ISBLANK(other_hotels_test!H1069),"",other_hotels_test!H1069)</f>
        <v>Perth Australia</v>
      </c>
      <c r="D1069" s="1" t="str">
        <f>MID(other_hotels_test!I1069,FIND("of",other_hotels_test!I1069,1)-2,12)</f>
        <v>5 of 5 stars</v>
      </c>
      <c r="E1069" s="1" t="str">
        <f>MID(other_hotels_test!I1069,FIND("of",other_hotels_test!I1069,1)-2,2)</f>
        <v xml:space="preserve">5 </v>
      </c>
      <c r="F1069" s="2">
        <f>MID(other_hotels_test!I1069,FIND("of",other_hotels_test!I1069,1)-2,2)/MID(other_hotels_test!I1069,FIND("of",other_hotels_test!I1069,1)+2,2)</f>
        <v>1</v>
      </c>
      <c r="G1069" s="3" t="str">
        <f>IF(ISBLANK(other_hotels_test!J1069),"",other_hotels_test!J1069)</f>
        <v>“Fantastic Fullerton”</v>
      </c>
      <c r="H1069" s="3" t="str">
        <f>IF(ISBLANK(other_hotels_test!K1069),"",other_hotels_test!K1069)</f>
        <v>One of the iconic hotel in Singapore (steeped in history as the building was the general post office in colonial times - see the display in the lobby). Great room excellent service top location - walking distance to many points of interest. Overall a grand hotel and ideal base to explore Singapore for a few days.</v>
      </c>
      <c r="I1069" s="1" t="str">
        <f>TRIM(IF(ISERROR(MID(other_hotels_test!L1069,7,FIND("travelled",other_hotels_test!L1069,1)-7)),"",MID(other_hotels_test!L1069,7,FIND("travelled",other_hotels_test!L1069,1)-7)))</f>
        <v>September 2013</v>
      </c>
      <c r="J1069" s="1" t="str">
        <f>TRIM(IF(ISERROR(MID(other_hotels_test!L1069,FIND("travelled",other_hotels_test!L1069,1)+9,LEN(other_hotels_test!L1069))),"",MID(other_hotels_test!L1069,FIND("travelled",other_hotels_test!L1069,1)+9,LEN(other_hotels_test!L1069))))</f>
        <v>on business</v>
      </c>
      <c r="K1069" s="4" t="e">
        <f ca="1">udfRegEx(other_hotels_test!M1069,"\d( of )\d( stars).*(n&gt;)([\s\S]*;)")&amp;CHAR(10)&amp;udfRegEx(other_hotels_test!M1069,"[^;]+$\d( of )\d( stars).*(n&gt;)([\s\S]*;)")</f>
        <v>#NAME?</v>
      </c>
      <c r="N1069" s="1" t="str">
        <f>other_hotels_test!P1069</f>
        <v>Reviewed 23 April 2014</v>
      </c>
    </row>
    <row r="1070" spans="1:14" ht="56">
      <c r="A1070" s="1" t="str">
        <f>MID(other_hotels_test!D1070,1,FIND("_data",other_hotels_test!D1070,1)-1)</f>
        <v>fullerton_hotel</v>
      </c>
      <c r="B1070" s="4" t="str">
        <f>other_hotels_test!G1070</f>
        <v>Wereldreizigster</v>
      </c>
      <c r="C1070" s="4" t="str">
        <f>IF(ISBLANK(other_hotels_test!H1070),"",other_hotels_test!H1070)</f>
        <v>Nettlebed United Kingdom</v>
      </c>
      <c r="D1070" s="1" t="str">
        <f>MID(other_hotels_test!I1070,FIND("of",other_hotels_test!I1070,1)-2,12)</f>
        <v>4 of 5 stars</v>
      </c>
      <c r="E1070" s="1" t="str">
        <f>MID(other_hotels_test!I1070,FIND("of",other_hotels_test!I1070,1)-2,2)</f>
        <v xml:space="preserve">4 </v>
      </c>
      <c r="F1070" s="2">
        <f>MID(other_hotels_test!I1070,FIND("of",other_hotels_test!I1070,1)-2,2)/MID(other_hotels_test!I1070,FIND("of",other_hotels_test!I1070,1)+2,2)</f>
        <v>0.8</v>
      </c>
      <c r="G1070" s="3" t="str">
        <f>IF(ISBLANK(other_hotels_test!J1070),"",other_hotels_test!J1070)</f>
        <v>“Nice hotel in a good location”</v>
      </c>
      <c r="H1070" s="3" t="str">
        <f>IF(ISBLANK(other_hotels_test!K1070),"",other_hotels_test!K1070)</f>
        <v>The Fullerton is a good hotel with nice rooms this time we received an upgrade and the room was really big and clean. The bed was big and full with nice pillows.. Roomservice meals are good and breakfast is sumptious! The fruitsalade was wonderful! The pool is great!</v>
      </c>
      <c r="I1070" s="1" t="str">
        <f>TRIM(IF(ISERROR(MID(other_hotels_test!L1070,7,FIND("travelled",other_hotels_test!L1070,1)-7)),"",MID(other_hotels_test!L1070,7,FIND("travelled",other_hotels_test!L1070,1)-7)))</f>
        <v>November 2007</v>
      </c>
      <c r="J1070" s="1" t="str">
        <f>TRIM(IF(ISERROR(MID(other_hotels_test!L1070,FIND("travelled",other_hotels_test!L1070,1)+9,LEN(other_hotels_test!L1070))),"",MID(other_hotels_test!L1070,FIND("travelled",other_hotels_test!L1070,1)+9,LEN(other_hotels_test!L1070))))</f>
        <v>on business</v>
      </c>
      <c r="K1070" s="4" t="e">
        <f ca="1">udfRegEx(other_hotels_test!M1070,"\d( of )\d( stars).*(n&gt;)([\s\S]*;)")&amp;CHAR(10)&amp;udfRegEx(other_hotels_test!M1070,"[^;]+$\d( of )\d( stars).*(n&gt;)([\s\S]*;)")</f>
        <v>#NAME?</v>
      </c>
      <c r="N1070" s="1" t="str">
        <f>other_hotels_test!P1070</f>
        <v>Reviewed 3 December 2007</v>
      </c>
    </row>
    <row r="1071" spans="1:14" ht="154">
      <c r="A1071" s="1" t="str">
        <f>MID(other_hotels_test!D1071,1,FIND("_data",other_hotels_test!D1071,1)-1)</f>
        <v>fullerton_hotel</v>
      </c>
      <c r="B1071" s="4" t="str">
        <f>other_hotels_test!G1071</f>
        <v>RINSO84</v>
      </c>
      <c r="C1071" s="4" t="str">
        <f>IF(ISBLANK(other_hotels_test!H1071),"",other_hotels_test!H1071)</f>
        <v>EDINBURGH</v>
      </c>
      <c r="D1071" s="1" t="str">
        <f>MID(other_hotels_test!I1071,FIND("of",other_hotels_test!I1071,1)-2,12)</f>
        <v>5 of 5 stars</v>
      </c>
      <c r="E1071" s="1" t="str">
        <f>MID(other_hotels_test!I1071,FIND("of",other_hotels_test!I1071,1)-2,2)</f>
        <v xml:space="preserve">5 </v>
      </c>
      <c r="F1071" s="2">
        <f>MID(other_hotels_test!I1071,FIND("of",other_hotels_test!I1071,1)-2,2)/MID(other_hotels_test!I1071,FIND("of",other_hotels_test!I1071,1)+2,2)</f>
        <v>1</v>
      </c>
      <c r="G1071" s="3" t="str">
        <f>IF(ISBLANK(other_hotels_test!J1071),"",other_hotels_test!J1071)</f>
        <v>“fantastic hotel”</v>
      </c>
      <c r="H1071" s="3" t="str">
        <f>IF(ISBLANK(other_hotels_test!K1071),"",other_hotels_test!K1071)</f>
        <v>We stayed for three nights. The hotel has a most fantastic location. All the staff we met was all super and friendly and we had a fantastic room looking out onto the Singapore River/Boat Quay. We had emailed months ahead that one of us needed a gluten free diet and at check in reception confirmed that all was in hand within 5 minutes of arriving in room we had a phone call from restaurant checking on gluten free diet. from then on the restaurant was fantastic catering for gluten free dishes cooked specially and bread turning up just after you had given your room number. We had two superb dinners in the restaurant it was great. Any problems none except the quality of the service and hotel standard means we want to go back again soon!</v>
      </c>
      <c r="I1071" s="1" t="str">
        <f>TRIM(IF(ISERROR(MID(other_hotels_test!L1071,7,FIND("travelled",other_hotels_test!L1071,1)-7)),"",MID(other_hotels_test!L1071,7,FIND("travelled",other_hotels_test!L1071,1)-7)))</f>
        <v>October 2007</v>
      </c>
      <c r="J1071" s="1" t="str">
        <f>TRIM(IF(ISERROR(MID(other_hotels_test!L1071,FIND("travelled",other_hotels_test!L1071,1)+9,LEN(other_hotels_test!L1071))),"",MID(other_hotels_test!L1071,FIND("travelled",other_hotels_test!L1071,1)+9,LEN(other_hotels_test!L1071))))</f>
        <v>as a couple</v>
      </c>
      <c r="K1071" s="4" t="e">
        <f ca="1">udfRegEx(other_hotels_test!M1071,"\d( of )\d( stars).*(n&gt;)([\s\S]*;)")&amp;CHAR(10)&amp;udfRegEx(other_hotels_test!M1071,"[^;]+$\d( of )\d( stars).*(n&gt;)([\s\S]*;)")</f>
        <v>#NAME?</v>
      </c>
      <c r="N1071" s="1" t="str">
        <f>other_hotels_test!P1071</f>
        <v>Reviewed 5 November 2007</v>
      </c>
    </row>
    <row r="1072" spans="1:14" ht="112">
      <c r="A1072" s="1" t="str">
        <f>MID(other_hotels_test!D1072,1,FIND("_data",other_hotels_test!D1072,1)-1)</f>
        <v>fullerton_hotel</v>
      </c>
      <c r="B1072" s="4" t="str">
        <f>other_hotels_test!G1072</f>
        <v>AlexanderJames</v>
      </c>
      <c r="C1072" s="4" t="str">
        <f>IF(ISBLANK(other_hotels_test!H1072),"",other_hotels_test!H1072)</f>
        <v>London</v>
      </c>
      <c r="D1072" s="1" t="str">
        <f>MID(other_hotels_test!I1072,FIND("of",other_hotels_test!I1072,1)-2,12)</f>
        <v>1 of 5 stars</v>
      </c>
      <c r="E1072" s="1" t="str">
        <f>MID(other_hotels_test!I1072,FIND("of",other_hotels_test!I1072,1)-2,2)</f>
        <v xml:space="preserve">1 </v>
      </c>
      <c r="F1072" s="2">
        <f>MID(other_hotels_test!I1072,FIND("of",other_hotels_test!I1072,1)-2,2)/MID(other_hotels_test!I1072,FIND("of",other_hotels_test!I1072,1)+2,2)</f>
        <v>0.2</v>
      </c>
      <c r="G1072" s="3" t="str">
        <f>IF(ISBLANK(other_hotels_test!J1072),"",other_hotels_test!J1072)</f>
        <v>“Not coming back for sure!”</v>
      </c>
      <c r="H1072" s="3" t="str">
        <f>IF(ISBLANK(other_hotels_test!K1072),"",other_hotels_test!K1072)</f>
        <v>dirty bathoom and a customer service class badly required for all front desk service staff. stayed at the historical hotel in late september. the rooms were dirty and had fungus-like stains in the bathroom. seek housekeeping's assistance to remove the stains but it was not done. called for assistance again at the front desk after dinner at the town restaurant. they did not even look interested to help. the heritage building is nice but to bear with the dirty bathroom and poor service staff is a no no.</v>
      </c>
      <c r="I1072" s="1" t="str">
        <f>TRIM(IF(ISERROR(MID(other_hotels_test!L1072,7,FIND("travelled",other_hotels_test!L1072,1)-7)),"",MID(other_hotels_test!L1072,7,FIND("travelled",other_hotels_test!L1072,1)-7)))</f>
        <v>September 2007</v>
      </c>
      <c r="J1072" s="1" t="str">
        <f>TRIM(IF(ISERROR(MID(other_hotels_test!L1072,FIND("travelled",other_hotels_test!L1072,1)+9,LEN(other_hotels_test!L1072))),"",MID(other_hotels_test!L1072,FIND("travelled",other_hotels_test!L1072,1)+9,LEN(other_hotels_test!L1072))))</f>
        <v>as a couple</v>
      </c>
      <c r="K1072" s="4" t="e">
        <f ca="1">udfRegEx(other_hotels_test!M1072,"\d( of )\d( stars).*(n&gt;)([\s\S]*;)")&amp;CHAR(10)&amp;udfRegEx(other_hotels_test!M1072,"[^;]+$\d( of )\d( stars).*(n&gt;)([\s\S]*;)")</f>
        <v>#NAME?</v>
      </c>
      <c r="N1072" s="1" t="str">
        <f>other_hotels_test!P1072</f>
        <v>Reviewed 21 October 2007</v>
      </c>
    </row>
    <row r="1073" spans="1:14" ht="56">
      <c r="A1073" s="1" t="str">
        <f>MID(other_hotels_test!D1073,1,FIND("_data",other_hotels_test!D1073,1)-1)</f>
        <v>fullerton_hotel</v>
      </c>
      <c r="B1073" s="4" t="str">
        <f>other_hotels_test!G1073</f>
        <v>marilees</v>
      </c>
      <c r="C1073" s="4" t="str">
        <f>IF(ISBLANK(other_hotels_test!H1073),"",other_hotels_test!H1073)</f>
        <v>Melbourne</v>
      </c>
      <c r="D1073" s="1" t="str">
        <f>MID(other_hotels_test!I1073,FIND("of",other_hotels_test!I1073,1)-2,12)</f>
        <v>5 of 5 stars</v>
      </c>
      <c r="E1073" s="1" t="str">
        <f>MID(other_hotels_test!I1073,FIND("of",other_hotels_test!I1073,1)-2,2)</f>
        <v xml:space="preserve">5 </v>
      </c>
      <c r="F1073" s="2">
        <f>MID(other_hotels_test!I1073,FIND("of",other_hotels_test!I1073,1)-2,2)/MID(other_hotels_test!I1073,FIND("of",other_hotels_test!I1073,1)+2,2)</f>
        <v>1</v>
      </c>
      <c r="G1073" s="3" t="str">
        <f>IF(ISBLANK(other_hotels_test!J1073),"",other_hotels_test!J1073)</f>
        <v>“Just magnificent”</v>
      </c>
      <c r="H1073" s="3" t="str">
        <f>IF(ISBLANK(other_hotels_test!K1073),"",other_hotels_test!K1073)</f>
        <v>This hotel was absolutely stunning. It was clean and the staff were ultra efficient. It was magnificent. The price you pay is worth every cent. If you have the money you should definitely stay here. It was beautiful and had everything you would need.</v>
      </c>
      <c r="I1073" s="1" t="str">
        <f>TRIM(IF(ISERROR(MID(other_hotels_test!L1073,7,FIND("travelled",other_hotels_test!L1073,1)-7)),"",MID(other_hotels_test!L1073,7,FIND("travelled",other_hotels_test!L1073,1)-7)))</f>
        <v>August 2007</v>
      </c>
      <c r="J1073" s="1" t="str">
        <f>TRIM(IF(ISERROR(MID(other_hotels_test!L1073,FIND("travelled",other_hotels_test!L1073,1)+9,LEN(other_hotels_test!L1073))),"",MID(other_hotels_test!L1073,FIND("travelled",other_hotels_test!L1073,1)+9,LEN(other_hotels_test!L1073))))</f>
        <v>as a couple</v>
      </c>
      <c r="K1073" s="4" t="e">
        <f ca="1">udfRegEx(other_hotels_test!M1073,"\d( of )\d( stars).*(n&gt;)([\s\S]*;)")&amp;CHAR(10)&amp;udfRegEx(other_hotels_test!M1073,"[^;]+$\d( of )\d( stars).*(n&gt;)([\s\S]*;)")</f>
        <v>#NAME?</v>
      </c>
      <c r="N1073" s="1" t="str">
        <f>other_hotels_test!P1073</f>
        <v>Reviewed 18 October 2007</v>
      </c>
    </row>
    <row r="1074" spans="1:14" ht="409">
      <c r="A1074" s="1" t="str">
        <f>MID(other_hotels_test!D1074,1,FIND("_data",other_hotels_test!D1074,1)-1)</f>
        <v>fullerton_hotel</v>
      </c>
      <c r="B1074" s="4" t="str">
        <f>other_hotels_test!G1074</f>
        <v>glendajliu</v>
      </c>
      <c r="C1074" s="4" t="str">
        <f>IF(ISBLANK(other_hotels_test!H1074),"",other_hotels_test!H1074)</f>
        <v>Queens NY NY</v>
      </c>
      <c r="D1074" s="1" t="str">
        <f>MID(other_hotels_test!I1074,FIND("of",other_hotels_test!I1074,1)-2,12)</f>
        <v>1 of 5 stars</v>
      </c>
      <c r="E1074" s="1" t="str">
        <f>MID(other_hotels_test!I1074,FIND("of",other_hotels_test!I1074,1)-2,2)</f>
        <v xml:space="preserve">1 </v>
      </c>
      <c r="F1074" s="2">
        <f>MID(other_hotels_test!I1074,FIND("of",other_hotels_test!I1074,1)-2,2)/MID(other_hotels_test!I1074,FIND("of",other_hotels_test!I1074,1)+2,2)</f>
        <v>0.2</v>
      </c>
      <c r="G1074" s="3" t="str">
        <f>IF(ISBLANK(other_hotels_test!J1074),"",other_hotels_test!J1074)</f>
        <v>“Working girls storming the hotel”</v>
      </c>
      <c r="H1074" s="3" t="str">
        <f>IF(ISBLANK(other_hotels_test!K1074),"",other_hotels_test!K1074)</f>
        <v>i booked a room at the ritz-carlton as it was recommended by the international bar association for the conference in singapore. since i had to fly in early and my booking was only for the 14 oct onwards i decided to try out the fullerton hotel. i remember reading it from the conde nast traveler magazine last year that the fullerton is the best hotel in asia but now i really wonder if they still deserve to be the best in asia. arriving in singapore on the 11 oct i spent the weekend at the fullerton. on friday night i returned to the hotel after a late dinner at boat quay and was surprised to see "working girls" going up the elevator with me. apparently there was no card access system in the elevators and almost everyone can go up onto the rooms. the "girls" in the same elevator with me was going to the room next to mine. it was really embarassing as the japanese gentleman actually mistaken me as one of them. i had to walk quickly to my room to keep the distance. i really dont understand how the fullerton could be number one when they cant even protect their guest with something so basic as a card access system. i'm an advocate in new york and have traveled far and wide but i have never seen a luxury hotel without a card access system. when i approached the front office the next morning asking to speak to someone about my problem i had to wait for a good 10 minutes before a lady front office manager attended to me. the wait was already bad enough the cigarette smell was even harder to bear. she was smelling as if she just came out of a smoke chamber. she couldnt explain to me why there was no card access system. i couldnt take a no for an answer and i approach the duty manager later in the morning. the manager by the name of dushanthan explained that there was a system but it was disabled by the management without giving a decent reason. this is totally unexceptable and i would never stay at the fullerton again. thank God I am booked for the ritz-carlton for the duration of the conference. otherwise i dont know how i am going to sleep in peace for the next few days.</v>
      </c>
      <c r="I1074" s="1" t="str">
        <f>TRIM(IF(ISERROR(MID(other_hotels_test!L1074,7,FIND("travelled",other_hotels_test!L1074,1)-7)),"",MID(other_hotels_test!L1074,7,FIND("travelled",other_hotels_test!L1074,1)-7)))</f>
        <v>October 2007</v>
      </c>
      <c r="J1074" s="1" t="str">
        <f>TRIM(IF(ISERROR(MID(other_hotels_test!L1074,FIND("travelled",other_hotels_test!L1074,1)+9,LEN(other_hotels_test!L1074))),"",MID(other_hotels_test!L1074,FIND("travelled",other_hotels_test!L1074,1)+9,LEN(other_hotels_test!L1074))))</f>
        <v>on business</v>
      </c>
      <c r="K1074" s="4" t="e">
        <f ca="1">udfRegEx(other_hotels_test!M1074,"\d( of )\d( stars).*(n&gt;)([\s\S]*;)")&amp;CHAR(10)&amp;udfRegEx(other_hotels_test!M1074,"[^;]+$\d( of )\d( stars).*(n&gt;)([\s\S]*;)")</f>
        <v>#NAME?</v>
      </c>
      <c r="N1074" s="1" t="str">
        <f>other_hotels_test!P1074</f>
        <v>Reviewed 15 October 2007</v>
      </c>
    </row>
    <row r="1075" spans="1:14" ht="70">
      <c r="A1075" s="1" t="str">
        <f>MID(other_hotels_test!D1075,1,FIND("_data",other_hotels_test!D1075,1)-1)</f>
        <v>fullerton_hotel</v>
      </c>
      <c r="B1075" s="4" t="str">
        <f>other_hotels_test!G1075</f>
        <v>Hedgeman63</v>
      </c>
      <c r="C1075" s="4" t="str">
        <f>IF(ISBLANK(other_hotels_test!H1075),"",other_hotels_test!H1075)</f>
        <v>Zürich</v>
      </c>
      <c r="D1075" s="1" t="str">
        <f>MID(other_hotels_test!I1075,FIND("of",other_hotels_test!I1075,1)-2,12)</f>
        <v>5 of 5 stars</v>
      </c>
      <c r="E1075" s="1" t="str">
        <f>MID(other_hotels_test!I1075,FIND("of",other_hotels_test!I1075,1)-2,2)</f>
        <v xml:space="preserve">5 </v>
      </c>
      <c r="F1075" s="2">
        <f>MID(other_hotels_test!I1075,FIND("of",other_hotels_test!I1075,1)-2,2)/MID(other_hotels_test!I1075,FIND("of",other_hotels_test!I1075,1)+2,2)</f>
        <v>1</v>
      </c>
      <c r="G1075" s="3" t="str">
        <f>IF(ISBLANK(other_hotels_test!J1075),"",other_hotels_test!J1075)</f>
        <v>“Great Hotel fantastic breakfast”</v>
      </c>
      <c r="H1075" s="3" t="str">
        <f>IF(ISBLANK(other_hotels_test!K1075),"",other_hotels_test!K1075)</f>
        <v>Deserves its 5 Star rating good sized rooms no noise not as outstanding as some other Asian 5 stars but very good. And an amazing buffet breakfast well worth a visit even if you do not stay in the hotel nice live music in the lobby and location next to business districtand boatquay.</v>
      </c>
      <c r="I1075" s="1" t="str">
        <f>TRIM(IF(ISERROR(MID(other_hotels_test!L1075,7,FIND("travelled",other_hotels_test!L1075,1)-7)),"",MID(other_hotels_test!L1075,7,FIND("travelled",other_hotels_test!L1075,1)-7)))</f>
        <v>March 2010</v>
      </c>
      <c r="J1075" s="1" t="str">
        <f>TRIM(IF(ISERROR(MID(other_hotels_test!L1075,FIND("travelled",other_hotels_test!L1075,1)+9,LEN(other_hotels_test!L1075))),"",MID(other_hotels_test!L1075,FIND("travelled",other_hotels_test!L1075,1)+9,LEN(other_hotels_test!L1075))))</f>
        <v>solo</v>
      </c>
      <c r="K1075" s="4" t="e">
        <f ca="1">udfRegEx(other_hotels_test!M1075,"\d( of )\d( stars).*(n&gt;)([\s\S]*;)")&amp;CHAR(10)&amp;udfRegEx(other_hotels_test!M1075,"[^;]+$\d( of )\d( stars).*(n&gt;)([\s\S]*;)")</f>
        <v>#NAME?</v>
      </c>
      <c r="N1075" s="1" t="str">
        <f>other_hotels_test!P1075</f>
        <v>Reviewed 28 March 2010</v>
      </c>
    </row>
    <row r="1076" spans="1:14" ht="70">
      <c r="A1076" s="1" t="str">
        <f>MID(other_hotels_test!D1076,1,FIND("_data",other_hotels_test!D1076,1)-1)</f>
        <v>fullerton_hotel</v>
      </c>
      <c r="B1076" s="4" t="str">
        <f>other_hotels_test!G1076</f>
        <v>AliT123</v>
      </c>
      <c r="C1076" s="4" t="str">
        <f>IF(ISBLANK(other_hotels_test!H1076),"",other_hotels_test!H1076)</f>
        <v>Scotland</v>
      </c>
      <c r="D1076" s="1" t="str">
        <f>MID(other_hotels_test!I1076,FIND("of",other_hotels_test!I1076,1)-2,12)</f>
        <v>5 of 5 stars</v>
      </c>
      <c r="E1076" s="1" t="str">
        <f>MID(other_hotels_test!I1076,FIND("of",other_hotels_test!I1076,1)-2,2)</f>
        <v xml:space="preserve">5 </v>
      </c>
      <c r="F1076" s="2">
        <f>MID(other_hotels_test!I1076,FIND("of",other_hotels_test!I1076,1)-2,2)/MID(other_hotels_test!I1076,FIND("of",other_hotels_test!I1076,1)+2,2)</f>
        <v>1</v>
      </c>
      <c r="G1076" s="3" t="str">
        <f>IF(ISBLANK(other_hotels_test!J1076),"",other_hotels_test!J1076)</f>
        <v>“Fabulous Hotel! Bit Expensive though...”</v>
      </c>
      <c r="H1076" s="3" t="str">
        <f>IF(ISBLANK(other_hotels_test!K1076),"",other_hotels_test!K1076)</f>
        <v>This is a world class hotel and comes highly recommended. This has to be one of the top hotels in Singapore. Great views from the rooms good location fantasic atmosphere and world class service. I stayed here for 10 days ran up a massive bill but still didn't want to leave at the end of it...</v>
      </c>
      <c r="I1076" s="1" t="str">
        <f>TRIM(IF(ISERROR(MID(other_hotels_test!L1076,7,FIND("travelled",other_hotels_test!L1076,1)-7)),"",MID(other_hotels_test!L1076,7,FIND("travelled",other_hotels_test!L1076,1)-7)))</f>
        <v>May 2007</v>
      </c>
      <c r="J1076" s="1" t="str">
        <f>TRIM(IF(ISERROR(MID(other_hotels_test!L1076,FIND("travelled",other_hotels_test!L1076,1)+9,LEN(other_hotels_test!L1076))),"",MID(other_hotels_test!L1076,FIND("travelled",other_hotels_test!L1076,1)+9,LEN(other_hotels_test!L1076))))</f>
        <v>on business</v>
      </c>
      <c r="K1076" s="4" t="e">
        <f ca="1">udfRegEx(other_hotels_test!M1076,"\d( of )\d( stars).*(n&gt;)([\s\S]*;)")&amp;CHAR(10)&amp;udfRegEx(other_hotels_test!M1076,"[^;]+$\d( of )\d( stars).*(n&gt;)([\s\S]*;)")</f>
        <v>#NAME?</v>
      </c>
      <c r="N1076" s="1" t="str">
        <f>other_hotels_test!P1076</f>
        <v>Reviewed 24 March 2010</v>
      </c>
    </row>
    <row r="1077" spans="1:14" ht="154">
      <c r="A1077" s="1" t="str">
        <f>MID(other_hotels_test!D1077,1,FIND("_data",other_hotels_test!D1077,1)-1)</f>
        <v>fullerton_hotel</v>
      </c>
      <c r="B1077" s="4" t="str">
        <f>other_hotels_test!G1077</f>
        <v>NW6_Traveller</v>
      </c>
      <c r="C1077" s="4" t="str">
        <f>IF(ISBLANK(other_hotels_test!H1077),"",other_hotels_test!H1077)</f>
        <v>London</v>
      </c>
      <c r="D1077" s="1" t="str">
        <f>MID(other_hotels_test!I1077,FIND("of",other_hotels_test!I1077,1)-2,12)</f>
        <v>5 of 5 stars</v>
      </c>
      <c r="E1077" s="1" t="str">
        <f>MID(other_hotels_test!I1077,FIND("of",other_hotels_test!I1077,1)-2,2)</f>
        <v xml:space="preserve">5 </v>
      </c>
      <c r="F1077" s="2">
        <f>MID(other_hotels_test!I1077,FIND("of",other_hotels_test!I1077,1)-2,2)/MID(other_hotels_test!I1077,FIND("of",other_hotels_test!I1077,1)+2,2)</f>
        <v>1</v>
      </c>
      <c r="G1077" s="3" t="str">
        <f>IF(ISBLANK(other_hotels_test!J1077),"",other_hotels_test!J1077)</f>
        <v>“Impressive but Expensive”</v>
      </c>
      <c r="H1077" s="3" t="str">
        <f>IF(ISBLANK(other_hotels_test!K1077),"",other_hotels_test!K1077)</f>
        <v>I love this hotel we had a lovely room on the 6th floor with balcony looking out at the mermlion. The Fullerton has a stunning interior very helpful staff and great room. Service was excellent with the exception of occasional glitches in the bar / lobby areas when trying to pay the bill. Great location and had a great meal in the "Chinese" restaurant. Minor grumbles: Bed seemed a little high and was a wee bit firm for our liking and there was a lack of white wine in the mini-bar (also coffee creamer instead of milk) As the title says however although the room was reasonable for a hotel of this quality the "bits" soon added up and ended up paying over double the room cost so beware!</v>
      </c>
      <c r="I1077" s="1" t="str">
        <f>TRIM(IF(ISERROR(MID(other_hotels_test!L1077,7,FIND("travelled",other_hotels_test!L1077,1)-7)),"",MID(other_hotels_test!L1077,7,FIND("travelled",other_hotels_test!L1077,1)-7)))</f>
        <v>March 2010</v>
      </c>
      <c r="J1077" s="1" t="str">
        <f>TRIM(IF(ISERROR(MID(other_hotels_test!L1077,FIND("travelled",other_hotels_test!L1077,1)+9,LEN(other_hotels_test!L1077))),"",MID(other_hotels_test!L1077,FIND("travelled",other_hotels_test!L1077,1)+9,LEN(other_hotels_test!L1077))))</f>
        <v>as a couple</v>
      </c>
      <c r="K1077" s="4" t="e">
        <f ca="1">udfRegEx(other_hotels_test!M1077,"\d( of )\d( stars).*(n&gt;)([\s\S]*;)")&amp;CHAR(10)&amp;udfRegEx(other_hotels_test!M1077,"[^;]+$\d( of )\d( stars).*(n&gt;)([\s\S]*;)")</f>
        <v>#NAME?</v>
      </c>
      <c r="N1077" s="1" t="str">
        <f>other_hotels_test!P1077</f>
        <v>Reviewed 24 March 2010</v>
      </c>
    </row>
    <row r="1078" spans="1:14" ht="98">
      <c r="A1078" s="1" t="str">
        <f>MID(other_hotels_test!D1078,1,FIND("_data",other_hotels_test!D1078,1)-1)</f>
        <v>fullerton_hotel</v>
      </c>
      <c r="B1078" s="4" t="str">
        <f>other_hotels_test!G1078</f>
        <v>SueTilley</v>
      </c>
      <c r="C1078" s="4" t="str">
        <f>IF(ISBLANK(other_hotels_test!H1078),"",other_hotels_test!H1078)</f>
        <v>Walgrave UK</v>
      </c>
      <c r="D1078" s="1" t="str">
        <f>MID(other_hotels_test!I1078,FIND("of",other_hotels_test!I1078,1)-2,12)</f>
        <v>5 of 5 stars</v>
      </c>
      <c r="E1078" s="1" t="str">
        <f>MID(other_hotels_test!I1078,FIND("of",other_hotels_test!I1078,1)-2,2)</f>
        <v xml:space="preserve">5 </v>
      </c>
      <c r="F1078" s="2">
        <f>MID(other_hotels_test!I1078,FIND("of",other_hotels_test!I1078,1)-2,2)/MID(other_hotels_test!I1078,FIND("of",other_hotels_test!I1078,1)+2,2)</f>
        <v>1</v>
      </c>
      <c r="G1078" s="3" t="str">
        <f>IF(ISBLANK(other_hotels_test!J1078),"",other_hotels_test!J1078)</f>
        <v>“Sheer Opulence”</v>
      </c>
      <c r="H1078" s="3" t="str">
        <f>IF(ISBLANK(other_hotels_test!K1078),"",other_hotels_test!K1078)</f>
        <v>Have visited Singapore several times before but have only ever stayed with relatives so to stay at the Fullerton was a real treat which more than lived up to my expectations. It goes beyond luxury and nothing is too much trouble. Forget the multi national chains and just stay here! No comparison to that other well known hotel which is little more than a tourist centre now. Just wish I could have stayed longer.</v>
      </c>
      <c r="I1078" s="1" t="str">
        <f>TRIM(IF(ISERROR(MID(other_hotels_test!L1078,7,FIND("travelled",other_hotels_test!L1078,1)-7)),"",MID(other_hotels_test!L1078,7,FIND("travelled",other_hotels_test!L1078,1)-7)))</f>
        <v>March 2010</v>
      </c>
      <c r="J1078" s="1" t="str">
        <f>TRIM(IF(ISERROR(MID(other_hotels_test!L1078,FIND("travelled",other_hotels_test!L1078,1)+9,LEN(other_hotels_test!L1078))),"",MID(other_hotels_test!L1078,FIND("travelled",other_hotels_test!L1078,1)+9,LEN(other_hotels_test!L1078))))</f>
        <v>with family</v>
      </c>
      <c r="K1078" s="4" t="e">
        <f ca="1">udfRegEx(other_hotels_test!M1078,"\d( of )\d( stars).*(n&gt;)([\s\S]*;)")&amp;CHAR(10)&amp;udfRegEx(other_hotels_test!M1078,"[^;]+$\d( of )\d( stars).*(n&gt;)([\s\S]*;)")</f>
        <v>#NAME?</v>
      </c>
      <c r="N1078" s="1" t="str">
        <f>other_hotels_test!P1078</f>
        <v>Reviewed 18 March 2010</v>
      </c>
    </row>
    <row r="1079" spans="1:14" ht="196">
      <c r="A1079" s="1" t="str">
        <f>MID(other_hotels_test!D1079,1,FIND("_data",other_hotels_test!D1079,1)-1)</f>
        <v>fullerton_hotel</v>
      </c>
      <c r="B1079" s="4" t="str">
        <f>other_hotels_test!G1079</f>
        <v>Firenze1</v>
      </c>
      <c r="C1079" s="4" t="str">
        <f>IF(ISBLANK(other_hotels_test!H1079),"",other_hotels_test!H1079)</f>
        <v>Cornwall</v>
      </c>
      <c r="D1079" s="1" t="str">
        <f>MID(other_hotels_test!I1079,FIND("of",other_hotels_test!I1079,1)-2,12)</f>
        <v>5 of 5 stars</v>
      </c>
      <c r="E1079" s="1" t="str">
        <f>MID(other_hotels_test!I1079,FIND("of",other_hotels_test!I1079,1)-2,2)</f>
        <v xml:space="preserve">5 </v>
      </c>
      <c r="F1079" s="2">
        <f>MID(other_hotels_test!I1079,FIND("of",other_hotels_test!I1079,1)-2,2)/MID(other_hotels_test!I1079,FIND("of",other_hotels_test!I1079,1)+2,2)</f>
        <v>1</v>
      </c>
      <c r="G1079" s="3" t="str">
        <f>IF(ISBLANK(other_hotels_test!J1079),"",other_hotels_test!J1079)</f>
        <v>“So glad we stayed here”</v>
      </c>
      <c r="H1079" s="3" t="str">
        <f>IF(ISBLANK(other_hotels_test!K1079),"",other_hotels_test!K1079)</f>
        <v>Booked a cheapish deal through Travel republic for a courtyard room inc breakfast bit apprehensive after some reviews of these rooms  ok  no view which would have been icing on cake  but hey who sits in their room and it was very comfortable with a lovely bathroom and the hotel facilities are fantastic. Lovely buffet breakfast with huge choice taken sitting on terrace by the river. Great pool with stunning views of the river plenty of fluffy white towels and a good poolside menu. The staff were all extremely friendly and very professional we really enjoyed returning from the heat of the city to this oasis of civilised tranquility. Only small gripe was the hotel concierge told us a taxi to the airport would be no more than $18-20 but was in fact about $35 after the hotel doorman put us in a premier taxi which we didnt realise until we came to pay the driver so that was anonoying. But I wouldnt hesitate to stay here again. Go enjoy.</v>
      </c>
      <c r="I1079" s="1" t="str">
        <f>TRIM(IF(ISERROR(MID(other_hotels_test!L1079,7,FIND("travelled",other_hotels_test!L1079,1)-7)),"",MID(other_hotels_test!L1079,7,FIND("travelled",other_hotels_test!L1079,1)-7)))</f>
        <v>March 2010</v>
      </c>
      <c r="J1079" s="1" t="str">
        <f>TRIM(IF(ISERROR(MID(other_hotels_test!L1079,FIND("travelled",other_hotels_test!L1079,1)+9,LEN(other_hotels_test!L1079))),"",MID(other_hotels_test!L1079,FIND("travelled",other_hotels_test!L1079,1)+9,LEN(other_hotels_test!L1079))))</f>
        <v>as a couple</v>
      </c>
      <c r="K1079" s="4" t="e">
        <f ca="1">udfRegEx(other_hotels_test!M1079,"\d( of )\d( stars).*(n&gt;)([\s\S]*;)")&amp;CHAR(10)&amp;udfRegEx(other_hotels_test!M1079,"[^;]+$\d( of )\d( stars).*(n&gt;)([\s\S]*;)")</f>
        <v>#NAME?</v>
      </c>
      <c r="N1079" s="1" t="str">
        <f>other_hotels_test!P1079</f>
        <v>Reviewed 11 March 2010</v>
      </c>
    </row>
    <row r="1080" spans="1:14" ht="182">
      <c r="A1080" s="1" t="str">
        <f>MID(other_hotels_test!D1080,1,FIND("_data",other_hotels_test!D1080,1)-1)</f>
        <v>fullerton_hotel</v>
      </c>
      <c r="B1080" s="4" t="str">
        <f>other_hotels_test!G1080</f>
        <v>Balaji V</v>
      </c>
      <c r="C1080" s="4" t="str">
        <f>IF(ISBLANK(other_hotels_test!H1080),"",other_hotels_test!H1080)</f>
        <v>Mumbai (Bombay) India</v>
      </c>
      <c r="D1080" s="1" t="str">
        <f>MID(other_hotels_test!I1080,FIND("of",other_hotels_test!I1080,1)-2,12)</f>
        <v>4 of 5 stars</v>
      </c>
      <c r="E1080" s="1" t="str">
        <f>MID(other_hotels_test!I1080,FIND("of",other_hotels_test!I1080,1)-2,2)</f>
        <v xml:space="preserve">4 </v>
      </c>
      <c r="F1080" s="2">
        <f>MID(other_hotels_test!I1080,FIND("of",other_hotels_test!I1080,1)-2,2)/MID(other_hotels_test!I1080,FIND("of",other_hotels_test!I1080,1)+2,2)</f>
        <v>0.8</v>
      </c>
      <c r="G1080" s="3" t="str">
        <f>IF(ISBLANK(other_hotels_test!J1080),"",other_hotels_test!J1080)</f>
        <v>“Good conference facilities”</v>
      </c>
      <c r="H1080" s="3" t="str">
        <f>IF(ISBLANK(other_hotels_test!K1080),"",other_hotels_test!K1080)</f>
        <v>I stayed at the Fullerton for an investor’s conference for some of our key clients for 2-3 days and we had a good experience. The service is friendly and our relationship manager for the conference did a great job – ever accommodative. The hotel facilities for the conference were also nice and considering that we had around 40 rooms blocked with meetings going on simultaneously in at least 20-25 rooms followed by a gala dinner in one of their spacious banquet halls in the evening the entire event went off smoothly. Food was good and the rooms spacious. The hotel is located on the boat quay with a beautiful view of the riverside and a number of restaurant and eateries dotting the bay. Lots of options for sea-food lovers. A great place for a walk or satisfying some hunger pangs. The Fullerton can also be considered for personal stay apart from business.</v>
      </c>
      <c r="I1080" s="1" t="str">
        <f>TRIM(IF(ISERROR(MID(other_hotels_test!L1080,7,FIND("travelled",other_hotels_test!L1080,1)-7)),"",MID(other_hotels_test!L1080,7,FIND("travelled",other_hotels_test!L1080,1)-7)))</f>
        <v>December 2009</v>
      </c>
      <c r="J1080" s="1" t="str">
        <f>TRIM(IF(ISERROR(MID(other_hotels_test!L1080,FIND("travelled",other_hotels_test!L1080,1)+9,LEN(other_hotels_test!L1080))),"",MID(other_hotels_test!L1080,FIND("travelled",other_hotels_test!L1080,1)+9,LEN(other_hotels_test!L1080))))</f>
        <v>on business</v>
      </c>
      <c r="K1080" s="4" t="e">
        <f ca="1">udfRegEx(other_hotels_test!M1080,"\d( of )\d( stars).*(n&gt;)([\s\S]*;)")&amp;CHAR(10)&amp;udfRegEx(other_hotels_test!M1080,"[^;]+$\d( of )\d( stars).*(n&gt;)([\s\S]*;)")</f>
        <v>#NAME?</v>
      </c>
      <c r="N1080" s="1" t="str">
        <f>other_hotels_test!P1080</f>
        <v>Reviewed 13 May 2010</v>
      </c>
    </row>
    <row r="1081" spans="1:14" ht="84">
      <c r="A1081" s="1" t="str">
        <f>MID(other_hotels_test!D1081,1,FIND("_data",other_hotels_test!D1081,1)-1)</f>
        <v>fullerton_hotel</v>
      </c>
      <c r="B1081" s="4" t="str">
        <f>other_hotels_test!G1081</f>
        <v>diveshkhr</v>
      </c>
      <c r="C1081" s="4" t="str">
        <f>IF(ISBLANK(other_hotels_test!H1081),"",other_hotels_test!H1081)</f>
        <v>Jharkhand India</v>
      </c>
      <c r="D1081" s="1" t="str">
        <f>MID(other_hotels_test!I1081,FIND("of",other_hotels_test!I1081,1)-2,12)</f>
        <v>5 of 5 stars</v>
      </c>
      <c r="E1081" s="1" t="str">
        <f>MID(other_hotels_test!I1081,FIND("of",other_hotels_test!I1081,1)-2,2)</f>
        <v xml:space="preserve">5 </v>
      </c>
      <c r="F1081" s="2">
        <f>MID(other_hotels_test!I1081,FIND("of",other_hotels_test!I1081,1)-2,2)/MID(other_hotels_test!I1081,FIND("of",other_hotels_test!I1081,1)+2,2)</f>
        <v>1</v>
      </c>
      <c r="G1081" s="3" t="str">
        <f>IF(ISBLANK(other_hotels_test!J1081),"",other_hotels_test!J1081)</f>
        <v>“No hotel in Singapore would be better than "The Fullerton Hotel"”</v>
      </c>
      <c r="H1081" s="3" t="str">
        <f>IF(ISBLANK(other_hotels_test!K1081),"",other_hotels_test!K1081)</f>
        <v>I like the hotel and amazed by the service provided and room had a incredible view. I found out that there was hardly anything to complain. The staffs were patient and attended to all my needs &amp; requests. I like their professionalism. Also the GM was friendly. My stay here was well worth and as a frequent traveler to Singapore I definitely will choose this hotel for my next stay.</v>
      </c>
      <c r="I1081" s="1" t="str">
        <f>TRIM(IF(ISERROR(MID(other_hotels_test!L1081,7,FIND("travelled",other_hotels_test!L1081,1)-7)),"",MID(other_hotels_test!L1081,7,FIND("travelled",other_hotels_test!L1081,1)-7)))</f>
        <v>April 2010</v>
      </c>
      <c r="J1081" s="1" t="str">
        <f>TRIM(IF(ISERROR(MID(other_hotels_test!L1081,FIND("travelled",other_hotels_test!L1081,1)+9,LEN(other_hotels_test!L1081))),"",MID(other_hotels_test!L1081,FIND("travelled",other_hotels_test!L1081,1)+9,LEN(other_hotels_test!L1081))))</f>
        <v>with friends</v>
      </c>
      <c r="K1081" s="4" t="e">
        <f ca="1">udfRegEx(other_hotels_test!M1081,"\d( of )\d( stars).*(n&gt;)([\s\S]*;)")&amp;CHAR(10)&amp;udfRegEx(other_hotels_test!M1081,"[^;]+$\d( of )\d( stars).*(n&gt;)([\s\S]*;)")</f>
        <v>#NAME?</v>
      </c>
      <c r="N1081" s="1" t="str">
        <f>other_hotels_test!P1081</f>
        <v>Reviewed 13 May 2010</v>
      </c>
    </row>
    <row r="1082" spans="1:14" ht="84">
      <c r="A1082" s="1" t="str">
        <f>MID(other_hotels_test!D1082,1,FIND("_data",other_hotels_test!D1082,1)-1)</f>
        <v>fullerton_hotel</v>
      </c>
      <c r="B1082" s="4" t="str">
        <f>other_hotels_test!G1082</f>
        <v>LM2402</v>
      </c>
      <c r="C1082" s="4" t="str">
        <f>IF(ISBLANK(other_hotels_test!H1082),"",other_hotels_test!H1082)</f>
        <v>Singapore Singapore</v>
      </c>
      <c r="D1082" s="1" t="str">
        <f>MID(other_hotels_test!I1082,FIND("of",other_hotels_test!I1082,1)-2,12)</f>
        <v>5 of 5 stars</v>
      </c>
      <c r="E1082" s="1" t="str">
        <f>MID(other_hotels_test!I1082,FIND("of",other_hotels_test!I1082,1)-2,2)</f>
        <v xml:space="preserve">5 </v>
      </c>
      <c r="F1082" s="2">
        <f>MID(other_hotels_test!I1082,FIND("of",other_hotels_test!I1082,1)-2,2)/MID(other_hotels_test!I1082,FIND("of",other_hotels_test!I1082,1)+2,2)</f>
        <v>1</v>
      </c>
      <c r="G1082" s="3" t="str">
        <f>IF(ISBLANK(other_hotels_test!J1082),"",other_hotels_test!J1082)</f>
        <v>“Absolutely Amazing Hospitality”</v>
      </c>
      <c r="H1082" s="3" t="str">
        <f>IF(ISBLANK(other_hotels_test!K1082),"",other_hotels_test!K1082)</f>
        <v>I was amazed by the way they have conserved the building and created a luxury interior without compromising the facade. Service staffs were warm and friendly. Their breakfast buffet was splendid. Room was Gorgeous. They even have a menu for the different types of pillows that you can request for. Thumbs up for The Fullerton. Its definitely the place to stay if you are in Singapore.</v>
      </c>
      <c r="I1082" s="1" t="str">
        <f>TRIM(IF(ISERROR(MID(other_hotels_test!L1082,7,FIND("travelled",other_hotels_test!L1082,1)-7)),"",MID(other_hotels_test!L1082,7,FIND("travelled",other_hotels_test!L1082,1)-7)))</f>
        <v>May 2010</v>
      </c>
      <c r="J1082" s="1" t="str">
        <f>TRIM(IF(ISERROR(MID(other_hotels_test!L1082,FIND("travelled",other_hotels_test!L1082,1)+9,LEN(other_hotels_test!L1082))),"",MID(other_hotels_test!L1082,FIND("travelled",other_hotels_test!L1082,1)+9,LEN(other_hotels_test!L1082))))</f>
        <v>on business</v>
      </c>
      <c r="K1082" s="4" t="e">
        <f ca="1">udfRegEx(other_hotels_test!M1082,"\d( of )\d( stars).*(n&gt;)([\s\S]*;)")&amp;CHAR(10)&amp;udfRegEx(other_hotels_test!M1082,"[^;]+$\d( of )\d( stars).*(n&gt;)([\s\S]*;)")</f>
        <v>#NAME?</v>
      </c>
      <c r="N1082" s="1" t="str">
        <f>other_hotels_test!P1082</f>
        <v>Reviewed 4 May 2010</v>
      </c>
    </row>
    <row r="1083" spans="1:14" ht="364">
      <c r="A1083" s="1" t="str">
        <f>MID(other_hotels_test!D1083,1,FIND("_data",other_hotels_test!D1083,1)-1)</f>
        <v>fullerton_hotel</v>
      </c>
      <c r="B1083" s="4" t="str">
        <f>other_hotels_test!G1083</f>
        <v>HFShah</v>
      </c>
      <c r="C1083" s="4" t="str">
        <f>IF(ISBLANK(other_hotels_test!H1083),"",other_hotels_test!H1083)</f>
        <v>Cambridge</v>
      </c>
      <c r="D1083" s="1" t="str">
        <f>MID(other_hotels_test!I1083,FIND("of",other_hotels_test!I1083,1)-2,12)</f>
        <v>5 of 5 stars</v>
      </c>
      <c r="E1083" s="1" t="str">
        <f>MID(other_hotels_test!I1083,FIND("of",other_hotels_test!I1083,1)-2,2)</f>
        <v xml:space="preserve">5 </v>
      </c>
      <c r="F1083" s="2">
        <f>MID(other_hotels_test!I1083,FIND("of",other_hotels_test!I1083,1)-2,2)/MID(other_hotels_test!I1083,FIND("of",other_hotels_test!I1083,1)+2,2)</f>
        <v>1</v>
      </c>
      <c r="G1083" s="3" t="str">
        <f>IF(ISBLANK(other_hotels_test!J1083),"",other_hotels_test!J1083)</f>
        <v>“In a class of its own: Majestic.”</v>
      </c>
      <c r="H1083" s="3" t="str">
        <f>IF(ISBLANK(other_hotels_test!K1083),"",other_hotels_test!K1083)</f>
        <v>Stayed here for 1 night for a business trip. Recommended by my Singaporean business partner I had no doubt that Fullerton would be a good choice as it is just a walking distant to the venue of our event Empress Place but it was quite pricey so I had to justify to my boss that choosing another hotel within that same financial district would cost just as much hence I might as well settle for Fullerton. When I arrived at the main entrance the sight of fleet of vintage and luxurious sports cars at the valet area indicates that it is well received by the upper class. Being one of Sinagpore's most famous landmark Fullerton does not simply rely on its architectural grandeur and heritage as Singapore's previous General Post Office to attract people to stay. The service was equally excellent from the beautiful receptionist to the friendly bell boy. The lobby has a huge pool with koi fishes swimming freely in it. My room (Courtyard) had all the amenities that any 5-star would give. Too bad I spent only 5 hours sleeping on the super comfy bed (back from function at 2am and had to check out by 7am). One thing I dislike about the hotel is that the building was actually hollow in the middle (like a box-shaped stadium with roof) hence when I took the lift at one end I had to take a LONG walk to my room (approximately 2 minute from the lift). The breakfast spread was not as extensive as other 5-star hotels that I have been but the taste and quality of the food were just yummy! Had my breakfast al fresco next to the river near Boat Quay with a fantastic morning view of Singaporean skyscrapers (now I know why the hotel is so expensive!). Overall had a good stay. Don't mind coming back (as long as my company's paying!)</v>
      </c>
      <c r="I1083" s="1" t="str">
        <f>TRIM(IF(ISERROR(MID(other_hotels_test!L1083,7,FIND("travelled",other_hotels_test!L1083,1)-7)),"",MID(other_hotels_test!L1083,7,FIND("travelled",other_hotels_test!L1083,1)-7)))</f>
        <v>April 2010</v>
      </c>
      <c r="J1083" s="1" t="str">
        <f>TRIM(IF(ISERROR(MID(other_hotels_test!L1083,FIND("travelled",other_hotels_test!L1083,1)+9,LEN(other_hotels_test!L1083))),"",MID(other_hotels_test!L1083,FIND("travelled",other_hotels_test!L1083,1)+9,LEN(other_hotels_test!L1083))))</f>
        <v>on business</v>
      </c>
      <c r="K1083" s="4" t="e">
        <f ca="1">udfRegEx(other_hotels_test!M1083,"\d( of )\d( stars).*(n&gt;)([\s\S]*;)")&amp;CHAR(10)&amp;udfRegEx(other_hotels_test!M1083,"[^;]+$\d( of )\d( stars).*(n&gt;)([\s\S]*;)")</f>
        <v>#NAME?</v>
      </c>
      <c r="N1083" s="1" t="str">
        <f>other_hotels_test!P1083</f>
        <v>Reviewed 20 April 2010</v>
      </c>
    </row>
    <row r="1084" spans="1:14" ht="252">
      <c r="A1084" s="1" t="str">
        <f>MID(other_hotels_test!D1084,1,FIND("_data",other_hotels_test!D1084,1)-1)</f>
        <v>fullerton_hotel</v>
      </c>
      <c r="B1084" s="4" t="str">
        <f>other_hotels_test!G1084</f>
        <v>Peterjules</v>
      </c>
      <c r="C1084" s="4" t="str">
        <f>IF(ISBLANK(other_hotels_test!H1084),"",other_hotels_test!H1084)</f>
        <v>Brisbane Australia</v>
      </c>
      <c r="D1084" s="1" t="str">
        <f>MID(other_hotels_test!I1084,FIND("of",other_hotels_test!I1084,1)-2,12)</f>
        <v>5 of 5 stars</v>
      </c>
      <c r="E1084" s="1" t="str">
        <f>MID(other_hotels_test!I1084,FIND("of",other_hotels_test!I1084,1)-2,2)</f>
        <v xml:space="preserve">5 </v>
      </c>
      <c r="F1084" s="2">
        <f>MID(other_hotels_test!I1084,FIND("of",other_hotels_test!I1084,1)-2,2)/MID(other_hotels_test!I1084,FIND("of",other_hotels_test!I1084,1)+2,2)</f>
        <v>1</v>
      </c>
      <c r="G1084" s="3" t="str">
        <f>IF(ISBLANK(other_hotels_test!J1084),"",other_hotels_test!J1084)</f>
        <v>“Six star hotel with seven star service will definitely stay here again”</v>
      </c>
      <c r="H1084" s="3" t="str">
        <f>IF(ISBLANK(other_hotels_test!K1084),"",other_hotels_test!K1084)</f>
        <v>What can I say about a perfect stay? We managed to get a great Suite deal directly with the hotel and when checking in we were upgraded to a larger suite as we were staying for 5 nights. The suite was terrific - very roomy and very comfortable. The Straits club access was worth the small amount extra as we had access to champagne breakfasts afternoon teas as well as cocktail evenings. The hotel itself has a very elegant and luxurious feel to it. To compliment this the staff here could not do enough for us. They were incredible and extremely friendly and very polite. We have stayed in many 5 star hotels around the world but the service we received here was possibly the best. The Hotel is in a great location for MRT which is handy to access most of the tourist attractions in Singapore. Also close at hand are walks around the Marina and for dinner at Clarke Quay. However if you don't feel like travelling too far there are certainly many choices regarding eating in the hotel. Chinatown was only a short journey as well and we loved the bargain shopping here. Very sad to leave this magnificent hotel with the terrific staff but to sum it up we would certainly recommend.</v>
      </c>
      <c r="I1084" s="1" t="str">
        <f>TRIM(IF(ISERROR(MID(other_hotels_test!L1084,7,FIND("travelled",other_hotels_test!L1084,1)-7)),"",MID(other_hotels_test!L1084,7,FIND("travelled",other_hotels_test!L1084,1)-7)))</f>
        <v>April 2010</v>
      </c>
      <c r="J1084" s="1" t="str">
        <f>TRIM(IF(ISERROR(MID(other_hotels_test!L1084,FIND("travelled",other_hotels_test!L1084,1)+9,LEN(other_hotels_test!L1084))),"",MID(other_hotels_test!L1084,FIND("travelled",other_hotels_test!L1084,1)+9,LEN(other_hotels_test!L1084))))</f>
        <v>as a couple</v>
      </c>
      <c r="K1084" s="4" t="e">
        <f ca="1">udfRegEx(other_hotels_test!M1084,"\d( of )\d( stars).*(n&gt;)([\s\S]*;)")&amp;CHAR(10)&amp;udfRegEx(other_hotels_test!M1084,"[^;]+$\d( of )\d( stars).*(n&gt;)([\s\S]*;)")</f>
        <v>#NAME?</v>
      </c>
      <c r="N1084" s="1" t="str">
        <f>other_hotels_test!P1084</f>
        <v>Reviewed 20 April 2010</v>
      </c>
    </row>
    <row r="1085" spans="1:14" ht="378">
      <c r="A1085" s="1" t="str">
        <f>MID(other_hotels_test!D1085,1,FIND("_data",other_hotels_test!D1085,1)-1)</f>
        <v>fullerton_hotel</v>
      </c>
      <c r="B1085" s="4" t="str">
        <f>other_hotels_test!G1085</f>
        <v>Chocgirl</v>
      </c>
      <c r="C1085" s="4" t="str">
        <f>IF(ISBLANK(other_hotels_test!H1085),"",other_hotels_test!H1085)</f>
        <v>Yorkshire England</v>
      </c>
      <c r="D1085" s="1" t="str">
        <f>MID(other_hotels_test!I1085,FIND("of",other_hotels_test!I1085,1)-2,12)</f>
        <v>4 of 5 stars</v>
      </c>
      <c r="E1085" s="1" t="str">
        <f>MID(other_hotels_test!I1085,FIND("of",other_hotels_test!I1085,1)-2,2)</f>
        <v xml:space="preserve">4 </v>
      </c>
      <c r="F1085" s="2">
        <f>MID(other_hotels_test!I1085,FIND("of",other_hotels_test!I1085,1)-2,2)/MID(other_hotels_test!I1085,FIND("of",other_hotels_test!I1085,1)+2,2)</f>
        <v>0.8</v>
      </c>
      <c r="G1085" s="3" t="str">
        <f>IF(ISBLANK(other_hotels_test!J1085),"",other_hotels_test!J1085)</f>
        <v>“ideal stopover”</v>
      </c>
      <c r="H1085" s="3" t="str">
        <f>IF(ISBLANK(other_hotels_test!K1085),"",other_hotels_test!K1085)</f>
        <v>We stayed here for 2 nights on our way back from New Zealand. We arrived in the evening and had a quay view room (as booked on Skoosh). There were some lovely fruit  flowers and chocolates that we didn't expect but there was also a note addressed to another couple - they had obviusly reallocated teh room at the last minute!! Room was lovely with a nice marble bathroom  lovely furnishings and Molton Brown toiletries. The location was ideal for usas we had not really explored this part of town before (previous stays in Oriental and Sentosa Resort). We could walk to most attractions in the area and it certainly had a buzz with business people and locals as well as tourists. We ate in the Lighthouse Restaurant on the top floor. The staff were very kind and showed us round the roof terrace and took photos of us with our drinks. The food was nice but expensive for what it was. A nice one-off treat for the view if nothing else (we were sat right by the window). Breakfast was superb in the Town Restaurant -- a truly international selection buffet. We also ate there on our last night. The seafood buffet was expensive but we made sure we got our money's worth before we had to leave for the long flight to London (well we are from Yorkshire!). The pool was small and crowded on our last day. We had arranged a late check-out (12pm) and left our luggage with the porter. We spend the rest of the afternoon by the pool and later retrieved our hand luggae to get changed in the spa facilities. A lot of others were doing the same! Very convenient thought. The Fullerton was just what we needed to round off our trip- convenient and a good location. I would definitely stay there again but wouldn't try the restaurants again - there are lots of lovely places within a few yards to eat and drink.</v>
      </c>
      <c r="I1085" s="1" t="str">
        <f>TRIM(IF(ISERROR(MID(other_hotels_test!L1085,7,FIND("travelled",other_hotels_test!L1085,1)-7)),"",MID(other_hotels_test!L1085,7,FIND("travelled",other_hotels_test!L1085,1)-7)))</f>
        <v>January 2010</v>
      </c>
      <c r="J1085" s="1" t="str">
        <f>TRIM(IF(ISERROR(MID(other_hotels_test!L1085,FIND("travelled",other_hotels_test!L1085,1)+9,LEN(other_hotels_test!L1085))),"",MID(other_hotels_test!L1085,FIND("travelled",other_hotels_test!L1085,1)+9,LEN(other_hotels_test!L1085))))</f>
        <v>as a couple</v>
      </c>
      <c r="K1085" s="4" t="e">
        <f ca="1">udfRegEx(other_hotels_test!M1085,"\d( of )\d( stars).*(n&gt;)([\s\S]*;)")&amp;CHAR(10)&amp;udfRegEx(other_hotels_test!M1085,"[^;]+$\d( of )\d( stars).*(n&gt;)([\s\S]*;)")</f>
        <v>#NAME?</v>
      </c>
      <c r="N1085" s="1" t="str">
        <f>other_hotels_test!P1085</f>
        <v>Reviewed 17 February 2010</v>
      </c>
    </row>
    <row r="1086" spans="1:14" ht="238">
      <c r="A1086" s="1" t="str">
        <f>MID(other_hotels_test!D1086,1,FIND("_data",other_hotels_test!D1086,1)-1)</f>
        <v>fullerton_hotel</v>
      </c>
      <c r="B1086" s="4" t="str">
        <f>other_hotels_test!G1086</f>
        <v>simplysomething</v>
      </c>
      <c r="C1086" s="4" t="str">
        <f>IF(ISBLANK(other_hotels_test!H1086),"",other_hotels_test!H1086)</f>
        <v>Singapore</v>
      </c>
      <c r="D1086" s="1" t="str">
        <f>MID(other_hotels_test!I1086,FIND("of",other_hotels_test!I1086,1)-2,12)</f>
        <v>4 of 5 stars</v>
      </c>
      <c r="E1086" s="1" t="str">
        <f>MID(other_hotels_test!I1086,FIND("of",other_hotels_test!I1086,1)-2,2)</f>
        <v xml:space="preserve">4 </v>
      </c>
      <c r="F1086" s="2">
        <f>MID(other_hotels_test!I1086,FIND("of",other_hotels_test!I1086,1)-2,2)/MID(other_hotels_test!I1086,FIND("of",other_hotels_test!I1086,1)+2,2)</f>
        <v>0.8</v>
      </c>
      <c r="G1086" s="3" t="str">
        <f>IF(ISBLANK(other_hotels_test!J1086),"",other_hotels_test!J1086)</f>
        <v>“Best venue to celebrate!”</v>
      </c>
      <c r="H1086" s="3" t="str">
        <f>IF(ISBLANK(other_hotels_test!K1086),"",other_hotels_test!K1086)</f>
        <v>Fullerton is a place you will remembered for it's hospitality. Wrote to them enquiring on special rates for room and dinner for our 10th wedding anniversary and a very helpful Ms Christeen Woon from Reservation Sales wrote back soon after offering us specials for amenities in the room (which turns out to be premium chocolates and red wine). The accompanying card was signed off by a Ms Christy titled Guest Historian and this led us to think that Fullerton is a hotel that may actually took the pains to 'catagorise' guests likes dislikes and habits? Not going to touch on the room as you get exactly what you for - spacious with good view (opt for quay room). Was however surprised by an unwash cup lined with remnants of orange sacs when we check into the room. What impressed us was the treatment given to the locals.. there was never the '2nd citizen' feeling a local may be subjected to in some of the local hotels. Wait staff in Town restaurant where we had our dinner and breakfast were very efficient and were quick to clear dishes and top up drinks despite our table being the only Singaporean in a restaurant full of of overseas guest.</v>
      </c>
      <c r="I1086" s="1" t="str">
        <f>TRIM(IF(ISERROR(MID(other_hotels_test!L1086,7,FIND("travelled",other_hotels_test!L1086,1)-7)),"",MID(other_hotels_test!L1086,7,FIND("travelled",other_hotels_test!L1086,1)-7)))</f>
        <v>January 2010</v>
      </c>
      <c r="J1086" s="1" t="str">
        <f>TRIM(IF(ISERROR(MID(other_hotels_test!L1086,FIND("travelled",other_hotels_test!L1086,1)+9,LEN(other_hotels_test!L1086))),"",MID(other_hotels_test!L1086,FIND("travelled",other_hotels_test!L1086,1)+9,LEN(other_hotels_test!L1086))))</f>
        <v>as a couple</v>
      </c>
      <c r="K1086" s="4" t="e">
        <f ca="1">udfRegEx(other_hotels_test!M1086,"\d( of )\d( stars).*(n&gt;)([\s\S]*;)")&amp;CHAR(10)&amp;udfRegEx(other_hotels_test!M1086,"[^;]+$\d( of )\d( stars).*(n&gt;)([\s\S]*;)")</f>
        <v>#NAME?</v>
      </c>
      <c r="N1086" s="1" t="str">
        <f>other_hotels_test!P1086</f>
        <v>Reviewed 18 January 2010</v>
      </c>
    </row>
    <row r="1087" spans="1:14" ht="378">
      <c r="A1087" s="1" t="str">
        <f>MID(other_hotels_test!D1087,1,FIND("_data",other_hotels_test!D1087,1)-1)</f>
        <v>fullerton_hotel</v>
      </c>
      <c r="B1087" s="4" t="str">
        <f>other_hotels_test!G1087</f>
        <v>asimplejazzlover</v>
      </c>
      <c r="C1087" s="4" t="str">
        <f>IF(ISBLANK(other_hotels_test!H1087),"",other_hotels_test!H1087)</f>
        <v>London United Kingdom</v>
      </c>
      <c r="D1087" s="1" t="str">
        <f>MID(other_hotels_test!I1087,FIND("of",other_hotels_test!I1087,1)-2,12)</f>
        <v>3 of 5 stars</v>
      </c>
      <c r="E1087" s="1" t="str">
        <f>MID(other_hotels_test!I1087,FIND("of",other_hotels_test!I1087,1)-2,2)</f>
        <v xml:space="preserve">3 </v>
      </c>
      <c r="F1087" s="2">
        <f>MID(other_hotels_test!I1087,FIND("of",other_hotels_test!I1087,1)-2,2)/MID(other_hotels_test!I1087,FIND("of",other_hotels_test!I1087,1)+2,2)</f>
        <v>0.6</v>
      </c>
      <c r="G1087" s="3" t="str">
        <f>IF(ISBLANK(other_hotels_test!J1087),"",other_hotels_test!J1087)</f>
        <v>“Expected way too much more from the price of S$500/night”</v>
      </c>
      <c r="H1087" s="3" t="str">
        <f>IF(ISBLANK(other_hotels_test!K1087),"",other_hotels_test!K1087)</f>
        <v>I have to admit that I am a bit disappointed with Fullerton Hotel. It is overrated and overpriced too!! This is written based on my experience staying in this hotel but may be different to others. For the rate I paid for the room I expected that the room would be a bit bigger. It is rather small albeit their amazing view to the Esplanade/Marina Bay. The hotel is lovely the lobby is elegant though the reception is a bit hidden somewhere at the back I supposed. The pool the gym everything is a bit smaller compared to other 5 star hotels I've been to in Singapore. I tried the Italian restaurant on top of the hotel. The steak was gooood although it is very much more expensive compared to other great hotel restaurants which serve good steak also (eg. Morton's). Located a bit far away from the metro station so you should get a cab to the hotel. If you wanna walk down it will be a bit of a walk so forget it. Grab a cab! It is located opposite of the Esplanade something I can see from my room (which is the good point of this hotel to me personally). The breakfast is awesome! Luckily they got it right otherwise I would be very furious. HAHA! :) All in all Fullerton Hotel is overrated and obviously is overpriced. If you wanna try the most expensive hotel in Singapore get here. Personally I wouldn't want to dip into another disappointment with this hotel I am seriously not coming back. Try to search for other 5 stars hotel nearby. They have better facilities better rooms than Fullerton. I've been to lots of 5 stars hotel in Singapore and this hotel has brought the standard of five star hotels in Singapore to a lower level to me personally speaking. Swissotel the Stamford is much worth the value with its great spacious room and the views are much better than Fullerton and it's almost half of the price in Fullerton rooms.</v>
      </c>
      <c r="I1087" s="1" t="str">
        <f>TRIM(IF(ISERROR(MID(other_hotels_test!L1087,7,FIND("travelled",other_hotels_test!L1087,1)-7)),"",MID(other_hotels_test!L1087,7,FIND("travelled",other_hotels_test!L1087,1)-7)))</f>
        <v>August 2009</v>
      </c>
      <c r="J1087" s="1" t="str">
        <f>TRIM(IF(ISERROR(MID(other_hotels_test!L1087,FIND("travelled",other_hotels_test!L1087,1)+9,LEN(other_hotels_test!L1087))),"",MID(other_hotels_test!L1087,FIND("travelled",other_hotels_test!L1087,1)+9,LEN(other_hotels_test!L1087))))</f>
        <v>solo</v>
      </c>
      <c r="K1087" s="4" t="e">
        <f ca="1">udfRegEx(other_hotels_test!M1087,"\d( of )\d( stars).*(n&gt;)([\s\S]*;)")&amp;CHAR(10)&amp;udfRegEx(other_hotels_test!M1087,"[^;]+$\d( of )\d( stars).*(n&gt;)([\s\S]*;)")</f>
        <v>#NAME?</v>
      </c>
      <c r="N1087" s="1" t="str">
        <f>other_hotels_test!P1087</f>
        <v>Reviewed 12 January 2010</v>
      </c>
    </row>
    <row r="1088" spans="1:14" ht="224">
      <c r="A1088" s="1" t="str">
        <f>MID(other_hotels_test!D1088,1,FIND("_data",other_hotels_test!D1088,1)-1)</f>
        <v>fullerton_hotel</v>
      </c>
      <c r="B1088" s="4" t="str">
        <f>other_hotels_test!G1088</f>
        <v>Joeank84</v>
      </c>
      <c r="C1088" s="4" t="str">
        <f>IF(ISBLANK(other_hotels_test!H1088),"",other_hotels_test!H1088)</f>
        <v/>
      </c>
      <c r="D1088" s="1" t="str">
        <f>MID(other_hotels_test!I1088,FIND("of",other_hotels_test!I1088,1)-2,12)</f>
        <v>5 of 5 stars</v>
      </c>
      <c r="E1088" s="1" t="str">
        <f>MID(other_hotels_test!I1088,FIND("of",other_hotels_test!I1088,1)-2,2)</f>
        <v xml:space="preserve">5 </v>
      </c>
      <c r="F1088" s="2">
        <f>MID(other_hotels_test!I1088,FIND("of",other_hotels_test!I1088,1)-2,2)/MID(other_hotels_test!I1088,FIND("of",other_hotels_test!I1088,1)+2,2)</f>
        <v>1</v>
      </c>
      <c r="G1088" s="3" t="str">
        <f>IF(ISBLANK(other_hotels_test!J1088),"",other_hotels_test!J1088)</f>
        <v>“Beautiful Hotel So So Service”</v>
      </c>
      <c r="H1088" s="3" t="str">
        <f>IF(ISBLANK(other_hotels_test!K1088),"",other_hotels_test!K1088)</f>
        <v>The Hotel was beautiful Room was great and the service at the front desk was great. We booked the Valentines day Special which included a Quay room champagne and dinner. We arrived early and they still accomidated us even though we were 2 hours before check in. Our only two problems happened when we ordered room service for lunch we found plastic peices in our food and When we were supposed to have our Valintines day Dinner they seemed to have forgot about us. 2 hours later and multiple calls to the front desk to find out what was going on We finally were able to talk to the manager and He sent our dinner up promptly and we were refunded the cost of the room with an offer to us to let them try again on making our Fullerton Experience the best one we could have.Although our Valentines day was ruined The Hotel was great and The Management fixed our only greivences even if it was 2 hours late. I will definitely go back again and will recomend highly to friends.</v>
      </c>
      <c r="I1088" s="1" t="str">
        <f>TRIM(IF(ISERROR(MID(other_hotels_test!L1088,7,FIND("travelled",other_hotels_test!L1088,1)-7)),"",MID(other_hotels_test!L1088,7,FIND("travelled",other_hotels_test!L1088,1)-7)))</f>
        <v>February 2009</v>
      </c>
      <c r="J1088" s="1" t="str">
        <f>TRIM(IF(ISERROR(MID(other_hotels_test!L1088,FIND("travelled",other_hotels_test!L1088,1)+9,LEN(other_hotels_test!L1088))),"",MID(other_hotels_test!L1088,FIND("travelled",other_hotels_test!L1088,1)+9,LEN(other_hotels_test!L1088))))</f>
        <v>as a couple</v>
      </c>
      <c r="K1088" s="4" t="e">
        <f ca="1">udfRegEx(other_hotels_test!M1088,"\d( of )\d( stars).*(n&gt;)([\s\S]*;)")&amp;CHAR(10)&amp;udfRegEx(other_hotels_test!M1088,"[^;]+$\d( of )\d( stars).*(n&gt;)([\s\S]*;)")</f>
        <v>#NAME?</v>
      </c>
      <c r="N1088" s="1" t="str">
        <f>other_hotels_test!P1088</f>
        <v>Reviewed 8 January 2010</v>
      </c>
    </row>
    <row r="1089" spans="1:14" ht="112">
      <c r="A1089" s="1" t="str">
        <f>MID(other_hotels_test!D1089,1,FIND("_data",other_hotels_test!D1089,1)-1)</f>
        <v>fullerton_hotel</v>
      </c>
      <c r="B1089" s="4" t="str">
        <f>other_hotels_test!G1089</f>
        <v>The_Cloggs</v>
      </c>
      <c r="C1089" s="4" t="str">
        <f>IF(ISBLANK(other_hotels_test!H1089),"",other_hotels_test!H1089)</f>
        <v>Auckland New Zealand</v>
      </c>
      <c r="D1089" s="1" t="str">
        <f>MID(other_hotels_test!I1089,FIND("of",other_hotels_test!I1089,1)-2,12)</f>
        <v>5 of 5 stars</v>
      </c>
      <c r="E1089" s="1" t="str">
        <f>MID(other_hotels_test!I1089,FIND("of",other_hotels_test!I1089,1)-2,2)</f>
        <v xml:space="preserve">5 </v>
      </c>
      <c r="F1089" s="2">
        <f>MID(other_hotels_test!I1089,FIND("of",other_hotels_test!I1089,1)-2,2)/MID(other_hotels_test!I1089,FIND("of",other_hotels_test!I1089,1)+2,2)</f>
        <v>1</v>
      </c>
      <c r="G1089" s="3" t="str">
        <f>IF(ISBLANK(other_hotels_test!J1089),"",other_hotels_test!J1089)</f>
        <v>“Couldnt beat the service”</v>
      </c>
      <c r="H1089" s="3" t="str">
        <f>IF(ISBLANK(other_hotels_test!K1089),"",other_hotels_test!K1089)</f>
        <v>My wife and I stopped in room 701 overlooking the Quay for the start of our Honeymoon - great room and really enjoyed the variety of food on offer - the couple spa was fab too!! the hotel is in a great location to explore Signapore had to comment on the outstanding service we received there. from allowing me access to a top floor suite at night to take pictures to the comment of "please allow me to show you" proceeded by taking us to the business centre etc.. the courtesy bottle of champers also went down well</v>
      </c>
      <c r="I1089" s="1" t="str">
        <f>TRIM(IF(ISERROR(MID(other_hotels_test!L1089,7,FIND("travelled",other_hotels_test!L1089,1)-7)),"",MID(other_hotels_test!L1089,7,FIND("travelled",other_hotels_test!L1089,1)-7)))</f>
        <v>January 2010</v>
      </c>
      <c r="J1089" s="1" t="str">
        <f>TRIM(IF(ISERROR(MID(other_hotels_test!L1089,FIND("travelled",other_hotels_test!L1089,1)+9,LEN(other_hotels_test!L1089))),"",MID(other_hotels_test!L1089,FIND("travelled",other_hotels_test!L1089,1)+9,LEN(other_hotels_test!L1089))))</f>
        <v>as a couple</v>
      </c>
      <c r="K1089" s="4" t="e">
        <f ca="1">udfRegEx(other_hotels_test!M1089,"\d( of )\d( stars).*(n&gt;)([\s\S]*;)")&amp;CHAR(10)&amp;udfRegEx(other_hotels_test!M1089,"[^;]+$\d( of )\d( stars).*(n&gt;)([\s\S]*;)")</f>
        <v>#NAME?</v>
      </c>
      <c r="N1089" s="1" t="str">
        <f>other_hotels_test!P1089</f>
        <v>Reviewed 7 January 2010</v>
      </c>
    </row>
    <row r="1090" spans="1:14" ht="70">
      <c r="A1090" s="1" t="str">
        <f>MID(other_hotels_test!D1090,1,FIND("_data",other_hotels_test!D1090,1)-1)</f>
        <v>fullerton_hotel</v>
      </c>
      <c r="B1090" s="4" t="str">
        <f>other_hotels_test!G1090</f>
        <v>AliT123</v>
      </c>
      <c r="C1090" s="4" t="str">
        <f>IF(ISBLANK(other_hotels_test!H1090),"",other_hotels_test!H1090)</f>
        <v>Scotland</v>
      </c>
      <c r="D1090" s="1" t="str">
        <f>MID(other_hotels_test!I1090,FIND("of",other_hotels_test!I1090,1)-2,12)</f>
        <v>5 of 5 stars</v>
      </c>
      <c r="E1090" s="1" t="str">
        <f>MID(other_hotels_test!I1090,FIND("of",other_hotels_test!I1090,1)-2,2)</f>
        <v xml:space="preserve">5 </v>
      </c>
      <c r="F1090" s="2">
        <f>MID(other_hotels_test!I1090,FIND("of",other_hotels_test!I1090,1)-2,2)/MID(other_hotels_test!I1090,FIND("of",other_hotels_test!I1090,1)+2,2)</f>
        <v>1</v>
      </c>
      <c r="G1090" s="3" t="str">
        <f>IF(ISBLANK(other_hotels_test!J1090),"",other_hotels_test!J1090)</f>
        <v>“Fabulous Hotel! Bit Expensive though...”</v>
      </c>
      <c r="H1090" s="3" t="str">
        <f>IF(ISBLANK(other_hotels_test!K1090),"",other_hotels_test!K1090)</f>
        <v>This is a world class hotel and comes highly recommended. This has to be one of the top hotels in Singapore. Great views from the rooms good location fantasic atmosphere and world class service. I stayed here for 10 days ran up a massive bill but still didn't want to leave at the end of it...</v>
      </c>
      <c r="I1090" s="1" t="str">
        <f>TRIM(IF(ISERROR(MID(other_hotels_test!L1090,7,FIND("travelled",other_hotels_test!L1090,1)-7)),"",MID(other_hotels_test!L1090,7,FIND("travelled",other_hotels_test!L1090,1)-7)))</f>
        <v>May 2007</v>
      </c>
      <c r="J1090" s="1" t="str">
        <f>TRIM(IF(ISERROR(MID(other_hotels_test!L1090,FIND("travelled",other_hotels_test!L1090,1)+9,LEN(other_hotels_test!L1090))),"",MID(other_hotels_test!L1090,FIND("travelled",other_hotels_test!L1090,1)+9,LEN(other_hotels_test!L1090))))</f>
        <v>on business</v>
      </c>
      <c r="K1090" s="4" t="e">
        <f ca="1">udfRegEx(other_hotels_test!M1090,"\d( of )\d( stars).*(n&gt;)([\s\S]*;)")&amp;CHAR(10)&amp;udfRegEx(other_hotels_test!M1090,"[^;]+$\d( of )\d( stars).*(n&gt;)([\s\S]*;)")</f>
        <v>#NAME?</v>
      </c>
      <c r="N1090" s="1" t="str">
        <f>other_hotels_test!P1090</f>
        <v>Reviewed 24 March 2010</v>
      </c>
    </row>
    <row r="1091" spans="1:14" ht="154">
      <c r="A1091" s="1" t="str">
        <f>MID(other_hotels_test!D1091,1,FIND("_data",other_hotels_test!D1091,1)-1)</f>
        <v>fullerton_hotel</v>
      </c>
      <c r="B1091" s="4" t="str">
        <f>other_hotels_test!G1091</f>
        <v>NW6_Traveller</v>
      </c>
      <c r="C1091" s="4" t="str">
        <f>IF(ISBLANK(other_hotels_test!H1091),"",other_hotels_test!H1091)</f>
        <v>London</v>
      </c>
      <c r="D1091" s="1" t="str">
        <f>MID(other_hotels_test!I1091,FIND("of",other_hotels_test!I1091,1)-2,12)</f>
        <v>5 of 5 stars</v>
      </c>
      <c r="E1091" s="1" t="str">
        <f>MID(other_hotels_test!I1091,FIND("of",other_hotels_test!I1091,1)-2,2)</f>
        <v xml:space="preserve">5 </v>
      </c>
      <c r="F1091" s="2">
        <f>MID(other_hotels_test!I1091,FIND("of",other_hotels_test!I1091,1)-2,2)/MID(other_hotels_test!I1091,FIND("of",other_hotels_test!I1091,1)+2,2)</f>
        <v>1</v>
      </c>
      <c r="G1091" s="3" t="str">
        <f>IF(ISBLANK(other_hotels_test!J1091),"",other_hotels_test!J1091)</f>
        <v>“Impressive but Expensive”</v>
      </c>
      <c r="H1091" s="3" t="str">
        <f>IF(ISBLANK(other_hotels_test!K1091),"",other_hotels_test!K1091)</f>
        <v>I love this hotel we had a lovely room on the 6th floor with balcony looking out at the mermlion. The Fullerton has a stunning interior very helpful staff and great room. Service was excellent with the exception of occasional glitches in the bar / lobby areas when trying to pay the bill. Great location and had a great meal in the "Chinese" restaurant. Minor grumbles: Bed seemed a little high and was a wee bit firm for our liking and there was a lack of white wine in the mini-bar (also coffee creamer instead of milk) As the title says however although the room was reasonable for a hotel of this quality the "bits" soon added up and ended up paying over double the room cost so beware!</v>
      </c>
      <c r="I1091" s="1" t="str">
        <f>TRIM(IF(ISERROR(MID(other_hotels_test!L1091,7,FIND("travelled",other_hotels_test!L1091,1)-7)),"",MID(other_hotels_test!L1091,7,FIND("travelled",other_hotels_test!L1091,1)-7)))</f>
        <v>March 2010</v>
      </c>
      <c r="J1091" s="1" t="str">
        <f>TRIM(IF(ISERROR(MID(other_hotels_test!L1091,FIND("travelled",other_hotels_test!L1091,1)+9,LEN(other_hotels_test!L1091))),"",MID(other_hotels_test!L1091,FIND("travelled",other_hotels_test!L1091,1)+9,LEN(other_hotels_test!L1091))))</f>
        <v>as a couple</v>
      </c>
      <c r="K1091" s="4" t="e">
        <f ca="1">udfRegEx(other_hotels_test!M1091,"\d( of )\d( stars).*(n&gt;)([\s\S]*;)")&amp;CHAR(10)&amp;udfRegEx(other_hotels_test!M1091,"[^;]+$\d( of )\d( stars).*(n&gt;)([\s\S]*;)")</f>
        <v>#NAME?</v>
      </c>
      <c r="N1091" s="1" t="str">
        <f>other_hotels_test!P1091</f>
        <v>Reviewed 24 March 2010</v>
      </c>
    </row>
    <row r="1092" spans="1:14" ht="98">
      <c r="A1092" s="1" t="str">
        <f>MID(other_hotels_test!D1092,1,FIND("_data",other_hotels_test!D1092,1)-1)</f>
        <v>fullerton_hotel</v>
      </c>
      <c r="B1092" s="4" t="str">
        <f>other_hotels_test!G1092</f>
        <v>SueTilley</v>
      </c>
      <c r="C1092" s="4" t="str">
        <f>IF(ISBLANK(other_hotels_test!H1092),"",other_hotels_test!H1092)</f>
        <v>Walgrave UK</v>
      </c>
      <c r="D1092" s="1" t="str">
        <f>MID(other_hotels_test!I1092,FIND("of",other_hotels_test!I1092,1)-2,12)</f>
        <v>5 of 5 stars</v>
      </c>
      <c r="E1092" s="1" t="str">
        <f>MID(other_hotels_test!I1092,FIND("of",other_hotels_test!I1092,1)-2,2)</f>
        <v xml:space="preserve">5 </v>
      </c>
      <c r="F1092" s="2">
        <f>MID(other_hotels_test!I1092,FIND("of",other_hotels_test!I1092,1)-2,2)/MID(other_hotels_test!I1092,FIND("of",other_hotels_test!I1092,1)+2,2)</f>
        <v>1</v>
      </c>
      <c r="G1092" s="3" t="str">
        <f>IF(ISBLANK(other_hotels_test!J1092),"",other_hotels_test!J1092)</f>
        <v>“Sheer Opulence”</v>
      </c>
      <c r="H1092" s="3" t="str">
        <f>IF(ISBLANK(other_hotels_test!K1092),"",other_hotels_test!K1092)</f>
        <v>Have visited Singapore several times before but have only ever stayed with relatives so to stay at the Fullerton was a real treat which more than lived up to my expectations. It goes beyond luxury and nothing is too much trouble. Forget the multi national chains and just stay here! No comparison to that other well known hotel which is little more than a tourist centre now. Just wish I could have stayed longer.</v>
      </c>
      <c r="I1092" s="1" t="str">
        <f>TRIM(IF(ISERROR(MID(other_hotels_test!L1092,7,FIND("travelled",other_hotels_test!L1092,1)-7)),"",MID(other_hotels_test!L1092,7,FIND("travelled",other_hotels_test!L1092,1)-7)))</f>
        <v>March 2010</v>
      </c>
      <c r="J1092" s="1" t="str">
        <f>TRIM(IF(ISERROR(MID(other_hotels_test!L1092,FIND("travelled",other_hotels_test!L1092,1)+9,LEN(other_hotels_test!L1092))),"",MID(other_hotels_test!L1092,FIND("travelled",other_hotels_test!L1092,1)+9,LEN(other_hotels_test!L1092))))</f>
        <v>with family</v>
      </c>
      <c r="K1092" s="4" t="e">
        <f ca="1">udfRegEx(other_hotels_test!M1092,"\d( of )\d( stars).*(n&gt;)([\s\S]*;)")&amp;CHAR(10)&amp;udfRegEx(other_hotels_test!M1092,"[^;]+$\d( of )\d( stars).*(n&gt;)([\s\S]*;)")</f>
        <v>#NAME?</v>
      </c>
      <c r="N1092" s="1" t="str">
        <f>other_hotels_test!P1092</f>
        <v>Reviewed 18 March 2010</v>
      </c>
    </row>
    <row r="1093" spans="1:14" ht="196">
      <c r="A1093" s="1" t="str">
        <f>MID(other_hotels_test!D1093,1,FIND("_data",other_hotels_test!D1093,1)-1)</f>
        <v>fullerton_hotel</v>
      </c>
      <c r="B1093" s="4" t="str">
        <f>other_hotels_test!G1093</f>
        <v>Firenze1</v>
      </c>
      <c r="C1093" s="4" t="str">
        <f>IF(ISBLANK(other_hotels_test!H1093),"",other_hotels_test!H1093)</f>
        <v>Cornwall</v>
      </c>
      <c r="D1093" s="1" t="str">
        <f>MID(other_hotels_test!I1093,FIND("of",other_hotels_test!I1093,1)-2,12)</f>
        <v>5 of 5 stars</v>
      </c>
      <c r="E1093" s="1" t="str">
        <f>MID(other_hotels_test!I1093,FIND("of",other_hotels_test!I1093,1)-2,2)</f>
        <v xml:space="preserve">5 </v>
      </c>
      <c r="F1093" s="2">
        <f>MID(other_hotels_test!I1093,FIND("of",other_hotels_test!I1093,1)-2,2)/MID(other_hotels_test!I1093,FIND("of",other_hotels_test!I1093,1)+2,2)</f>
        <v>1</v>
      </c>
      <c r="G1093" s="3" t="str">
        <f>IF(ISBLANK(other_hotels_test!J1093),"",other_hotels_test!J1093)</f>
        <v>“So glad we stayed here”</v>
      </c>
      <c r="H1093" s="3" t="str">
        <f>IF(ISBLANK(other_hotels_test!K1093),"",other_hotels_test!K1093)</f>
        <v>Booked a cheapish deal through Travel republic for a courtyard room inc breakfast bit apprehensive after some reviews of these rooms  ok  no view which would have been icing on cake  but hey who sits in their room and it was very comfortable with a lovely bathroom and the hotel facilities are fantastic. Lovely buffet breakfast with huge choice taken sitting on terrace by the river. Great pool with stunning views of the river plenty of fluffy white towels and a good poolside menu. The staff were all extremely friendly and very professional we really enjoyed returning from the heat of the city to this oasis of civilised tranquility. Only small gripe was the hotel concierge told us a taxi to the airport would be no more than $18-20 but was in fact about $35 after the hotel doorman put us in a premier taxi which we didnt realise until we came to pay the driver so that was anonoying. But I wouldnt hesitate to stay here again. Go enjoy.</v>
      </c>
      <c r="I1093" s="1" t="str">
        <f>TRIM(IF(ISERROR(MID(other_hotels_test!L1093,7,FIND("travelled",other_hotels_test!L1093,1)-7)),"",MID(other_hotels_test!L1093,7,FIND("travelled",other_hotels_test!L1093,1)-7)))</f>
        <v>March 2010</v>
      </c>
      <c r="J1093" s="1" t="str">
        <f>TRIM(IF(ISERROR(MID(other_hotels_test!L1093,FIND("travelled",other_hotels_test!L1093,1)+9,LEN(other_hotels_test!L1093))),"",MID(other_hotels_test!L1093,FIND("travelled",other_hotels_test!L1093,1)+9,LEN(other_hotels_test!L1093))))</f>
        <v>as a couple</v>
      </c>
      <c r="K1093" s="4" t="e">
        <f ca="1">udfRegEx(other_hotels_test!M1093,"\d( of )\d( stars).*(n&gt;)([\s\S]*;)")&amp;CHAR(10)&amp;udfRegEx(other_hotels_test!M1093,"[^;]+$\d( of )\d( stars).*(n&gt;)([\s\S]*;)")</f>
        <v>#NAME?</v>
      </c>
      <c r="N1093" s="1" t="str">
        <f>other_hotels_test!P1093</f>
        <v>Reviewed 11 March 2010</v>
      </c>
    </row>
    <row r="1094" spans="1:14" ht="112">
      <c r="A1094" s="1" t="str">
        <f>MID(other_hotels_test!D1094,1,FIND("_data",other_hotels_test!D1094,1)-1)</f>
        <v>fullerton_hotel</v>
      </c>
      <c r="B1094" s="4" t="str">
        <f>other_hotels_test!G1094</f>
        <v>fibiScotland</v>
      </c>
      <c r="C1094" s="4" t="str">
        <f>IF(ISBLANK(other_hotels_test!H1094),"",other_hotels_test!H1094)</f>
        <v>scotland</v>
      </c>
      <c r="D1094" s="1" t="str">
        <f>MID(other_hotels_test!I1094,FIND("of",other_hotels_test!I1094,1)-2,12)</f>
        <v>5 of 5 stars</v>
      </c>
      <c r="E1094" s="1" t="str">
        <f>MID(other_hotels_test!I1094,FIND("of",other_hotels_test!I1094,1)-2,2)</f>
        <v xml:space="preserve">5 </v>
      </c>
      <c r="F1094" s="2">
        <f>MID(other_hotels_test!I1094,FIND("of",other_hotels_test!I1094,1)-2,2)/MID(other_hotels_test!I1094,FIND("of",other_hotels_test!I1094,1)+2,2)</f>
        <v>1</v>
      </c>
      <c r="G1094" s="3" t="str">
        <f>IF(ISBLANK(other_hotels_test!J1094),"",other_hotels_test!J1094)</f>
        <v>“Pure dead Brilliant!”</v>
      </c>
      <c r="H1094" s="3" t="str">
        <f>IF(ISBLANK(other_hotels_test!K1094),"",other_hotels_test!K1094)</f>
        <v>We treated ourselves to a suite in the Fullerton. It was spacious comfortable and very plush but a bit strange as there were no windows to see out of- however we realise that it preserving the old building and there was plently of light from very high windows- it was juts a shame not to be able to see out. That is the only negative everything else was just wonderful from the breakfast spread to the infinity pool to the staff to the bathroom- all of it every aspect was just divine!</v>
      </c>
      <c r="I1094" s="1" t="str">
        <f>TRIM(IF(ISERROR(MID(other_hotels_test!L1094,7,FIND("travelled",other_hotels_test!L1094,1)-7)),"",MID(other_hotels_test!L1094,7,FIND("travelled",other_hotels_test!L1094,1)-7)))</f>
        <v>October 2009</v>
      </c>
      <c r="J1094" s="1" t="str">
        <f>TRIM(IF(ISERROR(MID(other_hotels_test!L1094,FIND("travelled",other_hotels_test!L1094,1)+9,LEN(other_hotels_test!L1094))),"",MID(other_hotels_test!L1094,FIND("travelled",other_hotels_test!L1094,1)+9,LEN(other_hotels_test!L1094))))</f>
        <v>with family</v>
      </c>
      <c r="K1094" s="4" t="e">
        <f ca="1">udfRegEx(other_hotels_test!M1094,"\d( of )\d( stars).*(n&gt;)([\s\S]*;)")&amp;CHAR(10)&amp;udfRegEx(other_hotels_test!M1094,"[^;]+$\d( of )\d( stars).*(n&gt;)([\s\S]*;)")</f>
        <v>#NAME?</v>
      </c>
      <c r="N1094" s="1" t="str">
        <f>other_hotels_test!P1094</f>
        <v>Reviewed 9 March 2010</v>
      </c>
    </row>
    <row r="1095" spans="1:14" ht="182">
      <c r="A1095" s="1" t="str">
        <f>MID(other_hotels_test!D1095,1,FIND("_data",other_hotels_test!D1095,1)-1)</f>
        <v>fullerton_hotel</v>
      </c>
      <c r="B1095" s="4" t="str">
        <f>other_hotels_test!G1095</f>
        <v>doggieluver</v>
      </c>
      <c r="C1095" s="4" t="str">
        <f>IF(ISBLANK(other_hotels_test!H1095),"",other_hotels_test!H1095)</f>
        <v>Palo Alto California</v>
      </c>
      <c r="D1095" s="1" t="str">
        <f>MID(other_hotels_test!I1095,FIND("of",other_hotels_test!I1095,1)-2,12)</f>
        <v>3 of 5 stars</v>
      </c>
      <c r="E1095" s="1" t="str">
        <f>MID(other_hotels_test!I1095,FIND("of",other_hotels_test!I1095,1)-2,2)</f>
        <v xml:space="preserve">3 </v>
      </c>
      <c r="F1095" s="2">
        <f>MID(other_hotels_test!I1095,FIND("of",other_hotels_test!I1095,1)-2,2)/MID(other_hotels_test!I1095,FIND("of",other_hotels_test!I1095,1)+2,2)</f>
        <v>0.6</v>
      </c>
      <c r="G1095" s="3" t="str">
        <f>IF(ISBLANK(other_hotels_test!J1095),"",other_hotels_test!J1095)</f>
        <v>“Still needs to be improved”</v>
      </c>
      <c r="H1095" s="3" t="str">
        <f>IF(ISBLANK(other_hotels_test!K1095),"",other_hotels_test!K1095)</f>
        <v>I stayed here four years ago and did not have a good experience. I recently stayed here again because all my favorite hotel in Singapore--the Ritz Carlton--was fully booked. The outside of the hotel looks very nice and so does the pool. Yet the service really is way below average. The rooms are very small too. I think the front desk staff the housekeeping staff and the business center staff all need to go back to hotel training school and re-learn basics. Beware that a lot of rooms do not have an outside view--the windows open to the lobby! I don't know how the Fullerton can claim to be a 6* hotel. I heard from busines colleagues that since its grand opening the Fullerton has struggled to compete with the Ritz the Four Seasons and Raffles Hotel. Yet it is still not preferred by most business customers. I now fully understand why.</v>
      </c>
      <c r="I1095" s="1" t="str">
        <f>TRIM(IF(ISERROR(MID(other_hotels_test!L1095,7,FIND("travelled",other_hotels_test!L1095,1)-7)),"",MID(other_hotels_test!L1095,7,FIND("travelled",other_hotels_test!L1095,1)-7)))</f>
        <v>March 2007</v>
      </c>
      <c r="J1095" s="1" t="str">
        <f>TRIM(IF(ISERROR(MID(other_hotels_test!L1095,FIND("travelled",other_hotels_test!L1095,1)+9,LEN(other_hotels_test!L1095))),"",MID(other_hotels_test!L1095,FIND("travelled",other_hotels_test!L1095,1)+9,LEN(other_hotels_test!L1095))))</f>
        <v>on business</v>
      </c>
      <c r="K1095" s="4" t="e">
        <f ca="1">udfRegEx(other_hotels_test!M1095,"\d( of )\d( stars).*(n&gt;)([\s\S]*;)")&amp;CHAR(10)&amp;udfRegEx(other_hotels_test!M1095,"[^;]+$\d( of )\d( stars).*(n&gt;)([\s\S]*;)")</f>
        <v>#NAME?</v>
      </c>
      <c r="N1095" s="1" t="str">
        <f>other_hotels_test!P1095</f>
        <v>Reviewed 15 June 2007</v>
      </c>
    </row>
    <row r="1096" spans="1:14" ht="70">
      <c r="A1096" s="1" t="str">
        <f>MID(other_hotels_test!D1096,1,FIND("_data",other_hotels_test!D1096,1)-1)</f>
        <v>fullerton_hotel</v>
      </c>
      <c r="B1096" s="4" t="str">
        <f>other_hotels_test!G1096</f>
        <v>maddog2000</v>
      </c>
      <c r="C1096" s="4" t="str">
        <f>IF(ISBLANK(other_hotels_test!H1096),"",other_hotels_test!H1096)</f>
        <v>Zurich / Switzerland</v>
      </c>
      <c r="D1096" s="1" t="str">
        <f>MID(other_hotels_test!I1096,FIND("of",other_hotels_test!I1096,1)-2,12)</f>
        <v>4 of 5 stars</v>
      </c>
      <c r="E1096" s="1" t="str">
        <f>MID(other_hotels_test!I1096,FIND("of",other_hotels_test!I1096,1)-2,2)</f>
        <v xml:space="preserve">4 </v>
      </c>
      <c r="F1096" s="2">
        <f>MID(other_hotels_test!I1096,FIND("of",other_hotels_test!I1096,1)-2,2)/MID(other_hotels_test!I1096,FIND("of",other_hotels_test!I1096,1)+2,2)</f>
        <v>0.8</v>
      </c>
      <c r="G1096" s="3" t="str">
        <f>IF(ISBLANK(other_hotels_test!J1096),"",other_hotels_test!J1096)</f>
        <v>“Perfect City Hotel”</v>
      </c>
      <c r="H1096" s="3" t="str">
        <f>IF(ISBLANK(other_hotels_test!K1096),"",other_hotels_test!K1096)</f>
        <v>The Fullerton was exactly what it promised: A very good city hotel. It is definitely not a boutique hotel but it still has an edge on design. Rooms are very comfortable and relatively large (when compared with other city hotels). Location is excellent – you can reach the business district and the nightlife by foot or taxi within minutes.</v>
      </c>
      <c r="I1096" s="1" t="str">
        <f>TRIM(IF(ISERROR(MID(other_hotels_test!L1096,7,FIND("travelled",other_hotels_test!L1096,1)-7)),"",MID(other_hotels_test!L1096,7,FIND("travelled",other_hotels_test!L1096,1)-7)))</f>
        <v>April 2007</v>
      </c>
      <c r="J1096" s="1" t="str">
        <f>TRIM(IF(ISERROR(MID(other_hotels_test!L1096,FIND("travelled",other_hotels_test!L1096,1)+9,LEN(other_hotels_test!L1096))),"",MID(other_hotels_test!L1096,FIND("travelled",other_hotels_test!L1096,1)+9,LEN(other_hotels_test!L1096))))</f>
        <v>on business</v>
      </c>
      <c r="K1096" s="4" t="e">
        <f ca="1">udfRegEx(other_hotels_test!M1096,"\d( of )\d( stars).*(n&gt;)([\s\S]*;)")&amp;CHAR(10)&amp;udfRegEx(other_hotels_test!M1096,"[^;]+$\d( of )\d( stars).*(n&gt;)([\s\S]*;)")</f>
        <v>#NAME?</v>
      </c>
      <c r="N1096" s="1" t="str">
        <f>other_hotels_test!P1096</f>
        <v>Reviewed 24 May 2007</v>
      </c>
    </row>
    <row r="1097" spans="1:14" ht="409">
      <c r="A1097" s="1" t="str">
        <f>MID(other_hotels_test!D1097,1,FIND("_data",other_hotels_test!D1097,1)-1)</f>
        <v>fullerton_hotel</v>
      </c>
      <c r="B1097" s="4" t="str">
        <f>other_hotels_test!G1097</f>
        <v>Gumboots</v>
      </c>
      <c r="C1097" s="4" t="str">
        <f>IF(ISBLANK(other_hotels_test!H1097),"",other_hotels_test!H1097)</f>
        <v>London UK</v>
      </c>
      <c r="D1097" s="1" t="str">
        <f>MID(other_hotels_test!I1097,FIND("of",other_hotels_test!I1097,1)-2,12)</f>
        <v>5 of 5 stars</v>
      </c>
      <c r="E1097" s="1" t="str">
        <f>MID(other_hotels_test!I1097,FIND("of",other_hotels_test!I1097,1)-2,2)</f>
        <v xml:space="preserve">5 </v>
      </c>
      <c r="F1097" s="2">
        <f>MID(other_hotels_test!I1097,FIND("of",other_hotels_test!I1097,1)-2,2)/MID(other_hotels_test!I1097,FIND("of",other_hotels_test!I1097,1)+2,2)</f>
        <v>1</v>
      </c>
      <c r="G1097" s="3" t="str">
        <f>IF(ISBLANK(other_hotels_test!J1097),"",other_hotels_test!J1097)</f>
        <v>“Fantastic hotel”</v>
      </c>
      <c r="H1097" s="3" t="str">
        <f>IF(ISBLANK(other_hotels_test!K1097),"",other_hotels_test!K1097)</f>
        <v>What can I say I think this is the best place to stay in Singapore! For location you simply cannot beat it. The most scenic areas of Singapore are at your doorstep for lovely late evening jet-lagged walks or for swims with views of the skyscrapers looming above you in the eternity pool. I was surprised to see other reviewers say that the service was not up to scratch - for this was the area that particularly stood out about the Fullerton. We stayed there for a week and consistently found the staff extremely helpful and charming. The doormen were particularly friendly always with a ready smile to welcome you back at the end of the day it started to feel like home! The impression I got is that the management have really got things right because the place ran like a well oiled machine - super efficient yet still managing to be friendly and welcoming. Check-in and check-out was seamless. Concierge and restaurant staff likewise were always on the ball. The exterior of the building is far more interesting attractive and historic than many of the other hotels in this category possibly only with Raffles to compete on this score. But I would still give the Fullerton the edge as it is a real landmark. The interior of the building is lovely. The flowers were always interesting beautiful displays. I loved the tall pillars of the atrium and particularly enjoyed watching the fish in the Atrium pool. The rooms werea good size very comfortable absolutely no complaints. The bathrooms were spacious and with great attention to detail in the design. Being a courtyard room it wasn't the sunniest or brightest but this was clear from the start. There are lots of interesting places to visit in walking distance lest you be put off by the fact that it is in the city centre - it is by no means geared only towards business travellers. For dinner I particularly enjoyed the 'hawker stalls' next to the Esplanade theatre. The shop houses are nearby boat cruises and for everything else you can just pop into a convenient and cheap taxi! We had the Seafood buffet at the hotel and found it to be excellent. The Fullerton gets 10 out of 10 from me. I would not hesitate to recommend it. It was an absolute pleasure to stay there.</v>
      </c>
      <c r="I1097" s="1" t="str">
        <f>TRIM(IF(ISERROR(MID(other_hotels_test!L1097,7,FIND("travelled",other_hotels_test!L1097,1)-7)),"",MID(other_hotels_test!L1097,7,FIND("travelled",other_hotels_test!L1097,1)-7)))</f>
        <v>April 2007</v>
      </c>
      <c r="J1097" s="1" t="str">
        <f>TRIM(IF(ISERROR(MID(other_hotels_test!L1097,FIND("travelled",other_hotels_test!L1097,1)+9,LEN(other_hotels_test!L1097))),"",MID(other_hotels_test!L1097,FIND("travelled",other_hotels_test!L1097,1)+9,LEN(other_hotels_test!L1097))))</f>
        <v>with family</v>
      </c>
      <c r="K1097" s="4" t="e">
        <f ca="1">udfRegEx(other_hotels_test!M1097,"\d( of )\d( stars).*(n&gt;)([\s\S]*;)")&amp;CHAR(10)&amp;udfRegEx(other_hotels_test!M1097,"[^;]+$\d( of )\d( stars).*(n&gt;)([\s\S]*;)")</f>
        <v>#NAME?</v>
      </c>
      <c r="N1097" s="1" t="str">
        <f>other_hotels_test!P1097</f>
        <v>Reviewed 26 April 2007</v>
      </c>
    </row>
    <row r="1098" spans="1:14" ht="112">
      <c r="A1098" s="1" t="str">
        <f>MID(other_hotels_test!D1098,1,FIND("_data",other_hotels_test!D1098,1)-1)</f>
        <v>fullerton_hotel</v>
      </c>
      <c r="B1098" s="4" t="str">
        <f>other_hotels_test!G1098</f>
        <v>MiltonMiami</v>
      </c>
      <c r="C1098" s="4" t="str">
        <f>IF(ISBLANK(other_hotels_test!H1098),"",other_hotels_test!H1098)</f>
        <v>Miami</v>
      </c>
      <c r="D1098" s="1" t="str">
        <f>MID(other_hotels_test!I1098,FIND("of",other_hotels_test!I1098,1)-2,12)</f>
        <v>2 of 5 stars</v>
      </c>
      <c r="E1098" s="1" t="str">
        <f>MID(other_hotels_test!I1098,FIND("of",other_hotels_test!I1098,1)-2,2)</f>
        <v xml:space="preserve">2 </v>
      </c>
      <c r="F1098" s="2">
        <f>MID(other_hotels_test!I1098,FIND("of",other_hotels_test!I1098,1)-2,2)/MID(other_hotels_test!I1098,FIND("of",other_hotels_test!I1098,1)+2,2)</f>
        <v>0.4</v>
      </c>
      <c r="G1098" s="3" t="str">
        <f>IF(ISBLANK(other_hotels_test!J1098),"",other_hotels_test!J1098)</f>
        <v>“Not as great as it us to be”</v>
      </c>
      <c r="H1098" s="3" t="str">
        <f>IF(ISBLANK(other_hotels_test!K1098),"",other_hotels_test!K1098)</f>
        <v>Have stayed few times at the Fullerton for the past 4 years and overall experience has been disappointing during last 2 visits (end 2006 &amp; early 2007). Won't recommend this establishment anymore eventhough the building and location is unique. Accomodation was just fine. But definitely a drop in service &amp; food quality (restaurant + breakfast!). No real effort made on that side compared to other hotel in Singapore which have now renovated their main restaurant. Even the famous Post Bar is not as great as it used to be.</v>
      </c>
      <c r="I1098" s="1" t="str">
        <f>TRIM(IF(ISERROR(MID(other_hotels_test!L1098,7,FIND("travelled",other_hotels_test!L1098,1)-7)),"",MID(other_hotels_test!L1098,7,FIND("travelled",other_hotels_test!L1098,1)-7)))</f>
        <v>April 2007</v>
      </c>
      <c r="J1098" s="1" t="str">
        <f>TRIM(IF(ISERROR(MID(other_hotels_test!L1098,FIND("travelled",other_hotels_test!L1098,1)+9,LEN(other_hotels_test!L1098))),"",MID(other_hotels_test!L1098,FIND("travelled",other_hotels_test!L1098,1)+9,LEN(other_hotels_test!L1098))))</f>
        <v>on business</v>
      </c>
      <c r="K1098" s="4" t="e">
        <f ca="1">udfRegEx(other_hotels_test!M1098,"\d( of )\d( stars).*(n&gt;)([\s\S]*;)")&amp;CHAR(10)&amp;udfRegEx(other_hotels_test!M1098,"[^;]+$\d( of )\d( stars).*(n&gt;)([\s\S]*;)")</f>
        <v>#NAME?</v>
      </c>
      <c r="N1098" s="1" t="str">
        <f>other_hotels_test!P1098</f>
        <v>Reviewed 26 April 2007</v>
      </c>
    </row>
    <row r="1099" spans="1:14" ht="210">
      <c r="A1099" s="1" t="str">
        <f>MID(other_hotels_test!D1099,1,FIND("_data",other_hotels_test!D1099,1)-1)</f>
        <v>fullerton_hotel</v>
      </c>
      <c r="B1099" s="4" t="str">
        <f>other_hotels_test!G1099</f>
        <v>Livingoutofasuitcase</v>
      </c>
      <c r="C1099" s="4" t="str">
        <f>IF(ISBLANK(other_hotels_test!H1099),"",other_hotels_test!H1099)</f>
        <v>Singapore London and Ibiza</v>
      </c>
      <c r="D1099" s="1" t="str">
        <f>MID(other_hotels_test!I1099,FIND("of",other_hotels_test!I1099,1)-2,12)</f>
        <v>5 of 5 stars</v>
      </c>
      <c r="E1099" s="1" t="str">
        <f>MID(other_hotels_test!I1099,FIND("of",other_hotels_test!I1099,1)-2,2)</f>
        <v xml:space="preserve">5 </v>
      </c>
      <c r="F1099" s="2">
        <f>MID(other_hotels_test!I1099,FIND("of",other_hotels_test!I1099,1)-2,2)/MID(other_hotels_test!I1099,FIND("of",other_hotels_test!I1099,1)+2,2)</f>
        <v>1</v>
      </c>
      <c r="G1099" s="3" t="str">
        <f>IF(ISBLANK(other_hotels_test!J1099),"",other_hotels_test!J1099)</f>
        <v>“Best for Singapore City Centre”</v>
      </c>
      <c r="H1099" s="3" t="str">
        <f>IF(ISBLANK(other_hotels_test!K1099),"",other_hotels_test!K1099)</f>
        <v>Worldwide traveller critical of top hotels and their service. I have stayed in this hotel both on my own with my wife and with my extended family of 8 ages from 7-80 for several years now! To date in 2007 alone I have spent around 30 nights here. One is spoilt in Asia when it comes to service however as a return guest one feels the service offered and the friendliness is real. This hotel has great staff a clear reflection of good management and it wins top spot in Singapore year on year. Rooms are large - request Quay side rooms - views are more interesting. Great choice of restaurants although both the Chinese (one of Sing. best) and the Italian are freezing! Afternoon tea is superb with live music. This hotel has a lot of WOW factor great location for CBD/Raffles Place and grandeur. Raffles Hotel may be unique but its no longer what it is. You wont be disappointed at Fullerton eventhough they are lacking in small little details (no turndown choc's).</v>
      </c>
      <c r="I1099" s="1" t="str">
        <f>TRIM(IF(ISERROR(MID(other_hotels_test!L1099,7,FIND("travelled",other_hotels_test!L1099,1)-7)),"",MID(other_hotels_test!L1099,7,FIND("travelled",other_hotels_test!L1099,1)-7)))</f>
        <v>March 2007</v>
      </c>
      <c r="J1099" s="1" t="str">
        <f>TRIM(IF(ISERROR(MID(other_hotels_test!L1099,FIND("travelled",other_hotels_test!L1099,1)+9,LEN(other_hotels_test!L1099))),"",MID(other_hotels_test!L1099,FIND("travelled",other_hotels_test!L1099,1)+9,LEN(other_hotels_test!L1099))))</f>
        <v>on business</v>
      </c>
      <c r="K1099" s="4" t="e">
        <f ca="1">udfRegEx(other_hotels_test!M1099,"\d( of )\d( stars).*(n&gt;)([\s\S]*;)")&amp;CHAR(10)&amp;udfRegEx(other_hotels_test!M1099,"[^;]+$\d( of )\d( stars).*(n&gt;)([\s\S]*;)")</f>
        <v>#NAME?</v>
      </c>
      <c r="N1099" s="1" t="str">
        <f>other_hotels_test!P1099</f>
        <v>Reviewed 25 March 2007</v>
      </c>
    </row>
    <row r="1100" spans="1:14" ht="266">
      <c r="A1100" s="1" t="str">
        <f>MID(other_hotels_test!D1100,1,FIND("_data",other_hotels_test!D1100,1)-1)</f>
        <v>fullerton_hotel</v>
      </c>
      <c r="B1100" s="4" t="str">
        <f>other_hotels_test!G1100</f>
        <v>BGA_Malvern</v>
      </c>
      <c r="C1100" s="4" t="str">
        <f>IF(ISBLANK(other_hotels_test!H1100),"",other_hotels_test!H1100)</f>
        <v/>
      </c>
      <c r="D1100" s="1" t="str">
        <f>MID(other_hotels_test!I1100,FIND("of",other_hotels_test!I1100,1)-2,12)</f>
        <v>1 of 5 stars</v>
      </c>
      <c r="E1100" s="1" t="str">
        <f>MID(other_hotels_test!I1100,FIND("of",other_hotels_test!I1100,1)-2,2)</f>
        <v xml:space="preserve">1 </v>
      </c>
      <c r="F1100" s="2">
        <f>MID(other_hotels_test!I1100,FIND("of",other_hotels_test!I1100,1)-2,2)/MID(other_hotels_test!I1100,FIND("of",other_hotels_test!I1100,1)+2,2)</f>
        <v>0.2</v>
      </c>
      <c r="G1100" s="3" t="str">
        <f>IF(ISBLANK(other_hotels_test!J1100),"",other_hotels_test!J1100)</f>
        <v>“Very disappointing...be aware! Standards have dropped!”</v>
      </c>
      <c r="H1100" s="3" t="str">
        <f>IF(ISBLANK(other_hotels_test!K1100),"",other_hotels_test!K1100)</f>
        <v>Stayed in a club room and paid the premium expecting reasonable quality and quantity of food and wine. I was most disappointed. Two ordinary wines on offer and the food looked like dried canapés from a bad wedding. The room was a huge disappointment. There was a mould smell in the room that was overpowering when I asked for assistance they brought in some room deodorising thing that proceeded to make the room smell worse. The 'balcony' faced a brick wall the flower pot was broken and the area dirty. The furniture in the room was very tatty and worn with noticeable scratches on the bed head and other furniture. The club staff tried to help but all they could do was shift me to another underwhelming room. Breakfast in the club was just awful as well. In the end I decided this was not the place for me so I checked out several days early and went to the Ritz Carlton which I have to say was amazing. There was no acknowledgement of my issues when I checked out early. Not 5 star at all. This is a preferred hotel for my company but if will be letting my peers and sourcing team know how over priced and ordinary this property has become. It's a shame because the hotel was once exceptional clearly no longer!!!</v>
      </c>
      <c r="I1100" s="1" t="str">
        <f>TRIM(IF(ISERROR(MID(other_hotels_test!L1100,7,FIND("travelled",other_hotels_test!L1100,1)-7)),"",MID(other_hotels_test!L1100,7,FIND("travelled",other_hotels_test!L1100,1)-7)))</f>
        <v>March 2014</v>
      </c>
      <c r="J1100" s="1" t="str">
        <f>TRIM(IF(ISERROR(MID(other_hotels_test!L1100,FIND("travelled",other_hotels_test!L1100,1)+9,LEN(other_hotels_test!L1100))),"",MID(other_hotels_test!L1100,FIND("travelled",other_hotels_test!L1100,1)+9,LEN(other_hotels_test!L1100))))</f>
        <v>on business</v>
      </c>
      <c r="K1100" s="4" t="e">
        <f ca="1">udfRegEx(other_hotels_test!M1100,"\d( of )\d( stars).*(n&gt;)([\s\S]*;)")&amp;CHAR(10)&amp;udfRegEx(other_hotels_test!M1100,"[^;]+$\d( of )\d( stars).*(n&gt;)([\s\S]*;)")</f>
        <v>#NAME?</v>
      </c>
      <c r="N1100" s="1" t="str">
        <f>other_hotels_test!P1100</f>
        <v>Reviewed 15 March 2014</v>
      </c>
    </row>
    <row r="1101" spans="1:14" ht="196">
      <c r="A1101" s="1" t="str">
        <f>MID(other_hotels_test!D1101,1,FIND("_data",other_hotels_test!D1101,1)-1)</f>
        <v>fullerton_hotel</v>
      </c>
      <c r="B1101" s="4" t="str">
        <f>other_hotels_test!G1101</f>
        <v>SteveUK85</v>
      </c>
      <c r="C1101" s="4" t="str">
        <f>IF(ISBLANK(other_hotels_test!H1101),"",other_hotels_test!H1101)</f>
        <v>Harrogate United Kingdom</v>
      </c>
      <c r="D1101" s="1" t="str">
        <f>MID(other_hotels_test!I1101,FIND("of",other_hotels_test!I1101,1)-2,12)</f>
        <v>5 of 5 stars</v>
      </c>
      <c r="E1101" s="1" t="str">
        <f>MID(other_hotels_test!I1101,FIND("of",other_hotels_test!I1101,1)-2,2)</f>
        <v xml:space="preserve">5 </v>
      </c>
      <c r="F1101" s="2">
        <f>MID(other_hotels_test!I1101,FIND("of",other_hotels_test!I1101,1)-2,2)/MID(other_hotels_test!I1101,FIND("of",other_hotels_test!I1101,1)+2,2)</f>
        <v>1</v>
      </c>
      <c r="G1101" s="3" t="str">
        <f>IF(ISBLANK(other_hotels_test!J1101),"",other_hotels_test!J1101)</f>
        <v>“Amazing in every way!!! ”</v>
      </c>
      <c r="H1101" s="3" t="str">
        <f>IF(ISBLANK(other_hotels_test!K1101),"",other_hotels_test!K1101)</f>
        <v>Stayed here for 2 nights this week. I have been to Singapore before and stayed elsewhere at very good hotels having visited the glorious Fullerton hotel last time I knew I wanted to stay there. The staff our outstanding yet genuine with it which I believe makes a massive difference in this sort of hotel outstanding service is one thing but to have people that you genuinely want to help ensure you have a great stay is different! One member of staff in particular was Yuana on the concierge desk recommending local places to see and dine I know it's part of the job but also on our return asking if we enjoyed where she had recommend you got a real sense she cared very professional! The room - beautiful! Not that I was looking but I Could not fault anything  it was perfect. The hotel itself is stunning!! Yes I would be back and it would be hard to Imagine staying anywhere else in Singapore.</v>
      </c>
      <c r="I1101" s="1" t="str">
        <f>TRIM(IF(ISERROR(MID(other_hotels_test!L1101,7,FIND("travelled",other_hotels_test!L1101,1)-7)),"",MID(other_hotels_test!L1101,7,FIND("travelled",other_hotels_test!L1101,1)-7)))</f>
        <v/>
      </c>
      <c r="J1101" s="1" t="str">
        <f>TRIM(IF(ISERROR(MID(other_hotels_test!L1101,FIND("travelled",other_hotels_test!L1101,1)+9,LEN(other_hotels_test!L1101))),"",MID(other_hotels_test!L1101,FIND("travelled",other_hotels_test!L1101,1)+9,LEN(other_hotels_test!L1101))))</f>
        <v/>
      </c>
      <c r="K1101" s="4" t="e">
        <f ca="1">udfRegEx(other_hotels_test!M1101,"\d( of )\d( stars).*(n&gt;)([\s\S]*;)")&amp;CHAR(10)&amp;udfRegEx(other_hotels_test!M1101,"[^;]+$\d( of )\d( stars).*(n&gt;)([\s\S]*;)")</f>
        <v>#NAME?</v>
      </c>
      <c r="N1101" s="1" t="str">
        <f>other_hotels_test!P1101</f>
        <v>Reviewed 15 March 2014</v>
      </c>
    </row>
    <row r="1102" spans="1:14" ht="140">
      <c r="A1102" s="1" t="str">
        <f>MID(other_hotels_test!D1102,1,FIND("_data",other_hotels_test!D1102,1)-1)</f>
        <v>fullerton_hotel</v>
      </c>
      <c r="B1102" s="4" t="str">
        <f>other_hotels_test!G1102</f>
        <v>Catherine C</v>
      </c>
      <c r="C1102" s="4" t="str">
        <f>IF(ISBLANK(other_hotels_test!H1102),"",other_hotels_test!H1102)</f>
        <v>Toronto Canada</v>
      </c>
      <c r="D1102" s="1" t="str">
        <f>MID(other_hotels_test!I1102,FIND("of",other_hotels_test!I1102,1)-2,12)</f>
        <v>5 of 5 stars</v>
      </c>
      <c r="E1102" s="1" t="str">
        <f>MID(other_hotels_test!I1102,FIND("of",other_hotels_test!I1102,1)-2,2)</f>
        <v xml:space="preserve">5 </v>
      </c>
      <c r="F1102" s="2">
        <f>MID(other_hotels_test!I1102,FIND("of",other_hotels_test!I1102,1)-2,2)/MID(other_hotels_test!I1102,FIND("of",other_hotels_test!I1102,1)+2,2)</f>
        <v>1</v>
      </c>
      <c r="G1102" s="3" t="str">
        <f>IF(ISBLANK(other_hotels_test!J1102),"",other_hotels_test!J1102)</f>
        <v>“First-class experience”</v>
      </c>
      <c r="H1102" s="3" t="str">
        <f>IF(ISBLANK(other_hotels_test!K1102),"",other_hotels_test!K1102)</f>
        <v>One of the most impressive hotel experiences I've ever had. The building itself is gorgeous with understated elegance. The location was perfect for me -- convenient and with miles of fantastic running around the area across to the Gardens by the Bay and back again. Sumptuous buffet breakfast with kopi guaya toast Indian and Indonesian cuisine offerings as well as usual eggs and omelette- typie choices. We left our running gear behind when we left but when we sent an email inquiring about it our gear was shipped back to us within a day. Definitely a first-class experience. Would definitely come back here.</v>
      </c>
      <c r="I1102" s="1" t="str">
        <f>TRIM(IF(ISERROR(MID(other_hotels_test!L1102,7,FIND("travelled",other_hotels_test!L1102,1)-7)),"",MID(other_hotels_test!L1102,7,FIND("travelled",other_hotels_test!L1102,1)-7)))</f>
        <v>February 2014</v>
      </c>
      <c r="J1102" s="1" t="str">
        <f>TRIM(IF(ISERROR(MID(other_hotels_test!L1102,FIND("travelled",other_hotels_test!L1102,1)+9,LEN(other_hotels_test!L1102))),"",MID(other_hotels_test!L1102,FIND("travelled",other_hotels_test!L1102,1)+9,LEN(other_hotels_test!L1102))))</f>
        <v>with family</v>
      </c>
      <c r="K1102" s="4" t="e">
        <f ca="1">udfRegEx(other_hotels_test!M1102,"\d( of )\d( stars).*(n&gt;)([\s\S]*;)")&amp;CHAR(10)&amp;udfRegEx(other_hotels_test!M1102,"[^;]+$\d( of )\d( stars).*(n&gt;)([\s\S]*;)")</f>
        <v>#NAME?</v>
      </c>
      <c r="N1102" s="1" t="str">
        <f>other_hotels_test!P1102</f>
        <v>Reviewed 14 March 2014</v>
      </c>
    </row>
    <row r="1103" spans="1:14" ht="182">
      <c r="A1103" s="1" t="str">
        <f>MID(other_hotels_test!D1103,1,FIND("_data",other_hotels_test!D1103,1)-1)</f>
        <v>fullerton_hotel</v>
      </c>
      <c r="B1103" s="4" t="str">
        <f>other_hotels_test!G1103</f>
        <v>WanderingIslander</v>
      </c>
      <c r="C1103" s="4" t="str">
        <f>IF(ISBLANK(other_hotels_test!H1103),"",other_hotels_test!H1103)</f>
        <v>Lincoln UK</v>
      </c>
      <c r="D1103" s="1" t="str">
        <f>MID(other_hotels_test!I1103,FIND("of",other_hotels_test!I1103,1)-2,12)</f>
        <v>5 of 5 stars</v>
      </c>
      <c r="E1103" s="1" t="str">
        <f>MID(other_hotels_test!I1103,FIND("of",other_hotels_test!I1103,1)-2,2)</f>
        <v xml:space="preserve">5 </v>
      </c>
      <c r="F1103" s="2">
        <f>MID(other_hotels_test!I1103,FIND("of",other_hotels_test!I1103,1)-2,2)/MID(other_hotels_test!I1103,FIND("of",other_hotels_test!I1103,1)+2,2)</f>
        <v>1</v>
      </c>
      <c r="G1103" s="3" t="str">
        <f>IF(ISBLANK(other_hotels_test!J1103),"",other_hotels_test!J1103)</f>
        <v>“Simply excellent”</v>
      </c>
      <c r="H1103" s="3" t="str">
        <f>IF(ISBLANK(other_hotels_test!K1103),"",other_hotels_test!K1103)</f>
        <v>OK so this an expensive choice but then again nowhere is cheap in Singapore. The location is perfect within (sweaty) walking distance of Clarke's Quay Boat Quay and the Marina area. Access to other areas is easy on the excellent public transport. The room (a quay room) had plenty of space and outstanding views across the Marina. Breakfast (included in our rate but expensive otherwise) was probably the best I have had anywhere in the world both in terms of the mind-boggling choice (Chinese Japanese local "American" Indian) and the quality. Definitely set aside time if you can to enjoy the myriad choices on offer but beware the birds if you eat al fresco. With so many local options we did not use the hotel restaurants other than breakfast. Service was impeccable and we would certainly splash out to stay here if we visit Singapore again.</v>
      </c>
      <c r="I1103" s="1" t="str">
        <f>TRIM(IF(ISERROR(MID(other_hotels_test!L1103,7,FIND("travelled",other_hotels_test!L1103,1)-7)),"",MID(other_hotels_test!L1103,7,FIND("travelled",other_hotels_test!L1103,1)-7)))</f>
        <v>February 2014</v>
      </c>
      <c r="J1103" s="1" t="str">
        <f>TRIM(IF(ISERROR(MID(other_hotels_test!L1103,FIND("travelled",other_hotels_test!L1103,1)+9,LEN(other_hotels_test!L1103))),"",MID(other_hotels_test!L1103,FIND("travelled",other_hotels_test!L1103,1)+9,LEN(other_hotels_test!L1103))))</f>
        <v>as a couple</v>
      </c>
      <c r="K1103" s="4" t="e">
        <f ca="1">udfRegEx(other_hotels_test!M1103,"\d( of )\d( stars).*(n&gt;)([\s\S]*;)")&amp;CHAR(10)&amp;udfRegEx(other_hotels_test!M1103,"[^;]+$\d( of )\d( stars).*(n&gt;)([\s\S]*;)")</f>
        <v>#NAME?</v>
      </c>
      <c r="N1103" s="1" t="str">
        <f>other_hotels_test!P1103</f>
        <v>Reviewed 12 March 2014</v>
      </c>
    </row>
    <row r="1104" spans="1:14" ht="112">
      <c r="A1104" s="1" t="str">
        <f>MID(other_hotels_test!D1104,1,FIND("_data",other_hotels_test!D1104,1)-1)</f>
        <v>fullerton_hotel</v>
      </c>
      <c r="B1104" s="4" t="str">
        <f>other_hotels_test!G1104</f>
        <v>emmdabbelju</v>
      </c>
      <c r="C1104" s="4" t="str">
        <f>IF(ISBLANK(other_hotels_test!H1104),"",other_hotels_test!H1104)</f>
        <v>Germany</v>
      </c>
      <c r="D1104" s="1" t="str">
        <f>MID(other_hotels_test!I1104,FIND("of",other_hotels_test!I1104,1)-2,12)</f>
        <v>5 of 5 stars</v>
      </c>
      <c r="E1104" s="1" t="str">
        <f>MID(other_hotels_test!I1104,FIND("of",other_hotels_test!I1104,1)-2,2)</f>
        <v xml:space="preserve">5 </v>
      </c>
      <c r="F1104" s="2">
        <f>MID(other_hotels_test!I1104,FIND("of",other_hotels_test!I1104,1)-2,2)/MID(other_hotels_test!I1104,FIND("of",other_hotels_test!I1104,1)+2,2)</f>
        <v>1</v>
      </c>
      <c r="G1104" s="3" t="str">
        <f>IF(ISBLANK(other_hotels_test!J1104),"",other_hotels_test!J1104)</f>
        <v>“One of the classic hotels of the world”</v>
      </c>
      <c r="H1104" s="3" t="str">
        <f>IF(ISBLANK(other_hotels_test!K1104),"",other_hotels_test!K1104)</f>
        <v>I had the pleasure to stay for four nights for business in Feb 2014 in this hotel. I have been staying at the Marina Bay Sands before and I also do know the Raffles from inside but I would always prefer the Fullerton. The location is unbeaten absolutely in the center of it all. I happened to have a room with bay view which has the downside of minimal Esplanade Drive street noise but it was no problem for me. Service room size and breakfast were absolutely satisfying for me. Will always try to stay there when I am in Singapore.</v>
      </c>
      <c r="I1104" s="1" t="str">
        <f>TRIM(IF(ISERROR(MID(other_hotels_test!L1104,7,FIND("travelled",other_hotels_test!L1104,1)-7)),"",MID(other_hotels_test!L1104,7,FIND("travelled",other_hotels_test!L1104,1)-7)))</f>
        <v>February 2014</v>
      </c>
      <c r="J1104" s="1" t="str">
        <f>TRIM(IF(ISERROR(MID(other_hotels_test!L1104,FIND("travelled",other_hotels_test!L1104,1)+9,LEN(other_hotels_test!L1104))),"",MID(other_hotels_test!L1104,FIND("travelled",other_hotels_test!L1104,1)+9,LEN(other_hotels_test!L1104))))</f>
        <v>on business</v>
      </c>
      <c r="K1104" s="4" t="e">
        <f ca="1">udfRegEx(other_hotels_test!M1104,"\d( of )\d( stars).*(n&gt;)([\s\S]*;)")&amp;CHAR(10)&amp;udfRegEx(other_hotels_test!M1104,"[^;]+$\d( of )\d( stars).*(n&gt;)([\s\S]*;)")</f>
        <v>#NAME?</v>
      </c>
      <c r="N1104" s="1" t="str">
        <f>other_hotels_test!P1104</f>
        <v>Reviewed 12 March 2014</v>
      </c>
    </row>
    <row r="1105" spans="1:14" ht="98">
      <c r="A1105" s="1" t="str">
        <f>MID(other_hotels_test!D1105,1,FIND("_data",other_hotels_test!D1105,1)-1)</f>
        <v>fullerton_hotel</v>
      </c>
      <c r="B1105" s="4" t="str">
        <f>other_hotels_test!G1105</f>
        <v>starryjohn</v>
      </c>
      <c r="C1105" s="4" t="str">
        <f>IF(ISBLANK(other_hotels_test!H1105),"",other_hotels_test!H1105)</f>
        <v>Perth</v>
      </c>
      <c r="D1105" s="1" t="str">
        <f>MID(other_hotels_test!I1105,FIND("of",other_hotels_test!I1105,1)-2,12)</f>
        <v>5 of 5 stars</v>
      </c>
      <c r="E1105" s="1" t="str">
        <f>MID(other_hotels_test!I1105,FIND("of",other_hotels_test!I1105,1)-2,2)</f>
        <v xml:space="preserve">5 </v>
      </c>
      <c r="F1105" s="2">
        <f>MID(other_hotels_test!I1105,FIND("of",other_hotels_test!I1105,1)-2,2)/MID(other_hotels_test!I1105,FIND("of",other_hotels_test!I1105,1)+2,2)</f>
        <v>1</v>
      </c>
      <c r="G1105" s="3" t="str">
        <f>IF(ISBLANK(other_hotels_test!J1105),"",other_hotels_test!J1105)</f>
        <v>“Luxurious”</v>
      </c>
      <c r="H1105" s="3" t="str">
        <f>IF(ISBLANK(other_hotels_test!K1105),"",other_hotels_test!K1105)</f>
        <v>The Fullerton Hotel is a luxurious establishment. The room is fabulously appointed with all the amenities to make your stay a memorable one. The bathroom is large and is a delight to use. It is what you would expect of a 5 star hotel. Our room on the 6th floor faced the river and the view from the balcony was a delight. Room service was prompt and the staff exceptionally courteous and helpful. I would certainly stay here again.</v>
      </c>
      <c r="I1105" s="1" t="str">
        <f>TRIM(IF(ISERROR(MID(other_hotels_test!L1105,7,FIND("travelled",other_hotels_test!L1105,1)-7)),"",MID(other_hotels_test!L1105,7,FIND("travelled",other_hotels_test!L1105,1)-7)))</f>
        <v>April 2014</v>
      </c>
      <c r="J1105" s="1" t="str">
        <f>TRIM(IF(ISERROR(MID(other_hotels_test!L1105,FIND("travelled",other_hotels_test!L1105,1)+9,LEN(other_hotels_test!L1105))),"",MID(other_hotels_test!L1105,FIND("travelled",other_hotels_test!L1105,1)+9,LEN(other_hotels_test!L1105))))</f>
        <v>as a couple</v>
      </c>
      <c r="K1105" s="4" t="e">
        <f ca="1">udfRegEx(other_hotels_test!M1105,"\d( of )\d( stars).*(n&gt;)([\s\S]*;)")&amp;CHAR(10)&amp;udfRegEx(other_hotels_test!M1105,"[^;]+$\d( of )\d( stars).*(n&gt;)([\s\S]*;)")</f>
        <v>#NAME?</v>
      </c>
      <c r="N1105" s="1" t="str">
        <f>other_hotels_test!P1105</f>
        <v>Reviewed 5 May 2014</v>
      </c>
    </row>
    <row r="1106" spans="1:14" ht="406">
      <c r="A1106" s="1" t="str">
        <f>MID(other_hotels_test!D1106,1,FIND("_data",other_hotels_test!D1106,1)-1)</f>
        <v>fullerton_hotel</v>
      </c>
      <c r="B1106" s="4" t="str">
        <f>other_hotels_test!G1106</f>
        <v>luizUK</v>
      </c>
      <c r="C1106" s="4" t="str">
        <f>IF(ISBLANK(other_hotels_test!H1106),"",other_hotels_test!H1106)</f>
        <v>London United Kingdom</v>
      </c>
      <c r="D1106" s="1" t="str">
        <f>MID(other_hotels_test!I1106,FIND("of",other_hotels_test!I1106,1)-2,12)</f>
        <v>3 of 5 stars</v>
      </c>
      <c r="E1106" s="1" t="str">
        <f>MID(other_hotels_test!I1106,FIND("of",other_hotels_test!I1106,1)-2,2)</f>
        <v xml:space="preserve">3 </v>
      </c>
      <c r="F1106" s="2">
        <f>MID(other_hotels_test!I1106,FIND("of",other_hotels_test!I1106,1)-2,2)/MID(other_hotels_test!I1106,FIND("of",other_hotels_test!I1106,1)+2,2)</f>
        <v>0.6</v>
      </c>
      <c r="G1106" s="3" t="str">
        <f>IF(ISBLANK(other_hotels_test!J1106),"",other_hotels_test!J1106)</f>
        <v>“convenient but not my favourite”</v>
      </c>
      <c r="H1106" s="3" t="str">
        <f>IF(ISBLANK(other_hotels_test!K1106),"",other_hotels_test!K1106)</f>
        <v>Over the last year I've visited S'pore almost on monthly basis and The Fullerton hotel is the first option that I have due to corporate agreement in place. Indeed it is very convenient for those professionals that work around the financial district since you reach any corporate offices in a short walk which is good due to warm and humid weather of S'pore. However there is noting special or something that differentiate the hotel from other 5* in town; actually sometimes they don't pay attention in the details; last week during my check in the receptionist asked me for my details since they didn't have however the included me in their loyal programme last year due to the several times that I was there. She didn't realise or even reservation didn't mark as such. As a result not differentiation in the services or even amenities this time only normal news paper. Last time albeit I was upgraded to a better room it was literally a night mare since the room was at the front of the building where they have those big globes to light but the courting in the room didn't cover all window then the light came straight to the bed - precisely to the pillow - I asked the client service to fix but they were unable to do anything; they offer the next day to move to another room at least. Other issue is the building's acoustics mainly if you stay in the room with view to the atrium; you can listen the the music (good one) very well but they play until mid night every day so ... Room service is efficient and breakfast is very good like other similar hotels across Asia; the Italian hotel Light House is very very good with fantastic service; perhaps the best part of the hotel. The gym is small but enough to practice some exercises whilst the swimming pool has a nice view but also not too much space. But if you don't have a good deal to stay there (corporate rate) I would consider others such Mandarin Oriental Ritz or Raffles</v>
      </c>
      <c r="I1106" s="1" t="str">
        <f>TRIM(IF(ISERROR(MID(other_hotels_test!L1106,7,FIND("travelled",other_hotels_test!L1106,1)-7)),"",MID(other_hotels_test!L1106,7,FIND("travelled",other_hotels_test!L1106,1)-7)))</f>
        <v>April 2014</v>
      </c>
      <c r="J1106" s="1" t="str">
        <f>TRIM(IF(ISERROR(MID(other_hotels_test!L1106,FIND("travelled",other_hotels_test!L1106,1)+9,LEN(other_hotels_test!L1106))),"",MID(other_hotels_test!L1106,FIND("travelled",other_hotels_test!L1106,1)+9,LEN(other_hotels_test!L1106))))</f>
        <v>on business</v>
      </c>
      <c r="K1106" s="4" t="e">
        <f ca="1">udfRegEx(other_hotels_test!M1106,"\d( of )\d( stars).*(n&gt;)([\s\S]*;)")&amp;CHAR(10)&amp;udfRegEx(other_hotels_test!M1106,"[^;]+$\d( of )\d( stars).*(n&gt;)([\s\S]*;)")</f>
        <v>#NAME?</v>
      </c>
      <c r="N1106" s="1" t="str">
        <f>other_hotels_test!P1106</f>
        <v>Reviewed 2 May 2014</v>
      </c>
    </row>
    <row r="1107" spans="1:14" ht="224">
      <c r="A1107" s="1" t="str">
        <f>MID(other_hotels_test!D1107,1,FIND("_data",other_hotels_test!D1107,1)-1)</f>
        <v>fullerton_hotel</v>
      </c>
      <c r="B1107" s="4" t="str">
        <f>other_hotels_test!G1107</f>
        <v>MrsFr0st</v>
      </c>
      <c r="C1107" s="4" t="str">
        <f>IF(ISBLANK(other_hotels_test!H1107),"",other_hotels_test!H1107)</f>
        <v>Perth Australia</v>
      </c>
      <c r="D1107" s="1" t="str">
        <f>MID(other_hotels_test!I1107,FIND("of",other_hotels_test!I1107,1)-2,12)</f>
        <v>4 of 5 stars</v>
      </c>
      <c r="E1107" s="1" t="str">
        <f>MID(other_hotels_test!I1107,FIND("of",other_hotels_test!I1107,1)-2,2)</f>
        <v xml:space="preserve">4 </v>
      </c>
      <c r="F1107" s="2">
        <f>MID(other_hotels_test!I1107,FIND("of",other_hotels_test!I1107,1)-2,2)/MID(other_hotels_test!I1107,FIND("of",other_hotels_test!I1107,1)+2,2)</f>
        <v>0.8</v>
      </c>
      <c r="G1107" s="3" t="str">
        <f>IF(ISBLANK(other_hotels_test!J1107),"",other_hotels_test!J1107)</f>
        <v>“Prime position overlooking Marina Bay Sands”</v>
      </c>
      <c r="H1107" s="3" t="str">
        <f>IF(ISBLANK(other_hotels_test!K1107),"",other_hotels_test!K1107)</f>
        <v>We stayed at the Fullerton Hotel during a transit stop in Singapore and felt it was well worth making the trip down town rather than staying at an airport hotel. Our reservation was handled professionally regarding our room requirements and additional dining reservations. We opted for the Town restaurant and we enjoyed the ambience of dining alfresco watching the various lit up boats ply up and down the river. We booked a Suites package which was inclusive of club access privileges which well worth it with dedicated club check in/out (expertly handled) access to the club lounge and extensive buffet breakfast. A glass of Perrier Jouet and eggs benedict a great way to start the next leg of our journey. Whilst we booked a Palladian suite we were upgraded which we very much appreciated and the view towards Marina Bay Sands was majestic both in the evening and for our early departure. Within 30 minutes we were back at the terminal with a seamless check out and taxi transfer.</v>
      </c>
      <c r="I1107" s="1" t="str">
        <f>TRIM(IF(ISERROR(MID(other_hotels_test!L1107,7,FIND("travelled",other_hotels_test!L1107,1)-7)),"",MID(other_hotels_test!L1107,7,FIND("travelled",other_hotels_test!L1107,1)-7)))</f>
        <v>April 2014</v>
      </c>
      <c r="J1107" s="1" t="str">
        <f>TRIM(IF(ISERROR(MID(other_hotels_test!L1107,FIND("travelled",other_hotels_test!L1107,1)+9,LEN(other_hotels_test!L1107))),"",MID(other_hotels_test!L1107,FIND("travelled",other_hotels_test!L1107,1)+9,LEN(other_hotels_test!L1107))))</f>
        <v>with family</v>
      </c>
      <c r="K1107" s="4" t="e">
        <f ca="1">udfRegEx(other_hotels_test!M1107,"\d( of )\d( stars).*(n&gt;)([\s\S]*;)")&amp;CHAR(10)&amp;udfRegEx(other_hotels_test!M1107,"[^;]+$\d( of )\d( stars).*(n&gt;)([\s\S]*;)")</f>
        <v>#NAME?</v>
      </c>
      <c r="N1107" s="1" t="str">
        <f>other_hotels_test!P1107</f>
        <v>Reviewed 30 April 2014</v>
      </c>
    </row>
    <row r="1108" spans="1:14" ht="154">
      <c r="A1108" s="1" t="str">
        <f>MID(other_hotels_test!D1108,1,FIND("_data",other_hotels_test!D1108,1)-1)</f>
        <v>fullerton_hotel</v>
      </c>
      <c r="B1108" s="4" t="str">
        <f>other_hotels_test!G1108</f>
        <v>Lou B</v>
      </c>
      <c r="C1108" s="4" t="str">
        <f>IF(ISBLANK(other_hotels_test!H1108),"",other_hotels_test!H1108)</f>
        <v>Victoria Australia</v>
      </c>
      <c r="D1108" s="1" t="str">
        <f>MID(other_hotels_test!I1108,FIND("of",other_hotels_test!I1108,1)-2,12)</f>
        <v>3 of 5 stars</v>
      </c>
      <c r="E1108" s="1" t="str">
        <f>MID(other_hotels_test!I1108,FIND("of",other_hotels_test!I1108,1)-2,2)</f>
        <v xml:space="preserve">3 </v>
      </c>
      <c r="F1108" s="2">
        <f>MID(other_hotels_test!I1108,FIND("of",other_hotels_test!I1108,1)-2,2)/MID(other_hotels_test!I1108,FIND("of",other_hotels_test!I1108,1)+2,2)</f>
        <v>0.6</v>
      </c>
      <c r="G1108" s="3" t="str">
        <f>IF(ISBLANK(other_hotels_test!J1108),"",other_hotels_test!J1108)</f>
        <v>“Do not book a courtyard room”</v>
      </c>
      <c r="H1108" s="3" t="str">
        <f>IF(ISBLANK(other_hotels_test!K1108),"",other_hotels_test!K1108)</f>
        <v>Great looking hotel with lovely ambience. Breakfast is amazing—any choice you want- English Japanese Indian Chinese. Great to sit outside and eat whilst watching those energetic joggers! The roof top bar took some finding—a very secret lift to it- but once there it was worth it! Views to the Marina Bay Sands and great views of the laser show. Reason I would not return - the room. It was billed as a courtyard room and looked into the atrium of the hotel. I was instructed when shown to the room not to open the blinds as it would affect the privacy of the people on the other side of the courtyard!! I did complain and they did offer to switch my room but the offer came too late to be of use.</v>
      </c>
      <c r="I1108" s="1" t="str">
        <f>TRIM(IF(ISERROR(MID(other_hotels_test!L1108,7,FIND("travelled",other_hotels_test!L1108,1)-7)),"",MID(other_hotels_test!L1108,7,FIND("travelled",other_hotels_test!L1108,1)-7)))</f>
        <v>April 2014</v>
      </c>
      <c r="J1108" s="1" t="str">
        <f>TRIM(IF(ISERROR(MID(other_hotels_test!L1108,FIND("travelled",other_hotels_test!L1108,1)+9,LEN(other_hotels_test!L1108))),"",MID(other_hotels_test!L1108,FIND("travelled",other_hotels_test!L1108,1)+9,LEN(other_hotels_test!L1108))))</f>
        <v>solo</v>
      </c>
      <c r="K1108" s="4" t="e">
        <f ca="1">udfRegEx(other_hotels_test!M1108,"\d( of )\d( stars).*(n&gt;)([\s\S]*;)")&amp;CHAR(10)&amp;udfRegEx(other_hotels_test!M1108,"[^;]+$\d( of )\d( stars).*(n&gt;)([\s\S]*;)")</f>
        <v>#NAME?</v>
      </c>
      <c r="N1108" s="1" t="str">
        <f>other_hotels_test!P1108</f>
        <v>Reviewed 29 April 2014</v>
      </c>
    </row>
    <row r="1109" spans="1:14" ht="336">
      <c r="A1109" s="1" t="str">
        <f>MID(other_hotels_test!D1109,1,FIND("_data",other_hotels_test!D1109,1)-1)</f>
        <v>fullerton_hotel</v>
      </c>
      <c r="B1109" s="4" t="str">
        <f>other_hotels_test!G1109</f>
        <v>Iain D</v>
      </c>
      <c r="C1109" s="4" t="str">
        <f>IF(ISBLANK(other_hotels_test!H1109),"",other_hotels_test!H1109)</f>
        <v>Hong Kong China</v>
      </c>
      <c r="D1109" s="1" t="str">
        <f>MID(other_hotels_test!I1109,FIND("of",other_hotels_test!I1109,1)-2,12)</f>
        <v>4 of 5 stars</v>
      </c>
      <c r="E1109" s="1" t="str">
        <f>MID(other_hotels_test!I1109,FIND("of",other_hotels_test!I1109,1)-2,2)</f>
        <v xml:space="preserve">4 </v>
      </c>
      <c r="F1109" s="2">
        <f>MID(other_hotels_test!I1109,FIND("of",other_hotels_test!I1109,1)-2,2)/MID(other_hotels_test!I1109,FIND("of",other_hotels_test!I1109,1)+2,2)</f>
        <v>0.8</v>
      </c>
      <c r="G1109" s="3" t="str">
        <f>IF(ISBLANK(other_hotels_test!J1109),"",other_hotels_test!J1109)</f>
        <v>“Luxury hotel lacking excellence in details”</v>
      </c>
      <c r="H1109" s="3" t="str">
        <f>IF(ISBLANK(other_hotels_test!K1109),"",other_hotels_test!K1109)</f>
        <v>Situated at a (if not the most) prime location downtown The Fullerton Hotel boasts the long history of its architecture which goes back to the beginning of Singapore. You can't miss this place if you're in the area and many stop to take photos of it. The inside is quite nice too with a roughly triangular atrium. The building was originally designed as an office building so all the hotel functions now have to work around various constraints. As a result there are rooms that look inside to the atrium. The inward-looking Courtyard rooms are not overly spacious but sufficient. Interior design is simple and classic. Bathroom is fine but is also where I am disappointed at the hotel's management. For a luxury hotel like The Fullerton I wouldn't expect a thick layer of dust on the bathroom ventilation fan. I like the room the history and the overall experience. But I'm hesitant to say this is an impeccable fine stay. The hotel just doesn't seem to be well run with diligent management. When I got to my room I realized they mistakenly put me in a room with twin beds as opposed to a single king-sized bed. I called to change but instead of consulting me whether I'd want to have them move bed or change rooms they kept insisting that it would be easier for them to put the two beds together than a room change. Since when it's about what's easier for them to do I wonder? Breakfast was basic and decent but not something to crave for. I would still say this a good place to stay for its history and location but I wouldn't pay for its "luxury" since it clearly has room for improvement on the basics.</v>
      </c>
      <c r="I1109" s="1" t="str">
        <f>TRIM(IF(ISERROR(MID(other_hotels_test!L1109,7,FIND("travelled",other_hotels_test!L1109,1)-7)),"",MID(other_hotels_test!L1109,7,FIND("travelled",other_hotels_test!L1109,1)-7)))</f>
        <v>October 2013</v>
      </c>
      <c r="J1109" s="1" t="str">
        <f>TRIM(IF(ISERROR(MID(other_hotels_test!L1109,FIND("travelled",other_hotels_test!L1109,1)+9,LEN(other_hotels_test!L1109))),"",MID(other_hotels_test!L1109,FIND("travelled",other_hotels_test!L1109,1)+9,LEN(other_hotels_test!L1109))))</f>
        <v>on business</v>
      </c>
      <c r="K1109" s="4" t="e">
        <f ca="1">udfRegEx(other_hotels_test!M1109,"\d( of )\d( stars).*(n&gt;)([\s\S]*;)")&amp;CHAR(10)&amp;udfRegEx(other_hotels_test!M1109,"[^;]+$\d( of )\d( stars).*(n&gt;)([\s\S]*;)")</f>
        <v>#NAME?</v>
      </c>
      <c r="N1109" s="1" t="str">
        <f>other_hotels_test!P1109</f>
        <v>Reviewed 28 April 2014</v>
      </c>
    </row>
    <row r="1110" spans="1:14" ht="406">
      <c r="A1110" s="1" t="str">
        <f>MID(other_hotels_test!D1110,1,FIND("_data",other_hotels_test!D1110,1)-1)</f>
        <v>fullerton_hotel</v>
      </c>
      <c r="B1110" s="4" t="str">
        <f>other_hotels_test!G1110</f>
        <v>dbasha</v>
      </c>
      <c r="C1110" s="4" t="str">
        <f>IF(ISBLANK(other_hotels_test!H1110),"",other_hotels_test!H1110)</f>
        <v/>
      </c>
      <c r="D1110" s="1" t="str">
        <f>MID(other_hotels_test!I1110,FIND("of",other_hotels_test!I1110,1)-2,12)</f>
        <v>3 of 5 stars</v>
      </c>
      <c r="E1110" s="1" t="str">
        <f>MID(other_hotels_test!I1110,FIND("of",other_hotels_test!I1110,1)-2,2)</f>
        <v xml:space="preserve">3 </v>
      </c>
      <c r="F1110" s="2">
        <f>MID(other_hotels_test!I1110,FIND("of",other_hotels_test!I1110,1)-2,2)/MID(other_hotels_test!I1110,FIND("of",other_hotels_test!I1110,1)+2,2)</f>
        <v>0.6</v>
      </c>
      <c r="G1110" s="3" t="str">
        <f>IF(ISBLANK(other_hotels_test!J1110),"",other_hotels_test!J1110)</f>
        <v>“could be much better”</v>
      </c>
      <c r="H1110" s="3" t="str">
        <f>IF(ISBLANK(other_hotels_test!K1110),"",other_hotels_test!K1110)</f>
        <v>I stayed 1 night at the Fullerton recently filled with anticipation based on various reviews and photos that I had seen. However I was in for a disappointment. While the public areas of the hotel were beautiful and the room and bathroom were large and impressive the hotel is let down by the average service levels of its employees. The hotel's employees seem to have forgotten that the hotel's past reputation alone cannot sustain its future parrticularly in a country filled with hotels known for their excellent service. One glaring example was when I checked in and was wrongly given a smoking floor room. I then pointed out the error and asked whether it would be possible to be placed on the same non-smoking floor as my colleague who had checked in seconds before me. However I was given a room on another floor without an explanation or even a response to my request. I had to actually ask whether all the other rooms on my colleague's floor were full to which I received a curt nod. Incidentally when my colleague went up to her designated room to her shock it was already occupied by someone else - definitely not the kind of mistake you would expect of a top notch hotel. The other staff I encountered were generally pleasant but not particularly warm making their pleasantness seem rather artificial. I must however single out Tania at the concierge's desk who was genuinely warm and truly helpful - she stood out a mile from her colleagues. The other thing I should note is that the breakfast buffet was disappointing in terms of the variety of food available. Having stayed at the Intercontinental late last year and experienced their superb breakfast I can safely say that the Fullerton's spread is sadly lacking in many respects. Overall given the high rates that the Fullerton charges I think they should make a concerted effort to ensure that their service levels improve.</v>
      </c>
      <c r="I1110" s="1" t="str">
        <f>TRIM(IF(ISERROR(MID(other_hotels_test!L1110,7,FIND("travelled",other_hotels_test!L1110,1)-7)),"",MID(other_hotels_test!L1110,7,FIND("travelled",other_hotels_test!L1110,1)-7)))</f>
        <v/>
      </c>
      <c r="J1110" s="1" t="str">
        <f>TRIM(IF(ISERROR(MID(other_hotels_test!L1110,FIND("travelled",other_hotels_test!L1110,1)+9,LEN(other_hotels_test!L1110))),"",MID(other_hotels_test!L1110,FIND("travelled",other_hotels_test!L1110,1)+9,LEN(other_hotels_test!L1110))))</f>
        <v/>
      </c>
      <c r="K1110" s="4" t="e">
        <f ca="1">udfRegEx(other_hotels_test!M1110,"\d( of )\d( stars).*(n&gt;)([\s\S]*;)")&amp;CHAR(10)&amp;udfRegEx(other_hotels_test!M1110,"[^;]+$\d( of )\d( stars).*(n&gt;)([\s\S]*;)")</f>
        <v>#NAME?</v>
      </c>
      <c r="N1110" s="1" t="str">
        <f>other_hotels_test!P1110</f>
        <v>Reviewed 18 March 2007</v>
      </c>
    </row>
    <row r="1111" spans="1:14" ht="409">
      <c r="A1111" s="1" t="str">
        <f>MID(other_hotels_test!D1111,1,FIND("_data",other_hotels_test!D1111,1)-1)</f>
        <v>fullerton_hotel</v>
      </c>
      <c r="B1111" s="4" t="str">
        <f>other_hotels_test!G1111</f>
        <v>barolobrain</v>
      </c>
      <c r="C1111" s="4" t="str">
        <f>IF(ISBLANK(other_hotels_test!H1111),"",other_hotels_test!H1111)</f>
        <v>Singapore Singapore</v>
      </c>
      <c r="D1111" s="1" t="str">
        <f>MID(other_hotels_test!I1111,FIND("of",other_hotels_test!I1111,1)-2,12)</f>
        <v>4 of 5 stars</v>
      </c>
      <c r="E1111" s="1" t="str">
        <f>MID(other_hotels_test!I1111,FIND("of",other_hotels_test!I1111,1)-2,2)</f>
        <v xml:space="preserve">4 </v>
      </c>
      <c r="F1111" s="2">
        <f>MID(other_hotels_test!I1111,FIND("of",other_hotels_test!I1111,1)-2,2)/MID(other_hotels_test!I1111,FIND("of",other_hotels_test!I1111,1)+2,2)</f>
        <v>0.8</v>
      </c>
      <c r="G1111" s="3" t="str">
        <f>IF(ISBLANK(other_hotels_test!J1111),"",other_hotels_test!J1111)</f>
        <v>“A very pleasant stay”</v>
      </c>
      <c r="H1111" s="3" t="str">
        <f>IF(ISBLANK(other_hotels_test!K1111),"",other_hotels_test!K1111)</f>
        <v>December in Shanghai is not a great experience so with the office closing for the week between Christmas and January 1st we decided to go to Singapore. I liked the location of the Fullerton the best out of all the better hotels in town close enough to Boat and Clarke Quays and Raffles Landing and nearby the junction of two Metro Lines. Check in was painless and the room was as requested with a balcony and view of the river. Unless you're a hard core shopper who must be right on top of Orchard Road the location's good. The other cluster is where the Ritz-CarltonOriental Pan Pacific and Marina Mandarin are located all nearby to Raffles. I did check out Raffles during out stay nice for historic reasons but the rooms are a bit dark for my tastes. We ate breakfast everyday at the hotel. The buffet's very good but not the best I've ever had. As always the egg/omlet man was either a feast or famine situation. One day perhaps Christmas day they moved the breakfast to a function room in the basement. It was not a good situation and being only two asked us to share a table or wait forever. If not raining and not in the basement one can also eat outdoors which is quite pleasant. Other than breakfast we did not eat at the hotel. The hotel bar is quite nice and further they make excellent drinks. Well mixed with generous pours. Hotel itself like many places in Singapore is non-smoking except for the bar and perhaps some designated guest rooms. Rooms have broadband connectivity and mini-bars. One odd thing was that the AC needed for the high humidity would power down along with the lights when you took your room key out of the power slot by the door. I found this rather perplexing given the local conditions. Staff were very helpful in sorting out anything. Whether it was directions finding a restaurant or tourist destination getting transport etc. they were efficient. I rate this hotel highly for its location. The physical facility and staff are also first rate. Here's the downside: They need to sort out the A/C power being connected to the room's mains switch. They also need to 1) refurbish the main eating room where breakfast is served and 2) spruce up the breakfast offerings and also make the buffet itself more attractive and user friendly.</v>
      </c>
      <c r="I1111" s="1" t="str">
        <f>TRIM(IF(ISERROR(MID(other_hotels_test!L1111,7,FIND("travelled",other_hotels_test!L1111,1)-7)),"",MID(other_hotels_test!L1111,7,FIND("travelled",other_hotels_test!L1111,1)-7)))</f>
        <v/>
      </c>
      <c r="J1111" s="1" t="str">
        <f>TRIM(IF(ISERROR(MID(other_hotels_test!L1111,FIND("travelled",other_hotels_test!L1111,1)+9,LEN(other_hotels_test!L1111))),"",MID(other_hotels_test!L1111,FIND("travelled",other_hotels_test!L1111,1)+9,LEN(other_hotels_test!L1111))))</f>
        <v/>
      </c>
      <c r="K1111" s="4" t="e">
        <f ca="1">udfRegEx(other_hotels_test!M1111,"\d( of )\d( stars).*(n&gt;)([\s\S]*;)")&amp;CHAR(10)&amp;udfRegEx(other_hotels_test!M1111,"[^;]+$\d( of )\d( stars).*(n&gt;)([\s\S]*;)")</f>
        <v>#NAME?</v>
      </c>
      <c r="N1111" s="1" t="str">
        <f>other_hotels_test!P1111</f>
        <v>Reviewed 4 March 2007</v>
      </c>
    </row>
    <row r="1112" spans="1:14" ht="140">
      <c r="A1112" s="1" t="str">
        <f>MID(other_hotels_test!D1112,1,FIND("_data",other_hotels_test!D1112,1)-1)</f>
        <v>fullerton_hotel</v>
      </c>
      <c r="B1112" s="4" t="str">
        <f>other_hotels_test!G1112</f>
        <v>Woodai</v>
      </c>
      <c r="C1112" s="4" t="str">
        <f>IF(ISBLANK(other_hotels_test!H1112),"",other_hotels_test!H1112)</f>
        <v>Hong Kong China</v>
      </c>
      <c r="D1112" s="1" t="str">
        <f>MID(other_hotels_test!I1112,FIND("of",other_hotels_test!I1112,1)-2,12)</f>
        <v>4 of 5 stars</v>
      </c>
      <c r="E1112" s="1" t="str">
        <f>MID(other_hotels_test!I1112,FIND("of",other_hotels_test!I1112,1)-2,2)</f>
        <v xml:space="preserve">4 </v>
      </c>
      <c r="F1112" s="2">
        <f>MID(other_hotels_test!I1112,FIND("of",other_hotels_test!I1112,1)-2,2)/MID(other_hotels_test!I1112,FIND("of",other_hotels_test!I1112,1)+2,2)</f>
        <v>0.8</v>
      </c>
      <c r="G1112" s="3" t="str">
        <f>IF(ISBLANK(other_hotels_test!J1112),"",other_hotels_test!J1112)</f>
        <v>“Good but not the best”</v>
      </c>
      <c r="H1112" s="3" t="str">
        <f>IF(ISBLANK(other_hotels_test!K1112),"",other_hotels_test!K1112)</f>
        <v>I stayed at the Fullerton for 2 nights on a business trip. I live in HK and have stayed in many 5 star hotels in Asia. I must admit the Fullerton was "5 star" but not the best 5 star hotel I have stayed at. There were very few travel amenities in the room. They had the usual shampoo/conditioner/shower gel/moisturizer/sewing kit/etc. but no welcome fruit no good night chocolate or note no other freebies. I guess I was disappointed because they placed literature on your desk on how they're one of the best hotels in Asia but I didn't feel like they went out of their way to make themselves "the best." The breakfast buffet was good but again nowhere near "the best."</v>
      </c>
      <c r="I1112" s="1" t="str">
        <f>TRIM(IF(ISERROR(MID(other_hotels_test!L1112,7,FIND("travelled",other_hotels_test!L1112,1)-7)),"",MID(other_hotels_test!L1112,7,FIND("travelled",other_hotels_test!L1112,1)-7)))</f>
        <v>February 2007</v>
      </c>
      <c r="J1112" s="1" t="str">
        <f>TRIM(IF(ISERROR(MID(other_hotels_test!L1112,FIND("travelled",other_hotels_test!L1112,1)+9,LEN(other_hotels_test!L1112))),"",MID(other_hotels_test!L1112,FIND("travelled",other_hotels_test!L1112,1)+9,LEN(other_hotels_test!L1112))))</f>
        <v>on business</v>
      </c>
      <c r="K1112" s="4" t="e">
        <f ca="1">udfRegEx(other_hotels_test!M1112,"\d( of )\d( stars).*(n&gt;)([\s\S]*;)")&amp;CHAR(10)&amp;udfRegEx(other_hotels_test!M1112,"[^;]+$\d( of )\d( stars).*(n&gt;)([\s\S]*;)")</f>
        <v>#NAME?</v>
      </c>
      <c r="N1112" s="1" t="str">
        <f>other_hotels_test!P1112</f>
        <v>Reviewed 14 February 2007</v>
      </c>
    </row>
    <row r="1113" spans="1:14" ht="392">
      <c r="A1113" s="1" t="str">
        <f>MID(other_hotels_test!D1113,1,FIND("_data",other_hotels_test!D1113,1)-1)</f>
        <v>fullerton_hotel</v>
      </c>
      <c r="B1113" s="4" t="str">
        <f>other_hotels_test!G1113</f>
        <v>CSFSHY</v>
      </c>
      <c r="C1113" s="4" t="str">
        <f>IF(ISBLANK(other_hotels_test!H1113),"",other_hotels_test!H1113)</f>
        <v>Sunny Singapore</v>
      </c>
      <c r="D1113" s="1" t="str">
        <f>MID(other_hotels_test!I1113,FIND("of",other_hotels_test!I1113,1)-2,12)</f>
        <v>2 of 5 stars</v>
      </c>
      <c r="E1113" s="1" t="str">
        <f>MID(other_hotels_test!I1113,FIND("of",other_hotels_test!I1113,1)-2,2)</f>
        <v xml:space="preserve">2 </v>
      </c>
      <c r="F1113" s="2">
        <f>MID(other_hotels_test!I1113,FIND("of",other_hotels_test!I1113,1)-2,2)/MID(other_hotels_test!I1113,FIND("of",other_hotels_test!I1113,1)+2,2)</f>
        <v>0.4</v>
      </c>
      <c r="G1113" s="3" t="str">
        <f>IF(ISBLANK(other_hotels_test!J1113),"",other_hotels_test!J1113)</f>
        <v>“Not up to Expectation”</v>
      </c>
      <c r="H1113" s="3" t="str">
        <f>IF(ISBLANK(other_hotels_test!K1113),"",other_hotels_test!K1113)</f>
        <v>We stayed in several hotels in Singapore throughout the year it's the first time we stayed in Fullerton. Because of it's location we chose this hotel as we wanted to be close to the countdown where the fireworks will be when the clock strike 12 on 31 Dec midnight. Our arrival onto the hotel was a disappointment the porters were nowhere in sight. The taxi driver and my partner brought down the luggage from the boot whereas I went around looking for porters. Finally found them at their desk behind the pillar. 1st dissappointment. The check-in was just like another regular procedure there was no welcoming message from the front desk. It was like just another routine check-in for her. We booked an Atrium 'Sun-lit' room due all other rooms are fully booked. The room decor was alright nothing fanstastic. The so-called sunlit room was not lighted up by the sun at all. It was dark in the room throughout the day unless we turned on the lights. Worst was that I found a cockroach in the bathroom on the 2nd day. Luckily it was very still on the wall if it flew around the bathroom I would have fainted! Called the housekeeper and got rid of the cockroach. Talking about the bathroom the quality of the towels given were lousy they weren't thick nor gave you a luxurious feeling. We stayed in several hotels in Singapore before I must say the really impressive one is Ritz Carlton you should have compared the bathroom amenities between the two hotels. Talking about service Fullerton is nowhere comparable as well. Our check-out was just another standard check-out procedure. There was no 'do visit us again' message. Overall we feel that staying in Fullerton you do not really feel welcome you don't feel warmth at all. Personally I think this hotel is over-rated. The cockroach incident was really an 'exceptional experience' we have in a 5-stars hotel!</v>
      </c>
      <c r="I1113" s="1" t="str">
        <f>TRIM(IF(ISERROR(MID(other_hotels_test!L1113,7,FIND("travelled",other_hotels_test!L1113,1)-7)),"",MID(other_hotels_test!L1113,7,FIND("travelled",other_hotels_test!L1113,1)-7)))</f>
        <v>December 2006</v>
      </c>
      <c r="J1113" s="1" t="str">
        <f>TRIM(IF(ISERROR(MID(other_hotels_test!L1113,FIND("travelled",other_hotels_test!L1113,1)+9,LEN(other_hotels_test!L1113))),"",MID(other_hotels_test!L1113,FIND("travelled",other_hotels_test!L1113,1)+9,LEN(other_hotels_test!L1113))))</f>
        <v>on business</v>
      </c>
      <c r="K1113" s="4" t="e">
        <f ca="1">udfRegEx(other_hotels_test!M1113,"\d( of )\d( stars).*(n&gt;)([\s\S]*;)")&amp;CHAR(10)&amp;udfRegEx(other_hotels_test!M1113,"[^;]+$\d( of )\d( stars).*(n&gt;)([\s\S]*;)")</f>
        <v>#NAME?</v>
      </c>
      <c r="N1113" s="1" t="str">
        <f>other_hotels_test!P1113</f>
        <v>Reviewed 4 January 2007</v>
      </c>
    </row>
    <row r="1114" spans="1:14" ht="28">
      <c r="A1114" s="1" t="str">
        <f>MID(other_hotels_test!D1114,1,FIND("_data",other_hotels_test!D1114,1)-1)</f>
        <v>fullerton_hotel</v>
      </c>
      <c r="B1114" s="4" t="str">
        <f>other_hotels_test!G1114</f>
        <v>SAHNO_OLGA</v>
      </c>
      <c r="C1114" s="4" t="str">
        <f>IF(ISBLANK(other_hotels_test!H1114),"",other_hotels_test!H1114)</f>
        <v>Ukraine</v>
      </c>
      <c r="D1114" s="1" t="str">
        <f>MID(other_hotels_test!I1114,FIND("of",other_hotels_test!I1114,1)-2,12)</f>
        <v>5 of 5 stars</v>
      </c>
      <c r="E1114" s="1" t="str">
        <f>MID(other_hotels_test!I1114,FIND("of",other_hotels_test!I1114,1)-2,2)</f>
        <v xml:space="preserve">5 </v>
      </c>
      <c r="F1114" s="2">
        <f>MID(other_hotels_test!I1114,FIND("of",other_hotels_test!I1114,1)-2,2)/MID(other_hotels_test!I1114,FIND("of",other_hotels_test!I1114,1)+2,2)</f>
        <v>1</v>
      </c>
      <c r="G1114" s="3" t="str">
        <f>IF(ISBLANK(other_hotels_test!J1114),"",other_hotels_test!J1114)</f>
        <v>“Perfect!!!”</v>
      </c>
      <c r="H1114" s="3" t="str">
        <f>IF(ISBLANK(other_hotels_test!K1114),"",other_hotels_test!K1114)</f>
        <v>This hotel is really SUPER faultless service comfortable ...one of the best hotels in Asia!</v>
      </c>
      <c r="I1114" s="1" t="str">
        <f>TRIM(IF(ISERROR(MID(other_hotels_test!L1114,7,FIND("travelled",other_hotels_test!L1114,1)-7)),"",MID(other_hotels_test!L1114,7,FIND("travelled",other_hotels_test!L1114,1)-7)))</f>
        <v>September 2006</v>
      </c>
      <c r="J1114" s="1" t="str">
        <f>TRIM(IF(ISERROR(MID(other_hotels_test!L1114,FIND("travelled",other_hotels_test!L1114,1)+9,LEN(other_hotels_test!L1114))),"",MID(other_hotels_test!L1114,FIND("travelled",other_hotels_test!L1114,1)+9,LEN(other_hotels_test!L1114))))</f>
        <v>with family</v>
      </c>
      <c r="K1114" s="4" t="e">
        <f ca="1">udfRegEx(other_hotels_test!M1114,"\d( of )\d( stars).*(n&gt;)([\s\S]*;)")&amp;CHAR(10)&amp;udfRegEx(other_hotels_test!M1114,"[^;]+$\d( of )\d( stars).*(n&gt;)([\s\S]*;)")</f>
        <v>#NAME?</v>
      </c>
      <c r="N1114" s="1" t="str">
        <f>other_hotels_test!P1114</f>
        <v>Reviewed 3 January 2007</v>
      </c>
    </row>
    <row r="1115" spans="1:14" ht="322">
      <c r="A1115" s="1" t="str">
        <f>MID(other_hotels_test!D1115,1,FIND("_data",other_hotels_test!D1115,1)-1)</f>
        <v>fullerton_hotel</v>
      </c>
      <c r="B1115" s="4" t="str">
        <f>other_hotels_test!G1115</f>
        <v>HardieBoys</v>
      </c>
      <c r="C1115" s="4" t="str">
        <f>IF(ISBLANK(other_hotels_test!H1115),"",other_hotels_test!H1115)</f>
        <v>Sydney Australia</v>
      </c>
      <c r="D1115" s="1" t="str">
        <f>MID(other_hotels_test!I1115,FIND("of",other_hotels_test!I1115,1)-2,12)</f>
        <v>4 of 5 stars</v>
      </c>
      <c r="E1115" s="1" t="str">
        <f>MID(other_hotels_test!I1115,FIND("of",other_hotels_test!I1115,1)-2,2)</f>
        <v xml:space="preserve">4 </v>
      </c>
      <c r="F1115" s="2">
        <f>MID(other_hotels_test!I1115,FIND("of",other_hotels_test!I1115,1)-2,2)/MID(other_hotels_test!I1115,FIND("of",other_hotels_test!I1115,1)+2,2)</f>
        <v>0.8</v>
      </c>
      <c r="G1115" s="3" t="str">
        <f>IF(ISBLANK(other_hotels_test!J1115),"",other_hotels_test!J1115)</f>
        <v>“Luxury hotel in landmark building”</v>
      </c>
      <c r="H1115" s="3" t="str">
        <f>IF(ISBLANK(other_hotels_test!K1115),"",other_hotels_test!K1115)</f>
        <v>Spent a night at the Fullerton in January 2008. It's a former colonial-era post office that has been extensively renovated for use as a luxury hotel. The staff were efficient pleasant and attentive at check-in and check-out with no major problems in service noted. I'd read some reviews on Tripadvisor that had commented on the service. The room was large with a very large bathroom. Bed and other furniture was comfortable. The bathroom has two doors allowing circulation through the space; the WC has a separated door. Overall it felt spacious. The pool is good and from the terrace there is a pleasant view of the river. It's a surprisingly shallow pool given it's length and breadth. The gym is good with a range of resistance and cardio machines. It will allow a reasonable workout for most. Dumbbells go up to 50 pounds. The hotel is located in a pleasant riverside site. As most have mentioned it's right on one of the quays. It's right across the river from the excellent Museum of Asian Civilisations (which I highly recommend). No major negatives other than it can take a few minutes for a taxi to arrive and it's not particularly convenient to Orchard Rd. We had a corporate rate which ended up being around 50% of prices listed on Tripadvisor. At the corporate rate it's obviously good value but I don't know that I would have felt it particularly good value at retail rates. Whilst I enjoyed my stay I'll probably stay at the Stamford next time (which has a better gym and is closer to Orchard Rd Raffles and so on).</v>
      </c>
      <c r="I1115" s="1" t="str">
        <f>TRIM(IF(ISERROR(MID(other_hotels_test!L1115,7,FIND("travelled",other_hotels_test!L1115,1)-7)),"",MID(other_hotels_test!L1115,7,FIND("travelled",other_hotels_test!L1115,1)-7)))</f>
        <v>January 2008</v>
      </c>
      <c r="J1115" s="1" t="str">
        <f>TRIM(IF(ISERROR(MID(other_hotels_test!L1115,FIND("travelled",other_hotels_test!L1115,1)+9,LEN(other_hotels_test!L1115))),"",MID(other_hotels_test!L1115,FIND("travelled",other_hotels_test!L1115,1)+9,LEN(other_hotels_test!L1115))))</f>
        <v>as a couple</v>
      </c>
      <c r="K1115" s="4" t="e">
        <f ca="1">udfRegEx(other_hotels_test!M1115,"\d( of )\d( stars).*(n&gt;)([\s\S]*;)")&amp;CHAR(10)&amp;udfRegEx(other_hotels_test!M1115,"[^;]+$\d( of )\d( stars).*(n&gt;)([\s\S]*;)")</f>
        <v>#NAME?</v>
      </c>
      <c r="N1115" s="1" t="str">
        <f>other_hotels_test!P1115</f>
        <v>Reviewed 29 January 2008</v>
      </c>
    </row>
    <row r="1116" spans="1:14" ht="266">
      <c r="A1116" s="1" t="str">
        <f>MID(other_hotels_test!D1116,1,FIND("_data",other_hotels_test!D1116,1)-1)</f>
        <v>fullerton_hotel</v>
      </c>
      <c r="B1116" s="4" t="str">
        <f>other_hotels_test!G1116</f>
        <v>allergymom</v>
      </c>
      <c r="C1116" s="4" t="str">
        <f>IF(ISBLANK(other_hotels_test!H1116),"",other_hotels_test!H1116)</f>
        <v>Denver Colorado</v>
      </c>
      <c r="D1116" s="1" t="str">
        <f>MID(other_hotels_test!I1116,FIND("of",other_hotels_test!I1116,1)-2,12)</f>
        <v>5 of 5 stars</v>
      </c>
      <c r="E1116" s="1" t="str">
        <f>MID(other_hotels_test!I1116,FIND("of",other_hotels_test!I1116,1)-2,2)</f>
        <v xml:space="preserve">5 </v>
      </c>
      <c r="F1116" s="2">
        <f>MID(other_hotels_test!I1116,FIND("of",other_hotels_test!I1116,1)-2,2)/MID(other_hotels_test!I1116,FIND("of",other_hotels_test!I1116,1)+2,2)</f>
        <v>1</v>
      </c>
      <c r="G1116" s="3" t="str">
        <f>IF(ISBLANK(other_hotels_test!J1116),"",other_hotels_test!J1116)</f>
        <v>“Very comfortable luxury”</v>
      </c>
      <c r="H1116" s="3" t="str">
        <f>IF(ISBLANK(other_hotels_test!K1116),"",other_hotels_test!K1116)</f>
        <v>Stayed at the Fullerton with my husband and 6-year old while I was in Singapore for a conference. We stayed in a _huge_ room on the 8th floor--plenty of room for my son's free rollaway could have easily held another. The bed was very comfortable and the room was incredibly quiet. The bathroom was also spacious and had a tub and a separate shower with a rainshower fixture; the toilet was in a separate connected room. The walk-in closet/dressing room allowed me to get dressed for my conference while the guys slept. (Our room was very clean unlike one of the other reviewer's.) We all loved the breakfast buffet included with our room--a huge spread that included many Asian American and continental favorites. The pool was great for my husband and son; it never seemed to have many people in it. Everyone else's posted photos do the place justice. The hotel is in a very convenient location--a short walk from the Raffles Place MRT station not much farther to the edge of Chinatown. Easy commute for me to my meeting and for my family to tour Singapore. Staff were all very pleasant and helpful. Just wish that internet was provided free and that all the service charges and taxes that are tacked on to the room rate were quoted up front.</v>
      </c>
      <c r="I1116" s="1" t="str">
        <f>TRIM(IF(ISERROR(MID(other_hotels_test!L1116,7,FIND("travelled",other_hotels_test!L1116,1)-7)),"",MID(other_hotels_test!L1116,7,FIND("travelled",other_hotels_test!L1116,1)-7)))</f>
        <v>January 2008</v>
      </c>
      <c r="J1116" s="1" t="str">
        <f>TRIM(IF(ISERROR(MID(other_hotels_test!L1116,FIND("travelled",other_hotels_test!L1116,1)+9,LEN(other_hotels_test!L1116))),"",MID(other_hotels_test!L1116,FIND("travelled",other_hotels_test!L1116,1)+9,LEN(other_hotels_test!L1116))))</f>
        <v>on business</v>
      </c>
      <c r="K1116" s="4" t="e">
        <f ca="1">udfRegEx(other_hotels_test!M1116,"\d( of )\d( stars).*(n&gt;)([\s\S]*;)")&amp;CHAR(10)&amp;udfRegEx(other_hotels_test!M1116,"[^;]+$\d( of )\d( stars).*(n&gt;)([\s\S]*;)")</f>
        <v>#NAME?</v>
      </c>
      <c r="N1116" s="1" t="str">
        <f>other_hotels_test!P1116</f>
        <v>Reviewed 21 January 2008</v>
      </c>
    </row>
    <row r="1117" spans="1:14" ht="210">
      <c r="A1117" s="1" t="str">
        <f>MID(other_hotels_test!D1117,1,FIND("_data",other_hotels_test!D1117,1)-1)</f>
        <v>fullerton_hotel</v>
      </c>
      <c r="B1117" s="4" t="str">
        <f>other_hotels_test!G1117</f>
        <v>Serge29</v>
      </c>
      <c r="C1117" s="4" t="str">
        <f>IF(ISBLANK(other_hotels_test!H1117),"",other_hotels_test!H1117)</f>
        <v>Sydney Australia</v>
      </c>
      <c r="D1117" s="1" t="str">
        <f>MID(other_hotels_test!I1117,FIND("of",other_hotels_test!I1117,1)-2,12)</f>
        <v>4 of 5 stars</v>
      </c>
      <c r="E1117" s="1" t="str">
        <f>MID(other_hotels_test!I1117,FIND("of",other_hotels_test!I1117,1)-2,2)</f>
        <v xml:space="preserve">4 </v>
      </c>
      <c r="F1117" s="2">
        <f>MID(other_hotels_test!I1117,FIND("of",other_hotels_test!I1117,1)-2,2)/MID(other_hotels_test!I1117,FIND("of",other_hotels_test!I1117,1)+2,2)</f>
        <v>0.8</v>
      </c>
      <c r="G1117" s="3" t="str">
        <f>IF(ISBLANK(other_hotels_test!J1117),"",other_hotels_test!J1117)</f>
        <v>“The Fullerton Hotel”</v>
      </c>
      <c r="H1117" s="3" t="str">
        <f>IF(ISBLANK(other_hotels_test!K1117),"",other_hotels_test!K1117)</f>
        <v>My wife &amp; I stayed 3 days [4th-6th Jan '08] We were met by a limo on arrival &amp; taken to the reception area. An upgrade [room 477] provided us with a spacious well-appointed room with a spacious bathroom with separate shower and separate toilet. A wide-screen TV was present. A bedside remote control operated the lights curtains clock &amp; alarm. The executive lounge whilst present was a poor second to that at the Mandarin Oriental. The staff there were pleasant but the service was erratic - they were often absent from their station. The main restaurant serving modern Italian cuisine was well worth a visit. The pool on the 2nd floor was also pleasant. The check-out was better handled by dedicated staff on the 4th floor avoiding the necessity to go to the main area on the ground floor. The concierge was very helpful. The Fullerton i a good location for those wishing easy access to the Singapore River Quays for dining but is not convenient to the Orchard Rd shopping malls.</v>
      </c>
      <c r="I1117" s="1" t="str">
        <f>TRIM(IF(ISERROR(MID(other_hotels_test!L1117,7,FIND("travelled",other_hotels_test!L1117,1)-7)),"",MID(other_hotels_test!L1117,7,FIND("travelled",other_hotels_test!L1117,1)-7)))</f>
        <v/>
      </c>
      <c r="J1117" s="1" t="str">
        <f>TRIM(IF(ISERROR(MID(other_hotels_test!L1117,FIND("travelled",other_hotels_test!L1117,1)+9,LEN(other_hotels_test!L1117))),"",MID(other_hotels_test!L1117,FIND("travelled",other_hotels_test!L1117,1)+9,LEN(other_hotels_test!L1117))))</f>
        <v/>
      </c>
      <c r="K1117" s="4" t="e">
        <f ca="1">udfRegEx(other_hotels_test!M1117,"\d( of )\d( stars).*(n&gt;)([\s\S]*;)")&amp;CHAR(10)&amp;udfRegEx(other_hotels_test!M1117,"[^;]+$\d( of )\d( stars).*(n&gt;)([\s\S]*;)")</f>
        <v>#NAME?</v>
      </c>
      <c r="N1117" s="1" t="str">
        <f>other_hotels_test!P1117</f>
        <v>Reviewed 7 January 2008</v>
      </c>
    </row>
    <row r="1118" spans="1:14" ht="140">
      <c r="A1118" s="1" t="str">
        <f>MID(other_hotels_test!D1118,1,FIND("_data",other_hotels_test!D1118,1)-1)</f>
        <v>fullerton_hotel</v>
      </c>
      <c r="B1118" s="4" t="str">
        <f>other_hotels_test!G1118</f>
        <v>Travel-Fairies</v>
      </c>
      <c r="C1118" s="4" t="str">
        <f>IF(ISBLANK(other_hotels_test!H1118),"",other_hotels_test!H1118)</f>
        <v>Northern Ireland</v>
      </c>
      <c r="D1118" s="1" t="str">
        <f>MID(other_hotels_test!I1118,FIND("of",other_hotels_test!I1118,1)-2,12)</f>
        <v>5 of 5 stars</v>
      </c>
      <c r="E1118" s="1" t="str">
        <f>MID(other_hotels_test!I1118,FIND("of",other_hotels_test!I1118,1)-2,2)</f>
        <v xml:space="preserve">5 </v>
      </c>
      <c r="F1118" s="2">
        <f>MID(other_hotels_test!I1118,FIND("of",other_hotels_test!I1118,1)-2,2)/MID(other_hotels_test!I1118,FIND("of",other_hotels_test!I1118,1)+2,2)</f>
        <v>1</v>
      </c>
      <c r="G1118" s="3" t="str">
        <f>IF(ISBLANK(other_hotels_test!J1118),"",other_hotels_test!J1118)</f>
        <v>“Beautiful Hotel”</v>
      </c>
      <c r="H1118" s="3" t="str">
        <f>IF(ISBLANK(other_hotels_test!K1118),"",other_hotels_test!K1118)</f>
        <v>Absolutely beautiful hotel such a beautiful building from the outside and such a grand foyer with marble columns and fresh flowers everywhere. The staff and their service in this hotel is outstanding. We stayed three nights here in one of their deluxe rooms – very spacious with a lovely balcony area overlooking Boat Quay. The only time we ate in the hotel was breakfast (as there are so many restaurants to choose from outside the hotel – between Boat Quay and Clarke Quay alone – you will not go hungry) – but their breakfasts were gorgeous. We would definately recommend this hotel.</v>
      </c>
      <c r="I1118" s="1" t="str">
        <f>TRIM(IF(ISERROR(MID(other_hotels_test!L1118,7,FIND("travelled",other_hotels_test!L1118,1)-7)),"",MID(other_hotels_test!L1118,7,FIND("travelled",other_hotels_test!L1118,1)-7)))</f>
        <v>November 2007</v>
      </c>
      <c r="J1118" s="1" t="str">
        <f>TRIM(IF(ISERROR(MID(other_hotels_test!L1118,FIND("travelled",other_hotels_test!L1118,1)+9,LEN(other_hotels_test!L1118))),"",MID(other_hotels_test!L1118,FIND("travelled",other_hotels_test!L1118,1)+9,LEN(other_hotels_test!L1118))))</f>
        <v>as a couple</v>
      </c>
      <c r="K1118" s="4" t="e">
        <f ca="1">udfRegEx(other_hotels_test!M1118,"\d( of )\d( stars).*(n&gt;)([\s\S]*;)")&amp;CHAR(10)&amp;udfRegEx(other_hotels_test!M1118,"[^;]+$\d( of )\d( stars).*(n&gt;)([\s\S]*;)")</f>
        <v>#NAME?</v>
      </c>
      <c r="N1118" s="1" t="str">
        <f>other_hotels_test!P1118</f>
        <v>Reviewed 1 January 2008</v>
      </c>
    </row>
    <row r="1119" spans="1:14" ht="84">
      <c r="A1119" s="1" t="str">
        <f>MID(other_hotels_test!D1119,1,FIND("_data",other_hotels_test!D1119,1)-1)</f>
        <v>fullerton_hotel</v>
      </c>
      <c r="B1119" s="4" t="str">
        <f>other_hotels_test!G1119</f>
        <v>stephaniemeyer78</v>
      </c>
      <c r="C1119" s="4" t="str">
        <f>IF(ISBLANK(other_hotels_test!H1119),"",other_hotels_test!H1119)</f>
        <v>UK</v>
      </c>
      <c r="D1119" s="1" t="str">
        <f>MID(other_hotels_test!I1119,FIND("of",other_hotels_test!I1119,1)-2,12)</f>
        <v>5 of 5 stars</v>
      </c>
      <c r="E1119" s="1" t="str">
        <f>MID(other_hotels_test!I1119,FIND("of",other_hotels_test!I1119,1)-2,2)</f>
        <v xml:space="preserve">5 </v>
      </c>
      <c r="F1119" s="2">
        <f>MID(other_hotels_test!I1119,FIND("of",other_hotels_test!I1119,1)-2,2)/MID(other_hotels_test!I1119,FIND("of",other_hotels_test!I1119,1)+2,2)</f>
        <v>1</v>
      </c>
      <c r="G1119" s="3" t="str">
        <f>IF(ISBLANK(other_hotels_test!J1119),"",other_hotels_test!J1119)</f>
        <v>“Great stopover”</v>
      </c>
      <c r="H1119" s="3" t="str">
        <f>IF(ISBLANK(other_hotels_test!K1119),"",other_hotels_test!K1119)</f>
        <v>We stopped over in Singapore on our way to Bali and decieded to stay at the Fullerton for our second time in 2 years. What we love about the hotel is the it is such are great contrast to what ever else is going on around it in such an elegant way. Everything from the bathroom amenities to the service is fantastic and we both defintaly love this hotel and cannot recommend it enough.</v>
      </c>
      <c r="I1119" s="1" t="str">
        <f>TRIM(IF(ISERROR(MID(other_hotels_test!L1119,7,FIND("travelled",other_hotels_test!L1119,1)-7)),"",MID(other_hotels_test!L1119,7,FIND("travelled",other_hotels_test!L1119,1)-7)))</f>
        <v>August 2007</v>
      </c>
      <c r="J1119" s="1" t="str">
        <f>TRIM(IF(ISERROR(MID(other_hotels_test!L1119,FIND("travelled",other_hotels_test!L1119,1)+9,LEN(other_hotels_test!L1119))),"",MID(other_hotels_test!L1119,FIND("travelled",other_hotels_test!L1119,1)+9,LEN(other_hotels_test!L1119))))</f>
        <v>as a couple</v>
      </c>
      <c r="K1119" s="4" t="e">
        <f ca="1">udfRegEx(other_hotels_test!M1119,"\d( of )\d( stars).*(n&gt;)([\s\S]*;)")&amp;CHAR(10)&amp;udfRegEx(other_hotels_test!M1119,"[^;]+$\d( of )\d( stars).*(n&gt;)([\s\S]*;)")</f>
        <v>#NAME?</v>
      </c>
      <c r="N1119" s="1" t="str">
        <f>other_hotels_test!P1119</f>
        <v>Reviewed 28 December 2007</v>
      </c>
    </row>
    <row r="1120" spans="1:14" ht="112">
      <c r="A1120" s="1" t="str">
        <f>MID(other_hotels_test!D1120,1,FIND("_data",other_hotels_test!D1120,1)-1)</f>
        <v>fullerton_hotel</v>
      </c>
      <c r="B1120" s="4" t="str">
        <f>other_hotels_test!G1120</f>
        <v>fibiScotland</v>
      </c>
      <c r="C1120" s="4" t="str">
        <f>IF(ISBLANK(other_hotels_test!H1120),"",other_hotels_test!H1120)</f>
        <v>scotland</v>
      </c>
      <c r="D1120" s="1" t="str">
        <f>MID(other_hotels_test!I1120,FIND("of",other_hotels_test!I1120,1)-2,12)</f>
        <v>5 of 5 stars</v>
      </c>
      <c r="E1120" s="1" t="str">
        <f>MID(other_hotels_test!I1120,FIND("of",other_hotels_test!I1120,1)-2,2)</f>
        <v xml:space="preserve">5 </v>
      </c>
      <c r="F1120" s="2">
        <f>MID(other_hotels_test!I1120,FIND("of",other_hotels_test!I1120,1)-2,2)/MID(other_hotels_test!I1120,FIND("of",other_hotels_test!I1120,1)+2,2)</f>
        <v>1</v>
      </c>
      <c r="G1120" s="3" t="str">
        <f>IF(ISBLANK(other_hotels_test!J1120),"",other_hotels_test!J1120)</f>
        <v>“Pure dead Brilliant!”</v>
      </c>
      <c r="H1120" s="3" t="str">
        <f>IF(ISBLANK(other_hotels_test!K1120),"",other_hotels_test!K1120)</f>
        <v>We treated ourselves to a suite in the Fullerton. It was spacious comfortable and very plush but a bit strange as there were no windows to see out of- however we realise that it preserving the old building and there was plently of light from very high windows- it was juts a shame not to be able to see out. That is the only negative everything else was just wonderful from the breakfast spread to the infinity pool to the staff to the bathroom- all of it every aspect was just divine!</v>
      </c>
      <c r="I1120" s="1" t="str">
        <f>TRIM(IF(ISERROR(MID(other_hotels_test!L1120,7,FIND("travelled",other_hotels_test!L1120,1)-7)),"",MID(other_hotels_test!L1120,7,FIND("travelled",other_hotels_test!L1120,1)-7)))</f>
        <v>October 2009</v>
      </c>
      <c r="J1120" s="1" t="str">
        <f>TRIM(IF(ISERROR(MID(other_hotels_test!L1120,FIND("travelled",other_hotels_test!L1120,1)+9,LEN(other_hotels_test!L1120))),"",MID(other_hotels_test!L1120,FIND("travelled",other_hotels_test!L1120,1)+9,LEN(other_hotels_test!L1120))))</f>
        <v>with family</v>
      </c>
      <c r="K1120" s="4" t="e">
        <f ca="1">udfRegEx(other_hotels_test!M1120,"\d( of )\d( stars).*(n&gt;)([\s\S]*;)")&amp;CHAR(10)&amp;udfRegEx(other_hotels_test!M1120,"[^;]+$\d( of )\d( stars).*(n&gt;)([\s\S]*;)")</f>
        <v>#NAME?</v>
      </c>
      <c r="N1120" s="1" t="str">
        <f>other_hotels_test!P1120</f>
        <v>Reviewed 9 March 2010</v>
      </c>
    </row>
    <row r="1121" spans="1:14" ht="196">
      <c r="A1121" s="1" t="str">
        <f>MID(other_hotels_test!D1121,1,FIND("_data",other_hotels_test!D1121,1)-1)</f>
        <v>fullerton_hotel</v>
      </c>
      <c r="B1121" s="4" t="str">
        <f>other_hotels_test!G1121</f>
        <v>kenneth1613</v>
      </c>
      <c r="C1121" s="4" t="str">
        <f>IF(ISBLANK(other_hotels_test!H1121),"",other_hotels_test!H1121)</f>
        <v>SINGAPORE</v>
      </c>
      <c r="D1121" s="1" t="str">
        <f>MID(other_hotels_test!I1121,FIND("of",other_hotels_test!I1121,1)-2,12)</f>
        <v>5 of 5 stars</v>
      </c>
      <c r="E1121" s="1" t="str">
        <f>MID(other_hotels_test!I1121,FIND("of",other_hotels_test!I1121,1)-2,2)</f>
        <v xml:space="preserve">5 </v>
      </c>
      <c r="F1121" s="2">
        <f>MID(other_hotels_test!I1121,FIND("of",other_hotels_test!I1121,1)-2,2)/MID(other_hotels_test!I1121,FIND("of",other_hotels_test!I1121,1)+2,2)</f>
        <v>1</v>
      </c>
      <c r="G1121" s="3" t="str">
        <f>IF(ISBLANK(other_hotels_test!J1121),"",other_hotels_test!J1121)</f>
        <v>“Wonderful Experience”</v>
      </c>
      <c r="H1121" s="3" t="str">
        <f>IF(ISBLANK(other_hotels_test!K1121),"",other_hotels_test!K1121)</f>
        <v>We booked this hotel from 2nd to 5th March and we really enjoyed our stay at the Fullerton hotel. We got a quay room facing the Marina Bay with fantastic views of the Singapore Flyer Esplanade and its surroundings. The room came with free tickets to the Flyer river cruise to Clark Quay Asian Civilisation and Peranakan Museum entrances. We visited the hotel's Asian Spa and we took their "Pure Romance Roses" couple spa package and the experience was great. We dined at The Lighthouse restaurant located at the hotel"s top floor that gave a sweeping view of the bay area. The Jade restaurant serves delicious chinese food. Overall the experience with Fullerton hotel was truly amazing not forgetting the great services provided by all the staff from the front desk to the concierge to even the housekeeping department. This hotel truly did Singapore proud. Keep it up!</v>
      </c>
      <c r="I1121" s="1" t="str">
        <f>TRIM(IF(ISERROR(MID(other_hotels_test!L1121,7,FIND("travelled",other_hotels_test!L1121,1)-7)),"",MID(other_hotels_test!L1121,7,FIND("travelled",other_hotels_test!L1121,1)-7)))</f>
        <v>March 2010</v>
      </c>
      <c r="J1121" s="1" t="str">
        <f>TRIM(IF(ISERROR(MID(other_hotels_test!L1121,FIND("travelled",other_hotels_test!L1121,1)+9,LEN(other_hotels_test!L1121))),"",MID(other_hotels_test!L1121,FIND("travelled",other_hotels_test!L1121,1)+9,LEN(other_hotels_test!L1121))))</f>
        <v>as a couple</v>
      </c>
      <c r="K1121" s="4" t="e">
        <f ca="1">udfRegEx(other_hotels_test!M1121,"\d( of )\d( stars).*(n&gt;)([\s\S]*;)")&amp;CHAR(10)&amp;udfRegEx(other_hotels_test!M1121,"[^;]+$\d( of )\d( stars).*(n&gt;)([\s\S]*;)")</f>
        <v>#NAME?</v>
      </c>
      <c r="N1121" s="1" t="str">
        <f>other_hotels_test!P1121</f>
        <v>Reviewed 7 March 2010</v>
      </c>
    </row>
    <row r="1122" spans="1:14" ht="154">
      <c r="A1122" s="1" t="str">
        <f>MID(other_hotels_test!D1122,1,FIND("_data",other_hotels_test!D1122,1)-1)</f>
        <v>fullerton_hotel</v>
      </c>
      <c r="B1122" s="4" t="str">
        <f>other_hotels_test!G1122</f>
        <v>foxbat</v>
      </c>
      <c r="C1122" s="4" t="str">
        <f>IF(ISBLANK(other_hotels_test!H1122),"",other_hotels_test!H1122)</f>
        <v>london</v>
      </c>
      <c r="D1122" s="1" t="str">
        <f>MID(other_hotels_test!I1122,FIND("of",other_hotels_test!I1122,1)-2,12)</f>
        <v>4 of 5 stars</v>
      </c>
      <c r="E1122" s="1" t="str">
        <f>MID(other_hotels_test!I1122,FIND("of",other_hotels_test!I1122,1)-2,2)</f>
        <v xml:space="preserve">4 </v>
      </c>
      <c r="F1122" s="2">
        <f>MID(other_hotels_test!I1122,FIND("of",other_hotels_test!I1122,1)-2,2)/MID(other_hotels_test!I1122,FIND("of",other_hotels_test!I1122,1)+2,2)</f>
        <v>0.8</v>
      </c>
      <c r="G1122" s="3" t="str">
        <f>IF(ISBLANK(other_hotels_test!J1122),"",other_hotels_test!J1122)</f>
        <v>“avoid the Fullerton's courtyard rooms like the plague”</v>
      </c>
      <c r="H1122" s="3" t="str">
        <f>IF(ISBLANK(other_hotels_test!K1122),"",other_hotels_test!K1122)</f>
        <v>I have regularly stayed at the Fullerton - it's a well-run beautifully presented 5 star hotel overlooking Singapore's Boat Quay. However this time I found myself stepping off a 12-hour pane ride into one of the Fullerton's dreaded Courtyard rooms. They are overwhelmingly depressing with a brutal view of some other unlucky guest's bedroom. So - you get no view have to keep your curtains closed and hence your room ends up very dark and plain nasty. To make matters worse my shower only ran cold. Problem is when you are already jet-lagged you don't have the energy to complain! So my advice is if you stay at the Fullerton ONLY do so if you have a room with a view! Then it is 100% fine!</v>
      </c>
      <c r="I1122" s="1" t="str">
        <f>TRIM(IF(ISERROR(MID(other_hotels_test!L1122,7,FIND("travelled",other_hotels_test!L1122,1)-7)),"",MID(other_hotels_test!L1122,7,FIND("travelled",other_hotels_test!L1122,1)-7)))</f>
        <v>March 2010</v>
      </c>
      <c r="J1122" s="1" t="str">
        <f>TRIM(IF(ISERROR(MID(other_hotels_test!L1122,FIND("travelled",other_hotels_test!L1122,1)+9,LEN(other_hotels_test!L1122))),"",MID(other_hotels_test!L1122,FIND("travelled",other_hotels_test!L1122,1)+9,LEN(other_hotels_test!L1122))))</f>
        <v>on business</v>
      </c>
      <c r="K1122" s="4" t="e">
        <f ca="1">udfRegEx(other_hotels_test!M1122,"\d( of )\d( stars).*(n&gt;)([\s\S]*;)")&amp;CHAR(10)&amp;udfRegEx(other_hotels_test!M1122,"[^;]+$\d( of )\d( stars).*(n&gt;)([\s\S]*;)")</f>
        <v>#NAME?</v>
      </c>
      <c r="N1122" s="1" t="str">
        <f>other_hotels_test!P1122</f>
        <v>Reviewed 6 March 2010</v>
      </c>
    </row>
    <row r="1123" spans="1:14" ht="294">
      <c r="A1123" s="1" t="str">
        <f>MID(other_hotels_test!D1123,1,FIND("_data",other_hotels_test!D1123,1)-1)</f>
        <v>fullerton_hotel</v>
      </c>
      <c r="B1123" s="4" t="str">
        <f>other_hotels_test!G1123</f>
        <v>LittleLadyTraveller</v>
      </c>
      <c r="C1123" s="4" t="str">
        <f>IF(ISBLANK(other_hotels_test!H1123),"",other_hotels_test!H1123)</f>
        <v>London</v>
      </c>
      <c r="D1123" s="1" t="str">
        <f>MID(other_hotels_test!I1123,FIND("of",other_hotels_test!I1123,1)-2,12)</f>
        <v>5 of 5 stars</v>
      </c>
      <c r="E1123" s="1" t="str">
        <f>MID(other_hotels_test!I1123,FIND("of",other_hotels_test!I1123,1)-2,2)</f>
        <v xml:space="preserve">5 </v>
      </c>
      <c r="F1123" s="2">
        <f>MID(other_hotels_test!I1123,FIND("of",other_hotels_test!I1123,1)-2,2)/MID(other_hotels_test!I1123,FIND("of",other_hotels_test!I1123,1)+2,2)</f>
        <v>1</v>
      </c>
      <c r="G1123" s="3" t="str">
        <f>IF(ISBLANK(other_hotels_test!J1123),"",other_hotels_test!J1123)</f>
        <v>“Stunning Building large room great view...”</v>
      </c>
      <c r="H1123" s="3" t="str">
        <f>IF(ISBLANK(other_hotels_test!K1123),"",other_hotels_test!K1123)</f>
        <v>We stayed here for a few nights at the beginning of our honeymoon and it was lovely. This coverted post office building is beautiful outside and has had an amazing refurbishment on the inside. The entrance hall is huge and really stunning to walk into after a long journey. The staff we're very friendly from the reception staff cleaning staff door staff and the porters were all very helpful and friendly. The pool was very clean plenty of towels to help yourself to we ordered food and drinks to the pool and charged them to our room and the price was quite reasonable for a 5star hotel. It's in a great location to travel around the city there's plenty to do in Singapore and you could easily stay for longer and just cover most attractions. There's a restaurant opposite its huge and lite up at night the food was fabulous at this place it's a must if you eat there definitley do it was the same price as the chinese we ate at the night before and ten times better in taste service and experience. The night Safari was brilliant allow yourself several hours to watch the animal shows which are great and not at all mean or harmful to the animals. Also if you can do some of the walking trails they are excellent too you see some amazing creatures if your short for time hop on the train that takes you around. Sentosa Island is great to again lots of beaches amusments water world butterfly park the list goes on.</v>
      </c>
      <c r="I1123" s="1" t="str">
        <f>TRIM(IF(ISERROR(MID(other_hotels_test!L1123,7,FIND("travelled",other_hotels_test!L1123,1)-7)),"",MID(other_hotels_test!L1123,7,FIND("travelled",other_hotels_test!L1123,1)-7)))</f>
        <v>January 2010</v>
      </c>
      <c r="J1123" s="1" t="str">
        <f>TRIM(IF(ISERROR(MID(other_hotels_test!L1123,FIND("travelled",other_hotels_test!L1123,1)+9,LEN(other_hotels_test!L1123))),"",MID(other_hotels_test!L1123,FIND("travelled",other_hotels_test!L1123,1)+9,LEN(other_hotels_test!L1123))))</f>
        <v>as a couple</v>
      </c>
      <c r="K1123" s="4" t="e">
        <f ca="1">udfRegEx(other_hotels_test!M1123,"\d( of )\d( stars).*(n&gt;)([\s\S]*;)")&amp;CHAR(10)&amp;udfRegEx(other_hotels_test!M1123,"[^;]+$\d( of )\d( stars).*(n&gt;)([\s\S]*;)")</f>
        <v>#NAME?</v>
      </c>
      <c r="N1123" s="1" t="str">
        <f>other_hotels_test!P1123</f>
        <v>Reviewed 27 February 2010</v>
      </c>
    </row>
    <row r="1124" spans="1:14" ht="409">
      <c r="A1124" s="1" t="str">
        <f>MID(other_hotels_test!D1124,1,FIND("_data",other_hotels_test!D1124,1)-1)</f>
        <v>fullerton_hotel</v>
      </c>
      <c r="B1124" s="4" t="str">
        <f>other_hotels_test!G1124</f>
        <v>StarQueen79</v>
      </c>
      <c r="C1124" s="4" t="str">
        <f>IF(ISBLANK(other_hotels_test!H1124),"",other_hotels_test!H1124)</f>
        <v>London United Kingdom</v>
      </c>
      <c r="D1124" s="1" t="str">
        <f>MID(other_hotels_test!I1124,FIND("of",other_hotels_test!I1124,1)-2,12)</f>
        <v>4 of 5 stars</v>
      </c>
      <c r="E1124" s="1" t="str">
        <f>MID(other_hotels_test!I1124,FIND("of",other_hotels_test!I1124,1)-2,2)</f>
        <v xml:space="preserve">4 </v>
      </c>
      <c r="F1124" s="2">
        <f>MID(other_hotels_test!I1124,FIND("of",other_hotels_test!I1124,1)-2,2)/MID(other_hotels_test!I1124,FIND("of",other_hotels_test!I1124,1)+2,2)</f>
        <v>0.8</v>
      </c>
      <c r="G1124" s="3" t="str">
        <f>IF(ISBLANK(other_hotels_test!J1124),"",other_hotels_test!J1124)</f>
        <v>“Lovely hotel but slightly disappointed”</v>
      </c>
      <c r="H1124" s="3" t="str">
        <f>IF(ISBLANK(other_hotels_test!K1124),"",other_hotels_test!K1124)</f>
        <v>I stayed here with my boyfriend as a Valentine's treat having booked their special Valentine's package on the internet which included a Quay room a complimentary bottle of wine bath treats and bath robes and a 4-course in-room dining experience for $500. The hotel is beautiful and a real icon in Singapore so I was very excited to be staying here even though I have eaten at several of the hotel's restaurants before. Our Quay room on the 7th floor came with a balcony that had fabulous views across the Marina but it was surprisingly small. (This became even more apparent during our in-room meal where the waiter struggled to get the dining trolley between the bed and the tv cabinet!) Having just settled into our room we received a call asking us what time we would like to dine and what our meal choices were. This was a bit annoying as we had been asked to pre-choose these when we booked so we were surprised they didn't seem to have the information. We went down to Post Bar in the lobby for some pre-dinner drinks. The cocktail list is very extensive and the bar tenders know what they are doing - we enjoyed some fabulous concotions! Whilst we were sipping away the fire alarm sounded on several occasions although at no point did anyone come and speak to us about evacuating or there being a problem (friends who were also staying at the hotel kept being evacuated from their room). We went to head upstairs about 7.45 pm for our meal at 8pm but were told the lifts could not be used because of the fire bell. We asked the kitchen to be notified and our meal delayed until we could access our room. Within 5 minutes we were were able to go back up although no-one explained what the problem had been. Perhaps because of the fire alarm problem our meal arrived late at 8.15 pm and sadly came without our twice pre-ordered bottle of white wine which we had to chase up when we were on the second course. When it did arrive it was warm! And as I mentioned before the romantic atmosphere was ruined by the fact I had to keep moving out of the way so they could serve our meal as there was so little space. At one point the waiter handed me my desert even though my main course plate was still in front of me - very disappointing service when I know the Fullerton is capable of much more. But the meal itself was delicious - very much up to the hotel's usually high gastronomic standards. The next morning we headed down for breakfast about 9am and it was like a circus. Packed to the ratfters and we had to wait 5-10 minutes for a table. Then they kept clearing away all our cutlery and glasses before we were finished so we left without having our fill. So whilst the Fullerton is really a very impressive hotel I have to say I felt let down on service - especially considering its 5* status and expensive price tag. I really enjoyed our stay but it certainly didn't meet up to my expectations.</v>
      </c>
      <c r="I1124" s="1" t="str">
        <f>TRIM(IF(ISERROR(MID(other_hotels_test!L1124,7,FIND("travelled",other_hotels_test!L1124,1)-7)),"",MID(other_hotels_test!L1124,7,FIND("travelled",other_hotels_test!L1124,1)-7)))</f>
        <v>February 2010</v>
      </c>
      <c r="J1124" s="1" t="str">
        <f>TRIM(IF(ISERROR(MID(other_hotels_test!L1124,FIND("travelled",other_hotels_test!L1124,1)+9,LEN(other_hotels_test!L1124))),"",MID(other_hotels_test!L1124,FIND("travelled",other_hotels_test!L1124,1)+9,LEN(other_hotels_test!L1124))))</f>
        <v>as a couple</v>
      </c>
      <c r="K1124" s="4" t="e">
        <f ca="1">udfRegEx(other_hotels_test!M1124,"\d( of )\d( stars).*(n&gt;)([\s\S]*;)")&amp;CHAR(10)&amp;udfRegEx(other_hotels_test!M1124,"[^;]+$\d( of )\d( stars).*(n&gt;)([\s\S]*;)")</f>
        <v>#NAME?</v>
      </c>
      <c r="N1124" s="1" t="str">
        <f>other_hotels_test!P1124</f>
        <v>Reviewed 24 February 2010</v>
      </c>
    </row>
    <row r="1125" spans="1:14" ht="406">
      <c r="A1125" s="1" t="str">
        <f>MID(other_hotels_test!D1125,1,FIND("_data",other_hotels_test!D1125,1)-1)</f>
        <v>fullerton_hotel</v>
      </c>
      <c r="B1125" s="4" t="str">
        <f>other_hotels_test!G1125</f>
        <v>travelherenthere</v>
      </c>
      <c r="C1125" s="4" t="str">
        <f>IF(ISBLANK(other_hotels_test!H1125),"",other_hotels_test!H1125)</f>
        <v>HKG</v>
      </c>
      <c r="D1125" s="1" t="str">
        <f>MID(other_hotels_test!I1125,FIND("of",other_hotels_test!I1125,1)-2,12)</f>
        <v>5 of 5 stars</v>
      </c>
      <c r="E1125" s="1" t="str">
        <f>MID(other_hotels_test!I1125,FIND("of",other_hotels_test!I1125,1)-2,2)</f>
        <v xml:space="preserve">5 </v>
      </c>
      <c r="F1125" s="2">
        <f>MID(other_hotels_test!I1125,FIND("of",other_hotels_test!I1125,1)-2,2)/MID(other_hotels_test!I1125,FIND("of",other_hotels_test!I1125,1)+2,2)</f>
        <v>1</v>
      </c>
      <c r="G1125" s="3" t="str">
        <f>IF(ISBLANK(other_hotels_test!J1125),"",other_hotels_test!J1125)</f>
        <v>“Great location and view for the fireworks”</v>
      </c>
      <c r="H1125" s="3" t="str">
        <f>IF(ISBLANK(other_hotels_test!K1125),"",other_hotels_test!K1125)</f>
        <v>We were so fortunate to be able to get a suite facing the fireworks. A few months prior to our arriving at the Fullerton I had been talking with the people at the reservation department. Her name is Vicky. She was most helpful. Knowing that there will be fireworks on the 31 Dec we requested a suite that would be on the higher floor facing the fireworks. There was no promises but eventually Vicky told us that it has been arranged. The months of emails writing was worth it. The view was incredible. Unobstructed view of the waters over which the fireworks was happening. Check out the pictures. We were on the 8th floor. As usual we made us of the Strait Club which offered breakfast afternoon tea and all. Free internet was included which was nice. The first night we got there both my wife and I took turns to look after the kids while the other went to the spa. We had the Balinese deep tissue massage which was relaxing to say the least. My wife has a booking for the Head to toes treatment the day after but she never made it as she got a cold... The previous stay at the Fullerton we never tried any of the hotel restaurants. This time we were at the Jade for three different occasions. We tried the Seafood and Peking Duck set dinners which were sumptuous though we couldn't really bring ourselves to liking the dessert "Green Tea Tofu Dawn Shitake Mushroom ice-cream" form the seafood set. But on a second night with another family they gave it to their two year old who seem to love it...but then two year old they eat anything sweet. Overall I think the Seafood set was better. We had the Dim Sum buffet as well on 1 Jan. I have to say now I understand the rave. Its actually pretty good. The quality of the food is very very good. Kids under five eat for free. Overall there is nothing which we can fault the hotel. Highly recommended. Would continue to stay in this hotel until we find another that can top it.</v>
      </c>
      <c r="I1125" s="1" t="str">
        <f>TRIM(IF(ISERROR(MID(other_hotels_test!L1125,7,FIND("travelled",other_hotels_test!L1125,1)-7)),"",MID(other_hotels_test!L1125,7,FIND("travelled",other_hotels_test!L1125,1)-7)))</f>
        <v>January 2010</v>
      </c>
      <c r="J1125" s="1" t="str">
        <f>TRIM(IF(ISERROR(MID(other_hotels_test!L1125,FIND("travelled",other_hotels_test!L1125,1)+9,LEN(other_hotels_test!L1125))),"",MID(other_hotels_test!L1125,FIND("travelled",other_hotels_test!L1125,1)+9,LEN(other_hotels_test!L1125))))</f>
        <v>with family</v>
      </c>
      <c r="K1125" s="4" t="e">
        <f ca="1">udfRegEx(other_hotels_test!M1125,"\d( of )\d( stars).*(n&gt;)([\s\S]*;)")&amp;CHAR(10)&amp;udfRegEx(other_hotels_test!M1125,"[^;]+$\d( of )\d( stars).*(n&gt;)([\s\S]*;)")</f>
        <v>#NAME?</v>
      </c>
      <c r="N1125" s="1" t="str">
        <f>other_hotels_test!P1125</f>
        <v>Reviewed 3 January 2010</v>
      </c>
    </row>
    <row r="1126" spans="1:14" ht="42">
      <c r="A1126" s="1" t="str">
        <f>MID(other_hotels_test!D1126,1,FIND("_data",other_hotels_test!D1126,1)-1)</f>
        <v>fullerton_hotel</v>
      </c>
      <c r="B1126" s="4" t="str">
        <f>other_hotels_test!G1126</f>
        <v>LynnLZ</v>
      </c>
      <c r="C1126" s="4" t="str">
        <f>IF(ISBLANK(other_hotels_test!H1126),"",other_hotels_test!H1126)</f>
        <v/>
      </c>
      <c r="D1126" s="1" t="str">
        <f>MID(other_hotels_test!I1126,FIND("of",other_hotels_test!I1126,1)-2,12)</f>
        <v>5 of 5 stars</v>
      </c>
      <c r="E1126" s="1" t="str">
        <f>MID(other_hotels_test!I1126,FIND("of",other_hotels_test!I1126,1)-2,2)</f>
        <v xml:space="preserve">5 </v>
      </c>
      <c r="F1126" s="2">
        <f>MID(other_hotels_test!I1126,FIND("of",other_hotels_test!I1126,1)-2,2)/MID(other_hotels_test!I1126,FIND("of",other_hotels_test!I1126,1)+2,2)</f>
        <v>1</v>
      </c>
      <c r="G1126" s="3" t="str">
        <f>IF(ISBLANK(other_hotels_test!J1126),"",other_hotels_test!J1126)</f>
        <v>“Luxurious Stays!”</v>
      </c>
      <c r="H1126" s="3" t="str">
        <f>IF(ISBLANK(other_hotels_test!K1126),"",other_hotels_test!K1126)</f>
        <v>Best river view and luxurious rooms. Adjacent to restaurants and downtown area. Very convenient for both leisure or business travelers.</v>
      </c>
      <c r="I1126" s="1" t="str">
        <f>TRIM(IF(ISERROR(MID(other_hotels_test!L1126,7,FIND("travelled",other_hotels_test!L1126,1)-7)),"",MID(other_hotels_test!L1126,7,FIND("travelled",other_hotels_test!L1126,1)-7)))</f>
        <v>January 2007</v>
      </c>
      <c r="J1126" s="1" t="str">
        <f>TRIM(IF(ISERROR(MID(other_hotels_test!L1126,FIND("travelled",other_hotels_test!L1126,1)+9,LEN(other_hotels_test!L1126))),"",MID(other_hotels_test!L1126,FIND("travelled",other_hotels_test!L1126,1)+9,LEN(other_hotels_test!L1126))))</f>
        <v>on business</v>
      </c>
      <c r="K1126" s="4" t="e">
        <f ca="1">udfRegEx(other_hotels_test!M1126,"\d( of )\d( stars).*(n&gt;)([\s\S]*;)")&amp;CHAR(10)&amp;udfRegEx(other_hotels_test!M1126,"[^;]+$\d( of )\d( stars).*(n&gt;)([\s\S]*;)")</f>
        <v>#NAME?</v>
      </c>
      <c r="N1126" s="1" t="str">
        <f>other_hotels_test!P1126</f>
        <v>Reviewed 3 January 2010</v>
      </c>
    </row>
    <row r="1127" spans="1:14" ht="98">
      <c r="A1127" s="1" t="str">
        <f>MID(other_hotels_test!D1127,1,FIND("_data",other_hotels_test!D1127,1)-1)</f>
        <v>fullerton_hotel</v>
      </c>
      <c r="B1127" s="4" t="str">
        <f>other_hotels_test!G1127</f>
        <v>kp_sydney_9</v>
      </c>
      <c r="C1127" s="4" t="str">
        <f>IF(ISBLANK(other_hotels_test!H1127),"",other_hotels_test!H1127)</f>
        <v>sydney</v>
      </c>
      <c r="D1127" s="1" t="str">
        <f>MID(other_hotels_test!I1127,FIND("of",other_hotels_test!I1127,1)-2,12)</f>
        <v>5 of 5 stars</v>
      </c>
      <c r="E1127" s="1" t="str">
        <f>MID(other_hotels_test!I1127,FIND("of",other_hotels_test!I1127,1)-2,2)</f>
        <v xml:space="preserve">5 </v>
      </c>
      <c r="F1127" s="2">
        <f>MID(other_hotels_test!I1127,FIND("of",other_hotels_test!I1127,1)-2,2)/MID(other_hotels_test!I1127,FIND("of",other_hotels_test!I1127,1)+2,2)</f>
        <v>1</v>
      </c>
      <c r="G1127" s="3" t="str">
        <f>IF(ISBLANK(other_hotels_test!J1127),"",other_hotels_test!J1127)</f>
        <v>“Singapore in Style”</v>
      </c>
      <c r="H1127" s="3" t="str">
        <f>IF(ISBLANK(other_hotels_test!K1127),"",other_hotels_test!K1127)</f>
        <v>We stayed at the Fullerton for the first time after having visited Singapore many timesthis was truly a step above the other hotels with a great choice of roomsour rooman esplanade roomon a high floor had views to the harbour. The breakfast on the terrace was always welcoming and the service exceptional. The location of this hotel is perfect to explore boat quay and many of the main city attractions.Would recommend it highly.</v>
      </c>
      <c r="I1127" s="1" t="str">
        <f>TRIM(IF(ISERROR(MID(other_hotels_test!L1127,7,FIND("travelled",other_hotels_test!L1127,1)-7)),"",MID(other_hotels_test!L1127,7,FIND("travelled",other_hotels_test!L1127,1)-7)))</f>
        <v>October 2009</v>
      </c>
      <c r="J1127" s="1" t="str">
        <f>TRIM(IF(ISERROR(MID(other_hotels_test!L1127,FIND("travelled",other_hotels_test!L1127,1)+9,LEN(other_hotels_test!L1127))),"",MID(other_hotels_test!L1127,FIND("travelled",other_hotels_test!L1127,1)+9,LEN(other_hotels_test!L1127))))</f>
        <v>on business</v>
      </c>
      <c r="K1127" s="4" t="e">
        <f ca="1">udfRegEx(other_hotels_test!M1127,"\d( of )\d( stars).*(n&gt;)([\s\S]*;)")&amp;CHAR(10)&amp;udfRegEx(other_hotels_test!M1127,"[^;]+$\d( of )\d( stars).*(n&gt;)([\s\S]*;)")</f>
        <v>#NAME?</v>
      </c>
      <c r="N1127" s="1" t="str">
        <f>other_hotels_test!P1127</f>
        <v>Reviewed 29 December 2009</v>
      </c>
    </row>
    <row r="1128" spans="1:14" ht="140">
      <c r="A1128" s="1" t="str">
        <f>MID(other_hotels_test!D1128,1,FIND("_data",other_hotels_test!D1128,1)-1)</f>
        <v>fullerton_hotel</v>
      </c>
      <c r="B1128" s="4" t="str">
        <f>other_hotels_test!G1128</f>
        <v>markjay</v>
      </c>
      <c r="C1128" s="4" t="str">
        <f>IF(ISBLANK(other_hotels_test!H1128),"",other_hotels_test!H1128)</f>
        <v>Scottsdale AZ</v>
      </c>
      <c r="D1128" s="1" t="str">
        <f>MID(other_hotels_test!I1128,FIND("of",other_hotels_test!I1128,1)-2,12)</f>
        <v>5 of 5 stars</v>
      </c>
      <c r="E1128" s="1" t="str">
        <f>MID(other_hotels_test!I1128,FIND("of",other_hotels_test!I1128,1)-2,2)</f>
        <v xml:space="preserve">5 </v>
      </c>
      <c r="F1128" s="2">
        <f>MID(other_hotels_test!I1128,FIND("of",other_hotels_test!I1128,1)-2,2)/MID(other_hotels_test!I1128,FIND("of",other_hotels_test!I1128,1)+2,2)</f>
        <v>1</v>
      </c>
      <c r="G1128" s="3" t="str">
        <f>IF(ISBLANK(other_hotels_test!J1128),"",other_hotels_test!J1128)</f>
        <v>“Lovely hotel but had a big fight to get free Internet access. Take your proof with you.”</v>
      </c>
      <c r="H1128" s="3" t="str">
        <f>IF(ISBLANK(other_hotels_test!K1128),"",other_hotels_test!K1128)</f>
        <v>My wife and I stayed at this hotel in December 2009 choosing it over other top Singapore hotels mainly because it is a member of Preferred Hotels membership of which offers free Internet access at participating hotels. When we asked for the password to obtain free Internet access the reception staff said that this wasn't offered. I suggested that someone come to check our paperwork from Preferred Hotels that mentioned this. The staff member came and took a photocopy of this and agreed to comp the S$29 daily charge - very high compared with our experience of free Internet access in most hotels in Asia.</v>
      </c>
      <c r="I1128" s="1" t="str">
        <f>TRIM(IF(ISERROR(MID(other_hotels_test!L1128,7,FIND("travelled",other_hotels_test!L1128,1)-7)),"",MID(other_hotels_test!L1128,7,FIND("travelled",other_hotels_test!L1128,1)-7)))</f>
        <v>December 2009</v>
      </c>
      <c r="J1128" s="1" t="str">
        <f>TRIM(IF(ISERROR(MID(other_hotels_test!L1128,FIND("travelled",other_hotels_test!L1128,1)+9,LEN(other_hotels_test!L1128))),"",MID(other_hotels_test!L1128,FIND("travelled",other_hotels_test!L1128,1)+9,LEN(other_hotels_test!L1128))))</f>
        <v>as a couple</v>
      </c>
      <c r="K1128" s="4" t="e">
        <f ca="1">udfRegEx(other_hotels_test!M1128,"\d( of )\d( stars).*(n&gt;)([\s\S]*;)")&amp;CHAR(10)&amp;udfRegEx(other_hotels_test!M1128,"[^;]+$\d( of )\d( stars).*(n&gt;)([\s\S]*;)")</f>
        <v>#NAME?</v>
      </c>
      <c r="N1128" s="1" t="str">
        <f>other_hotels_test!P1128</f>
        <v>Reviewed 15 December 2009</v>
      </c>
    </row>
    <row r="1129" spans="1:14" ht="224">
      <c r="A1129" s="1" t="str">
        <f>MID(other_hotels_test!D1129,1,FIND("_data",other_hotels_test!D1129,1)-1)</f>
        <v>fullerton_hotel</v>
      </c>
      <c r="B1129" s="4" t="str">
        <f>other_hotels_test!G1129</f>
        <v>aiguebelle</v>
      </c>
      <c r="C1129" s="4" t="str">
        <f>IF(ISBLANK(other_hotels_test!H1129),"",other_hotels_test!H1129)</f>
        <v>Singapore</v>
      </c>
      <c r="D1129" s="1" t="str">
        <f>MID(other_hotels_test!I1129,FIND("of",other_hotels_test!I1129,1)-2,12)</f>
        <v>5 of 5 stars</v>
      </c>
      <c r="E1129" s="1" t="str">
        <f>MID(other_hotels_test!I1129,FIND("of",other_hotels_test!I1129,1)-2,2)</f>
        <v xml:space="preserve">5 </v>
      </c>
      <c r="F1129" s="2">
        <f>MID(other_hotels_test!I1129,FIND("of",other_hotels_test!I1129,1)-2,2)/MID(other_hotels_test!I1129,FIND("of",other_hotels_test!I1129,1)+2,2)</f>
        <v>1</v>
      </c>
      <c r="G1129" s="3" t="str">
        <f>IF(ISBLANK(other_hotels_test!J1129),"",other_hotels_test!J1129)</f>
        <v>“Trreated like royalty”</v>
      </c>
      <c r="H1129" s="3" t="str">
        <f>IF(ISBLANK(other_hotels_test!K1129),"",other_hotels_test!K1129)</f>
        <v>Loved this hotel to bits! We had a loft suite and from check in everything was perfect. The Loft Suite entitled us to certain privileges at the Straits Club so we were constantly popping in for champagne breakfast tea and cocktail hour. Food was great and service was top notch excatly what you would expect of a 5 star hotel. We were greeted every step of the way and nothing was too troublesome for the hotel staff. The room itself was also a nice touch. Very very comfortable beds spacious toilet with bvlgari toiletries and also complimentary TWG teabags and a nespresso machine. We had a massage at the spa - not bad at all. We also spent some time at the infinity pool overlooking the Victoria Concert Hall - the view itself was worth the experience. Usually when we check out a hotel we will also make it a point to check out the surrounding areas but in this case the hotel was such an oasis of relaxation that we didn't even bother to venture out. Will we be back? Definitely! We enjoyed ourselves so much that we are already planning our next visit back!</v>
      </c>
      <c r="I1129" s="1" t="str">
        <f>TRIM(IF(ISERROR(MID(other_hotels_test!L1129,7,FIND("travelled",other_hotels_test!L1129,1)-7)),"",MID(other_hotels_test!L1129,7,FIND("travelled",other_hotels_test!L1129,1)-7)))</f>
        <v>December 2009</v>
      </c>
      <c r="J1129" s="1" t="str">
        <f>TRIM(IF(ISERROR(MID(other_hotels_test!L1129,FIND("travelled",other_hotels_test!L1129,1)+9,LEN(other_hotels_test!L1129))),"",MID(other_hotels_test!L1129,FIND("travelled",other_hotels_test!L1129,1)+9,LEN(other_hotels_test!L1129))))</f>
        <v>as a couple</v>
      </c>
      <c r="K1129" s="4" t="e">
        <f ca="1">udfRegEx(other_hotels_test!M1129,"\d( of )\d( stars).*(n&gt;)([\s\S]*;)")&amp;CHAR(10)&amp;udfRegEx(other_hotels_test!M1129,"[^;]+$\d( of )\d( stars).*(n&gt;)([\s\S]*;)")</f>
        <v>#NAME?</v>
      </c>
      <c r="N1129" s="1" t="str">
        <f>other_hotels_test!P1129</f>
        <v>Reviewed 14 December 2009</v>
      </c>
    </row>
    <row r="1130" spans="1:14" ht="154">
      <c r="A1130" s="1" t="str">
        <f>MID(other_hotels_test!D1130,1,FIND("_data",other_hotels_test!D1130,1)-1)</f>
        <v>fullerton_hotel</v>
      </c>
      <c r="B1130" s="4" t="str">
        <f>other_hotels_test!G1130</f>
        <v>DarkMM</v>
      </c>
      <c r="C1130" s="4" t="str">
        <f>IF(ISBLANK(other_hotels_test!H1130),"",other_hotels_test!H1130)</f>
        <v>Sydney Australia</v>
      </c>
      <c r="D1130" s="1" t="str">
        <f>MID(other_hotels_test!I1130,FIND("of",other_hotels_test!I1130,1)-2,12)</f>
        <v>5 of 5 stars</v>
      </c>
      <c r="E1130" s="1" t="str">
        <f>MID(other_hotels_test!I1130,FIND("of",other_hotels_test!I1130,1)-2,2)</f>
        <v xml:space="preserve">5 </v>
      </c>
      <c r="F1130" s="2">
        <f>MID(other_hotels_test!I1130,FIND("of",other_hotels_test!I1130,1)-2,2)/MID(other_hotels_test!I1130,FIND("of",other_hotels_test!I1130,1)+2,2)</f>
        <v>1</v>
      </c>
      <c r="G1130" s="3" t="str">
        <f>IF(ISBLANK(other_hotels_test!J1130),"",other_hotels_test!J1130)</f>
        <v>“In a class of it's own”</v>
      </c>
      <c r="H1130" s="3" t="str">
        <f>IF(ISBLANK(other_hotels_test!K1130),"",other_hotels_test!K1130)</f>
        <v>What can I say I had high expectations before I left home but The Fullerton exceeded those expectations. The building itself it magnificent it's in a fantastic location the staff are all so very helpful and the room was just superb. I spent 6 nights there and the time I spent there was bliss! I hope to travel to Singapore again soon and I will defintley be staying at The Fullerton again. I went to the Jade restaurant the evening I was due to fly out and the food there was just delicious and not what I considered to be expensive. I didn't have alot of time roughly 40 minutes before my transfer arrived but the staff ensured I had my meal and was out of there before the scheduled time of my pick up.</v>
      </c>
      <c r="I1130" s="1" t="str">
        <f>TRIM(IF(ISERROR(MID(other_hotels_test!L1130,7,FIND("travelled",other_hotels_test!L1130,1)-7)),"",MID(other_hotels_test!L1130,7,FIND("travelled",other_hotels_test!L1130,1)-7)))</f>
        <v>June 2010</v>
      </c>
      <c r="J1130" s="1" t="str">
        <f>TRIM(IF(ISERROR(MID(other_hotels_test!L1130,FIND("travelled",other_hotels_test!L1130,1)+9,LEN(other_hotels_test!L1130))),"",MID(other_hotels_test!L1130,FIND("travelled",other_hotels_test!L1130,1)+9,LEN(other_hotels_test!L1130))))</f>
        <v>solo</v>
      </c>
      <c r="K1130" s="4" t="e">
        <f ca="1">udfRegEx(other_hotels_test!M1130,"\d( of )\d( stars).*(n&gt;)([\s\S]*;)")&amp;CHAR(10)&amp;udfRegEx(other_hotels_test!M1130,"[^;]+$\d( of )\d( stars).*(n&gt;)([\s\S]*;)")</f>
        <v>#NAME?</v>
      </c>
      <c r="N1130" s="1" t="str">
        <f>other_hotels_test!P1130</f>
        <v>Reviewed 22 June 2010</v>
      </c>
    </row>
    <row r="1131" spans="1:14" ht="70">
      <c r="A1131" s="1" t="str">
        <f>MID(other_hotels_test!D1131,1,FIND("_data",other_hotels_test!D1131,1)-1)</f>
        <v>fullerton_hotel</v>
      </c>
      <c r="B1131" s="4" t="str">
        <f>other_hotels_test!G1131</f>
        <v>OngSusuki</v>
      </c>
      <c r="C1131" s="4" t="str">
        <f>IF(ISBLANK(other_hotels_test!H1131),"",other_hotels_test!H1131)</f>
        <v>Singapore</v>
      </c>
      <c r="D1131" s="1" t="str">
        <f>MID(other_hotels_test!I1131,FIND("of",other_hotels_test!I1131,1)-2,12)</f>
        <v>4 of 5 stars</v>
      </c>
      <c r="E1131" s="1" t="str">
        <f>MID(other_hotels_test!I1131,FIND("of",other_hotels_test!I1131,1)-2,2)</f>
        <v xml:space="preserve">4 </v>
      </c>
      <c r="F1131" s="2">
        <f>MID(other_hotels_test!I1131,FIND("of",other_hotels_test!I1131,1)-2,2)/MID(other_hotels_test!I1131,FIND("of",other_hotels_test!I1131,1)+2,2)</f>
        <v>0.8</v>
      </c>
      <c r="G1131" s="3" t="str">
        <f>IF(ISBLANK(other_hotels_test!J1131),"",other_hotels_test!J1131)</f>
        <v>“2nd Visit really improved and impressed me.”</v>
      </c>
      <c r="H1131" s="3" t="str">
        <f>IF(ISBLANK(other_hotels_test!K1131),"",other_hotels_test!K1131)</f>
        <v>I went back for a 2nd stay during May and i realised they really improved and impressed me by their service all those complaints that i had during my April stay had improved and i am vey pleased. The staffs there really made me feel comfortable and happy thks to Mr C.K Boon Mr Edwin from Housekeeping and i will return again.</v>
      </c>
      <c r="I1131" s="1" t="str">
        <f>TRIM(IF(ISERROR(MID(other_hotels_test!L1131,7,FIND("travelled",other_hotels_test!L1131,1)-7)),"",MID(other_hotels_test!L1131,7,FIND("travelled",other_hotels_test!L1131,1)-7)))</f>
        <v>May 2010</v>
      </c>
      <c r="J1131" s="1" t="str">
        <f>TRIM(IF(ISERROR(MID(other_hotels_test!L1131,FIND("travelled",other_hotels_test!L1131,1)+9,LEN(other_hotels_test!L1131))),"",MID(other_hotels_test!L1131,FIND("travelled",other_hotels_test!L1131,1)+9,LEN(other_hotels_test!L1131))))</f>
        <v>with family</v>
      </c>
      <c r="K1131" s="4" t="e">
        <f ca="1">udfRegEx(other_hotels_test!M1131,"\d( of )\d( stars).*(n&gt;)([\s\S]*;)")&amp;CHAR(10)&amp;udfRegEx(other_hotels_test!M1131,"[^;]+$\d( of )\d( stars).*(n&gt;)([\s\S]*;)")</f>
        <v>#NAME?</v>
      </c>
      <c r="N1131" s="1" t="str">
        <f>other_hotels_test!P1131</f>
        <v>Reviewed 22 June 2010</v>
      </c>
    </row>
    <row r="1132" spans="1:14" ht="280">
      <c r="A1132" s="1" t="str">
        <f>MID(other_hotels_test!D1132,1,FIND("_data",other_hotels_test!D1132,1)-1)</f>
        <v>fullerton_hotel</v>
      </c>
      <c r="B1132" s="4" t="str">
        <f>other_hotels_test!G1132</f>
        <v>jadedrock</v>
      </c>
      <c r="C1132" s="4" t="str">
        <f>IF(ISBLANK(other_hotels_test!H1132),"",other_hotels_test!H1132)</f>
        <v>Pasig Philippines</v>
      </c>
      <c r="D1132" s="1" t="str">
        <f>MID(other_hotels_test!I1132,FIND("of",other_hotels_test!I1132,1)-2,12)</f>
        <v>4 of 5 stars</v>
      </c>
      <c r="E1132" s="1" t="str">
        <f>MID(other_hotels_test!I1132,FIND("of",other_hotels_test!I1132,1)-2,2)</f>
        <v xml:space="preserve">4 </v>
      </c>
      <c r="F1132" s="2">
        <f>MID(other_hotels_test!I1132,FIND("of",other_hotels_test!I1132,1)-2,2)/MID(other_hotels_test!I1132,FIND("of",other_hotels_test!I1132,1)+2,2)</f>
        <v>0.8</v>
      </c>
      <c r="G1132" s="3" t="str">
        <f>IF(ISBLANK(other_hotels_test!J1132),"",other_hotels_test!J1132)</f>
        <v>“great facilities and friendly staff”</v>
      </c>
      <c r="H1132" s="3" t="str">
        <f>IF(ISBLANK(other_hotels_test!K1132),"",other_hotels_test!K1132)</f>
        <v>I enjoyed my stay at Fullerton. The hotel room was cleaned regularly. At first the room service kept on replacing my toiletries with a new set every day (i appreciate it but i think its wasting stuff) but when I transferred to a different floor my toiletries weren't replaced anymore (til they ran out and that's when they finally gave me a new set). great location since it is walking distance from MRT Raffles Station Esplanade Merlion Park Lau Pa Sat and pretty much all the office buildings in SG City. =) there's always an event along the river when I stayed here a dragonboat competition was being held and there were candles and fire exhibitions on the bridge near the hotel which were very interesting and enjoyable :) their staff is very friendly and accommodating and they're very willing to help. you can ask them for directions if you want to go around they'll give you a map and would gladly assist you. their pool is also nice. it closes at 11pm but nobody asked us to leave even if we stayed in the pool area til past 11 which is nice. the gym is also great :) breakfast spread is good the staff there are very attentive to your needs. They're friendly too :) internet is very fast but very costly. this should be included in the room rate. would love to stay here when i go back to SG.</v>
      </c>
      <c r="I1132" s="1" t="str">
        <f>TRIM(IF(ISERROR(MID(other_hotels_test!L1132,7,FIND("travelled",other_hotels_test!L1132,1)-7)),"",MID(other_hotels_test!L1132,7,FIND("travelled",other_hotels_test!L1132,1)-7)))</f>
        <v>May 2010</v>
      </c>
      <c r="J1132" s="1" t="str">
        <f>TRIM(IF(ISERROR(MID(other_hotels_test!L1132,FIND("travelled",other_hotels_test!L1132,1)+9,LEN(other_hotels_test!L1132))),"",MID(other_hotels_test!L1132,FIND("travelled",other_hotels_test!L1132,1)+9,LEN(other_hotels_test!L1132))))</f>
        <v>as a couple</v>
      </c>
      <c r="K1132" s="4" t="e">
        <f ca="1">udfRegEx(other_hotels_test!M1132,"\d( of )\d( stars).*(n&gt;)([\s\S]*;)")&amp;CHAR(10)&amp;udfRegEx(other_hotels_test!M1132,"[^;]+$\d( of )\d( stars).*(n&gt;)([\s\S]*;)")</f>
        <v>#NAME?</v>
      </c>
      <c r="N1132" s="1" t="str">
        <f>other_hotels_test!P1132</f>
        <v>Reviewed 11 June 2010</v>
      </c>
    </row>
    <row r="1133" spans="1:14" ht="210">
      <c r="A1133" s="1" t="str">
        <f>MID(other_hotels_test!D1133,1,FIND("_data",other_hotels_test!D1133,1)-1)</f>
        <v>fullerton_hotel</v>
      </c>
      <c r="B1133" s="4" t="str">
        <f>other_hotels_test!G1133</f>
        <v>Ozzie26_10</v>
      </c>
      <c r="C1133" s="4" t="str">
        <f>IF(ISBLANK(other_hotels_test!H1133),"",other_hotels_test!H1133)</f>
        <v>Sydney</v>
      </c>
      <c r="D1133" s="1" t="str">
        <f>MID(other_hotels_test!I1133,FIND("of",other_hotels_test!I1133,1)-2,12)</f>
        <v>2 of 5 stars</v>
      </c>
      <c r="E1133" s="1" t="str">
        <f>MID(other_hotels_test!I1133,FIND("of",other_hotels_test!I1133,1)-2,2)</f>
        <v xml:space="preserve">2 </v>
      </c>
      <c r="F1133" s="2">
        <f>MID(other_hotels_test!I1133,FIND("of",other_hotels_test!I1133,1)-2,2)/MID(other_hotels_test!I1133,FIND("of",other_hotels_test!I1133,1)+2,2)</f>
        <v>0.4</v>
      </c>
      <c r="G1133" s="3" t="str">
        <f>IF(ISBLANK(other_hotels_test!J1133),"",other_hotels_test!J1133)</f>
        <v>“Going Downhill Fast!”</v>
      </c>
      <c r="H1133" s="3" t="str">
        <f>IF(ISBLANK(other_hotels_test!K1133),"",other_hotels_test!K1133)</f>
        <v>I have stayed at the Fullerton many times - it used to be a five star hotel but on last two visits it has seriously decreased in value service and attitude. I couldn't believe how rude the staff were on our last stay and also how slovenly dressed they were - I have visited cafes where the staff were cleaner! They are rude and their attitude is one of 'could not care less' - this hotel has gone SO downhill it is hard to belive how they keep their 5 star rating - it is obviously the location and the building - both stunning - but have nothing to do with how the hotel is being run today. Service in the hotel is practically non existant - cannot deliver on room service for hours and staff in restaurant really do not care whether you have seats food or drinks - it all seems too much for them! I never thought I wuold say this but next time I go to Singapore I will be looking for a different and REAL 5 star hotel - one where they take pride in the delivery of service to their GUESTS!</v>
      </c>
      <c r="I1133" s="1" t="str">
        <f>TRIM(IF(ISERROR(MID(other_hotels_test!L1133,7,FIND("travelled",other_hotels_test!L1133,1)-7)),"",MID(other_hotels_test!L1133,7,FIND("travelled",other_hotels_test!L1133,1)-7)))</f>
        <v>January 2010</v>
      </c>
      <c r="J1133" s="1" t="str">
        <f>TRIM(IF(ISERROR(MID(other_hotels_test!L1133,FIND("travelled",other_hotels_test!L1133,1)+9,LEN(other_hotels_test!L1133))),"",MID(other_hotels_test!L1133,FIND("travelled",other_hotels_test!L1133,1)+9,LEN(other_hotels_test!L1133))))</f>
        <v>as a couple</v>
      </c>
      <c r="K1133" s="4" t="e">
        <f ca="1">udfRegEx(other_hotels_test!M1133,"\d( of )\d( stars).*(n&gt;)([\s\S]*;)")&amp;CHAR(10)&amp;udfRegEx(other_hotels_test!M1133,"[^;]+$\d( of )\d( stars).*(n&gt;)([\s\S]*;)")</f>
        <v>#NAME?</v>
      </c>
      <c r="N1133" s="1" t="str">
        <f>other_hotels_test!P1133</f>
        <v>Reviewed 1 June 2010</v>
      </c>
    </row>
    <row r="1134" spans="1:14" ht="98">
      <c r="A1134" s="1" t="str">
        <f>MID(other_hotels_test!D1134,1,FIND("_data",other_hotels_test!D1134,1)-1)</f>
        <v>fullerton_hotel</v>
      </c>
      <c r="B1134" s="4" t="str">
        <f>other_hotels_test!G1134</f>
        <v>TerryTeo</v>
      </c>
      <c r="C1134" s="4" t="str">
        <f>IF(ISBLANK(other_hotels_test!H1134),"",other_hotels_test!H1134)</f>
        <v>KL</v>
      </c>
      <c r="D1134" s="1" t="str">
        <f>MID(other_hotels_test!I1134,FIND("of",other_hotels_test!I1134,1)-2,12)</f>
        <v>3 of 5 stars</v>
      </c>
      <c r="E1134" s="1" t="str">
        <f>MID(other_hotels_test!I1134,FIND("of",other_hotels_test!I1134,1)-2,2)</f>
        <v xml:space="preserve">3 </v>
      </c>
      <c r="F1134" s="2">
        <f>MID(other_hotels_test!I1134,FIND("of",other_hotels_test!I1134,1)-2,2)/MID(other_hotels_test!I1134,FIND("of",other_hotels_test!I1134,1)+2,2)</f>
        <v>0.6</v>
      </c>
      <c r="G1134" s="3" t="str">
        <f>IF(ISBLANK(other_hotels_test!J1134),"",other_hotels_test!J1134)</f>
        <v>“OK.”</v>
      </c>
      <c r="H1134" s="3" t="str">
        <f>IF(ISBLANK(other_hotels_test!K1134),"",other_hotels_test!K1134)</f>
        <v>I stayed at this hotel for 1 night in May 2010 and find the hotel to be ok. I must attribute this to my overly high expectation before arriving. I heard and read a lot about Fullerton Hotel Singapore. The room I got is Courtyard room and excluding the view the room ambience bed design and etc is slightly out of date. The only thing I like is the gym. Location should not be matter as Singapore is well known for its 1st class public transportation.</v>
      </c>
      <c r="I1134" s="1" t="str">
        <f>TRIM(IF(ISERROR(MID(other_hotels_test!L1134,7,FIND("travelled",other_hotels_test!L1134,1)-7)),"",MID(other_hotels_test!L1134,7,FIND("travelled",other_hotels_test!L1134,1)-7)))</f>
        <v>May 2010</v>
      </c>
      <c r="J1134" s="1" t="str">
        <f>TRIM(IF(ISERROR(MID(other_hotels_test!L1134,FIND("travelled",other_hotels_test!L1134,1)+9,LEN(other_hotels_test!L1134))),"",MID(other_hotels_test!L1134,FIND("travelled",other_hotels_test!L1134,1)+9,LEN(other_hotels_test!L1134))))</f>
        <v>on business</v>
      </c>
      <c r="K1134" s="4" t="e">
        <f ca="1">udfRegEx(other_hotels_test!M1134,"\d( of )\d( stars).*(n&gt;)([\s\S]*;)")&amp;CHAR(10)&amp;udfRegEx(other_hotels_test!M1134,"[^;]+$\d( of )\d( stars).*(n&gt;)([\s\S]*;)")</f>
        <v>#NAME?</v>
      </c>
      <c r="N1134" s="1" t="str">
        <f>other_hotels_test!P1134</f>
        <v>Reviewed 29 May 2010</v>
      </c>
    </row>
    <row r="1135" spans="1:14" ht="210">
      <c r="A1135" s="1" t="str">
        <f>MID(other_hotels_test!D1135,1,FIND("_data",other_hotels_test!D1135,1)-1)</f>
        <v>fullerton_hotel</v>
      </c>
      <c r="B1135" s="4" t="str">
        <f>other_hotels_test!G1135</f>
        <v>CHabroad</v>
      </c>
      <c r="C1135" s="4" t="str">
        <f>IF(ISBLANK(other_hotels_test!H1135),"",other_hotels_test!H1135)</f>
        <v>Edinburgh</v>
      </c>
      <c r="D1135" s="1" t="str">
        <f>MID(other_hotels_test!I1135,FIND("of",other_hotels_test!I1135,1)-2,12)</f>
        <v>5 of 5 stars</v>
      </c>
      <c r="E1135" s="1" t="str">
        <f>MID(other_hotels_test!I1135,FIND("of",other_hotels_test!I1135,1)-2,2)</f>
        <v xml:space="preserve">5 </v>
      </c>
      <c r="F1135" s="2">
        <f>MID(other_hotels_test!I1135,FIND("of",other_hotels_test!I1135,1)-2,2)/MID(other_hotels_test!I1135,FIND("of",other_hotels_test!I1135,1)+2,2)</f>
        <v>1</v>
      </c>
      <c r="G1135" s="3" t="str">
        <f>IF(ISBLANK(other_hotels_test!J1135),"",other_hotels_test!J1135)</f>
        <v>“Great Location”</v>
      </c>
      <c r="H1135" s="3" t="str">
        <f>IF(ISBLANK(other_hotels_test!K1135),"",other_hotels_test!K1135)</f>
        <v>Was in Singapore in Feb on business and my usual hotel was full so I booked into the Fullerton....and I'm very glad I did. The check in was swift and professtional and the lobby of the hotel was very grand clean well laid out etc. I went to my room (which I think was 210) and wow! what a view. The room was lovely very comfortable bed with all the other amenities you would expect from a 5 star hotel. I opened the double doors to the balcony and it was just above the front entrance of the hotel over looking boat quay. It really was stunning. Only downfall was that it was shared and the coulple next door didn't really respect that (I won't go into more detail!). Anyway the location was great and as I was only in Singapore one night it was a great base to do some exploring and take in some lovely sights. I drank in the bar downstairs great service and great drinks. I didn't eat in the hotel so can't comment..but I'd be confident that if you booked this hotel you'd love it.</v>
      </c>
      <c r="I1135" s="1" t="str">
        <f>TRIM(IF(ISERROR(MID(other_hotels_test!L1135,7,FIND("travelled",other_hotels_test!L1135,1)-7)),"",MID(other_hotels_test!L1135,7,FIND("travelled",other_hotels_test!L1135,1)-7)))</f>
        <v>February 2008</v>
      </c>
      <c r="J1135" s="1" t="str">
        <f>TRIM(IF(ISERROR(MID(other_hotels_test!L1135,FIND("travelled",other_hotels_test!L1135,1)+9,LEN(other_hotels_test!L1135))),"",MID(other_hotels_test!L1135,FIND("travelled",other_hotels_test!L1135,1)+9,LEN(other_hotels_test!L1135))))</f>
        <v>on business</v>
      </c>
      <c r="K1135" s="4" t="e">
        <f ca="1">udfRegEx(other_hotels_test!M1135,"\d( of )\d( stars).*(n&gt;)([\s\S]*;)")&amp;CHAR(10)&amp;udfRegEx(other_hotels_test!M1135,"[^;]+$\d( of )\d( stars).*(n&gt;)([\s\S]*;)")</f>
        <v>#NAME?</v>
      </c>
      <c r="N1135" s="1" t="str">
        <f>other_hotels_test!P1135</f>
        <v>Reviewed 14 March 2008</v>
      </c>
    </row>
    <row r="1136" spans="1:14" ht="378">
      <c r="A1136" s="1" t="str">
        <f>MID(other_hotels_test!D1136,1,FIND("_data",other_hotels_test!D1136,1)-1)</f>
        <v>fullerton_hotel</v>
      </c>
      <c r="B1136" s="4" t="str">
        <f>other_hotels_test!G1136</f>
        <v>Charmainee</v>
      </c>
      <c r="C1136" s="4" t="str">
        <f>IF(ISBLANK(other_hotels_test!H1136),"",other_hotels_test!H1136)</f>
        <v>Singapore Singapore</v>
      </c>
      <c r="D1136" s="1" t="str">
        <f>MID(other_hotels_test!I1136,FIND("of",other_hotels_test!I1136,1)-2,12)</f>
        <v>5 of 5 stars</v>
      </c>
      <c r="E1136" s="1" t="str">
        <f>MID(other_hotels_test!I1136,FIND("of",other_hotels_test!I1136,1)-2,2)</f>
        <v xml:space="preserve">5 </v>
      </c>
      <c r="F1136" s="2">
        <f>MID(other_hotels_test!I1136,FIND("of",other_hotels_test!I1136,1)-2,2)/MID(other_hotels_test!I1136,FIND("of",other_hotels_test!I1136,1)+2,2)</f>
        <v>1</v>
      </c>
      <c r="G1136" s="3" t="str">
        <f>IF(ISBLANK(other_hotels_test!J1136),"",other_hotels_test!J1136)</f>
        <v>“Excellent 5stars hotel! A truly luxurious and elegant hotel.”</v>
      </c>
      <c r="H1136" s="3" t="str">
        <f>IF(ISBLANK(other_hotels_test!K1136),"",other_hotels_test!K1136)</f>
        <v>This hotel is by far the best hotel i have ever stayed in! I and my boyfriend booked one nite under the Valentine Day promotion. At check in we were personally walked to our room by one of the reception staff. There is a bouquet of flowers already waiting for me in the room! We were given the Quay room which overlooked the Merlion and Singapore Flyer. At night when the different colour night lighting comes on the scenery is breathtaking. My boyfriend and I spent a good deal of time at the balcony chating while admiring the scenery... The room is beautiful with a very spacious bathroom. The bathtub can easily fits two person..We were given a selection of bubble bath scent to choose from and tealights. There is a wide flat sreen tv DVD player and a bedside remote control operating the lights curtains clock &amp; alarm The pool is small but adaquate. It overlooks the beautiful Boat Quay and Singapore river. Great for relaxing... Next we enjoyed a in-room four course dinner. The food is good.. When we requested for an extra chair the staff is happy to bring one up promptly. The location is also great. It is very near to the Boat Quay or Clarke Quay which is one of Singapore's famous nightspots. It is also only 10mins walk to major shopping centers like the marina square and suntec city (also a convention hall) and arts center like the Esplanade. Or you can just choose to walk a stroll by the the marina bay and enjoy the seaview.. The breakfast buffet is only fair. Overall my boyfriend and I had a wonderful and fanastic experience staying at this hotel. All the staff we met are very friendly. Although this hotel is more expensive than most other hotels in Singapore the service room down to amenties received is worth every extra penny. We truly felt pampered...</v>
      </c>
      <c r="I1136" s="1" t="str">
        <f>TRIM(IF(ISERROR(MID(other_hotels_test!L1136,7,FIND("travelled",other_hotels_test!L1136,1)-7)),"",MID(other_hotels_test!L1136,7,FIND("travelled",other_hotels_test!L1136,1)-7)))</f>
        <v>February 2008</v>
      </c>
      <c r="J1136" s="1" t="str">
        <f>TRIM(IF(ISERROR(MID(other_hotels_test!L1136,FIND("travelled",other_hotels_test!L1136,1)+9,LEN(other_hotels_test!L1136))),"",MID(other_hotels_test!L1136,FIND("travelled",other_hotels_test!L1136,1)+9,LEN(other_hotels_test!L1136))))</f>
        <v>as a couple</v>
      </c>
      <c r="K1136" s="4" t="e">
        <f ca="1">udfRegEx(other_hotels_test!M1136,"\d( of )\d( stars).*(n&gt;)([\s\S]*;)")&amp;CHAR(10)&amp;udfRegEx(other_hotels_test!M1136,"[^;]+$\d( of )\d( stars).*(n&gt;)([\s\S]*;)")</f>
        <v>#NAME?</v>
      </c>
      <c r="N1136" s="1" t="str">
        <f>other_hotels_test!P1136</f>
        <v>Reviewed 7 March 2008</v>
      </c>
    </row>
    <row r="1137" spans="1:14" ht="392">
      <c r="A1137" s="1" t="str">
        <f>MID(other_hotels_test!D1137,1,FIND("_data",other_hotels_test!D1137,1)-1)</f>
        <v>fullerton_hotel</v>
      </c>
      <c r="B1137" s="4" t="str">
        <f>other_hotels_test!G1137</f>
        <v>01ofvisadventures</v>
      </c>
      <c r="C1137" s="4" t="str">
        <f>IF(ISBLANK(other_hotels_test!H1137),"",other_hotels_test!H1137)</f>
        <v>Tampa Florida</v>
      </c>
      <c r="D1137" s="1" t="str">
        <f>MID(other_hotels_test!I1137,FIND("of",other_hotels_test!I1137,1)-2,12)</f>
        <v>5 of 5 stars</v>
      </c>
      <c r="E1137" s="1" t="str">
        <f>MID(other_hotels_test!I1137,FIND("of",other_hotels_test!I1137,1)-2,2)</f>
        <v xml:space="preserve">5 </v>
      </c>
      <c r="F1137" s="2">
        <f>MID(other_hotels_test!I1137,FIND("of",other_hotels_test!I1137,1)-2,2)/MID(other_hotels_test!I1137,FIND("of",other_hotels_test!I1137,1)+2,2)</f>
        <v>1</v>
      </c>
      <c r="G1137" s="3" t="str">
        <f>IF(ISBLANK(other_hotels_test!J1137),"",other_hotels_test!J1137)</f>
        <v>“The Reviews Here Are Well Deserved!”</v>
      </c>
      <c r="H1137" s="3" t="str">
        <f>IF(ISBLANK(other_hotels_test!K1137),"",other_hotels_test!K1137)</f>
        <v>A definite must stay travel destination. Historic and filled with culture dating to the 1920’s. The stately columns give it a distinguished feel and the lighting adds to a rather majestic feel. I found the service to be unsurpassed here. If you asked for the gift shop you were not just pointed in the general direction; you were taken there. I had gone shopping and the doorman insisted on carrying my packages to my room for me. I asked for change for tipping; they RAN (literally) to get it for me. It was actually a bit overwhelming and bordered on excess! Outstanding attention to detail was present throughout the property. There are antiques and artwork scattered throughout the property. The gardens were well maintained. The guest rooms are spacious and well decorated with high-end furnishings and linens. Bed was comfy although the comforter could have been a little heavier for my liking. They do have a “pillow menu” and I could have asked for an extra comforter. The website states that bath amenities are Bvlgari. They were not. They were Molton Brown~ still quality amenities. The location along the water is dreamy and nice to be able to walk direct from the hotel onto the river walk and see all of the sculptures. This hotel is billed as a 6 star hotel. I could compare it to many 5 star hotels I have stayed in. I suppose the historic nature and attention to small things could be the reason why it is rated 6 stars. I felt that some nice wool rugs and decorator pillows could have made it feel a little less austere. I do have to agree with the guest who stated that the executive club was hit or miss. I enjoyed the Marriott Orchard Executive Club much better. If you are all about pomp and circumstance you will enjoy this very much. I tend to like to pick and choose when I want to dress up. It felt a bit more like a requirement here. I am including photos of the room for your review.</v>
      </c>
      <c r="I1137" s="1" t="str">
        <f>TRIM(IF(ISERROR(MID(other_hotels_test!L1137,7,FIND("travelled",other_hotels_test!L1137,1)-7)),"",MID(other_hotels_test!L1137,7,FIND("travelled",other_hotels_test!L1137,1)-7)))</f>
        <v>January 2008</v>
      </c>
      <c r="J1137" s="1" t="str">
        <f>TRIM(IF(ISERROR(MID(other_hotels_test!L1137,FIND("travelled",other_hotels_test!L1137,1)+9,LEN(other_hotels_test!L1137))),"",MID(other_hotels_test!L1137,FIND("travelled",other_hotels_test!L1137,1)+9,LEN(other_hotels_test!L1137))))</f>
        <v>on business</v>
      </c>
      <c r="K1137" s="4" t="e">
        <f ca="1">udfRegEx(other_hotels_test!M1137,"\d( of )\d( stars).*(n&gt;)([\s\S]*;)")&amp;CHAR(10)&amp;udfRegEx(other_hotels_test!M1137,"[^;]+$\d( of )\d( stars).*(n&gt;)([\s\S]*;)")</f>
        <v>#NAME?</v>
      </c>
      <c r="N1137" s="1" t="str">
        <f>other_hotels_test!P1137</f>
        <v>Reviewed 24 February 2008</v>
      </c>
    </row>
    <row r="1138" spans="1:14" ht="84">
      <c r="A1138" s="1" t="str">
        <f>MID(other_hotels_test!D1138,1,FIND("_data",other_hotels_test!D1138,1)-1)</f>
        <v>fullerton_hotel</v>
      </c>
      <c r="B1138" s="4" t="str">
        <f>other_hotels_test!G1138</f>
        <v>Sakuraii</v>
      </c>
      <c r="C1138" s="4" t="str">
        <f>IF(ISBLANK(other_hotels_test!H1138),"",other_hotels_test!H1138)</f>
        <v>Hurstville Australia</v>
      </c>
      <c r="D1138" s="1" t="str">
        <f>MID(other_hotels_test!I1138,FIND("of",other_hotels_test!I1138,1)-2,12)</f>
        <v>3 of 5 stars</v>
      </c>
      <c r="E1138" s="1" t="str">
        <f>MID(other_hotels_test!I1138,FIND("of",other_hotels_test!I1138,1)-2,2)</f>
        <v xml:space="preserve">3 </v>
      </c>
      <c r="F1138" s="2">
        <f>MID(other_hotels_test!I1138,FIND("of",other_hotels_test!I1138,1)-2,2)/MID(other_hotels_test!I1138,FIND("of",other_hotels_test!I1138,1)+2,2)</f>
        <v>0.6</v>
      </c>
      <c r="G1138" s="3" t="str">
        <f>IF(ISBLANK(other_hotels_test!J1138),"",other_hotels_test!J1138)</f>
        <v>“Excellent but dissapointed at the hotel food”</v>
      </c>
      <c r="H1138" s="3" t="str">
        <f>IF(ISBLANK(other_hotels_test!K1138),"",other_hotels_test!K1138)</f>
        <v>I was in Singapore for business and stayed at the Fullerton because its close to my office building. Service was excellent staffs were friendly and helpful. In my personal opinion food wasnt the greatest at the Fullerton. I tried a variety of things but none appear to be exceptional. There are many local food outlets around which makes great food at a fraction of the cost.</v>
      </c>
      <c r="I1138" s="1" t="str">
        <f>TRIM(IF(ISERROR(MID(other_hotels_test!L1138,7,FIND("travelled",other_hotels_test!L1138,1)-7)),"",MID(other_hotels_test!L1138,7,FIND("travelled",other_hotels_test!L1138,1)-7)))</f>
        <v>December 2007</v>
      </c>
      <c r="J1138" s="1" t="str">
        <f>TRIM(IF(ISERROR(MID(other_hotels_test!L1138,FIND("travelled",other_hotels_test!L1138,1)+9,LEN(other_hotels_test!L1138))),"",MID(other_hotels_test!L1138,FIND("travelled",other_hotels_test!L1138,1)+9,LEN(other_hotels_test!L1138))))</f>
        <v>on business</v>
      </c>
      <c r="K1138" s="4" t="e">
        <f ca="1">udfRegEx(other_hotels_test!M1138,"\d( of )\d( stars).*(n&gt;)([\s\S]*;)")&amp;CHAR(10)&amp;udfRegEx(other_hotels_test!M1138,"[^;]+$\d( of )\d( stars).*(n&gt;)([\s\S]*;)")</f>
        <v>#NAME?</v>
      </c>
      <c r="N1138" s="1" t="str">
        <f>other_hotels_test!P1138</f>
        <v>Reviewed 19 February 2008</v>
      </c>
    </row>
    <row r="1139" spans="1:14" ht="182">
      <c r="A1139" s="1" t="str">
        <f>MID(other_hotels_test!D1139,1,FIND("_data",other_hotels_test!D1139,1)-1)</f>
        <v>fullerton_hotel</v>
      </c>
      <c r="B1139" s="4" t="str">
        <f>other_hotels_test!G1139</f>
        <v>TorG</v>
      </c>
      <c r="C1139" s="4" t="str">
        <f>IF(ISBLANK(other_hotels_test!H1139),"",other_hotels_test!H1139)</f>
        <v>TorG</v>
      </c>
      <c r="D1139" s="1" t="str">
        <f>MID(other_hotels_test!I1139,FIND("of",other_hotels_test!I1139,1)-2,12)</f>
        <v>5 of 5 stars</v>
      </c>
      <c r="E1139" s="1" t="str">
        <f>MID(other_hotels_test!I1139,FIND("of",other_hotels_test!I1139,1)-2,2)</f>
        <v xml:space="preserve">5 </v>
      </c>
      <c r="F1139" s="2">
        <f>MID(other_hotels_test!I1139,FIND("of",other_hotels_test!I1139,1)-2,2)/MID(other_hotels_test!I1139,FIND("of",other_hotels_test!I1139,1)+2,2)</f>
        <v>1</v>
      </c>
      <c r="G1139" s="3" t="str">
        <f>IF(ISBLANK(other_hotels_test!J1139),"",other_hotels_test!J1139)</f>
        <v>“Excellent Location Luxurious Hotel”</v>
      </c>
      <c r="H1139" s="3" t="str">
        <f>IF(ISBLANK(other_hotels_test!K1139),"",other_hotels_test!K1139)</f>
        <v>Selected the Fullerton for a two day stay in Singapore based largely on the location near Chinatown and the river and was pleasantly surprised at how beautiful the exterior of the building is and the quality of the rooms. The lobby and rooms rate favorably with any Four Seasons Ritz-Carlton etc. that I have stayed at and the pool overlooking the river and Boat Quay is a great antidote to Singapore's heat and humidity (it would be nice if they had a bar by the pool but they will deliver you anything you want). While Raffles has a bit more historical charm and is also a beautiful hotel I'm glad we selected the Fullerton. The distance between the hotel is easily covered so even if you're primarily interested in the Orchard Road scene the Fullerton would be a good pick. Definitely eat at the Fullerton brunch whether or not you stay at the hotel.</v>
      </c>
      <c r="I1139" s="1" t="str">
        <f>TRIM(IF(ISERROR(MID(other_hotels_test!L1139,7,FIND("travelled",other_hotels_test!L1139,1)-7)),"",MID(other_hotels_test!L1139,7,FIND("travelled",other_hotels_test!L1139,1)-7)))</f>
        <v>January 2008</v>
      </c>
      <c r="J1139" s="1" t="str">
        <f>TRIM(IF(ISERROR(MID(other_hotels_test!L1139,FIND("travelled",other_hotels_test!L1139,1)+9,LEN(other_hotels_test!L1139))),"",MID(other_hotels_test!L1139,FIND("travelled",other_hotels_test!L1139,1)+9,LEN(other_hotels_test!L1139))))</f>
        <v>with friends</v>
      </c>
      <c r="K1139" s="4" t="e">
        <f ca="1">udfRegEx(other_hotels_test!M1139,"\d( of )\d( stars).*(n&gt;)([\s\S]*;)")&amp;CHAR(10)&amp;udfRegEx(other_hotels_test!M1139,"[^;]+$\d( of )\d( stars).*(n&gt;)([\s\S]*;)")</f>
        <v>#NAME?</v>
      </c>
      <c r="N1139" s="1" t="str">
        <f>other_hotels_test!P1139</f>
        <v>Reviewed 2 February 2008</v>
      </c>
    </row>
    <row r="1140" spans="1:14" ht="308">
      <c r="A1140" s="1" t="str">
        <f>MID(other_hotels_test!D1140,1,FIND("_data",other_hotels_test!D1140,1)-1)</f>
        <v>fullerton_hotel</v>
      </c>
      <c r="B1140" s="4" t="str">
        <f>other_hotels_test!G1140</f>
        <v>.-.-.</v>
      </c>
      <c r="C1140" s="4" t="str">
        <f>IF(ISBLANK(other_hotels_test!H1140),"",other_hotels_test!H1140)</f>
        <v>San Francisco</v>
      </c>
      <c r="D1140" s="1" t="str">
        <f>MID(other_hotels_test!I1140,FIND("of",other_hotels_test!I1140,1)-2,12)</f>
        <v>3 of 5 stars</v>
      </c>
      <c r="E1140" s="1" t="str">
        <f>MID(other_hotels_test!I1140,FIND("of",other_hotels_test!I1140,1)-2,2)</f>
        <v xml:space="preserve">3 </v>
      </c>
      <c r="F1140" s="2">
        <f>MID(other_hotels_test!I1140,FIND("of",other_hotels_test!I1140,1)-2,2)/MID(other_hotels_test!I1140,FIND("of",other_hotels_test!I1140,1)+2,2)</f>
        <v>0.6</v>
      </c>
      <c r="G1140" s="3" t="str">
        <f>IF(ISBLANK(other_hotels_test!J1140),"",other_hotels_test!J1140)</f>
        <v>“Looks good but cuts corners.”</v>
      </c>
      <c r="H1140" s="3" t="str">
        <f>IF(ISBLANK(other_hotels_test!K1140),"",other_hotels_test!K1140)</f>
        <v>This was the third hotel I stayed at during a trip to Singapore. The Fullerton building is beautiful and the location is convenient when working in the business district. The front desk restaurant and bell service was helpful and efficient. The room service left a lot to be desired. They once delivered someone else's food. I was disappointed with everything I tried except the sushi and the great bloody marys. The hotel rooms were nice but you could see where they cut costs. Cheap soaps the sheets could have been nicer and the odd configuration of the rooms is annoying. The desks where not very comfortable for working. The two rooms I stayed were hard to navigate. Furniture was and fixtures where in strange juxtaposition. I kept finding myself bumping into things. Make sure you do not get the cheapest rooms. They either look over the atrium which is fine if you have an aversion to natural light or they're tiny. The Grand Hyatt (club level) had the best room. Great layout with a closet that opened to both a large bathroom and the main room. The desk area was comfortable ergonomic and even had a desk plate with AV hookups for VGA S-Video &amp; RCA to the 40in plasma and room sound system. The Four Seasons had excellent service great food (much better than the Fullerton) and nice spacious rooms. The bathrooms were very large. The price was also right less than 2/3 the price of the other hotels. I wish I would have stayed here for the entire trip.</v>
      </c>
      <c r="I1140" s="1" t="str">
        <f>TRIM(IF(ISERROR(MID(other_hotels_test!L1140,7,FIND("travelled",other_hotels_test!L1140,1)-7)),"",MID(other_hotels_test!L1140,7,FIND("travelled",other_hotels_test!L1140,1)-7)))</f>
        <v>December 2006</v>
      </c>
      <c r="J1140" s="1" t="str">
        <f>TRIM(IF(ISERROR(MID(other_hotels_test!L1140,FIND("travelled",other_hotels_test!L1140,1)+9,LEN(other_hotels_test!L1140))),"",MID(other_hotels_test!L1140,FIND("travelled",other_hotels_test!L1140,1)+9,LEN(other_hotels_test!L1140))))</f>
        <v>on business</v>
      </c>
      <c r="K1140" s="4" t="e">
        <f ca="1">udfRegEx(other_hotels_test!M1140,"\d( of )\d( stars).*(n&gt;)([\s\S]*;)")&amp;CHAR(10)&amp;udfRegEx(other_hotels_test!M1140,"[^;]+$\d( of )\d( stars).*(n&gt;)([\s\S]*;)")</f>
        <v>#NAME?</v>
      </c>
      <c r="N1140" s="1" t="str">
        <f>other_hotels_test!P1140</f>
        <v>Reviewed 31 December 2006</v>
      </c>
    </row>
    <row r="1141" spans="1:14" ht="84">
      <c r="A1141" s="1" t="str">
        <f>MID(other_hotels_test!D1141,1,FIND("_data",other_hotels_test!D1141,1)-1)</f>
        <v>fullerton_hotel</v>
      </c>
      <c r="B1141" s="4" t="str">
        <f>other_hotels_test!G1141</f>
        <v>Caroline1043</v>
      </c>
      <c r="C1141" s="4" t="str">
        <f>IF(ISBLANK(other_hotels_test!H1141),"",other_hotels_test!H1141)</f>
        <v>Scotland</v>
      </c>
      <c r="D1141" s="1" t="str">
        <f>MID(other_hotels_test!I1141,FIND("of",other_hotels_test!I1141,1)-2,12)</f>
        <v>4 of 5 stars</v>
      </c>
      <c r="E1141" s="1" t="str">
        <f>MID(other_hotels_test!I1141,FIND("of",other_hotels_test!I1141,1)-2,2)</f>
        <v xml:space="preserve">4 </v>
      </c>
      <c r="F1141" s="2">
        <f>MID(other_hotels_test!I1141,FIND("of",other_hotels_test!I1141,1)-2,2)/MID(other_hotels_test!I1141,FIND("of",other_hotels_test!I1141,1)+2,2)</f>
        <v>0.8</v>
      </c>
      <c r="G1141" s="3" t="str">
        <f>IF(ISBLANK(other_hotels_test!J1141),"",other_hotels_test!J1141)</f>
        <v>“Excellent Hotel Experience”</v>
      </c>
      <c r="H1141" s="3" t="str">
        <f>IF(ISBLANK(other_hotels_test!K1141),"",other_hotels_test!K1141)</f>
        <v>I stayed in 3 Singapore hotels in the space of a week this December and the Fullerton wiped the floor with the competition. The location is ideal near the MRT which is in turn only 10 minutes from Orchard Road and also a short stroll from Boat Quay for dinner and nightlife. I would also recommend the restaurant for having a good mix of cuisines although the wine list is pretty expensive.</v>
      </c>
      <c r="I1141" s="1" t="str">
        <f>TRIM(IF(ISERROR(MID(other_hotels_test!L1141,7,FIND("travelled",other_hotels_test!L1141,1)-7)),"",MID(other_hotels_test!L1141,7,FIND("travelled",other_hotels_test!L1141,1)-7)))</f>
        <v>December 2006</v>
      </c>
      <c r="J1141" s="1" t="str">
        <f>TRIM(IF(ISERROR(MID(other_hotels_test!L1141,FIND("travelled",other_hotels_test!L1141,1)+9,LEN(other_hotels_test!L1141))),"",MID(other_hotels_test!L1141,FIND("travelled",other_hotels_test!L1141,1)+9,LEN(other_hotels_test!L1141))))</f>
        <v>on business</v>
      </c>
      <c r="K1141" s="4" t="e">
        <f ca="1">udfRegEx(other_hotels_test!M1141,"\d( of )\d( stars).*(n&gt;)([\s\S]*;)")&amp;CHAR(10)&amp;udfRegEx(other_hotels_test!M1141,"[^;]+$\d( of )\d( stars).*(n&gt;)([\s\S]*;)")</f>
        <v>#NAME?</v>
      </c>
      <c r="N1141" s="1" t="str">
        <f>other_hotels_test!P1141</f>
        <v>Reviewed 15 December 2006</v>
      </c>
    </row>
    <row r="1142" spans="1:14" ht="84">
      <c r="A1142" s="1" t="str">
        <f>MID(other_hotels_test!D1142,1,FIND("_data",other_hotels_test!D1142,1)-1)</f>
        <v>fullerton_hotel</v>
      </c>
      <c r="B1142" s="4" t="str">
        <f>other_hotels_test!G1142</f>
        <v>Keslergo</v>
      </c>
      <c r="C1142" s="4" t="str">
        <f>IF(ISBLANK(other_hotels_test!H1142),"",other_hotels_test!H1142)</f>
        <v>Makati Philippines</v>
      </c>
      <c r="D1142" s="1" t="str">
        <f>MID(other_hotels_test!I1142,FIND("of",other_hotels_test!I1142,1)-2,12)</f>
        <v>4 of 5 stars</v>
      </c>
      <c r="E1142" s="1" t="str">
        <f>MID(other_hotels_test!I1142,FIND("of",other_hotels_test!I1142,1)-2,2)</f>
        <v xml:space="preserve">4 </v>
      </c>
      <c r="F1142" s="2">
        <f>MID(other_hotels_test!I1142,FIND("of",other_hotels_test!I1142,1)-2,2)/MID(other_hotels_test!I1142,FIND("of",other_hotels_test!I1142,1)+2,2)</f>
        <v>0.8</v>
      </c>
      <c r="G1142" s="3" t="str">
        <f>IF(ISBLANK(other_hotels_test!J1142),"",other_hotels_test!J1142)</f>
        <v>“Fabulous place to stay.”</v>
      </c>
      <c r="H1142" s="3" t="str">
        <f>IF(ISBLANK(other_hotels_test!K1142),"",other_hotels_test!K1142)</f>
        <v>I wouldn't really stay here if not for my brother who was also in Singapore. It's quite far from Orchard which makes shopping a bit of a chore. The rooms were fantastic we stayed at the Heritage Room which was on the top floor with a nice walk in closet to keep all the stuff tidy. The hotel looks stunning at night especially when all the lights were on It's worth a try but I doubt I'll stay here again.</v>
      </c>
      <c r="I1142" s="1" t="str">
        <f>TRIM(IF(ISERROR(MID(other_hotels_test!L1142,7,FIND("travelled",other_hotels_test!L1142,1)-7)),"",MID(other_hotels_test!L1142,7,FIND("travelled",other_hotels_test!L1142,1)-7)))</f>
        <v>October 2006</v>
      </c>
      <c r="J1142" s="1" t="str">
        <f>TRIM(IF(ISERROR(MID(other_hotels_test!L1142,FIND("travelled",other_hotels_test!L1142,1)+9,LEN(other_hotels_test!L1142))),"",MID(other_hotels_test!L1142,FIND("travelled",other_hotels_test!L1142,1)+9,LEN(other_hotels_test!L1142))))</f>
        <v>with family</v>
      </c>
      <c r="K1142" s="4" t="e">
        <f ca="1">udfRegEx(other_hotels_test!M1142,"\d( of )\d( stars).*(n&gt;)([\s\S]*;)")&amp;CHAR(10)&amp;udfRegEx(other_hotels_test!M1142,"[^;]+$\d( of )\d( stars).*(n&gt;)([\s\S]*;)")</f>
        <v>#NAME?</v>
      </c>
      <c r="N1142" s="1" t="str">
        <f>other_hotels_test!P1142</f>
        <v>Reviewed 11 December 2006</v>
      </c>
    </row>
    <row r="1143" spans="1:14" ht="409">
      <c r="A1143" s="1" t="str">
        <f>MID(other_hotels_test!D1143,1,FIND("_data",other_hotels_test!D1143,1)-1)</f>
        <v>fullerton_hotel</v>
      </c>
      <c r="B1143" s="4" t="str">
        <f>other_hotels_test!G1143</f>
        <v>Shant</v>
      </c>
      <c r="C1143" s="4" t="str">
        <f>IF(ISBLANK(other_hotels_test!H1143),"",other_hotels_test!H1143)</f>
        <v>London England</v>
      </c>
      <c r="D1143" s="1" t="str">
        <f>MID(other_hotels_test!I1143,FIND("of",other_hotels_test!I1143,1)-2,12)</f>
        <v>5 of 5 stars</v>
      </c>
      <c r="E1143" s="1" t="str">
        <f>MID(other_hotels_test!I1143,FIND("of",other_hotels_test!I1143,1)-2,2)</f>
        <v xml:space="preserve">5 </v>
      </c>
      <c r="F1143" s="2">
        <f>MID(other_hotels_test!I1143,FIND("of",other_hotels_test!I1143,1)-2,2)/MID(other_hotels_test!I1143,FIND("of",other_hotels_test!I1143,1)+2,2)</f>
        <v>1</v>
      </c>
      <c r="G1143" s="3" t="str">
        <f>IF(ISBLANK(other_hotels_test!J1143),"",other_hotels_test!J1143)</f>
        <v>“Superb”</v>
      </c>
      <c r="H1143" s="3" t="str">
        <f>IF(ISBLANK(other_hotels_test!K1143),"",other_hotels_test!K1143)</f>
        <v>I stayed at The Fullerton with my wife and 3 year old son on a three night stay in Singapore in October. The arrival was perfect; all of the staff were excellent and attentive however I had booked a room with either a sea or river view; we received a room with no view except that of the pillar at the side of the hotel however to their credit they swiftly changed our room and apologised unreservedly. I was impressed with the way in which reasonable (though a little small) sized rooms have been carved in to a historic building. The rooms provided everything you needed for a relaxing stay. You get exactly what you see on the website. I would not say the rooms provided anything exceptional for a five star hotel but I have no complaints in any way at all. The staff were absolutely excellent. My wife son and I accidentally stayed on in the pool one night about 20 minutes beyond it's closing time. Rather than disturbing us or informing us of his presence the staff member remained indoors in a location where we could not see him and he waited to lock up until we had left. The business centre staff went the extra mile to find the difficult services that I needed. They also arranged for a scientific poster to be printed for me within 20 minutes. The deli/cafe staff are excellent too and made up some special food for my son. The concierge is wonderful and mapped out a host of things for us to see do and eat. However the restaurant staff are a little hit and miss; some were excellent some were rude; also we booked a room with champagne breakfast included and there was no champagne at breakfast (not that we would have had champagne at breakfast). The location is excellent. The hotel is a few minutes walk from the metro cabs are easy to get and the walk along the river is fantastic in the evening. The pool is amazing. It's not huge grand or exceptional in any particular way however you will be awestruck when swimming in it at night. Looking out whilst swimming you have an amazing view of the city and the beautiful river walkway. You become awestruck and just remain at the side of the pool once you notice this. This may not sound impressive but you must experience it; and if not for anything else stay at The Fullerton for this alone.</v>
      </c>
      <c r="I1143" s="1" t="str">
        <f>TRIM(IF(ISERROR(MID(other_hotels_test!L1143,7,FIND("travelled",other_hotels_test!L1143,1)-7)),"",MID(other_hotels_test!L1143,7,FIND("travelled",other_hotels_test!L1143,1)-7)))</f>
        <v>October 2006</v>
      </c>
      <c r="J1143" s="1" t="str">
        <f>TRIM(IF(ISERROR(MID(other_hotels_test!L1143,FIND("travelled",other_hotels_test!L1143,1)+9,LEN(other_hotels_test!L1143))),"",MID(other_hotels_test!L1143,FIND("travelled",other_hotels_test!L1143,1)+9,LEN(other_hotels_test!L1143))))</f>
        <v>with family</v>
      </c>
      <c r="K1143" s="4" t="e">
        <f ca="1">udfRegEx(other_hotels_test!M1143,"\d( of )\d( stars).*(n&gt;)([\s\S]*;)")&amp;CHAR(10)&amp;udfRegEx(other_hotels_test!M1143,"[^;]+$\d( of )\d( stars).*(n&gt;)([\s\S]*;)")</f>
        <v>#NAME?</v>
      </c>
      <c r="N1143" s="1" t="str">
        <f>other_hotels_test!P1143</f>
        <v>Reviewed 3 December 2006</v>
      </c>
    </row>
    <row r="1144" spans="1:14" ht="140">
      <c r="A1144" s="1" t="str">
        <f>MID(other_hotels_test!D1144,1,FIND("_data",other_hotels_test!D1144,1)-1)</f>
        <v>fullerton_hotel</v>
      </c>
      <c r="B1144" s="4" t="str">
        <f>other_hotels_test!G1144</f>
        <v>MrAK</v>
      </c>
      <c r="C1144" s="4" t="str">
        <f>IF(ISBLANK(other_hotels_test!H1144),"",other_hotels_test!H1144)</f>
        <v>London</v>
      </c>
      <c r="D1144" s="1" t="str">
        <f>MID(other_hotels_test!I1144,FIND("of",other_hotels_test!I1144,1)-2,12)</f>
        <v>5 of 5 stars</v>
      </c>
      <c r="E1144" s="1" t="str">
        <f>MID(other_hotels_test!I1144,FIND("of",other_hotels_test!I1144,1)-2,2)</f>
        <v xml:space="preserve">5 </v>
      </c>
      <c r="F1144" s="2">
        <f>MID(other_hotels_test!I1144,FIND("of",other_hotels_test!I1144,1)-2,2)/MID(other_hotels_test!I1144,FIND("of",other_hotels_test!I1144,1)+2,2)</f>
        <v>1</v>
      </c>
      <c r="G1144" s="3" t="str">
        <f>IF(ISBLANK(other_hotels_test!J1144),"",other_hotels_test!J1144)</f>
        <v>“Amazing stay at the Fullerton”</v>
      </c>
      <c r="H1144" s="3" t="str">
        <f>IF(ISBLANK(other_hotels_test!K1144),"",other_hotels_test!K1144)</f>
        <v>Felt compelled to write a review on this hotel. Just spent 25 days there while on business in Singapore. Hotel is very grand and location close to both commercial district and Boat Quay was fantastic. My room was spacious with all amenities including both walk in shower and bath. Service was exemplorary - housekeeping room service and laundry were all top notch. Outdoor swimming pool is really awesome - great views overlooking the river. I would not stay anywhere else if returning to Singapore. Only negatives - the gym equipment does not live up to the standard of the hotel and there is no free internet.</v>
      </c>
      <c r="I1144" s="1" t="str">
        <f>TRIM(IF(ISERROR(MID(other_hotels_test!L1144,7,FIND("travelled",other_hotels_test!L1144,1)-7)),"",MID(other_hotels_test!L1144,7,FIND("travelled",other_hotels_test!L1144,1)-7)))</f>
        <v>October 2006</v>
      </c>
      <c r="J1144" s="1" t="str">
        <f>TRIM(IF(ISERROR(MID(other_hotels_test!L1144,FIND("travelled",other_hotels_test!L1144,1)+9,LEN(other_hotels_test!L1144))),"",MID(other_hotels_test!L1144,FIND("travelled",other_hotels_test!L1144,1)+9,LEN(other_hotels_test!L1144))))</f>
        <v>on business</v>
      </c>
      <c r="K1144" s="4" t="e">
        <f ca="1">udfRegEx(other_hotels_test!M1144,"\d( of )\d( stars).*(n&gt;)([\s\S]*;)")&amp;CHAR(10)&amp;udfRegEx(other_hotels_test!M1144,"[^;]+$\d( of )\d( stars).*(n&gt;)([\s\S]*;)")</f>
        <v>#NAME?</v>
      </c>
      <c r="N1144" s="1" t="str">
        <f>other_hotels_test!P1144</f>
        <v>Reviewed 2 December 2006</v>
      </c>
    </row>
    <row r="1145" spans="1:14" ht="140">
      <c r="A1145" s="1" t="str">
        <f>MID(other_hotels_test!D1145,1,FIND("_data",other_hotels_test!D1145,1)-1)</f>
        <v>fullerton_hotel</v>
      </c>
      <c r="B1145" s="4" t="str">
        <f>other_hotels_test!G1145</f>
        <v>expatsing</v>
      </c>
      <c r="C1145" s="4" t="str">
        <f>IF(ISBLANK(other_hotels_test!H1145),"",other_hotels_test!H1145)</f>
        <v>Montreal Canada</v>
      </c>
      <c r="D1145" s="1" t="str">
        <f>MID(other_hotels_test!I1145,FIND("of",other_hotels_test!I1145,1)-2,12)</f>
        <v>4 of 5 stars</v>
      </c>
      <c r="E1145" s="1" t="str">
        <f>MID(other_hotels_test!I1145,FIND("of",other_hotels_test!I1145,1)-2,2)</f>
        <v xml:space="preserve">4 </v>
      </c>
      <c r="F1145" s="2">
        <f>MID(other_hotels_test!I1145,FIND("of",other_hotels_test!I1145,1)-2,2)/MID(other_hotels_test!I1145,FIND("of",other_hotels_test!I1145,1)+2,2)</f>
        <v>0.8</v>
      </c>
      <c r="G1145" s="3" t="str">
        <f>IF(ISBLANK(other_hotels_test!J1145),"",other_hotels_test!J1145)</f>
        <v>“Very nice!”</v>
      </c>
      <c r="H1145" s="3" t="str">
        <f>IF(ISBLANK(other_hotels_test!K1145),"",other_hotels_test!K1145)</f>
        <v>My wife and I decided to pay us a treat and spend one night in the Fullerton on one of their local promotion for the Singapore residents. The package included a bottle of wine 2 wardrobes a 3 course meal in your room and a breakfast. It was a little expensive but worth the experience I think. Our room was smaller than I expected however this is an old building so it was ok. The balcony could have been better furnished but the view was superb right on the Singapore river. Breakfast was amazingly good and the hotel itself has a special cachet and alot of charm. Beds were comfortable meeting the expectations. Overall good experience! Worth the try!</v>
      </c>
      <c r="I1145" s="1" t="str">
        <f>TRIM(IF(ISERROR(MID(other_hotels_test!L1145,7,FIND("travelled",other_hotels_test!L1145,1)-7)),"",MID(other_hotels_test!L1145,7,FIND("travelled",other_hotels_test!L1145,1)-7)))</f>
        <v>March 2009</v>
      </c>
      <c r="J1145" s="1" t="str">
        <f>TRIM(IF(ISERROR(MID(other_hotels_test!L1145,FIND("travelled",other_hotels_test!L1145,1)+9,LEN(other_hotels_test!L1145))),"",MID(other_hotels_test!L1145,FIND("travelled",other_hotels_test!L1145,1)+9,LEN(other_hotels_test!L1145))))</f>
        <v>as a couple</v>
      </c>
      <c r="K1145" s="4" t="e">
        <f ca="1">udfRegEx(other_hotels_test!M1145,"\d( of )\d( stars).*(n&gt;)([\s\S]*;)")&amp;CHAR(10)&amp;udfRegEx(other_hotels_test!M1145,"[^;]+$\d( of )\d( stars).*(n&gt;)([\s\S]*;)")</f>
        <v>#NAME?</v>
      </c>
      <c r="N1145" s="1" t="str">
        <f>other_hotels_test!P1145</f>
        <v>Reviewed 8 December 2009</v>
      </c>
    </row>
    <row r="1146" spans="1:14" ht="28">
      <c r="A1146" s="1" t="str">
        <f>MID(other_hotels_test!D1146,1,FIND("_data",other_hotels_test!D1146,1)-1)</f>
        <v>fullerton_hotel</v>
      </c>
      <c r="B1146" s="4" t="str">
        <f>other_hotels_test!G1146</f>
        <v>malviyam</v>
      </c>
      <c r="C1146" s="4" t="str">
        <f>IF(ISBLANK(other_hotels_test!H1146),"",other_hotels_test!H1146)</f>
        <v>Delhi</v>
      </c>
      <c r="D1146" s="1" t="str">
        <f>MID(other_hotels_test!I1146,FIND("of",other_hotels_test!I1146,1)-2,12)</f>
        <v>5 of 5 stars</v>
      </c>
      <c r="E1146" s="1" t="str">
        <f>MID(other_hotels_test!I1146,FIND("of",other_hotels_test!I1146,1)-2,2)</f>
        <v xml:space="preserve">5 </v>
      </c>
      <c r="F1146" s="2">
        <f>MID(other_hotels_test!I1146,FIND("of",other_hotels_test!I1146,1)-2,2)/MID(other_hotels_test!I1146,FIND("of",other_hotels_test!I1146,1)+2,2)</f>
        <v>1</v>
      </c>
      <c r="G1146" s="3" t="str">
        <f>IF(ISBLANK(other_hotels_test!J1146),"",other_hotels_test!J1146)</f>
        <v>“The Incredible Singapore through eyes of Fullerton”</v>
      </c>
      <c r="H1146" s="3" t="str">
        <f>IF(ISBLANK(other_hotels_test!K1146),"",other_hotels_test!K1146)</f>
        <v>Great meal and options for cuisine.Very hospitable staff.One of the best hotels I have ever stayed in.</v>
      </c>
      <c r="I1146" s="1" t="str">
        <f>TRIM(IF(ISERROR(MID(other_hotels_test!L1146,7,FIND("travelled",other_hotels_test!L1146,1)-7)),"",MID(other_hotels_test!L1146,7,FIND("travelled",other_hotels_test!L1146,1)-7)))</f>
        <v>November 2009</v>
      </c>
      <c r="J1146" s="1" t="str">
        <f>TRIM(IF(ISERROR(MID(other_hotels_test!L1146,FIND("travelled",other_hotels_test!L1146,1)+9,LEN(other_hotels_test!L1146))),"",MID(other_hotels_test!L1146,FIND("travelled",other_hotels_test!L1146,1)+9,LEN(other_hotels_test!L1146))))</f>
        <v>on business</v>
      </c>
      <c r="K1146" s="4" t="e">
        <f ca="1">udfRegEx(other_hotels_test!M1146,"\d( of )\d( stars).*(n&gt;)([\s\S]*;)")&amp;CHAR(10)&amp;udfRegEx(other_hotels_test!M1146,"[^;]+$\d( of )\d( stars).*(n&gt;)([\s\S]*;)")</f>
        <v>#NAME?</v>
      </c>
      <c r="N1146" s="1" t="str">
        <f>other_hotels_test!P1146</f>
        <v>Reviewed 6 December 2009</v>
      </c>
    </row>
    <row r="1147" spans="1:14" ht="409">
      <c r="A1147" s="1" t="str">
        <f>MID(other_hotels_test!D1147,1,FIND("_data",other_hotels_test!D1147,1)-1)</f>
        <v>fullerton_hotel</v>
      </c>
      <c r="B1147" s="4" t="str">
        <f>other_hotels_test!G1147</f>
        <v>RestlessTravelBaron</v>
      </c>
      <c r="C1147" s="4" t="str">
        <f>IF(ISBLANK(other_hotels_test!H1147),"",other_hotels_test!H1147)</f>
        <v>Cape Town Central South Africa</v>
      </c>
      <c r="D1147" s="1" t="str">
        <f>MID(other_hotels_test!I1147,FIND("of",other_hotels_test!I1147,1)-2,12)</f>
        <v>5 of 5 stars</v>
      </c>
      <c r="E1147" s="1" t="str">
        <f>MID(other_hotels_test!I1147,FIND("of",other_hotels_test!I1147,1)-2,2)</f>
        <v xml:space="preserve">5 </v>
      </c>
      <c r="F1147" s="2">
        <f>MID(other_hotels_test!I1147,FIND("of",other_hotels_test!I1147,1)-2,2)/MID(other_hotels_test!I1147,FIND("of",other_hotels_test!I1147,1)+2,2)</f>
        <v>1</v>
      </c>
      <c r="G1147" s="3" t="str">
        <f>IF(ISBLANK(other_hotels_test!J1147),"",other_hotels_test!J1147)</f>
        <v>“Top Class”</v>
      </c>
      <c r="H1147" s="3" t="str">
        <f>IF(ISBLANK(other_hotels_test!K1147),"",other_hotels_test!K1147)</f>
        <v>Sometimes a hotel is just as a means of accommodation in a place you come to visit. The Fullerton is not that hotel. From the beginning stepping out of the cab in front of an incredibly imposing building and entering a truly stunning and equally imposing lobby you know you are not in an ordinary hotel. The rooms are not large but the bed- the bed is spectacularly world class- massive and so very very very comfortable- it was not easy getting out of it in the morning. The bathroom is extremely roomy as well- as bathrooms go. But what sets this hotel apart is the service and ambiance of the place. The concierge is amazingly and most thoroughly helpful and knowledgeable. On the second day forward the restaurant staff knew our breakfast juice and coffee preferences. Service is fantastic. Overall the staff is extremely attentive without being obtrusive. The breakfast is wonderful- and incredible array of items prepared freshly and fresh squeezed orange juice by the bucketful. If you are there on a Sunday the brunch is absolutely not to be missed- pricey is may be at S$150 a head but if you can stand the pain of your own gluttony it is well worth it. Not your normal buffet but fresh oysters on the half shell lobster tiger prawns; excellent sushi/sashimi; unbelievably good curries and on and on- all washed down with lashings of Taittinger champagne or spicy bloody marys. My wife insisted on the chocolate buffet on Friday and Saturday evenings but save your money and go to the brunch instead- all that chocolate shows up there as well. Location is good if you like shopping- 8 million malls within walking distance though the Central Business District gets a bit quiet at night. We stayed in this hotel after several weeks of fairly intensive traveling so were more inclined to just laze around. We picked an ideal hotel to do this- and after 5 days were sad to go. I have read some of the negative reviews of this hotel and know that one bad experience can spoil the whole stay. We were fortunate to have not had such an experience and can say that though the rooms are very nice- and not especially fantastic the overall experience of the service the wonderful lobby the breakfast and brunch was from beginning to end a real treat. We would stay at the Fullerton again.</v>
      </c>
      <c r="I1147" s="1" t="str">
        <f>TRIM(IF(ISERROR(MID(other_hotels_test!L1147,7,FIND("travelled",other_hotels_test!L1147,1)-7)),"",MID(other_hotels_test!L1147,7,FIND("travelled",other_hotels_test!L1147,1)-7)))</f>
        <v>November 2009</v>
      </c>
      <c r="J1147" s="1" t="str">
        <f>TRIM(IF(ISERROR(MID(other_hotels_test!L1147,FIND("travelled",other_hotels_test!L1147,1)+9,LEN(other_hotels_test!L1147))),"",MID(other_hotels_test!L1147,FIND("travelled",other_hotels_test!L1147,1)+9,LEN(other_hotels_test!L1147))))</f>
        <v>as a couple</v>
      </c>
      <c r="K1147" s="4" t="e">
        <f ca="1">udfRegEx(other_hotels_test!M1147,"\d( of )\d( stars).*(n&gt;)([\s\S]*;)")&amp;CHAR(10)&amp;udfRegEx(other_hotels_test!M1147,"[^;]+$\d( of )\d( stars).*(n&gt;)([\s\S]*;)")</f>
        <v>#NAME?</v>
      </c>
      <c r="N1147" s="1" t="str">
        <f>other_hotels_test!P1147</f>
        <v>Reviewed 4 December 2009</v>
      </c>
    </row>
    <row r="1148" spans="1:14" ht="409">
      <c r="A1148" s="1" t="str">
        <f>MID(other_hotels_test!D1148,1,FIND("_data",other_hotels_test!D1148,1)-1)</f>
        <v>fullerton_hotel</v>
      </c>
      <c r="B1148" s="4" t="str">
        <f>other_hotels_test!G1148</f>
        <v>OverworkedUnderpaid</v>
      </c>
      <c r="C1148" s="4" t="str">
        <f>IF(ISBLANK(other_hotels_test!H1148),"",other_hotels_test!H1148)</f>
        <v>LONDON</v>
      </c>
      <c r="D1148" s="1" t="str">
        <f>MID(other_hotels_test!I1148,FIND("of",other_hotels_test!I1148,1)-2,12)</f>
        <v>5 of 5 stars</v>
      </c>
      <c r="E1148" s="1" t="str">
        <f>MID(other_hotels_test!I1148,FIND("of",other_hotels_test!I1148,1)-2,2)</f>
        <v xml:space="preserve">5 </v>
      </c>
      <c r="F1148" s="2">
        <f>MID(other_hotels_test!I1148,FIND("of",other_hotels_test!I1148,1)-2,2)/MID(other_hotels_test!I1148,FIND("of",other_hotels_test!I1148,1)+2,2)</f>
        <v>1</v>
      </c>
      <c r="G1148" s="3" t="str">
        <f>IF(ISBLANK(other_hotels_test!J1148),"",other_hotels_test!J1148)</f>
        <v>“I felt like a star!”</v>
      </c>
      <c r="H1148" s="3" t="str">
        <f>IF(ISBLANK(other_hotels_test!K1148),"",other_hotels_test!K1148)</f>
        <v>Almost pointless reviewing this hotel... it gets great reviews across the board! I was here for 8 nights on business and from the moment I arrived I felt like a star. Check in was personalised and friendly. I was given a room on the executive club floor so I had complimentary breakfast afternoon tea and evening cocktails and canapes included. What a treat!! A glass or two of champagne before popping out for dinner! Room was huge. The bed was massive! I felt like Alice in Wonderland climbing up onto it. The pillow menu was fabulous. My room though looked out over the internal atrium so basically I never really opened the curtains. I was there for business though so not in my room much (unfortunately!) Internet is payable. Bathroom fantastic with Molten Brown products. Nice touch. I used the gym a few times and found it to be very well equipped with 4 treadmills bikes cross trainers and even a spin bike. Lots of freeweights and space to stretch. As soon as someone finishes using the equipment somebody comes along to clean up. There are no windows though and humidity is still high despite aircon. The pool is a dream. Proper infinity pool overlooking the Singapore river. It doesn't get the sun until about 11 am though (left hand side when you walk onto the pool area) and by 1pm the sun has moved so that it only hits the right hand side of the pool - where unfortunately there is only room for about 6 beds. That is a handy hint if its the sun you are after!! I didn't eat in any of the restaurants but I did have bar food and drinks in the Post Bar. There is a great terrace area which is beautifully lit at night so you really get a feeling for the grandeur of the hotel. The mini burgers melt in the mouth by the way. Hotel is right on the river and about a 5 min walk to most of the financial business area. It is also a 5 min walk to Boat Quay with lots of bars and restaurants (including oddly a bar dedicated to Manchester United) Can't say enough about the quality of this hotel and the great service. It is actually a bit understated in some ways I guess... which just goes to show its pedigree!!! Its not flash.. it is pure class. Would recommend to anybody!</v>
      </c>
      <c r="I1148" s="1" t="str">
        <f>TRIM(IF(ISERROR(MID(other_hotels_test!L1148,7,FIND("travelled",other_hotels_test!L1148,1)-7)),"",MID(other_hotels_test!L1148,7,FIND("travelled",other_hotels_test!L1148,1)-7)))</f>
        <v>November 2009</v>
      </c>
      <c r="J1148" s="1" t="str">
        <f>TRIM(IF(ISERROR(MID(other_hotels_test!L1148,FIND("travelled",other_hotels_test!L1148,1)+9,LEN(other_hotels_test!L1148))),"",MID(other_hotels_test!L1148,FIND("travelled",other_hotels_test!L1148,1)+9,LEN(other_hotels_test!L1148))))</f>
        <v>on business</v>
      </c>
      <c r="K1148" s="4" t="e">
        <f ca="1">udfRegEx(other_hotels_test!M1148,"\d( of )\d( stars).*(n&gt;)([\s\S]*;)")&amp;CHAR(10)&amp;udfRegEx(other_hotels_test!M1148,"[^;]+$\d( of )\d( stars).*(n&gt;)([\s\S]*;)")</f>
        <v>#NAME?</v>
      </c>
      <c r="N1148" s="1" t="str">
        <f>other_hotels_test!P1148</f>
        <v>Reviewed 2 December 2009</v>
      </c>
    </row>
    <row r="1149" spans="1:14" ht="28">
      <c r="A1149" s="1" t="str">
        <f>MID(other_hotels_test!D1149,1,FIND("_data",other_hotels_test!D1149,1)-1)</f>
        <v>fullerton_hotel</v>
      </c>
      <c r="B1149" s="4" t="str">
        <f>other_hotels_test!G1149</f>
        <v>Sandhole</v>
      </c>
      <c r="C1149" s="4" t="str">
        <f>IF(ISBLANK(other_hotels_test!H1149),"",other_hotels_test!H1149)</f>
        <v>London United Kingdom</v>
      </c>
      <c r="D1149" s="1" t="str">
        <f>MID(other_hotels_test!I1149,FIND("of",other_hotels_test!I1149,1)-2,12)</f>
        <v>5 of 5 stars</v>
      </c>
      <c r="E1149" s="1" t="str">
        <f>MID(other_hotels_test!I1149,FIND("of",other_hotels_test!I1149,1)-2,2)</f>
        <v xml:space="preserve">5 </v>
      </c>
      <c r="F1149" s="2">
        <f>MID(other_hotels_test!I1149,FIND("of",other_hotels_test!I1149,1)-2,2)/MID(other_hotels_test!I1149,FIND("of",other_hotels_test!I1149,1)+2,2)</f>
        <v>1</v>
      </c>
      <c r="G1149" s="3" t="str">
        <f>IF(ISBLANK(other_hotels_test!J1149),"",other_hotels_test!J1149)</f>
        <v>“Excellent hotel”</v>
      </c>
      <c r="H1149" s="3" t="str">
        <f>IF(ISBLANK(other_hotels_test!K1149),"",other_hotels_test!K1149)</f>
        <v>The service was great and the room was very nice. Very accessible for business travellers and a good location.</v>
      </c>
      <c r="I1149" s="1" t="str">
        <f>TRIM(IF(ISERROR(MID(other_hotels_test!L1149,7,FIND("travelled",other_hotels_test!L1149,1)-7)),"",MID(other_hotels_test!L1149,7,FIND("travelled",other_hotels_test!L1149,1)-7)))</f>
        <v>December 2009</v>
      </c>
      <c r="J1149" s="1" t="str">
        <f>TRIM(IF(ISERROR(MID(other_hotels_test!L1149,FIND("travelled",other_hotels_test!L1149,1)+9,LEN(other_hotels_test!L1149))),"",MID(other_hotels_test!L1149,FIND("travelled",other_hotels_test!L1149,1)+9,LEN(other_hotels_test!L1149))))</f>
        <v>on business</v>
      </c>
      <c r="K1149" s="4" t="e">
        <f ca="1">udfRegEx(other_hotels_test!M1149,"\d( of )\d( stars).*(n&gt;)([\s\S]*;)")&amp;CHAR(10)&amp;udfRegEx(other_hotels_test!M1149,"[^;]+$\d( of )\d( stars).*(n&gt;)([\s\S]*;)")</f>
        <v>#NAME?</v>
      </c>
      <c r="N1149" s="1" t="str">
        <f>other_hotels_test!P1149</f>
        <v>Reviewed 2 December 2009</v>
      </c>
    </row>
    <row r="1150" spans="1:14" ht="196">
      <c r="A1150" s="1" t="str">
        <f>MID(other_hotels_test!D1150,1,FIND("_data",other_hotels_test!D1150,1)-1)</f>
        <v>fullerton_hotel</v>
      </c>
      <c r="B1150" s="4" t="str">
        <f>other_hotels_test!G1150</f>
        <v>soph_sav16</v>
      </c>
      <c r="C1150" s="4" t="str">
        <f>IF(ISBLANK(other_hotels_test!H1150),"",other_hotels_test!H1150)</f>
        <v>Sydney Australia</v>
      </c>
      <c r="D1150" s="1" t="str">
        <f>MID(other_hotels_test!I1150,FIND("of",other_hotels_test!I1150,1)-2,12)</f>
        <v>4 of 5 stars</v>
      </c>
      <c r="E1150" s="1" t="str">
        <f>MID(other_hotels_test!I1150,FIND("of",other_hotels_test!I1150,1)-2,2)</f>
        <v xml:space="preserve">4 </v>
      </c>
      <c r="F1150" s="2">
        <f>MID(other_hotels_test!I1150,FIND("of",other_hotels_test!I1150,1)-2,2)/MID(other_hotels_test!I1150,FIND("of",other_hotels_test!I1150,1)+2,2)</f>
        <v>0.8</v>
      </c>
      <c r="G1150" s="3" t="str">
        <f>IF(ISBLANK(other_hotels_test!J1150),"",other_hotels_test!J1150)</f>
        <v>“Beautiful and clean hotel with magnificent location and views.”</v>
      </c>
      <c r="H1150" s="3" t="str">
        <f>IF(ISBLANK(other_hotels_test!K1150),"",other_hotels_test!K1150)</f>
        <v>I stayed in Singapore with my parents earlier this year and it was a blast. The hotel was very clean and the staff were very friendly and helpful. The rooms were very well equipped (even WI-Fi!). My parents slept in a double bed and I slept in a trundle which did take up alot of the small space of the room. All of the rooms had magnificent views and our looked right over the pool river and museum/art gallery. The only let down was the service at the restaurant. My friend and I got 1 lemonade each and 1 scoop of ice-cream each. 1st of all it was really slow service and they were extremely rude; 2nd of all we only had 15 min we were the only ones there and all together it cost AUD $37.50! A disgrace! Some of the highlights were the taxi service and great concierge! I would reccomend it for honeymoon couples people on buissness and families with older children.</v>
      </c>
      <c r="I1150" s="1" t="str">
        <f>TRIM(IF(ISERROR(MID(other_hotels_test!L1150,7,FIND("travelled",other_hotels_test!L1150,1)-7)),"",MID(other_hotels_test!L1150,7,FIND("travelled",other_hotels_test!L1150,1)-7)))</f>
        <v/>
      </c>
      <c r="J1150" s="1" t="str">
        <f>TRIM(IF(ISERROR(MID(other_hotels_test!L1150,FIND("travelled",other_hotels_test!L1150,1)+9,LEN(other_hotels_test!L1150))),"",MID(other_hotels_test!L1150,FIND("travelled",other_hotels_test!L1150,1)+9,LEN(other_hotels_test!L1150))))</f>
        <v/>
      </c>
      <c r="K1150" s="4" t="e">
        <f ca="1">udfRegEx(other_hotels_test!M1150,"\d( of )\d( stars).*(n&gt;)([\s\S]*;)")&amp;CHAR(10)&amp;udfRegEx(other_hotels_test!M1150,"[^;]+$\d( of )\d( stars).*(n&gt;)([\s\S]*;)")</f>
        <v>#NAME?</v>
      </c>
      <c r="N1150" s="1" t="str">
        <f>other_hotels_test!P1150</f>
        <v>Reviewed 7 July 2010</v>
      </c>
    </row>
    <row r="1151" spans="1:14" ht="182">
      <c r="A1151" s="1" t="str">
        <f>MID(other_hotels_test!D1151,1,FIND("_data",other_hotels_test!D1151,1)-1)</f>
        <v>fullerton_hotel</v>
      </c>
      <c r="B1151" s="4" t="str">
        <f>other_hotels_test!G1151</f>
        <v>SonnyCrock</v>
      </c>
      <c r="C1151" s="4" t="str">
        <f>IF(ISBLANK(other_hotels_test!H1151),"",other_hotels_test!H1151)</f>
        <v>UK</v>
      </c>
      <c r="D1151" s="1" t="str">
        <f>MID(other_hotels_test!I1151,FIND("of",other_hotels_test!I1151,1)-2,12)</f>
        <v>5 of 5 stars</v>
      </c>
      <c r="E1151" s="1" t="str">
        <f>MID(other_hotels_test!I1151,FIND("of",other_hotels_test!I1151,1)-2,2)</f>
        <v xml:space="preserve">5 </v>
      </c>
      <c r="F1151" s="2">
        <f>MID(other_hotels_test!I1151,FIND("of",other_hotels_test!I1151,1)-2,2)/MID(other_hotels_test!I1151,FIND("of",other_hotels_test!I1151,1)+2,2)</f>
        <v>1</v>
      </c>
      <c r="G1151" s="3" t="str">
        <f>IF(ISBLANK(other_hotels_test!J1151),"",other_hotels_test!J1151)</f>
        <v>“Excellent. Still a safe choice”</v>
      </c>
      <c r="H1151" s="3" t="str">
        <f>IF(ISBLANK(other_hotels_test!K1151),"",other_hotels_test!K1151)</f>
        <v>I visit Singapore six times a year. I have stayed at the Four Seasons Shangri-La and Mandarin Oriental in the past year. I first stayed at the Fullerton in 2001 just after it had opened. This trip was my first visit since then. I was delighted that the hotel hasn't aged that much over the past decade. Rooms are still excellent. Room service absolutely superb - the house burger and fries at 10pm with a nice glass of red satisfied my needs. Gym and spa are very good. I would have liked a greater range of resistance machines. Also for those of us above 1.9m in height there is a distinct danger of bumping your head against the ceiling when on the treadmill! Swimming pool is awesome. A dusk swim looking our over Singapore was an absolute delight. Not cheap but wonderful service great location for CBD and a very safe choice for your trip to Singapore. Warmly recommended.</v>
      </c>
      <c r="I1151" s="1" t="str">
        <f>TRIM(IF(ISERROR(MID(other_hotels_test!L1151,7,FIND("travelled",other_hotels_test!L1151,1)-7)),"",MID(other_hotels_test!L1151,7,FIND("travelled",other_hotels_test!L1151,1)-7)))</f>
        <v>June 2010</v>
      </c>
      <c r="J1151" s="1" t="str">
        <f>TRIM(IF(ISERROR(MID(other_hotels_test!L1151,FIND("travelled",other_hotels_test!L1151,1)+9,LEN(other_hotels_test!L1151))),"",MID(other_hotels_test!L1151,FIND("travelled",other_hotels_test!L1151,1)+9,LEN(other_hotels_test!L1151))))</f>
        <v>on business</v>
      </c>
      <c r="K1151" s="4" t="e">
        <f ca="1">udfRegEx(other_hotels_test!M1151,"\d( of )\d( stars).*(n&gt;)([\s\S]*;)")&amp;CHAR(10)&amp;udfRegEx(other_hotels_test!M1151,"[^;]+$\d( of )\d( stars).*(n&gt;)([\s\S]*;)")</f>
        <v>#NAME?</v>
      </c>
      <c r="N1151" s="1" t="str">
        <f>other_hotels_test!P1151</f>
        <v>Reviewed 2 July 2010</v>
      </c>
    </row>
    <row r="1152" spans="1:14" ht="56">
      <c r="A1152" s="1" t="str">
        <f>MID(other_hotels_test!D1152,1,FIND("_data",other_hotels_test!D1152,1)-1)</f>
        <v>fullerton_hotel</v>
      </c>
      <c r="B1152" s="4" t="str">
        <f>other_hotels_test!G1152</f>
        <v>Vegtraveller2010</v>
      </c>
      <c r="C1152" s="4" t="str">
        <f>IF(ISBLANK(other_hotels_test!H1152),"",other_hotels_test!H1152)</f>
        <v>Mumbai</v>
      </c>
      <c r="D1152" s="1" t="str">
        <f>MID(other_hotels_test!I1152,FIND("of",other_hotels_test!I1152,1)-2,12)</f>
        <v>4 of 5 stars</v>
      </c>
      <c r="E1152" s="1" t="str">
        <f>MID(other_hotels_test!I1152,FIND("of",other_hotels_test!I1152,1)-2,2)</f>
        <v xml:space="preserve">4 </v>
      </c>
      <c r="F1152" s="2">
        <f>MID(other_hotels_test!I1152,FIND("of",other_hotels_test!I1152,1)-2,2)/MID(other_hotels_test!I1152,FIND("of",other_hotels_test!I1152,1)+2,2)</f>
        <v>0.8</v>
      </c>
      <c r="G1152" s="3" t="str">
        <f>IF(ISBLANK(other_hotels_test!J1152),"",other_hotels_test!J1152)</f>
        <v>“Good location and comfortable rooms”</v>
      </c>
      <c r="H1152" s="3" t="str">
        <f>IF(ISBLANK(other_hotels_test!K1152),"",other_hotels_test!K1152)</f>
        <v>The location of the hotel is very good close to a MRT and easily accessable by road as well as MRT. the hotel rooms are quite comfortable and the staff very nice. it has a good pool on level 2 and very close to Boat Quay.</v>
      </c>
      <c r="I1152" s="1" t="str">
        <f>TRIM(IF(ISERROR(MID(other_hotels_test!L1152,7,FIND("travelled",other_hotels_test!L1152,1)-7)),"",MID(other_hotels_test!L1152,7,FIND("travelled",other_hotels_test!L1152,1)-7)))</f>
        <v>April 2010</v>
      </c>
      <c r="J1152" s="1" t="str">
        <f>TRIM(IF(ISERROR(MID(other_hotels_test!L1152,FIND("travelled",other_hotels_test!L1152,1)+9,LEN(other_hotels_test!L1152))),"",MID(other_hotels_test!L1152,FIND("travelled",other_hotels_test!L1152,1)+9,LEN(other_hotels_test!L1152))))</f>
        <v>on business</v>
      </c>
      <c r="K1152" s="4" t="e">
        <f ca="1">udfRegEx(other_hotels_test!M1152,"\d( of )\d( stars).*(n&gt;)([\s\S]*;)")&amp;CHAR(10)&amp;udfRegEx(other_hotels_test!M1152,"[^;]+$\d( of )\d( stars).*(n&gt;)([\s\S]*;)")</f>
        <v>#NAME?</v>
      </c>
      <c r="N1152" s="1" t="str">
        <f>other_hotels_test!P1152</f>
        <v>Reviewed 29 June 2010</v>
      </c>
    </row>
    <row r="1153" spans="1:14" ht="28">
      <c r="A1153" s="1" t="str">
        <f>MID(other_hotels_test!D1153,1,FIND("_data",other_hotels_test!D1153,1)-1)</f>
        <v>fullerton_hotel</v>
      </c>
      <c r="B1153" s="4" t="str">
        <f>other_hotels_test!G1153</f>
        <v>tommylee60</v>
      </c>
      <c r="C1153" s="4" t="str">
        <f>IF(ISBLANK(other_hotels_test!H1153),"",other_hotels_test!H1153)</f>
        <v>Portogruaro</v>
      </c>
      <c r="D1153" s="1" t="str">
        <f>MID(other_hotels_test!I1153,FIND("of",other_hotels_test!I1153,1)-2,12)</f>
        <v>5 of 5 stars</v>
      </c>
      <c r="E1153" s="1" t="str">
        <f>MID(other_hotels_test!I1153,FIND("of",other_hotels_test!I1153,1)-2,2)</f>
        <v xml:space="preserve">5 </v>
      </c>
      <c r="F1153" s="2">
        <f>MID(other_hotels_test!I1153,FIND("of",other_hotels_test!I1153,1)-2,2)/MID(other_hotels_test!I1153,FIND("of",other_hotels_test!I1153,1)+2,2)</f>
        <v>1</v>
      </c>
      <c r="G1153" s="3" t="str">
        <f>IF(ISBLANK(other_hotels_test!J1153),"",other_hotels_test!J1153)</f>
        <v>“Simply outstanding!”</v>
      </c>
      <c r="H1153" s="3" t="str">
        <f>IF(ISBLANK(other_hotels_test!K1153),"",other_hotels_test!K1153)</f>
        <v>Clean environment efficient and kind personnel gourmet cousine. Quite cheap compared with what you get.</v>
      </c>
      <c r="I1153" s="1" t="str">
        <f>TRIM(IF(ISERROR(MID(other_hotels_test!L1153,7,FIND("travelled",other_hotels_test!L1153,1)-7)),"",MID(other_hotels_test!L1153,7,FIND("travelled",other_hotels_test!L1153,1)-7)))</f>
        <v>May 2010</v>
      </c>
      <c r="J1153" s="1" t="str">
        <f>TRIM(IF(ISERROR(MID(other_hotels_test!L1153,FIND("travelled",other_hotels_test!L1153,1)+9,LEN(other_hotels_test!L1153))),"",MID(other_hotels_test!L1153,FIND("travelled",other_hotels_test!L1153,1)+9,LEN(other_hotels_test!L1153))))</f>
        <v>on business</v>
      </c>
      <c r="K1153" s="4" t="e">
        <f ca="1">udfRegEx(other_hotels_test!M1153,"\d( of )\d( stars).*(n&gt;)([\s\S]*;)")&amp;CHAR(10)&amp;udfRegEx(other_hotels_test!M1153,"[^;]+$\d( of )\d( stars).*(n&gt;)([\s\S]*;)")</f>
        <v>#NAME?</v>
      </c>
      <c r="N1153" s="1" t="str">
        <f>other_hotels_test!P1153</f>
        <v>Reviewed 27 June 2010</v>
      </c>
    </row>
    <row r="1154" spans="1:14" ht="238">
      <c r="A1154" s="1" t="str">
        <f>MID(other_hotels_test!D1154,1,FIND("_data",other_hotels_test!D1154,1)-1)</f>
        <v>fullerton_hotel</v>
      </c>
      <c r="B1154" s="4" t="str">
        <f>other_hotels_test!G1154</f>
        <v>ANJUGOELA</v>
      </c>
      <c r="C1154" s="4" t="str">
        <f>IF(ISBLANK(other_hotels_test!H1154),"",other_hotels_test!H1154)</f>
        <v>MUMBAI</v>
      </c>
      <c r="D1154" s="1" t="str">
        <f>MID(other_hotels_test!I1154,FIND("of",other_hotels_test!I1154,1)-2,12)</f>
        <v>4 of 5 stars</v>
      </c>
      <c r="E1154" s="1" t="str">
        <f>MID(other_hotels_test!I1154,FIND("of",other_hotels_test!I1154,1)-2,2)</f>
        <v xml:space="preserve">4 </v>
      </c>
      <c r="F1154" s="2">
        <f>MID(other_hotels_test!I1154,FIND("of",other_hotels_test!I1154,1)-2,2)/MID(other_hotels_test!I1154,FIND("of",other_hotels_test!I1154,1)+2,2)</f>
        <v>0.8</v>
      </c>
      <c r="G1154" s="3" t="str">
        <f>IF(ISBLANK(other_hotels_test!J1154),"",other_hotels_test!J1154)</f>
        <v>“GPO turned luxury hotel”</v>
      </c>
      <c r="H1154" s="3" t="str">
        <f>IF(ISBLANK(other_hotels_test!K1154),"",other_hotels_test!K1154)</f>
        <v>Situated in the Heart of the business district this former General Post Office turned hotel is a throwback on Singapore's imperial past. We spent the period between Christmas and New Year here and had a wonderful stay. The hotel overlooks the canal and is a stone's throw away from the popular evening hangouts the Boat quay and Clarke Quay. Breakfast in the sit out next to the canal is an added bonus. Boat cruises on the canal. can be taken right outside the hotel itself. Marina Bay with Singapore's signature Merlion is walking distance as are some museums. The room was comfortable and location very convenient. The heritage structure of the hotel has class grace &amp; charm. They had a wonderful New Year's eve party at the Atrium with 10000 balloons suspended from the high ceiling which were released at the stroke of 12. We were thrilled that they allowed children to join the party. The midnight fireworks at the Marina were clearly visible from their lawns and we enjoyed them immensely instead of having to go to the excessively crowded Marina. We loved our stay at Fullerton.</v>
      </c>
      <c r="I1154" s="1" t="str">
        <f>TRIM(IF(ISERROR(MID(other_hotels_test!L1154,7,FIND("travelled",other_hotels_test!L1154,1)-7)),"",MID(other_hotels_test!L1154,7,FIND("travelled",other_hotels_test!L1154,1)-7)))</f>
        <v>January 2010</v>
      </c>
      <c r="J1154" s="1" t="str">
        <f>TRIM(IF(ISERROR(MID(other_hotels_test!L1154,FIND("travelled",other_hotels_test!L1154,1)+9,LEN(other_hotels_test!L1154))),"",MID(other_hotels_test!L1154,FIND("travelled",other_hotels_test!L1154,1)+9,LEN(other_hotels_test!L1154))))</f>
        <v>with family</v>
      </c>
      <c r="K1154" s="4" t="e">
        <f ca="1">udfRegEx(other_hotels_test!M1154,"\d( of )\d( stars).*(n&gt;)([\s\S]*;)")&amp;CHAR(10)&amp;udfRegEx(other_hotels_test!M1154,"[^;]+$\d( of )\d( stars).*(n&gt;)([\s\S]*;)")</f>
        <v>#NAME?</v>
      </c>
      <c r="N1154" s="1" t="str">
        <f>other_hotels_test!P1154</f>
        <v>Reviewed 22 June 2010</v>
      </c>
    </row>
    <row r="1155" spans="1:14" ht="266">
      <c r="A1155" s="1" t="str">
        <f>MID(other_hotels_test!D1155,1,FIND("_data",other_hotels_test!D1155,1)-1)</f>
        <v>fullerton_hotel</v>
      </c>
      <c r="B1155" s="4" t="str">
        <f>other_hotels_test!G1155</f>
        <v>Janerty</v>
      </c>
      <c r="C1155" s="4" t="str">
        <f>IF(ISBLANK(other_hotels_test!H1155),"",other_hotels_test!H1155)</f>
        <v>Singapore</v>
      </c>
      <c r="D1155" s="1" t="str">
        <f>MID(other_hotels_test!I1155,FIND("of",other_hotels_test!I1155,1)-2,12)</f>
        <v>5 of 5 stars</v>
      </c>
      <c r="E1155" s="1" t="str">
        <f>MID(other_hotels_test!I1155,FIND("of",other_hotels_test!I1155,1)-2,2)</f>
        <v xml:space="preserve">5 </v>
      </c>
      <c r="F1155" s="2">
        <f>MID(other_hotels_test!I1155,FIND("of",other_hotels_test!I1155,1)-2,2)/MID(other_hotels_test!I1155,FIND("of",other_hotels_test!I1155,1)+2,2)</f>
        <v>1</v>
      </c>
      <c r="G1155" s="3" t="str">
        <f>IF(ISBLANK(other_hotels_test!J1155),"",other_hotels_test!J1155)</f>
        <v>“Easily the best hotel in Singapore”</v>
      </c>
      <c r="H1155" s="3" t="str">
        <f>IF(ISBLANK(other_hotels_test!K1155),"",other_hotels_test!K1155)</f>
        <v>The Fullerton Hotel is easily the best hotel I've stayed in (as compared to six other local hotels I've tried the past few years) in Singapore. Service was impeccable. Even my 2.5 year old toddler commented that the bellman was very nice after we were helped with our bags. I must say that everyone whom we’ve encountered – from the concierge to the front desk to the restaurant – was articulate responsive to our needs and had a wide smile to offer. We had a courtyard room on the fifth floor that didn't have a view at all. The room was basic but the bed was incredibly comfortable. The buffet breakfast was extensive and really really good. The infinity pool on the second floor was rather small but had a nice view of the Cavanaugh Bridge Asian Civilisation Museum and the CBD. On a personal note I would have liked it if the hotel had done a little more to showcase the rich and varied history of the building (cultural and historical tourism sells!). I’m sure that there is available literature on the subject lying around in the hotel’s gift shop for interested guests. But still it wouldn’t hurt to have a permanent area in the atrium that showcases the past occupants of the building salient architectural features conservation efforts and so on.</v>
      </c>
      <c r="I1155" s="1" t="str">
        <f>TRIM(IF(ISERROR(MID(other_hotels_test!L1155,7,FIND("travelled",other_hotels_test!L1155,1)-7)),"",MID(other_hotels_test!L1155,7,FIND("travelled",other_hotels_test!L1155,1)-7)))</f>
        <v>November 2009</v>
      </c>
      <c r="J1155" s="1" t="str">
        <f>TRIM(IF(ISERROR(MID(other_hotels_test!L1155,FIND("travelled",other_hotels_test!L1155,1)+9,LEN(other_hotels_test!L1155))),"",MID(other_hotels_test!L1155,FIND("travelled",other_hotels_test!L1155,1)+9,LEN(other_hotels_test!L1155))))</f>
        <v>with family</v>
      </c>
      <c r="K1155" s="4" t="e">
        <f ca="1">udfRegEx(other_hotels_test!M1155,"\d( of )\d( stars).*(n&gt;)([\s\S]*;)")&amp;CHAR(10)&amp;udfRegEx(other_hotels_test!M1155,"[^;]+$\d( of )\d( stars).*(n&gt;)([\s\S]*;)")</f>
        <v>#NAME?</v>
      </c>
      <c r="N1155" s="1" t="str">
        <f>other_hotels_test!P1155</f>
        <v>Reviewed 26 November 2009</v>
      </c>
    </row>
    <row r="1156" spans="1:14" ht="378">
      <c r="A1156" s="1" t="str">
        <f>MID(other_hotels_test!D1156,1,FIND("_data",other_hotels_test!D1156,1)-1)</f>
        <v>fullerton_hotel</v>
      </c>
      <c r="B1156" s="4" t="str">
        <f>other_hotels_test!G1156</f>
        <v>AnYanXuan</v>
      </c>
      <c r="C1156" s="4" t="str">
        <f>IF(ISBLANK(other_hotels_test!H1156),"",other_hotels_test!H1156)</f>
        <v>Singapore</v>
      </c>
      <c r="D1156" s="1" t="str">
        <f>MID(other_hotels_test!I1156,FIND("of",other_hotels_test!I1156,1)-2,12)</f>
        <v>4 of 5 stars</v>
      </c>
      <c r="E1156" s="1" t="str">
        <f>MID(other_hotels_test!I1156,FIND("of",other_hotels_test!I1156,1)-2,2)</f>
        <v xml:space="preserve">4 </v>
      </c>
      <c r="F1156" s="2">
        <f>MID(other_hotels_test!I1156,FIND("of",other_hotels_test!I1156,1)-2,2)/MID(other_hotels_test!I1156,FIND("of",other_hotels_test!I1156,1)+2,2)</f>
        <v>0.8</v>
      </c>
      <c r="G1156" s="3" t="str">
        <f>IF(ISBLANK(other_hotels_test!J1156),"",other_hotels_test!J1156)</f>
        <v>“An almost perfect experience.”</v>
      </c>
      <c r="H1156" s="3" t="str">
        <f>IF(ISBLANK(other_hotels_test!K1156),"",other_hotels_test!K1156)</f>
        <v>I stayed at the Fullerton for 1 night from the 21st to 22nd November on a “Time for two” package. Prior to my stay I was pleasantly surprised when a reservation staff called to confirm my plans for a birthday surprise for my fiancé. This gave me very good vibes regarding the hotel. However on the day of check in the front-desk was apparently not aware of any prior arrangements I had made. He simply assigned me to a room and told me to call in-room dining when I want my dinner to be sent to the room. The whole procedure was strictly business and I felt that I was “left on my own” after I had checked in. I didn’t feel much hospitality from them at all! When I entered my room I was surprised to find out that there was no sight of the amenities that were promised as in my package. A call to the front-desk simply gave me the answer of “I’ll get the house-keeping guys up.” To make matters worse the staff who picked up the phone actually addressed me as another guest! However waiting for 15 minutes there were still no signs of the amenities. What happened to all the birthday plans that I had made with the reservation staff beforehand? All my worries were solved when I made a call to the reservation officers. A big thanks to Indrani who quickly took control and assured me that everything would go as planned. After that call the rest of my stay was perfect. In-room dining staffs Nana and Mr. Rajoo were very attentive and welcoming. Thanks to them the birthday surprise went on perfectly! The whole experience was near perfect. However the front-desk staff should do with some improvement as they are the first representatives of the Fullerton Hotel which guests meet with. Nevertheless I will definitely come back again for future special occasions!</v>
      </c>
      <c r="I1156" s="1" t="str">
        <f>TRIM(IF(ISERROR(MID(other_hotels_test!L1156,7,FIND("travelled",other_hotels_test!L1156,1)-7)),"",MID(other_hotels_test!L1156,7,FIND("travelled",other_hotels_test!L1156,1)-7)))</f>
        <v>November 2009</v>
      </c>
      <c r="J1156" s="1" t="str">
        <f>TRIM(IF(ISERROR(MID(other_hotels_test!L1156,FIND("travelled",other_hotels_test!L1156,1)+9,LEN(other_hotels_test!L1156))),"",MID(other_hotels_test!L1156,FIND("travelled",other_hotels_test!L1156,1)+9,LEN(other_hotels_test!L1156))))</f>
        <v>as a couple</v>
      </c>
      <c r="K1156" s="4" t="e">
        <f ca="1">udfRegEx(other_hotels_test!M1156,"\d( of )\d( stars).*(n&gt;)([\s\S]*;)")&amp;CHAR(10)&amp;udfRegEx(other_hotels_test!M1156,"[^;]+$\d( of )\d( stars).*(n&gt;)([\s\S]*;)")</f>
        <v>#NAME?</v>
      </c>
      <c r="N1156" s="1" t="str">
        <f>other_hotels_test!P1156</f>
        <v>Reviewed 23 November 2009</v>
      </c>
    </row>
    <row r="1157" spans="1:14" ht="140">
      <c r="A1157" s="1" t="str">
        <f>MID(other_hotels_test!D1157,1,FIND("_data",other_hotels_test!D1157,1)-1)</f>
        <v>fullerton_hotel</v>
      </c>
      <c r="B1157" s="4" t="str">
        <f>other_hotels_test!G1157</f>
        <v>krugboi</v>
      </c>
      <c r="C1157" s="4" t="str">
        <f>IF(ISBLANK(other_hotels_test!H1157),"",other_hotels_test!H1157)</f>
        <v>sydney</v>
      </c>
      <c r="D1157" s="1" t="str">
        <f>MID(other_hotels_test!I1157,FIND("of",other_hotels_test!I1157,1)-2,12)</f>
        <v>3 of 5 stars</v>
      </c>
      <c r="E1157" s="1" t="str">
        <f>MID(other_hotels_test!I1157,FIND("of",other_hotels_test!I1157,1)-2,2)</f>
        <v xml:space="preserve">3 </v>
      </c>
      <c r="F1157" s="2">
        <f>MID(other_hotels_test!I1157,FIND("of",other_hotels_test!I1157,1)-2,2)/MID(other_hotels_test!I1157,FIND("of",other_hotels_test!I1157,1)+2,2)</f>
        <v>0.6</v>
      </c>
      <c r="G1157" s="3" t="str">
        <f>IF(ISBLANK(other_hotels_test!J1157),"",other_hotels_test!J1157)</f>
        <v>“All show and no substance”</v>
      </c>
      <c r="H1157" s="3" t="str">
        <f>IF(ISBLANK(other_hotels_test!K1157),"",other_hotels_test!K1157)</f>
        <v>We stayed at the Fullerton Hotel for 2 nights a couple of weeks ago. The hotel itself is beautiful; it used to be an old post office but unfortunately we felt that the rooms were on the smallish side and very basic. The rooms are nice but they're a bit boring. The service left alot to be desired considering it is a 5 star hotel. There was just no warmth or friendliness. The thing that really annoyed us was that there was no complimentary wi-fi or internet access in any part of the hotel. I think it is inexcusable these days for 5 star hotels not to offer complimentary access. Especially as the airport and most shops in Asia do.</v>
      </c>
      <c r="I1157" s="1" t="str">
        <f>TRIM(IF(ISERROR(MID(other_hotels_test!L1157,7,FIND("travelled",other_hotels_test!L1157,1)-7)),"",MID(other_hotels_test!L1157,7,FIND("travelled",other_hotels_test!L1157,1)-7)))</f>
        <v>November 2009</v>
      </c>
      <c r="J1157" s="1" t="str">
        <f>TRIM(IF(ISERROR(MID(other_hotels_test!L1157,FIND("travelled",other_hotels_test!L1157,1)+9,LEN(other_hotels_test!L1157))),"",MID(other_hotels_test!L1157,FIND("travelled",other_hotels_test!L1157,1)+9,LEN(other_hotels_test!L1157))))</f>
        <v>on business</v>
      </c>
      <c r="K1157" s="4" t="e">
        <f ca="1">udfRegEx(other_hotels_test!M1157,"\d( of )\d( stars).*(n&gt;)([\s\S]*;)")&amp;CHAR(10)&amp;udfRegEx(other_hotels_test!M1157,"[^;]+$\d( of )\d( stars).*(n&gt;)([\s\S]*;)")</f>
        <v>#NAME?</v>
      </c>
      <c r="N1157" s="1" t="str">
        <f>other_hotels_test!P1157</f>
        <v>Reviewed 19 November 2009</v>
      </c>
    </row>
    <row r="1158" spans="1:14" ht="84">
      <c r="A1158" s="1" t="str">
        <f>MID(other_hotels_test!D1158,1,FIND("_data",other_hotels_test!D1158,1)-1)</f>
        <v>fullerton_hotel</v>
      </c>
      <c r="B1158" s="4" t="str">
        <f>other_hotels_test!G1158</f>
        <v>hongkongandsingapore</v>
      </c>
      <c r="C1158" s="4" t="str">
        <f>IF(ISBLANK(other_hotels_test!H1158),"",other_hotels_test!H1158)</f>
        <v>Hong Kong</v>
      </c>
      <c r="D1158" s="1" t="str">
        <f>MID(other_hotels_test!I1158,FIND("of",other_hotels_test!I1158,1)-2,12)</f>
        <v>5 of 5 stars</v>
      </c>
      <c r="E1158" s="1" t="str">
        <f>MID(other_hotels_test!I1158,FIND("of",other_hotels_test!I1158,1)-2,2)</f>
        <v xml:space="preserve">5 </v>
      </c>
      <c r="F1158" s="2">
        <f>MID(other_hotels_test!I1158,FIND("of",other_hotels_test!I1158,1)-2,2)/MID(other_hotels_test!I1158,FIND("of",other_hotels_test!I1158,1)+2,2)</f>
        <v>1</v>
      </c>
      <c r="G1158" s="3" t="str">
        <f>IF(ISBLANK(other_hotels_test!J1158),"",other_hotels_test!J1158)</f>
        <v>“Excellent hotel on the river”</v>
      </c>
      <c r="H1158" s="3" t="str">
        <f>IF(ISBLANK(other_hotels_test!K1158),"",other_hotels_test!K1158)</f>
        <v>The location for this hotel is excellent. It is on the river and is across from the museum and colonial buildings. The swimming pool is also amazing with spectacular views. The only thing to be sure of is to avoid the courtyard rooms since they are dark and not very welcoming. If you get a city view or river view room - then you will be very happy.</v>
      </c>
      <c r="I1158" s="1" t="str">
        <f>TRIM(IF(ISERROR(MID(other_hotels_test!L1158,7,FIND("travelled",other_hotels_test!L1158,1)-7)),"",MID(other_hotels_test!L1158,7,FIND("travelled",other_hotels_test!L1158,1)-7)))</f>
        <v>October 2009</v>
      </c>
      <c r="J1158" s="1" t="str">
        <f>TRIM(IF(ISERROR(MID(other_hotels_test!L1158,FIND("travelled",other_hotels_test!L1158,1)+9,LEN(other_hotels_test!L1158))),"",MID(other_hotels_test!L1158,FIND("travelled",other_hotels_test!L1158,1)+9,LEN(other_hotels_test!L1158))))</f>
        <v>on business</v>
      </c>
      <c r="K1158" s="4" t="e">
        <f ca="1">udfRegEx(other_hotels_test!M1158,"\d( of )\d( stars).*(n&gt;)([\s\S]*;)")&amp;CHAR(10)&amp;udfRegEx(other_hotels_test!M1158,"[^;]+$\d( of )\d( stars).*(n&gt;)([\s\S]*;)")</f>
        <v>#NAME?</v>
      </c>
      <c r="N1158" s="1" t="str">
        <f>other_hotels_test!P1158</f>
        <v>Reviewed 7 November 2009</v>
      </c>
    </row>
    <row r="1159" spans="1:14" ht="266">
      <c r="A1159" s="1" t="str">
        <f>MID(other_hotels_test!D1159,1,FIND("_data",other_hotels_test!D1159,1)-1)</f>
        <v>fullerton_hotel</v>
      </c>
      <c r="B1159" s="4" t="str">
        <f>other_hotels_test!G1159</f>
        <v>vcheese</v>
      </c>
      <c r="C1159" s="4" t="str">
        <f>IF(ISBLANK(other_hotels_test!H1159),"",other_hotels_test!H1159)</f>
        <v>singapore</v>
      </c>
      <c r="D1159" s="1" t="str">
        <f>MID(other_hotels_test!I1159,FIND("of",other_hotels_test!I1159,1)-2,12)</f>
        <v>2 of 5 stars</v>
      </c>
      <c r="E1159" s="1" t="str">
        <f>MID(other_hotels_test!I1159,FIND("of",other_hotels_test!I1159,1)-2,2)</f>
        <v xml:space="preserve">2 </v>
      </c>
      <c r="F1159" s="2">
        <f>MID(other_hotels_test!I1159,FIND("of",other_hotels_test!I1159,1)-2,2)/MID(other_hotels_test!I1159,FIND("of",other_hotels_test!I1159,1)+2,2)</f>
        <v>0.4</v>
      </c>
      <c r="G1159" s="3" t="str">
        <f>IF(ISBLANK(other_hotels_test!J1159),"",other_hotels_test!J1159)</f>
        <v>“terrible lack of service and non-responsive to feedback”</v>
      </c>
      <c r="H1159" s="3" t="str">
        <f>IF(ISBLANK(other_hotels_test!K1159),"",other_hotels_test!K1159)</f>
        <v>am a local who dined there with my in laws. two staff walked off once they passed through the doors despite seeing us approaching with baby &amp; stroller. grand welcome. we gave the name of the person who made the reservations 'Jack Frost' (fictitious) and the hostess curtly said she only has Jack she has no Jack Frost. we sat down for a good 10 mins and nobody attended to us despite the restaurant being empty. we had to wait to get someone' s attention to give us a menu and we had to wait again for someone to look our way to take our drinks order. a berry/prune from previous guest remained under the table (and made into a mess of my inlaw's shoes and floor) and a cutlery knife remained on the open floor of the restaurant yet nobody picked it up for a very long time (we refused to highlight it to the staff after the treatment we've been given). comment card submitted to GM Louis Sailer received no response. we walked away from the hotel with the feel they put so much pride in their physical property with its rich heritage and desire to be perceived as a high class hotel that they end up with their staff being of such high class themselves that they provide no warmth to the guests. this is a no-return place for us.</v>
      </c>
      <c r="I1159" s="1" t="str">
        <f>TRIM(IF(ISERROR(MID(other_hotels_test!L1159,7,FIND("travelled",other_hotels_test!L1159,1)-7)),"",MID(other_hotels_test!L1159,7,FIND("travelled",other_hotels_test!L1159,1)-7)))</f>
        <v>October 2009</v>
      </c>
      <c r="J1159" s="1" t="str">
        <f>TRIM(IF(ISERROR(MID(other_hotels_test!L1159,FIND("travelled",other_hotels_test!L1159,1)+9,LEN(other_hotels_test!L1159))),"",MID(other_hotels_test!L1159,FIND("travelled",other_hotels_test!L1159,1)+9,LEN(other_hotels_test!L1159))))</f>
        <v>with family</v>
      </c>
      <c r="K1159" s="4" t="e">
        <f ca="1">udfRegEx(other_hotels_test!M1159,"\d( of )\d( stars).*(n&gt;)([\s\S]*;)")&amp;CHAR(10)&amp;udfRegEx(other_hotels_test!M1159,"[^;]+$\d( of )\d( stars).*(n&gt;)([\s\S]*;)")</f>
        <v>#NAME?</v>
      </c>
      <c r="N1159" s="1" t="str">
        <f>other_hotels_test!P1159</f>
        <v>Reviewed 6 November 2009</v>
      </c>
    </row>
    <row r="1160" spans="1:14" ht="252">
      <c r="A1160" s="1" t="str">
        <f>MID(other_hotels_test!D1160,1,FIND("_data",other_hotels_test!D1160,1)-1)</f>
        <v>fullerton_hotel</v>
      </c>
      <c r="B1160" s="4" t="str">
        <f>other_hotels_test!G1160</f>
        <v>RE-VeeL</v>
      </c>
      <c r="C1160" s="4" t="str">
        <f>IF(ISBLANK(other_hotels_test!H1160),"",other_hotels_test!H1160)</f>
        <v>Australia</v>
      </c>
      <c r="D1160" s="1" t="str">
        <f>MID(other_hotels_test!I1160,FIND("of",other_hotels_test!I1160,1)-2,12)</f>
        <v>5 of 5 stars</v>
      </c>
      <c r="E1160" s="1" t="str">
        <f>MID(other_hotels_test!I1160,FIND("of",other_hotels_test!I1160,1)-2,2)</f>
        <v xml:space="preserve">5 </v>
      </c>
      <c r="F1160" s="2">
        <f>MID(other_hotels_test!I1160,FIND("of",other_hotels_test!I1160,1)-2,2)/MID(other_hotels_test!I1160,FIND("of",other_hotels_test!I1160,1)+2,2)</f>
        <v>1</v>
      </c>
      <c r="G1160" s="3" t="str">
        <f>IF(ISBLANK(other_hotels_test!J1160),"",other_hotels_test!J1160)</f>
        <v>“Full Marks to the Fullerton! What a star!”</v>
      </c>
      <c r="H1160" s="3" t="str">
        <f>IF(ISBLANK(other_hotels_test!K1160),"",other_hotels_test!K1160)</f>
        <v>My experience at the Fullerton was fantastic! I booked into a City View room expecting to see an office building or yet another air conditioning vent and was amazed that I could see the river and Clarke Quay from my balcony. The size of the room was very generous and spacious and all furnishings were plush and top quality. The double wardrobe was supplied with at least a dozen coat hangers and the valet stand were fabulous it really made me feel at home! The marble bathroom was enormous and had generous bench space at the sink and mirror seperate toilet shower and large bathtub. The infinity pool was only about 1.2m in depth which was a surprise (I thought it would be deeper) however the view was breath-taking...to swim and lounge by the pool with the view of Singapore River was a real treat. The gymnasium and sauna facilities were also top notch. I could rave on for hours... My verdict: If you can afford the exie rack rate it is definitely well worth every penny! PS - I had the best berry and dragonfruit danish at the buffet breakfast that has ever passed my tastebuds...the pastry was melt-in-you mouth and the fruit were deliciously plump. Absolutely divine!</v>
      </c>
      <c r="I1160" s="1" t="str">
        <f>TRIM(IF(ISERROR(MID(other_hotels_test!L1160,7,FIND("travelled",other_hotels_test!L1160,1)-7)),"",MID(other_hotels_test!L1160,7,FIND("travelled",other_hotels_test!L1160,1)-7)))</f>
        <v>April 2008</v>
      </c>
      <c r="J1160" s="1" t="str">
        <f>TRIM(IF(ISERROR(MID(other_hotels_test!L1160,FIND("travelled",other_hotels_test!L1160,1)+9,LEN(other_hotels_test!L1160))),"",MID(other_hotels_test!L1160,FIND("travelled",other_hotels_test!L1160,1)+9,LEN(other_hotels_test!L1160))))</f>
        <v>solo</v>
      </c>
      <c r="K1160" s="4" t="e">
        <f ca="1">udfRegEx(other_hotels_test!M1160,"\d( of )\d( stars).*(n&gt;)([\s\S]*;)")&amp;CHAR(10)&amp;udfRegEx(other_hotels_test!M1160,"[^;]+$\d( of )\d( stars).*(n&gt;)([\s\S]*;)")</f>
        <v>#NAME?</v>
      </c>
      <c r="N1160" s="1" t="str">
        <f>other_hotels_test!P1160</f>
        <v>Reviewed 2 May 2008</v>
      </c>
    </row>
    <row r="1161" spans="1:14" ht="336">
      <c r="A1161" s="1" t="str">
        <f>MID(other_hotels_test!D1161,1,FIND("_data",other_hotels_test!D1161,1)-1)</f>
        <v>fullerton_hotel</v>
      </c>
      <c r="B1161" s="4" t="str">
        <f>other_hotels_test!G1161</f>
        <v>Targetsea</v>
      </c>
      <c r="C1161" s="4" t="str">
        <f>IF(ISBLANK(other_hotels_test!H1161),"",other_hotels_test!H1161)</f>
        <v>Hong Kong China</v>
      </c>
      <c r="D1161" s="1" t="str">
        <f>MID(other_hotels_test!I1161,FIND("of",other_hotels_test!I1161,1)-2,12)</f>
        <v>2 of 5 stars</v>
      </c>
      <c r="E1161" s="1" t="str">
        <f>MID(other_hotels_test!I1161,FIND("of",other_hotels_test!I1161,1)-2,2)</f>
        <v xml:space="preserve">2 </v>
      </c>
      <c r="F1161" s="2">
        <f>MID(other_hotels_test!I1161,FIND("of",other_hotels_test!I1161,1)-2,2)/MID(other_hotels_test!I1161,FIND("of",other_hotels_test!I1161,1)+2,2)</f>
        <v>0.4</v>
      </c>
      <c r="G1161" s="3" t="str">
        <f>IF(ISBLANK(other_hotels_test!J1161),"",other_hotels_test!J1161)</f>
        <v>“Disappointing : great service cannot compensate for cramped rooms”</v>
      </c>
      <c r="H1161" s="3" t="str">
        <f>IF(ISBLANK(other_hotels_test!K1161),"",other_hotels_test!K1161)</f>
        <v>Soft side of this hotel is very good. Service excellent everywhere - from the front desk through the restaurants to housekeeping to the concierge and doormen. Really very good. And its position on the Marina is pleasant - bit downtowny but really OK. The hardware - the room - is just nowhere near where you should be if you are aspiring to five stars and charging SD 410 ++. Our room was tiny with the bed taking up 80% of it. If there are two of you in the rooom one is going to have to be on the bed. You expect this in older Japanese hotels but not anywhere else at these rates. Other hotels in Singapore are more spacious and cheaper. As others here have commented the mattress is hard. If you like hard fine. Personally I could not sleep. Not helped by airconditioning that struggles to keep up with demand. So warm and humid nights spent on an uncomfortable bed. Bathroom is better - about the same size as the room? Has most of what you would expect but materials and finish just not first class. Furniture in the room getting worn as well. Nice large cups for making tea or coffee. But the hotel information books bound in leather had swollen into the wooden slots in their drawer and could not be pulled out. Interior atrium public space is generous. Elsewhere the design of the building means the swimming pool and coffee terrace are squashed in between the hotel and the sidewalk. I was trying the Fullerton to see if it could improve on my usual Singapore hotel. Won't be going back. However good the service (and it is very good) it can't make up for the lack of comfort in the rooms.</v>
      </c>
      <c r="I1161" s="1" t="str">
        <f>TRIM(IF(ISERROR(MID(other_hotels_test!L1161,7,FIND("travelled",other_hotels_test!L1161,1)-7)),"",MID(other_hotels_test!L1161,7,FIND("travelled",other_hotels_test!L1161,1)-7)))</f>
        <v>April 2008</v>
      </c>
      <c r="J1161" s="1" t="str">
        <f>TRIM(IF(ISERROR(MID(other_hotels_test!L1161,FIND("travelled",other_hotels_test!L1161,1)+9,LEN(other_hotels_test!L1161))),"",MID(other_hotels_test!L1161,FIND("travelled",other_hotels_test!L1161,1)+9,LEN(other_hotels_test!L1161))))</f>
        <v>as a couple</v>
      </c>
      <c r="K1161" s="4" t="e">
        <f ca="1">udfRegEx(other_hotels_test!M1161,"\d( of )\d( stars).*(n&gt;)([\s\S]*;)")&amp;CHAR(10)&amp;udfRegEx(other_hotels_test!M1161,"[^;]+$\d( of )\d( stars).*(n&gt;)([\s\S]*;)")</f>
        <v>#NAME?</v>
      </c>
      <c r="N1161" s="1" t="str">
        <f>other_hotels_test!P1161</f>
        <v>Reviewed 22 April 2008</v>
      </c>
    </row>
    <row r="1162" spans="1:14" ht="84">
      <c r="A1162" s="1" t="str">
        <f>MID(other_hotels_test!D1162,1,FIND("_data",other_hotels_test!D1162,1)-1)</f>
        <v>fullerton_hotel</v>
      </c>
      <c r="B1162" s="4" t="str">
        <f>other_hotels_test!G1162</f>
        <v>eumundi</v>
      </c>
      <c r="C1162" s="4" t="str">
        <f>IF(ISBLANK(other_hotels_test!H1162),"",other_hotels_test!H1162)</f>
        <v>eumundi</v>
      </c>
      <c r="D1162" s="1" t="str">
        <f>MID(other_hotels_test!I1162,FIND("of",other_hotels_test!I1162,1)-2,12)</f>
        <v>5 of 5 stars</v>
      </c>
      <c r="E1162" s="1" t="str">
        <f>MID(other_hotels_test!I1162,FIND("of",other_hotels_test!I1162,1)-2,2)</f>
        <v xml:space="preserve">5 </v>
      </c>
      <c r="F1162" s="2">
        <f>MID(other_hotels_test!I1162,FIND("of",other_hotels_test!I1162,1)-2,2)/MID(other_hotels_test!I1162,FIND("of",other_hotels_test!I1162,1)+2,2)</f>
        <v>1</v>
      </c>
      <c r="G1162" s="3" t="str">
        <f>IF(ISBLANK(other_hotels_test!J1162),"",other_hotels_test!J1162)</f>
        <v>“Fantastic- make sure you stay there”</v>
      </c>
      <c r="H1162" s="3" t="str">
        <f>IF(ISBLANK(other_hotels_test!K1162),"",other_hotels_test!K1162)</f>
        <v>This is our regular stay over hotel in Singapore. The standards seem to improve on each occassion if that were possible. The staff are trained to the highest level and the service is "world standard" Such superb value for money. Breakfast s are superb although we tend to eat dinner out at Singapore wonderful selection of restaurants. A must stay hotel if the wallet allows.</v>
      </c>
      <c r="I1162" s="1" t="str">
        <f>TRIM(IF(ISERROR(MID(other_hotels_test!L1162,7,FIND("travelled",other_hotels_test!L1162,1)-7)),"",MID(other_hotels_test!L1162,7,FIND("travelled",other_hotels_test!L1162,1)-7)))</f>
        <v>March 2008</v>
      </c>
      <c r="J1162" s="1" t="str">
        <f>TRIM(IF(ISERROR(MID(other_hotels_test!L1162,FIND("travelled",other_hotels_test!L1162,1)+9,LEN(other_hotels_test!L1162))),"",MID(other_hotels_test!L1162,FIND("travelled",other_hotels_test!L1162,1)+9,LEN(other_hotels_test!L1162))))</f>
        <v>as a couple</v>
      </c>
      <c r="K1162" s="4" t="e">
        <f ca="1">udfRegEx(other_hotels_test!M1162,"\d( of )\d( stars).*(n&gt;)([\s\S]*;)")&amp;CHAR(10)&amp;udfRegEx(other_hotels_test!M1162,"[^;]+$\d( of )\d( stars).*(n&gt;)([\s\S]*;)")</f>
        <v>#NAME?</v>
      </c>
      <c r="N1162" s="1" t="str">
        <f>other_hotels_test!P1162</f>
        <v>Reviewed 15 April 2008</v>
      </c>
    </row>
    <row r="1163" spans="1:14" ht="280">
      <c r="A1163" s="1" t="str">
        <f>MID(other_hotels_test!D1163,1,FIND("_data",other_hotels_test!D1163,1)-1)</f>
        <v>fullerton_hotel</v>
      </c>
      <c r="B1163" s="4" t="str">
        <f>other_hotels_test!G1163</f>
        <v>intreped</v>
      </c>
      <c r="C1163" s="4" t="str">
        <f>IF(ISBLANK(other_hotels_test!H1163),"",other_hotels_test!H1163)</f>
        <v>Connecticut</v>
      </c>
      <c r="D1163" s="1" t="str">
        <f>MID(other_hotels_test!I1163,FIND("of",other_hotels_test!I1163,1)-2,12)</f>
        <v>5 of 5 stars</v>
      </c>
      <c r="E1163" s="1" t="str">
        <f>MID(other_hotels_test!I1163,FIND("of",other_hotels_test!I1163,1)-2,2)</f>
        <v xml:space="preserve">5 </v>
      </c>
      <c r="F1163" s="2">
        <f>MID(other_hotels_test!I1163,FIND("of",other_hotels_test!I1163,1)-2,2)/MID(other_hotels_test!I1163,FIND("of",other_hotels_test!I1163,1)+2,2)</f>
        <v>1</v>
      </c>
      <c r="G1163" s="3" t="str">
        <f>IF(ISBLANK(other_hotels_test!J1163),"",other_hotels_test!J1163)</f>
        <v>“Great location beautiful lobby”</v>
      </c>
      <c r="H1163" s="3" t="str">
        <f>IF(ISBLANK(other_hotels_test!K1163),"",other_hotels_test!K1163)</f>
        <v>We stayed at the Fullerton for 5 nights on vacation. Booked the Easter Special which was still about $350 per night with taxes so not cheap. The room was a tad cramped but otherwise very nice. The bed was very firm which I prefer but if you like a pillowtop mattress it may be too hard. The bathroom was extremely nice. Try to book a room with a river view which is much nicer than the "sea" view which looks over the highway at the harbor and directly across you see the forest of cranes building the new casino. Also try to book a high floor. The breakfast buffet which was included was extremely nice with tables outside on the riverfront. The pool and health club are also very nice. I especially appreciated the pool because it is good for lap swimming (25 meters). My wife I would get there at 6am (before sunrise) and have the whole pool to ourselves which was heaven. Don't have the hotel arrange a pick-up at the airport. It costs about 4x as much as a taxi and we had to wait 20 minutes for the driver to show up (after phoning the hotel) who then complained that we were late. The location is ideal just a short walk along the river to the Raffles subway stop and you can walk to lots of great places from the hotel. Overall I would recommend it especially if you can get a good deal.</v>
      </c>
      <c r="I1163" s="1" t="str">
        <f>TRIM(IF(ISERROR(MID(other_hotels_test!L1163,7,FIND("travelled",other_hotels_test!L1163,1)-7)),"",MID(other_hotels_test!L1163,7,FIND("travelled",other_hotels_test!L1163,1)-7)))</f>
        <v>March 2008</v>
      </c>
      <c r="J1163" s="1" t="str">
        <f>TRIM(IF(ISERROR(MID(other_hotels_test!L1163,FIND("travelled",other_hotels_test!L1163,1)+9,LEN(other_hotels_test!L1163))),"",MID(other_hotels_test!L1163,FIND("travelled",other_hotels_test!L1163,1)+9,LEN(other_hotels_test!L1163))))</f>
        <v>as a couple</v>
      </c>
      <c r="K1163" s="4" t="e">
        <f ca="1">udfRegEx(other_hotels_test!M1163,"\d( of )\d( stars).*(n&gt;)([\s\S]*;)")&amp;CHAR(10)&amp;udfRegEx(other_hotels_test!M1163,"[^;]+$\d( of )\d( stars).*(n&gt;)([\s\S]*;)")</f>
        <v>#NAME?</v>
      </c>
      <c r="N1163" s="1" t="str">
        <f>other_hotels_test!P1163</f>
        <v>Reviewed 30 March 2008</v>
      </c>
    </row>
    <row r="1164" spans="1:14" ht="126">
      <c r="A1164" s="1" t="str">
        <f>MID(other_hotels_test!D1164,1,FIND("_data",other_hotels_test!D1164,1)-1)</f>
        <v>fullerton_hotel</v>
      </c>
      <c r="B1164" s="4" t="str">
        <f>other_hotels_test!G1164</f>
        <v>NGarrity</v>
      </c>
      <c r="C1164" s="4" t="str">
        <f>IF(ISBLANK(other_hotels_test!H1164),"",other_hotels_test!H1164)</f>
        <v>Singapore Singapore</v>
      </c>
      <c r="D1164" s="1" t="str">
        <f>MID(other_hotels_test!I1164,FIND("of",other_hotels_test!I1164,1)-2,12)</f>
        <v>4 of 5 stars</v>
      </c>
      <c r="E1164" s="1" t="str">
        <f>MID(other_hotels_test!I1164,FIND("of",other_hotels_test!I1164,1)-2,2)</f>
        <v xml:space="preserve">4 </v>
      </c>
      <c r="F1164" s="2">
        <f>MID(other_hotels_test!I1164,FIND("of",other_hotels_test!I1164,1)-2,2)/MID(other_hotels_test!I1164,FIND("of",other_hotels_test!I1164,1)+2,2)</f>
        <v>0.8</v>
      </c>
      <c r="G1164" s="3" t="str">
        <f>IF(ISBLANK(other_hotels_test!J1164),"",other_hotels_test!J1164)</f>
        <v>“Elegant &amp; Efficient”</v>
      </c>
      <c r="H1164" s="3" t="str">
        <f>IF(ISBLANK(other_hotels_test!K1164),"",other_hotels_test!K1164)</f>
        <v>The Fullerton has real class. Stand out features are the building itself (including the rooms and facilities) and the staff who are the epitomy of professionalism. This is the only hotel Singapore hotel I've stayed in so don't have a local benchmark but this hotel is one of the best I've ever stayed in. The location is ideal for access to the city's financial area but the riverside location also makes this a great place to stay if you're not travelling on business. I didn't eat much in the hotel but my limited experience was unexceptional. The pool is fantastic.</v>
      </c>
      <c r="I1164" s="1" t="str">
        <f>TRIM(IF(ISERROR(MID(other_hotels_test!L1164,7,FIND("travelled",other_hotels_test!L1164,1)-7)),"",MID(other_hotels_test!L1164,7,FIND("travelled",other_hotels_test!L1164,1)-7)))</f>
        <v>March 2008</v>
      </c>
      <c r="J1164" s="1" t="str">
        <f>TRIM(IF(ISERROR(MID(other_hotels_test!L1164,FIND("travelled",other_hotels_test!L1164,1)+9,LEN(other_hotels_test!L1164))),"",MID(other_hotels_test!L1164,FIND("travelled",other_hotels_test!L1164,1)+9,LEN(other_hotels_test!L1164))))</f>
        <v>on business</v>
      </c>
      <c r="K1164" s="4" t="e">
        <f ca="1">udfRegEx(other_hotels_test!M1164,"\d( of )\d( stars).*(n&gt;)([\s\S]*;)")&amp;CHAR(10)&amp;udfRegEx(other_hotels_test!M1164,"[^;]+$\d( of )\d( stars).*(n&gt;)([\s\S]*;)")</f>
        <v>#NAME?</v>
      </c>
      <c r="N1164" s="1" t="str">
        <f>other_hotels_test!P1164</f>
        <v>Reviewed 29 March 2008</v>
      </c>
    </row>
    <row r="1165" spans="1:14" ht="252">
      <c r="A1165" s="1" t="str">
        <f>MID(other_hotels_test!D1165,1,FIND("_data",other_hotels_test!D1165,1)-1)</f>
        <v>fullerton_hotel</v>
      </c>
      <c r="B1165" s="4" t="str">
        <f>other_hotels_test!G1165</f>
        <v>MicheleDuke</v>
      </c>
      <c r="C1165" s="4" t="str">
        <f>IF(ISBLANK(other_hotels_test!H1165),"",other_hotels_test!H1165)</f>
        <v>East Sussex UK</v>
      </c>
      <c r="D1165" s="1" t="str">
        <f>MID(other_hotels_test!I1165,FIND("of",other_hotels_test!I1165,1)-2,12)</f>
        <v>5 of 5 stars</v>
      </c>
      <c r="E1165" s="1" t="str">
        <f>MID(other_hotels_test!I1165,FIND("of",other_hotels_test!I1165,1)-2,2)</f>
        <v xml:space="preserve">5 </v>
      </c>
      <c r="F1165" s="2">
        <f>MID(other_hotels_test!I1165,FIND("of",other_hotels_test!I1165,1)-2,2)/MID(other_hotels_test!I1165,FIND("of",other_hotels_test!I1165,1)+2,2)</f>
        <v>1</v>
      </c>
      <c r="G1165" s="3" t="str">
        <f>IF(ISBLANK(other_hotels_test!J1165),"",other_hotels_test!J1165)</f>
        <v>“Great location perfect service”</v>
      </c>
      <c r="H1165" s="3" t="str">
        <f>IF(ISBLANK(other_hotels_test!K1165),"",other_hotels_test!K1165)</f>
        <v>Stayed at The Fullerton whilst in Singapore in a multi-centre trip. The service was impeccable from the initial meeting directly from the plane on arrival to our equally attentive send off. We were greeted everywhere by name and had personal check-in in the room . Made us feel valued and very comfortable. There was no pomposity just friendly attentive service. Our quay view room was perfect and the small balcony allowed us to enjoy the view. The pool is beautiful although the sun deck is quite limited and might get crowded on sunny days. We managed to get breakfast included in our rate which was very beneficial as it's pretty expensive but excellent. We didn't have dinner in the hotel but did have cocktails in the bar - busy and lively in early evening. I do recommend the hawker's markets for eating Glutton's Market is just across the bridge near the theatres. The food is good lots of choice and very cheap. Good place to people watch and get closer to the real Singapore. Boat Quay is good for casual eating whilst Clarke Quay is a bit more pricy and bit more "hip". Only downside was that we were there during the "haze" which is caused by the fires in Sumatra so we didn't see the sun.</v>
      </c>
      <c r="I1165" s="1" t="str">
        <f>TRIM(IF(ISERROR(MID(other_hotels_test!L1165,7,FIND("travelled",other_hotels_test!L1165,1)-7)),"",MID(other_hotels_test!L1165,7,FIND("travelled",other_hotels_test!L1165,1)-7)))</f>
        <v>October 2006</v>
      </c>
      <c r="J1165" s="1" t="str">
        <f>TRIM(IF(ISERROR(MID(other_hotels_test!L1165,FIND("travelled",other_hotels_test!L1165,1)+9,LEN(other_hotels_test!L1165))),"",MID(other_hotels_test!L1165,FIND("travelled",other_hotels_test!L1165,1)+9,LEN(other_hotels_test!L1165))))</f>
        <v>as a couple</v>
      </c>
      <c r="K1165" s="4" t="e">
        <f ca="1">udfRegEx(other_hotels_test!M1165,"\d( of )\d( stars).*(n&gt;)([\s\S]*;)")&amp;CHAR(10)&amp;udfRegEx(other_hotels_test!M1165,"[^;]+$\d( of )\d( stars).*(n&gt;)([\s\S]*;)")</f>
        <v>#NAME?</v>
      </c>
      <c r="N1165" s="1" t="str">
        <f>other_hotels_test!P1165</f>
        <v>Reviewed 6 November 2006</v>
      </c>
    </row>
    <row r="1166" spans="1:14" ht="98">
      <c r="A1166" s="1" t="str">
        <f>MID(other_hotels_test!D1166,1,FIND("_data",other_hotels_test!D1166,1)-1)</f>
        <v>fullerton_hotel</v>
      </c>
      <c r="B1166" s="4" t="str">
        <f>other_hotels_test!G1166</f>
        <v>padmall</v>
      </c>
      <c r="C1166" s="4" t="str">
        <f>IF(ISBLANK(other_hotels_test!H1166),"",other_hotels_test!H1166)</f>
        <v>london</v>
      </c>
      <c r="D1166" s="1" t="str">
        <f>MID(other_hotels_test!I1166,FIND("of",other_hotels_test!I1166,1)-2,12)</f>
        <v>5 of 5 stars</v>
      </c>
      <c r="E1166" s="1" t="str">
        <f>MID(other_hotels_test!I1166,FIND("of",other_hotels_test!I1166,1)-2,2)</f>
        <v xml:space="preserve">5 </v>
      </c>
      <c r="F1166" s="2">
        <f>MID(other_hotels_test!I1166,FIND("of",other_hotels_test!I1166,1)-2,2)/MID(other_hotels_test!I1166,FIND("of",other_hotels_test!I1166,1)+2,2)</f>
        <v>1</v>
      </c>
      <c r="G1166" s="3" t="str">
        <f>IF(ISBLANK(other_hotels_test!J1166),"",other_hotels_test!J1166)</f>
        <v>“totally professional”</v>
      </c>
      <c r="H1166" s="3" t="str">
        <f>IF(ISBLANK(other_hotels_test!K1166),"",other_hotels_test!K1166)</f>
        <v>I stayed here on a business trip for 5 nights. I cannot fault it. A great location for business and leisure traveller alike. An amazing atrium /reception area good rooms and a great pool and gym area. The staff were helpful as one would expect. I can recommend particulary the Indo-Chine restaurant on the opposite side of the river and the jogging path from the hotel toward the airport along the shore to work off the stress of the day. All in all worth the money.</v>
      </c>
      <c r="I1166" s="1" t="str">
        <f>TRIM(IF(ISERROR(MID(other_hotels_test!L1166,7,FIND("travelled",other_hotels_test!L1166,1)-7)),"",MID(other_hotels_test!L1166,7,FIND("travelled",other_hotels_test!L1166,1)-7)))</f>
        <v>August 2006</v>
      </c>
      <c r="J1166" s="1" t="str">
        <f>TRIM(IF(ISERROR(MID(other_hotels_test!L1166,FIND("travelled",other_hotels_test!L1166,1)+9,LEN(other_hotels_test!L1166))),"",MID(other_hotels_test!L1166,FIND("travelled",other_hotels_test!L1166,1)+9,LEN(other_hotels_test!L1166))))</f>
        <v>on business</v>
      </c>
      <c r="K1166" s="4" t="e">
        <f ca="1">udfRegEx(other_hotels_test!M1166,"\d( of )\d( stars).*(n&gt;)([\s\S]*;)")&amp;CHAR(10)&amp;udfRegEx(other_hotels_test!M1166,"[^;]+$\d( of )\d( stars).*(n&gt;)([\s\S]*;)")</f>
        <v>#NAME?</v>
      </c>
      <c r="N1166" s="1" t="str">
        <f>other_hotels_test!P1166</f>
        <v>Reviewed 14 September 2006</v>
      </c>
    </row>
    <row r="1167" spans="1:14" ht="42">
      <c r="A1167" s="1" t="str">
        <f>MID(other_hotels_test!D1167,1,FIND("_data",other_hotels_test!D1167,1)-1)</f>
        <v>fullerton_hotel</v>
      </c>
      <c r="B1167" s="4" t="str">
        <f>other_hotels_test!G1167</f>
        <v>Wykx</v>
      </c>
      <c r="C1167" s="4" t="str">
        <f>IF(ISBLANK(other_hotels_test!H1167),"",other_hotels_test!H1167)</f>
        <v>Paris</v>
      </c>
      <c r="D1167" s="1" t="str">
        <f>MID(other_hotels_test!I1167,FIND("of",other_hotels_test!I1167,1)-2,12)</f>
        <v>5 of 5 stars</v>
      </c>
      <c r="E1167" s="1" t="str">
        <f>MID(other_hotels_test!I1167,FIND("of",other_hotels_test!I1167,1)-2,2)</f>
        <v xml:space="preserve">5 </v>
      </c>
      <c r="F1167" s="2">
        <f>MID(other_hotels_test!I1167,FIND("of",other_hotels_test!I1167,1)-2,2)/MID(other_hotels_test!I1167,FIND("of",other_hotels_test!I1167,1)+2,2)</f>
        <v>1</v>
      </c>
      <c r="G1167" s="3" t="str">
        <f>IF(ISBLANK(other_hotels_test!J1167),"",other_hotels_test!J1167)</f>
        <v>“What an outside pool and a view on the river !”</v>
      </c>
      <c r="H1167" s="3" t="str">
        <f>IF(ISBLANK(other_hotels_test!K1167),"",other_hotels_test!K1167)</f>
        <v>I advise you to obtain a room on the river and to use the swimming pool outside. This is so wonderful. The service is nice. Rooms are excellent.</v>
      </c>
      <c r="I1167" s="1" t="str">
        <f>TRIM(IF(ISERROR(MID(other_hotels_test!L1167,7,FIND("travelled",other_hotels_test!L1167,1)-7)),"",MID(other_hotels_test!L1167,7,FIND("travelled",other_hotels_test!L1167,1)-7)))</f>
        <v/>
      </c>
      <c r="J1167" s="1" t="str">
        <f>TRIM(IF(ISERROR(MID(other_hotels_test!L1167,FIND("travelled",other_hotels_test!L1167,1)+9,LEN(other_hotels_test!L1167))),"",MID(other_hotels_test!L1167,FIND("travelled",other_hotels_test!L1167,1)+9,LEN(other_hotels_test!L1167))))</f>
        <v/>
      </c>
      <c r="K1167" s="4" t="e">
        <f ca="1">udfRegEx(other_hotels_test!M1167,"\d( of )\d( stars).*(n&gt;)([\s\S]*;)")&amp;CHAR(10)&amp;udfRegEx(other_hotels_test!M1167,"[^;]+$\d( of )\d( stars).*(n&gt;)([\s\S]*;)")</f>
        <v>#NAME?</v>
      </c>
      <c r="N1167" s="1" t="str">
        <f>other_hotels_test!P1167</f>
        <v>Reviewed 28 August 2006</v>
      </c>
    </row>
    <row r="1168" spans="1:14" ht="126">
      <c r="A1168" s="1" t="str">
        <f>MID(other_hotels_test!D1168,1,FIND("_data",other_hotels_test!D1168,1)-1)</f>
        <v>fullerton_hotel</v>
      </c>
      <c r="B1168" s="4" t="str">
        <f>other_hotels_test!G1168</f>
        <v>ANON5000</v>
      </c>
      <c r="C1168" s="4" t="str">
        <f>IF(ISBLANK(other_hotels_test!H1168),"",other_hotels_test!H1168)</f>
        <v>OXford UK</v>
      </c>
      <c r="D1168" s="1" t="str">
        <f>MID(other_hotels_test!I1168,FIND("of",other_hotels_test!I1168,1)-2,12)</f>
        <v>5 of 5 stars</v>
      </c>
      <c r="E1168" s="1" t="str">
        <f>MID(other_hotels_test!I1168,FIND("of",other_hotels_test!I1168,1)-2,2)</f>
        <v xml:space="preserve">5 </v>
      </c>
      <c r="F1168" s="2">
        <f>MID(other_hotels_test!I1168,FIND("of",other_hotels_test!I1168,1)-2,2)/MID(other_hotels_test!I1168,FIND("of",other_hotels_test!I1168,1)+2,2)</f>
        <v>1</v>
      </c>
      <c r="G1168" s="3" t="str">
        <f>IF(ISBLANK(other_hotels_test!J1168),"",other_hotels_test!J1168)</f>
        <v>“Great Hotel !”</v>
      </c>
      <c r="H1168" s="3" t="str">
        <f>IF(ISBLANK(other_hotels_test!K1168),"",other_hotels_test!K1168)</f>
        <v>My wife and I stayed her as part of our Honeymoon tour of the Far East. We had a fantastic three days; the hotel itself if very opulent and sophisticated the service is excellent and we were really looked after. Our original room was quite small as was a corner room with a reduced floor plan but after asking we were upgraded to a Heritage room overlooking the pool which was wonderful. Singapore was a great city to spend a few days and lots to do hotel is well positioned to tour the city and sits in a very grand position overlooking the river and out to sea. Would definitely stay there again .</v>
      </c>
      <c r="I1168" s="1" t="str">
        <f>TRIM(IF(ISERROR(MID(other_hotels_test!L1168,7,FIND("travelled",other_hotels_test!L1168,1)-7)),"",MID(other_hotels_test!L1168,7,FIND("travelled",other_hotels_test!L1168,1)-7)))</f>
        <v>August 2006</v>
      </c>
      <c r="J1168" s="1" t="str">
        <f>TRIM(IF(ISERROR(MID(other_hotels_test!L1168,FIND("travelled",other_hotels_test!L1168,1)+9,LEN(other_hotels_test!L1168))),"",MID(other_hotels_test!L1168,FIND("travelled",other_hotels_test!L1168,1)+9,LEN(other_hotels_test!L1168))))</f>
        <v>as a couple</v>
      </c>
      <c r="K1168" s="4" t="e">
        <f ca="1">udfRegEx(other_hotels_test!M1168,"\d( of )\d( stars).*(n&gt;)([\s\S]*;)")&amp;CHAR(10)&amp;udfRegEx(other_hotels_test!M1168,"[^;]+$\d( of )\d( stars).*(n&gt;)([\s\S]*;)")</f>
        <v>#NAME?</v>
      </c>
      <c r="N1168" s="1" t="str">
        <f>other_hotels_test!P1168</f>
        <v>Reviewed 23 August 2006</v>
      </c>
    </row>
    <row r="1169" spans="1:14" ht="98">
      <c r="A1169" s="1" t="str">
        <f>MID(other_hotels_test!D1169,1,FIND("_data",other_hotels_test!D1169,1)-1)</f>
        <v>fullerton_hotel</v>
      </c>
      <c r="B1169" s="4" t="str">
        <f>other_hotels_test!G1169</f>
        <v>Geobug</v>
      </c>
      <c r="C1169" s="4" t="str">
        <f>IF(ISBLANK(other_hotels_test!H1169),"",other_hotels_test!H1169)</f>
        <v>Dubai United Arab Emirates</v>
      </c>
      <c r="D1169" s="1" t="str">
        <f>MID(other_hotels_test!I1169,FIND("of",other_hotels_test!I1169,1)-2,12)</f>
        <v>5 of 5 stars</v>
      </c>
      <c r="E1169" s="1" t="str">
        <f>MID(other_hotels_test!I1169,FIND("of",other_hotels_test!I1169,1)-2,2)</f>
        <v xml:space="preserve">5 </v>
      </c>
      <c r="F1169" s="2">
        <f>MID(other_hotels_test!I1169,FIND("of",other_hotels_test!I1169,1)-2,2)/MID(other_hotels_test!I1169,FIND("of",other_hotels_test!I1169,1)+2,2)</f>
        <v>1</v>
      </c>
      <c r="G1169" s="3" t="str">
        <f>IF(ISBLANK(other_hotels_test!J1169),"",other_hotels_test!J1169)</f>
        <v>“First Class Hotel”</v>
      </c>
      <c r="H1169" s="3" t="str">
        <f>IF(ISBLANK(other_hotels_test!K1169),"",other_hotels_test!K1169)</f>
        <v>This is an excellent base both for business and for leisure. Walking distance to Boat and Clarke Quays and right on the Singapore river to one side whilst overlooking the sea on the other. Definitely ask for a room with an external view and well worth having breakfast at the hotel. Nice pool but spa treatments were disappointing and expensive for what they were. Nevertheless would highly recommend this great hotel!</v>
      </c>
      <c r="I1169" s="1" t="str">
        <f>TRIM(IF(ISERROR(MID(other_hotels_test!L1169,7,FIND("travelled",other_hotels_test!L1169,1)-7)),"",MID(other_hotels_test!L1169,7,FIND("travelled",other_hotels_test!L1169,1)-7)))</f>
        <v/>
      </c>
      <c r="J1169" s="1" t="str">
        <f>TRIM(IF(ISERROR(MID(other_hotels_test!L1169,FIND("travelled",other_hotels_test!L1169,1)+9,LEN(other_hotels_test!L1169))),"",MID(other_hotels_test!L1169,FIND("travelled",other_hotels_test!L1169,1)+9,LEN(other_hotels_test!L1169))))</f>
        <v/>
      </c>
      <c r="K1169" s="4" t="e">
        <f ca="1">udfRegEx(other_hotels_test!M1169,"\d( of )\d( stars).*(n&gt;)([\s\S]*;)")&amp;CHAR(10)&amp;udfRegEx(other_hotels_test!M1169,"[^;]+$\d( of )\d( stars).*(n&gt;)([\s\S]*;)")</f>
        <v>#NAME?</v>
      </c>
      <c r="N1169" s="1" t="str">
        <f>other_hotels_test!P1169</f>
        <v>Reviewed 20 August 2006</v>
      </c>
    </row>
    <row r="1170" spans="1:14" ht="42">
      <c r="A1170" s="1" t="str">
        <f>MID(other_hotels_test!D1170,1,FIND("_data",other_hotels_test!D1170,1)-1)</f>
        <v>fullerton_hotel</v>
      </c>
      <c r="B1170" s="4" t="str">
        <f>other_hotels_test!G1170</f>
        <v>JSJ2010</v>
      </c>
      <c r="C1170" s="4" t="str">
        <f>IF(ISBLANK(other_hotels_test!H1170),"",other_hotels_test!H1170)</f>
        <v>London United Kingdom</v>
      </c>
      <c r="D1170" s="1" t="str">
        <f>MID(other_hotels_test!I1170,FIND("of",other_hotels_test!I1170,1)-2,12)</f>
        <v>3 of 5 stars</v>
      </c>
      <c r="E1170" s="1" t="str">
        <f>MID(other_hotels_test!I1170,FIND("of",other_hotels_test!I1170,1)-2,2)</f>
        <v xml:space="preserve">3 </v>
      </c>
      <c r="F1170" s="2">
        <f>MID(other_hotels_test!I1170,FIND("of",other_hotels_test!I1170,1)-2,2)/MID(other_hotels_test!I1170,FIND("of",other_hotels_test!I1170,1)+2,2)</f>
        <v>0.6</v>
      </c>
      <c r="G1170" s="3" t="str">
        <f>IF(ISBLANK(other_hotels_test!J1170),"",other_hotels_test!J1170)</f>
        <v>“Great hotel but poor quality of service”</v>
      </c>
      <c r="H1170" s="3" t="str">
        <f>IF(ISBLANK(other_hotels_test!K1170),"",other_hotels_test!K1170)</f>
        <v>Great hotel great location but poor service experience across the board eg check in breakfast ... Definitely not a 5 star service hotel It is a shame as it is a great hotel with a real history</v>
      </c>
      <c r="I1170" s="1" t="str">
        <f>TRIM(IF(ISERROR(MID(other_hotels_test!L1170,7,FIND("travelled",other_hotels_test!L1170,1)-7)),"",MID(other_hotels_test!L1170,7,FIND("travelled",other_hotels_test!L1170,1)-7)))</f>
        <v>August 2010</v>
      </c>
      <c r="J1170" s="1" t="str">
        <f>TRIM(IF(ISERROR(MID(other_hotels_test!L1170,FIND("travelled",other_hotels_test!L1170,1)+9,LEN(other_hotels_test!L1170))),"",MID(other_hotels_test!L1170,FIND("travelled",other_hotels_test!L1170,1)+9,LEN(other_hotels_test!L1170))))</f>
        <v>with family</v>
      </c>
      <c r="K1170" s="4" t="e">
        <f ca="1">udfRegEx(other_hotels_test!M1170,"\d( of )\d( stars).*(n&gt;)([\s\S]*;)")&amp;CHAR(10)&amp;udfRegEx(other_hotels_test!M1170,"[^;]+$\d( of )\d( stars).*(n&gt;)([\s\S]*;)")</f>
        <v>#NAME?</v>
      </c>
      <c r="N1170" s="1" t="str">
        <f>other_hotels_test!P1170</f>
        <v>Reviewed 5 August 2010</v>
      </c>
    </row>
    <row r="1171" spans="1:14" ht="28">
      <c r="A1171" s="1" t="str">
        <f>MID(other_hotels_test!D1171,1,FIND("_data",other_hotels_test!D1171,1)-1)</f>
        <v>fullerton_hotel</v>
      </c>
      <c r="B1171" s="4" t="str">
        <f>other_hotels_test!G1171</f>
        <v>t50</v>
      </c>
      <c r="C1171" s="4" t="str">
        <f>IF(ISBLANK(other_hotels_test!H1171),"",other_hotels_test!H1171)</f>
        <v>winchester</v>
      </c>
      <c r="D1171" s="1" t="str">
        <f>MID(other_hotels_test!I1171,FIND("of",other_hotels_test!I1171,1)-2,12)</f>
        <v>5 of 5 stars</v>
      </c>
      <c r="E1171" s="1" t="str">
        <f>MID(other_hotels_test!I1171,FIND("of",other_hotels_test!I1171,1)-2,2)</f>
        <v xml:space="preserve">5 </v>
      </c>
      <c r="F1171" s="2">
        <f>MID(other_hotels_test!I1171,FIND("of",other_hotels_test!I1171,1)-2,2)/MID(other_hotels_test!I1171,FIND("of",other_hotels_test!I1171,1)+2,2)</f>
        <v>1</v>
      </c>
      <c r="G1171" s="3" t="str">
        <f>IF(ISBLANK(other_hotels_test!J1171),"",other_hotels_test!J1171)</f>
        <v>“Comfortable hotel in easy reach of the CBD”</v>
      </c>
      <c r="H1171" s="3" t="str">
        <f>IF(ISBLANK(other_hotels_test!K1171),"",other_hotels_test!K1171)</f>
        <v>The old PO building refurbished to a high standard and providing good access to the CBD.</v>
      </c>
      <c r="I1171" s="1" t="str">
        <f>TRIM(IF(ISERROR(MID(other_hotels_test!L1171,7,FIND("travelled",other_hotels_test!L1171,1)-7)),"",MID(other_hotels_test!L1171,7,FIND("travelled",other_hotels_test!L1171,1)-7)))</f>
        <v>March 2010</v>
      </c>
      <c r="J1171" s="1" t="str">
        <f>TRIM(IF(ISERROR(MID(other_hotels_test!L1171,FIND("travelled",other_hotels_test!L1171,1)+9,LEN(other_hotels_test!L1171))),"",MID(other_hotels_test!L1171,FIND("travelled",other_hotels_test!L1171,1)+9,LEN(other_hotels_test!L1171))))</f>
        <v>on business</v>
      </c>
      <c r="K1171" s="4" t="e">
        <f ca="1">udfRegEx(other_hotels_test!M1171,"\d( of )\d( stars).*(n&gt;)([\s\S]*;)")&amp;CHAR(10)&amp;udfRegEx(other_hotels_test!M1171,"[^;]+$\d( of )\d( stars).*(n&gt;)([\s\S]*;)")</f>
        <v>#NAME?</v>
      </c>
      <c r="N1171" s="1" t="str">
        <f>other_hotels_test!P1171</f>
        <v>Reviewed 2 August 2010</v>
      </c>
    </row>
    <row r="1172" spans="1:14" ht="140">
      <c r="A1172" s="1" t="str">
        <f>MID(other_hotels_test!D1172,1,FIND("_data",other_hotels_test!D1172,1)-1)</f>
        <v>fullerton_hotel</v>
      </c>
      <c r="B1172" s="4" t="str">
        <f>other_hotels_test!G1172</f>
        <v>ElisabethBSC</v>
      </c>
      <c r="C1172" s="4" t="str">
        <f>IF(ISBLANK(other_hotels_test!H1172),"",other_hotels_test!H1172)</f>
        <v>Knutsford United Kingdom</v>
      </c>
      <c r="D1172" s="1" t="str">
        <f>MID(other_hotels_test!I1172,FIND("of",other_hotels_test!I1172,1)-2,12)</f>
        <v>4 of 5 stars</v>
      </c>
      <c r="E1172" s="1" t="str">
        <f>MID(other_hotels_test!I1172,FIND("of",other_hotels_test!I1172,1)-2,2)</f>
        <v xml:space="preserve">4 </v>
      </c>
      <c r="F1172" s="2">
        <f>MID(other_hotels_test!I1172,FIND("of",other_hotels_test!I1172,1)-2,2)/MID(other_hotels_test!I1172,FIND("of",other_hotels_test!I1172,1)+2,2)</f>
        <v>0.8</v>
      </c>
      <c r="G1172" s="3" t="str">
        <f>IF(ISBLANK(other_hotels_test!J1172),"",other_hotels_test!J1172)</f>
        <v>“A hotel with a history”</v>
      </c>
      <c r="H1172" s="3" t="str">
        <f>IF(ISBLANK(other_hotels_test!K1172),"",other_hotels_test!K1172)</f>
        <v>We chose this hotel for the last night of our honeymoon for 2 reasons - it was formerly a post office and my partner has an interest in postal history and secondly because I used to work next door.. The hotel is very well located but would advise chosing an outward facing room. We got upgraded to a very large room with good views. Lots of history in this hotel - very elegant. Pool is adequate but not many sunloungers and they were busy. Superb view of the Singapore River from the pool though. An expensive and luxiorious treat for one night but there are probably better options if you will be in Singapore for a few days.</v>
      </c>
      <c r="I1172" s="1" t="str">
        <f>TRIM(IF(ISERROR(MID(other_hotels_test!L1172,7,FIND("travelled",other_hotels_test!L1172,1)-7)),"",MID(other_hotels_test!L1172,7,FIND("travelled",other_hotels_test!L1172,1)-7)))</f>
        <v>July 2010</v>
      </c>
      <c r="J1172" s="1" t="str">
        <f>TRIM(IF(ISERROR(MID(other_hotels_test!L1172,FIND("travelled",other_hotels_test!L1172,1)+9,LEN(other_hotels_test!L1172))),"",MID(other_hotels_test!L1172,FIND("travelled",other_hotels_test!L1172,1)+9,LEN(other_hotels_test!L1172))))</f>
        <v>as a couple</v>
      </c>
      <c r="K1172" s="4" t="e">
        <f ca="1">udfRegEx(other_hotels_test!M1172,"\d( of )\d( stars).*(n&gt;)([\s\S]*;)")&amp;CHAR(10)&amp;udfRegEx(other_hotels_test!M1172,"[^;]+$\d( of )\d( stars).*(n&gt;)([\s\S]*;)")</f>
        <v>#NAME?</v>
      </c>
      <c r="N1172" s="1" t="str">
        <f>other_hotels_test!P1172</f>
        <v>Reviewed 31 July 2010</v>
      </c>
    </row>
    <row r="1173" spans="1:14" ht="140">
      <c r="A1173" s="1" t="str">
        <f>MID(other_hotels_test!D1173,1,FIND("_data",other_hotels_test!D1173,1)-1)</f>
        <v>fullerton_hotel</v>
      </c>
      <c r="B1173" s="4" t="str">
        <f>other_hotels_test!G1173</f>
        <v>MumuGB</v>
      </c>
      <c r="C1173" s="4" t="str">
        <f>IF(ISBLANK(other_hotels_test!H1173),"",other_hotels_test!H1173)</f>
        <v>London United Kingdom</v>
      </c>
      <c r="D1173" s="1" t="str">
        <f>MID(other_hotels_test!I1173,FIND("of",other_hotels_test!I1173,1)-2,12)</f>
        <v>5 of 5 stars</v>
      </c>
      <c r="E1173" s="1" t="str">
        <f>MID(other_hotels_test!I1173,FIND("of",other_hotels_test!I1173,1)-2,2)</f>
        <v xml:space="preserve">5 </v>
      </c>
      <c r="F1173" s="2">
        <f>MID(other_hotels_test!I1173,FIND("of",other_hotels_test!I1173,1)-2,2)/MID(other_hotels_test!I1173,FIND("of",other_hotels_test!I1173,1)+2,2)</f>
        <v>1</v>
      </c>
      <c r="G1173" s="3" t="str">
        <f>IF(ISBLANK(other_hotels_test!J1173),"",other_hotels_test!J1173)</f>
        <v>“I can't wait to go back it was an amazing experience.”</v>
      </c>
      <c r="H1173" s="3" t="str">
        <f>IF(ISBLANK(other_hotels_test!K1173),"",other_hotels_test!K1173)</f>
        <v>We stayed a couple of days with my husband and our two children. The building the old post office has a lot of character. We were upgraded to two communicating suites on the top floor with fantastic views of Marina Bay. Truly amazing. The staff was helpful without being intrusive. We were given fruits chocolates and were very well treated at all times. The only minor inconvenience was that the hotel charged us for the use of wi-fi which we were not told upfront. It wasn't a lot but I didn't know. The Indian buffet was great but the desserts were a bit disappointing -the layered pink thing in a glass looked better than it tasted.. All in all I will definitively go back! T</v>
      </c>
      <c r="I1173" s="1" t="str">
        <f>TRIM(IF(ISERROR(MID(other_hotels_test!L1173,7,FIND("travelled",other_hotels_test!L1173,1)-7)),"",MID(other_hotels_test!L1173,7,FIND("travelled",other_hotels_test!L1173,1)-7)))</f>
        <v>July 2010</v>
      </c>
      <c r="J1173" s="1" t="str">
        <f>TRIM(IF(ISERROR(MID(other_hotels_test!L1173,FIND("travelled",other_hotels_test!L1173,1)+9,LEN(other_hotels_test!L1173))),"",MID(other_hotels_test!L1173,FIND("travelled",other_hotels_test!L1173,1)+9,LEN(other_hotels_test!L1173))))</f>
        <v>as a couple</v>
      </c>
      <c r="K1173" s="4" t="e">
        <f ca="1">udfRegEx(other_hotels_test!M1173,"\d( of )\d( stars).*(n&gt;)([\s\S]*;)")&amp;CHAR(10)&amp;udfRegEx(other_hotels_test!M1173,"[^;]+$\d( of )\d( stars).*(n&gt;)([\s\S]*;)")</f>
        <v>#NAME?</v>
      </c>
      <c r="N1173" s="1" t="str">
        <f>other_hotels_test!P1173</f>
        <v>Reviewed 29 July 2010</v>
      </c>
    </row>
    <row r="1174" spans="1:14" ht="182">
      <c r="A1174" s="1" t="str">
        <f>MID(other_hotels_test!D1174,1,FIND("_data",other_hotels_test!D1174,1)-1)</f>
        <v>fullerton_hotel</v>
      </c>
      <c r="B1174" s="4" t="str">
        <f>other_hotels_test!G1174</f>
        <v>OrientalKyoko</v>
      </c>
      <c r="C1174" s="4" t="str">
        <f>IF(ISBLANK(other_hotels_test!H1174),"",other_hotels_test!H1174)</f>
        <v>Isle of Man</v>
      </c>
      <c r="D1174" s="1" t="str">
        <f>MID(other_hotels_test!I1174,FIND("of",other_hotels_test!I1174,1)-2,12)</f>
        <v>5 of 5 stars</v>
      </c>
      <c r="E1174" s="1" t="str">
        <f>MID(other_hotels_test!I1174,FIND("of",other_hotels_test!I1174,1)-2,2)</f>
        <v xml:space="preserve">5 </v>
      </c>
      <c r="F1174" s="2">
        <f>MID(other_hotels_test!I1174,FIND("of",other_hotels_test!I1174,1)-2,2)/MID(other_hotels_test!I1174,FIND("of",other_hotels_test!I1174,1)+2,2)</f>
        <v>1</v>
      </c>
      <c r="G1174" s="3" t="str">
        <f>IF(ISBLANK(other_hotels_test!J1174),"",other_hotels_test!J1174)</f>
        <v>“Still one of the best hotels in Singapore”</v>
      </c>
      <c r="H1174" s="3" t="str">
        <f>IF(ISBLANK(other_hotels_test!K1174),"",other_hotels_test!K1174)</f>
        <v>I have stayed at the Fullerton Hotel just about every year since in first opened back in 200/01 and I still look forward to going back every time. I am a regular international business traveller and so am experienced at staying at good hotels around the world. I still find all aspects of the Fullerton superb - great ambience/decor quality finish friendly/helpful staff good food great bar - The Post Bar in particular and from a business perspective you couldn't find a better location right in the middle of the CBD. Before I stayed again this time I was a little worried about some of the other comments posted by recent guests however I found the standards to be as high as ever. The ONLY down side was the Pound Sterling/Singapore Dollar exchange rate. Back in 2001 it was 3 $ SIN to the Pound this time it was 1.99 to the Pound! For a 5 Star however I think it is still good value</v>
      </c>
      <c r="I1174" s="1" t="str">
        <f>TRIM(IF(ISERROR(MID(other_hotels_test!L1174,7,FIND("travelled",other_hotels_test!L1174,1)-7)),"",MID(other_hotels_test!L1174,7,FIND("travelled",other_hotels_test!L1174,1)-7)))</f>
        <v>June 2010</v>
      </c>
      <c r="J1174" s="1" t="str">
        <f>TRIM(IF(ISERROR(MID(other_hotels_test!L1174,FIND("travelled",other_hotels_test!L1174,1)+9,LEN(other_hotels_test!L1174))),"",MID(other_hotels_test!L1174,FIND("travelled",other_hotels_test!L1174,1)+9,LEN(other_hotels_test!L1174))))</f>
        <v>on business</v>
      </c>
      <c r="K1174" s="4" t="e">
        <f ca="1">udfRegEx(other_hotels_test!M1174,"\d( of )\d( stars).*(n&gt;)([\s\S]*;)")&amp;CHAR(10)&amp;udfRegEx(other_hotels_test!M1174,"[^;]+$\d( of )\d( stars).*(n&gt;)([\s\S]*;)")</f>
        <v>#NAME?</v>
      </c>
      <c r="N1174" s="1" t="str">
        <f>other_hotels_test!P1174</f>
        <v>Reviewed 25 July 2010</v>
      </c>
    </row>
    <row r="1175" spans="1:14" ht="280">
      <c r="A1175" s="1" t="str">
        <f>MID(other_hotels_test!D1175,1,FIND("_data",other_hotels_test!D1175,1)-1)</f>
        <v>fullerton_hotel</v>
      </c>
      <c r="B1175" s="4" t="str">
        <f>other_hotels_test!G1175</f>
        <v>adviserrr</v>
      </c>
      <c r="C1175" s="4" t="str">
        <f>IF(ISBLANK(other_hotels_test!H1175),"",other_hotels_test!H1175)</f>
        <v>UK</v>
      </c>
      <c r="D1175" s="1" t="str">
        <f>MID(other_hotels_test!I1175,FIND("of",other_hotels_test!I1175,1)-2,12)</f>
        <v>1 of 5 stars</v>
      </c>
      <c r="E1175" s="1" t="str">
        <f>MID(other_hotels_test!I1175,FIND("of",other_hotels_test!I1175,1)-2,2)</f>
        <v xml:space="preserve">1 </v>
      </c>
      <c r="F1175" s="2">
        <f>MID(other_hotels_test!I1175,FIND("of",other_hotels_test!I1175,1)-2,2)/MID(other_hotels_test!I1175,FIND("of",other_hotels_test!I1175,1)+2,2)</f>
        <v>0.2</v>
      </c>
      <c r="G1175" s="3" t="str">
        <f>IF(ISBLANK(other_hotels_test!J1175),"",other_hotels_test!J1175)</f>
        <v>“Ordinary.”</v>
      </c>
      <c r="H1175" s="3" t="str">
        <f>IF(ISBLANK(other_hotels_test!K1175),"",other_hotels_test!K1175)</f>
        <v>This was my first stay. The hotel has a fine location and the building is one of but a few in Singapore that has some character. However everything else about the hotel - rooms reception areas service food - is 3 rather than 5 stars. On the rooms they were in poor state of repair - some of electric cables by the desk were taped together and the furniture very worn. On service it was interesting the hotel randomly upgraded just one of us (my collegue and I travelled on the same booking company) my wife could not get through to the hotel despite ringing several times and when she got through was put on hold and disconnected (when queried about this the hotel explained that one of their operators was on leave) the front desk staff were just not great. On food the club floor breakfast was limited (2 choices of cereal?) and the main restaurant was again just not great. One final gripe - the vast and impressive lobby areas had many tables and sofas but most were tagged as "reserved" (for who?) and most tables had dirty cutlery cups etc. It was pretty obvious that the people who had the coffee/food had long left the tables - simply unsightly and poor hygiene. All in all at these rates surely it makes more sense to stay somewhere consistently reliable like the Shangri La or the Mandarin Oriental.</v>
      </c>
      <c r="I1175" s="1" t="str">
        <f>TRIM(IF(ISERROR(MID(other_hotels_test!L1175,7,FIND("travelled",other_hotels_test!L1175,1)-7)),"",MID(other_hotels_test!L1175,7,FIND("travelled",other_hotels_test!L1175,1)-7)))</f>
        <v>May 2008</v>
      </c>
      <c r="J1175" s="1" t="str">
        <f>TRIM(IF(ISERROR(MID(other_hotels_test!L1175,FIND("travelled",other_hotels_test!L1175,1)+9,LEN(other_hotels_test!L1175))),"",MID(other_hotels_test!L1175,FIND("travelled",other_hotels_test!L1175,1)+9,LEN(other_hotels_test!L1175))))</f>
        <v>on business</v>
      </c>
      <c r="K1175" s="4" t="e">
        <f ca="1">udfRegEx(other_hotels_test!M1175,"\d( of )\d( stars).*(n&gt;)([\s\S]*;)")&amp;CHAR(10)&amp;udfRegEx(other_hotels_test!M1175,"[^;]+$\d( of )\d( stars).*(n&gt;)([\s\S]*;)")</f>
        <v>#NAME?</v>
      </c>
      <c r="N1175" s="1" t="str">
        <f>other_hotels_test!P1175</f>
        <v>Reviewed 22 May 2008</v>
      </c>
    </row>
    <row r="1176" spans="1:14" ht="210">
      <c r="A1176" s="1" t="str">
        <f>MID(other_hotels_test!D1176,1,FIND("_data",other_hotels_test!D1176,1)-1)</f>
        <v>fullerton_hotel</v>
      </c>
      <c r="B1176" s="4" t="str">
        <f>other_hotels_test!G1176</f>
        <v>RunningGirl</v>
      </c>
      <c r="C1176" s="4" t="str">
        <f>IF(ISBLANK(other_hotels_test!H1176),"",other_hotels_test!H1176)</f>
        <v>London</v>
      </c>
      <c r="D1176" s="1" t="str">
        <f>MID(other_hotels_test!I1176,FIND("of",other_hotels_test!I1176,1)-2,12)</f>
        <v>5 of 5 stars</v>
      </c>
      <c r="E1176" s="1" t="str">
        <f>MID(other_hotels_test!I1176,FIND("of",other_hotels_test!I1176,1)-2,2)</f>
        <v xml:space="preserve">5 </v>
      </c>
      <c r="F1176" s="2">
        <f>MID(other_hotels_test!I1176,FIND("of",other_hotels_test!I1176,1)-2,2)/MID(other_hotels_test!I1176,FIND("of",other_hotels_test!I1176,1)+2,2)</f>
        <v>1</v>
      </c>
      <c r="G1176" s="3" t="str">
        <f>IF(ISBLANK(other_hotels_test!J1176),"",other_hotels_test!J1176)</f>
        <v>“Unsurpassable service”</v>
      </c>
      <c r="H1176" s="3" t="str">
        <f>IF(ISBLANK(other_hotels_test!K1176),"",other_hotels_test!K1176)</f>
        <v>Having been slightly put off the hotel with some mediocre views it was with a little trepidation that I booked the hotel having always wanted to stay there due to the amazing setting on the Singapore River. From start to finish we were thoroughly impressed. The service was just unbelievable. We were shown round our room by the front of office manager (a quay view room which was very spacious) and couldn't have had more done for us. Our deal included free bathrobes a lunch in the Town restaurant (where the buffet was the largest I've ever seen - including a fresh seafood section sushi Western food etc) wine and the hotel even provided us with a complimentary bottle of champagne. The room was a good size with electric curtains lights huge walk in shower and with a balcony overlooking the river. The pool was beautiful - with a seated section along one side combining the pool and jacuzzi! I can't rate this hotel highly enough and would definitely go back again in future.</v>
      </c>
      <c r="I1176" s="1" t="str">
        <f>TRIM(IF(ISERROR(MID(other_hotels_test!L1176,7,FIND("travelled",other_hotels_test!L1176,1)-7)),"",MID(other_hotels_test!L1176,7,FIND("travelled",other_hotels_test!L1176,1)-7)))</f>
        <v/>
      </c>
      <c r="J1176" s="1" t="str">
        <f>TRIM(IF(ISERROR(MID(other_hotels_test!L1176,FIND("travelled",other_hotels_test!L1176,1)+9,LEN(other_hotels_test!L1176))),"",MID(other_hotels_test!L1176,FIND("travelled",other_hotels_test!L1176,1)+9,LEN(other_hotels_test!L1176))))</f>
        <v/>
      </c>
      <c r="K1176" s="4" t="e">
        <f ca="1">udfRegEx(other_hotels_test!M1176,"\d( of )\d( stars).*(n&gt;)([\s\S]*;)")&amp;CHAR(10)&amp;udfRegEx(other_hotels_test!M1176,"[^;]+$\d( of )\d( stars).*(n&gt;)([\s\S]*;)")</f>
        <v>#NAME?</v>
      </c>
      <c r="N1176" s="1" t="str">
        <f>other_hotels_test!P1176</f>
        <v>Reviewed 20 May 2008</v>
      </c>
    </row>
    <row r="1177" spans="1:14" ht="182">
      <c r="A1177" s="1" t="str">
        <f>MID(other_hotels_test!D1177,1,FIND("_data",other_hotels_test!D1177,1)-1)</f>
        <v>fullerton_hotel</v>
      </c>
      <c r="B1177" s="4" t="str">
        <f>other_hotels_test!G1177</f>
        <v>WharfTrader</v>
      </c>
      <c r="C1177" s="4" t="str">
        <f>IF(ISBLANK(other_hotels_test!H1177),"",other_hotels_test!H1177)</f>
        <v>Hong Kong China</v>
      </c>
      <c r="D1177" s="1" t="str">
        <f>MID(other_hotels_test!I1177,FIND("of",other_hotels_test!I1177,1)-2,12)</f>
        <v>4 of 5 stars</v>
      </c>
      <c r="E1177" s="1" t="str">
        <f>MID(other_hotels_test!I1177,FIND("of",other_hotels_test!I1177,1)-2,2)</f>
        <v xml:space="preserve">4 </v>
      </c>
      <c r="F1177" s="2">
        <f>MID(other_hotels_test!I1177,FIND("of",other_hotels_test!I1177,1)-2,2)/MID(other_hotels_test!I1177,FIND("of",other_hotels_test!I1177,1)+2,2)</f>
        <v>0.8</v>
      </c>
      <c r="G1177" s="3" t="str">
        <f>IF(ISBLANK(other_hotels_test!J1177),"",other_hotels_test!J1177)</f>
        <v>“Only just worth the money”</v>
      </c>
      <c r="H1177" s="3" t="str">
        <f>IF(ISBLANK(other_hotels_test!K1177),"",other_hotels_test!K1177)</f>
        <v>stayed here for a weekend in March - hotel is a beautiful old buliding - make sure you ask for a room with an outside view as otherwsie you are looking into the lobby/courtyard - check in was poor - made me wait until official time and then room still wasn't ready - but in fairness they apologised and upgraded me to a duplex suite - room was enourmous - big terrace as well (though overlooking the road so a little noisy) - was very clean - no problems with service after check in debacle; very friendly and professional - pool is fantastic but does get busy so get there early - only had one meal there in the lobby bar which was good - location is arguably a little out of things though you can walk to boat quay (not great) and clarke quay (much better) - so overall probably just about right for the service/location -would stay there again</v>
      </c>
      <c r="I1177" s="1" t="str">
        <f>TRIM(IF(ISERROR(MID(other_hotels_test!L1177,7,FIND("travelled",other_hotels_test!L1177,1)-7)),"",MID(other_hotels_test!L1177,7,FIND("travelled",other_hotels_test!L1177,1)-7)))</f>
        <v>March 2008</v>
      </c>
      <c r="J1177" s="1" t="str">
        <f>TRIM(IF(ISERROR(MID(other_hotels_test!L1177,FIND("travelled",other_hotels_test!L1177,1)+9,LEN(other_hotels_test!L1177))),"",MID(other_hotels_test!L1177,FIND("travelled",other_hotels_test!L1177,1)+9,LEN(other_hotels_test!L1177))))</f>
        <v>on business</v>
      </c>
      <c r="K1177" s="4" t="e">
        <f ca="1">udfRegEx(other_hotels_test!M1177,"\d( of )\d( stars).*(n&gt;)([\s\S]*;)")&amp;CHAR(10)&amp;udfRegEx(other_hotels_test!M1177,"[^;]+$\d( of )\d( stars).*(n&gt;)([\s\S]*;)")</f>
        <v>#NAME?</v>
      </c>
      <c r="N1177" s="1" t="str">
        <f>other_hotels_test!P1177</f>
        <v>Reviewed 13 May 2008</v>
      </c>
    </row>
    <row r="1178" spans="1:14" ht="350">
      <c r="A1178" s="1" t="str">
        <f>MID(other_hotels_test!D1178,1,FIND("_data",other_hotels_test!D1178,1)-1)</f>
        <v>fullerton_hotel</v>
      </c>
      <c r="B1178" s="4" t="str">
        <f>other_hotels_test!G1178</f>
        <v>frequenttraveller123</v>
      </c>
      <c r="C1178" s="4" t="str">
        <f>IF(ISBLANK(other_hotels_test!H1178),"",other_hotels_test!H1178)</f>
        <v>Tokyo Japan</v>
      </c>
      <c r="D1178" s="1" t="str">
        <f>MID(other_hotels_test!I1178,FIND("of",other_hotels_test!I1178,1)-2,12)</f>
        <v>4 of 5 stars</v>
      </c>
      <c r="E1178" s="1" t="str">
        <f>MID(other_hotels_test!I1178,FIND("of",other_hotels_test!I1178,1)-2,2)</f>
        <v xml:space="preserve">4 </v>
      </c>
      <c r="F1178" s="2">
        <f>MID(other_hotels_test!I1178,FIND("of",other_hotels_test!I1178,1)-2,2)/MID(other_hotels_test!I1178,FIND("of",other_hotels_test!I1178,1)+2,2)</f>
        <v>0.8</v>
      </c>
      <c r="G1178" s="3" t="str">
        <f>IF(ISBLANK(other_hotels_test!J1178),"",other_hotels_test!J1178)</f>
        <v>“Good But At This Price I Need to Mention It's Faults - Esp. Taxis”</v>
      </c>
      <c r="H1178" s="3" t="str">
        <f>IF(ISBLANK(other_hotels_test!K1178),"",other_hotels_test!K1178)</f>
        <v>We stayed at the hotel this weekend on a 1/2 price Suite offer. The accommodation was spacious as was over 2 floors with a nice verandah outside between the large pillars. There are many positives to the hotel that should be as the room rates are high but the experience is not quite as good as it could be. Positives negatives and summary below: + Nice location no big deal getting to places if you can travel by cab and if you can get one Generous offer - 1/2 price off suites at weekends New and modern - decent LCD TVs room remote controls nice amenities espresso machine etc. Suite nice and spacious decent sized verandah Speedy check in and check out _ Club lounge closes by 8pm also generally only 1 staff on duty so response time too slow Getting taxis from the hotel was a complete shambles. The bell captain was enforcing a system whereby taxis would pull up and decline to take passengers unless they were going to be large (mainly to the airport) fares. We spent 10 minutes in the heat waiting then had to threaten to complain and were then offered to pay an additional fee to the driver to convince him to take a local fare Breakfast not especially nice - buffet style and much better quality at Valley Wing at Shangri La where things cooked to order Would have made more sense to have additional room controls for the curtains do not disturb sign etc. downstairs in the suite as well as upstairs No TV in the bathroom (pendantic admittedly but the Valley Wing had this) Summary: Very nice stay with a few minor quibbles and one major concern regarding taking taxis. We would stay there again to take advantage of such a nice room.</v>
      </c>
      <c r="I1178" s="1" t="str">
        <f>TRIM(IF(ISERROR(MID(other_hotels_test!L1178,7,FIND("travelled",other_hotels_test!L1178,1)-7)),"",MID(other_hotels_test!L1178,7,FIND("travelled",other_hotels_test!L1178,1)-7)))</f>
        <v>May 2008</v>
      </c>
      <c r="J1178" s="1" t="str">
        <f>TRIM(IF(ISERROR(MID(other_hotels_test!L1178,FIND("travelled",other_hotels_test!L1178,1)+9,LEN(other_hotels_test!L1178))),"",MID(other_hotels_test!L1178,FIND("travelled",other_hotels_test!L1178,1)+9,LEN(other_hotels_test!L1178))))</f>
        <v>as a couple</v>
      </c>
      <c r="K1178" s="4" t="e">
        <f ca="1">udfRegEx(other_hotels_test!M1178,"\d( of )\d( stars).*(n&gt;)([\s\S]*;)")&amp;CHAR(10)&amp;udfRegEx(other_hotels_test!M1178,"[^;]+$\d( of )\d( stars).*(n&gt;)([\s\S]*;)")</f>
        <v>#NAME?</v>
      </c>
      <c r="N1178" s="1" t="str">
        <f>other_hotels_test!P1178</f>
        <v>Reviewed 12 May 2008</v>
      </c>
    </row>
    <row r="1179" spans="1:14" ht="168">
      <c r="A1179" s="1" t="str">
        <f>MID(other_hotels_test!D1179,1,FIND("_data",other_hotels_test!D1179,1)-1)</f>
        <v>fullerton_hotel</v>
      </c>
      <c r="B1179" s="4" t="str">
        <f>other_hotels_test!G1179</f>
        <v>epicentre</v>
      </c>
      <c r="C1179" s="4" t="str">
        <f>IF(ISBLANK(other_hotels_test!H1179),"",other_hotels_test!H1179)</f>
        <v>Hong Kong China</v>
      </c>
      <c r="D1179" s="1" t="str">
        <f>MID(other_hotels_test!I1179,FIND("of",other_hotels_test!I1179,1)-2,12)</f>
        <v>3 of 5 stars</v>
      </c>
      <c r="E1179" s="1" t="str">
        <f>MID(other_hotels_test!I1179,FIND("of",other_hotels_test!I1179,1)-2,2)</f>
        <v xml:space="preserve">3 </v>
      </c>
      <c r="F1179" s="2">
        <f>MID(other_hotels_test!I1179,FIND("of",other_hotels_test!I1179,1)-2,2)/MID(other_hotels_test!I1179,FIND("of",other_hotels_test!I1179,1)+2,2)</f>
        <v>0.6</v>
      </c>
      <c r="G1179" s="3" t="str">
        <f>IF(ISBLANK(other_hotels_test!J1179),"",other_hotels_test!J1179)</f>
        <v>“Great location inside just standard”</v>
      </c>
      <c r="H1179" s="3" t="str">
        <f>IF(ISBLANK(other_hotels_test!K1179),"",other_hotels_test!K1179)</f>
        <v>I have mixed feelings about the Fullerton. The big plus are the location in the heart of Singapore with the financial district and the bars and restaurants around SIngapore River on your doorstep. On the outside the building is just stunning. Inside however I just found a standard business traveller hotel that tries to be more than it actually is. I prefer staff and service to be in the background almost invisible but there straight away when you need it. At the Fullerton I got almost angry from being constantly confronted and asked if there's anything they can do / I need. During the 2 days I heard my name at least 40 times. This is too "in your face". The rooms and quality of food are nice but not more than good average in this category. For that the hotel is a bit too pricey.</v>
      </c>
      <c r="I1179" s="1" t="str">
        <f>TRIM(IF(ISERROR(MID(other_hotels_test!L1179,7,FIND("travelled",other_hotels_test!L1179,1)-7)),"",MID(other_hotels_test!L1179,7,FIND("travelled",other_hotels_test!L1179,1)-7)))</f>
        <v/>
      </c>
      <c r="J1179" s="1" t="str">
        <f>TRIM(IF(ISERROR(MID(other_hotels_test!L1179,FIND("travelled",other_hotels_test!L1179,1)+9,LEN(other_hotels_test!L1179))),"",MID(other_hotels_test!L1179,FIND("travelled",other_hotels_test!L1179,1)+9,LEN(other_hotels_test!L1179))))</f>
        <v/>
      </c>
      <c r="K1179" s="4" t="e">
        <f ca="1">udfRegEx(other_hotels_test!M1179,"\d( of )\d( stars).*(n&gt;)([\s\S]*;)")&amp;CHAR(10)&amp;udfRegEx(other_hotels_test!M1179,"[^;]+$\d( of )\d( stars).*(n&gt;)([\s\S]*;)")</f>
        <v>#NAME?</v>
      </c>
      <c r="N1179" s="1" t="str">
        <f>other_hotels_test!P1179</f>
        <v>Reviewed 9 May 2008</v>
      </c>
    </row>
    <row r="1180" spans="1:14" ht="182">
      <c r="A1180" s="1" t="str">
        <f>MID(other_hotels_test!D1180,1,FIND("_data",other_hotels_test!D1180,1)-1)</f>
        <v>fullerton_hotel</v>
      </c>
      <c r="B1180" s="4" t="str">
        <f>other_hotels_test!G1180</f>
        <v>bhagwan69</v>
      </c>
      <c r="C1180" s="4" t="str">
        <f>IF(ISBLANK(other_hotels_test!H1180),"",other_hotels_test!H1180)</f>
        <v>mumbai</v>
      </c>
      <c r="D1180" s="1" t="str">
        <f>MID(other_hotels_test!I1180,FIND("of",other_hotels_test!I1180,1)-2,12)</f>
        <v>2 of 5 stars</v>
      </c>
      <c r="E1180" s="1" t="str">
        <f>MID(other_hotels_test!I1180,FIND("of",other_hotels_test!I1180,1)-2,2)</f>
        <v xml:space="preserve">2 </v>
      </c>
      <c r="F1180" s="2">
        <f>MID(other_hotels_test!I1180,FIND("of",other_hotels_test!I1180,1)-2,2)/MID(other_hotels_test!I1180,FIND("of",other_hotels_test!I1180,1)+2,2)</f>
        <v>0.4</v>
      </c>
      <c r="G1180" s="3" t="str">
        <f>IF(ISBLANK(other_hotels_test!J1180),"",other_hotels_test!J1180)</f>
        <v>“over hyped - no sunlight for 6 days - I was destroyed !!!”</v>
      </c>
      <c r="H1180" s="3" t="str">
        <f>IF(ISBLANK(other_hotels_test!K1180),"",other_hotels_test!K1180)</f>
        <v>I stayed @ The Fullerton in Singapore for 5 nights. I was there with my wife &amp; 9 year old son. Was in room 1616 - 6th floor. I had no window in my room &amp; the only source of light in the room was a fixed glass that looked into other rooms - 10 feet away. I did not see the sun for the 6 days that I was there. The Bed was too high &amp; getting on it &amp; off it was a 'task' The Shower cubical was like a HK 3 Star Hotel - rather small. The Breakfast was the same for 5 days in a row - no change. Check in process was rather slow - had to wait in line [like a Bank teller] to get my turn - 45 minues. Was over charged for phone calls that I did not make - I always use 2 mobile phones when I travel - 1 to roam &amp; another for the local number. This Hotel looks 9/10 from the outside. My room &amp; experiance was a 2/10 &amp; 3/10 respectively. I will surely not stay here again.</v>
      </c>
      <c r="I1180" s="1" t="str">
        <f>TRIM(IF(ISERROR(MID(other_hotels_test!L1180,7,FIND("travelled",other_hotels_test!L1180,1)-7)),"",MID(other_hotels_test!L1180,7,FIND("travelled",other_hotels_test!L1180,1)-7)))</f>
        <v>October 2009</v>
      </c>
      <c r="J1180" s="1" t="str">
        <f>TRIM(IF(ISERROR(MID(other_hotels_test!L1180,FIND("travelled",other_hotels_test!L1180,1)+9,LEN(other_hotels_test!L1180))),"",MID(other_hotels_test!L1180,FIND("travelled",other_hotels_test!L1180,1)+9,LEN(other_hotels_test!L1180))))</f>
        <v>with family</v>
      </c>
      <c r="K1180" s="4" t="e">
        <f ca="1">udfRegEx(other_hotels_test!M1180,"\d( of )\d( stars).*(n&gt;)([\s\S]*;)")&amp;CHAR(10)&amp;udfRegEx(other_hotels_test!M1180,"[^;]+$\d( of )\d( stars).*(n&gt;)([\s\S]*;)")</f>
        <v>#NAME?</v>
      </c>
      <c r="N1180" s="1" t="str">
        <f>other_hotels_test!P1180</f>
        <v>Reviewed 3 November 2009</v>
      </c>
    </row>
    <row r="1181" spans="1:14" ht="409">
      <c r="A1181" s="1" t="str">
        <f>MID(other_hotels_test!D1181,1,FIND("_data",other_hotels_test!D1181,1)-1)</f>
        <v>fullerton_hotel</v>
      </c>
      <c r="B1181" s="4" t="str">
        <f>other_hotels_test!G1181</f>
        <v>je2005</v>
      </c>
      <c r="C1181" s="4" t="str">
        <f>IF(ISBLANK(other_hotels_test!H1181),"",other_hotels_test!H1181)</f>
        <v>Camberley United Kingdom</v>
      </c>
      <c r="D1181" s="1" t="str">
        <f>MID(other_hotels_test!I1181,FIND("of",other_hotels_test!I1181,1)-2,12)</f>
        <v>2 of 5 stars</v>
      </c>
      <c r="E1181" s="1" t="str">
        <f>MID(other_hotels_test!I1181,FIND("of",other_hotels_test!I1181,1)-2,2)</f>
        <v xml:space="preserve">2 </v>
      </c>
      <c r="F1181" s="2">
        <f>MID(other_hotels_test!I1181,FIND("of",other_hotels_test!I1181,1)-2,2)/MID(other_hotels_test!I1181,FIND("of",other_hotels_test!I1181,1)+2,2)</f>
        <v>0.4</v>
      </c>
      <c r="G1181" s="3" t="str">
        <f>IF(ISBLANK(other_hotels_test!J1181),"",other_hotels_test!J1181)</f>
        <v>“You're just a number when you leave the room”</v>
      </c>
      <c r="H1181" s="3" t="str">
        <f>IF(ISBLANK(other_hotels_test!K1181),"",other_hotels_test!K1181)</f>
        <v>We had three nights here at the end of our two week vacation in Singapore &amp; I am glad it wasn't more. Things didn't get off to a good start when shown to our room. We paid extra for a quay view room - see the photo to what we actually got. We looked over a busy noisy junction a four lane road &amp; some buildings - what a rip off! The room initially looked clean tidy &amp; plush. On closer inspection highlighted the cracks surrounding the finish plus the basin tap in the bathroom dripped constantly. Breakfast was a joke with poor service &amp; badly trained staff. The room was too small for the size of hotel &amp; coupled with furniture that was too large made it an unpleasant experience. Got there late &amp; you sat down to an uncleared table &amp; when it was you were just given a knife fork spoon &amp; napkin. I do find it also distasteful that in a city hotel of this calibre people coming to breakfast in vests shorts &amp; other pool attire enough to put you off your meal! There were often long queues at the egg station so I never bothered. On our last morning we reserved a table as we had a plane to catch &amp; were given a bill despite breakfast being included in our deal. We did raise this matter on check out &amp; told this was okay but I am expecting a charge on our card some months down the line! If you are staying at the weekend be warned many of the grab &amp; go eating places around the hotel are not open as it is in the business district. You have to be prepared to go further afield if you don't want to pay the hotel prices. The excellent Foodcourt in Raffles City Mall or La Pau Sat is not too far away for a cheap meal. At our time of check out we rang down for the bags to be collected I hung on the phone for over a minute without it being picked up. We did our own carrying of the bags downstairs &amp; were not the only ones saw a family having to do the same. This is supposedly a five star hotel definitely five star prices but with three star service. We won't stay here again or recommend to others.</v>
      </c>
      <c r="I1181" s="1" t="str">
        <f>TRIM(IF(ISERROR(MID(other_hotels_test!L1181,7,FIND("travelled",other_hotels_test!L1181,1)-7)),"",MID(other_hotels_test!L1181,7,FIND("travelled",other_hotels_test!L1181,1)-7)))</f>
        <v>October 2009</v>
      </c>
      <c r="J1181" s="1" t="str">
        <f>TRIM(IF(ISERROR(MID(other_hotels_test!L1181,FIND("travelled",other_hotels_test!L1181,1)+9,LEN(other_hotels_test!L1181))),"",MID(other_hotels_test!L1181,FIND("travelled",other_hotels_test!L1181,1)+9,LEN(other_hotels_test!L1181))))</f>
        <v>as a couple</v>
      </c>
      <c r="K1181" s="4" t="e">
        <f ca="1">udfRegEx(other_hotels_test!M1181,"\d( of )\d( stars).*(n&gt;)([\s\S]*;)")&amp;CHAR(10)&amp;udfRegEx(other_hotels_test!M1181,"[^;]+$\d( of )\d( stars).*(n&gt;)([\s\S]*;)")</f>
        <v>#NAME?</v>
      </c>
      <c r="N1181" s="1" t="str">
        <f>other_hotels_test!P1181</f>
        <v>Reviewed 3 November 2009</v>
      </c>
    </row>
    <row r="1182" spans="1:14" ht="224">
      <c r="A1182" s="1" t="str">
        <f>MID(other_hotels_test!D1182,1,FIND("_data",other_hotels_test!D1182,1)-1)</f>
        <v>fullerton_hotel</v>
      </c>
      <c r="B1182" s="4" t="str">
        <f>other_hotels_test!G1182</f>
        <v>gilmarsh2</v>
      </c>
      <c r="C1182" s="4" t="str">
        <f>IF(ISBLANK(other_hotels_test!H1182),"",other_hotels_test!H1182)</f>
        <v>scotland</v>
      </c>
      <c r="D1182" s="1" t="str">
        <f>MID(other_hotels_test!I1182,FIND("of",other_hotels_test!I1182,1)-2,12)</f>
        <v>5 of 5 stars</v>
      </c>
      <c r="E1182" s="1" t="str">
        <f>MID(other_hotels_test!I1182,FIND("of",other_hotels_test!I1182,1)-2,2)</f>
        <v xml:space="preserve">5 </v>
      </c>
      <c r="F1182" s="2">
        <f>MID(other_hotels_test!I1182,FIND("of",other_hotels_test!I1182,1)-2,2)/MID(other_hotels_test!I1182,FIND("of",other_hotels_test!I1182,1)+2,2)</f>
        <v>1</v>
      </c>
      <c r="G1182" s="3" t="str">
        <f>IF(ISBLANK(other_hotels_test!J1182),"",other_hotels_test!J1182)</f>
        <v>“Top class hotel top class service”</v>
      </c>
      <c r="H1182" s="3" t="str">
        <f>IF(ISBLANK(other_hotels_test!K1182),"",other_hotels_test!K1182)</f>
        <v>I stayed at the Fullerton hotel for 7 nights with my adult son. If you are thinking about a trip to Singapore this is one of the top hotels for comfort style and service. the building is a beautifully restored post office. The staff were also second to none. They even gave my son a birthday cake yes it was his birthday. I have stayed in several hotels in Singapore and I must say I could not complain about any of them however the Fullerton has that little something special. It is large enough to give you all the facilities you would expect but not so large as to loose the personal touch. It has a great central location next to boat quay and the famous Harrys bar. It is also very close to one of the MRT (underground train) stations great and cheap way to get around. If I had to pick on one thing the swimming pool although adequate for a swim is fairly small with limited loungers. Not the place to keep the kids amused. Check out their web site this will illustrate my thoughts. Other than that I would give The Fullerton a big 10 out of 10.</v>
      </c>
      <c r="I1182" s="1" t="str">
        <f>TRIM(IF(ISERROR(MID(other_hotels_test!L1182,7,FIND("travelled",other_hotels_test!L1182,1)-7)),"",MID(other_hotels_test!L1182,7,FIND("travelled",other_hotels_test!L1182,1)-7)))</f>
        <v/>
      </c>
      <c r="J1182" s="1" t="str">
        <f>TRIM(IF(ISERROR(MID(other_hotels_test!L1182,FIND("travelled",other_hotels_test!L1182,1)+9,LEN(other_hotels_test!L1182))),"",MID(other_hotels_test!L1182,FIND("travelled",other_hotels_test!L1182,1)+9,LEN(other_hotels_test!L1182))))</f>
        <v/>
      </c>
      <c r="K1182" s="4" t="e">
        <f ca="1">udfRegEx(other_hotels_test!M1182,"\d( of )\d( stars).*(n&gt;)([\s\S]*;)")&amp;CHAR(10)&amp;udfRegEx(other_hotels_test!M1182,"[^;]+$\d( of )\d( stars).*(n&gt;)([\s\S]*;)")</f>
        <v>#NAME?</v>
      </c>
      <c r="N1182" s="1" t="str">
        <f>other_hotels_test!P1182</f>
        <v>Reviewed 24 October 2009</v>
      </c>
    </row>
    <row r="1183" spans="1:14" ht="210">
      <c r="A1183" s="1" t="str">
        <f>MID(other_hotels_test!D1183,1,FIND("_data",other_hotels_test!D1183,1)-1)</f>
        <v>fullerton_hotel</v>
      </c>
      <c r="B1183" s="4" t="str">
        <f>other_hotels_test!G1183</f>
        <v>SkiBuzzz</v>
      </c>
      <c r="C1183" s="4" t="str">
        <f>IF(ISBLANK(other_hotels_test!H1183),"",other_hotels_test!H1183)</f>
        <v>Sydney</v>
      </c>
      <c r="D1183" s="1" t="str">
        <f>MID(other_hotels_test!I1183,FIND("of",other_hotels_test!I1183,1)-2,12)</f>
        <v>5 of 5 stars</v>
      </c>
      <c r="E1183" s="1" t="str">
        <f>MID(other_hotels_test!I1183,FIND("of",other_hotels_test!I1183,1)-2,2)</f>
        <v xml:space="preserve">5 </v>
      </c>
      <c r="F1183" s="2">
        <f>MID(other_hotels_test!I1183,FIND("of",other_hotels_test!I1183,1)-2,2)/MID(other_hotels_test!I1183,FIND("of",other_hotels_test!I1183,1)+2,2)</f>
        <v>1</v>
      </c>
      <c r="G1183" s="3" t="str">
        <f>IF(ISBLANK(other_hotels_test!J1183),"",other_hotels_test!J1183)</f>
        <v>“A leading hotel of Asia”</v>
      </c>
      <c r="H1183" s="3" t="str">
        <f>IF(ISBLANK(other_hotels_test!K1183),"",other_hotels_test!K1183)</f>
        <v>When looking to book the Fullerton Hotel for my wife and I to stay for a few nights I was wary of the extortionate room rates they can charge being THE iconic hotel of Singapore. I was pleasantly surprised to catch a great rate online and immediately booked having heard nothing but rave reviews from friends. I wasn't disappointed. The entrance foyer to the hotel is grand and stylish yet understated. The reception we received from staff was warm and friendly and when we checked into our 'river-view' room the decor and fittings were incredible! Not to mention the wonderful balcony with a view over the old government house and a huge bathroom with everything you could ever want - my wife was ecstatic. Nothing was ever too much to ask of staff and the breakfast's we had were hands down the best hotel breakfast I have ever experienced. A massive array of choices and cuisines and the produce was all so fresh. We loved it! This is without a doubt one of the leading hotels of Asia.</v>
      </c>
      <c r="I1183" s="1" t="str">
        <f>TRIM(IF(ISERROR(MID(other_hotels_test!L1183,7,FIND("travelled",other_hotels_test!L1183,1)-7)),"",MID(other_hotels_test!L1183,7,FIND("travelled",other_hotels_test!L1183,1)-7)))</f>
        <v>April 2009</v>
      </c>
      <c r="J1183" s="1" t="str">
        <f>TRIM(IF(ISERROR(MID(other_hotels_test!L1183,FIND("travelled",other_hotels_test!L1183,1)+9,LEN(other_hotels_test!L1183))),"",MID(other_hotels_test!L1183,FIND("travelled",other_hotels_test!L1183,1)+9,LEN(other_hotels_test!L1183))))</f>
        <v>as a couple</v>
      </c>
      <c r="K1183" s="4" t="e">
        <f ca="1">udfRegEx(other_hotels_test!M1183,"\d( of )\d( stars).*(n&gt;)([\s\S]*;)")&amp;CHAR(10)&amp;udfRegEx(other_hotels_test!M1183,"[^;]+$\d( of )\d( stars).*(n&gt;)([\s\S]*;)")</f>
        <v>#NAME?</v>
      </c>
      <c r="N1183" s="1" t="str">
        <f>other_hotels_test!P1183</f>
        <v>Reviewed 23 October 2009</v>
      </c>
    </row>
    <row r="1184" spans="1:14" ht="140">
      <c r="A1184" s="1" t="str">
        <f>MID(other_hotels_test!D1184,1,FIND("_data",other_hotels_test!D1184,1)-1)</f>
        <v>fullerton_hotel</v>
      </c>
      <c r="B1184" s="4" t="str">
        <f>other_hotels_test!G1184</f>
        <v>jolly999</v>
      </c>
      <c r="C1184" s="4" t="str">
        <f>IF(ISBLANK(other_hotels_test!H1184),"",other_hotels_test!H1184)</f>
        <v>Hong Kong China</v>
      </c>
      <c r="D1184" s="1" t="str">
        <f>MID(other_hotels_test!I1184,FIND("of",other_hotels_test!I1184,1)-2,12)</f>
        <v>4 of 5 stars</v>
      </c>
      <c r="E1184" s="1" t="str">
        <f>MID(other_hotels_test!I1184,FIND("of",other_hotels_test!I1184,1)-2,2)</f>
        <v xml:space="preserve">4 </v>
      </c>
      <c r="F1184" s="2">
        <f>MID(other_hotels_test!I1184,FIND("of",other_hotels_test!I1184,1)-2,2)/MID(other_hotels_test!I1184,FIND("of",other_hotels_test!I1184,1)+2,2)</f>
        <v>0.8</v>
      </c>
      <c r="G1184" s="3" t="str">
        <f>IF(ISBLANK(other_hotels_test!J1184),"",other_hotels_test!J1184)</f>
        <v>“A great renovation of a key Central Landmark”</v>
      </c>
      <c r="H1184" s="3" t="str">
        <f>IF(ISBLANK(other_hotels_test!K1184),"",other_hotels_test!K1184)</f>
        <v>The Hotel is the former main post office building and has a huge atrium with rooms running on the outside of the site. The location is fantastic with subway entrance 50 yards away (important in Singapore where taxis can be a nightmare) and all the key businesses down the street. Staff very helpful but as with nearly all five star Asian hotels they try to compensate real "know how" with sheer numbers. Check out can be a problem as again infuriatingly and in common with similar standard hotels in Asia you have to have your credit card imprint taken again. Well worth staying and you will not in better in Singapore.</v>
      </c>
      <c r="I1184" s="1" t="str">
        <f>TRIM(IF(ISERROR(MID(other_hotels_test!L1184,7,FIND("travelled",other_hotels_test!L1184,1)-7)),"",MID(other_hotels_test!L1184,7,FIND("travelled",other_hotels_test!L1184,1)-7)))</f>
        <v>October 2009</v>
      </c>
      <c r="J1184" s="1" t="str">
        <f>TRIM(IF(ISERROR(MID(other_hotels_test!L1184,FIND("travelled",other_hotels_test!L1184,1)+9,LEN(other_hotels_test!L1184))),"",MID(other_hotels_test!L1184,FIND("travelled",other_hotels_test!L1184,1)+9,LEN(other_hotels_test!L1184))))</f>
        <v>as a couple</v>
      </c>
      <c r="K1184" s="4" t="e">
        <f ca="1">udfRegEx(other_hotels_test!M1184,"\d( of )\d( stars).*(n&gt;)([\s\S]*;)")&amp;CHAR(10)&amp;udfRegEx(other_hotels_test!M1184,"[^;]+$\d( of )\d( stars).*(n&gt;)([\s\S]*;)")</f>
        <v>#NAME?</v>
      </c>
      <c r="N1184" s="1" t="str">
        <f>other_hotels_test!P1184</f>
        <v>Reviewed 11 October 2009</v>
      </c>
    </row>
    <row r="1185" spans="1:14" ht="70">
      <c r="A1185" s="1" t="str">
        <f>MID(other_hotels_test!D1185,1,FIND("_data",other_hotels_test!D1185,1)-1)</f>
        <v>fullerton_hotel</v>
      </c>
      <c r="B1185" s="4" t="str">
        <f>other_hotels_test!G1185</f>
        <v>rex_edmund</v>
      </c>
      <c r="C1185" s="4" t="str">
        <f>IF(ISBLANK(other_hotels_test!H1185),"",other_hotels_test!H1185)</f>
        <v>Manila Philippines</v>
      </c>
      <c r="D1185" s="1" t="str">
        <f>MID(other_hotels_test!I1185,FIND("of",other_hotels_test!I1185,1)-2,12)</f>
        <v>5 of 5 stars</v>
      </c>
      <c r="E1185" s="1" t="str">
        <f>MID(other_hotels_test!I1185,FIND("of",other_hotels_test!I1185,1)-2,2)</f>
        <v xml:space="preserve">5 </v>
      </c>
      <c r="F1185" s="2">
        <f>MID(other_hotels_test!I1185,FIND("of",other_hotels_test!I1185,1)-2,2)/MID(other_hotels_test!I1185,FIND("of",other_hotels_test!I1185,1)+2,2)</f>
        <v>1</v>
      </c>
      <c r="G1185" s="3" t="str">
        <f>IF(ISBLANK(other_hotels_test!J1185),"",other_hotels_test!J1185)</f>
        <v>“Great Place!”</v>
      </c>
      <c r="H1185" s="3" t="str">
        <f>IF(ISBLANK(other_hotels_test!K1185),"",other_hotels_test!K1185)</f>
        <v>Excellent views and great facilites. They also have a great restaurant. Bathrooms are huge and the bed is exceedingly comfortable. Great Service from the staff too. Higly recomended. The only draw back is that its a bit far from most places as it is close to the central business district in Singapore. Overall a Great Hotel.</v>
      </c>
      <c r="I1185" s="1" t="str">
        <f>TRIM(IF(ISERROR(MID(other_hotels_test!L1185,7,FIND("travelled",other_hotels_test!L1185,1)-7)),"",MID(other_hotels_test!L1185,7,FIND("travelled",other_hotels_test!L1185,1)-7)))</f>
        <v/>
      </c>
      <c r="J1185" s="1" t="str">
        <f>TRIM(IF(ISERROR(MID(other_hotels_test!L1185,FIND("travelled",other_hotels_test!L1185,1)+9,LEN(other_hotels_test!L1185))),"",MID(other_hotels_test!L1185,FIND("travelled",other_hotels_test!L1185,1)+9,LEN(other_hotels_test!L1185))))</f>
        <v/>
      </c>
      <c r="K1185" s="4" t="e">
        <f ca="1">udfRegEx(other_hotels_test!M1185,"\d( of )\d( stars).*(n&gt;)([\s\S]*;)")&amp;CHAR(10)&amp;udfRegEx(other_hotels_test!M1185,"[^;]+$\d( of )\d( stars).*(n&gt;)([\s\S]*;)")</f>
        <v>#NAME?</v>
      </c>
      <c r="N1185" s="1" t="str">
        <f>other_hotels_test!P1185</f>
        <v>Reviewed 28 June 2006</v>
      </c>
    </row>
    <row r="1186" spans="1:14" ht="409">
      <c r="A1186" s="1" t="str">
        <f>MID(other_hotels_test!D1186,1,FIND("_data",other_hotels_test!D1186,1)-1)</f>
        <v>fullerton_hotel</v>
      </c>
      <c r="B1186" s="4" t="str">
        <f>other_hotels_test!G1186</f>
        <v>beijau</v>
      </c>
      <c r="C1186" s="4" t="str">
        <f>IF(ISBLANK(other_hotels_test!H1186),"",other_hotels_test!H1186)</f>
        <v>Hong Kong</v>
      </c>
      <c r="D1186" s="1" t="str">
        <f>MID(other_hotels_test!I1186,FIND("of",other_hotels_test!I1186,1)-2,12)</f>
        <v>3 of 5 stars</v>
      </c>
      <c r="E1186" s="1" t="str">
        <f>MID(other_hotels_test!I1186,FIND("of",other_hotels_test!I1186,1)-2,2)</f>
        <v xml:space="preserve">3 </v>
      </c>
      <c r="F1186" s="2">
        <f>MID(other_hotels_test!I1186,FIND("of",other_hotels_test!I1186,1)-2,2)/MID(other_hotels_test!I1186,FIND("of",other_hotels_test!I1186,1)+2,2)</f>
        <v>0.6</v>
      </c>
      <c r="G1186" s="3" t="str">
        <f>IF(ISBLANK(other_hotels_test!J1186),"",other_hotels_test!J1186)</f>
        <v>“Solid but not superlative for business travelers”</v>
      </c>
      <c r="H1186" s="3" t="str">
        <f>IF(ISBLANK(other_hotels_test!K1186),"",other_hotels_test!K1186)</f>
        <v>I have spent two months out of this year at the Fullerton. I have marvelled at the architecture savored the food and on every stay I have lamented the mis-cues. If you are visiting Singapore from outside of Asia and looking for a centrally located and aesthetically pleasing experience you will probably enjoy the Fullerton. Business travelers may find some nits to pick but on no account will they feel uncomfortable or unloved. In a part of the world where the market for five star hotels is highly competitive I feel that the Fullerton tries hard but not quite hard enough. To be sure the rooms are clean and comfortable. The staff are competent with the odd exception of the wait staff at Town restaurant. Housekeeping in particular does a great job. Transportation is efficiently arranged and the concierges know their art. What doesn't work as nicely are the touches that frequent travelers expect to reduce the hassle of living away from home. Retro-fitting a historic building for modern purposes is challenging and management cut corners here. The room decor was clearly done on the cheap. Trying to find a free plug for both your computer and mobile phone requires a few minutes of hunting on bent knees. Almost every room I have stayed in required the attention of housekeeping to make the electric outlet in the bathroom charge my razor. Want to play a DVD and wind down? Better call housekeeping for a player; unlike many top hotels there isn't one in your room when you arrive. Nor will you find the complimentary broadband that if nothing else saves clicking through four annoying windows every 24 hours in order to re-activate the service. And the service itself is slower than what I enjoy at home despite the elevated daily cost. Perhaps my greatest opprobrium however is saved for the health club's paucity of treadmills. When your hotel is on the Equator it should be a given that a number of your (aspiring) health-concious guests may not want to brave 25+ degrees Celcius with attendant humidity to get in a jog before work. Waiting in line to get exercise should be a thing of the past. If you want to get good value for money in the general vicinity try the Pan-Pacific Hotel. If you want an elevated level of service and comfort then the Ritz Carlton might well be your destination. I spend so much time at the Fullerton because it is a sub-10 minute walk to my office in a city where taxis vanish faster than anything David Copperfield could manage when the rain starts. Because after all it's location location location...</v>
      </c>
      <c r="I1186" s="1" t="str">
        <f>TRIM(IF(ISERROR(MID(other_hotels_test!L1186,7,FIND("travelled",other_hotels_test!L1186,1)-7)),"",MID(other_hotels_test!L1186,7,FIND("travelled",other_hotels_test!L1186,1)-7)))</f>
        <v>June 2006</v>
      </c>
      <c r="J1186" s="1" t="str">
        <f>TRIM(IF(ISERROR(MID(other_hotels_test!L1186,FIND("travelled",other_hotels_test!L1186,1)+9,LEN(other_hotels_test!L1186))),"",MID(other_hotels_test!L1186,FIND("travelled",other_hotels_test!L1186,1)+9,LEN(other_hotels_test!L1186))))</f>
        <v>on business</v>
      </c>
      <c r="K1186" s="4" t="e">
        <f ca="1">udfRegEx(other_hotels_test!M1186,"\d( of )\d( stars).*(n&gt;)([\s\S]*;)")&amp;CHAR(10)&amp;udfRegEx(other_hotels_test!M1186,"[^;]+$\d( of )\d( stars).*(n&gt;)([\s\S]*;)")</f>
        <v>#NAME?</v>
      </c>
      <c r="N1186" s="1" t="str">
        <f>other_hotels_test!P1186</f>
        <v>Reviewed 23 June 2006</v>
      </c>
    </row>
    <row r="1187" spans="1:14" ht="392">
      <c r="A1187" s="1" t="str">
        <f>MID(other_hotels_test!D1187,1,FIND("_data",other_hotels_test!D1187,1)-1)</f>
        <v>fullerton_hotel</v>
      </c>
      <c r="B1187" s="4" t="str">
        <f>other_hotels_test!G1187</f>
        <v>dojc</v>
      </c>
      <c r="C1187" s="4" t="str">
        <f>IF(ISBLANK(other_hotels_test!H1187),"",other_hotels_test!H1187)</f>
        <v>Melbourne</v>
      </c>
      <c r="D1187" s="1" t="str">
        <f>MID(other_hotels_test!I1187,FIND("of",other_hotels_test!I1187,1)-2,12)</f>
        <v>5 of 5 stars</v>
      </c>
      <c r="E1187" s="1" t="str">
        <f>MID(other_hotels_test!I1187,FIND("of",other_hotels_test!I1187,1)-2,2)</f>
        <v xml:space="preserve">5 </v>
      </c>
      <c r="F1187" s="2">
        <f>MID(other_hotels_test!I1187,FIND("of",other_hotels_test!I1187,1)-2,2)/MID(other_hotels_test!I1187,FIND("of",other_hotels_test!I1187,1)+2,2)</f>
        <v>1</v>
      </c>
      <c r="G1187" s="3" t="str">
        <f>IF(ISBLANK(other_hotels_test!J1187),"",other_hotels_test!J1187)</f>
        <v>“Colonial Charm &amp; Excellent Service”</v>
      </c>
      <c r="H1187" s="3" t="str">
        <f>IF(ISBLANK(other_hotels_test!K1187),"",other_hotels_test!K1187)</f>
        <v>Be prepared for a treat!!! My girl friend and I stayed three nights at the Fullerton and found it a great place. It was reasonably priced (and we managed to get Buffet Breakfast included) at $260 AUD per night - for weekend nights and $380 per night for weekday nights. We stayed in a courtyard room and it was a good size. Well set up for business travellers (altho' I had dumped the lap top for our short break). The rooms have the tallest beds I have ever seen! Magnificent bathroom huge shower separate toilet and double bath. The food was excellent and just a 5 min walk away are many great eateries great historic sites (Raffles Landing). Taxi's were in abundance at the front door. And you can get a water taxi for a few dollars just at the back of the hotel. The staff were always smiling and only too willing to help. The hotel facilities are excellent and its worth spending time and exploring the hotel. Some beautiful Chinese antiques can be seen. Oh the pool is excellent great to destress in. The Fullerton used to be the site of the post office and the upper floors were business offices. $400Million Singapore dollars have been spent on renovations (The outside of the building is 'heritage listed' and cannot be altered - thank goodness) and each room is a different in layout. I cant wait to go back!!!! Hints; The concierge area have visitors maps available and will help with directions. You can get late checkout until 2pm. Normal checkout is 12. Luggage can be left with the concierge in a locked area. The in house laundry facilities are pricy but prompt. If you fly Singapore Airlines keep your boarding card stub and you can get cheap all day bus travel. Be ready to be baffled by the taxi charging system! Be careful when getting a taxi - the mercedes charge limo prices. Go to the Esplanade (a few minutes walk) Oh just go and be pampered!!! Its great!!</v>
      </c>
      <c r="I1187" s="1" t="str">
        <f>TRIM(IF(ISERROR(MID(other_hotels_test!L1187,7,FIND("travelled",other_hotels_test!L1187,1)-7)),"",MID(other_hotels_test!L1187,7,FIND("travelled",other_hotels_test!L1187,1)-7)))</f>
        <v/>
      </c>
      <c r="J1187" s="1" t="str">
        <f>TRIM(IF(ISERROR(MID(other_hotels_test!L1187,FIND("travelled",other_hotels_test!L1187,1)+9,LEN(other_hotels_test!L1187))),"",MID(other_hotels_test!L1187,FIND("travelled",other_hotels_test!L1187,1)+9,LEN(other_hotels_test!L1187))))</f>
        <v/>
      </c>
      <c r="K1187" s="4" t="e">
        <f ca="1">udfRegEx(other_hotels_test!M1187,"\d( of )\d( stars).*(n&gt;)([\s\S]*;)")&amp;CHAR(10)&amp;udfRegEx(other_hotels_test!M1187,"[^;]+$\d( of )\d( stars).*(n&gt;)([\s\S]*;)")</f>
        <v>#NAME?</v>
      </c>
      <c r="N1187" s="1" t="str">
        <f>other_hotels_test!P1187</f>
        <v>Reviewed 15 June 2006</v>
      </c>
    </row>
    <row r="1188" spans="1:14" ht="350">
      <c r="A1188" s="1" t="str">
        <f>MID(other_hotels_test!D1188,1,FIND("_data",other_hotels_test!D1188,1)-1)</f>
        <v>fullerton_hotel</v>
      </c>
      <c r="B1188" s="4" t="str">
        <f>other_hotels_test!G1188</f>
        <v>JKM808</v>
      </c>
      <c r="C1188" s="4" t="str">
        <f>IF(ISBLANK(other_hotels_test!H1188),"",other_hotels_test!H1188)</f>
        <v>Seattle Washington</v>
      </c>
      <c r="D1188" s="1" t="str">
        <f>MID(other_hotels_test!I1188,FIND("of",other_hotels_test!I1188,1)-2,12)</f>
        <v>5 of 5 stars</v>
      </c>
      <c r="E1188" s="1" t="str">
        <f>MID(other_hotels_test!I1188,FIND("of",other_hotels_test!I1188,1)-2,2)</f>
        <v xml:space="preserve">5 </v>
      </c>
      <c r="F1188" s="2">
        <f>MID(other_hotels_test!I1188,FIND("of",other_hotels_test!I1188,1)-2,2)/MID(other_hotels_test!I1188,FIND("of",other_hotels_test!I1188,1)+2,2)</f>
        <v>1</v>
      </c>
      <c r="G1188" s="3" t="str">
        <f>IF(ISBLANK(other_hotels_test!J1188),"",other_hotels_test!J1188)</f>
        <v>“Fullerton Hotel- A Fantastic Experience”</v>
      </c>
      <c r="H1188" s="3" t="str">
        <f>IF(ISBLANK(other_hotels_test!K1188),"",other_hotels_test!K1188)</f>
        <v>My wife and I just returned from a business/holiday trip to Singapore where we stayed in the Fullerton for seven nights--overall it was an excellent experience! The facilities and the service are top-notch. The Fullerton was Singapore's general post office and like the city's other government buildings the Fullerton is a classically designed and beautiful building. The hotel is located in the colonial/financial district of Singapore making for a nice mix of modernity and leisure. Its also nice to be away (but not too far away) from the hustle-n-bustle of the main tourist attractions like Orchard Road and other shopping areas. We stayed on the seventh floor for the first six nights of our stay. The room size is average (think Hyatt or Hilton-sized) but the bathroom is definitely on the larger size with both a large shower and soaking tub. Though the room wasn't huge the balcony view of the Singapore river made up for it. (The seventh floor is the only floor with these views.) The pool wasn't huge but was extremely well maintained and a nice escape from the busy street just two floors down. It overlooked the Singapore River and the city's buildings beautifully. The hotel's service was top-notch and extremely responsive. We also ordered room service and dined in the lobby restaurant--both were good but not fantastic compared to the many excellent restaurants we dined in only a stone's throw away from the hotel itself. (We highly recommend Indochine which neighbors the Asian Civilizations Museum.) We'd stay in the Fullerton Hotel again in a heartbeat. The excellent location great facilities and responsive service made for a great experience.</v>
      </c>
      <c r="I1188" s="1" t="str">
        <f>TRIM(IF(ISERROR(MID(other_hotels_test!L1188,7,FIND("travelled",other_hotels_test!L1188,1)-7)),"",MID(other_hotels_test!L1188,7,FIND("travelled",other_hotels_test!L1188,1)-7)))</f>
        <v>April 2006</v>
      </c>
      <c r="J1188" s="1" t="str">
        <f>TRIM(IF(ISERROR(MID(other_hotels_test!L1188,FIND("travelled",other_hotels_test!L1188,1)+9,LEN(other_hotels_test!L1188))),"",MID(other_hotels_test!L1188,FIND("travelled",other_hotels_test!L1188,1)+9,LEN(other_hotels_test!L1188))))</f>
        <v>on business</v>
      </c>
      <c r="K1188" s="4" t="e">
        <f ca="1">udfRegEx(other_hotels_test!M1188,"\d( of )\d( stars).*(n&gt;)([\s\S]*;)")&amp;CHAR(10)&amp;udfRegEx(other_hotels_test!M1188,"[^;]+$\d( of )\d( stars).*(n&gt;)([\s\S]*;)")</f>
        <v>#NAME?</v>
      </c>
      <c r="N1188" s="1" t="str">
        <f>other_hotels_test!P1188</f>
        <v>Reviewed 3 May 2006</v>
      </c>
    </row>
    <row r="1189" spans="1:14" ht="182">
      <c r="A1189" s="1" t="str">
        <f>MID(other_hotels_test!D1189,1,FIND("_data",other_hotels_test!D1189,1)-1)</f>
        <v>fullerton_hotel</v>
      </c>
      <c r="B1189" s="4" t="str">
        <f>other_hotels_test!G1189</f>
        <v>AussieAnge</v>
      </c>
      <c r="C1189" s="4" t="str">
        <f>IF(ISBLANK(other_hotels_test!H1189),"",other_hotels_test!H1189)</f>
        <v>Melbourne Australia</v>
      </c>
      <c r="D1189" s="1" t="str">
        <f>MID(other_hotels_test!I1189,FIND("of",other_hotels_test!I1189,1)-2,12)</f>
        <v>4 of 5 stars</v>
      </c>
      <c r="E1189" s="1" t="str">
        <f>MID(other_hotels_test!I1189,FIND("of",other_hotels_test!I1189,1)-2,2)</f>
        <v xml:space="preserve">4 </v>
      </c>
      <c r="F1189" s="2">
        <f>MID(other_hotels_test!I1189,FIND("of",other_hotels_test!I1189,1)-2,2)/MID(other_hotels_test!I1189,FIND("of",other_hotels_test!I1189,1)+2,2)</f>
        <v>0.8</v>
      </c>
      <c r="G1189" s="3" t="str">
        <f>IF(ISBLANK(other_hotels_test!J1189),"",other_hotels_test!J1189)</f>
        <v>“Very Nice Hotel”</v>
      </c>
      <c r="H1189" s="3" t="str">
        <f>IF(ISBLANK(other_hotels_test!K1189),"",other_hotels_test!K1189)</f>
        <v>We have now stayed at 3 hotels in Singapore over the last year. The Four Seasons Raffles and now the Fullerton. We only stayed here for one night we were upgraded to a suite. The suite was over two levels don't stay in this type of room if you are older or find it difficult climbing stairs. The top level had the bedroom and bathroom with the living room on the lower level. I don't think it would be my first choice. The real plus was that it had a huge balcony area. The hotel is very beautiful and we found the staff to be really helpful. The pool is fantastic. We had the Champagne lunch which is an experience not to be missed if you are in Singapore on a Sunday. The location of the hotel is excellent. You can stroll to Clark Quay and for lees than S$5 you can get a taxi to Orchard Road Little India etc. The hotel is really nice but 3rd out of the ones we have stayed at.</v>
      </c>
      <c r="I1189" s="1" t="str">
        <f>TRIM(IF(ISERROR(MID(other_hotels_test!L1189,7,FIND("travelled",other_hotels_test!L1189,1)-7)),"",MID(other_hotels_test!L1189,7,FIND("travelled",other_hotels_test!L1189,1)-7)))</f>
        <v/>
      </c>
      <c r="J1189" s="1" t="str">
        <f>TRIM(IF(ISERROR(MID(other_hotels_test!L1189,FIND("travelled",other_hotels_test!L1189,1)+9,LEN(other_hotels_test!L1189))),"",MID(other_hotels_test!L1189,FIND("travelled",other_hotels_test!L1189,1)+9,LEN(other_hotels_test!L1189))))</f>
        <v/>
      </c>
      <c r="K1189" s="4" t="e">
        <f ca="1">udfRegEx(other_hotels_test!M1189,"\d( of )\d( stars).*(n&gt;)([\s\S]*;)")&amp;CHAR(10)&amp;udfRegEx(other_hotels_test!M1189,"[^;]+$\d( of )\d( stars).*(n&gt;)([\s\S]*;)")</f>
        <v>#NAME?</v>
      </c>
      <c r="N1189" s="1" t="str">
        <f>other_hotels_test!P1189</f>
        <v>Reviewed 22 March 2006</v>
      </c>
    </row>
    <row r="1190" spans="1:14" ht="112">
      <c r="A1190" s="1" t="str">
        <f>MID(other_hotels_test!D1190,1,FIND("_data",other_hotels_test!D1190,1)-1)</f>
        <v>fullerton_hotel</v>
      </c>
      <c r="B1190" s="4" t="str">
        <f>other_hotels_test!G1190</f>
        <v>erinstewart51</v>
      </c>
      <c r="C1190" s="4" t="str">
        <f>IF(ISBLANK(other_hotels_test!H1190),"",other_hotels_test!H1190)</f>
        <v>Melbourne Australia</v>
      </c>
      <c r="D1190" s="1" t="str">
        <f>MID(other_hotels_test!I1190,FIND("of",other_hotels_test!I1190,1)-2,12)</f>
        <v>3 of 5 stars</v>
      </c>
      <c r="E1190" s="1" t="str">
        <f>MID(other_hotels_test!I1190,FIND("of",other_hotels_test!I1190,1)-2,2)</f>
        <v xml:space="preserve">3 </v>
      </c>
      <c r="F1190" s="2">
        <f>MID(other_hotels_test!I1190,FIND("of",other_hotels_test!I1190,1)-2,2)/MID(other_hotels_test!I1190,FIND("of",other_hotels_test!I1190,1)+2,2)</f>
        <v>0.6</v>
      </c>
      <c r="G1190" s="3" t="str">
        <f>IF(ISBLANK(other_hotels_test!J1190),"",other_hotels_test!J1190)</f>
        <v>“Booking suite? Make sure river view is confirmed.”</v>
      </c>
      <c r="H1190" s="3" t="str">
        <f>IF(ISBLANK(other_hotels_test!K1190),"",other_hotels_test!K1190)</f>
        <v>I believe there are 3 Fullerton Suites and only one with views to high rise offices. We were unfortunate enough to get this room and although very nice it was very overpriced considering the outlook. Balcony area was lovely but once again looking into high rise offices. Lounge area very nice but couldn't open the day blinds for the same reason. I'm sure if you can be guaranteed a river view suite it would be a totally different experience - but make sure it is confirmed before you go!</v>
      </c>
      <c r="I1190" s="1" t="str">
        <f>TRIM(IF(ISERROR(MID(other_hotels_test!L1190,7,FIND("travelled",other_hotels_test!L1190,1)-7)),"",MID(other_hotels_test!L1190,7,FIND("travelled",other_hotels_test!L1190,1)-7)))</f>
        <v>August 2010</v>
      </c>
      <c r="J1190" s="1" t="str">
        <f>TRIM(IF(ISERROR(MID(other_hotels_test!L1190,FIND("travelled",other_hotels_test!L1190,1)+9,LEN(other_hotels_test!L1190))),"",MID(other_hotels_test!L1190,FIND("travelled",other_hotels_test!L1190,1)+9,LEN(other_hotels_test!L1190))))</f>
        <v>as a couple</v>
      </c>
      <c r="K1190" s="4" t="e">
        <f ca="1">udfRegEx(other_hotels_test!M1190,"\d( of )\d( stars).*(n&gt;)([\s\S]*;)")&amp;CHAR(10)&amp;udfRegEx(other_hotels_test!M1190,"[^;]+$\d( of )\d( stars).*(n&gt;)([\s\S]*;)")</f>
        <v>#NAME?</v>
      </c>
      <c r="N1190" s="1" t="str">
        <f>other_hotels_test!P1190</f>
        <v>Reviewed 23 August 2010</v>
      </c>
    </row>
    <row r="1191" spans="1:14" ht="42">
      <c r="A1191" s="1" t="str">
        <f>MID(other_hotels_test!D1191,1,FIND("_data",other_hotels_test!D1191,1)-1)</f>
        <v>fullerton_hotel</v>
      </c>
      <c r="B1191" s="4" t="str">
        <f>other_hotels_test!G1191</f>
        <v>leadso</v>
      </c>
      <c r="C1191" s="4" t="str">
        <f>IF(ISBLANK(other_hotels_test!H1191),"",other_hotels_test!H1191)</f>
        <v>London United Kingdom</v>
      </c>
      <c r="D1191" s="1" t="str">
        <f>MID(other_hotels_test!I1191,FIND("of",other_hotels_test!I1191,1)-2,12)</f>
        <v>5 of 5 stars</v>
      </c>
      <c r="E1191" s="1" t="str">
        <f>MID(other_hotels_test!I1191,FIND("of",other_hotels_test!I1191,1)-2,2)</f>
        <v xml:space="preserve">5 </v>
      </c>
      <c r="F1191" s="2">
        <f>MID(other_hotels_test!I1191,FIND("of",other_hotels_test!I1191,1)-2,2)/MID(other_hotels_test!I1191,FIND("of",other_hotels_test!I1191,1)+2,2)</f>
        <v>1</v>
      </c>
      <c r="G1191" s="3" t="str">
        <f>IF(ISBLANK(other_hotels_test!J1191),"",other_hotels_test!J1191)</f>
        <v>“A fantastic stay!”</v>
      </c>
      <c r="H1191" s="3" t="str">
        <f>IF(ISBLANK(other_hotels_test!K1191),"",other_hotels_test!K1191)</f>
        <v>We had a brilliant stay at the Fullerton hotel. The building is beautiful the buffet meal fantastic value for money and the staff were very attentive. Would definitely recommend.</v>
      </c>
      <c r="I1191" s="1" t="str">
        <f>TRIM(IF(ISERROR(MID(other_hotels_test!L1191,7,FIND("travelled",other_hotels_test!L1191,1)-7)),"",MID(other_hotels_test!L1191,7,FIND("travelled",other_hotels_test!L1191,1)-7)))</f>
        <v>July 2010</v>
      </c>
      <c r="J1191" s="1" t="str">
        <f>TRIM(IF(ISERROR(MID(other_hotels_test!L1191,FIND("travelled",other_hotels_test!L1191,1)+9,LEN(other_hotels_test!L1191))),"",MID(other_hotels_test!L1191,FIND("travelled",other_hotels_test!L1191,1)+9,LEN(other_hotels_test!L1191))))</f>
        <v>with family</v>
      </c>
      <c r="K1191" s="4" t="e">
        <f ca="1">udfRegEx(other_hotels_test!M1191,"\d( of )\d( stars).*(n&gt;)([\s\S]*;)")&amp;CHAR(10)&amp;udfRegEx(other_hotels_test!M1191,"[^;]+$\d( of )\d( stars).*(n&gt;)([\s\S]*;)")</f>
        <v>#NAME?</v>
      </c>
      <c r="N1191" s="1" t="str">
        <f>other_hotels_test!P1191</f>
        <v>Reviewed 23 August 2010</v>
      </c>
    </row>
    <row r="1192" spans="1:14" ht="126">
      <c r="A1192" s="1" t="str">
        <f>MID(other_hotels_test!D1192,1,FIND("_data",other_hotels_test!D1192,1)-1)</f>
        <v>fullerton_hotel</v>
      </c>
      <c r="B1192" s="4" t="str">
        <f>other_hotels_test!G1192</f>
        <v>mjb30</v>
      </c>
      <c r="C1192" s="4" t="str">
        <f>IF(ISBLANK(other_hotels_test!H1192),"",other_hotels_test!H1192)</f>
        <v>canberra</v>
      </c>
      <c r="D1192" s="1" t="str">
        <f>MID(other_hotels_test!I1192,FIND("of",other_hotels_test!I1192,1)-2,12)</f>
        <v>4 of 5 stars</v>
      </c>
      <c r="E1192" s="1" t="str">
        <f>MID(other_hotels_test!I1192,FIND("of",other_hotels_test!I1192,1)-2,2)</f>
        <v xml:space="preserve">4 </v>
      </c>
      <c r="F1192" s="2">
        <f>MID(other_hotels_test!I1192,FIND("of",other_hotels_test!I1192,1)-2,2)/MID(other_hotels_test!I1192,FIND("of",other_hotels_test!I1192,1)+2,2)</f>
        <v>0.8</v>
      </c>
      <c r="G1192" s="3" t="str">
        <f>IF(ISBLANK(other_hotels_test!J1192),"",other_hotels_test!J1192)</f>
        <v>“Old world charm”</v>
      </c>
      <c r="H1192" s="3" t="str">
        <f>IF(ISBLANK(other_hotels_test!K1192),"",other_hotels_test!K1192)</f>
        <v>Lovely hotel which looks lovely bg bathroom comfortable bed and wonderful views of the Singapore river. Only a couple of issues the fittings are a little rough and I would expect a better finish in a hotel of this quality and the rooms are a little small for the amount of money charged. However I would recommend the Fullerton to anyone who wants old world charm. Close to the MTR and the access to One Fullerton with great places to eat is an advantage. I have stayed in a number of hotels in Singapore in the past 12 months and this was the best.</v>
      </c>
      <c r="I1192" s="1" t="str">
        <f>TRIM(IF(ISERROR(MID(other_hotels_test!L1192,7,FIND("travelled",other_hotels_test!L1192,1)-7)),"",MID(other_hotels_test!L1192,7,FIND("travelled",other_hotels_test!L1192,1)-7)))</f>
        <v>August 2010</v>
      </c>
      <c r="J1192" s="1" t="str">
        <f>TRIM(IF(ISERROR(MID(other_hotels_test!L1192,FIND("travelled",other_hotels_test!L1192,1)+9,LEN(other_hotels_test!L1192))),"",MID(other_hotels_test!L1192,FIND("travelled",other_hotels_test!L1192,1)+9,LEN(other_hotels_test!L1192))))</f>
        <v>as a couple</v>
      </c>
      <c r="K1192" s="4" t="e">
        <f ca="1">udfRegEx(other_hotels_test!M1192,"\d( of )\d( stars).*(n&gt;)([\s\S]*;)")&amp;CHAR(10)&amp;udfRegEx(other_hotels_test!M1192,"[^;]+$\d( of )\d( stars).*(n&gt;)([\s\S]*;)")</f>
        <v>#NAME?</v>
      </c>
      <c r="N1192" s="1" t="str">
        <f>other_hotels_test!P1192</f>
        <v>Reviewed 22 August 2010</v>
      </c>
    </row>
    <row r="1193" spans="1:14" ht="140">
      <c r="A1193" s="1" t="str">
        <f>MID(other_hotels_test!D1193,1,FIND("_data",other_hotels_test!D1193,1)-1)</f>
        <v>fullerton_hotel</v>
      </c>
      <c r="B1193" s="4" t="str">
        <f>other_hotels_test!G1193</f>
        <v>Sportbilly121</v>
      </c>
      <c r="C1193" s="4" t="str">
        <f>IF(ISBLANK(other_hotels_test!H1193),"",other_hotels_test!H1193)</f>
        <v>Singapore Singapore</v>
      </c>
      <c r="D1193" s="1" t="str">
        <f>MID(other_hotels_test!I1193,FIND("of",other_hotels_test!I1193,1)-2,12)</f>
        <v>5 of 5 stars</v>
      </c>
      <c r="E1193" s="1" t="str">
        <f>MID(other_hotels_test!I1193,FIND("of",other_hotels_test!I1193,1)-2,2)</f>
        <v xml:space="preserve">5 </v>
      </c>
      <c r="F1193" s="2">
        <f>MID(other_hotels_test!I1193,FIND("of",other_hotels_test!I1193,1)-2,2)/MID(other_hotels_test!I1193,FIND("of",other_hotels_test!I1193,1)+2,2)</f>
        <v>1</v>
      </c>
      <c r="G1193" s="3" t="str">
        <f>IF(ISBLANK(other_hotels_test!J1193),"",other_hotels_test!J1193)</f>
        <v>“Best Hotel in Singapore”</v>
      </c>
      <c r="H1193" s="3" t="str">
        <f>IF(ISBLANK(other_hotels_test!K1193),"",other_hotels_test!K1193)</f>
        <v>In the last 4 months my wife and I have stayed in several hotels in Singapore (preparing to move back to Singapore) and over the years I have stayed in many of Singapore's finest and I can say without doubt that the Fullerton is the best hotel in Singapore's (that I have stayed in). We got a very rate on the room and though just a basic inner facing room on a lower floor was a good size well apointed great bathroom comfortable bed ideal. The staff were friendly and efficient the hotel has everythinig you could need on site quality establishments too and is very well located. Definetly the best yet and a benchmark which others fall well short of.</v>
      </c>
      <c r="I1193" s="1" t="str">
        <f>TRIM(IF(ISERROR(MID(other_hotels_test!L1193,7,FIND("travelled",other_hotels_test!L1193,1)-7)),"",MID(other_hotels_test!L1193,7,FIND("travelled",other_hotels_test!L1193,1)-7)))</f>
        <v>June 2010</v>
      </c>
      <c r="J1193" s="1" t="str">
        <f>TRIM(IF(ISERROR(MID(other_hotels_test!L1193,FIND("travelled",other_hotels_test!L1193,1)+9,LEN(other_hotels_test!L1193))),"",MID(other_hotels_test!L1193,FIND("travelled",other_hotels_test!L1193,1)+9,LEN(other_hotels_test!L1193))))</f>
        <v>as a couple</v>
      </c>
      <c r="K1193" s="4" t="e">
        <f ca="1">udfRegEx(other_hotels_test!M1193,"\d( of )\d( stars).*(n&gt;)([\s\S]*;)")&amp;CHAR(10)&amp;udfRegEx(other_hotels_test!M1193,"[^;]+$\d( of )\d( stars).*(n&gt;)([\s\S]*;)")</f>
        <v>#NAME?</v>
      </c>
      <c r="N1193" s="1" t="str">
        <f>other_hotels_test!P1193</f>
        <v>Reviewed 19 August 2010</v>
      </c>
    </row>
    <row r="1194" spans="1:14" ht="42">
      <c r="A1194" s="1" t="str">
        <f>MID(other_hotels_test!D1194,1,FIND("_data",other_hotels_test!D1194,1)-1)</f>
        <v>fullerton_hotel</v>
      </c>
      <c r="B1194" s="4" t="str">
        <f>other_hotels_test!G1194</f>
        <v>A D</v>
      </c>
      <c r="C1194" s="4" t="str">
        <f>IF(ISBLANK(other_hotels_test!H1194),"",other_hotels_test!H1194)</f>
        <v>Singapore</v>
      </c>
      <c r="D1194" s="1" t="str">
        <f>MID(other_hotels_test!I1194,FIND("of",other_hotels_test!I1194,1)-2,12)</f>
        <v>3 of 5 stars</v>
      </c>
      <c r="E1194" s="1" t="str">
        <f>MID(other_hotels_test!I1194,FIND("of",other_hotels_test!I1194,1)-2,2)</f>
        <v xml:space="preserve">3 </v>
      </c>
      <c r="F1194" s="2">
        <f>MID(other_hotels_test!I1194,FIND("of",other_hotels_test!I1194,1)-2,2)/MID(other_hotels_test!I1194,FIND("of",other_hotels_test!I1194,1)+2,2)</f>
        <v>0.6</v>
      </c>
      <c r="G1194" s="3" t="str">
        <f>IF(ISBLANK(other_hotels_test!J1194),"",other_hotels_test!J1194)</f>
        <v>“Great Location”</v>
      </c>
      <c r="H1194" s="3" t="str">
        <f>IF(ISBLANK(other_hotels_test!K1194),"",other_hotels_test!K1194)</f>
        <v>Located in the central business district. Buffets are a bit pricey for what is offered. However the building is nice well maintained. Service can be better.</v>
      </c>
      <c r="I1194" s="1" t="str">
        <f>TRIM(IF(ISERROR(MID(other_hotels_test!L1194,7,FIND("travelled",other_hotels_test!L1194,1)-7)),"",MID(other_hotels_test!L1194,7,FIND("travelled",other_hotels_test!L1194,1)-7)))</f>
        <v>August 2010</v>
      </c>
      <c r="J1194" s="1" t="str">
        <f>TRIM(IF(ISERROR(MID(other_hotels_test!L1194,FIND("travelled",other_hotels_test!L1194,1)+9,LEN(other_hotels_test!L1194))),"",MID(other_hotels_test!L1194,FIND("travelled",other_hotels_test!L1194,1)+9,LEN(other_hotels_test!L1194))))</f>
        <v>with family</v>
      </c>
      <c r="K1194" s="4" t="e">
        <f ca="1">udfRegEx(other_hotels_test!M1194,"\d( of )\d( stars).*(n&gt;)([\s\S]*;)")&amp;CHAR(10)&amp;udfRegEx(other_hotels_test!M1194,"[^;]+$\d( of )\d( stars).*(n&gt;)([\s\S]*;)")</f>
        <v>#NAME?</v>
      </c>
      <c r="N1194" s="1" t="str">
        <f>other_hotels_test!P1194</f>
        <v>Reviewed 14 August 2010</v>
      </c>
    </row>
    <row r="1195" spans="1:14" ht="409">
      <c r="A1195" s="1" t="str">
        <f>MID(other_hotels_test!D1195,1,FIND("_data",other_hotels_test!D1195,1)-1)</f>
        <v>fullerton_hotel</v>
      </c>
      <c r="B1195" s="4" t="str">
        <f>other_hotels_test!G1195</f>
        <v>WharfTrader</v>
      </c>
      <c r="C1195" s="4" t="str">
        <f>IF(ISBLANK(other_hotels_test!H1195),"",other_hotels_test!H1195)</f>
        <v>Hong Kong China</v>
      </c>
      <c r="D1195" s="1" t="str">
        <f>MID(other_hotels_test!I1195,FIND("of",other_hotels_test!I1195,1)-2,12)</f>
        <v>3 of 5 stars</v>
      </c>
      <c r="E1195" s="1" t="str">
        <f>MID(other_hotels_test!I1195,FIND("of",other_hotels_test!I1195,1)-2,2)</f>
        <v xml:space="preserve">3 </v>
      </c>
      <c r="F1195" s="2">
        <f>MID(other_hotels_test!I1195,FIND("of",other_hotels_test!I1195,1)-2,2)/MID(other_hotels_test!I1195,FIND("of",other_hotels_test!I1195,1)+2,2)</f>
        <v>0.6</v>
      </c>
      <c r="G1195" s="3" t="str">
        <f>IF(ISBLANK(other_hotels_test!J1195),"",other_hotels_test!J1195)</f>
        <v>“Still good but still not worth it”</v>
      </c>
      <c r="H1195" s="3" t="str">
        <f>IF(ISBLANK(other_hotels_test!K1195),"",other_hotels_test!K1195)</f>
        <v>Stayed here again for a weekend recently to see if anything had changed mainly on the basis of a great deal through work - it hadn't Check in was ok though they tried to upsell the room to some package that didnt seem worth it - They had already messed up the airport collection (i had booked a limo cab never turned up) - They did apologise but that was the last i heard about it Room was nice with a view over the river towards Boat Quay - however it was clearly a twin with the beds pushed togoether which made sleeping a little uncomforatble (mattress is also like a waterbed pillows useless fyi) - the furniture was quite worn and badly laid out - and the TV too small given its so far from the bed - Bathroom was fine decent size but only one sink which seemed a waste of space - miserable threadbare towels though and not nearly enough of them - poor all and i mean ALL food and drink are crazy money (though to be fair the breakfast is excellent quality) - the pool remains a highlight but its lounge area is very small and you need to be quick to get a sun lounger - again a bite and drink here is crazy money - $20 for 2 glasses of milk from room service a beer is US$15 breakfast is around $US45 as a guide - this is BEFORE 10% service and 7% tax we also had two what i thought to be poor intrusions (though one was self inflicted) - first off we had a early evening snooze disturbed by someone asking us were we having a nice stay? (try not calling the room without a good reason like the hotel is on fire!) - the second was the door buzzing at 7.55 AM on Sunday morning with some laundry - that'll teach me to put the do not disturb light on i guess! - still no one should be ringing the door before 10am unless its breakfast now i understand that if you are staying here that value is not a top priority but still i have stayed in lots of other hotels in this city of the same standard and very rarely do i walk out feeling i have been ripped off - unforutnately that is exactly the feeling i got checking out here - there are better quality better positioned better value hotels in Sing - i won't be back anytime soon</v>
      </c>
      <c r="I1195" s="1" t="str">
        <f>TRIM(IF(ISERROR(MID(other_hotels_test!L1195,7,FIND("travelled",other_hotels_test!L1195,1)-7)),"",MID(other_hotels_test!L1195,7,FIND("travelled",other_hotels_test!L1195,1)-7)))</f>
        <v>November 2010</v>
      </c>
      <c r="J1195" s="1" t="str">
        <f>TRIM(IF(ISERROR(MID(other_hotels_test!L1195,FIND("travelled",other_hotels_test!L1195,1)+9,LEN(other_hotels_test!L1195))),"",MID(other_hotels_test!L1195,FIND("travelled",other_hotels_test!L1195,1)+9,LEN(other_hotels_test!L1195))))</f>
        <v>with friends</v>
      </c>
      <c r="K1195" s="4" t="e">
        <f ca="1">udfRegEx(other_hotels_test!M1195,"\d( of )\d( stars).*(n&gt;)([\s\S]*;)")&amp;CHAR(10)&amp;udfRegEx(other_hotels_test!M1195,"[^;]+$\d( of )\d( stars).*(n&gt;)([\s\S]*;)")</f>
        <v>#NAME?</v>
      </c>
      <c r="N1195" s="1" t="str">
        <f>other_hotels_test!P1195</f>
        <v>Reviewed 15 November 2010</v>
      </c>
    </row>
    <row r="1196" spans="1:14" ht="308">
      <c r="A1196" s="1" t="str">
        <f>MID(other_hotels_test!D1196,1,FIND("_data",other_hotels_test!D1196,1)-1)</f>
        <v>fullerton_hotel</v>
      </c>
      <c r="B1196" s="4" t="str">
        <f>other_hotels_test!G1196</f>
        <v>Go55</v>
      </c>
      <c r="C1196" s="4" t="str">
        <f>IF(ISBLANK(other_hotels_test!H1196),"",other_hotels_test!H1196)</f>
        <v>Sydney Australia</v>
      </c>
      <c r="D1196" s="1" t="str">
        <f>MID(other_hotels_test!I1196,FIND("of",other_hotels_test!I1196,1)-2,12)</f>
        <v>2 of 5 stars</v>
      </c>
      <c r="E1196" s="1" t="str">
        <f>MID(other_hotels_test!I1196,FIND("of",other_hotels_test!I1196,1)-2,2)</f>
        <v xml:space="preserve">2 </v>
      </c>
      <c r="F1196" s="2">
        <f>MID(other_hotels_test!I1196,FIND("of",other_hotels_test!I1196,1)-2,2)/MID(other_hotels_test!I1196,FIND("of",other_hotels_test!I1196,1)+2,2)</f>
        <v>0.4</v>
      </c>
      <c r="G1196" s="3" t="str">
        <f>IF(ISBLANK(other_hotels_test!J1196),"",other_hotels_test!J1196)</f>
        <v>“Room for Improvement”</v>
      </c>
      <c r="H1196" s="3" t="str">
        <f>IF(ISBLANK(other_hotels_test!K1196),"",other_hotels_test!K1196)</f>
        <v>We stopped off in Singapore for a night en route to Vietnam and decided to stay at the Fullerton to see what it was like. We arrived quite late and noticed that it took over 20 minutes for the bags to get to our room. The room was quite nice but the bed was very hard and I found that I could not sleep comfortably. This is not usually a problem with hotels in Singapore. The next morning we went downstairs to get breakfast. The restaurant was seriously understaffed We found our own way to a table with no one to explain how the system worked or what options we had. We went to the buffet and had some fruit and toast and managed to order to coffee after a while from a waiter. I asked for a bill and was disturbed to see that we had been charged about S$110 for 2 full American breakfasts. I signed it but went to a waitress and said it was not reasonable and asked her to change to charge to a continental breakfast. She said she would. They were very busy so we did not wait. When we checked out 1 hour later I asked about the breakfast charge and was told there was no charge. Much to my surprise I was charged about AUS$93 several weeks later on my credit card. I queried it but the charge went through. This was the most expensive continental breakfast we have ever eaten. I would not recommend this hotel and warn people to check what they will be charged - if they can find a member of staff !</v>
      </c>
      <c r="I1196" s="1" t="str">
        <f>TRIM(IF(ISERROR(MID(other_hotels_test!L1196,7,FIND("travelled",other_hotels_test!L1196,1)-7)),"",MID(other_hotels_test!L1196,7,FIND("travelled",other_hotels_test!L1196,1)-7)))</f>
        <v>July 2010</v>
      </c>
      <c r="J1196" s="1" t="str">
        <f>TRIM(IF(ISERROR(MID(other_hotels_test!L1196,FIND("travelled",other_hotels_test!L1196,1)+9,LEN(other_hotels_test!L1196))),"",MID(other_hotels_test!L1196,FIND("travelled",other_hotels_test!L1196,1)+9,LEN(other_hotels_test!L1196))))</f>
        <v>as a couple</v>
      </c>
      <c r="K1196" s="4" t="e">
        <f ca="1">udfRegEx(other_hotels_test!M1196,"\d( of )\d( stars).*(n&gt;)([\s\S]*;)")&amp;CHAR(10)&amp;udfRegEx(other_hotels_test!M1196,"[^;]+$\d( of )\d( stars).*(n&gt;)([\s\S]*;)")</f>
        <v>#NAME?</v>
      </c>
      <c r="N1196" s="1" t="str">
        <f>other_hotels_test!P1196</f>
        <v>Reviewed 12 November 2010</v>
      </c>
    </row>
    <row r="1197" spans="1:14" ht="210">
      <c r="A1197" s="1" t="str">
        <f>MID(other_hotels_test!D1197,1,FIND("_data",other_hotels_test!D1197,1)-1)</f>
        <v>fullerton_hotel</v>
      </c>
      <c r="B1197" s="4" t="str">
        <f>other_hotels_test!G1197</f>
        <v>kiwiorange8</v>
      </c>
      <c r="C1197" s="4" t="str">
        <f>IF(ISBLANK(other_hotels_test!H1197),"",other_hotels_test!H1197)</f>
        <v>Tokyo</v>
      </c>
      <c r="D1197" s="1" t="str">
        <f>MID(other_hotels_test!I1197,FIND("of",other_hotels_test!I1197,1)-2,12)</f>
        <v>3 of 5 stars</v>
      </c>
      <c r="E1197" s="1" t="str">
        <f>MID(other_hotels_test!I1197,FIND("of",other_hotels_test!I1197,1)-2,2)</f>
        <v xml:space="preserve">3 </v>
      </c>
      <c r="F1197" s="2">
        <f>MID(other_hotels_test!I1197,FIND("of",other_hotels_test!I1197,1)-2,2)/MID(other_hotels_test!I1197,FIND("of",other_hotels_test!I1197,1)+2,2)</f>
        <v>0.6</v>
      </c>
      <c r="G1197" s="3" t="str">
        <f>IF(ISBLANK(other_hotels_test!J1197),"",other_hotels_test!J1197)</f>
        <v>“WE BOOKED A ROOM FOR TRIPLE !!!!!”</v>
      </c>
      <c r="H1197" s="3" t="str">
        <f>IF(ISBLANK(other_hotels_test!K1197),"",other_hotels_test!K1197)</f>
        <v>Although we booked a room for triple there were only two beds inside the room when we checked in and only two bathrobes two slippers two toothbrushes and so everything was arranged only for two people. It was in the evening not the early morning. The receptionist who took us to the room said they would arrange it right away but nobody had come even after 30mins passed that we had to ring the reception and ask them to send somebody. BUT suppose they didn't understand we needed everything for one more personthat we had to ask again and again for each things which had to be arranged before we checked in because not only one department arrange the rooms for the guests at that hotel every man who came said "that's not our department." Can you believe that kind of service in 5 star hotel?? Other than that we had nice stay with very nice breakfast the location was pretty good close to Merlion and metro station</v>
      </c>
      <c r="I1197" s="1" t="str">
        <f>TRIM(IF(ISERROR(MID(other_hotels_test!L1197,7,FIND("travelled",other_hotels_test!L1197,1)-7)),"",MID(other_hotels_test!L1197,7,FIND("travelled",other_hotels_test!L1197,1)-7)))</f>
        <v>July 2010</v>
      </c>
      <c r="J1197" s="1" t="str">
        <f>TRIM(IF(ISERROR(MID(other_hotels_test!L1197,FIND("travelled",other_hotels_test!L1197,1)+9,LEN(other_hotels_test!L1197))),"",MID(other_hotels_test!L1197,FIND("travelled",other_hotels_test!L1197,1)+9,LEN(other_hotels_test!L1197))))</f>
        <v>with friends</v>
      </c>
      <c r="K1197" s="4" t="e">
        <f ca="1">udfRegEx(other_hotels_test!M1197,"\d( of )\d( stars).*(n&gt;)([\s\S]*;)")&amp;CHAR(10)&amp;udfRegEx(other_hotels_test!M1197,"[^;]+$\d( of )\d( stars).*(n&gt;)([\s\S]*;)")</f>
        <v>#NAME?</v>
      </c>
      <c r="N1197" s="1" t="str">
        <f>other_hotels_test!P1197</f>
        <v>Reviewed 9 November 2010</v>
      </c>
    </row>
    <row r="1198" spans="1:14" ht="70">
      <c r="A1198" s="1" t="str">
        <f>MID(other_hotels_test!D1198,1,FIND("_data",other_hotels_test!D1198,1)-1)</f>
        <v>fullerton_hotel</v>
      </c>
      <c r="B1198" s="4" t="str">
        <f>other_hotels_test!G1198</f>
        <v>cidees</v>
      </c>
      <c r="C1198" s="4" t="str">
        <f>IF(ISBLANK(other_hotels_test!H1198),"",other_hotels_test!H1198)</f>
        <v>Liverpool United Kingdom</v>
      </c>
      <c r="D1198" s="1" t="str">
        <f>MID(other_hotels_test!I1198,FIND("of",other_hotels_test!I1198,1)-2,12)</f>
        <v>5 of 5 stars</v>
      </c>
      <c r="E1198" s="1" t="str">
        <f>MID(other_hotels_test!I1198,FIND("of",other_hotels_test!I1198,1)-2,2)</f>
        <v xml:space="preserve">5 </v>
      </c>
      <c r="F1198" s="2">
        <f>MID(other_hotels_test!I1198,FIND("of",other_hotels_test!I1198,1)-2,2)/MID(other_hotels_test!I1198,FIND("of",other_hotels_test!I1198,1)+2,2)</f>
        <v>1</v>
      </c>
      <c r="G1198" s="3" t="str">
        <f>IF(ISBLANK(other_hotels_test!J1198),"",other_hotels_test!J1198)</f>
        <v>“Well established luxury hotel in great location”</v>
      </c>
      <c r="H1198" s="3" t="str">
        <f>IF(ISBLANK(other_hotels_test!K1198),"",other_hotels_test!K1198)</f>
        <v>Recently stayed at the Fullerton Singapore and as you would expect an excellent well established luxury hotel. Restaurants were very good and the infinity pool though small was an oasis from the frantic Singapore atmosphere. Would recommend this hotel to guests wishing for a luxury romantic stay.</v>
      </c>
      <c r="I1198" s="1" t="str">
        <f>TRIM(IF(ISERROR(MID(other_hotels_test!L1198,7,FIND("travelled",other_hotels_test!L1198,1)-7)),"",MID(other_hotels_test!L1198,7,FIND("travelled",other_hotels_test!L1198,1)-7)))</f>
        <v>October 2010</v>
      </c>
      <c r="J1198" s="1" t="str">
        <f>TRIM(IF(ISERROR(MID(other_hotels_test!L1198,FIND("travelled",other_hotels_test!L1198,1)+9,LEN(other_hotels_test!L1198))),"",MID(other_hotels_test!L1198,FIND("travelled",other_hotels_test!L1198,1)+9,LEN(other_hotels_test!L1198))))</f>
        <v>as a couple</v>
      </c>
      <c r="K1198" s="4" t="e">
        <f ca="1">udfRegEx(other_hotels_test!M1198,"\d( of )\d( stars).*(n&gt;)([\s\S]*;)")&amp;CHAR(10)&amp;udfRegEx(other_hotels_test!M1198,"[^;]+$\d( of )\d( stars).*(n&gt;)([\s\S]*;)")</f>
        <v>#NAME?</v>
      </c>
      <c r="N1198" s="1" t="str">
        <f>other_hotels_test!P1198</f>
        <v>Reviewed 5 November 2010</v>
      </c>
    </row>
    <row r="1199" spans="1:14" ht="168">
      <c r="A1199" s="1" t="str">
        <f>MID(other_hotels_test!D1199,1,FIND("_data",other_hotels_test!D1199,1)-1)</f>
        <v>fullerton_hotel</v>
      </c>
      <c r="B1199" s="4" t="str">
        <f>other_hotels_test!G1199</f>
        <v>Strian</v>
      </c>
      <c r="C1199" s="4" t="str">
        <f>IF(ISBLANK(other_hotels_test!H1199),"",other_hotels_test!H1199)</f>
        <v>Yorkshire</v>
      </c>
      <c r="D1199" s="1" t="str">
        <f>MID(other_hotels_test!I1199,FIND("of",other_hotels_test!I1199,1)-2,12)</f>
        <v>5 of 5 stars</v>
      </c>
      <c r="E1199" s="1" t="str">
        <f>MID(other_hotels_test!I1199,FIND("of",other_hotels_test!I1199,1)-2,2)</f>
        <v xml:space="preserve">5 </v>
      </c>
      <c r="F1199" s="2">
        <f>MID(other_hotels_test!I1199,FIND("of",other_hotels_test!I1199,1)-2,2)/MID(other_hotels_test!I1199,FIND("of",other_hotels_test!I1199,1)+2,2)</f>
        <v>1</v>
      </c>
      <c r="G1199" s="3" t="str">
        <f>IF(ISBLANK(other_hotels_test!J1199),"",other_hotels_test!J1199)</f>
        <v>“Fabulous elegant hotel; great location”</v>
      </c>
      <c r="H1199" s="3" t="str">
        <f>IF(ISBLANK(other_hotels_test!K1199),"",other_hotels_test!K1199)</f>
        <v>We stayed here for 3 nights en route from the UK to Sydney. The hotel is in a fabulous old building that used to be the main Post Office and has been superbly renovated. The lobby has that elegance and class that you only get with great old buildings and the service matches it. The location is great too - the best sights in Singapore are all within easy reach. A walk up the river to Clarke Quay and down the other side via Boat Quay is a delight especially at night. As is sipping a cocktail on the waterfront just across the road from the hotel. If you want to take the hop on hop off open-top bus there is a stop right outside the hotel. Just across the pedestrian bridge from the hotel is the Asian Museum and the Victoria Theatre. We had a great stay and would certainly recommend this hotel.</v>
      </c>
      <c r="I1199" s="1" t="str">
        <f>TRIM(IF(ISERROR(MID(other_hotels_test!L1199,7,FIND("travelled",other_hotels_test!L1199,1)-7)),"",MID(other_hotels_test!L1199,7,FIND("travelled",other_hotels_test!L1199,1)-7)))</f>
        <v>October 2010</v>
      </c>
      <c r="J1199" s="1" t="str">
        <f>TRIM(IF(ISERROR(MID(other_hotels_test!L1199,FIND("travelled",other_hotels_test!L1199,1)+9,LEN(other_hotels_test!L1199))),"",MID(other_hotels_test!L1199,FIND("travelled",other_hotels_test!L1199,1)+9,LEN(other_hotels_test!L1199))))</f>
        <v>as a couple</v>
      </c>
      <c r="K1199" s="4" t="e">
        <f ca="1">udfRegEx(other_hotels_test!M1199,"\d( of )\d( stars).*(n&gt;)([\s\S]*;)")&amp;CHAR(10)&amp;udfRegEx(other_hotels_test!M1199,"[^;]+$\d( of )\d( stars).*(n&gt;)([\s\S]*;)")</f>
        <v>#NAME?</v>
      </c>
      <c r="N1199" s="1" t="str">
        <f>other_hotels_test!P1199</f>
        <v>Reviewed 4 November 2010</v>
      </c>
    </row>
    <row r="1200" spans="1:14" ht="70">
      <c r="A1200" s="1" t="str">
        <f>MID(other_hotels_test!D1200,1,FIND("_data",other_hotels_test!D1200,1)-1)</f>
        <v>fullerton_hotel</v>
      </c>
      <c r="B1200" s="4" t="str">
        <f>other_hotels_test!G1200</f>
        <v>Quentin B</v>
      </c>
      <c r="C1200" s="4" t="str">
        <f>IF(ISBLANK(other_hotels_test!H1200),"",other_hotels_test!H1200)</f>
        <v>Banbury United Kingdom</v>
      </c>
      <c r="D1200" s="1" t="str">
        <f>MID(other_hotels_test!I1200,FIND("of",other_hotels_test!I1200,1)-2,12)</f>
        <v>5 of 5 stars</v>
      </c>
      <c r="E1200" s="1" t="str">
        <f>MID(other_hotels_test!I1200,FIND("of",other_hotels_test!I1200,1)-2,2)</f>
        <v xml:space="preserve">5 </v>
      </c>
      <c r="F1200" s="2">
        <f>MID(other_hotels_test!I1200,FIND("of",other_hotels_test!I1200,1)-2,2)/MID(other_hotels_test!I1200,FIND("of",other_hotels_test!I1200,1)+2,2)</f>
        <v>1</v>
      </c>
      <c r="G1200" s="3" t="str">
        <f>IF(ISBLANK(other_hotels_test!J1200),"",other_hotels_test!J1200)</f>
        <v>“fabulous service luxury accomodation”</v>
      </c>
      <c r="H1200" s="3" t="str">
        <f>IF(ISBLANK(other_hotels_test!K1200),"",other_hotels_test!K1200)</f>
        <v>We stayed here after a difficult trip and in desperate need of relaxation and some serious pampering we have stayed in various hotles in Singapore but the Fullerton is the best so far. Service is exceptional without being too grandious. Came back thoroughly refreshed.</v>
      </c>
      <c r="I1200" s="1" t="str">
        <f>TRIM(IF(ISERROR(MID(other_hotels_test!L1200,7,FIND("travelled",other_hotels_test!L1200,1)-7)),"",MID(other_hotels_test!L1200,7,FIND("travelled",other_hotels_test!L1200,1)-7)))</f>
        <v>May 2008</v>
      </c>
      <c r="J1200" s="1" t="str">
        <f>TRIM(IF(ISERROR(MID(other_hotels_test!L1200,FIND("travelled",other_hotels_test!L1200,1)+9,LEN(other_hotels_test!L1200))),"",MID(other_hotels_test!L1200,FIND("travelled",other_hotels_test!L1200,1)+9,LEN(other_hotels_test!L1200))))</f>
        <v>as a couple</v>
      </c>
      <c r="K1200" s="4" t="e">
        <f ca="1">udfRegEx(other_hotels_test!M1200,"\d( of )\d( stars).*(n&gt;)([\s\S]*;)")&amp;CHAR(10)&amp;udfRegEx(other_hotels_test!M1200,"[^;]+$\d( of )\d( stars).*(n&gt;)([\s\S]*;)")</f>
        <v>#NAME?</v>
      </c>
      <c r="N1200" s="1" t="str">
        <f>other_hotels_test!P1200</f>
        <v>Reviewed 17 July 2008</v>
      </c>
    </row>
    <row r="1201" spans="1:14" ht="56">
      <c r="A1201" s="1" t="str">
        <f>MID(other_hotels_test!D1201,1,FIND("_data",other_hotels_test!D1201,1)-1)</f>
        <v>fullerton_hotel</v>
      </c>
      <c r="B1201" s="4" t="str">
        <f>other_hotels_test!G1201</f>
        <v>BobHadden</v>
      </c>
      <c r="C1201" s="4" t="str">
        <f>IF(ISBLANK(other_hotels_test!H1201),"",other_hotels_test!H1201)</f>
        <v>UK</v>
      </c>
      <c r="D1201" s="1" t="str">
        <f>MID(other_hotels_test!I1201,FIND("of",other_hotels_test!I1201,1)-2,12)</f>
        <v>3 of 5 stars</v>
      </c>
      <c r="E1201" s="1" t="str">
        <f>MID(other_hotels_test!I1201,FIND("of",other_hotels_test!I1201,1)-2,2)</f>
        <v xml:space="preserve">3 </v>
      </c>
      <c r="F1201" s="2">
        <f>MID(other_hotels_test!I1201,FIND("of",other_hotels_test!I1201,1)-2,2)/MID(other_hotels_test!I1201,FIND("of",other_hotels_test!I1201,1)+2,2)</f>
        <v>0.6</v>
      </c>
      <c r="G1201" s="3" t="str">
        <f>IF(ISBLANK(other_hotels_test!J1201),"",other_hotels_test!J1201)</f>
        <v>“An interesting hotel”</v>
      </c>
      <c r="H1201" s="3" t="str">
        <f>IF(ISBLANK(other_hotels_test!K1201),"",other_hotels_test!K1201)</f>
        <v>Stayed in a quay room which was unusal to say the least very high ceiling with a tiny window. The pool area is very small &amp; can become crowded. Breakfast was excellent as were the staff throughout the hotel. The complimentary birthday cake I recieved was a nice touch.</v>
      </c>
      <c r="I1201" s="1" t="str">
        <f>TRIM(IF(ISERROR(MID(other_hotels_test!L1201,7,FIND("travelled",other_hotels_test!L1201,1)-7)),"",MID(other_hotels_test!L1201,7,FIND("travelled",other_hotels_test!L1201,1)-7)))</f>
        <v>June 2008</v>
      </c>
      <c r="J1201" s="1" t="str">
        <f>TRIM(IF(ISERROR(MID(other_hotels_test!L1201,FIND("travelled",other_hotels_test!L1201,1)+9,LEN(other_hotels_test!L1201))),"",MID(other_hotels_test!L1201,FIND("travelled",other_hotels_test!L1201,1)+9,LEN(other_hotels_test!L1201))))</f>
        <v>as a couple</v>
      </c>
      <c r="K1201" s="4" t="e">
        <f ca="1">udfRegEx(other_hotels_test!M1201,"\d( of )\d( stars).*(n&gt;)([\s\S]*;)")&amp;CHAR(10)&amp;udfRegEx(other_hotels_test!M1201,"[^;]+$\d( of )\d( stars).*(n&gt;)([\s\S]*;)")</f>
        <v>#NAME?</v>
      </c>
      <c r="N1201" s="1" t="str">
        <f>other_hotels_test!P1201</f>
        <v>Reviewed 16 July 2008</v>
      </c>
    </row>
    <row r="1202" spans="1:14" ht="28">
      <c r="A1202" s="1" t="str">
        <f>MID(other_hotels_test!D1202,1,FIND("_data",other_hotels_test!D1202,1)-1)</f>
        <v>fullerton_hotel</v>
      </c>
      <c r="B1202" s="4" t="str">
        <f>other_hotels_test!G1202</f>
        <v>bestthingsinlife</v>
      </c>
      <c r="C1202" s="4" t="str">
        <f>IF(ISBLANK(other_hotels_test!H1202),"",other_hotels_test!H1202)</f>
        <v>Winchester</v>
      </c>
      <c r="D1202" s="1" t="str">
        <f>MID(other_hotels_test!I1202,FIND("of",other_hotels_test!I1202,1)-2,12)</f>
        <v>5 of 5 stars</v>
      </c>
      <c r="E1202" s="1" t="str">
        <f>MID(other_hotels_test!I1202,FIND("of",other_hotels_test!I1202,1)-2,2)</f>
        <v xml:space="preserve">5 </v>
      </c>
      <c r="F1202" s="2">
        <f>MID(other_hotels_test!I1202,FIND("of",other_hotels_test!I1202,1)-2,2)/MID(other_hotels_test!I1202,FIND("of",other_hotels_test!I1202,1)+2,2)</f>
        <v>1</v>
      </c>
      <c r="G1202" s="3" t="str">
        <f>IF(ISBLANK(other_hotels_test!J1202),"",other_hotels_test!J1202)</f>
        <v>“Beautiful!”</v>
      </c>
      <c r="H1202" s="3" t="str">
        <f>IF(ISBLANK(other_hotels_test!K1202),"",other_hotels_test!K1202)</f>
        <v>First time in Singapore on business - excellent all round. I upgraded to a port view - well worthwhile.</v>
      </c>
      <c r="I1202" s="1" t="str">
        <f>TRIM(IF(ISERROR(MID(other_hotels_test!L1202,7,FIND("travelled",other_hotels_test!L1202,1)-7)),"",MID(other_hotels_test!L1202,7,FIND("travelled",other_hotels_test!L1202,1)-7)))</f>
        <v>June 2008</v>
      </c>
      <c r="J1202" s="1" t="str">
        <f>TRIM(IF(ISERROR(MID(other_hotels_test!L1202,FIND("travelled",other_hotels_test!L1202,1)+9,LEN(other_hotels_test!L1202))),"",MID(other_hotels_test!L1202,FIND("travelled",other_hotels_test!L1202,1)+9,LEN(other_hotels_test!L1202))))</f>
        <v>on business</v>
      </c>
      <c r="K1202" s="4" t="e">
        <f ca="1">udfRegEx(other_hotels_test!M1202,"\d( of )\d( stars).*(n&gt;)([\s\S]*;)")&amp;CHAR(10)&amp;udfRegEx(other_hotels_test!M1202,"[^;]+$\d( of )\d( stars).*(n&gt;)([\s\S]*;)")</f>
        <v>#NAME?</v>
      </c>
      <c r="N1202" s="1" t="str">
        <f>other_hotels_test!P1202</f>
        <v>Reviewed 16 June 2008</v>
      </c>
    </row>
    <row r="1203" spans="1:14" ht="409">
      <c r="A1203" s="1" t="str">
        <f>MID(other_hotels_test!D1203,1,FIND("_data",other_hotels_test!D1203,1)-1)</f>
        <v>fullerton_hotel</v>
      </c>
      <c r="B1203" s="4" t="str">
        <f>other_hotels_test!G1203</f>
        <v>Wolrdwide</v>
      </c>
      <c r="C1203" s="4" t="str">
        <f>IF(ISBLANK(other_hotels_test!H1203),"",other_hotels_test!H1203)</f>
        <v>London UK</v>
      </c>
      <c r="D1203" s="1" t="str">
        <f>MID(other_hotels_test!I1203,FIND("of",other_hotels_test!I1203,1)-2,12)</f>
        <v>2 of 5 stars</v>
      </c>
      <c r="E1203" s="1" t="str">
        <f>MID(other_hotels_test!I1203,FIND("of",other_hotels_test!I1203,1)-2,2)</f>
        <v xml:space="preserve">2 </v>
      </c>
      <c r="F1203" s="2">
        <f>MID(other_hotels_test!I1203,FIND("of",other_hotels_test!I1203,1)-2,2)/MID(other_hotels_test!I1203,FIND("of",other_hotels_test!I1203,1)+2,2)</f>
        <v>0.4</v>
      </c>
      <c r="G1203" s="3" t="str">
        <f>IF(ISBLANK(other_hotels_test!J1203),"",other_hotels_test!J1203)</f>
        <v>“Not worth it - tiny rooms”</v>
      </c>
      <c r="H1203" s="3" t="str">
        <f>IF(ISBLANK(other_hotels_test!K1203),"",other_hotels_test!K1203)</f>
        <v>It was my first very much anticipated stay at the Fullerton. Would I stay again? No but then I am a big fan of the Ritz-Carlton in SGP and I was disappointed by the Fullerton. Firstly I was disappointed by my room. A large number of rooms go to the inside court ie no proper daylight. I asked to be given a room with daylight (not necessarily bay view). After a lot of checking I was offered a room abt $75 higher then my corporate rate. I told them I like a room at my corp rate where I can see the sky and was then given a room with city view. Unfortunately it was right next to an office block and as the Fullerton is not very high I needed to keep my curtains closed at all time to avoid the feeling that somebody looked straight into my room. I guess I should have settled for the court view as the result was the same drawn curtains and no sky. The room in itself was pretty but not particularly spacious (although the bathroom is huge) and a lot of room was taken by a large desk. As there was not that much space the luggage rack with my suitcase was pretty much always in my way. This room is too small if there are two of you. The building is a converted post office and ceilings are also not very high adding to the feeling of a small space. Obviously the hotel has also bigger rooms – just I was not in one. At check-in I enquired abt internet connection and was told all the info is in the room. In the room I found a general info booklet however it refer re internet to another publication. I could not find the relevant info and in the end I just used my laptop when I went to a Starbucks (free WIFI in SGP). The gym and pool neither impressed me. The pool is on a small concrete plateau (3 or 4 floor) with a pretty view over the river but there is little space around the pool to sit and hardly any vegetation. It rather has a cramped feeling and it is not a place to stay for long. The Ritz in contrast has a tropical garden which almost makes you forget you are in a city. The gym is okay but not particularly big nor pretty. I only tried the restaurant for breakfast which is very beautiful and has an airy feeling. You almost could think you are in the South of France. I very much liked it as it did not have that big business hotel feel to it. Overall I would not recommend the place and was very disappointed. While it is silly to whine abt a 5 star hotel in this part of world you get so much more for your money why bother with the Fullerton?</v>
      </c>
      <c r="I1203" s="1" t="str">
        <f>TRIM(IF(ISERROR(MID(other_hotels_test!L1203,7,FIND("travelled",other_hotels_test!L1203,1)-7)),"",MID(other_hotels_test!L1203,7,FIND("travelled",other_hotels_test!L1203,1)-7)))</f>
        <v>June 2008</v>
      </c>
      <c r="J1203" s="1" t="str">
        <f>TRIM(IF(ISERROR(MID(other_hotels_test!L1203,FIND("travelled",other_hotels_test!L1203,1)+9,LEN(other_hotels_test!L1203))),"",MID(other_hotels_test!L1203,FIND("travelled",other_hotels_test!L1203,1)+9,LEN(other_hotels_test!L1203))))</f>
        <v>on business</v>
      </c>
      <c r="K1203" s="4" t="e">
        <f ca="1">udfRegEx(other_hotels_test!M1203,"\d( of )\d( stars).*(n&gt;)([\s\S]*;)")&amp;CHAR(10)&amp;udfRegEx(other_hotels_test!M1203,"[^;]+$\d( of )\d( stars).*(n&gt;)([\s\S]*;)")</f>
        <v>#NAME?</v>
      </c>
      <c r="N1203" s="1" t="str">
        <f>other_hotels_test!P1203</f>
        <v>Reviewed 14 June 2008</v>
      </c>
    </row>
    <row r="1204" spans="1:14" ht="140">
      <c r="A1204" s="1" t="str">
        <f>MID(other_hotels_test!D1204,1,FIND("_data",other_hotels_test!D1204,1)-1)</f>
        <v>fullerton_hotel</v>
      </c>
      <c r="B1204" s="4" t="str">
        <f>other_hotels_test!G1204</f>
        <v>christyEngland</v>
      </c>
      <c r="C1204" s="4" t="str">
        <f>IF(ISBLANK(other_hotels_test!H1204),"",other_hotels_test!H1204)</f>
        <v>England</v>
      </c>
      <c r="D1204" s="1" t="str">
        <f>MID(other_hotels_test!I1204,FIND("of",other_hotels_test!I1204,1)-2,12)</f>
        <v>5 of 5 stars</v>
      </c>
      <c r="E1204" s="1" t="str">
        <f>MID(other_hotels_test!I1204,FIND("of",other_hotels_test!I1204,1)-2,2)</f>
        <v xml:space="preserve">5 </v>
      </c>
      <c r="F1204" s="2">
        <f>MID(other_hotels_test!I1204,FIND("of",other_hotels_test!I1204,1)-2,2)/MID(other_hotels_test!I1204,FIND("of",other_hotels_test!I1204,1)+2,2)</f>
        <v>1</v>
      </c>
      <c r="G1204" s="3" t="str">
        <f>IF(ISBLANK(other_hotels_test!J1204),"",other_hotels_test!J1204)</f>
        <v>“Excellent”</v>
      </c>
      <c r="H1204" s="3" t="str">
        <f>IF(ISBLANK(other_hotels_test!K1204),"",other_hotels_test!K1204)</f>
        <v>Stayed at the Fullerton for 1 night on a stopover on the way to Australia. We were due to stay for 2 nights but due to a delay at Heathrow we sadly only got to stay for 1 night. Cannot praise the hotel enough. Superb location service excellent breakfast was fantastic - looking out over the river. The room was beautiful with a large well equipped bathroom. The city itself is beautiful with so much to see and do. We found everyboy in Singapore including the taxi driver from the airport to restaurant and bar staff extremely helpful and informative. We will definately return to Singapore and to the Fullerton.</v>
      </c>
      <c r="I1204" s="1" t="str">
        <f>TRIM(IF(ISERROR(MID(other_hotels_test!L1204,7,FIND("travelled",other_hotels_test!L1204,1)-7)),"",MID(other_hotels_test!L1204,7,FIND("travelled",other_hotels_test!L1204,1)-7)))</f>
        <v>April 2008</v>
      </c>
      <c r="J1204" s="1" t="str">
        <f>TRIM(IF(ISERROR(MID(other_hotels_test!L1204,FIND("travelled",other_hotels_test!L1204,1)+9,LEN(other_hotels_test!L1204))),"",MID(other_hotels_test!L1204,FIND("travelled",other_hotels_test!L1204,1)+9,LEN(other_hotels_test!L1204))))</f>
        <v>as a couple</v>
      </c>
      <c r="K1204" s="4" t="e">
        <f ca="1">udfRegEx(other_hotels_test!M1204,"\d( of )\d( stars).*(n&gt;)([\s\S]*;)")&amp;CHAR(10)&amp;udfRegEx(other_hotels_test!M1204,"[^;]+$\d( of )\d( stars).*(n&gt;)([\s\S]*;)")</f>
        <v>#NAME?</v>
      </c>
      <c r="N1204" s="1" t="str">
        <f>other_hotels_test!P1204</f>
        <v>Reviewed 6 June 2008</v>
      </c>
    </row>
    <row r="1205" spans="1:14" ht="140">
      <c r="A1205" s="1" t="str">
        <f>MID(other_hotels_test!D1205,1,FIND("_data",other_hotels_test!D1205,1)-1)</f>
        <v>fullerton_hotel</v>
      </c>
      <c r="B1205" s="4" t="str">
        <f>other_hotels_test!G1205</f>
        <v>scottvicks</v>
      </c>
      <c r="C1205" s="4" t="str">
        <f>IF(ISBLANK(other_hotels_test!H1205),"",other_hotels_test!H1205)</f>
        <v>london</v>
      </c>
      <c r="D1205" s="1" t="str">
        <f>MID(other_hotels_test!I1205,FIND("of",other_hotels_test!I1205,1)-2,12)</f>
        <v>5 of 5 stars</v>
      </c>
      <c r="E1205" s="1" t="str">
        <f>MID(other_hotels_test!I1205,FIND("of",other_hotels_test!I1205,1)-2,2)</f>
        <v xml:space="preserve">5 </v>
      </c>
      <c r="F1205" s="2">
        <f>MID(other_hotels_test!I1205,FIND("of",other_hotels_test!I1205,1)-2,2)/MID(other_hotels_test!I1205,FIND("of",other_hotels_test!I1205,1)+2,2)</f>
        <v>1</v>
      </c>
      <c r="G1205" s="3" t="str">
        <f>IF(ISBLANK(other_hotels_test!J1205),"",other_hotels_test!J1205)</f>
        <v>“Bliss in the centre of Singapore”</v>
      </c>
      <c r="H1205" s="3" t="str">
        <f>IF(ISBLANK(other_hotels_test!K1205),"",other_hotels_test!K1205)</f>
        <v>Stayed here first night of honeymoon. Wow - when you enter it has the most incredible atrium as it is what used to be a post office. Beautiful colonial building right on the harbour. Sylvie a senior manager at the hotel knew our names when we walked in without any prompting and took us straight to our room - absolutely incredible and professional service and a great start to our honeymoon. Worth upgrading to the business floor/centre as the champagne buffet breakfast and afternoon tea is incredible as well as free internet access. Pool is stunning location. Main Sunday brunch is also highly recommended.</v>
      </c>
      <c r="I1205" s="1" t="str">
        <f>TRIM(IF(ISERROR(MID(other_hotels_test!L1205,7,FIND("travelled",other_hotels_test!L1205,1)-7)),"",MID(other_hotels_test!L1205,7,FIND("travelled",other_hotels_test!L1205,1)-7)))</f>
        <v>August 2009</v>
      </c>
      <c r="J1205" s="1" t="str">
        <f>TRIM(IF(ISERROR(MID(other_hotels_test!L1205,FIND("travelled",other_hotels_test!L1205,1)+9,LEN(other_hotels_test!L1205))),"",MID(other_hotels_test!L1205,FIND("travelled",other_hotels_test!L1205,1)+9,LEN(other_hotels_test!L1205))))</f>
        <v>as a couple</v>
      </c>
      <c r="K1205" s="4" t="e">
        <f ca="1">udfRegEx(other_hotels_test!M1205,"\d( of )\d( stars).*(n&gt;)([\s\S]*;)")&amp;CHAR(10)&amp;udfRegEx(other_hotels_test!M1205,"[^;]+$\d( of )\d( stars).*(n&gt;)([\s\S]*;)")</f>
        <v>#NAME?</v>
      </c>
      <c r="N1205" s="1" t="str">
        <f>other_hotels_test!P1205</f>
        <v>Reviewed 29 September 2009</v>
      </c>
    </row>
    <row r="1206" spans="1:14" ht="98">
      <c r="A1206" s="1" t="str">
        <f>MID(other_hotels_test!D1206,1,FIND("_data",other_hotels_test!D1206,1)-1)</f>
        <v>fullerton_hotel</v>
      </c>
      <c r="B1206" s="4" t="str">
        <f>other_hotels_test!G1206</f>
        <v>marjacDenmark</v>
      </c>
      <c r="C1206" s="4" t="str">
        <f>IF(ISBLANK(other_hotels_test!H1206),"",other_hotels_test!H1206)</f>
        <v>Denmark</v>
      </c>
      <c r="D1206" s="1" t="str">
        <f>MID(other_hotels_test!I1206,FIND("of",other_hotels_test!I1206,1)-2,12)</f>
        <v>5 of 5 stars</v>
      </c>
      <c r="E1206" s="1" t="str">
        <f>MID(other_hotels_test!I1206,FIND("of",other_hotels_test!I1206,1)-2,2)</f>
        <v xml:space="preserve">5 </v>
      </c>
      <c r="F1206" s="2">
        <f>MID(other_hotels_test!I1206,FIND("of",other_hotels_test!I1206,1)-2,2)/MID(other_hotels_test!I1206,FIND("of",other_hotels_test!I1206,1)+2,2)</f>
        <v>1</v>
      </c>
      <c r="G1206" s="3" t="str">
        <f>IF(ISBLANK(other_hotels_test!J1206),"",other_hotels_test!J1206)</f>
        <v>“good hotel with a romantic atmosphere”</v>
      </c>
      <c r="H1206" s="3" t="str">
        <f>IF(ISBLANK(other_hotels_test!K1206),"",other_hotels_test!K1206)</f>
        <v>we stayed there for 10 nights. sunday brunch at the hotel was good. the location is also fine - you can walk to everything. one word of advice - stay away from the boat quay restaurants they are lousy and expensive. the aircondition is a bit tricky - since the hotel is old the door to our outside balcony was not completely shut. we mentioned it to the staff and they tried to fix it but it did not help. outside air kept getting in and make the room air humid.</v>
      </c>
      <c r="I1206" s="1" t="str">
        <f>TRIM(IF(ISERROR(MID(other_hotels_test!L1206,7,FIND("travelled",other_hotels_test!L1206,1)-7)),"",MID(other_hotels_test!L1206,7,FIND("travelled",other_hotels_test!L1206,1)-7)))</f>
        <v>July 2009</v>
      </c>
      <c r="J1206" s="1" t="str">
        <f>TRIM(IF(ISERROR(MID(other_hotels_test!L1206,FIND("travelled",other_hotels_test!L1206,1)+9,LEN(other_hotels_test!L1206))),"",MID(other_hotels_test!L1206,FIND("travelled",other_hotels_test!L1206,1)+9,LEN(other_hotels_test!L1206))))</f>
        <v>as a couple</v>
      </c>
      <c r="K1206" s="4" t="e">
        <f ca="1">udfRegEx(other_hotels_test!M1206,"\d( of )\d( stars).*(n&gt;)([\s\S]*;)")&amp;CHAR(10)&amp;udfRegEx(other_hotels_test!M1206,"[^;]+$\d( of )\d( stars).*(n&gt;)([\s\S]*;)")</f>
        <v>#NAME?</v>
      </c>
      <c r="N1206" s="1" t="str">
        <f>other_hotels_test!P1206</f>
        <v>Reviewed 27 September 2009</v>
      </c>
    </row>
    <row r="1207" spans="1:14" ht="154">
      <c r="A1207" s="1" t="str">
        <f>MID(other_hotels_test!D1207,1,FIND("_data",other_hotels_test!D1207,1)-1)</f>
        <v>fullerton_hotel</v>
      </c>
      <c r="B1207" s="4" t="str">
        <f>other_hotels_test!G1207</f>
        <v>sw1963</v>
      </c>
      <c r="C1207" s="4" t="str">
        <f>IF(ISBLANK(other_hotels_test!H1207),"",other_hotels_test!H1207)</f>
        <v>Hong Kong</v>
      </c>
      <c r="D1207" s="1" t="str">
        <f>MID(other_hotels_test!I1207,FIND("of",other_hotels_test!I1207,1)-2,12)</f>
        <v>3 of 5 stars</v>
      </c>
      <c r="E1207" s="1" t="str">
        <f>MID(other_hotels_test!I1207,FIND("of",other_hotels_test!I1207,1)-2,2)</f>
        <v xml:space="preserve">3 </v>
      </c>
      <c r="F1207" s="2">
        <f>MID(other_hotels_test!I1207,FIND("of",other_hotels_test!I1207,1)-2,2)/MID(other_hotels_test!I1207,FIND("of",other_hotels_test!I1207,1)+2,2)</f>
        <v>0.6</v>
      </c>
      <c r="G1207" s="3" t="str">
        <f>IF(ISBLANK(other_hotels_test!J1207),"",other_hotels_test!J1207)</f>
        <v>“good but not special”</v>
      </c>
      <c r="H1207" s="3" t="str">
        <f>IF(ISBLANK(other_hotels_test!K1207),"",other_hotels_test!K1207)</f>
        <v>Fullerton hotel is definitly a nice property and I keep on going because of its locations. The down side is the fact that staff is constantly changing and that does make the place a little bit could. Last year there was a young spanish manager who was always around making everybody feel welcome and he is not there anymore same happens with the F&amp;B staff... Hotel rooms are ok but definitly depends on which one you are located as there are very different one from each other. Buffet is ok if you like assian food but not impresive. Something really to recomend is the Brunch at sundays.... just something you have to experience. Overall it is a good hotel but with no soul... Definitly I would prefer the Peninsula in Hong Kong.</v>
      </c>
      <c r="I1207" s="1" t="str">
        <f>TRIM(IF(ISERROR(MID(other_hotels_test!L1207,7,FIND("travelled",other_hotels_test!L1207,1)-7)),"",MID(other_hotels_test!L1207,7,FIND("travelled",other_hotels_test!L1207,1)-7)))</f>
        <v>January 2009</v>
      </c>
      <c r="J1207" s="1" t="str">
        <f>TRIM(IF(ISERROR(MID(other_hotels_test!L1207,FIND("travelled",other_hotels_test!L1207,1)+9,LEN(other_hotels_test!L1207))),"",MID(other_hotels_test!L1207,FIND("travelled",other_hotels_test!L1207,1)+9,LEN(other_hotels_test!L1207))))</f>
        <v>on business</v>
      </c>
      <c r="K1207" s="4" t="e">
        <f ca="1">udfRegEx(other_hotels_test!M1207,"\d( of )\d( stars).*(n&gt;)([\s\S]*;)")&amp;CHAR(10)&amp;udfRegEx(other_hotels_test!M1207,"[^;]+$\d( of )\d( stars).*(n&gt;)([\s\S]*;)")</f>
        <v>#NAME?</v>
      </c>
      <c r="N1207" s="1" t="str">
        <f>other_hotels_test!P1207</f>
        <v>Reviewed 12 September 2009</v>
      </c>
    </row>
    <row r="1208" spans="1:14" ht="182">
      <c r="A1208" s="1" t="str">
        <f>MID(other_hotels_test!D1208,1,FIND("_data",other_hotels_test!D1208,1)-1)</f>
        <v>fullerton_hotel</v>
      </c>
      <c r="B1208" s="4" t="str">
        <f>other_hotels_test!G1208</f>
        <v>Huskyrides</v>
      </c>
      <c r="C1208" s="4" t="str">
        <f>IF(ISBLANK(other_hotels_test!H1208),"",other_hotels_test!H1208)</f>
        <v>Edinburgh United Kingdom</v>
      </c>
      <c r="D1208" s="1" t="str">
        <f>MID(other_hotels_test!I1208,FIND("of",other_hotels_test!I1208,1)-2,12)</f>
        <v>5 of 5 stars</v>
      </c>
      <c r="E1208" s="1" t="str">
        <f>MID(other_hotels_test!I1208,FIND("of",other_hotels_test!I1208,1)-2,2)</f>
        <v xml:space="preserve">5 </v>
      </c>
      <c r="F1208" s="2">
        <f>MID(other_hotels_test!I1208,FIND("of",other_hotels_test!I1208,1)-2,2)/MID(other_hotels_test!I1208,FIND("of",other_hotels_test!I1208,1)+2,2)</f>
        <v>1</v>
      </c>
      <c r="G1208" s="3" t="str">
        <f>IF(ISBLANK(other_hotels_test!J1208),"",other_hotels_test!J1208)</f>
        <v>“Landmark hotel in a great location”</v>
      </c>
      <c r="H1208" s="3" t="str">
        <f>IF(ISBLANK(other_hotels_test!K1208),"",other_hotels_test!K1208)</f>
        <v>The former Post Office is now a gorgeous hotel in the centre of Singapore! Lovely decor great staff and within walking distance of the commercial centre. The Merlion statue overlooking the harbour is directly behind the hotel with cafes bars and restuarants. We arrived at the beginning of Chinese New Year and the park across the way was covered in decorations. It was wonderful. Mixing with all the locals and eating all the local food. Fireworks then set off outside the hotel. Great place. Look for where the locals are eating. We tried one of the food markets and the food was delicious and very cheap. You need to remember you are not in the Western World anymore and sometimes need to leave your hygiene habits behind. Just don't think about the way the food is cooked sometimes. I believe the new 'Singapore Eye' is now open within 10mins walk.</v>
      </c>
      <c r="I1208" s="1" t="str">
        <f>TRIM(IF(ISERROR(MID(other_hotels_test!L1208,7,FIND("travelled",other_hotels_test!L1208,1)-7)),"",MID(other_hotels_test!L1208,7,FIND("travelled",other_hotels_test!L1208,1)-7)))</f>
        <v>February 2007</v>
      </c>
      <c r="J1208" s="1" t="str">
        <f>TRIM(IF(ISERROR(MID(other_hotels_test!L1208,FIND("travelled",other_hotels_test!L1208,1)+9,LEN(other_hotels_test!L1208))),"",MID(other_hotels_test!L1208,FIND("travelled",other_hotels_test!L1208,1)+9,LEN(other_hotels_test!L1208))))</f>
        <v>as a couple</v>
      </c>
      <c r="K1208" s="4" t="e">
        <f ca="1">udfRegEx(other_hotels_test!M1208,"\d( of )\d( stars).*(n&gt;)([\s\S]*;)")&amp;CHAR(10)&amp;udfRegEx(other_hotels_test!M1208,"[^;]+$\d( of )\d( stars).*(n&gt;)([\s\S]*;)")</f>
        <v>#NAME?</v>
      </c>
      <c r="N1208" s="1" t="str">
        <f>other_hotels_test!P1208</f>
        <v>Reviewed 8 September 2009</v>
      </c>
    </row>
    <row r="1209" spans="1:14" ht="168">
      <c r="A1209" s="1" t="str">
        <f>MID(other_hotels_test!D1209,1,FIND("_data",other_hotels_test!D1209,1)-1)</f>
        <v>fullerton_hotel</v>
      </c>
      <c r="B1209" s="4" t="str">
        <f>other_hotels_test!G1209</f>
        <v>Greyrock</v>
      </c>
      <c r="C1209" s="4" t="str">
        <f>IF(ISBLANK(other_hotels_test!H1209),"",other_hotels_test!H1209)</f>
        <v>Berlin Germany</v>
      </c>
      <c r="D1209" s="1" t="str">
        <f>MID(other_hotels_test!I1209,FIND("of",other_hotels_test!I1209,1)-2,12)</f>
        <v>3 of 5 stars</v>
      </c>
      <c r="E1209" s="1" t="str">
        <f>MID(other_hotels_test!I1209,FIND("of",other_hotels_test!I1209,1)-2,2)</f>
        <v xml:space="preserve">3 </v>
      </c>
      <c r="F1209" s="2">
        <f>MID(other_hotels_test!I1209,FIND("of",other_hotels_test!I1209,1)-2,2)/MID(other_hotels_test!I1209,FIND("of",other_hotels_test!I1209,1)+2,2)</f>
        <v>0.6</v>
      </c>
      <c r="G1209" s="3" t="str">
        <f>IF(ISBLANK(other_hotels_test!J1209),"",other_hotels_test!J1209)</f>
        <v>“Great building - rooms &amp; service not up to par”</v>
      </c>
      <c r="H1209" s="3" t="str">
        <f>IF(ISBLANK(other_hotels_test!K1209),"",other_hotels_test!K1209)</f>
        <v>Stayed in the hotel w/ clients for one night. Location &amp; building are superb. However the service does not compare to other Singapore hotels. Upon arrival long lines at check-in. Finally left luggage w/ concierge to be ignored by waitress in lounge lobby. Breakfast service non-existant: Your S$ 45 bill arrives before you are even served a coffee. Request for sweetener took around 15 minutes to fullfill. Hotel lobby filled with tourists taking snapshots. Rooms are quite standard and look like any Hilton/Marriot/Intercontinental Hotel room. Nice feature is the small infinity pool. The hotel's business center charges a nominal amount to print your boarding pass - something that should be free in today's world (same as the LAN internet hookup which was also not free).</v>
      </c>
      <c r="I1209" s="1" t="str">
        <f>TRIM(IF(ISERROR(MID(other_hotels_test!L1209,7,FIND("travelled",other_hotels_test!L1209,1)-7)),"",MID(other_hotels_test!L1209,7,FIND("travelled",other_hotels_test!L1209,1)-7)))</f>
        <v>September 2009</v>
      </c>
      <c r="J1209" s="1" t="str">
        <f>TRIM(IF(ISERROR(MID(other_hotels_test!L1209,FIND("travelled",other_hotels_test!L1209,1)+9,LEN(other_hotels_test!L1209))),"",MID(other_hotels_test!L1209,FIND("travelled",other_hotels_test!L1209,1)+9,LEN(other_hotels_test!L1209))))</f>
        <v>on business</v>
      </c>
      <c r="K1209" s="4" t="e">
        <f ca="1">udfRegEx(other_hotels_test!M1209,"\d( of )\d( stars).*(n&gt;)([\s\S]*;)")&amp;CHAR(10)&amp;udfRegEx(other_hotels_test!M1209,"[^;]+$\d( of )\d( stars).*(n&gt;)([\s\S]*;)")</f>
        <v>#NAME?</v>
      </c>
      <c r="N1209" s="1" t="str">
        <f>other_hotels_test!P1209</f>
        <v>Reviewed 6 September 2009</v>
      </c>
    </row>
    <row r="1210" spans="1:14" ht="266">
      <c r="A1210" s="1" t="str">
        <f>MID(other_hotels_test!D1210,1,FIND("_data",other_hotels_test!D1210,1)-1)</f>
        <v>fullerton_hotel</v>
      </c>
      <c r="B1210" s="4" t="str">
        <f>other_hotels_test!G1210</f>
        <v>Chopsy44</v>
      </c>
      <c r="C1210" s="4" t="str">
        <f>IF(ISBLANK(other_hotels_test!H1210),"",other_hotels_test!H1210)</f>
        <v>London UK</v>
      </c>
      <c r="D1210" s="1" t="str">
        <f>MID(other_hotels_test!I1210,FIND("of",other_hotels_test!I1210,1)-2,12)</f>
        <v>4 of 5 stars</v>
      </c>
      <c r="E1210" s="1" t="str">
        <f>MID(other_hotels_test!I1210,FIND("of",other_hotels_test!I1210,1)-2,2)</f>
        <v xml:space="preserve">4 </v>
      </c>
      <c r="F1210" s="2">
        <f>MID(other_hotels_test!I1210,FIND("of",other_hotels_test!I1210,1)-2,2)/MID(other_hotels_test!I1210,FIND("of",other_hotels_test!I1210,1)+2,2)</f>
        <v>0.8</v>
      </c>
      <c r="G1210" s="3" t="str">
        <f>IF(ISBLANK(other_hotels_test!J1210),"",other_hotels_test!J1210)</f>
        <v>“Great hotel and Great Location!”</v>
      </c>
      <c r="H1210" s="3" t="str">
        <f>IF(ISBLANK(other_hotels_test!K1210),"",other_hotels_test!K1210)</f>
        <v>I stayed with my new husband at the Fullerton for 3 nights as part of our honeymoon. I had previously visited Singapore whilst travelling some 8 years and remember the Fullerton back then and always said that if I did return I would want to stay there. I wasn't disappointed at all with my stay. We were given a room overlooking the bay and it was very clean and a good size. We found all the staff that we dealt with very friendly and helpful. One negative point was that we had to use to business centre and the internet and it was very expensive. Apart from breakfast we didn't eat at the hotel as there is so much choice in Singapore. The hotel is very conveniently located near of all the bars and restuarants of Clarke &amp; Boat Quay with most of the bars having happy hours in the afternoon and early evenings which is a good job as alcohol isn't cheap! One thing I would say is that when I visited Singapore 8 years I remember the Fullerton as standing out alot more. So much development has taken place around it that it does get a bit lost whch is a real shame as it's such a beautiful and iconic building. Also with the Grand prix fast approaching there was a lot of fencing and lighting being installed in front of it which again hid some of the building's charm.</v>
      </c>
      <c r="I1210" s="1" t="str">
        <f>TRIM(IF(ISERROR(MID(other_hotels_test!L1210,7,FIND("travelled",other_hotels_test!L1210,1)-7)),"",MID(other_hotels_test!L1210,7,FIND("travelled",other_hotels_test!L1210,1)-7)))</f>
        <v>August 2010</v>
      </c>
      <c r="J1210" s="1" t="str">
        <f>TRIM(IF(ISERROR(MID(other_hotels_test!L1210,FIND("travelled",other_hotels_test!L1210,1)+9,LEN(other_hotels_test!L1210))),"",MID(other_hotels_test!L1210,FIND("travelled",other_hotels_test!L1210,1)+9,LEN(other_hotels_test!L1210))))</f>
        <v>as a couple</v>
      </c>
      <c r="K1210" s="4" t="e">
        <f ca="1">udfRegEx(other_hotels_test!M1210,"\d( of )\d( stars).*(n&gt;)([\s\S]*;)")&amp;CHAR(10)&amp;udfRegEx(other_hotels_test!M1210,"[^;]+$\d( of )\d( stars).*(n&gt;)([\s\S]*;)")</f>
        <v>#NAME?</v>
      </c>
      <c r="N1210" s="1" t="str">
        <f>other_hotels_test!P1210</f>
        <v>Reviewed 15 September 2010</v>
      </c>
    </row>
    <row r="1211" spans="1:14" ht="154">
      <c r="A1211" s="1" t="str">
        <f>MID(other_hotels_test!D1211,1,FIND("_data",other_hotels_test!D1211,1)-1)</f>
        <v>fullerton_hotel</v>
      </c>
      <c r="B1211" s="4" t="str">
        <f>other_hotels_test!G1211</f>
        <v>MightyHamster</v>
      </c>
      <c r="C1211" s="4" t="str">
        <f>IF(ISBLANK(other_hotels_test!H1211),"",other_hotels_test!H1211)</f>
        <v>Shanghai</v>
      </c>
      <c r="D1211" s="1" t="str">
        <f>MID(other_hotels_test!I1211,FIND("of",other_hotels_test!I1211,1)-2,12)</f>
        <v>3 of 5 stars</v>
      </c>
      <c r="E1211" s="1" t="str">
        <f>MID(other_hotels_test!I1211,FIND("of",other_hotels_test!I1211,1)-2,2)</f>
        <v xml:space="preserve">3 </v>
      </c>
      <c r="F1211" s="2">
        <f>MID(other_hotels_test!I1211,FIND("of",other_hotels_test!I1211,1)-2,2)/MID(other_hotels_test!I1211,FIND("of",other_hotels_test!I1211,1)+2,2)</f>
        <v>0.6</v>
      </c>
      <c r="G1211" s="3" t="str">
        <f>IF(ISBLANK(other_hotels_test!J1211),"",other_hotels_test!J1211)</f>
        <v>“Iconic building and looks great from outside but starting to get tired looking inside”</v>
      </c>
      <c r="H1211" s="3" t="str">
        <f>IF(ISBLANK(other_hotels_test!K1211),"",other_hotels_test!K1211)</f>
        <v>We had a great stay in Singapore for a long weekend at the Fullerton right in the middle of where the new part of Singapore is starting to thrive. The Fullerton looks amazing from the outside but the inside is just starting to look a little outdated and tired. No complaints about staff or cleanliness - all in order but just felt like the Fullerton Bay across the road had had all the money spent on it and they were forgetting about the original! Rooms were big enough but try and get a view on the outside as ours looked annoyingly inside... Breakfast was good sitting outside but the selection at breakfast was hardly exciting. I have to say a good stay - but I was waiting to be blown away!</v>
      </c>
      <c r="I1211" s="1" t="str">
        <f>TRIM(IF(ISERROR(MID(other_hotels_test!L1211,7,FIND("travelled",other_hotels_test!L1211,1)-7)),"",MID(other_hotels_test!L1211,7,FIND("travelled",other_hotels_test!L1211,1)-7)))</f>
        <v>August 2010</v>
      </c>
      <c r="J1211" s="1" t="str">
        <f>TRIM(IF(ISERROR(MID(other_hotels_test!L1211,FIND("travelled",other_hotels_test!L1211,1)+9,LEN(other_hotels_test!L1211))),"",MID(other_hotels_test!L1211,FIND("travelled",other_hotels_test!L1211,1)+9,LEN(other_hotels_test!L1211))))</f>
        <v>as a couple</v>
      </c>
      <c r="K1211" s="4" t="e">
        <f ca="1">udfRegEx(other_hotels_test!M1211,"\d( of )\d( stars).*(n&gt;)([\s\S]*;)")&amp;CHAR(10)&amp;udfRegEx(other_hotels_test!M1211,"[^;]+$\d( of )\d( stars).*(n&gt;)([\s\S]*;)")</f>
        <v>#NAME?</v>
      </c>
      <c r="N1211" s="1" t="str">
        <f>other_hotels_test!P1211</f>
        <v>Reviewed 13 September 2010</v>
      </c>
    </row>
    <row r="1212" spans="1:14" ht="336">
      <c r="A1212" s="1" t="str">
        <f>MID(other_hotels_test!D1212,1,FIND("_data",other_hotels_test!D1212,1)-1)</f>
        <v>fullerton_hotel</v>
      </c>
      <c r="B1212" s="4" t="str">
        <f>other_hotels_test!G1212</f>
        <v>mozilla_monster</v>
      </c>
      <c r="C1212" s="4" t="str">
        <f>IF(ISBLANK(other_hotels_test!H1212),"",other_hotels_test!H1212)</f>
        <v>Kuala Lumpur Malaysia</v>
      </c>
      <c r="D1212" s="1" t="str">
        <f>MID(other_hotels_test!I1212,FIND("of",other_hotels_test!I1212,1)-2,12)</f>
        <v>4 of 5 stars</v>
      </c>
      <c r="E1212" s="1" t="str">
        <f>MID(other_hotels_test!I1212,FIND("of",other_hotels_test!I1212,1)-2,2)</f>
        <v xml:space="preserve">4 </v>
      </c>
      <c r="F1212" s="2">
        <f>MID(other_hotels_test!I1212,FIND("of",other_hotels_test!I1212,1)-2,2)/MID(other_hotels_test!I1212,FIND("of",other_hotels_test!I1212,1)+2,2)</f>
        <v>0.8</v>
      </c>
      <c r="G1212" s="3" t="str">
        <f>IF(ISBLANK(other_hotels_test!J1212),"",other_hotels_test!J1212)</f>
        <v>“Great hotel with room to improve”</v>
      </c>
      <c r="H1212" s="3" t="str">
        <f>IF(ISBLANK(other_hotels_test!K1212),"",other_hotels_test!K1212)</f>
        <v>I stayed for a few nights while attending a company meeting in this hotel. The room I had was well appointed with good beds (a little small the two single beds) internet LCD tv and all the comforts one would expect of a hotel of this stature. What disappointed me a little was the level of service - two incidents stood out: I arrived in a standard Singapore taxi from the airport and I noticed the bellboys served the other arrivals who arrived in luxury limousine while I was struggling with 3 luggages all on my own. No one offered to help and the only help I got was to be directed to check in. I would have like to have been offered a hand The second incident was when I wanted to sit down to have tea with a friend at a quieter part of the Courtyard the lobby lounge. One unhelpful waiter told me that part of the lounge was closed (there wasn't any notices or signs indicating such) and just told us to go to the restaurant. We asked if he could find us a seat at the other part that was "open" and after 10 minutes he returned to say there wasn't a seat and that we should go to the restaurant. After much discussion we were offered a seat outside the restaurant (we didn't want to go in since we aren't having food). I wasn't happy that the next evening at an even later hour when I was returning to my room I saw that 'closed' part of the lounge was fully open with many people seated having drinks. Otherwise the hotel has been a really good experience. I'd say the hotel is great you can expect the physical facilities to be nothing short of top notch but the service is a little lacking and has room for improvement!</v>
      </c>
      <c r="I1212" s="1" t="str">
        <f>TRIM(IF(ISERROR(MID(other_hotels_test!L1212,7,FIND("travelled",other_hotels_test!L1212,1)-7)),"",MID(other_hotels_test!L1212,7,FIND("travelled",other_hotels_test!L1212,1)-7)))</f>
        <v>September 2010</v>
      </c>
      <c r="J1212" s="1" t="str">
        <f>TRIM(IF(ISERROR(MID(other_hotels_test!L1212,FIND("travelled",other_hotels_test!L1212,1)+9,LEN(other_hotels_test!L1212))),"",MID(other_hotels_test!L1212,FIND("travelled",other_hotels_test!L1212,1)+9,LEN(other_hotels_test!L1212))))</f>
        <v>on business</v>
      </c>
      <c r="K1212" s="4" t="e">
        <f ca="1">udfRegEx(other_hotels_test!M1212,"\d( of )\d( stars).*(n&gt;)([\s\S]*;)")&amp;CHAR(10)&amp;udfRegEx(other_hotels_test!M1212,"[^;]+$\d( of )\d( stars).*(n&gt;)([\s\S]*;)")</f>
        <v>#NAME?</v>
      </c>
      <c r="N1212" s="1" t="str">
        <f>other_hotels_test!P1212</f>
        <v>Reviewed 12 September 2010</v>
      </c>
    </row>
    <row r="1213" spans="1:14" ht="70">
      <c r="A1213" s="1" t="str">
        <f>MID(other_hotels_test!D1213,1,FIND("_data",other_hotels_test!D1213,1)-1)</f>
        <v>fullerton_hotel</v>
      </c>
      <c r="B1213" s="4" t="str">
        <f>other_hotels_test!G1213</f>
        <v>ChBaeck</v>
      </c>
      <c r="C1213" s="4" t="str">
        <f>IF(ISBLANK(other_hotels_test!H1213),"",other_hotels_test!H1213)</f>
        <v>Kuala Lumpur Malaysia</v>
      </c>
      <c r="D1213" s="1" t="str">
        <f>MID(other_hotels_test!I1213,FIND("of",other_hotels_test!I1213,1)-2,12)</f>
        <v>5 of 5 stars</v>
      </c>
      <c r="E1213" s="1" t="str">
        <f>MID(other_hotels_test!I1213,FIND("of",other_hotels_test!I1213,1)-2,2)</f>
        <v xml:space="preserve">5 </v>
      </c>
      <c r="F1213" s="2">
        <f>MID(other_hotels_test!I1213,FIND("of",other_hotels_test!I1213,1)-2,2)/MID(other_hotels_test!I1213,FIND("of",other_hotels_test!I1213,1)+2,2)</f>
        <v>1</v>
      </c>
      <c r="G1213" s="3" t="str">
        <f>IF(ISBLANK(other_hotels_test!J1213),"",other_hotels_test!J1213)</f>
        <v>“Excellent Hotel in top location in Singapore”</v>
      </c>
      <c r="H1213" s="3" t="str">
        <f>IF(ISBLANK(other_hotels_test!K1213),"",other_hotels_test!K1213)</f>
        <v>The hotel is perfectly situated in the heart of Singapore at the beginning of the quai. Hotel staff is very attentive and helpful the breakfast at the riverside is unforgettable (book a table at the waterfront in advance!). Room service is 5*. Hotel is very clean we will certainly return to the Fullerton.</v>
      </c>
      <c r="I1213" s="1" t="str">
        <f>TRIM(IF(ISERROR(MID(other_hotels_test!L1213,7,FIND("travelled",other_hotels_test!L1213,1)-7)),"",MID(other_hotels_test!L1213,7,FIND("travelled",other_hotels_test!L1213,1)-7)))</f>
        <v>August 2009</v>
      </c>
      <c r="J1213" s="1" t="str">
        <f>TRIM(IF(ISERROR(MID(other_hotels_test!L1213,FIND("travelled",other_hotels_test!L1213,1)+9,LEN(other_hotels_test!L1213))),"",MID(other_hotels_test!L1213,FIND("travelled",other_hotels_test!L1213,1)+9,LEN(other_hotels_test!L1213))))</f>
        <v>as a couple</v>
      </c>
      <c r="K1213" s="4" t="e">
        <f ca="1">udfRegEx(other_hotels_test!M1213,"\d( of )\d( stars).*(n&gt;)([\s\S]*;)")&amp;CHAR(10)&amp;udfRegEx(other_hotels_test!M1213,"[^;]+$\d( of )\d( stars).*(n&gt;)([\s\S]*;)")</f>
        <v>#NAME?</v>
      </c>
      <c r="N1213" s="1" t="str">
        <f>other_hotels_test!P1213</f>
        <v>Reviewed 29 August 2010</v>
      </c>
    </row>
    <row r="1214" spans="1:14" ht="210">
      <c r="A1214" s="1" t="str">
        <f>MID(other_hotels_test!D1214,1,FIND("_data",other_hotels_test!D1214,1)-1)</f>
        <v>fullerton_hotel</v>
      </c>
      <c r="B1214" s="4" t="str">
        <f>other_hotels_test!G1214</f>
        <v>JR4763</v>
      </c>
      <c r="C1214" s="4" t="str">
        <f>IF(ISBLANK(other_hotels_test!H1214),"",other_hotels_test!H1214)</f>
        <v>London United Kingdom</v>
      </c>
      <c r="D1214" s="1" t="str">
        <f>MID(other_hotels_test!I1214,FIND("of",other_hotels_test!I1214,1)-2,12)</f>
        <v>1 of 5 stars</v>
      </c>
      <c r="E1214" s="1" t="str">
        <f>MID(other_hotels_test!I1214,FIND("of",other_hotels_test!I1214,1)-2,2)</f>
        <v xml:space="preserve">1 </v>
      </c>
      <c r="F1214" s="2">
        <f>MID(other_hotels_test!I1214,FIND("of",other_hotels_test!I1214,1)-2,2)/MID(other_hotels_test!I1214,FIND("of",other_hotels_test!I1214,1)+2,2)</f>
        <v>0.2</v>
      </c>
      <c r="G1214" s="3" t="str">
        <f>IF(ISBLANK(other_hotels_test!J1214),"",other_hotels_test!J1214)</f>
        <v>“Well past its best”</v>
      </c>
      <c r="H1214" s="3" t="str">
        <f>IF(ISBLANK(other_hotels_test!K1214),"",other_hotels_test!K1214)</f>
        <v>Behind the undeniable old world charm of the Fullerton is a hotel that just isn't up to scratch. Service is patchy at best - for example I asked four times for the safe in my room to opened after it was left locked by the previous occupant. It remained closed. Housekeeping is random - some days there would be bath robes and towels some days not - and the rooms themselves are well past their best. Mine had a dirty bathroom and electrical sockets that came out of the wall with the appliance plugs. The wireless internet works only occasionally and always at a snail's pace. And of course I object to paying $16 for a can of beer! As I left a fellow guest was complaining about the mould in his room and a litany of other problems - above all though he was annoyed that nobody was addressing the problems he'd raised. As he said "this is more three star than five". There are much better hotels in this city. Don't be fooled by the way this one looks.</v>
      </c>
      <c r="I1214" s="1" t="str">
        <f>TRIM(IF(ISERROR(MID(other_hotels_test!L1214,7,FIND("travelled",other_hotels_test!L1214,1)-7)),"",MID(other_hotels_test!L1214,7,FIND("travelled",other_hotels_test!L1214,1)-7)))</f>
        <v>August 2010</v>
      </c>
      <c r="J1214" s="1" t="str">
        <f>TRIM(IF(ISERROR(MID(other_hotels_test!L1214,FIND("travelled",other_hotels_test!L1214,1)+9,LEN(other_hotels_test!L1214))),"",MID(other_hotels_test!L1214,FIND("travelled",other_hotels_test!L1214,1)+9,LEN(other_hotels_test!L1214))))</f>
        <v>on business</v>
      </c>
      <c r="K1214" s="4" t="e">
        <f ca="1">udfRegEx(other_hotels_test!M1214,"\d( of )\d( stars).*(n&gt;)([\s\S]*;)")&amp;CHAR(10)&amp;udfRegEx(other_hotels_test!M1214,"[^;]+$\d( of )\d( stars).*(n&gt;)([\s\S]*;)")</f>
        <v>#NAME?</v>
      </c>
      <c r="N1214" s="1" t="str">
        <f>other_hotels_test!P1214</f>
        <v>Reviewed 26 August 2010</v>
      </c>
    </row>
    <row r="1215" spans="1:14" ht="168">
      <c r="A1215" s="1" t="str">
        <f>MID(other_hotels_test!D1215,1,FIND("_data",other_hotels_test!D1215,1)-1)</f>
        <v>fullerton_hotel</v>
      </c>
      <c r="B1215" s="4" t="str">
        <f>other_hotels_test!G1215</f>
        <v>philbkk</v>
      </c>
      <c r="C1215" s="4" t="str">
        <f>IF(ISBLANK(other_hotels_test!H1215),"",other_hotels_test!H1215)</f>
        <v>bangkok</v>
      </c>
      <c r="D1215" s="1" t="str">
        <f>MID(other_hotels_test!I1215,FIND("of",other_hotels_test!I1215,1)-2,12)</f>
        <v>5 of 5 stars</v>
      </c>
      <c r="E1215" s="1" t="str">
        <f>MID(other_hotels_test!I1215,FIND("of",other_hotels_test!I1215,1)-2,2)</f>
        <v xml:space="preserve">5 </v>
      </c>
      <c r="F1215" s="2">
        <f>MID(other_hotels_test!I1215,FIND("of",other_hotels_test!I1215,1)-2,2)/MID(other_hotels_test!I1215,FIND("of",other_hotels_test!I1215,1)+2,2)</f>
        <v>1</v>
      </c>
      <c r="G1215" s="3" t="str">
        <f>IF(ISBLANK(other_hotels_test!J1215),"",other_hotels_test!J1215)</f>
        <v>“outstanding 5* Hotel Great Food Good Servive...”</v>
      </c>
      <c r="H1215" s="3" t="str">
        <f>IF(ISBLANK(other_hotels_test!K1215),"",other_hotels_test!K1215)</f>
        <v>I was on a business trip to Singapore a few years ago and experienced a very different atmosphere recently while in Singapore for a conference. Unfortunately I wouldn't stay there this time around as my conference only lasted a day and I had to be in Bangkok the very same day. The food was great in fact I think it improved over the years service was good attentive but I could see that the hotel is grossly understaffed. They seem run down tired and even frustrarted. I am sure you have a new GM there. A Mr. Giovanni Viterale from Hong Kong as I recall and were pointed out by a staff member. It's a pity he seems to be running the hotel and your staff down and over time your reputation will also slide. I love your hotel and location so I will certainly be back as soon as I can.</v>
      </c>
      <c r="I1215" s="1" t="str">
        <f>TRIM(IF(ISERROR(MID(other_hotels_test!L1215,7,FIND("travelled",other_hotels_test!L1215,1)-7)),"",MID(other_hotels_test!L1215,7,FIND("travelled",other_hotels_test!L1215,1)-7)))</f>
        <v>October 2010</v>
      </c>
      <c r="J1215" s="1" t="str">
        <f>TRIM(IF(ISERROR(MID(other_hotels_test!L1215,FIND("travelled",other_hotels_test!L1215,1)+9,LEN(other_hotels_test!L1215))),"",MID(other_hotels_test!L1215,FIND("travelled",other_hotels_test!L1215,1)+9,LEN(other_hotels_test!L1215))))</f>
        <v>on business</v>
      </c>
      <c r="K1215" s="4" t="e">
        <f ca="1">udfRegEx(other_hotels_test!M1215,"\d( of )\d( stars).*(n&gt;)([\s\S]*;)")&amp;CHAR(10)&amp;udfRegEx(other_hotels_test!M1215,"[^;]+$\d( of )\d( stars).*(n&gt;)([\s\S]*;)")</f>
        <v>#NAME?</v>
      </c>
      <c r="N1215" s="1" t="str">
        <f>other_hotels_test!P1215</f>
        <v>Reviewed 2 November 2010</v>
      </c>
    </row>
    <row r="1216" spans="1:14" ht="84">
      <c r="A1216" s="1" t="str">
        <f>MID(other_hotels_test!D1216,1,FIND("_data",other_hotels_test!D1216,1)-1)</f>
        <v>fullerton_hotel</v>
      </c>
      <c r="B1216" s="4" t="str">
        <f>other_hotels_test!G1216</f>
        <v>Robert-J01</v>
      </c>
      <c r="C1216" s="4" t="str">
        <f>IF(ISBLANK(other_hotels_test!H1216),"",other_hotels_test!H1216)</f>
        <v>Sydney</v>
      </c>
      <c r="D1216" s="1" t="str">
        <f>MID(other_hotels_test!I1216,FIND("of",other_hotels_test!I1216,1)-2,12)</f>
        <v>5 of 5 stars</v>
      </c>
      <c r="E1216" s="1" t="str">
        <f>MID(other_hotels_test!I1216,FIND("of",other_hotels_test!I1216,1)-2,2)</f>
        <v xml:space="preserve">5 </v>
      </c>
      <c r="F1216" s="2">
        <f>MID(other_hotels_test!I1216,FIND("of",other_hotels_test!I1216,1)-2,2)/MID(other_hotels_test!I1216,FIND("of",other_hotels_test!I1216,1)+2,2)</f>
        <v>1</v>
      </c>
      <c r="G1216" s="3" t="str">
        <f>IF(ISBLANK(other_hotels_test!J1216),"",other_hotels_test!J1216)</f>
        <v>“Quick visit - great hotel”</v>
      </c>
      <c r="H1216" s="3" t="str">
        <f>IF(ISBLANK(other_hotels_test!K1216),"",other_hotels_test!K1216)</f>
        <v>We visited at the tail end of a long trip with my wife and two boys (8&amp;3). A bit ragged at checkin and well addressed by management in due course - not the first time - but quality of hotel is first class. We love the location and heritage. Kids enjoyed the pool greatly - although it is more of business hotel we think. We think it is great value. We will definitiely return.</v>
      </c>
      <c r="I1216" s="1" t="str">
        <f>TRIM(IF(ISERROR(MID(other_hotels_test!L1216,7,FIND("travelled",other_hotels_test!L1216,1)-7)),"",MID(other_hotels_test!L1216,7,FIND("travelled",other_hotels_test!L1216,1)-7)))</f>
        <v>October 2010</v>
      </c>
      <c r="J1216" s="1" t="str">
        <f>TRIM(IF(ISERROR(MID(other_hotels_test!L1216,FIND("travelled",other_hotels_test!L1216,1)+9,LEN(other_hotels_test!L1216))),"",MID(other_hotels_test!L1216,FIND("travelled",other_hotels_test!L1216,1)+9,LEN(other_hotels_test!L1216))))</f>
        <v>with family</v>
      </c>
      <c r="K1216" s="4" t="e">
        <f ca="1">udfRegEx(other_hotels_test!M1216,"\d( of )\d( stars).*(n&gt;)([\s\S]*;)")&amp;CHAR(10)&amp;udfRegEx(other_hotels_test!M1216,"[^;]+$\d( of )\d( stars).*(n&gt;)([\s\S]*;)")</f>
        <v>#NAME?</v>
      </c>
      <c r="N1216" s="1" t="str">
        <f>other_hotels_test!P1216</f>
        <v>Reviewed 28 October 2010</v>
      </c>
    </row>
    <row r="1217" spans="1:14" ht="182">
      <c r="A1217" s="1" t="str">
        <f>MID(other_hotels_test!D1217,1,FIND("_data",other_hotels_test!D1217,1)-1)</f>
        <v>fullerton_hotel</v>
      </c>
      <c r="B1217" s="4" t="str">
        <f>other_hotels_test!G1217</f>
        <v>Vachas</v>
      </c>
      <c r="C1217" s="4" t="str">
        <f>IF(ISBLANK(other_hotels_test!H1217),"",other_hotels_test!H1217)</f>
        <v>Bangalore</v>
      </c>
      <c r="D1217" s="1" t="str">
        <f>MID(other_hotels_test!I1217,FIND("of",other_hotels_test!I1217,1)-2,12)</f>
        <v>5 of 5 stars</v>
      </c>
      <c r="E1217" s="1" t="str">
        <f>MID(other_hotels_test!I1217,FIND("of",other_hotels_test!I1217,1)-2,2)</f>
        <v xml:space="preserve">5 </v>
      </c>
      <c r="F1217" s="2">
        <f>MID(other_hotels_test!I1217,FIND("of",other_hotels_test!I1217,1)-2,2)/MID(other_hotels_test!I1217,FIND("of",other_hotels_test!I1217,1)+2,2)</f>
        <v>1</v>
      </c>
      <c r="G1217" s="3" t="str">
        <f>IF(ISBLANK(other_hotels_test!J1217),"",other_hotels_test!J1217)</f>
        <v>“Best in Class Hotel in a Great Location”</v>
      </c>
      <c r="H1217" s="3" t="str">
        <f>IF(ISBLANK(other_hotels_test!K1217),"",other_hotels_test!K1217)</f>
        <v>Stayed 4 days at the Historic Fullerton on for a Conference. The Location is great and the hotel which is located in what is almost a Heritage building with classy exteriors and elegant interiors rich and sophisticated furnishings it is a definite treat for the all senses. The room is medium sized with a large bathroom. All amenities are spot on and intuitively placed. The service is very efficient and the staff are excellent. The 3 restaurant have a varied and different cuisines and the food was excellent . The menu has great variety to offer. It is also located within walking distance from Boat Quay with all the outdoor seating and dining experiences Pubs The Merlion The Theatres on the Bay at Esplanade and the Asian Civilizations museum within walking distance. Definitely one of the best stays that i have had.</v>
      </c>
      <c r="I1217" s="1" t="str">
        <f>TRIM(IF(ISERROR(MID(other_hotels_test!L1217,7,FIND("travelled",other_hotels_test!L1217,1)-7)),"",MID(other_hotels_test!L1217,7,FIND("travelled",other_hotels_test!L1217,1)-7)))</f>
        <v>May 2010</v>
      </c>
      <c r="J1217" s="1" t="str">
        <f>TRIM(IF(ISERROR(MID(other_hotels_test!L1217,FIND("travelled",other_hotels_test!L1217,1)+9,LEN(other_hotels_test!L1217))),"",MID(other_hotels_test!L1217,FIND("travelled",other_hotels_test!L1217,1)+9,LEN(other_hotels_test!L1217))))</f>
        <v>on business</v>
      </c>
      <c r="K1217" s="4" t="e">
        <f ca="1">udfRegEx(other_hotels_test!M1217,"\d( of )\d( stars).*(n&gt;)([\s\S]*;)")&amp;CHAR(10)&amp;udfRegEx(other_hotels_test!M1217,"[^;]+$\d( of )\d( stars).*(n&gt;)([\s\S]*;)")</f>
        <v>#NAME?</v>
      </c>
      <c r="N1217" s="1" t="str">
        <f>other_hotels_test!P1217</f>
        <v>Reviewed 18 October 2010</v>
      </c>
    </row>
    <row r="1218" spans="1:14" ht="409">
      <c r="A1218" s="1" t="str">
        <f>MID(other_hotels_test!D1218,1,FIND("_data",other_hotels_test!D1218,1)-1)</f>
        <v>fullerton_hotel</v>
      </c>
      <c r="B1218" s="4" t="str">
        <f>other_hotels_test!G1218</f>
        <v>Rhodesian</v>
      </c>
      <c r="C1218" s="4" t="str">
        <f>IF(ISBLANK(other_hotels_test!H1218),"",other_hotels_test!H1218)</f>
        <v>SWEDEN</v>
      </c>
      <c r="D1218" s="1" t="str">
        <f>MID(other_hotels_test!I1218,FIND("of",other_hotels_test!I1218,1)-2,12)</f>
        <v>5 of 5 stars</v>
      </c>
      <c r="E1218" s="1" t="str">
        <f>MID(other_hotels_test!I1218,FIND("of",other_hotels_test!I1218,1)-2,2)</f>
        <v xml:space="preserve">5 </v>
      </c>
      <c r="F1218" s="2">
        <f>MID(other_hotels_test!I1218,FIND("of",other_hotels_test!I1218,1)-2,2)/MID(other_hotels_test!I1218,FIND("of",other_hotels_test!I1218,1)+2,2)</f>
        <v>1</v>
      </c>
      <c r="G1218" s="3" t="str">
        <f>IF(ISBLANK(other_hotels_test!J1218),"",other_hotels_test!J1218)</f>
        <v>“The Fullerton. A Royal Stay in the Old General Post Office”</v>
      </c>
      <c r="H1218" s="3" t="str">
        <f>IF(ISBLANK(other_hotels_test!K1218),"",other_hotels_test!K1218)</f>
        <v>We have just left the Fullerton. A grand gem in the fascinating city state of Singapore. Singapore as such is extremely modern and one of the richest countries per capita on earth. Yet it has chosen to retain all old street names out of respect for the British and their legacy. Another part of that legacy is the Fullerton. A quite modern hotel located in the old GPO.Modern in the sense of new furniture. Not Philippe Starck staring white walls modern. It lies by the waterside encroached by massive skyscrapers and with the mind bogglingly ugly giant 2356 room Marina Bay Sands Complex just across the bay. Nevertheless when You lie by the poolside You look out over the Cavanagh bridge still standing since 1863 the City Hall the Opera house the Old Parliament buildings and of course Sir Stamford Raffles standing ever vigilant as statue. The difference between the Raffles experience and the Fullerton experience lies in many things. First of all there are no hordes of tourists loitering around in the Fullerton. Secondly the staff instantly seems to recognize You and remember who You are. We were greeted by miss Mariko a wonderful and quite outstanding star among the many star quality people we met at the Fullerton. We had asked for a loft suite and had thought that these suites overlook the pool area. They do not. They overlook a major road and the bay. So they are slightly noisy. There was also a wedding going on outside our window. So what happens? Miss Mariko immediately sensed our concern offered ous to change to any room category we liked that was available and personally led us to inspect two other rooms including a heavily discounted Governors suite! Nevertheless we stuck to our original choice enjoying the generous space of our loft suite with one floor consisting of a desk and writing chair a dining area a living room and a huge balcony and the second storey a well appointed bedroom a bathroom and windows going from the first up to the ceiling of the second floor. With nicely appointed plush and comfy furniture of a reasonably modern style nice artwork a library with books about Singapore including the memoirs of premier Lee Kuan Yew minibar 2 flatscreen TVs a BOSE stereo and sound dampening drapes. And no less that three welcoming notes delivered that very evening. While our original room was readied we were invited to partake of the delicacies of the Straits Club a chambre separee where cocktails and canapes of unlimited quantity may be enjoyed between 6 and 8 PM. The canapes varied during the week. Suffice to say that the pate de foie gras was very fresh and the russian caviar excellent as well as the Moet and Chandon. And they make Your martini with Bombay sapphire and Noilly Prat without me having to specify it! One may even have a glass or two of Moet for breakfast! If You have it in the lounge. The main breakfast hall is in the TOWN restaurand and has ast varieties of food ranging from japanese to european. I have failed to find a single foul tasting food item during my entire week of stay. I actually have failed to find any fault with the Fullerton. At all. But the star of the Fullerton remains Mariko. Her dedication to her work and her genuine wish to be of utmost assistance to her guests is as remarkable as it is rare to encounter. So in summary when we return to Singapore we will either stay in a Grand Hotel suite at Raffles just for the experience But we will then have to depart from a serious amount of money. As long as the Fullerton discounts their suites with 50% a loft suite is by far a better experience than an ordinary suite at Raffles. Both have their charm and both are unique. You do not get that feeling of the Old Malaya in the Fullerton that Raffles gives You but You do get history tradition and an amazingly good deal along with the best possible care when You go for a suite with straits club access at the Fullerton. Just one tiny criticism though. The pool even if it is of decent size is not particularly deep. Rather shallow in fact. But cool and beautiful nevertheless. So we will live with that. And return. Gladly.</v>
      </c>
      <c r="I1218" s="1" t="str">
        <f>TRIM(IF(ISERROR(MID(other_hotels_test!L1218,7,FIND("travelled",other_hotels_test!L1218,1)-7)),"",MID(other_hotels_test!L1218,7,FIND("travelled",other_hotels_test!L1218,1)-7)))</f>
        <v>October 2010</v>
      </c>
      <c r="J1218" s="1" t="str">
        <f>TRIM(IF(ISERROR(MID(other_hotels_test!L1218,FIND("travelled",other_hotels_test!L1218,1)+9,LEN(other_hotels_test!L1218))),"",MID(other_hotels_test!L1218,FIND("travelled",other_hotels_test!L1218,1)+9,LEN(other_hotels_test!L1218))))</f>
        <v>on business</v>
      </c>
      <c r="K1218" s="4" t="e">
        <f ca="1">udfRegEx(other_hotels_test!M1218,"\d( of )\d( stars).*(n&gt;)([\s\S]*;)")&amp;CHAR(10)&amp;udfRegEx(other_hotels_test!M1218,"[^;]+$\d( of )\d( stars).*(n&gt;)([\s\S]*;)")</f>
        <v>#NAME?</v>
      </c>
      <c r="N1218" s="1" t="str">
        <f>other_hotels_test!P1218</f>
        <v>Reviewed 15 October 2010</v>
      </c>
    </row>
    <row r="1219" spans="1:14" ht="409">
      <c r="A1219" s="1" t="str">
        <f>MID(other_hotels_test!D1219,1,FIND("_data",other_hotels_test!D1219,1)-1)</f>
        <v>fullerton_hotel</v>
      </c>
      <c r="B1219" s="4" t="str">
        <f>other_hotels_test!G1219</f>
        <v>Burkeypoos</v>
      </c>
      <c r="C1219" s="4" t="str">
        <f>IF(ISBLANK(other_hotels_test!H1219),"",other_hotels_test!H1219)</f>
        <v>Sydney</v>
      </c>
      <c r="D1219" s="1" t="str">
        <f>MID(other_hotels_test!I1219,FIND("of",other_hotels_test!I1219,1)-2,12)</f>
        <v>5 of 5 stars</v>
      </c>
      <c r="E1219" s="1" t="str">
        <f>MID(other_hotels_test!I1219,FIND("of",other_hotels_test!I1219,1)-2,2)</f>
        <v xml:space="preserve">5 </v>
      </c>
      <c r="F1219" s="2">
        <f>MID(other_hotels_test!I1219,FIND("of",other_hotels_test!I1219,1)-2,2)/MID(other_hotels_test!I1219,FIND("of",other_hotels_test!I1219,1)+2,2)</f>
        <v>1</v>
      </c>
      <c r="G1219" s="3" t="str">
        <f>IF(ISBLANK(other_hotels_test!J1219),"",other_hotels_test!J1219)</f>
        <v>“Fantastic Fullerton!”</v>
      </c>
      <c r="H1219" s="3" t="str">
        <f>IF(ISBLANK(other_hotels_test!K1219),"",other_hotels_test!K1219)</f>
        <v>To put my visit in context - i travelled here for work and stayed for 4 nights with little in the way of down time. When making a comparison I think I would put this hotel in the same bracket as the the Four Seaons in HK which in my limited experience is one of the finest hotels in Asia. so back to the Fullerton first this is a majestic building and in what is a very modern city you can imagine how impressive it must have been when first built nearly 100 years ago. For working in the city center it is an ideal location. Due to the heat you may be advised to use a cab by staff but I found the 10min cab ride to be closer to a 5min walk and I suggest you look at the map before hopping in a cab. The rooms are large the bathrooms very plush the beds comfy with a good selection of pillows. the two stand-out features for me were - the pool and the attentiveness of the staff. The pool - is on the second floor from which you get a pretty decent view of the city. It is big enough to knock out some decent lengths so bring your goggles and your speedo's. Usually there is no one in it. If you want some exercise the run to along the water (walk onto the bridge outside the hotel) is 7kms (ish) and about as much as I could take in the heat. I also found teh staff genuinely welcoming usually I am cautious about handing over bags because if nothing else I dont always have change for a tip on me. The staff here just sweep you along in a pleasant way. Room service was very timely and not too expensive $20 for a bowl of laksa is more then you pay on the side of the street but I have seen hotels try to get away with more. Generally you know you will be looked after here. Finally there are plenty local restaurants and cafes and bars within stumbling distance. This hotel may struggle with the Marina Sands just opening up where they charge $20 to go to the roof and look at the view and potentially gawk at hotel guests trying to relax at the pool. if you are into old style luxury with commendable service I would stay here. I will stop there and have yet to mention the fish..ipod docking station flatscreen tv ..... all the best if you go here</v>
      </c>
      <c r="I1219" s="1" t="str">
        <f>TRIM(IF(ISERROR(MID(other_hotels_test!L1219,7,FIND("travelled",other_hotels_test!L1219,1)-7)),"",MID(other_hotels_test!L1219,7,FIND("travelled",other_hotels_test!L1219,1)-7)))</f>
        <v>October 2010</v>
      </c>
      <c r="J1219" s="1" t="str">
        <f>TRIM(IF(ISERROR(MID(other_hotels_test!L1219,FIND("travelled",other_hotels_test!L1219,1)+9,LEN(other_hotels_test!L1219))),"",MID(other_hotels_test!L1219,FIND("travelled",other_hotels_test!L1219,1)+9,LEN(other_hotels_test!L1219))))</f>
        <v>on business</v>
      </c>
      <c r="K1219" s="4" t="e">
        <f ca="1">udfRegEx(other_hotels_test!M1219,"\d( of )\d( stars).*(n&gt;)([\s\S]*;)")&amp;CHAR(10)&amp;udfRegEx(other_hotels_test!M1219,"[^;]+$\d( of )\d( stars).*(n&gt;)([\s\S]*;)")</f>
        <v>#NAME?</v>
      </c>
      <c r="N1219" s="1" t="str">
        <f>other_hotels_test!P1219</f>
        <v>Reviewed 8 October 2010</v>
      </c>
    </row>
    <row r="1220" spans="1:14" ht="168">
      <c r="A1220" s="1" t="str">
        <f>MID(other_hotels_test!D1220,1,FIND("_data",other_hotels_test!D1220,1)-1)</f>
        <v>fullerton_hotel</v>
      </c>
      <c r="B1220" s="4" t="str">
        <f>other_hotels_test!G1220</f>
        <v>Ikura</v>
      </c>
      <c r="C1220" s="4" t="str">
        <f>IF(ISBLANK(other_hotels_test!H1220),"",other_hotels_test!H1220)</f>
        <v>Oakland California</v>
      </c>
      <c r="D1220" s="1" t="str">
        <f>MID(other_hotels_test!I1220,FIND("of",other_hotels_test!I1220,1)-2,12)</f>
        <v>4 of 5 stars</v>
      </c>
      <c r="E1220" s="1" t="str">
        <f>MID(other_hotels_test!I1220,FIND("of",other_hotels_test!I1220,1)-2,2)</f>
        <v xml:space="preserve">4 </v>
      </c>
      <c r="F1220" s="2">
        <f>MID(other_hotels_test!I1220,FIND("of",other_hotels_test!I1220,1)-2,2)/MID(other_hotels_test!I1220,FIND("of",other_hotels_test!I1220,1)+2,2)</f>
        <v>0.8</v>
      </c>
      <c r="G1220" s="3" t="str">
        <f>IF(ISBLANK(other_hotels_test!J1220),"",other_hotels_test!J1220)</f>
        <v>“well-designed layout but avoid courtyard room”</v>
      </c>
      <c r="H1220" s="3" t="str">
        <f>IF(ISBLANK(other_hotels_test!K1220),"",other_hotels_test!K1220)</f>
        <v>The good: - nice room design: spacious all-granite bathroom big desk and good work area 50% larger than normal rooms - beautiful fruit basket on arrival - far more than I could eat - lovely bathtub and shower though sides of bathtub were so high that it's hard for a short person to get in - close to Boat Quay and food market The bad: - courtyard room had no view no sunlight and subjected you to the elevator-style music played live in the afternoon - carpet felt damp and sticky; same with chair upholstery - desk chair too low for desk - expensive internet access - no towel racks and no option to reuse towels and not change sheets - environmentally unsound Overall I've preferred other Singapore hotels. However a colleague who had a room with an outside view said it was an excellent room.</v>
      </c>
      <c r="I1220" s="1" t="str">
        <f>TRIM(IF(ISERROR(MID(other_hotels_test!L1220,7,FIND("travelled",other_hotels_test!L1220,1)-7)),"",MID(other_hotels_test!L1220,7,FIND("travelled",other_hotels_test!L1220,1)-7)))</f>
        <v/>
      </c>
      <c r="J1220" s="1" t="str">
        <f>TRIM(IF(ISERROR(MID(other_hotels_test!L1220,FIND("travelled",other_hotels_test!L1220,1)+9,LEN(other_hotels_test!L1220))),"",MID(other_hotels_test!L1220,FIND("travelled",other_hotels_test!L1220,1)+9,LEN(other_hotels_test!L1220))))</f>
        <v/>
      </c>
      <c r="K1220" s="4" t="e">
        <f ca="1">udfRegEx(other_hotels_test!M1220,"\d( of )\d( stars).*(n&gt;)([\s\S]*;)")&amp;CHAR(10)&amp;udfRegEx(other_hotels_test!M1220,"[^;]+$\d( of )\d( stars).*(n&gt;)([\s\S]*;)")</f>
        <v>#NAME?</v>
      </c>
      <c r="N1220" s="1" t="str">
        <f>other_hotels_test!P1220</f>
        <v>Reviewed 1 September 2008</v>
      </c>
    </row>
    <row r="1221" spans="1:14" ht="322">
      <c r="A1221" s="1" t="str">
        <f>MID(other_hotels_test!D1221,1,FIND("_data",other_hotels_test!D1221,1)-1)</f>
        <v>fullerton_hotel</v>
      </c>
      <c r="B1221" s="4" t="str">
        <f>other_hotels_test!G1221</f>
        <v>twogwailos</v>
      </c>
      <c r="C1221" s="4" t="str">
        <f>IF(ISBLANK(other_hotels_test!H1221),"",other_hotels_test!H1221)</f>
        <v>London United Kingdom</v>
      </c>
      <c r="D1221" s="1" t="str">
        <f>MID(other_hotels_test!I1221,FIND("of",other_hotels_test!I1221,1)-2,12)</f>
        <v>2 of 5 stars</v>
      </c>
      <c r="E1221" s="1" t="str">
        <f>MID(other_hotels_test!I1221,FIND("of",other_hotels_test!I1221,1)-2,2)</f>
        <v xml:space="preserve">2 </v>
      </c>
      <c r="F1221" s="2">
        <f>MID(other_hotels_test!I1221,FIND("of",other_hotels_test!I1221,1)-2,2)/MID(other_hotels_test!I1221,FIND("of",other_hotels_test!I1221,1)+2,2)</f>
        <v>0.4</v>
      </c>
      <c r="G1221" s="3" t="str">
        <f>IF(ISBLANK(other_hotels_test!J1221),"",other_hotels_test!J1221)</f>
        <v>“If you don't mind damp bedding then this is a wonderful hotel”</v>
      </c>
      <c r="H1221" s="3" t="str">
        <f>IF(ISBLANK(other_hotels_test!K1221),"",other_hotels_test!K1221)</f>
        <v>I've never felt strongly enough to review a hotel in all the years I've used this site but the Fullerton changed all that.This hotel is a beautiful building and ideally located in the business district. However there are some serious issues with the dampness of the hotel. After a few days of mild dampness we started noticing that paperwork was damp to the touch and our clothes (in the wardrobe) were also damp. The bedding even inside the bed was by the third night unacceptably damp accompanied by an overwhelming smell of dampness causing us to complain. We were shown 4 other rooms ending at midnight when we gave up and went to sleep in our dank bedroom. The highlight of the 4 was a room on the front of the building which did not smell of damp like the others but which had condensation 'inside' the double glazing obscuring the view of the very noisy road below. We checked out this morning and moved to the Fairmont. Instantly more friendly than the staff at the Fullerton I felt welcomed right away and have been upgraded to the executive floor. I have a view of the water and the city a balcony and DRY BEDDING. What more could you ask for. I wouldn't say never stay at the Fullerton as it is a nice hotel in a good location but make sure to complain right away if you have any problems with dampness and make sure they put you in a room to your liking. PS: The 4th floor seemed particularly prone to the smell of damp. Perhaps one to avoid.</v>
      </c>
      <c r="I1221" s="1" t="str">
        <f>TRIM(IF(ISERROR(MID(other_hotels_test!L1221,7,FIND("travelled",other_hotels_test!L1221,1)-7)),"",MID(other_hotels_test!L1221,7,FIND("travelled",other_hotels_test!L1221,1)-7)))</f>
        <v>August 2008</v>
      </c>
      <c r="J1221" s="1" t="str">
        <f>TRIM(IF(ISERROR(MID(other_hotels_test!L1221,FIND("travelled",other_hotels_test!L1221,1)+9,LEN(other_hotels_test!L1221))),"",MID(other_hotels_test!L1221,FIND("travelled",other_hotels_test!L1221,1)+9,LEN(other_hotels_test!L1221))))</f>
        <v>on business</v>
      </c>
      <c r="K1221" s="4" t="e">
        <f ca="1">udfRegEx(other_hotels_test!M1221,"\d( of )\d( stars).*(n&gt;)([\s\S]*;)")&amp;CHAR(10)&amp;udfRegEx(other_hotels_test!M1221,"[^;]+$\d( of )\d( stars).*(n&gt;)([\s\S]*;)")</f>
        <v>#NAME?</v>
      </c>
      <c r="N1221" s="1" t="str">
        <f>other_hotels_test!P1221</f>
        <v>Reviewed 20 August 2008</v>
      </c>
    </row>
    <row r="1222" spans="1:14" ht="409">
      <c r="A1222" s="1" t="str">
        <f>MID(other_hotels_test!D1222,1,FIND("_data",other_hotels_test!D1222,1)-1)</f>
        <v>fullerton_hotel</v>
      </c>
      <c r="B1222" s="4" t="str">
        <f>other_hotels_test!G1222</f>
        <v>suitedealer</v>
      </c>
      <c r="C1222" s="4" t="str">
        <f>IF(ISBLANK(other_hotels_test!H1222),"",other_hotels_test!H1222)</f>
        <v>Sydney Australia</v>
      </c>
      <c r="D1222" s="1" t="str">
        <f>MID(other_hotels_test!I1222,FIND("of",other_hotels_test!I1222,1)-2,12)</f>
        <v>5 of 5 stars</v>
      </c>
      <c r="E1222" s="1" t="str">
        <f>MID(other_hotels_test!I1222,FIND("of",other_hotels_test!I1222,1)-2,2)</f>
        <v xml:space="preserve">5 </v>
      </c>
      <c r="F1222" s="2">
        <f>MID(other_hotels_test!I1222,FIND("of",other_hotels_test!I1222,1)-2,2)/MID(other_hotels_test!I1222,FIND("of",other_hotels_test!I1222,1)+2,2)</f>
        <v>1</v>
      </c>
      <c r="G1222" s="3" t="str">
        <f>IF(ISBLANK(other_hotels_test!J1222),"",other_hotels_test!J1222)</f>
        <v>“Fullerton 'sweet' for baby”</v>
      </c>
      <c r="H1222" s="3" t="str">
        <f>IF(ISBLANK(other_hotels_test!K1222),"",other_hotels_test!K1222)</f>
        <v>we have just returned from 6 nights at the Fullerton on an extended stay with the Suite Weekend Deal and were very impressed. The room offered a separate bedroom and almost 100 sqm of space with carpeted floors perfect for our 9 month old baby. Only pain was that there were 6 stairs down from the front door to the whisper quiet apartment with river views of Clarke Quay precinct and Museum &amp; Bridge. Suite deal include access to club lounge and breakfast with Tattinger champagne that can be had downstairs in the main room with more breakfast choice and river views if desired. The breakfasts were extensive and had options of Cook to prepare what you want re eggs and omlettes on request. From 6pm til 8pm you can go to the lounge and have as much Champagne or cocktails as you wish whilst enjoying buffet sushi and canapes of a very high standard including Asian and western options. The staff are friendly english speaking and will go out of thier way to assist you. Internet is free in room and on the club level. The Fullerton is in an excellent position and if you book a cab fom the room  one will appear in 5 minutes in the foyer and you just have to provide your booking number. $2.50 sing booking fee and about another $5 to anywhere thats imprtant in SIngapore such as Orchard Rd Suntec City shopping or the fabulous VIVO City shopping Mall near Sentosa that you must see. You ca walk in 5 minutes to the underpass that links Metro stations and walkways to the linked malls if you ca stand the Singapore humidity. Fullerton Hotel is well maintained and definately 5 star but being a newish (8 years) hotel in an old building there are a few issues and compromises that are only a problem if you look for them like high windows and some water damage in walls of room but no mould smell. Bvlgari toiletries granite tiled bathrooms and two LCD tv s and DVD in room. Room service food is excellent and cheap..just stay away form alcohol and buy it at shopping malls for a fraction of the price. A $18 (after taxes) local beer is hard to swallow in the room! more like $3 at the supermarket. Highly recommend this hotel and got a rate of under $US450 a night so excellent relative value. Good on you Fullerton keep up the high standards. Remember to find the best rate on the hotel website then ring for a better deal..it works for most hotels in Singapore.</v>
      </c>
      <c r="I1222" s="1" t="str">
        <f>TRIM(IF(ISERROR(MID(other_hotels_test!L1222,7,FIND("travelled",other_hotels_test!L1222,1)-7)),"",MID(other_hotels_test!L1222,7,FIND("travelled",other_hotels_test!L1222,1)-7)))</f>
        <v>August 2008</v>
      </c>
      <c r="J1222" s="1" t="str">
        <f>TRIM(IF(ISERROR(MID(other_hotels_test!L1222,FIND("travelled",other_hotels_test!L1222,1)+9,LEN(other_hotels_test!L1222))),"",MID(other_hotels_test!L1222,FIND("travelled",other_hotels_test!L1222,1)+9,LEN(other_hotels_test!L1222))))</f>
        <v>with family</v>
      </c>
      <c r="K1222" s="4" t="e">
        <f ca="1">udfRegEx(other_hotels_test!M1222,"\d( of )\d( stars).*(n&gt;)([\s\S]*;)")&amp;CHAR(10)&amp;udfRegEx(other_hotels_test!M1222,"[^;]+$\d( of )\d( stars).*(n&gt;)([\s\S]*;)")</f>
        <v>#NAME?</v>
      </c>
      <c r="N1222" s="1" t="str">
        <f>other_hotels_test!P1222</f>
        <v>Reviewed 11 August 2008</v>
      </c>
    </row>
    <row r="1223" spans="1:14" ht="140">
      <c r="A1223" s="1" t="str">
        <f>MID(other_hotels_test!D1223,1,FIND("_data",other_hotels_test!D1223,1)-1)</f>
        <v>fullerton_hotel</v>
      </c>
      <c r="B1223" s="4" t="str">
        <f>other_hotels_test!G1223</f>
        <v>cristianonyc</v>
      </c>
      <c r="C1223" s="4" t="str">
        <f>IF(ISBLANK(other_hotels_test!H1223),"",other_hotels_test!H1223)</f>
        <v>new york</v>
      </c>
      <c r="D1223" s="1" t="str">
        <f>MID(other_hotels_test!I1223,FIND("of",other_hotels_test!I1223,1)-2,12)</f>
        <v>1 of 5 stars</v>
      </c>
      <c r="E1223" s="1" t="str">
        <f>MID(other_hotels_test!I1223,FIND("of",other_hotels_test!I1223,1)-2,2)</f>
        <v xml:space="preserve">1 </v>
      </c>
      <c r="F1223" s="2">
        <f>MID(other_hotels_test!I1223,FIND("of",other_hotels_test!I1223,1)-2,2)/MID(other_hotels_test!I1223,FIND("of",other_hotels_test!I1223,1)+2,2)</f>
        <v>0.2</v>
      </c>
      <c r="G1223" s="3" t="str">
        <f>IF(ISBLANK(other_hotels_test!J1223),"",other_hotels_test!J1223)</f>
        <v>“Overrated”</v>
      </c>
      <c r="H1223" s="3" t="str">
        <f>IF(ISBLANK(other_hotels_test!K1223),"",other_hotels_test!K1223)</f>
        <v>Forget all the reviews the beautiful architecture of the building The Fullerton is too big to deliver the luxury you expect from a 5 stars hotel and from the price you pay for your room. The staff has no personal attention  simply there are too many guests to help ! When you enter the property you really feel to enter a post office ( what the building used to be before the rennovation in 2001 ) and not a luxury property !!! My room on a higher floor with view of the river  was not better than a Novotel room. Small very average decor  cheap furniture. The staff don't speak proper english  but a local slang. If you expect luxury and attention this is not the place to stay !!</v>
      </c>
      <c r="I1223" s="1" t="str">
        <f>TRIM(IF(ISERROR(MID(other_hotels_test!L1223,7,FIND("travelled",other_hotels_test!L1223,1)-7)),"",MID(other_hotels_test!L1223,7,FIND("travelled",other_hotels_test!L1223,1)-7)))</f>
        <v>July 2008</v>
      </c>
      <c r="J1223" s="1" t="str">
        <f>TRIM(IF(ISERROR(MID(other_hotels_test!L1223,FIND("travelled",other_hotels_test!L1223,1)+9,LEN(other_hotels_test!L1223))),"",MID(other_hotels_test!L1223,FIND("travelled",other_hotels_test!L1223,1)+9,LEN(other_hotels_test!L1223))))</f>
        <v>on business</v>
      </c>
      <c r="K1223" s="4" t="e">
        <f ca="1">udfRegEx(other_hotels_test!M1223,"\d( of )\d( stars).*(n&gt;)([\s\S]*;)")&amp;CHAR(10)&amp;udfRegEx(other_hotels_test!M1223,"[^;]+$\d( of )\d( stars).*(n&gt;)([\s\S]*;)")</f>
        <v>#NAME?</v>
      </c>
      <c r="N1223" s="1" t="str">
        <f>other_hotels_test!P1223</f>
        <v>Reviewed 22 July 2008</v>
      </c>
    </row>
    <row r="1224" spans="1:14" ht="70">
      <c r="A1224" s="1" t="str">
        <f>MID(other_hotels_test!D1224,1,FIND("_data",other_hotels_test!D1224,1)-1)</f>
        <v>fullerton_hotel</v>
      </c>
      <c r="B1224" s="4" t="str">
        <f>other_hotels_test!G1224</f>
        <v>thephantomtraveller</v>
      </c>
      <c r="C1224" s="4" t="str">
        <f>IF(ISBLANK(other_hotels_test!H1224),"",other_hotels_test!H1224)</f>
        <v>Boston Massachusetts</v>
      </c>
      <c r="D1224" s="1" t="str">
        <f>MID(other_hotels_test!I1224,FIND("of",other_hotels_test!I1224,1)-2,12)</f>
        <v>5 of 5 stars</v>
      </c>
      <c r="E1224" s="1" t="str">
        <f>MID(other_hotels_test!I1224,FIND("of",other_hotels_test!I1224,1)-2,2)</f>
        <v xml:space="preserve">5 </v>
      </c>
      <c r="F1224" s="2">
        <f>MID(other_hotels_test!I1224,FIND("of",other_hotels_test!I1224,1)-2,2)/MID(other_hotels_test!I1224,FIND("of",other_hotels_test!I1224,1)+2,2)</f>
        <v>1</v>
      </c>
      <c r="G1224" s="3" t="str">
        <f>IF(ISBLANK(other_hotels_test!J1224),"",other_hotels_test!J1224)</f>
        <v>“Perfection”</v>
      </c>
      <c r="H1224" s="3" t="str">
        <f>IF(ISBLANK(other_hotels_test!K1224),"",other_hotels_test!K1224)</f>
        <v>I had stayed in this hotel for 5 times in a span of 2 years. From regular rooms to grand suites each and every stay never siezes to amaze me. Their service had been consistently exemplary. Staff members gladly assist guests in any way they can. I look forward to future stays in this establishment.</v>
      </c>
      <c r="I1224" s="1" t="str">
        <f>TRIM(IF(ISERROR(MID(other_hotels_test!L1224,7,FIND("travelled",other_hotels_test!L1224,1)-7)),"",MID(other_hotels_test!L1224,7,FIND("travelled",other_hotels_test!L1224,1)-7)))</f>
        <v>June 2008</v>
      </c>
      <c r="J1224" s="1" t="str">
        <f>TRIM(IF(ISERROR(MID(other_hotels_test!L1224,FIND("travelled",other_hotels_test!L1224,1)+9,LEN(other_hotels_test!L1224))),"",MID(other_hotels_test!L1224,FIND("travelled",other_hotels_test!L1224,1)+9,LEN(other_hotels_test!L1224))))</f>
        <v>on business</v>
      </c>
      <c r="K1224" s="4" t="e">
        <f ca="1">udfRegEx(other_hotels_test!M1224,"\d( of )\d( stars).*(n&gt;)([\s\S]*;)")&amp;CHAR(10)&amp;udfRegEx(other_hotels_test!M1224,"[^;]+$\d( of )\d( stars).*(n&gt;)([\s\S]*;)")</f>
        <v>#NAME?</v>
      </c>
      <c r="N1224" s="1" t="str">
        <f>other_hotels_test!P1224</f>
        <v>Reviewed 21 July 2008</v>
      </c>
    </row>
    <row r="1225" spans="1:14" ht="126">
      <c r="A1225" s="1" t="str">
        <f>MID(other_hotels_test!D1225,1,FIND("_data",other_hotels_test!D1225,1)-1)</f>
        <v>fullerton_hotel</v>
      </c>
      <c r="B1225" s="4" t="str">
        <f>other_hotels_test!G1225</f>
        <v>padd1ngton</v>
      </c>
      <c r="C1225" s="4" t="str">
        <f>IF(ISBLANK(other_hotels_test!H1225),"",other_hotels_test!H1225)</f>
        <v>Sydney</v>
      </c>
      <c r="D1225" s="1" t="str">
        <f>MID(other_hotels_test!I1225,FIND("of",other_hotels_test!I1225,1)-2,12)</f>
        <v>5 of 5 stars</v>
      </c>
      <c r="E1225" s="1" t="str">
        <f>MID(other_hotels_test!I1225,FIND("of",other_hotels_test!I1225,1)-2,2)</f>
        <v xml:space="preserve">5 </v>
      </c>
      <c r="F1225" s="2">
        <f>MID(other_hotels_test!I1225,FIND("of",other_hotels_test!I1225,1)-2,2)/MID(other_hotels_test!I1225,FIND("of",other_hotels_test!I1225,1)+2,2)</f>
        <v>1</v>
      </c>
      <c r="G1225" s="3" t="str">
        <f>IF(ISBLANK(other_hotels_test!J1225),"",other_hotels_test!J1225)</f>
        <v>“Excellent service facilities and location”</v>
      </c>
      <c r="H1225" s="3" t="str">
        <f>IF(ISBLANK(other_hotels_test!K1225),"",other_hotels_test!K1225)</f>
        <v>First time to Singapore and I've been spoilt!! The Fullerton is a gorgeous historic building and ideally located for business or pleasure. I stayed over my birthday and somehow a beautiful birthday cake appeared in my room with the hotel's compliments. The only down side is there are a great number of bedrooms which have internal facing windows so you look into the atrium lobby rather than outside - during a week long stay it got a bit depressing not having any natural light. Apart from that I couldn't fault the place excellent service facilities and location!</v>
      </c>
      <c r="I1225" s="1" t="str">
        <f>TRIM(IF(ISERROR(MID(other_hotels_test!L1225,7,FIND("travelled",other_hotels_test!L1225,1)-7)),"",MID(other_hotels_test!L1225,7,FIND("travelled",other_hotels_test!L1225,1)-7)))</f>
        <v>August 2009</v>
      </c>
      <c r="J1225" s="1" t="str">
        <f>TRIM(IF(ISERROR(MID(other_hotels_test!L1225,FIND("travelled",other_hotels_test!L1225,1)+9,LEN(other_hotels_test!L1225))),"",MID(other_hotels_test!L1225,FIND("travelled",other_hotels_test!L1225,1)+9,LEN(other_hotels_test!L1225))))</f>
        <v>on business</v>
      </c>
      <c r="K1225" s="4" t="e">
        <f ca="1">udfRegEx(other_hotels_test!M1225,"\d( of )\d( stars).*(n&gt;)([\s\S]*;)")&amp;CHAR(10)&amp;udfRegEx(other_hotels_test!M1225,"[^;]+$\d( of )\d( stars).*(n&gt;)([\s\S]*;)")</f>
        <v>#NAME?</v>
      </c>
      <c r="N1225" s="1" t="str">
        <f>other_hotels_test!P1225</f>
        <v>Reviewed 5 September 2009</v>
      </c>
    </row>
    <row r="1226" spans="1:14" ht="224">
      <c r="A1226" s="1" t="str">
        <f>MID(other_hotels_test!D1226,1,FIND("_data",other_hotels_test!D1226,1)-1)</f>
        <v>fullerton_hotel</v>
      </c>
      <c r="B1226" s="4" t="str">
        <f>other_hotels_test!G1226</f>
        <v>YingYingChan</v>
      </c>
      <c r="C1226" s="4" t="str">
        <f>IF(ISBLANK(other_hotels_test!H1226),"",other_hotels_test!H1226)</f>
        <v>Singapore</v>
      </c>
      <c r="D1226" s="1" t="str">
        <f>MID(other_hotels_test!I1226,FIND("of",other_hotels_test!I1226,1)-2,12)</f>
        <v>5 of 5 stars</v>
      </c>
      <c r="E1226" s="1" t="str">
        <f>MID(other_hotels_test!I1226,FIND("of",other_hotels_test!I1226,1)-2,2)</f>
        <v xml:space="preserve">5 </v>
      </c>
      <c r="F1226" s="2">
        <f>MID(other_hotels_test!I1226,FIND("of",other_hotels_test!I1226,1)-2,2)/MID(other_hotels_test!I1226,FIND("of",other_hotels_test!I1226,1)+2,2)</f>
        <v>1</v>
      </c>
      <c r="G1226" s="3" t="str">
        <f>IF(ISBLANK(other_hotels_test!J1226),"",other_hotels_test!J1226)</f>
        <v>“Best hotel experience ever!”</v>
      </c>
      <c r="H1226" s="3" t="str">
        <f>IF(ISBLANK(other_hotels_test!K1226),"",other_hotels_test!K1226)</f>
        <v>Love this hotel to bits. Very attentive to details child friendly lots of things to do and see nearby clean rooms nothing to complain at all! We stayed at a suite facing the river that comes with straits club facilities. Suite is huge which has lots of space for my 3 kids of 7 5 and 1 year old to run around. We are locals and booked the movie mania package. Kids had such a good time watching movies such as madagascar 2 and Kung Fu panda. Duty manager Vincent Ang is most attentive. He brought up some complimentary (not included in package) lollies candies cookies and juices for the kids. He also let us know that he has everything that we need from formula for my 1-yr old to games for my other 2 kids. How wonderful! My kids enjoyed themselves so much! This is one hotel great for children and adults alike as bars watering holes are next to the hotel shopping centres MRT station is less than 3 mins walk away. Esplanade Merlion park Victoria concert hall etc are also within walking distance. I've stayed at many local hotels before but Fullerton is truly the best!</v>
      </c>
      <c r="I1226" s="1" t="str">
        <f>TRIM(IF(ISERROR(MID(other_hotels_test!L1226,7,FIND("travelled",other_hotels_test!L1226,1)-7)),"",MID(other_hotels_test!L1226,7,FIND("travelled",other_hotels_test!L1226,1)-7)))</f>
        <v>August 2009</v>
      </c>
      <c r="J1226" s="1" t="str">
        <f>TRIM(IF(ISERROR(MID(other_hotels_test!L1226,FIND("travelled",other_hotels_test!L1226,1)+9,LEN(other_hotels_test!L1226))),"",MID(other_hotels_test!L1226,FIND("travelled",other_hotels_test!L1226,1)+9,LEN(other_hotels_test!L1226))))</f>
        <v>on business</v>
      </c>
      <c r="K1226" s="4" t="e">
        <f ca="1">udfRegEx(other_hotels_test!M1226,"\d( of )\d( stars).*(n&gt;)([\s\S]*;)")&amp;CHAR(10)&amp;udfRegEx(other_hotels_test!M1226,"[^;]+$\d( of )\d( stars).*(n&gt;)([\s\S]*;)")</f>
        <v>#NAME?</v>
      </c>
      <c r="N1226" s="1" t="str">
        <f>other_hotels_test!P1226</f>
        <v>Reviewed 23 August 2009</v>
      </c>
    </row>
    <row r="1227" spans="1:14" ht="56">
      <c r="A1227" s="1" t="str">
        <f>MID(other_hotels_test!D1227,1,FIND("_data",other_hotels_test!D1227,1)-1)</f>
        <v>fullerton_hotel</v>
      </c>
      <c r="B1227" s="4" t="str">
        <f>other_hotels_test!G1227</f>
        <v>roppongi</v>
      </c>
      <c r="C1227" s="4" t="str">
        <f>IF(ISBLANK(other_hotels_test!H1227),"",other_hotels_test!H1227)</f>
        <v>tokyo</v>
      </c>
      <c r="D1227" s="1" t="str">
        <f>MID(other_hotels_test!I1227,FIND("of",other_hotels_test!I1227,1)-2,12)</f>
        <v>4 of 5 stars</v>
      </c>
      <c r="E1227" s="1" t="str">
        <f>MID(other_hotels_test!I1227,FIND("of",other_hotels_test!I1227,1)-2,2)</f>
        <v xml:space="preserve">4 </v>
      </c>
      <c r="F1227" s="2">
        <f>MID(other_hotels_test!I1227,FIND("of",other_hotels_test!I1227,1)-2,2)/MID(other_hotels_test!I1227,FIND("of",other_hotels_test!I1227,1)+2,2)</f>
        <v>0.8</v>
      </c>
      <c r="G1227" s="3" t="str">
        <f>IF(ISBLANK(other_hotels_test!J1227),"",other_hotels_test!J1227)</f>
        <v>“great rooms. fantastic breakfast buffet”</v>
      </c>
      <c r="H1227" s="3" t="str">
        <f>IF(ISBLANK(other_hotels_test!K1227),"",other_hotels_test!K1227)</f>
        <v>big rooms with comfy bed. everything you could ask for in a 5 star hotel. the freshly squeezed juice at breakfast was a nice touch. mostly business travellers here rather than guests having a holiday but relaxing by the pool all the same.</v>
      </c>
      <c r="I1227" s="1" t="str">
        <f>TRIM(IF(ISERROR(MID(other_hotels_test!L1227,7,FIND("travelled",other_hotels_test!L1227,1)-7)),"",MID(other_hotels_test!L1227,7,FIND("travelled",other_hotels_test!L1227,1)-7)))</f>
        <v>May 2006</v>
      </c>
      <c r="J1227" s="1" t="str">
        <f>TRIM(IF(ISERROR(MID(other_hotels_test!L1227,FIND("travelled",other_hotels_test!L1227,1)+9,LEN(other_hotels_test!L1227))),"",MID(other_hotels_test!L1227,FIND("travelled",other_hotels_test!L1227,1)+9,LEN(other_hotels_test!L1227))))</f>
        <v>as a couple</v>
      </c>
      <c r="K1227" s="4" t="e">
        <f ca="1">udfRegEx(other_hotels_test!M1227,"\d( of )\d( stars).*(n&gt;)([\s\S]*;)")&amp;CHAR(10)&amp;udfRegEx(other_hotels_test!M1227,"[^;]+$\d( of )\d( stars).*(n&gt;)([\s\S]*;)")</f>
        <v>#NAME?</v>
      </c>
      <c r="N1227" s="1" t="str">
        <f>other_hotels_test!P1227</f>
        <v>Reviewed 20 August 2009</v>
      </c>
    </row>
    <row r="1228" spans="1:14" ht="140">
      <c r="A1228" s="1" t="str">
        <f>MID(other_hotels_test!D1228,1,FIND("_data",other_hotels_test!D1228,1)-1)</f>
        <v>fullerton_hotel</v>
      </c>
      <c r="B1228" s="4" t="str">
        <f>other_hotels_test!G1228</f>
        <v>greenhide</v>
      </c>
      <c r="C1228" s="4" t="str">
        <f>IF(ISBLANK(other_hotels_test!H1228),"",other_hotels_test!H1228)</f>
        <v>Dalby Australia</v>
      </c>
      <c r="D1228" s="1" t="str">
        <f>MID(other_hotels_test!I1228,FIND("of",other_hotels_test!I1228,1)-2,12)</f>
        <v>5 of 5 stars</v>
      </c>
      <c r="E1228" s="1" t="str">
        <f>MID(other_hotels_test!I1228,FIND("of",other_hotels_test!I1228,1)-2,2)</f>
        <v xml:space="preserve">5 </v>
      </c>
      <c r="F1228" s="2">
        <f>MID(other_hotels_test!I1228,FIND("of",other_hotels_test!I1228,1)-2,2)/MID(other_hotels_test!I1228,FIND("of",other_hotels_test!I1228,1)+2,2)</f>
        <v>1</v>
      </c>
      <c r="G1228" s="3" t="str">
        <f>IF(ISBLANK(other_hotels_test!J1228),"",other_hotels_test!J1228)</f>
        <v>“Luxury at its best”</v>
      </c>
      <c r="H1228" s="3" t="str">
        <f>IF(ISBLANK(other_hotels_test!K1228),"",other_hotels_test!K1228)</f>
        <v>From the moment we checked in we were looked after Upgraded to a loft room and with Club floor it was a perfect 2 nights to finish our holiday. The elegance and grandeuer along with the views were perfect. We walked around to Raffles to see what all the fuss was about and my husband was asked to leave the lobby because he was dressed in shorts and not trouses. None of that at the Fullerton where you wre made to feel welcome. Club floor afternoon tea was perfect with scones bagets and salom and asweet biscuts and cake. Easy walking distance to Orchard road and along the river to lots of Singapore sights</v>
      </c>
      <c r="I1228" s="1" t="str">
        <f>TRIM(IF(ISERROR(MID(other_hotels_test!L1228,7,FIND("travelled",other_hotels_test!L1228,1)-7)),"",MID(other_hotels_test!L1228,7,FIND("travelled",other_hotels_test!L1228,1)-7)))</f>
        <v>July 2009</v>
      </c>
      <c r="J1228" s="1" t="str">
        <f>TRIM(IF(ISERROR(MID(other_hotels_test!L1228,FIND("travelled",other_hotels_test!L1228,1)+9,LEN(other_hotels_test!L1228))),"",MID(other_hotels_test!L1228,FIND("travelled",other_hotels_test!L1228,1)+9,LEN(other_hotels_test!L1228))))</f>
        <v>as a couple</v>
      </c>
      <c r="K1228" s="4" t="e">
        <f ca="1">udfRegEx(other_hotels_test!M1228,"\d( of )\d( stars).*(n&gt;)([\s\S]*;)")&amp;CHAR(10)&amp;udfRegEx(other_hotels_test!M1228,"[^;]+$\d( of )\d( stars).*(n&gt;)([\s\S]*;)")</f>
        <v>#NAME?</v>
      </c>
      <c r="N1228" s="1" t="str">
        <f>other_hotels_test!P1228</f>
        <v>Reviewed 20 August 2009</v>
      </c>
    </row>
    <row r="1229" spans="1:14" ht="84">
      <c r="A1229" s="1" t="str">
        <f>MID(other_hotels_test!D1229,1,FIND("_data",other_hotels_test!D1229,1)-1)</f>
        <v>fullerton_hotel</v>
      </c>
      <c r="B1229" s="4" t="str">
        <f>other_hotels_test!G1229</f>
        <v>Carlos2570</v>
      </c>
      <c r="C1229" s="4" t="str">
        <f>IF(ISBLANK(other_hotels_test!H1229),"",other_hotels_test!H1229)</f>
        <v>Nottingham UK</v>
      </c>
      <c r="D1229" s="1" t="str">
        <f>MID(other_hotels_test!I1229,FIND("of",other_hotels_test!I1229,1)-2,12)</f>
        <v>5 of 5 stars</v>
      </c>
      <c r="E1229" s="1" t="str">
        <f>MID(other_hotels_test!I1229,FIND("of",other_hotels_test!I1229,1)-2,2)</f>
        <v xml:space="preserve">5 </v>
      </c>
      <c r="F1229" s="2">
        <f>MID(other_hotels_test!I1229,FIND("of",other_hotels_test!I1229,1)-2,2)/MID(other_hotels_test!I1229,FIND("of",other_hotels_test!I1229,1)+2,2)</f>
        <v>1</v>
      </c>
      <c r="G1229" s="3" t="str">
        <f>IF(ISBLANK(other_hotels_test!J1229),"",other_hotels_test!J1229)</f>
        <v>“Wow - but not cheap”</v>
      </c>
      <c r="H1229" s="3" t="str">
        <f>IF(ISBLANK(other_hotels_test!K1229),"",other_hotels_test!K1229)</f>
        <v>Had a fabulous few days at The Fullerton. The staff were brilliant and very very attentive. The rooms and the buffet breakfast couldn't be faulted. Beautiful roof top pool though not enough seating and somewhat too small for a hotel of this size. Beautiful views of the city and a very handy location (trains boats and buses). The only issue would be the price but hey you can't have everything</v>
      </c>
      <c r="I1229" s="1" t="str">
        <f>TRIM(IF(ISERROR(MID(other_hotels_test!L1229,7,FIND("travelled",other_hotels_test!L1229,1)-7)),"",MID(other_hotels_test!L1229,7,FIND("travelled",other_hotels_test!L1229,1)-7)))</f>
        <v>August 2009</v>
      </c>
      <c r="J1229" s="1" t="str">
        <f>TRIM(IF(ISERROR(MID(other_hotels_test!L1229,FIND("travelled",other_hotels_test!L1229,1)+9,LEN(other_hotels_test!L1229))),"",MID(other_hotels_test!L1229,FIND("travelled",other_hotels_test!L1229,1)+9,LEN(other_hotels_test!L1229))))</f>
        <v>solo</v>
      </c>
      <c r="K1229" s="4" t="e">
        <f ca="1">udfRegEx(other_hotels_test!M1229,"\d( of )\d( stars).*(n&gt;)([\s\S]*;)")&amp;CHAR(10)&amp;udfRegEx(other_hotels_test!M1229,"[^;]+$\d( of )\d( stars).*(n&gt;)([\s\S]*;)")</f>
        <v>#NAME?</v>
      </c>
      <c r="N1229" s="1" t="str">
        <f>other_hotels_test!P1229</f>
        <v>Reviewed 20 August 2009</v>
      </c>
    </row>
    <row r="1230" spans="1:14" ht="252">
      <c r="A1230" s="1" t="str">
        <f>MID(other_hotels_test!D1230,1,FIND("_data",other_hotels_test!D1230,1)-1)</f>
        <v>fullerton_hotel</v>
      </c>
      <c r="B1230" s="4" t="str">
        <f>other_hotels_test!G1230</f>
        <v>Magoo74</v>
      </c>
      <c r="C1230" s="4" t="str">
        <f>IF(ISBLANK(other_hotels_test!H1230),"",other_hotels_test!H1230)</f>
        <v>Dublin</v>
      </c>
      <c r="D1230" s="1" t="str">
        <f>MID(other_hotels_test!I1230,FIND("of",other_hotels_test!I1230,1)-2,12)</f>
        <v>3 of 5 stars</v>
      </c>
      <c r="E1230" s="1" t="str">
        <f>MID(other_hotels_test!I1230,FIND("of",other_hotels_test!I1230,1)-2,2)</f>
        <v xml:space="preserve">3 </v>
      </c>
      <c r="F1230" s="2">
        <f>MID(other_hotels_test!I1230,FIND("of",other_hotels_test!I1230,1)-2,2)/MID(other_hotels_test!I1230,FIND("of",other_hotels_test!I1230,1)+2,2)</f>
        <v>0.6</v>
      </c>
      <c r="G1230" s="3" t="str">
        <f>IF(ISBLANK(other_hotels_test!J1230),"",other_hotels_test!J1230)</f>
        <v>“Fantastic location &amp; View - but we felt fleeced with the prices charged”</v>
      </c>
      <c r="H1230" s="3" t="str">
        <f>IF(ISBLANK(other_hotels_test!K1230),"",other_hotels_test!K1230)</f>
        <v>We loved Singapore and the location of the Fullerton is second to none. Fantastic views from the quay view room. Walk out to Boat Quay to the bars and restaurants and again a short walk around to the hawkers food stalls on Lau Pa Sat. Rooms are comfortable. The hotel is huge and it can be overwhelming so if you like smaller 5-star boutique hotels then this hotel is not for you. Service is very good at the restaurant and the doors. But when we wanted to sample the afternoon tea at 36 singapore dollars per person the lobby area had reserved seats only though they were empty and then we were actually turned away by staff. Reserved for whom? Not hotel guests it seems but for corporate suits who had yet to occupy them. I couldn't believe it. This is not the way to treat your staying guests. 28 dollars for wired only internet use for 24 hours also struck me as outrageous and we complained about this in person and in writing. 16 dollars for a pot of tea is also steep. That said we were facilitated to have an early check-in and a late check-out on our departure. I haven't made my mind up whether or not to return to this hotel in the future and give them my custom. Sorry Fullerton but you need to do better.</v>
      </c>
      <c r="I1230" s="1" t="str">
        <f>TRIM(IF(ISERROR(MID(other_hotels_test!L1230,7,FIND("travelled",other_hotels_test!L1230,1)-7)),"",MID(other_hotels_test!L1230,7,FIND("travelled",other_hotels_test!L1230,1)-7)))</f>
        <v>September 2010</v>
      </c>
      <c r="J1230" s="1" t="str">
        <f>TRIM(IF(ISERROR(MID(other_hotels_test!L1230,FIND("travelled",other_hotels_test!L1230,1)+9,LEN(other_hotels_test!L1230))),"",MID(other_hotels_test!L1230,FIND("travelled",other_hotels_test!L1230,1)+9,LEN(other_hotels_test!L1230))))</f>
        <v>as a couple</v>
      </c>
      <c r="K1230" s="4" t="e">
        <f ca="1">udfRegEx(other_hotels_test!M1230,"\d( of )\d( stars).*(n&gt;)([\s\S]*;)")&amp;CHAR(10)&amp;udfRegEx(other_hotels_test!M1230,"[^;]+$\d( of )\d( stars).*(n&gt;)([\s\S]*;)")</f>
        <v>#NAME?</v>
      </c>
      <c r="N1230" s="1" t="str">
        <f>other_hotels_test!P1230</f>
        <v>Reviewed 27 September 2010</v>
      </c>
    </row>
    <row r="1231" spans="1:14" ht="70">
      <c r="A1231" s="1" t="str">
        <f>MID(other_hotels_test!D1231,1,FIND("_data",other_hotels_test!D1231,1)-1)</f>
        <v>fullerton_hotel</v>
      </c>
      <c r="B1231" s="4" t="str">
        <f>other_hotels_test!G1231</f>
        <v>grj11188</v>
      </c>
      <c r="C1231" s="4" t="str">
        <f>IF(ISBLANK(other_hotels_test!H1231),"",other_hotels_test!H1231)</f>
        <v>Mumbai</v>
      </c>
      <c r="D1231" s="1" t="str">
        <f>MID(other_hotels_test!I1231,FIND("of",other_hotels_test!I1231,1)-2,12)</f>
        <v>4 of 5 stars</v>
      </c>
      <c r="E1231" s="1" t="str">
        <f>MID(other_hotels_test!I1231,FIND("of",other_hotels_test!I1231,1)-2,2)</f>
        <v xml:space="preserve">4 </v>
      </c>
      <c r="F1231" s="2">
        <f>MID(other_hotels_test!I1231,FIND("of",other_hotels_test!I1231,1)-2,2)/MID(other_hotels_test!I1231,FIND("of",other_hotels_test!I1231,1)+2,2)</f>
        <v>0.8</v>
      </c>
      <c r="G1231" s="3" t="str">
        <f>IF(ISBLANK(other_hotels_test!J1231),"",other_hotels_test!J1231)</f>
        <v>“Majestic Hotel”</v>
      </c>
      <c r="H1231" s="3" t="str">
        <f>IF(ISBLANK(other_hotels_test!K1231),"",other_hotels_test!K1231)</f>
        <v>Being a converted post office this hotel has old world charm not found easily. The rooms are large and airy but the most appealing part about this hotel is the breathtaking view from the outdoor pool. The staff are friendly and attentive to your every need making the overall experience incredible. Will definitely come back here</v>
      </c>
      <c r="I1231" s="1" t="str">
        <f>TRIM(IF(ISERROR(MID(other_hotels_test!L1231,7,FIND("travelled",other_hotels_test!L1231,1)-7)),"",MID(other_hotels_test!L1231,7,FIND("travelled",other_hotels_test!L1231,1)-7)))</f>
        <v>July 2010</v>
      </c>
      <c r="J1231" s="1" t="str">
        <f>TRIM(IF(ISERROR(MID(other_hotels_test!L1231,FIND("travelled",other_hotels_test!L1231,1)+9,LEN(other_hotels_test!L1231))),"",MID(other_hotels_test!L1231,FIND("travelled",other_hotels_test!L1231,1)+9,LEN(other_hotels_test!L1231))))</f>
        <v>on business</v>
      </c>
      <c r="K1231" s="4" t="e">
        <f ca="1">udfRegEx(other_hotels_test!M1231,"\d( of )\d( stars).*(n&gt;)([\s\S]*;)")&amp;CHAR(10)&amp;udfRegEx(other_hotels_test!M1231,"[^;]+$\d( of )\d( stars).*(n&gt;)([\s\S]*;)")</f>
        <v>#NAME?</v>
      </c>
      <c r="N1231" s="1" t="str">
        <f>other_hotels_test!P1231</f>
        <v>Reviewed 26 September 2010</v>
      </c>
    </row>
    <row r="1232" spans="1:14" ht="350">
      <c r="A1232" s="1" t="str">
        <f>MID(other_hotels_test!D1232,1,FIND("_data",other_hotels_test!D1232,1)-1)</f>
        <v>fullerton_hotel</v>
      </c>
      <c r="B1232" s="4" t="str">
        <f>other_hotels_test!G1232</f>
        <v>SerenaHKG</v>
      </c>
      <c r="C1232" s="4" t="str">
        <f>IF(ISBLANK(other_hotels_test!H1232),"",other_hotels_test!H1232)</f>
        <v>Hong Kong</v>
      </c>
      <c r="D1232" s="1" t="str">
        <f>MID(other_hotels_test!I1232,FIND("of",other_hotels_test!I1232,1)-2,12)</f>
        <v>5 of 5 stars</v>
      </c>
      <c r="E1232" s="1" t="str">
        <f>MID(other_hotels_test!I1232,FIND("of",other_hotels_test!I1232,1)-2,2)</f>
        <v xml:space="preserve">5 </v>
      </c>
      <c r="F1232" s="2">
        <f>MID(other_hotels_test!I1232,FIND("of",other_hotels_test!I1232,1)-2,2)/MID(other_hotels_test!I1232,FIND("of",other_hotels_test!I1232,1)+2,2)</f>
        <v>1</v>
      </c>
      <c r="G1232" s="3" t="str">
        <f>IF(ISBLANK(other_hotels_test!J1232),"",other_hotels_test!J1232)</f>
        <v>“Very good hotel convenient location!”</v>
      </c>
      <c r="H1232" s="3" t="str">
        <f>IF(ISBLANK(other_hotels_test!K1232),"",other_hotels_test!K1232)</f>
        <v>we stayed in this hotel for 5 days during our "2nd honeymoon" of this yr Singapore has not been in our top travel destination but we still decided to go for it. To start with all hotels in Singapore are very expensive during weekdays but cheaper in the weekends. We checked in on Thurs afternoon check in was very smooth. We have booked an courtyard room facing the atrium of the hotel which was not much of a problem as we were seldom in the room anyway. Location of this hotel is very good as it's just around the corner in Raffles Place where the CBD is and this hotel is only 5 minutes of walking distance away. The room was not especially large but it's very clean and well equipped. Since Singapore is a very small country with the convenient location of this hotel everything was within walking distance! Breakfast was very good! A large variety of food to choose from but i just don't understand how come all guests are to sign on the bill every morning when the hotel should hv known the guests who checked in are breakfast inclusive or not? The Pool was also cool it feels interesting to swim among the CBD and they serve fruits from time to time very thoughtful! I have asked for help from the hotel to celebrate my husband's birthday and they were very kind to send us a handwrittem bday card with a complimentery bottle of wine and a very tasty chocolate cake a very nice surprise! There is a corner in this hotel's lobby which the hotel management has post up all the old photos of this hotel how it'd turned from a post office to a modern hotel as it is today it very interesting too!! It's a very good hotel and i will definitely return in the future!</v>
      </c>
      <c r="I1232" s="1" t="str">
        <f>TRIM(IF(ISERROR(MID(other_hotels_test!L1232,7,FIND("travelled",other_hotels_test!L1232,1)-7)),"",MID(other_hotels_test!L1232,7,FIND("travelled",other_hotels_test!L1232,1)-7)))</f>
        <v>September 2010</v>
      </c>
      <c r="J1232" s="1" t="str">
        <f>TRIM(IF(ISERROR(MID(other_hotels_test!L1232,FIND("travelled",other_hotels_test!L1232,1)+9,LEN(other_hotels_test!L1232))),"",MID(other_hotels_test!L1232,FIND("travelled",other_hotels_test!L1232,1)+9,LEN(other_hotels_test!L1232))))</f>
        <v>as a couple</v>
      </c>
      <c r="K1232" s="4" t="e">
        <f ca="1">udfRegEx(other_hotels_test!M1232,"\d( of )\d( stars).*(n&gt;)([\s\S]*;)")&amp;CHAR(10)&amp;udfRegEx(other_hotels_test!M1232,"[^;]+$\d( of )\d( stars).*(n&gt;)([\s\S]*;)")</f>
        <v>#NAME?</v>
      </c>
      <c r="N1232" s="1" t="str">
        <f>other_hotels_test!P1232</f>
        <v>Reviewed 26 September 2010</v>
      </c>
    </row>
    <row r="1233" spans="1:14" ht="126">
      <c r="A1233" s="1" t="str">
        <f>MID(other_hotels_test!D1233,1,FIND("_data",other_hotels_test!D1233,1)-1)</f>
        <v>fullerton_hotel</v>
      </c>
      <c r="B1233" s="4" t="str">
        <f>other_hotels_test!G1233</f>
        <v>NabaRD</v>
      </c>
      <c r="C1233" s="4" t="str">
        <f>IF(ISBLANK(other_hotels_test!H1233),"",other_hotels_test!H1233)</f>
        <v>iRELAND</v>
      </c>
      <c r="D1233" s="1" t="str">
        <f>MID(other_hotels_test!I1233,FIND("of",other_hotels_test!I1233,1)-2,12)</f>
        <v>5 of 5 stars</v>
      </c>
      <c r="E1233" s="1" t="str">
        <f>MID(other_hotels_test!I1233,FIND("of",other_hotels_test!I1233,1)-2,2)</f>
        <v xml:space="preserve">5 </v>
      </c>
      <c r="F1233" s="2">
        <f>MID(other_hotels_test!I1233,FIND("of",other_hotels_test!I1233,1)-2,2)/MID(other_hotels_test!I1233,FIND("of",other_hotels_test!I1233,1)+2,2)</f>
        <v>1</v>
      </c>
      <c r="G1233" s="3" t="str">
        <f>IF(ISBLANK(other_hotels_test!J1233),"",other_hotels_test!J1233)</f>
        <v>“Amazing Hotel will be back!”</v>
      </c>
      <c r="H1233" s="3" t="str">
        <f>IF(ISBLANK(other_hotels_test!K1233),"",other_hotels_test!K1233)</f>
        <v>we stayed in the Fullerton for 3 nights as part of a 2 week trip aroud Malaysia and Singapore. It was without doubt the best hotel of our trip. The foyer is gorgeous and there are many drinking and eating options within the hotel. The outdoor bar was wonderful and cool at night. Drinks are expensive but the pubs in Singapore were not that much cheaper! Our room was gorgeous and we had a little balcony. Room service was excellent with robes slippers and fruit every day. We found the staff extremely pleasant and the location of the hotel was perfect for any sightseeing. We would definitely stay here again</v>
      </c>
      <c r="I1233" s="1" t="str">
        <f>TRIM(IF(ISERROR(MID(other_hotels_test!L1233,7,FIND("travelled",other_hotels_test!L1233,1)-7)),"",MID(other_hotels_test!L1233,7,FIND("travelled",other_hotels_test!L1233,1)-7)))</f>
        <v>September 2010</v>
      </c>
      <c r="J1233" s="1" t="str">
        <f>TRIM(IF(ISERROR(MID(other_hotels_test!L1233,FIND("travelled",other_hotels_test!L1233,1)+9,LEN(other_hotels_test!L1233))),"",MID(other_hotels_test!L1233,FIND("travelled",other_hotels_test!L1233,1)+9,LEN(other_hotels_test!L1233))))</f>
        <v>as a couple</v>
      </c>
      <c r="K1233" s="4" t="e">
        <f ca="1">udfRegEx(other_hotels_test!M1233,"\d( of )\d( stars).*(n&gt;)([\s\S]*;)")&amp;CHAR(10)&amp;udfRegEx(other_hotels_test!M1233,"[^;]+$\d( of )\d( stars).*(n&gt;)([\s\S]*;)")</f>
        <v>#NAME?</v>
      </c>
      <c r="N1233" s="1" t="str">
        <f>other_hotels_test!P1233</f>
        <v>Reviewed 22 September 2010</v>
      </c>
    </row>
    <row r="1234" spans="1:14" ht="210">
      <c r="A1234" s="1" t="str">
        <f>MID(other_hotels_test!D1234,1,FIND("_data",other_hotels_test!D1234,1)-1)</f>
        <v>fullerton_hotel</v>
      </c>
      <c r="B1234" s="4" t="str">
        <f>other_hotels_test!G1234</f>
        <v>JohnL27</v>
      </c>
      <c r="C1234" s="4" t="str">
        <f>IF(ISBLANK(other_hotels_test!H1234),"",other_hotels_test!H1234)</f>
        <v>London United Kingdom</v>
      </c>
      <c r="D1234" s="1" t="str">
        <f>MID(other_hotels_test!I1234,FIND("of",other_hotels_test!I1234,1)-2,12)</f>
        <v>5 of 5 stars</v>
      </c>
      <c r="E1234" s="1" t="str">
        <f>MID(other_hotels_test!I1234,FIND("of",other_hotels_test!I1234,1)-2,2)</f>
        <v xml:space="preserve">5 </v>
      </c>
      <c r="F1234" s="2">
        <f>MID(other_hotels_test!I1234,FIND("of",other_hotels_test!I1234,1)-2,2)/MID(other_hotels_test!I1234,FIND("of",other_hotels_test!I1234,1)+2,2)</f>
        <v>1</v>
      </c>
      <c r="G1234" s="3" t="str">
        <f>IF(ISBLANK(other_hotels_test!J1234),"",other_hotels_test!J1234)</f>
        <v>“Excellent location for visiting or doing business in Singapore stunning building friendly and enthusiastic service.”</v>
      </c>
      <c r="H1234" s="3" t="str">
        <f>IF(ISBLANK(other_hotels_test!K1234),"",other_hotels_test!K1234)</f>
        <v>I have now stayed at The Fullerton at least 20 times in the past 5 years whilst on holiday or business in Singapore. It's fabric is highly unusal as it is a very sympathetically converted colonial post office so both its interior and exterior are quirky and highly different from the usual city hotels. The rooms are comfortable and spacious the various restaurants offer high class cuisine and it has a fabulous outdoor pool with a panoramic view of Singapore but for me what distinguishes it from all the other hotels I visit on the globe is the attitude of the staff. They always make you feel very special in their welcome and service. Nothing ever seems to be too much trouble whether it be an issue you wish to discuss with the general manager finding a table in the Post Bar during the early evening rush the friendly service in the spa/gym the highly informative concierge desk or the man to find you a taxi when you are running late for the airport. A veritable jewel in the crown for Singapore.</v>
      </c>
      <c r="I1234" s="1" t="str">
        <f>TRIM(IF(ISERROR(MID(other_hotels_test!L1234,7,FIND("travelled",other_hotels_test!L1234,1)-7)),"",MID(other_hotels_test!L1234,7,FIND("travelled",other_hotels_test!L1234,1)-7)))</f>
        <v>September 2010</v>
      </c>
      <c r="J1234" s="1" t="str">
        <f>TRIM(IF(ISERROR(MID(other_hotels_test!L1234,FIND("travelled",other_hotels_test!L1234,1)+9,LEN(other_hotels_test!L1234))),"",MID(other_hotels_test!L1234,FIND("travelled",other_hotels_test!L1234,1)+9,LEN(other_hotels_test!L1234))))</f>
        <v>on business</v>
      </c>
      <c r="K1234" s="4" t="e">
        <f ca="1">udfRegEx(other_hotels_test!M1234,"\d( of )\d( stars).*(n&gt;)([\s\S]*;)")&amp;CHAR(10)&amp;udfRegEx(other_hotels_test!M1234,"[^;]+$\d( of )\d( stars).*(n&gt;)([\s\S]*;)")</f>
        <v>#NAME?</v>
      </c>
      <c r="N1234" s="1" t="str">
        <f>other_hotels_test!P1234</f>
        <v>Reviewed 20 September 2010</v>
      </c>
    </row>
    <row r="1235" spans="1:14" ht="409">
      <c r="A1235" s="1" t="str">
        <f>MID(other_hotels_test!D1235,1,FIND("_data",other_hotels_test!D1235,1)-1)</f>
        <v>fullerton_hotel</v>
      </c>
      <c r="B1235" s="4" t="str">
        <f>other_hotels_test!G1235</f>
        <v>Robert-J01</v>
      </c>
      <c r="C1235" s="4" t="str">
        <f>IF(ISBLANK(other_hotels_test!H1235),"",other_hotels_test!H1235)</f>
        <v>Sydney</v>
      </c>
      <c r="D1235" s="1" t="str">
        <f>MID(other_hotels_test!I1235,FIND("of",other_hotels_test!I1235,1)-2,12)</f>
        <v>5 of 5 stars</v>
      </c>
      <c r="E1235" s="1" t="str">
        <f>MID(other_hotels_test!I1235,FIND("of",other_hotels_test!I1235,1)-2,2)</f>
        <v xml:space="preserve">5 </v>
      </c>
      <c r="F1235" s="2">
        <f>MID(other_hotels_test!I1235,FIND("of",other_hotels_test!I1235,1)-2,2)/MID(other_hotels_test!I1235,FIND("of",other_hotels_test!I1235,1)+2,2)</f>
        <v>1</v>
      </c>
      <c r="G1235" s="3" t="str">
        <f>IF(ISBLANK(other_hotels_test!J1235),"",other_hotels_test!J1235)</f>
        <v>“Bad start but finished well”</v>
      </c>
      <c r="H1235" s="3" t="str">
        <f>IF(ISBLANK(other_hotels_test!K1235),"",other_hotels_test!K1235)</f>
        <v>My wife and I stayed at the Fullerton for two nights as a stopover on a trip back from Rome. We stayed at the Fullerton last year with our two young children on a stopover on a trip back from the Maldives. The service was superb on all fronts and as a result we elected to stay again. We arrived early in the morning after an overnight flight. This was naturally before check in so we were quite relaxed and understanding that our room might not be ready. Mind you on the last visit we arrived similarly early and they happily put us in a temporary room. At the check in desk it seemed that the lady handling our check in had a room ready and was going to put us in it and when she sought to clear it or whatever they do with her supervisor. Unfortunately the lady on the desk saw it as an “upsell” opportunity and highlighted that our room was unavailable but a higher quality room was if we would like to book it. The extra cost was to be around S$500 compared to the room we had booked that was S$400 per night. For a few hours this didn’t seem all that worthwhile and we declined. Sensing something a little odd with how this unfolded I asked if the hotel was 100% full and I was told yes. My wife and I then went and rested on the couches in the lobby. Very comfy they were and in 5-10 minutes my wife was out like a light. A further 10-15 minutes later I guess this was noticed and a room was made available straight away. So with a little delay we were in a room and after a short nap we headed out. On return we were in our room it was on the 7th floor with a balcony and view over the Boat Quay. The fit out of the rooms is superb and styling is very nice. Seems to me the styling of the rooms is a little more in keeping with the colonial/heritage nature of the hotel as compared to the lobby which seems a bit out of kilter with the colonial/heritage nature of the hotel – a bit more modern when a heritage/colonial approach would have suited more. The view from the room and the balcony was also good. Breakfast was included in our rate and was very good as well. We used the pool and gym both excellent and the pool with a great view of the Boat Quay. We think the heritage nature of the building coupled with the location (particularly if in town for business which we were not) is what sets the hotel apart from many others. It also seemed to be pretty good value. A really good hotel just the one annoyance at check in. Would we return. Yes. Might stay somewhere else for a change but not because the hotel was a problem.</v>
      </c>
      <c r="I1235" s="1" t="str">
        <f>TRIM(IF(ISERROR(MID(other_hotels_test!L1235,7,FIND("travelled",other_hotels_test!L1235,1)-7)),"",MID(other_hotels_test!L1235,7,FIND("travelled",other_hotels_test!L1235,1)-7)))</f>
        <v>December 2008</v>
      </c>
      <c r="J1235" s="1" t="str">
        <f>TRIM(IF(ISERROR(MID(other_hotels_test!L1235,FIND("travelled",other_hotels_test!L1235,1)+9,LEN(other_hotels_test!L1235))),"",MID(other_hotels_test!L1235,FIND("travelled",other_hotels_test!L1235,1)+9,LEN(other_hotels_test!L1235))))</f>
        <v>as a couple</v>
      </c>
      <c r="K1235" s="4" t="e">
        <f ca="1">udfRegEx(other_hotels_test!M1235,"\d( of )\d( stars).*(n&gt;)([\s\S]*;)")&amp;CHAR(10)&amp;udfRegEx(other_hotels_test!M1235,"[^;]+$\d( of )\d( stars).*(n&gt;)([\s\S]*;)")</f>
        <v>#NAME?</v>
      </c>
      <c r="N1235" s="1" t="str">
        <f>other_hotels_test!P1235</f>
        <v>Reviewed 23 December 2008</v>
      </c>
    </row>
    <row r="1236" spans="1:14" ht="409">
      <c r="A1236" s="1" t="str">
        <f>MID(other_hotels_test!D1236,1,FIND("_data",other_hotels_test!D1236,1)-1)</f>
        <v>fullerton_hotel</v>
      </c>
      <c r="B1236" s="4" t="str">
        <f>other_hotels_test!G1236</f>
        <v>joycehamilla</v>
      </c>
      <c r="C1236" s="4" t="str">
        <f>IF(ISBLANK(other_hotels_test!H1236),"",other_hotels_test!H1236)</f>
        <v/>
      </c>
      <c r="D1236" s="1" t="str">
        <f>MID(other_hotels_test!I1236,FIND("of",other_hotels_test!I1236,1)-2,12)</f>
        <v>3 of 5 stars</v>
      </c>
      <c r="E1236" s="1" t="str">
        <f>MID(other_hotels_test!I1236,FIND("of",other_hotels_test!I1236,1)-2,2)</f>
        <v xml:space="preserve">3 </v>
      </c>
      <c r="F1236" s="2">
        <f>MID(other_hotels_test!I1236,FIND("of",other_hotels_test!I1236,1)-2,2)/MID(other_hotels_test!I1236,FIND("of",other_hotels_test!I1236,1)+2,2)</f>
        <v>0.6</v>
      </c>
      <c r="G1236" s="3" t="str">
        <f>IF(ISBLANK(other_hotels_test!J1236),"",other_hotels_test!J1236)</f>
        <v>“Disappointing- not worth the price compared to similiar hotels in Singapore”</v>
      </c>
      <c r="H1236" s="3" t="str">
        <f>IF(ISBLANK(other_hotels_test!K1236),"",other_hotels_test!K1236)</f>
        <v>5 years ago I came here with my mother and we stayed in a suite. We had an amazing visit and I was convinced this was the best hotel in Singapore and a welcome respite from generic hotels elsewhere in the city. I was thus excited to make a return visit during my most recent stay in the city. I was disheartened by how much has changed. Now an important caveat was that I was just coming from the Ritz which has fantastic service (see my review there) so my expectations were high. But they should be- the Fullerton costs just as much and claims the same level of service From the moment the taxi pulled up the service was lacking. No porters were waiting to take my things from the taxi no one helped me with my bags until I was already inside. Indeed the entire visit the doormen ad porters were conspicuously absent or unhelpful. Very bad first impression. The lobby is grand but so overrun with shops and restaurants you cannot find the check-in desk. My room was not ready and the upgrade to a club room cost $130! The upgrade at the Ritz was $100 and the club there was much better. My room was TINY- I mean ridiculous tiny. It had a balcony which sounded nice to begin with but once I was there was totally pointless. there was no where to sit a pressurized door that snapped closed behind you and I could barely open and a balcony railing (concrete and solid) that was so high it effectively blocked your view of the river from the room. I have NO idea why they don't put tables and chairs out there so you could at least enjoy it. As it is I could only see the river standing up at the edge. Now the view of the river is one of the great things this hotel has to offer- you think they would take advantage of it. The air conditioner was extraordinarily loud. When I asked for another room i was told that that was normal and that an upgrade (which was the only option) would cost money. It was only when I expressed a desire to check out early that suddenly a complimentary upgrade was available. Compare this to a similar experience with the Ritz where it was offered without me asking and the staff was especially apologetic. The room I received was bigger with a glorious river view but the room itself was just average. Nothing special what I would expect from a 4-star generic property. A hotel like the Fullerton should take advantage of its unique building to provide unique facilities and service. I was less than impressed. Nothing stood out all in all it was a generic 4-star hotel on the inside. The room service food was extremely limited in choice and overly expensive for what it was. The bed was very hard and uncomfortable although they were forthcoming with additional pillows when asked. The housekeeping was good although lacking in the personal touches of the Ritz. The internet was idiotically expensive- $30 SGD a night. Most hotels of this caliber in Asia have it for free. Club food was limited especially considering the cost. They did have wireless though which was nice as most hotels in Singapore don't have it in guest rooms only in common areas. The front desk and concierge would often fail to even answer the phone or would take up to 2 minutes of ringing to do so. Inexcusable. Hands down the highlight was the view of the river but I would be wary as the views on the other side stare straight into offices. Be sure to ask for a river view. A hotel that started out well but unfortunately now seems to be going through the motions. Sad.</v>
      </c>
      <c r="I1236" s="1" t="str">
        <f>TRIM(IF(ISERROR(MID(other_hotels_test!L1236,7,FIND("travelled",other_hotels_test!L1236,1)-7)),"",MID(other_hotels_test!L1236,7,FIND("travelled",other_hotels_test!L1236,1)-7)))</f>
        <v>December 2008</v>
      </c>
      <c r="J1236" s="1" t="str">
        <f>TRIM(IF(ISERROR(MID(other_hotels_test!L1236,FIND("travelled",other_hotels_test!L1236,1)+9,LEN(other_hotels_test!L1236))),"",MID(other_hotels_test!L1236,FIND("travelled",other_hotels_test!L1236,1)+9,LEN(other_hotels_test!L1236))))</f>
        <v>on business</v>
      </c>
      <c r="K1236" s="4" t="e">
        <f ca="1">udfRegEx(other_hotels_test!M1236,"\d( of )\d( stars).*(n&gt;)([\s\S]*;)")&amp;CHAR(10)&amp;udfRegEx(other_hotels_test!M1236,"[^;]+$\d( of )\d( stars).*(n&gt;)([\s\S]*;)")</f>
        <v>#NAME?</v>
      </c>
      <c r="N1236" s="1" t="str">
        <f>other_hotels_test!P1236</f>
        <v>Reviewed 19 December 2008</v>
      </c>
    </row>
    <row r="1237" spans="1:14" ht="406">
      <c r="A1237" s="1" t="str">
        <f>MID(other_hotels_test!D1237,1,FIND("_data",other_hotels_test!D1237,1)-1)</f>
        <v>fullerton_hotel</v>
      </c>
      <c r="B1237" s="4" t="str">
        <f>other_hotels_test!G1237</f>
        <v>horhay</v>
      </c>
      <c r="C1237" s="4" t="str">
        <f>IF(ISBLANK(other_hotels_test!H1237),"",other_hotels_test!H1237)</f>
        <v>Adelaide</v>
      </c>
      <c r="D1237" s="1" t="str">
        <f>MID(other_hotels_test!I1237,FIND("of",other_hotels_test!I1237,1)-2,12)</f>
        <v>3 of 5 stars</v>
      </c>
      <c r="E1237" s="1" t="str">
        <f>MID(other_hotels_test!I1237,FIND("of",other_hotels_test!I1237,1)-2,2)</f>
        <v xml:space="preserve">3 </v>
      </c>
      <c r="F1237" s="2">
        <f>MID(other_hotels_test!I1237,FIND("of",other_hotels_test!I1237,1)-2,2)/MID(other_hotels_test!I1237,FIND("of",other_hotels_test!I1237,1)+2,2)</f>
        <v>0.6</v>
      </c>
      <c r="G1237" s="3" t="str">
        <f>IF(ISBLANK(other_hotels_test!J1237),"",other_hotels_test!J1237)</f>
        <v>“A grand hotel but the courtyard rooms are overpriced”</v>
      </c>
      <c r="H1237" s="3" t="str">
        <f>IF(ISBLANK(other_hotels_test!K1237),"",other_hotels_test!K1237)</f>
        <v>I've stayed at the Fullerton a few times over the past year in different room types. There is no doubt the Fullerton is a grand hotel with all the grace and amenities you'd expect from a top notch 5 star international hotel. The staff are formal without being stuffy and everything appears to run very professionally. The hotel also has a superb location right on the Singapore river in the middle of downtown with the Boat Quay and Clark Quay strips literally minutes away by foot and the Colonial District and the Esplanade complex also directly across the river via a small 19th century footbridge. On my most recent visit I tried one of the base grade courtyard rooms for the first time - keep in mind even these base grade rooms can come in at the better part of US$500 a night including breakfast. The room was furnished to the same standard as all the other rooms I've had there and have almost all of the same amenities - but no i-pod docking station for example. As the name suggests these rooms look into the hotel's huge internal glass roofed atrium. I was on the second to top floor of the hotel so very close to the roof and I found this let in plenty of natural light notwithstanding the internal view but I dont know how well this would work if you were on one of the floors nearer the ground floor. What I did notice was that this room grade is smaller than the others and I know you can get much larger rooms in other 5 star hotels in Singapore with an outside view for less. With 2 people and their luggage in the room there is still room to swing a cat - but only just. The other thing I noticed is that in the afternoons there is a pianist playing in the lobby which is great - except that the music is very audible in the room which wasn't great when you have jet lag and want to rest during the day. All up still a real institution of a hotel but in my opinion the courtyard rooms do not offer good value for money.</v>
      </c>
      <c r="I1237" s="1" t="str">
        <f>TRIM(IF(ISERROR(MID(other_hotels_test!L1237,7,FIND("travelled",other_hotels_test!L1237,1)-7)),"",MID(other_hotels_test!L1237,7,FIND("travelled",other_hotels_test!L1237,1)-7)))</f>
        <v>November 2008</v>
      </c>
      <c r="J1237" s="1" t="str">
        <f>TRIM(IF(ISERROR(MID(other_hotels_test!L1237,FIND("travelled",other_hotels_test!L1237,1)+9,LEN(other_hotels_test!L1237))),"",MID(other_hotels_test!L1237,FIND("travelled",other_hotels_test!L1237,1)+9,LEN(other_hotels_test!L1237))))</f>
        <v>as a couple</v>
      </c>
      <c r="K1237" s="4" t="e">
        <f ca="1">udfRegEx(other_hotels_test!M1237,"\d( of )\d( stars).*(n&gt;)([\s\S]*;)")&amp;CHAR(10)&amp;udfRegEx(other_hotels_test!M1237,"[^;]+$\d( of )\d( stars).*(n&gt;)([\s\S]*;)")</f>
        <v>#NAME?</v>
      </c>
      <c r="N1237" s="1" t="str">
        <f>other_hotels_test!P1237</f>
        <v>Reviewed 19 November 2008</v>
      </c>
    </row>
    <row r="1238" spans="1:14" ht="322">
      <c r="A1238" s="1" t="str">
        <f>MID(other_hotels_test!D1238,1,FIND("_data",other_hotels_test!D1238,1)-1)</f>
        <v>fullerton_hotel</v>
      </c>
      <c r="B1238" s="4" t="str">
        <f>other_hotels_test!G1238</f>
        <v>max2lucy</v>
      </c>
      <c r="C1238" s="4" t="str">
        <f>IF(ISBLANK(other_hotels_test!H1238),"",other_hotels_test!H1238)</f>
        <v>Bermuda</v>
      </c>
      <c r="D1238" s="1" t="str">
        <f>MID(other_hotels_test!I1238,FIND("of",other_hotels_test!I1238,1)-2,12)</f>
        <v>5 of 5 stars</v>
      </c>
      <c r="E1238" s="1" t="str">
        <f>MID(other_hotels_test!I1238,FIND("of",other_hotels_test!I1238,1)-2,2)</f>
        <v xml:space="preserve">5 </v>
      </c>
      <c r="F1238" s="2">
        <f>MID(other_hotels_test!I1238,FIND("of",other_hotels_test!I1238,1)-2,2)/MID(other_hotels_test!I1238,FIND("of",other_hotels_test!I1238,1)+2,2)</f>
        <v>1</v>
      </c>
      <c r="G1238" s="3" t="str">
        <f>IF(ISBLANK(other_hotels_test!J1238),"",other_hotels_test!J1238)</f>
        <v>“Great Place Great Location”</v>
      </c>
      <c r="H1238" s="3" t="str">
        <f>IF(ISBLANK(other_hotels_test!K1238),"",other_hotels_test!K1238)</f>
        <v>I stayed two weeks at the Fullerton for business and give it overall high ranks. First the location is excellent in the central business district and a within a block of the subway system. Second the service is excellent with prompt responses to all needs. Staff is very friendly. I had a basic entry-level room facing the inside atrium. Its pretty quiet unless there is a reception in the atrium then it can get a bit noisy but that was for only one of the nights so really cannot complain. Only other drawback for the room is that you can't tell what kind of weather to prepare for (i.e. rain sun etc.). The only drawback with the room is that the hotel is starting to show its age with some of the fixtures. I noticed plug-ins/receptacles were starting to come loose and one of the telephone jacks was broken. These are minor issues and are the only real area of criticism. Rooms common areas and facilities are all very clean. In terms of amenities room service and restaurants are all very good. The pool is really nice with an impressive view day or night. Its a full 25 meters and is open at 6.00 AM until 11 PM. I went almost every day before sunrise and often had only one other person in the pool. The spa is also very nice although quite expensive but again the atmosphere and professionalism are top notch. Overall a great location (quiet area but only 4 stops away from Orchard Road Station so its good for business and shopping) great staff and good food. It is by no means cheap but seems to provide pretty good value for the money.</v>
      </c>
      <c r="I1238" s="1" t="str">
        <f>TRIM(IF(ISERROR(MID(other_hotels_test!L1238,7,FIND("travelled",other_hotels_test!L1238,1)-7)),"",MID(other_hotels_test!L1238,7,FIND("travelled",other_hotels_test!L1238,1)-7)))</f>
        <v>October 2008</v>
      </c>
      <c r="J1238" s="1" t="str">
        <f>TRIM(IF(ISERROR(MID(other_hotels_test!L1238,FIND("travelled",other_hotels_test!L1238,1)+9,LEN(other_hotels_test!L1238))),"",MID(other_hotels_test!L1238,FIND("travelled",other_hotels_test!L1238,1)+9,LEN(other_hotels_test!L1238))))</f>
        <v>on business</v>
      </c>
      <c r="K1238" s="4" t="e">
        <f ca="1">udfRegEx(other_hotels_test!M1238,"\d( of )\d( stars).*(n&gt;)([\s\S]*;)")&amp;CHAR(10)&amp;udfRegEx(other_hotels_test!M1238,"[^;]+$\d( of )\d( stars).*(n&gt;)([\s\S]*;)")</f>
        <v>#NAME?</v>
      </c>
      <c r="N1238" s="1" t="str">
        <f>other_hotels_test!P1238</f>
        <v>Reviewed 5 November 2008</v>
      </c>
    </row>
    <row r="1239" spans="1:14" ht="182">
      <c r="A1239" s="1" t="str">
        <f>MID(other_hotels_test!D1239,1,FIND("_data",other_hotels_test!D1239,1)-1)</f>
        <v>fullerton_hotel</v>
      </c>
      <c r="B1239" s="4" t="str">
        <f>other_hotels_test!G1239</f>
        <v>jugsholme</v>
      </c>
      <c r="C1239" s="4" t="str">
        <f>IF(ISBLANK(other_hotels_test!H1239),"",other_hotels_test!H1239)</f>
        <v>jugsholme</v>
      </c>
      <c r="D1239" s="1" t="str">
        <f>MID(other_hotels_test!I1239,FIND("of",other_hotels_test!I1239,1)-2,12)</f>
        <v>5 of 5 stars</v>
      </c>
      <c r="E1239" s="1" t="str">
        <f>MID(other_hotels_test!I1239,FIND("of",other_hotels_test!I1239,1)-2,2)</f>
        <v xml:space="preserve">5 </v>
      </c>
      <c r="F1239" s="2">
        <f>MID(other_hotels_test!I1239,FIND("of",other_hotels_test!I1239,1)-2,2)/MID(other_hotels_test!I1239,FIND("of",other_hotels_test!I1239,1)+2,2)</f>
        <v>1</v>
      </c>
      <c r="G1239" s="3" t="str">
        <f>IF(ISBLANK(other_hotels_test!J1239),"",other_hotels_test!J1239)</f>
        <v>“Fabbie Fullerton”</v>
      </c>
      <c r="H1239" s="3" t="str">
        <f>IF(ISBLANK(other_hotels_test!K1239),"",other_hotels_test!K1239)</f>
        <v>Fantastic visit to Singapore was crowned by staying at the Fullerton. The service was understated while being efficient and charming. It is in a great location and totally unique among the hotels in Singapore - neither in a time warp nor a modern tower clone. The accommodation was as you would expect comfortable and plush huge bed vast bath super water pressure with lots of attention to detail. Good coffee machine Bose docking system soft robes pillow menu etc etc all made our stay nicer. Breakfast choices were delicious the restaurant staff were very attentive and the terrace where we chose to take breakfast has a good river view. The chambermaid greeted me by name in the corridor which I thought was amazing and this typified the service and care we received. I can't imagine wanting to stay anywhere else when next in Singapore</v>
      </c>
      <c r="I1239" s="1" t="str">
        <f>TRIM(IF(ISERROR(MID(other_hotels_test!L1239,7,FIND("travelled",other_hotels_test!L1239,1)-7)),"",MID(other_hotels_test!L1239,7,FIND("travelled",other_hotels_test!L1239,1)-7)))</f>
        <v>October 2008</v>
      </c>
      <c r="J1239" s="1" t="str">
        <f>TRIM(IF(ISERROR(MID(other_hotels_test!L1239,FIND("travelled",other_hotels_test!L1239,1)+9,LEN(other_hotels_test!L1239))),"",MID(other_hotels_test!L1239,FIND("travelled",other_hotels_test!L1239,1)+9,LEN(other_hotels_test!L1239))))</f>
        <v>on business</v>
      </c>
      <c r="K1239" s="4" t="e">
        <f ca="1">udfRegEx(other_hotels_test!M1239,"\d( of )\d( stars).*(n&gt;)([\s\S]*;)")&amp;CHAR(10)&amp;udfRegEx(other_hotels_test!M1239,"[^;]+$\d( of )\d( stars).*(n&gt;)([\s\S]*;)")</f>
        <v>#NAME?</v>
      </c>
      <c r="N1239" s="1" t="str">
        <f>other_hotels_test!P1239</f>
        <v>Reviewed 1 November 2008</v>
      </c>
    </row>
    <row r="1240" spans="1:14" ht="112">
      <c r="A1240" s="1" t="str">
        <f>MID(other_hotels_test!D1240,1,FIND("_data",other_hotels_test!D1240,1)-1)</f>
        <v>fullerton_hotel</v>
      </c>
      <c r="B1240" s="4" t="str">
        <f>other_hotels_test!G1240</f>
        <v>hastings20</v>
      </c>
      <c r="C1240" s="4" t="str">
        <f>IF(ISBLANK(other_hotels_test!H1240),"",other_hotels_test!H1240)</f>
        <v>hastings UK</v>
      </c>
      <c r="D1240" s="1" t="str">
        <f>MID(other_hotels_test!I1240,FIND("of",other_hotels_test!I1240,1)-2,12)</f>
        <v>5 of 5 stars</v>
      </c>
      <c r="E1240" s="1" t="str">
        <f>MID(other_hotels_test!I1240,FIND("of",other_hotels_test!I1240,1)-2,2)</f>
        <v xml:space="preserve">5 </v>
      </c>
      <c r="F1240" s="2">
        <f>MID(other_hotels_test!I1240,FIND("of",other_hotels_test!I1240,1)-2,2)/MID(other_hotels_test!I1240,FIND("of",other_hotels_test!I1240,1)+2,2)</f>
        <v>1</v>
      </c>
      <c r="G1240" s="3" t="str">
        <f>IF(ISBLANK(other_hotels_test!J1240),"",other_hotels_test!J1240)</f>
        <v>“A wonderful hotel”</v>
      </c>
      <c r="H1240" s="3" t="str">
        <f>IF(ISBLANK(other_hotels_test!K1240),"",other_hotels_test!K1240)</f>
        <v>The Fullerton is a wonderful hotel we couldn't fault it. The best thing is that it is part of the Fullerton group and this means that you could use the swimming pool at the Fullerton Bay hotel which is simply out of this world. The pool was empty so we had the place to ourselves. We were there about midday so maybe it gets busy later on. The breakfast at the Fullerton was the best we had on our travels with a huge choice. The location is perfect near the metro and by the harbour.</v>
      </c>
      <c r="I1240" s="1" t="str">
        <f>TRIM(IF(ISERROR(MID(other_hotels_test!L1240,7,FIND("travelled",other_hotels_test!L1240,1)-7)),"",MID(other_hotels_test!L1240,7,FIND("travelled",other_hotels_test!L1240,1)-7)))</f>
        <v>August 2010</v>
      </c>
      <c r="J1240" s="1" t="str">
        <f>TRIM(IF(ISERROR(MID(other_hotels_test!L1240,FIND("travelled",other_hotels_test!L1240,1)+9,LEN(other_hotels_test!L1240))),"",MID(other_hotels_test!L1240,FIND("travelled",other_hotels_test!L1240,1)+9,LEN(other_hotels_test!L1240))))</f>
        <v>with family</v>
      </c>
      <c r="K1240" s="4" t="e">
        <f ca="1">udfRegEx(other_hotels_test!M1240,"\d( of )\d( stars).*(n&gt;)([\s\S]*;)")&amp;CHAR(10)&amp;udfRegEx(other_hotels_test!M1240,"[^;]+$\d( of )\d( stars).*(n&gt;)([\s\S]*;)")</f>
        <v>#NAME?</v>
      </c>
      <c r="N1240" s="1" t="str">
        <f>other_hotels_test!P1240</f>
        <v>Reviewed 3 October 2010</v>
      </c>
    </row>
    <row r="1241" spans="1:14" ht="266">
      <c r="A1241" s="1" t="str">
        <f>MID(other_hotels_test!D1241,1,FIND("_data",other_hotels_test!D1241,1)-1)</f>
        <v>fullerton_hotel</v>
      </c>
      <c r="B1241" s="4" t="str">
        <f>other_hotels_test!G1241</f>
        <v>HappyGiant</v>
      </c>
      <c r="C1241" s="4" t="str">
        <f>IF(ISBLANK(other_hotels_test!H1241),"",other_hotels_test!H1241)</f>
        <v>London United Kingdom</v>
      </c>
      <c r="D1241" s="1" t="str">
        <f>MID(other_hotels_test!I1241,FIND("of",other_hotels_test!I1241,1)-2,12)</f>
        <v>5 of 5 stars</v>
      </c>
      <c r="E1241" s="1" t="str">
        <f>MID(other_hotels_test!I1241,FIND("of",other_hotels_test!I1241,1)-2,2)</f>
        <v xml:space="preserve">5 </v>
      </c>
      <c r="F1241" s="2">
        <f>MID(other_hotels_test!I1241,FIND("of",other_hotels_test!I1241,1)-2,2)/MID(other_hotels_test!I1241,FIND("of",other_hotels_test!I1241,1)+2,2)</f>
        <v>1</v>
      </c>
      <c r="G1241" s="3" t="str">
        <f>IF(ISBLANK(other_hotels_test!J1241),"",other_hotels_test!J1241)</f>
        <v>“Feels like my own office!”</v>
      </c>
      <c r="H1241" s="3" t="str">
        <f>IF(ISBLANK(other_hotels_test!K1241),"",other_hotels_test!K1241)</f>
        <v>I stay at the fullerton hotel ALOT. I have a booking for 4 to 5 times a year. I try to stay low key when I stay there unlike some of the regulars who demand to be recognised. The rooms are great clean but small. Sleep is so so as the neighbours' door closes loudly and that startles me all the time. Food is awesome!!! Awesome buffet spread at the main restaurant. Didn't bother with the Chinese restaurant. Oh the food there is good but BARELY has English speaking staff. Even if they speak English sounds like a completely different language. The boys at the bell desk are nice &amp; polite. Concierge staff are a little aloof reception staff are all pretty much kids. They all look like teenagers on a school vacation job. Many who can't converse well in English as well. The food places have friendly staff too. I absolutely love the business centre gals &amp; their manager. Friendly attentive and always remember me by name. They always make me feel like I am coming home to my own office. Fabulous bunch of staff. And they ALL speak English excellently!! I wish they work for me instead! lol But yes internet is too expensive here although I have no choice but to pay for it for my work.Should be free like other 5 star hotels. Can't wait to go back in a month.</v>
      </c>
      <c r="I1241" s="1" t="str">
        <f>TRIM(IF(ISERROR(MID(other_hotels_test!L1241,7,FIND("travelled",other_hotels_test!L1241,1)-7)),"",MID(other_hotels_test!L1241,7,FIND("travelled",other_hotels_test!L1241,1)-7)))</f>
        <v>September 2010</v>
      </c>
      <c r="J1241" s="1" t="str">
        <f>TRIM(IF(ISERROR(MID(other_hotels_test!L1241,FIND("travelled",other_hotels_test!L1241,1)+9,LEN(other_hotels_test!L1241))),"",MID(other_hotels_test!L1241,FIND("travelled",other_hotels_test!L1241,1)+9,LEN(other_hotels_test!L1241))))</f>
        <v>on business</v>
      </c>
      <c r="K1241" s="4" t="e">
        <f ca="1">udfRegEx(other_hotels_test!M1241,"\d( of )\d( stars).*(n&gt;)([\s\S]*;)")&amp;CHAR(10)&amp;udfRegEx(other_hotels_test!M1241,"[^;]+$\d( of )\d( stars).*(n&gt;)([\s\S]*;)")</f>
        <v>#NAME?</v>
      </c>
      <c r="N1241" s="1" t="str">
        <f>other_hotels_test!P1241</f>
        <v>Reviewed 1 October 2010</v>
      </c>
    </row>
    <row r="1242" spans="1:14" ht="252">
      <c r="A1242" s="1" t="str">
        <f>MID(other_hotels_test!D1242,1,FIND("_data",other_hotels_test!D1242,1)-1)</f>
        <v>fullerton_hotel</v>
      </c>
      <c r="B1242" s="4" t="str">
        <f>other_hotels_test!G1242</f>
        <v>Magoo74</v>
      </c>
      <c r="C1242" s="4" t="str">
        <f>IF(ISBLANK(other_hotels_test!H1242),"",other_hotels_test!H1242)</f>
        <v>Dublin</v>
      </c>
      <c r="D1242" s="1" t="str">
        <f>MID(other_hotels_test!I1242,FIND("of",other_hotels_test!I1242,1)-2,12)</f>
        <v>3 of 5 stars</v>
      </c>
      <c r="E1242" s="1" t="str">
        <f>MID(other_hotels_test!I1242,FIND("of",other_hotels_test!I1242,1)-2,2)</f>
        <v xml:space="preserve">3 </v>
      </c>
      <c r="F1242" s="2">
        <f>MID(other_hotels_test!I1242,FIND("of",other_hotels_test!I1242,1)-2,2)/MID(other_hotels_test!I1242,FIND("of",other_hotels_test!I1242,1)+2,2)</f>
        <v>0.6</v>
      </c>
      <c r="G1242" s="3" t="str">
        <f>IF(ISBLANK(other_hotels_test!J1242),"",other_hotels_test!J1242)</f>
        <v>“Fantastic location &amp; View - but we felt fleeced with the prices charged”</v>
      </c>
      <c r="H1242" s="3" t="str">
        <f>IF(ISBLANK(other_hotels_test!K1242),"",other_hotels_test!K1242)</f>
        <v>We loved Singapore and the location of the Fullerton is second to none. Fantastic views from the quay view room. Walk out to Boat Quay to the bars and restaurants and again a short walk around to the hawkers food stalls on Lau Pa Sat. Rooms are comfortable. The hotel is huge and it can be overwhelming so if you like smaller 5-star boutique hotels then this hotel is not for you. Service is very good at the restaurant and the doors. But when we wanted to sample the afternoon tea at 36 singapore dollars per person the lobby area had reserved seats only though they were empty and then we were actually turned away by staff. Reserved for whom? Not hotel guests it seems but for corporate suits who had yet to occupy them. I couldn't believe it. This is not the way to treat your staying guests. 28 dollars for wired only internet use for 24 hours also struck me as outrageous and we complained about this in person and in writing. 16 dollars for a pot of tea is also steep. That said we were facilitated to have an early check-in and a late check-out on our departure. I haven't made my mind up whether or not to return to this hotel in the future and give them my custom. Sorry Fullerton but you need to do better.</v>
      </c>
      <c r="I1242" s="1" t="str">
        <f>TRIM(IF(ISERROR(MID(other_hotels_test!L1242,7,FIND("travelled",other_hotels_test!L1242,1)-7)),"",MID(other_hotels_test!L1242,7,FIND("travelled",other_hotels_test!L1242,1)-7)))</f>
        <v>September 2010</v>
      </c>
      <c r="J1242" s="1" t="str">
        <f>TRIM(IF(ISERROR(MID(other_hotels_test!L1242,FIND("travelled",other_hotels_test!L1242,1)+9,LEN(other_hotels_test!L1242))),"",MID(other_hotels_test!L1242,FIND("travelled",other_hotels_test!L1242,1)+9,LEN(other_hotels_test!L1242))))</f>
        <v>as a couple</v>
      </c>
      <c r="K1242" s="4" t="e">
        <f ca="1">udfRegEx(other_hotels_test!M1242,"\d( of )\d( stars).*(n&gt;)([\s\S]*;)")&amp;CHAR(10)&amp;udfRegEx(other_hotels_test!M1242,"[^;]+$\d( of )\d( stars).*(n&gt;)([\s\S]*;)")</f>
        <v>#NAME?</v>
      </c>
      <c r="N1242" s="1" t="str">
        <f>other_hotels_test!P1242</f>
        <v>Reviewed 27 September 2010</v>
      </c>
    </row>
    <row r="1243" spans="1:14" ht="70">
      <c r="A1243" s="1" t="str">
        <f>MID(other_hotels_test!D1243,1,FIND("_data",other_hotels_test!D1243,1)-1)</f>
        <v>fullerton_hotel</v>
      </c>
      <c r="B1243" s="4" t="str">
        <f>other_hotels_test!G1243</f>
        <v>grj11188</v>
      </c>
      <c r="C1243" s="4" t="str">
        <f>IF(ISBLANK(other_hotels_test!H1243),"",other_hotels_test!H1243)</f>
        <v>Mumbai</v>
      </c>
      <c r="D1243" s="1" t="str">
        <f>MID(other_hotels_test!I1243,FIND("of",other_hotels_test!I1243,1)-2,12)</f>
        <v>4 of 5 stars</v>
      </c>
      <c r="E1243" s="1" t="str">
        <f>MID(other_hotels_test!I1243,FIND("of",other_hotels_test!I1243,1)-2,2)</f>
        <v xml:space="preserve">4 </v>
      </c>
      <c r="F1243" s="2">
        <f>MID(other_hotels_test!I1243,FIND("of",other_hotels_test!I1243,1)-2,2)/MID(other_hotels_test!I1243,FIND("of",other_hotels_test!I1243,1)+2,2)</f>
        <v>0.8</v>
      </c>
      <c r="G1243" s="3" t="str">
        <f>IF(ISBLANK(other_hotels_test!J1243),"",other_hotels_test!J1243)</f>
        <v>“Majestic Hotel”</v>
      </c>
      <c r="H1243" s="3" t="str">
        <f>IF(ISBLANK(other_hotels_test!K1243),"",other_hotels_test!K1243)</f>
        <v>Being a converted post office this hotel has old world charm not found easily. The rooms are large and airy but the most appealing part about this hotel is the breathtaking view from the outdoor pool. The staff are friendly and attentive to your every need making the overall experience incredible. Will definitely come back here</v>
      </c>
      <c r="I1243" s="1" t="str">
        <f>TRIM(IF(ISERROR(MID(other_hotels_test!L1243,7,FIND("travelled",other_hotels_test!L1243,1)-7)),"",MID(other_hotels_test!L1243,7,FIND("travelled",other_hotels_test!L1243,1)-7)))</f>
        <v>July 2010</v>
      </c>
      <c r="J1243" s="1" t="str">
        <f>TRIM(IF(ISERROR(MID(other_hotels_test!L1243,FIND("travelled",other_hotels_test!L1243,1)+9,LEN(other_hotels_test!L1243))),"",MID(other_hotels_test!L1243,FIND("travelled",other_hotels_test!L1243,1)+9,LEN(other_hotels_test!L1243))))</f>
        <v>on business</v>
      </c>
      <c r="K1243" s="4" t="e">
        <f ca="1">udfRegEx(other_hotels_test!M1243,"\d( of )\d( stars).*(n&gt;)([\s\S]*;)")&amp;CHAR(10)&amp;udfRegEx(other_hotels_test!M1243,"[^;]+$\d( of )\d( stars).*(n&gt;)([\s\S]*;)")</f>
        <v>#NAME?</v>
      </c>
      <c r="N1243" s="1" t="str">
        <f>other_hotels_test!P1243</f>
        <v>Reviewed 26 September 2010</v>
      </c>
    </row>
    <row r="1244" spans="1:14" ht="350">
      <c r="A1244" s="1" t="str">
        <f>MID(other_hotels_test!D1244,1,FIND("_data",other_hotels_test!D1244,1)-1)</f>
        <v>fullerton_hotel</v>
      </c>
      <c r="B1244" s="4" t="str">
        <f>other_hotels_test!G1244</f>
        <v>SerenaHKG</v>
      </c>
      <c r="C1244" s="4" t="str">
        <f>IF(ISBLANK(other_hotels_test!H1244),"",other_hotels_test!H1244)</f>
        <v>Hong Kong</v>
      </c>
      <c r="D1244" s="1" t="str">
        <f>MID(other_hotels_test!I1244,FIND("of",other_hotels_test!I1244,1)-2,12)</f>
        <v>5 of 5 stars</v>
      </c>
      <c r="E1244" s="1" t="str">
        <f>MID(other_hotels_test!I1244,FIND("of",other_hotels_test!I1244,1)-2,2)</f>
        <v xml:space="preserve">5 </v>
      </c>
      <c r="F1244" s="2">
        <f>MID(other_hotels_test!I1244,FIND("of",other_hotels_test!I1244,1)-2,2)/MID(other_hotels_test!I1244,FIND("of",other_hotels_test!I1244,1)+2,2)</f>
        <v>1</v>
      </c>
      <c r="G1244" s="3" t="str">
        <f>IF(ISBLANK(other_hotels_test!J1244),"",other_hotels_test!J1244)</f>
        <v>“Very good hotel convenient location!”</v>
      </c>
      <c r="H1244" s="3" t="str">
        <f>IF(ISBLANK(other_hotels_test!K1244),"",other_hotels_test!K1244)</f>
        <v>we stayed in this hotel for 5 days during our "2nd honeymoon" of this yr Singapore has not been in our top travel destination but we still decided to go for it. To start with all hotels in Singapore are very expensive during weekdays but cheaper in the weekends. We checked in on Thurs afternoon check in was very smooth. We have booked an courtyard room facing the atrium of the hotel which was not much of a problem as we were seldom in the room anyway. Location of this hotel is very good as it's just around the corner in Raffles Place where the CBD is and this hotel is only 5 minutes of walking distance away. The room was not especially large but it's very clean and well equipped. Since Singapore is a very small country with the convenient location of this hotel everything was within walking distance! Breakfast was very good! A large variety of food to choose from but i just don't understand how come all guests are to sign on the bill every morning when the hotel should hv known the guests who checked in are breakfast inclusive or not? The Pool was also cool it feels interesting to swim among the CBD and they serve fruits from time to time very thoughtful! I have asked for help from the hotel to celebrate my husband's birthday and they were very kind to send us a handwrittem bday card with a complimentery bottle of wine and a very tasty chocolate cake a very nice surprise! There is a corner in this hotel's lobby which the hotel management has post up all the old photos of this hotel how it'd turned from a post office to a modern hotel as it is today it very interesting too!! It's a very good hotel and i will definitely return in the future!</v>
      </c>
      <c r="I1244" s="1" t="str">
        <f>TRIM(IF(ISERROR(MID(other_hotels_test!L1244,7,FIND("travelled",other_hotels_test!L1244,1)-7)),"",MID(other_hotels_test!L1244,7,FIND("travelled",other_hotels_test!L1244,1)-7)))</f>
        <v>September 2010</v>
      </c>
      <c r="J1244" s="1" t="str">
        <f>TRIM(IF(ISERROR(MID(other_hotels_test!L1244,FIND("travelled",other_hotels_test!L1244,1)+9,LEN(other_hotels_test!L1244))),"",MID(other_hotels_test!L1244,FIND("travelled",other_hotels_test!L1244,1)+9,LEN(other_hotels_test!L1244))))</f>
        <v>as a couple</v>
      </c>
      <c r="K1244" s="4" t="e">
        <f ca="1">udfRegEx(other_hotels_test!M1244,"\d( of )\d( stars).*(n&gt;)([\s\S]*;)")&amp;CHAR(10)&amp;udfRegEx(other_hotels_test!M1244,"[^;]+$\d( of )\d( stars).*(n&gt;)([\s\S]*;)")</f>
        <v>#NAME?</v>
      </c>
      <c r="N1244" s="1" t="str">
        <f>other_hotels_test!P1244</f>
        <v>Reviewed 26 September 2010</v>
      </c>
    </row>
    <row r="1245" spans="1:14" ht="406">
      <c r="A1245" s="1" t="str">
        <f>MID(other_hotels_test!D1245,1,FIND("_data",other_hotels_test!D1245,1)-1)</f>
        <v>fullerton_hotel</v>
      </c>
      <c r="B1245" s="4" t="str">
        <f>other_hotels_test!G1245</f>
        <v>horhay</v>
      </c>
      <c r="C1245" s="4" t="str">
        <f>IF(ISBLANK(other_hotels_test!H1245),"",other_hotels_test!H1245)</f>
        <v>Adelaide</v>
      </c>
      <c r="D1245" s="1" t="str">
        <f>MID(other_hotels_test!I1245,FIND("of",other_hotels_test!I1245,1)-2,12)</f>
        <v>3 of 5 stars</v>
      </c>
      <c r="E1245" s="1" t="str">
        <f>MID(other_hotels_test!I1245,FIND("of",other_hotels_test!I1245,1)-2,2)</f>
        <v xml:space="preserve">3 </v>
      </c>
      <c r="F1245" s="2">
        <f>MID(other_hotels_test!I1245,FIND("of",other_hotels_test!I1245,1)-2,2)/MID(other_hotels_test!I1245,FIND("of",other_hotels_test!I1245,1)+2,2)</f>
        <v>0.6</v>
      </c>
      <c r="G1245" s="3" t="str">
        <f>IF(ISBLANK(other_hotels_test!J1245),"",other_hotels_test!J1245)</f>
        <v>“A grand hotel but the courtyard rooms are overpriced”</v>
      </c>
      <c r="H1245" s="3" t="str">
        <f>IF(ISBLANK(other_hotels_test!K1245),"",other_hotels_test!K1245)</f>
        <v>I've stayed at the Fullerton a few times over the past year in different room types. There is no doubt the Fullerton is a grand hotel with all the grace and amenities you'd expect from a top notch 5 star international hotel. The staff are formal without being stuffy and everything appears to run very professionally. The hotel also has a superb location right on the Singapore river in the middle of downtown with the Boat Quay and Clark Quay strips literally minutes away by foot and the Colonial District and the Esplanade complex also directly across the river via a small 19th century footbridge. On my most recent visit I tried one of the base grade courtyard rooms for the first time - keep in mind even these base grade rooms can come in at the better part of US$500 a night including breakfast. The room was furnished to the same standard as all the other rooms I've had there and have almost all of the same amenities - but no i-pod docking station for example. As the name suggests these rooms look into the hotel's huge internal glass roofed atrium. I was on the second to top floor of the hotel so very close to the roof and I found this let in plenty of natural light notwithstanding the internal view but I dont know how well this would work if you were on one of the floors nearer the ground floor. What I did notice was that this room grade is smaller than the others and I know you can get much larger rooms in other 5 star hotels in Singapore with an outside view for less. With 2 people and their luggage in the room there is still room to swing a cat - but only just. The other thing I noticed is that in the afternoons there is a pianist playing in the lobby which is great - except that the music is very audible in the room which wasn't great when you have jet lag and want to rest during the day. All up still a real institution of a hotel but in my opinion the courtyard rooms do not offer good value for money.</v>
      </c>
      <c r="I1245" s="1" t="str">
        <f>TRIM(IF(ISERROR(MID(other_hotels_test!L1245,7,FIND("travelled",other_hotels_test!L1245,1)-7)),"",MID(other_hotels_test!L1245,7,FIND("travelled",other_hotels_test!L1245,1)-7)))</f>
        <v>November 2008</v>
      </c>
      <c r="J1245" s="1" t="str">
        <f>TRIM(IF(ISERROR(MID(other_hotels_test!L1245,FIND("travelled",other_hotels_test!L1245,1)+9,LEN(other_hotels_test!L1245))),"",MID(other_hotels_test!L1245,FIND("travelled",other_hotels_test!L1245,1)+9,LEN(other_hotels_test!L1245))))</f>
        <v>as a couple</v>
      </c>
      <c r="K1245" s="4" t="e">
        <f ca="1">udfRegEx(other_hotels_test!M1245,"\d( of )\d( stars).*(n&gt;)([\s\S]*;)")&amp;CHAR(10)&amp;udfRegEx(other_hotels_test!M1245,"[^;]+$\d( of )\d( stars).*(n&gt;)([\s\S]*;)")</f>
        <v>#NAME?</v>
      </c>
      <c r="N1245" s="1" t="str">
        <f>other_hotels_test!P1245</f>
        <v>Reviewed 19 November 2008</v>
      </c>
    </row>
    <row r="1246" spans="1:14" ht="322">
      <c r="A1246" s="1" t="str">
        <f>MID(other_hotels_test!D1246,1,FIND("_data",other_hotels_test!D1246,1)-1)</f>
        <v>fullerton_hotel</v>
      </c>
      <c r="B1246" s="4" t="str">
        <f>other_hotels_test!G1246</f>
        <v>max2lucy</v>
      </c>
      <c r="C1246" s="4" t="str">
        <f>IF(ISBLANK(other_hotels_test!H1246),"",other_hotels_test!H1246)</f>
        <v>Bermuda</v>
      </c>
      <c r="D1246" s="1" t="str">
        <f>MID(other_hotels_test!I1246,FIND("of",other_hotels_test!I1246,1)-2,12)</f>
        <v>5 of 5 stars</v>
      </c>
      <c r="E1246" s="1" t="str">
        <f>MID(other_hotels_test!I1246,FIND("of",other_hotels_test!I1246,1)-2,2)</f>
        <v xml:space="preserve">5 </v>
      </c>
      <c r="F1246" s="2">
        <f>MID(other_hotels_test!I1246,FIND("of",other_hotels_test!I1246,1)-2,2)/MID(other_hotels_test!I1246,FIND("of",other_hotels_test!I1246,1)+2,2)</f>
        <v>1</v>
      </c>
      <c r="G1246" s="3" t="str">
        <f>IF(ISBLANK(other_hotels_test!J1246),"",other_hotels_test!J1246)</f>
        <v>“Great Place Great Location”</v>
      </c>
      <c r="H1246" s="3" t="str">
        <f>IF(ISBLANK(other_hotels_test!K1246),"",other_hotels_test!K1246)</f>
        <v>I stayed two weeks at the Fullerton for business and give it overall high ranks. First the location is excellent in the central business district and a within a block of the subway system. Second the service is excellent with prompt responses to all needs. Staff is very friendly. I had a basic entry-level room facing the inside atrium. Its pretty quiet unless there is a reception in the atrium then it can get a bit noisy but that was for only one of the nights so really cannot complain. Only other drawback for the room is that you can't tell what kind of weather to prepare for (i.e. rain sun etc.). The only drawback with the room is that the hotel is starting to show its age with some of the fixtures. I noticed plug-ins/receptacles were starting to come loose and one of the telephone jacks was broken. These are minor issues and are the only real area of criticism. Rooms common areas and facilities are all very clean. In terms of amenities room service and restaurants are all very good. The pool is really nice with an impressive view day or night. Its a full 25 meters and is open at 6.00 AM until 11 PM. I went almost every day before sunrise and often had only one other person in the pool. The spa is also very nice although quite expensive but again the atmosphere and professionalism are top notch. Overall a great location (quiet area but only 4 stops away from Orchard Road Station so its good for business and shopping) great staff and good food. It is by no means cheap but seems to provide pretty good value for the money.</v>
      </c>
      <c r="I1246" s="1" t="str">
        <f>TRIM(IF(ISERROR(MID(other_hotels_test!L1246,7,FIND("travelled",other_hotels_test!L1246,1)-7)),"",MID(other_hotels_test!L1246,7,FIND("travelled",other_hotels_test!L1246,1)-7)))</f>
        <v>October 2008</v>
      </c>
      <c r="J1246" s="1" t="str">
        <f>TRIM(IF(ISERROR(MID(other_hotels_test!L1246,FIND("travelled",other_hotels_test!L1246,1)+9,LEN(other_hotels_test!L1246))),"",MID(other_hotels_test!L1246,FIND("travelled",other_hotels_test!L1246,1)+9,LEN(other_hotels_test!L1246))))</f>
        <v>on business</v>
      </c>
      <c r="K1246" s="4" t="e">
        <f ca="1">udfRegEx(other_hotels_test!M1246,"\d( of )\d( stars).*(n&gt;)([\s\S]*;)")&amp;CHAR(10)&amp;udfRegEx(other_hotels_test!M1246,"[^;]+$\d( of )\d( stars).*(n&gt;)([\s\S]*;)")</f>
        <v>#NAME?</v>
      </c>
      <c r="N1246" s="1" t="str">
        <f>other_hotels_test!P1246</f>
        <v>Reviewed 5 November 2008</v>
      </c>
    </row>
    <row r="1247" spans="1:14" ht="182">
      <c r="A1247" s="1" t="str">
        <f>MID(other_hotels_test!D1247,1,FIND("_data",other_hotels_test!D1247,1)-1)</f>
        <v>fullerton_hotel</v>
      </c>
      <c r="B1247" s="4" t="str">
        <f>other_hotels_test!G1247</f>
        <v>jugsholme</v>
      </c>
      <c r="C1247" s="4" t="str">
        <f>IF(ISBLANK(other_hotels_test!H1247),"",other_hotels_test!H1247)</f>
        <v>jugsholme</v>
      </c>
      <c r="D1247" s="1" t="str">
        <f>MID(other_hotels_test!I1247,FIND("of",other_hotels_test!I1247,1)-2,12)</f>
        <v>5 of 5 stars</v>
      </c>
      <c r="E1247" s="1" t="str">
        <f>MID(other_hotels_test!I1247,FIND("of",other_hotels_test!I1247,1)-2,2)</f>
        <v xml:space="preserve">5 </v>
      </c>
      <c r="F1247" s="2">
        <f>MID(other_hotels_test!I1247,FIND("of",other_hotels_test!I1247,1)-2,2)/MID(other_hotels_test!I1247,FIND("of",other_hotels_test!I1247,1)+2,2)</f>
        <v>1</v>
      </c>
      <c r="G1247" s="3" t="str">
        <f>IF(ISBLANK(other_hotels_test!J1247),"",other_hotels_test!J1247)</f>
        <v>“Fabbie Fullerton”</v>
      </c>
      <c r="H1247" s="3" t="str">
        <f>IF(ISBLANK(other_hotels_test!K1247),"",other_hotels_test!K1247)</f>
        <v>Fantastic visit to Singapore was crowned by staying at the Fullerton. The service was understated while being efficient and charming. It is in a great location and totally unique among the hotels in Singapore - neither in a time warp nor a modern tower clone. The accommodation was as you would expect comfortable and plush huge bed vast bath super water pressure with lots of attention to detail. Good coffee machine Bose docking system soft robes pillow menu etc etc all made our stay nicer. Breakfast choices were delicious the restaurant staff were very attentive and the terrace where we chose to take breakfast has a good river view. The chambermaid greeted me by name in the corridor which I thought was amazing and this typified the service and care we received. I can't imagine wanting to stay anywhere else when next in Singapore</v>
      </c>
      <c r="I1247" s="1" t="str">
        <f>TRIM(IF(ISERROR(MID(other_hotels_test!L1247,7,FIND("travelled",other_hotels_test!L1247,1)-7)),"",MID(other_hotels_test!L1247,7,FIND("travelled",other_hotels_test!L1247,1)-7)))</f>
        <v>October 2008</v>
      </c>
      <c r="J1247" s="1" t="str">
        <f>TRIM(IF(ISERROR(MID(other_hotels_test!L1247,FIND("travelled",other_hotels_test!L1247,1)+9,LEN(other_hotels_test!L1247))),"",MID(other_hotels_test!L1247,FIND("travelled",other_hotels_test!L1247,1)+9,LEN(other_hotels_test!L1247))))</f>
        <v>on business</v>
      </c>
      <c r="K1247" s="4" t="e">
        <f ca="1">udfRegEx(other_hotels_test!M1247,"\d( of )\d( stars).*(n&gt;)([\s\S]*;)")&amp;CHAR(10)&amp;udfRegEx(other_hotels_test!M1247,"[^;]+$\d( of )\d( stars).*(n&gt;)([\s\S]*;)")</f>
        <v>#NAME?</v>
      </c>
      <c r="N1247" s="1" t="str">
        <f>other_hotels_test!P1247</f>
        <v>Reviewed 1 November 2008</v>
      </c>
    </row>
    <row r="1248" spans="1:14" ht="409">
      <c r="A1248" s="1" t="str">
        <f>MID(other_hotels_test!D1248,1,FIND("_data",other_hotels_test!D1248,1)-1)</f>
        <v>fullerton_hotel</v>
      </c>
      <c r="B1248" s="4" t="str">
        <f>other_hotels_test!G1248</f>
        <v>JChua</v>
      </c>
      <c r="C1248" s="4" t="str">
        <f>IF(ISBLANK(other_hotels_test!H1248),"",other_hotels_test!H1248)</f>
        <v>Singapore</v>
      </c>
      <c r="D1248" s="1" t="str">
        <f>MID(other_hotels_test!I1248,FIND("of",other_hotels_test!I1248,1)-2,12)</f>
        <v>5 of 5 stars</v>
      </c>
      <c r="E1248" s="1" t="str">
        <f>MID(other_hotels_test!I1248,FIND("of",other_hotels_test!I1248,1)-2,2)</f>
        <v xml:space="preserve">5 </v>
      </c>
      <c r="F1248" s="2">
        <f>MID(other_hotels_test!I1248,FIND("of",other_hotels_test!I1248,1)-2,2)/MID(other_hotels_test!I1248,FIND("of",other_hotels_test!I1248,1)+2,2)</f>
        <v>1</v>
      </c>
      <c r="G1248" s="3" t="str">
        <f>IF(ISBLANK(other_hotels_test!J1248),"",other_hotels_test!J1248)</f>
        <v>“Top Corner of the Fullerton!”</v>
      </c>
      <c r="H1248" s="3" t="str">
        <f>IF(ISBLANK(other_hotels_test!K1248),"",other_hotels_test!K1248)</f>
        <v>Being a local Singaporean and having visited the Fullerton Hotel when it was still the General Post Office of Singapore in the 70's and 80's we had wanted to see the transformed Grande Dame of Singapore but could never find the right time. When we needed to get away for a short weekend break we have decided upon this Neo-Classical gem of Singapore. Having booked the Palladian Suites at half the usual rate for a Sunday check in (only S$540 before taxes) we arrived at 1.30pm. Suite wasn't ready then and we were being ushered to its Straits Lounge for a coffee break. 15-20 minutes later we were told by the Receptionist that our suite was ready. Having merely requested for a " Higher floor suite " we didn't realised we were being allocated a historical corner suite room 777 on the 7th floor of the Hotel. This suite as highlighted on its website is where our former Minister of Finance's office used to be. This ultra quiet suite certainly has lots of WOW factor - possibly being only one of its type in this hotel it has a 4-5 meter long balcony easily accommodating 8-10 people facing the ever-changing beautiful skyline of the Marina Bay of downtown Singapore! What a sight! We were really happy for what we were being allocated . Though the sitting area which was separated from the bedroom area wasn't huge it was certainly comfortable even for 4-6 adults. Bedroom has a huge King sized high bed looks and does feel very very comfy. More surprises were to come - huge walk-in wardrode area followed by a gigantic bathroom .... easily 900-1000 square feet for this beautiful suite! The suite also has these amenities - two flat screen Panasonic TVs with 30 TV channels coffee and tea making facilities kettle free champagne huge plate of fresh fruits big box of chocolates mineral drinking water Bvlgari toiletries iron and ironing board etc The swimming pool on the 2nd floor though quite small was perfectly formed for a short and scenic swim in the midst of downtown CBD Singapore. The included buffet breakfast at its Town Restuarant was also very wide in choice and variety and quite yummy too! Check out their Western Chinese and Japanese breakfast items especially those Danish pastries! All staff from housekeeping (who offers a few types of pillows to choose from and a fantastic turn down service) to Receptionist to Conceirge to Restaurant staff - they all seemed very professional well-trained and happy working there. Location wise couldn't be better - walking distance to Boat Quay where there are loads of bars cafes seafood restaurants the Esplanade theathre with its Gluttons Square food court (not to be missed only 10 minutes stroll from the Hotel) Singapore Flyer (15-20 minutes stroll from the Hotel) Marina Square shopping arcade etc. All in all we had a wonderful short break at this famous landmark Hotel. Whenever we need a short weekend break we will not consider anywhere else except the Fullerton Hotel! Cheers &amp; Kudos to the Management &amp; Staff of this great Singapore Hotel - keep up the good work and we will be back soon!</v>
      </c>
      <c r="I1248" s="1" t="str">
        <f>TRIM(IF(ISERROR(MID(other_hotels_test!L1248,7,FIND("travelled",other_hotels_test!L1248,1)-7)),"",MID(other_hotels_test!L1248,7,FIND("travelled",other_hotels_test!L1248,1)-7)))</f>
        <v>October 2008</v>
      </c>
      <c r="J1248" s="1" t="str">
        <f>TRIM(IF(ISERROR(MID(other_hotels_test!L1248,FIND("travelled",other_hotels_test!L1248,1)+9,LEN(other_hotels_test!L1248))),"",MID(other_hotels_test!L1248,FIND("travelled",other_hotels_test!L1248,1)+9,LEN(other_hotels_test!L1248))))</f>
        <v>as a couple</v>
      </c>
      <c r="K1248" s="4" t="e">
        <f ca="1">udfRegEx(other_hotels_test!M1248,"\d( of )\d( stars).*(n&gt;)([\s\S]*;)")&amp;CHAR(10)&amp;udfRegEx(other_hotels_test!M1248,"[^;]+$\d( of )\d( stars).*(n&gt;)([\s\S]*;)")</f>
        <v>#NAME?</v>
      </c>
      <c r="N1248" s="1" t="str">
        <f>other_hotels_test!P1248</f>
        <v>Reviewed 13 October 2008</v>
      </c>
    </row>
    <row r="1249" spans="1:14" ht="70">
      <c r="A1249" s="1" t="str">
        <f>MID(other_hotels_test!D1249,1,FIND("_data",other_hotels_test!D1249,1)-1)</f>
        <v>fullerton_hotel</v>
      </c>
      <c r="B1249" s="4" t="str">
        <f>other_hotels_test!G1249</f>
        <v>Cratch</v>
      </c>
      <c r="C1249" s="4" t="str">
        <f>IF(ISBLANK(other_hotels_test!H1249),"",other_hotels_test!H1249)</f>
        <v>Bern Switzerland</v>
      </c>
      <c r="D1249" s="1" t="str">
        <f>MID(other_hotels_test!I1249,FIND("of",other_hotels_test!I1249,1)-2,12)</f>
        <v>4 of 5 stars</v>
      </c>
      <c r="E1249" s="1" t="str">
        <f>MID(other_hotels_test!I1249,FIND("of",other_hotels_test!I1249,1)-2,2)</f>
        <v xml:space="preserve">4 </v>
      </c>
      <c r="F1249" s="2">
        <f>MID(other_hotels_test!I1249,FIND("of",other_hotels_test!I1249,1)-2,2)/MID(other_hotels_test!I1249,FIND("of",other_hotels_test!I1249,1)+2,2)</f>
        <v>0.8</v>
      </c>
      <c r="G1249" s="3" t="str">
        <f>IF(ISBLANK(other_hotels_test!J1249),"",other_hotels_test!J1249)</f>
        <v>“Quite Superb”</v>
      </c>
      <c r="H1249" s="3" t="str">
        <f>IF(ISBLANK(other_hotels_test!K1249),"",other_hotels_test!K1249)</f>
        <v>Spot on. From arriving on a late flight the whole experience was magnificent. Everything you should expect from a good hotel. To give an idea of detail I left some money in the room not a lot but this was immediately taken into the hotel safe with a message left for me to advise.</v>
      </c>
      <c r="I1249" s="1" t="str">
        <f>TRIM(IF(ISERROR(MID(other_hotels_test!L1249,7,FIND("travelled",other_hotels_test!L1249,1)-7)),"",MID(other_hotels_test!L1249,7,FIND("travelled",other_hotels_test!L1249,1)-7)))</f>
        <v>August 2008</v>
      </c>
      <c r="J1249" s="1" t="str">
        <f>TRIM(IF(ISERROR(MID(other_hotels_test!L1249,FIND("travelled",other_hotels_test!L1249,1)+9,LEN(other_hotels_test!L1249))),"",MID(other_hotels_test!L1249,FIND("travelled",other_hotels_test!L1249,1)+9,LEN(other_hotels_test!L1249))))</f>
        <v>on business</v>
      </c>
      <c r="K1249" s="4" t="e">
        <f ca="1">udfRegEx(other_hotels_test!M1249,"\d( of )\d( stars).*(n&gt;)([\s\S]*;)")&amp;CHAR(10)&amp;udfRegEx(other_hotels_test!M1249,"[^;]+$\d( of )\d( stars).*(n&gt;)([\s\S]*;)")</f>
        <v>#NAME?</v>
      </c>
      <c r="N1249" s="1" t="str">
        <f>other_hotels_test!P1249</f>
        <v>Reviewed 9 October 2008</v>
      </c>
    </row>
    <row r="1250" spans="1:14" ht="168">
      <c r="A1250" s="1" t="str">
        <f>MID(other_hotels_test!D1250,1,FIND("_data",other_hotels_test!D1250,1)-1)</f>
        <v>fullerton_hotel</v>
      </c>
      <c r="B1250" s="4" t="str">
        <f>other_hotels_test!G1250</f>
        <v>Charlie1745</v>
      </c>
      <c r="C1250" s="4" t="str">
        <f>IF(ISBLANK(other_hotels_test!H1250),"",other_hotels_test!H1250)</f>
        <v>London</v>
      </c>
      <c r="D1250" s="1" t="str">
        <f>MID(other_hotels_test!I1250,FIND("of",other_hotels_test!I1250,1)-2,12)</f>
        <v>4 of 5 stars</v>
      </c>
      <c r="E1250" s="1" t="str">
        <f>MID(other_hotels_test!I1250,FIND("of",other_hotels_test!I1250,1)-2,2)</f>
        <v xml:space="preserve">4 </v>
      </c>
      <c r="F1250" s="2">
        <f>MID(other_hotels_test!I1250,FIND("of",other_hotels_test!I1250,1)-2,2)/MID(other_hotels_test!I1250,FIND("of",other_hotels_test!I1250,1)+2,2)</f>
        <v>0.8</v>
      </c>
      <c r="G1250" s="3" t="str">
        <f>IF(ISBLANK(other_hotels_test!J1250),"",other_hotels_test!J1250)</f>
        <v>“A very impressive hotel...”</v>
      </c>
      <c r="H1250" s="3" t="str">
        <f>IF(ISBLANK(other_hotels_test!K1250),"",other_hotels_test!K1250)</f>
        <v>I recently stayed at the Fullerton on the way back from Sydney with my Wife. I have stayed there on business before and decided to return as out of all the Hotels I had stayed at in Singapore on Business this was the most impressive and has an excellent central location. (The view of the hotel from boat quay at night is incredible) I was slightly disappointed in the service which is why i have not given this hotel 5 stars. It was not that the service was not good it is just they did not go above and beyond as they had done the previous time I stayed at the hotel. It felt like there was less staff in the hotel this time which might be due to cost cutting caused by the credit crunch. Altogether though this is still a very good hotel and worth a visit...</v>
      </c>
      <c r="I1250" s="1" t="str">
        <f>TRIM(IF(ISERROR(MID(other_hotels_test!L1250,7,FIND("travelled",other_hotels_test!L1250,1)-7)),"",MID(other_hotels_test!L1250,7,FIND("travelled",other_hotels_test!L1250,1)-7)))</f>
        <v>July 2009</v>
      </c>
      <c r="J1250" s="1" t="str">
        <f>TRIM(IF(ISERROR(MID(other_hotels_test!L1250,FIND("travelled",other_hotels_test!L1250,1)+9,LEN(other_hotels_test!L1250))),"",MID(other_hotels_test!L1250,FIND("travelled",other_hotels_test!L1250,1)+9,LEN(other_hotels_test!L1250))))</f>
        <v>as a couple</v>
      </c>
      <c r="K1250" s="4" t="e">
        <f ca="1">udfRegEx(other_hotels_test!M1250,"\d( of )\d( stars).*(n&gt;)([\s\S]*;)")&amp;CHAR(10)&amp;udfRegEx(other_hotels_test!M1250,"[^;]+$\d( of )\d( stars).*(n&gt;)([\s\S]*;)")</f>
        <v>#NAME?</v>
      </c>
      <c r="N1250" s="1" t="str">
        <f>other_hotels_test!P1250</f>
        <v>Reviewed 17 August 2009</v>
      </c>
    </row>
    <row r="1251" spans="1:14" ht="224">
      <c r="A1251" s="1" t="str">
        <f>MID(other_hotels_test!D1251,1,FIND("_data",other_hotels_test!D1251,1)-1)</f>
        <v>fullerton_hotel</v>
      </c>
      <c r="B1251" s="4" t="str">
        <f>other_hotels_test!G1251</f>
        <v>canetoad59</v>
      </c>
      <c r="C1251" s="4" t="str">
        <f>IF(ISBLANK(other_hotels_test!H1251),"",other_hotels_test!H1251)</f>
        <v>queensland</v>
      </c>
      <c r="D1251" s="1" t="str">
        <f>MID(other_hotels_test!I1251,FIND("of",other_hotels_test!I1251,1)-2,12)</f>
        <v>2 of 5 stars</v>
      </c>
      <c r="E1251" s="1" t="str">
        <f>MID(other_hotels_test!I1251,FIND("of",other_hotels_test!I1251,1)-2,2)</f>
        <v xml:space="preserve">2 </v>
      </c>
      <c r="F1251" s="2">
        <f>MID(other_hotels_test!I1251,FIND("of",other_hotels_test!I1251,1)-2,2)/MID(other_hotels_test!I1251,FIND("of",other_hotels_test!I1251,1)+2,2)</f>
        <v>0.4</v>
      </c>
      <c r="G1251" s="3" t="str">
        <f>IF(ISBLANK(other_hotels_test!J1251),"",other_hotels_test!J1251)</f>
        <v>“inside does not match outside”</v>
      </c>
      <c r="H1251" s="3" t="str">
        <f>IF(ISBLANK(other_hotels_test!K1251),"",other_hotels_test!K1251)</f>
        <v>We arrived at 9.30pm and our room was still not ready......when we got inside (after buying expensive drinks in the bar) the view was of a massive working construction site and freeway but also the mattress was a hard type which we do not favour. And the blinds did not quite close up. So we asked the next morning to move from our "upgraded" room back to what we had ordered a "harbour twin". No problems but we could not see it until 2pm. OK so 2pm came around then 3pm ("the guests have still not checked out") still nothing so we just stayed where we were for the extra night. Big mistake for at 11.30pm the construction site really got going with a massive pile driver going clunk clunk clunk from across the little dam. Happy to check out after two very disappointing nights and unhelpful staff... Also even the "upgraded" room was nothing to write home about; extremely plain with a simple dark and sqishy bathroom. And my wife as something of an expert in these matters was not happy with the "creepy underground" spa</v>
      </c>
      <c r="I1251" s="1" t="str">
        <f>TRIM(IF(ISERROR(MID(other_hotels_test!L1251,7,FIND("travelled",other_hotels_test!L1251,1)-7)),"",MID(other_hotels_test!L1251,7,FIND("travelled",other_hotels_test!L1251,1)-7)))</f>
        <v>August 2009</v>
      </c>
      <c r="J1251" s="1" t="str">
        <f>TRIM(IF(ISERROR(MID(other_hotels_test!L1251,FIND("travelled",other_hotels_test!L1251,1)+9,LEN(other_hotels_test!L1251))),"",MID(other_hotels_test!L1251,FIND("travelled",other_hotels_test!L1251,1)+9,LEN(other_hotels_test!L1251))))</f>
        <v>on business</v>
      </c>
      <c r="K1251" s="4" t="e">
        <f ca="1">udfRegEx(other_hotels_test!M1251,"\d( of )\d( stars).*(n&gt;)([\s\S]*;)")&amp;CHAR(10)&amp;udfRegEx(other_hotels_test!M1251,"[^;]+$\d( of )\d( stars).*(n&gt;)([\s\S]*;)")</f>
        <v>#NAME?</v>
      </c>
      <c r="N1251" s="1" t="str">
        <f>other_hotels_test!P1251</f>
        <v>Reviewed 16 August 2009</v>
      </c>
    </row>
    <row r="1252" spans="1:14" ht="140">
      <c r="A1252" s="1" t="str">
        <f>MID(other_hotels_test!D1252,1,FIND("_data",other_hotels_test!D1252,1)-1)</f>
        <v>fullerton_hotel</v>
      </c>
      <c r="B1252" s="4" t="str">
        <f>other_hotels_test!G1252</f>
        <v>freqflyer1832</v>
      </c>
      <c r="C1252" s="4" t="str">
        <f>IF(ISBLANK(other_hotels_test!H1252),"",other_hotels_test!H1252)</f>
        <v>Boston</v>
      </c>
      <c r="D1252" s="1" t="str">
        <f>MID(other_hotels_test!I1252,FIND("of",other_hotels_test!I1252,1)-2,12)</f>
        <v>5 of 5 stars</v>
      </c>
      <c r="E1252" s="1" t="str">
        <f>MID(other_hotels_test!I1252,FIND("of",other_hotels_test!I1252,1)-2,2)</f>
        <v xml:space="preserve">5 </v>
      </c>
      <c r="F1252" s="2">
        <f>MID(other_hotels_test!I1252,FIND("of",other_hotels_test!I1252,1)-2,2)/MID(other_hotels_test!I1252,FIND("of",other_hotels_test!I1252,1)+2,2)</f>
        <v>1</v>
      </c>
      <c r="G1252" s="3" t="str">
        <f>IF(ISBLANK(other_hotels_test!J1252),"",other_hotels_test!J1252)</f>
        <v>“Excellent hotel in the Marina district”</v>
      </c>
      <c r="H1252" s="3" t="str">
        <f>IF(ISBLANK(other_hotels_test!K1252),"",other_hotels_test!K1252)</f>
        <v>I arrived at the Fullerton at around 7am after a 17 hour flight from Newark. The receptionist was very courteous and provided me with a room even with this early check in. Believe me after a 17 hour flight that gesture was really appreciated. The room was very nice and is what you would expect from a high end hotel. My only complaint was the size of the work table and the chair (not exactly a comfortable chair if you have to sit and work for many hours). The business center was also small and not that comfortable. But otherwise everything from the friendly and efficient service the location (close to Boat Quay) the bed etc are all top notch.</v>
      </c>
      <c r="I1252" s="1" t="str">
        <f>TRIM(IF(ISERROR(MID(other_hotels_test!L1252,7,FIND("travelled",other_hotels_test!L1252,1)-7)),"",MID(other_hotels_test!L1252,7,FIND("travelled",other_hotels_test!L1252,1)-7)))</f>
        <v>July 2009</v>
      </c>
      <c r="J1252" s="1" t="str">
        <f>TRIM(IF(ISERROR(MID(other_hotels_test!L1252,FIND("travelled",other_hotels_test!L1252,1)+9,LEN(other_hotels_test!L1252))),"",MID(other_hotels_test!L1252,FIND("travelled",other_hotels_test!L1252,1)+9,LEN(other_hotels_test!L1252))))</f>
        <v>on business</v>
      </c>
      <c r="K1252" s="4" t="e">
        <f ca="1">udfRegEx(other_hotels_test!M1252,"\d( of )\d( stars).*(n&gt;)([\s\S]*;)")&amp;CHAR(10)&amp;udfRegEx(other_hotels_test!M1252,"[^;]+$\d( of )\d( stars).*(n&gt;)([\s\S]*;)")</f>
        <v>#NAME?</v>
      </c>
      <c r="N1252" s="1" t="str">
        <f>other_hotels_test!P1252</f>
        <v>Reviewed 10 August 2009</v>
      </c>
    </row>
    <row r="1253" spans="1:14" ht="112">
      <c r="A1253" s="1" t="str">
        <f>MID(other_hotels_test!D1253,1,FIND("_data",other_hotels_test!D1253,1)-1)</f>
        <v>fullerton_hotel</v>
      </c>
      <c r="B1253" s="4" t="str">
        <f>other_hotels_test!G1253</f>
        <v>Jonvsjustin</v>
      </c>
      <c r="C1253" s="4" t="str">
        <f>IF(ISBLANK(other_hotels_test!H1253),"",other_hotels_test!H1253)</f>
        <v>Northern Ireland</v>
      </c>
      <c r="D1253" s="1" t="str">
        <f>MID(other_hotels_test!I1253,FIND("of",other_hotels_test!I1253,1)-2,12)</f>
        <v>5 of 5 stars</v>
      </c>
      <c r="E1253" s="1" t="str">
        <f>MID(other_hotels_test!I1253,FIND("of",other_hotels_test!I1253,1)-2,2)</f>
        <v xml:space="preserve">5 </v>
      </c>
      <c r="F1253" s="2">
        <f>MID(other_hotels_test!I1253,FIND("of",other_hotels_test!I1253,1)-2,2)/MID(other_hotels_test!I1253,FIND("of",other_hotels_test!I1253,1)+2,2)</f>
        <v>1</v>
      </c>
      <c r="G1253" s="3" t="str">
        <f>IF(ISBLANK(other_hotels_test!J1253),"",other_hotels_test!J1253)</f>
        <v>“Pure relaxation!”</v>
      </c>
      <c r="H1253" s="3" t="str">
        <f>IF(ISBLANK(other_hotels_test!K1253),"",other_hotels_test!K1253)</f>
        <v>I stayed at the Fullerton enroute to Australia. I sought calm surroundings good service and a central location. Fullerton provided it all. The hotel room was quite small but as a solo traveller that was fine the pool was superb with fabulous views and a relaxing atmosphere. The service offered was 5* at all times. I also had some treatments in the spa - I recommend the Indonesian massage to any weary traveller! I left for the final leg of my journey relaxed and ready to party in Oz!</v>
      </c>
      <c r="I1253" s="1" t="str">
        <f>TRIM(IF(ISERROR(MID(other_hotels_test!L1253,7,FIND("travelled",other_hotels_test!L1253,1)-7)),"",MID(other_hotels_test!L1253,7,FIND("travelled",other_hotels_test!L1253,1)-7)))</f>
        <v>July 2009</v>
      </c>
      <c r="J1253" s="1" t="str">
        <f>TRIM(IF(ISERROR(MID(other_hotels_test!L1253,FIND("travelled",other_hotels_test!L1253,1)+9,LEN(other_hotels_test!L1253))),"",MID(other_hotels_test!L1253,FIND("travelled",other_hotels_test!L1253,1)+9,LEN(other_hotels_test!L1253))))</f>
        <v>solo</v>
      </c>
      <c r="K1253" s="4" t="e">
        <f ca="1">udfRegEx(other_hotels_test!M1253,"\d( of )\d( stars).*(n&gt;)([\s\S]*;)")&amp;CHAR(10)&amp;udfRegEx(other_hotels_test!M1253,"[^;]+$\d( of )\d( stars).*(n&gt;)([\s\S]*;)")</f>
        <v>#NAME?</v>
      </c>
      <c r="N1253" s="1" t="str">
        <f>other_hotels_test!P1253</f>
        <v>Reviewed 7 August 2009</v>
      </c>
    </row>
    <row r="1254" spans="1:14" ht="168">
      <c r="A1254" s="1" t="str">
        <f>MID(other_hotels_test!D1254,1,FIND("_data",other_hotels_test!D1254,1)-1)</f>
        <v>fullerton_hotel</v>
      </c>
      <c r="B1254" s="4" t="str">
        <f>other_hotels_test!G1254</f>
        <v>FionaNT</v>
      </c>
      <c r="C1254" s="4" t="str">
        <f>IF(ISBLANK(other_hotels_test!H1254),"",other_hotels_test!H1254)</f>
        <v>Darwin</v>
      </c>
      <c r="D1254" s="1" t="str">
        <f>MID(other_hotels_test!I1254,FIND("of",other_hotels_test!I1254,1)-2,12)</f>
        <v>5 of 5 stars</v>
      </c>
      <c r="E1254" s="1" t="str">
        <f>MID(other_hotels_test!I1254,FIND("of",other_hotels_test!I1254,1)-2,2)</f>
        <v xml:space="preserve">5 </v>
      </c>
      <c r="F1254" s="2">
        <f>MID(other_hotels_test!I1254,FIND("of",other_hotels_test!I1254,1)-2,2)/MID(other_hotels_test!I1254,FIND("of",other_hotels_test!I1254,1)+2,2)</f>
        <v>1</v>
      </c>
      <c r="G1254" s="3" t="str">
        <f>IF(ISBLANK(other_hotels_test!J1254),"",other_hotels_test!J1254)</f>
        <v>“Spectacular and Stylish”</v>
      </c>
      <c r="H1254" s="3" t="str">
        <f>IF(ISBLANK(other_hotels_test!K1254),"",other_hotels_test!K1254)</f>
        <v>I recently stayed at the Fullerton hotel for 12 nights for a convention. Upon arrival in the driveway I was greeted by name and escorted directly to my room by 2 staff members and checked in inside the room. I stayed in a Club room on level 4 which included breakfast daily and evening canapes. The hotel has a great location at Marina Bay and easy access to shopping and business district. The hotel has a great ambience with the restaurants and lobby busy all day as the food and service is so good. What really set the hotel apart was the impeccable service. All staff saying hello and calling you by name was a great personal touch. Room was great with all the facilities you would expect of a 5 star hotel. I also went to the Day spa for a massage and body scrub and it was great.</v>
      </c>
      <c r="I1254" s="1" t="str">
        <f>TRIM(IF(ISERROR(MID(other_hotels_test!L1254,7,FIND("travelled",other_hotels_test!L1254,1)-7)),"",MID(other_hotels_test!L1254,7,FIND("travelled",other_hotels_test!L1254,1)-7)))</f>
        <v>July 2009</v>
      </c>
      <c r="J1254" s="1" t="str">
        <f>TRIM(IF(ISERROR(MID(other_hotels_test!L1254,FIND("travelled",other_hotels_test!L1254,1)+9,LEN(other_hotels_test!L1254))),"",MID(other_hotels_test!L1254,FIND("travelled",other_hotels_test!L1254,1)+9,LEN(other_hotels_test!L1254))))</f>
        <v>on business</v>
      </c>
      <c r="K1254" s="4" t="e">
        <f ca="1">udfRegEx(other_hotels_test!M1254,"\d( of )\d( stars).*(n&gt;)([\s\S]*;)")&amp;CHAR(10)&amp;udfRegEx(other_hotels_test!M1254,"[^;]+$\d( of )\d( stars).*(n&gt;)([\s\S]*;)")</f>
        <v>#NAME?</v>
      </c>
      <c r="N1254" s="1" t="str">
        <f>other_hotels_test!P1254</f>
        <v>Reviewed 1 August 2009</v>
      </c>
    </row>
    <row r="1255" spans="1:14" ht="112">
      <c r="A1255" s="1" t="str">
        <f>MID(other_hotels_test!D1255,1,FIND("_data",other_hotels_test!D1255,1)-1)</f>
        <v>fullerton_hotel</v>
      </c>
      <c r="B1255" s="4" t="str">
        <f>other_hotels_test!G1255</f>
        <v>MichaelG959</v>
      </c>
      <c r="C1255" s="4" t="str">
        <f>IF(ISBLANK(other_hotels_test!H1255),"",other_hotels_test!H1255)</f>
        <v>Sydney Australia</v>
      </c>
      <c r="D1255" s="1" t="str">
        <f>MID(other_hotels_test!I1255,FIND("of",other_hotels_test!I1255,1)-2,12)</f>
        <v>4 of 5 stars</v>
      </c>
      <c r="E1255" s="1" t="str">
        <f>MID(other_hotels_test!I1255,FIND("of",other_hotels_test!I1255,1)-2,2)</f>
        <v xml:space="preserve">4 </v>
      </c>
      <c r="F1255" s="2">
        <f>MID(other_hotels_test!I1255,FIND("of",other_hotels_test!I1255,1)-2,2)/MID(other_hotels_test!I1255,FIND("of",other_hotels_test!I1255,1)+2,2)</f>
        <v>0.8</v>
      </c>
      <c r="G1255" s="3" t="str">
        <f>IF(ISBLANK(other_hotels_test!J1255),"",other_hotels_test!J1255)</f>
        <v>“A home away from home!”</v>
      </c>
      <c r="H1255" s="3" t="str">
        <f>IF(ISBLANK(other_hotels_test!K1255),"",other_hotels_test!K1255)</f>
        <v>I've been fortunate to have travelled to Singapore once every few weeks for a number of years and from day 1 I have been made to feel like the Fullerton is a home away from home. The rooms are comfortable the staff very friendly and the location central to business and tourist activities. I took my family (Wife and 3 Kids) there on a break in between Europe and Australia and it was the perfect place to relax and unwind. I would recommend it to both business and family travellers. If you stay there .... enjoy the break.</v>
      </c>
      <c r="I1255" s="1" t="str">
        <f>TRIM(IF(ISERROR(MID(other_hotels_test!L1255,7,FIND("travelled",other_hotels_test!L1255,1)-7)),"",MID(other_hotels_test!L1255,7,FIND("travelled",other_hotels_test!L1255,1)-7)))</f>
        <v>September 2011</v>
      </c>
      <c r="J1255" s="1" t="str">
        <f>TRIM(IF(ISERROR(MID(other_hotels_test!L1255,FIND("travelled",other_hotels_test!L1255,1)+9,LEN(other_hotels_test!L1255))),"",MID(other_hotels_test!L1255,FIND("travelled",other_hotels_test!L1255,1)+9,LEN(other_hotels_test!L1255))))</f>
        <v>on business</v>
      </c>
      <c r="K1255" s="4" t="e">
        <f ca="1">udfRegEx(other_hotels_test!M1255,"\d( of )\d( stars).*(n&gt;)([\s\S]*;)")&amp;CHAR(10)&amp;udfRegEx(other_hotels_test!M1255,"[^;]+$\d( of )\d( stars).*(n&gt;)([\s\S]*;)")</f>
        <v>#NAME?</v>
      </c>
      <c r="N1255" s="1" t="str">
        <f>other_hotels_test!P1255</f>
        <v>Reviewed 29 July 2012</v>
      </c>
    </row>
    <row r="1256" spans="1:14" ht="182">
      <c r="A1256" s="1" t="str">
        <f>MID(other_hotels_test!D1256,1,FIND("_data",other_hotels_test!D1256,1)-1)</f>
        <v>fullerton_hotel</v>
      </c>
      <c r="B1256" s="4" t="str">
        <f>other_hotels_test!G1256</f>
        <v>LeslieMV</v>
      </c>
      <c r="C1256" s="4" t="str">
        <f>IF(ISBLANK(other_hotels_test!H1256),"",other_hotels_test!H1256)</f>
        <v>Jakarta Indonesia</v>
      </c>
      <c r="D1256" s="1" t="str">
        <f>MID(other_hotels_test!I1256,FIND("of",other_hotels_test!I1256,1)-2,12)</f>
        <v>4 of 5 stars</v>
      </c>
      <c r="E1256" s="1" t="str">
        <f>MID(other_hotels_test!I1256,FIND("of",other_hotels_test!I1256,1)-2,2)</f>
        <v xml:space="preserve">4 </v>
      </c>
      <c r="F1256" s="2">
        <f>MID(other_hotels_test!I1256,FIND("of",other_hotels_test!I1256,1)-2,2)/MID(other_hotels_test!I1256,FIND("of",other_hotels_test!I1256,1)+2,2)</f>
        <v>0.8</v>
      </c>
      <c r="G1256" s="3" t="str">
        <f>IF(ISBLANK(other_hotels_test!J1256),"",other_hotels_test!J1256)</f>
        <v>“Historical beautiful inside &amp; out and IDEAL location”</v>
      </c>
      <c r="H1256" s="3" t="str">
        <f>IF(ISBLANK(other_hotels_test!K1256),"",other_hotels_test!K1256)</f>
        <v>I was delighted to stay at the Fullerton even just for one night (was a little splurge for myself.) The location is absolutely perfect right in the heart of the bay just a few meters from the Merlion. The pool area tiny but immaculate overlooks the river I thoroughly enjoyed my (expensive!) Cocktail while watching boats pass by as the sun set. My room was orignally a "courtyard" room-- would not recommend this as the courtyard is inside so these rooms have no view of outside. I politely pouted and was upgraded to a room with a view. The room was gorgeous! Enormous nice linens up-to-date fixtures even a stash of TWG tea! The dining in the hotel is very expensive but delicious. I'd recommend the drinking chocolate station yum! Overall pricey (as everything in Singa is) but a real treat to stay in such a historic beauty. Would love to come back.</v>
      </c>
      <c r="I1256" s="1" t="str">
        <f>TRIM(IF(ISERROR(MID(other_hotels_test!L1256,7,FIND("travelled",other_hotels_test!L1256,1)-7)),"",MID(other_hotels_test!L1256,7,FIND("travelled",other_hotels_test!L1256,1)-7)))</f>
        <v/>
      </c>
      <c r="J1256" s="1" t="str">
        <f>TRIM(IF(ISERROR(MID(other_hotels_test!L1256,FIND("travelled",other_hotels_test!L1256,1)+9,LEN(other_hotels_test!L1256))),"",MID(other_hotels_test!L1256,FIND("travelled",other_hotels_test!L1256,1)+9,LEN(other_hotels_test!L1256))))</f>
        <v/>
      </c>
      <c r="K1256" s="4" t="e">
        <f ca="1">udfRegEx(other_hotels_test!M1256,"\d( of )\d( stars).*(n&gt;)([\s\S]*;)")&amp;CHAR(10)&amp;udfRegEx(other_hotels_test!M1256,"[^;]+$\d( of )\d( stars).*(n&gt;)([\s\S]*;)")</f>
        <v>#NAME?</v>
      </c>
      <c r="N1256" s="1" t="str">
        <f>other_hotels_test!P1256</f>
        <v>Reviewed 29 July 2012</v>
      </c>
    </row>
    <row r="1257" spans="1:14" ht="56">
      <c r="A1257" s="1" t="str">
        <f>MID(other_hotels_test!D1257,1,FIND("_data",other_hotels_test!D1257,1)-1)</f>
        <v>fullerton_hotel</v>
      </c>
      <c r="B1257" s="4" t="str">
        <f>other_hotels_test!G1257</f>
        <v>Ian J</v>
      </c>
      <c r="C1257" s="4" t="str">
        <f>IF(ISBLANK(other_hotels_test!H1257),"",other_hotels_test!H1257)</f>
        <v>Farnham United Kingdom</v>
      </c>
      <c r="D1257" s="1" t="str">
        <f>MID(other_hotels_test!I1257,FIND("of",other_hotels_test!I1257,1)-2,12)</f>
        <v>5 of 5 stars</v>
      </c>
      <c r="E1257" s="1" t="str">
        <f>MID(other_hotels_test!I1257,FIND("of",other_hotels_test!I1257,1)-2,2)</f>
        <v xml:space="preserve">5 </v>
      </c>
      <c r="F1257" s="2">
        <f>MID(other_hotels_test!I1257,FIND("of",other_hotels_test!I1257,1)-2,2)/MID(other_hotels_test!I1257,FIND("of",other_hotels_test!I1257,1)+2,2)</f>
        <v>1</v>
      </c>
      <c r="G1257" s="3" t="str">
        <f>IF(ISBLANK(other_hotels_test!J1257),"",other_hotels_test!J1257)</f>
        <v>“A Great Stay in Singapore”</v>
      </c>
      <c r="H1257" s="3" t="str">
        <f>IF(ISBLANK(other_hotels_test!K1257),"",other_hotels_test!K1257)</f>
        <v>Superb service and charming staff generous rooms centrally placed in Singapore immediately adjacent to the colonial buildings and architecture but slap in the CBD and ideal for business or a holiday stay. I thoroughly recommend this hotel</v>
      </c>
      <c r="I1257" s="1" t="str">
        <f>TRIM(IF(ISERROR(MID(other_hotels_test!L1257,7,FIND("travelled",other_hotels_test!L1257,1)-7)),"",MID(other_hotels_test!L1257,7,FIND("travelled",other_hotels_test!L1257,1)-7)))</f>
        <v>February 2012</v>
      </c>
      <c r="J1257" s="1" t="str">
        <f>TRIM(IF(ISERROR(MID(other_hotels_test!L1257,FIND("travelled",other_hotels_test!L1257,1)+9,LEN(other_hotels_test!L1257))),"",MID(other_hotels_test!L1257,FIND("travelled",other_hotels_test!L1257,1)+9,LEN(other_hotels_test!L1257))))</f>
        <v>as a couple</v>
      </c>
      <c r="K1257" s="4" t="e">
        <f ca="1">udfRegEx(other_hotels_test!M1257,"\d( of )\d( stars).*(n&gt;)([\s\S]*;)")&amp;CHAR(10)&amp;udfRegEx(other_hotels_test!M1257,"[^;]+$\d( of )\d( stars).*(n&gt;)([\s\S]*;)")</f>
        <v>#NAME?</v>
      </c>
      <c r="N1257" s="1" t="str">
        <f>other_hotels_test!P1257</f>
        <v>Reviewed 28 July 2012</v>
      </c>
    </row>
    <row r="1258" spans="1:14" ht="70">
      <c r="A1258" s="1" t="str">
        <f>MID(other_hotels_test!D1258,1,FIND("_data",other_hotels_test!D1258,1)-1)</f>
        <v>fullerton_hotel</v>
      </c>
      <c r="B1258" s="4" t="str">
        <f>other_hotels_test!G1258</f>
        <v>Tony W</v>
      </c>
      <c r="C1258" s="4" t="str">
        <f>IF(ISBLANK(other_hotels_test!H1258),"",other_hotels_test!H1258)</f>
        <v>Sydney Australia</v>
      </c>
      <c r="D1258" s="1" t="str">
        <f>MID(other_hotels_test!I1258,FIND("of",other_hotels_test!I1258,1)-2,12)</f>
        <v>2 of 5 stars</v>
      </c>
      <c r="E1258" s="1" t="str">
        <f>MID(other_hotels_test!I1258,FIND("of",other_hotels_test!I1258,1)-2,2)</f>
        <v xml:space="preserve">2 </v>
      </c>
      <c r="F1258" s="2">
        <f>MID(other_hotels_test!I1258,FIND("of",other_hotels_test!I1258,1)-2,2)/MID(other_hotels_test!I1258,FIND("of",other_hotels_test!I1258,1)+2,2)</f>
        <v>0.4</v>
      </c>
      <c r="G1258" s="3" t="str">
        <f>IF(ISBLANK(other_hotels_test!J1258),"",other_hotels_test!J1258)</f>
        <v>“Beware the heritage room shown on the hotel webbsite isn't what you get.”</v>
      </c>
      <c r="H1258" s="3" t="str">
        <f>IF(ISBLANK(other_hotels_test!K1258),"",other_hotels_test!K1258)</f>
        <v>Having booked the heritage room rather than the courtyard room I thought I was getting a larger room facing to the outside of the hotel. No this is not the case they actually are internal room. A friend is also staying here they took the cheaper quay room have fantastic views. Don't believe the website</v>
      </c>
      <c r="I1258" s="1" t="str">
        <f>TRIM(IF(ISERROR(MID(other_hotels_test!L1258,7,FIND("travelled",other_hotels_test!L1258,1)-7)),"",MID(other_hotels_test!L1258,7,FIND("travelled",other_hotels_test!L1258,1)-7)))</f>
        <v/>
      </c>
      <c r="J1258" s="1" t="str">
        <f>TRIM(IF(ISERROR(MID(other_hotels_test!L1258,FIND("travelled",other_hotels_test!L1258,1)+9,LEN(other_hotels_test!L1258))),"",MID(other_hotels_test!L1258,FIND("travelled",other_hotels_test!L1258,1)+9,LEN(other_hotels_test!L1258))))</f>
        <v/>
      </c>
      <c r="K1258" s="4" t="e">
        <f ca="1">udfRegEx(other_hotels_test!M1258,"\d( of )\d( stars).*(n&gt;)([\s\S]*;)")&amp;CHAR(10)&amp;udfRegEx(other_hotels_test!M1258,"[^;]+$\d( of )\d( stars).*(n&gt;)([\s\S]*;)")</f>
        <v>#NAME?</v>
      </c>
      <c r="N1258" s="1" t="str">
        <f>other_hotels_test!P1258</f>
        <v>Reviewed 27 July 2012</v>
      </c>
    </row>
    <row r="1259" spans="1:14" ht="154">
      <c r="A1259" s="1" t="str">
        <f>MID(other_hotels_test!D1259,1,FIND("_data",other_hotels_test!D1259,1)-1)</f>
        <v>fullerton_hotel</v>
      </c>
      <c r="B1259" s="4" t="str">
        <f>other_hotels_test!G1259</f>
        <v>cocobond</v>
      </c>
      <c r="C1259" s="4" t="str">
        <f>IF(ISBLANK(other_hotels_test!H1259),"",other_hotels_test!H1259)</f>
        <v>Melbourne</v>
      </c>
      <c r="D1259" s="1" t="str">
        <f>MID(other_hotels_test!I1259,FIND("of",other_hotels_test!I1259,1)-2,12)</f>
        <v>5 of 5 stars</v>
      </c>
      <c r="E1259" s="1" t="str">
        <f>MID(other_hotels_test!I1259,FIND("of",other_hotels_test!I1259,1)-2,2)</f>
        <v xml:space="preserve">5 </v>
      </c>
      <c r="F1259" s="2">
        <f>MID(other_hotels_test!I1259,FIND("of",other_hotels_test!I1259,1)-2,2)/MID(other_hotels_test!I1259,FIND("of",other_hotels_test!I1259,1)+2,2)</f>
        <v>1</v>
      </c>
      <c r="G1259" s="3" t="str">
        <f>IF(ISBLANK(other_hotels_test!J1259),"",other_hotels_test!J1259)</f>
        <v>“Spoilt us for every time we go to Singapore now”</v>
      </c>
      <c r="H1259" s="3" t="str">
        <f>IF(ISBLANK(other_hotels_test!K1259),"",other_hotels_test!K1259)</f>
        <v>Yes there are more ritzy hotels but none could match the location and old world charm of the Fullerton. We prepaid a discounted internet rate on their website which was a great saving. We emailed ahead and they were happy to accommodate our requests. We had a beautiful room opening onto a large terrace overlooking the river and our teenage children were immediately across the hall from us. Great location to walk out directly to the river and all its restaurants. Doorman and concierge were excellent going out of their way to help when a couple of our travel arrangements were mucked up. The fish in the foyer area are spectacular! Wouldn't stay anywhere else. Visited Raffles but very glad we chose the Fullerton instead.</v>
      </c>
      <c r="I1259" s="1" t="str">
        <f>TRIM(IF(ISERROR(MID(other_hotels_test!L1259,7,FIND("travelled",other_hotels_test!L1259,1)-7)),"",MID(other_hotels_test!L1259,7,FIND("travelled",other_hotels_test!L1259,1)-7)))</f>
        <v>April 2012</v>
      </c>
      <c r="J1259" s="1" t="str">
        <f>TRIM(IF(ISERROR(MID(other_hotels_test!L1259,FIND("travelled",other_hotels_test!L1259,1)+9,LEN(other_hotels_test!L1259))),"",MID(other_hotels_test!L1259,FIND("travelled",other_hotels_test!L1259,1)+9,LEN(other_hotels_test!L1259))))</f>
        <v>with family</v>
      </c>
      <c r="K1259" s="4" t="e">
        <f ca="1">udfRegEx(other_hotels_test!M1259,"\d( of )\d( stars).*(n&gt;)([\s\S]*;)")&amp;CHAR(10)&amp;udfRegEx(other_hotels_test!M1259,"[^;]+$\d( of )\d( stars).*(n&gt;)([\s\S]*;)")</f>
        <v>#NAME?</v>
      </c>
      <c r="N1259" s="1" t="str">
        <f>other_hotels_test!P1259</f>
        <v>Reviewed 27 July 2012</v>
      </c>
    </row>
    <row r="1260" spans="1:14" ht="42">
      <c r="A1260" s="1" t="str">
        <f>MID(other_hotels_test!D1260,1,FIND("_data",other_hotels_test!D1260,1)-1)</f>
        <v>fullerton_hotel</v>
      </c>
      <c r="B1260" s="4" t="str">
        <f>other_hotels_test!G1260</f>
        <v>Nick L</v>
      </c>
      <c r="C1260" s="4" t="str">
        <f>IF(ISBLANK(other_hotels_test!H1260),"",other_hotels_test!H1260)</f>
        <v>Singapore Singapore</v>
      </c>
      <c r="D1260" s="1" t="str">
        <f>MID(other_hotels_test!I1260,FIND("of",other_hotels_test!I1260,1)-2,12)</f>
        <v>1 of 5 stars</v>
      </c>
      <c r="E1260" s="1" t="str">
        <f>MID(other_hotels_test!I1260,FIND("of",other_hotels_test!I1260,1)-2,2)</f>
        <v xml:space="preserve">1 </v>
      </c>
      <c r="F1260" s="2">
        <f>MID(other_hotels_test!I1260,FIND("of",other_hotels_test!I1260,1)-2,2)/MID(other_hotels_test!I1260,FIND("of",other_hotels_test!I1260,1)+2,2)</f>
        <v>0.2</v>
      </c>
      <c r="G1260" s="3" t="str">
        <f>IF(ISBLANK(other_hotels_test!J1260),"",other_hotels_test!J1260)</f>
        <v>“Over price”</v>
      </c>
      <c r="H1260" s="3" t="str">
        <f>IF(ISBLANK(other_hotels_test!K1260),"",other_hotels_test!K1260)</f>
        <v>It's over price with the service provided. the housekeeping service was bad. It took 30 min to have extra pillow to be delievered after 2 calls to the housekeeping.</v>
      </c>
      <c r="I1260" s="1" t="str">
        <f>TRIM(IF(ISERROR(MID(other_hotels_test!L1260,7,FIND("travelled",other_hotels_test!L1260,1)-7)),"",MID(other_hotels_test!L1260,7,FIND("travelled",other_hotels_test!L1260,1)-7)))</f>
        <v>February 2012</v>
      </c>
      <c r="J1260" s="1" t="str">
        <f>TRIM(IF(ISERROR(MID(other_hotels_test!L1260,FIND("travelled",other_hotels_test!L1260,1)+9,LEN(other_hotels_test!L1260))),"",MID(other_hotels_test!L1260,FIND("travelled",other_hotels_test!L1260,1)+9,LEN(other_hotels_test!L1260))))</f>
        <v>solo</v>
      </c>
      <c r="K1260" s="4" t="e">
        <f ca="1">udfRegEx(other_hotels_test!M1260,"\d( of )\d( stars).*(n&gt;)([\s\S]*;)")&amp;CHAR(10)&amp;udfRegEx(other_hotels_test!M1260,"[^;]+$\d( of )\d( stars).*(n&gt;)([\s\S]*;)")</f>
        <v>#NAME?</v>
      </c>
      <c r="N1260" s="1" t="str">
        <f>other_hotels_test!P1260</f>
        <v>Reviewed 17 July 2012</v>
      </c>
    </row>
    <row r="1261" spans="1:14" ht="112">
      <c r="A1261" s="1" t="str">
        <f>MID(other_hotels_test!D1261,1,FIND("_data",other_hotels_test!D1261,1)-1)</f>
        <v>fullerton_hotel</v>
      </c>
      <c r="B1261" s="4" t="str">
        <f>other_hotels_test!G1261</f>
        <v>MS T</v>
      </c>
      <c r="C1261" s="4" t="str">
        <f>IF(ISBLANK(other_hotels_test!H1261),"",other_hotels_test!H1261)</f>
        <v>Oslo Norway</v>
      </c>
      <c r="D1261" s="1" t="str">
        <f>MID(other_hotels_test!I1261,FIND("of",other_hotels_test!I1261,1)-2,12)</f>
        <v>5 of 5 stars</v>
      </c>
      <c r="E1261" s="1" t="str">
        <f>MID(other_hotels_test!I1261,FIND("of",other_hotels_test!I1261,1)-2,2)</f>
        <v xml:space="preserve">5 </v>
      </c>
      <c r="F1261" s="2">
        <f>MID(other_hotels_test!I1261,FIND("of",other_hotels_test!I1261,1)-2,2)/MID(other_hotels_test!I1261,FIND("of",other_hotels_test!I1261,1)+2,2)</f>
        <v>1</v>
      </c>
      <c r="G1261" s="3" t="str">
        <f>IF(ISBLANK(other_hotels_test!J1261),"",other_hotels_test!J1261)</f>
        <v>“Excellent Stay”</v>
      </c>
      <c r="H1261" s="3" t="str">
        <f>IF(ISBLANK(other_hotels_test!K1261),"",other_hotels_test!K1261)</f>
        <v>We had two heritage rooms which were quit big and nice. The location of hotel is very good. Check in were very effiecent. Breakfast was very good with lot of selection and very attentive staff. The only negative was that at concerige one indian looking guy he was not very helpful to explain things and had some kind of attitude. He twice misguided us. His service was not quit up to a luxury hotel. Swimming pool is very nice with overlooking of marina. All other thing were excellent. We had very pleasent stay at fullerton.</v>
      </c>
      <c r="I1261" s="1" t="str">
        <f>TRIM(IF(ISERROR(MID(other_hotels_test!L1261,7,FIND("travelled",other_hotels_test!L1261,1)-7)),"",MID(other_hotels_test!L1261,7,FIND("travelled",other_hotels_test!L1261,1)-7)))</f>
        <v>July 2012</v>
      </c>
      <c r="J1261" s="1" t="str">
        <f>TRIM(IF(ISERROR(MID(other_hotels_test!L1261,FIND("travelled",other_hotels_test!L1261,1)+9,LEN(other_hotels_test!L1261))),"",MID(other_hotels_test!L1261,FIND("travelled",other_hotels_test!L1261,1)+9,LEN(other_hotels_test!L1261))))</f>
        <v>with family</v>
      </c>
      <c r="K1261" s="4" t="e">
        <f ca="1">udfRegEx(other_hotels_test!M1261,"\d( of )\d( stars).*(n&gt;)([\s\S]*;)")&amp;CHAR(10)&amp;udfRegEx(other_hotels_test!M1261,"[^;]+$\d( of )\d( stars).*(n&gt;)([\s\S]*;)")</f>
        <v>#NAME?</v>
      </c>
      <c r="N1261" s="1" t="str">
        <f>other_hotels_test!P1261</f>
        <v>Reviewed 15 July 2012</v>
      </c>
    </row>
    <row r="1262" spans="1:14" ht="126">
      <c r="A1262" s="1" t="str">
        <f>MID(other_hotels_test!D1262,1,FIND("_data",other_hotels_test!D1262,1)-1)</f>
        <v>fullerton_hotel</v>
      </c>
      <c r="B1262" s="4" t="str">
        <f>other_hotels_test!G1262</f>
        <v>CAMERON S</v>
      </c>
      <c r="C1262" s="4" t="str">
        <f>IF(ISBLANK(other_hotels_test!H1262),"",other_hotels_test!H1262)</f>
        <v>UK</v>
      </c>
      <c r="D1262" s="1" t="str">
        <f>MID(other_hotels_test!I1262,FIND("of",other_hotels_test!I1262,1)-2,12)</f>
        <v>5 of 5 stars</v>
      </c>
      <c r="E1262" s="1" t="str">
        <f>MID(other_hotels_test!I1262,FIND("of",other_hotels_test!I1262,1)-2,2)</f>
        <v xml:space="preserve">5 </v>
      </c>
      <c r="F1262" s="2">
        <f>MID(other_hotels_test!I1262,FIND("of",other_hotels_test!I1262,1)-2,2)/MID(other_hotels_test!I1262,FIND("of",other_hotels_test!I1262,1)+2,2)</f>
        <v>1</v>
      </c>
      <c r="G1262" s="3" t="str">
        <f>IF(ISBLANK(other_hotels_test!J1262),"",other_hotels_test!J1262)</f>
        <v>“Excellent service  consistent”</v>
      </c>
      <c r="H1262" s="3" t="str">
        <f>IF(ISBLANK(other_hotels_test!K1262),"",other_hotels_test!K1262)</f>
        <v>We upgraded to a "club level" room on check in  as the hotel was running a promotion at the time . What a great decision that was  the staff there were superb . Breakfast there may have had less choice than downstairs but the food was still excellent  and the calm atmosphere made for a gentle start in this hectic " buzzing " city. Light lunch snacks and pre dinner drinks were also included ...... Good value!! The swimming poolmalls little small but what a view it provides across the river and down to Boat Quay . I would recommend the hotel to anyone  we will certainly return.</v>
      </c>
      <c r="I1262" s="1" t="str">
        <f>TRIM(IF(ISERROR(MID(other_hotels_test!L1262,7,FIND("travelled",other_hotels_test!L1262,1)-7)),"",MID(other_hotels_test!L1262,7,FIND("travelled",other_hotels_test!L1262,1)-7)))</f>
        <v/>
      </c>
      <c r="J1262" s="1" t="str">
        <f>TRIM(IF(ISERROR(MID(other_hotels_test!L1262,FIND("travelled",other_hotels_test!L1262,1)+9,LEN(other_hotels_test!L1262))),"",MID(other_hotels_test!L1262,FIND("travelled",other_hotels_test!L1262,1)+9,LEN(other_hotels_test!L1262))))</f>
        <v/>
      </c>
      <c r="K1262" s="4" t="e">
        <f ca="1">udfRegEx(other_hotels_test!M1262,"\d( of )\d( stars).*(n&gt;)([\s\S]*;)")&amp;CHAR(10)&amp;udfRegEx(other_hotels_test!M1262,"[^;]+$\d( of )\d( stars).*(n&gt;)([\s\S]*;)")</f>
        <v>#NAME?</v>
      </c>
      <c r="N1262" s="1" t="str">
        <f>other_hotels_test!P1262</f>
        <v>Reviewed 13 July 2012</v>
      </c>
    </row>
    <row r="1263" spans="1:14" ht="112">
      <c r="A1263" s="1" t="str">
        <f>MID(other_hotels_test!D1263,1,FIND("_data",other_hotels_test!D1263,1)-1)</f>
        <v>fullerton_hotel</v>
      </c>
      <c r="B1263" s="4" t="str">
        <f>other_hotels_test!G1263</f>
        <v>DawnTaylor1960</v>
      </c>
      <c r="C1263" s="4" t="str">
        <f>IF(ISBLANK(other_hotels_test!H1263),"",other_hotels_test!H1263)</f>
        <v>Adelaide Australia</v>
      </c>
      <c r="D1263" s="1" t="str">
        <f>MID(other_hotels_test!I1263,FIND("of",other_hotels_test!I1263,1)-2,12)</f>
        <v>4 of 5 stars</v>
      </c>
      <c r="E1263" s="1" t="str">
        <f>MID(other_hotels_test!I1263,FIND("of",other_hotels_test!I1263,1)-2,2)</f>
        <v xml:space="preserve">4 </v>
      </c>
      <c r="F1263" s="2">
        <f>MID(other_hotels_test!I1263,FIND("of",other_hotels_test!I1263,1)-2,2)/MID(other_hotels_test!I1263,FIND("of",other_hotels_test!I1263,1)+2,2)</f>
        <v>0.8</v>
      </c>
      <c r="G1263" s="3" t="str">
        <f>IF(ISBLANK(other_hotels_test!J1263),"",other_hotels_test!J1263)</f>
        <v>“Divine Couple of Days”</v>
      </c>
      <c r="H1263" s="3" t="str">
        <f>IF(ISBLANK(other_hotels_test!K1263),"",other_hotels_test!K1263)</f>
        <v>Booked into The Fullerton for a 5 day family get together last week - staying in the Straits Club rooms. From the moment we arrived everything was handled professionally swiftly and with genuine courtesy. Breakfast on the ground floor had a fabulous selection of cuisines and afternoon tea in the Straits Club Lounge was delightful and always a welcomed break after a day of sight seeing and shopping. Would recommend The Fullerton to anyone looking for a hotel with a superb location and an unabridged sense of style.</v>
      </c>
      <c r="I1263" s="1" t="str">
        <f>TRIM(IF(ISERROR(MID(other_hotels_test!L1263,7,FIND("travelled",other_hotels_test!L1263,1)-7)),"",MID(other_hotels_test!L1263,7,FIND("travelled",other_hotels_test!L1263,1)-7)))</f>
        <v>July 2012</v>
      </c>
      <c r="J1263" s="1" t="str">
        <f>TRIM(IF(ISERROR(MID(other_hotels_test!L1263,FIND("travelled",other_hotels_test!L1263,1)+9,LEN(other_hotels_test!L1263))),"",MID(other_hotels_test!L1263,FIND("travelled",other_hotels_test!L1263,1)+9,LEN(other_hotels_test!L1263))))</f>
        <v>with family</v>
      </c>
      <c r="K1263" s="4" t="e">
        <f ca="1">udfRegEx(other_hotels_test!M1263,"\d( of )\d( stars).*(n&gt;)([\s\S]*;)")&amp;CHAR(10)&amp;udfRegEx(other_hotels_test!M1263,"[^;]+$\d( of )\d( stars).*(n&gt;)([\s\S]*;)")</f>
        <v>#NAME?</v>
      </c>
      <c r="N1263" s="1" t="str">
        <f>other_hotels_test!P1263</f>
        <v>Reviewed 13 July 2012</v>
      </c>
    </row>
    <row r="1264" spans="1:14" ht="210">
      <c r="A1264" s="1" t="str">
        <f>MID(other_hotels_test!D1264,1,FIND("_data",other_hotels_test!D1264,1)-1)</f>
        <v>fullerton_hotel</v>
      </c>
      <c r="B1264" s="4" t="str">
        <f>other_hotels_test!G1264</f>
        <v>RoamingFeline</v>
      </c>
      <c r="C1264" s="4" t="str">
        <f>IF(ISBLANK(other_hotels_test!H1264),"",other_hotels_test!H1264)</f>
        <v>Melbourne Australia</v>
      </c>
      <c r="D1264" s="1" t="str">
        <f>MID(other_hotels_test!I1264,FIND("of",other_hotels_test!I1264,1)-2,12)</f>
        <v>4 of 5 stars</v>
      </c>
      <c r="E1264" s="1" t="str">
        <f>MID(other_hotels_test!I1264,FIND("of",other_hotels_test!I1264,1)-2,2)</f>
        <v xml:space="preserve">4 </v>
      </c>
      <c r="F1264" s="2">
        <f>MID(other_hotels_test!I1264,FIND("of",other_hotels_test!I1264,1)-2,2)/MID(other_hotels_test!I1264,FIND("of",other_hotels_test!I1264,1)+2,2)</f>
        <v>0.8</v>
      </c>
      <c r="G1264" s="3" t="str">
        <f>IF(ISBLANK(other_hotels_test!J1264),"",other_hotels_test!J1264)</f>
        <v>“Pretty good but depends on the room you get”</v>
      </c>
      <c r="H1264" s="3" t="str">
        <f>IF(ISBLANK(other_hotels_test!K1264),"",other_hotels_test!K1264)</f>
        <v>Overall I enjoyed my stay at the Fullerton. It's pretty good not what I'd consider a 'super luxury' hotel but pretty good. Stayed in a 'Quay' room on two separate occasions. The first time the room was a bit disappointing it was a tad small awkwardly shaped and blandly decorated and it faced a main road so you hear a traffic buzz which was disturbing at night (I'm a light sleeper though). Apart from all that it was comfortable enough though. The second room was much better it faced the water so it was quiet had a balcony was very spacious and had a nicer plusher ambience. But both rooms were classed as Quay rooms and I paid the same rate....so go figure. Good points: Nice lobby areas with heritage overlay bright and pleasant breakfast area facing the water and good breakfast buffet polite and attentive service good location on the waterfront. Not so good points: If you look closely at the furniture it's looking a tad dated and getting a tad worn....might be time for a refurb perhaps? Just saying.</v>
      </c>
      <c r="I1264" s="1" t="str">
        <f>TRIM(IF(ISERROR(MID(other_hotels_test!L1264,7,FIND("travelled",other_hotels_test!L1264,1)-7)),"",MID(other_hotels_test!L1264,7,FIND("travelled",other_hotels_test!L1264,1)-7)))</f>
        <v>June 2012</v>
      </c>
      <c r="J1264" s="1" t="str">
        <f>TRIM(IF(ISERROR(MID(other_hotels_test!L1264,FIND("travelled",other_hotels_test!L1264,1)+9,LEN(other_hotels_test!L1264))),"",MID(other_hotels_test!L1264,FIND("travelled",other_hotels_test!L1264,1)+9,LEN(other_hotels_test!L1264))))</f>
        <v>as a couple</v>
      </c>
      <c r="K1264" s="4" t="e">
        <f ca="1">udfRegEx(other_hotels_test!M1264,"\d( of )\d( stars).*(n&gt;)([\s\S]*;)")&amp;CHAR(10)&amp;udfRegEx(other_hotels_test!M1264,"[^;]+$\d( of )\d( stars).*(n&gt;)([\s\S]*;)")</f>
        <v>#NAME?</v>
      </c>
      <c r="N1264" s="1" t="str">
        <f>other_hotels_test!P1264</f>
        <v>Reviewed 13 July 2012</v>
      </c>
    </row>
    <row r="1265" spans="1:14" ht="112">
      <c r="A1265" s="1" t="str">
        <f>MID(other_hotels_test!D1265,1,FIND("_data",other_hotels_test!D1265,1)-1)</f>
        <v>fullerton_hotel</v>
      </c>
      <c r="B1265" s="4" t="str">
        <f>other_hotels_test!G1265</f>
        <v>SiddharthVasudevan</v>
      </c>
      <c r="C1265" s="4" t="str">
        <f>IF(ISBLANK(other_hotels_test!H1265),"",other_hotels_test!H1265)</f>
        <v>Pune India</v>
      </c>
      <c r="D1265" s="1" t="str">
        <f>MID(other_hotels_test!I1265,FIND("of",other_hotels_test!I1265,1)-2,12)</f>
        <v>5 of 5 stars</v>
      </c>
      <c r="E1265" s="1" t="str">
        <f>MID(other_hotels_test!I1265,FIND("of",other_hotels_test!I1265,1)-2,2)</f>
        <v xml:space="preserve">5 </v>
      </c>
      <c r="F1265" s="2">
        <f>MID(other_hotels_test!I1265,FIND("of",other_hotels_test!I1265,1)-2,2)/MID(other_hotels_test!I1265,FIND("of",other_hotels_test!I1265,1)+2,2)</f>
        <v>1</v>
      </c>
      <c r="G1265" s="3" t="str">
        <f>IF(ISBLANK(other_hotels_test!J1265),"",other_hotels_test!J1265)</f>
        <v>“Fantastic hotel”</v>
      </c>
      <c r="H1265" s="3" t="str">
        <f>IF(ISBLANK(other_hotels_test!K1265),"",other_hotels_test!K1265)</f>
        <v>Got in a bit early but the room was ready the staff at the reception were very efficient and we had checked in in no time! the room is big and lovely  though a bit dated and we had one facing the quay and swimming pool. The room service quality was superb and timely. the bathroom is well appointed and large. The common areas give you this feeling of grandness. In the heart of the business district but away from the shopping areas and taxis to or from the hotels can get expensive thanks to the ERP's. All in all a fantastic hotel.</v>
      </c>
      <c r="I1265" s="1" t="str">
        <f>TRIM(IF(ISERROR(MID(other_hotels_test!L1265,7,FIND("travelled",other_hotels_test!L1265,1)-7)),"",MID(other_hotels_test!L1265,7,FIND("travelled",other_hotels_test!L1265,1)-7)))</f>
        <v>August 2011</v>
      </c>
      <c r="J1265" s="1" t="str">
        <f>TRIM(IF(ISERROR(MID(other_hotels_test!L1265,FIND("travelled",other_hotels_test!L1265,1)+9,LEN(other_hotels_test!L1265))),"",MID(other_hotels_test!L1265,FIND("travelled",other_hotels_test!L1265,1)+9,LEN(other_hotels_test!L1265))))</f>
        <v>on business</v>
      </c>
      <c r="K1265" s="4" t="e">
        <f ca="1">udfRegEx(other_hotels_test!M1265,"\d( of )\d( stars).*(n&gt;)([\s\S]*;)")&amp;CHAR(10)&amp;udfRegEx(other_hotels_test!M1265,"[^;]+$\d( of )\d( stars).*(n&gt;)([\s\S]*;)")</f>
        <v>#NAME?</v>
      </c>
      <c r="N1265" s="1" t="str">
        <f>other_hotels_test!P1265</f>
        <v>Reviewed 12 July 2012</v>
      </c>
    </row>
    <row r="1266" spans="1:14" ht="42">
      <c r="A1266" s="1" t="str">
        <f>MID(other_hotels_test!D1266,1,FIND("_data",other_hotels_test!D1266,1)-1)</f>
        <v>fullerton_hotel</v>
      </c>
      <c r="B1266" s="4" t="str">
        <f>other_hotels_test!G1266</f>
        <v>Nana K</v>
      </c>
      <c r="C1266" s="4" t="str">
        <f>IF(ISBLANK(other_hotels_test!H1266),"",other_hotels_test!H1266)</f>
        <v>Singapore null Singapore</v>
      </c>
      <c r="D1266" s="1" t="str">
        <f>MID(other_hotels_test!I1266,FIND("of",other_hotels_test!I1266,1)-2,12)</f>
        <v>4 of 5 stars</v>
      </c>
      <c r="E1266" s="1" t="str">
        <f>MID(other_hotels_test!I1266,FIND("of",other_hotels_test!I1266,1)-2,2)</f>
        <v xml:space="preserve">4 </v>
      </c>
      <c r="F1266" s="2">
        <f>MID(other_hotels_test!I1266,FIND("of",other_hotels_test!I1266,1)-2,2)/MID(other_hotels_test!I1266,FIND("of",other_hotels_test!I1266,1)+2,2)</f>
        <v>0.8</v>
      </c>
      <c r="G1266" s="3" t="str">
        <f>IF(ISBLANK(other_hotels_test!J1266),"",other_hotels_test!J1266)</f>
        <v>“This hotel is one of the best of Panoramic view of Marina Bay.”</v>
      </c>
      <c r="H1266" s="3" t="str">
        <f>IF(ISBLANK(other_hotels_test!K1266),"",other_hotels_test!K1266)</f>
        <v>a bit too old of furniture inside..but over all I am happy to spent my time over there.. Lovely staff and lovely food at The lighthouse restaurant. Billion for me.</v>
      </c>
      <c r="I1266" s="1" t="str">
        <f>TRIM(IF(ISERROR(MID(other_hotels_test!L1266,7,FIND("travelled",other_hotels_test!L1266,1)-7)),"",MID(other_hotels_test!L1266,7,FIND("travelled",other_hotels_test!L1266,1)-7)))</f>
        <v>July 2012</v>
      </c>
      <c r="J1266" s="1" t="str">
        <f>TRIM(IF(ISERROR(MID(other_hotels_test!L1266,FIND("travelled",other_hotels_test!L1266,1)+9,LEN(other_hotels_test!L1266))),"",MID(other_hotels_test!L1266,FIND("travelled",other_hotels_test!L1266,1)+9,LEN(other_hotels_test!L1266))))</f>
        <v>solo</v>
      </c>
      <c r="K1266" s="4" t="e">
        <f ca="1">udfRegEx(other_hotels_test!M1266,"\d( of )\d( stars).*(n&gt;)([\s\S]*;)")&amp;CHAR(10)&amp;udfRegEx(other_hotels_test!M1266,"[^;]+$\d( of )\d( stars).*(n&gt;)([\s\S]*;)")</f>
        <v>#NAME?</v>
      </c>
      <c r="N1266" s="1" t="str">
        <f>other_hotels_test!P1266</f>
        <v>Reviewed 11 July 2012</v>
      </c>
    </row>
    <row r="1267" spans="1:14" ht="42">
      <c r="A1267" s="1" t="str">
        <f>MID(other_hotels_test!D1267,1,FIND("_data",other_hotels_test!D1267,1)-1)</f>
        <v>fullerton_hotel</v>
      </c>
      <c r="B1267" s="4" t="str">
        <f>other_hotels_test!G1267</f>
        <v>MikiB B</v>
      </c>
      <c r="C1267" s="4" t="str">
        <f>IF(ISBLANK(other_hotels_test!H1267),"",other_hotels_test!H1267)</f>
        <v>Frankfurt Germany</v>
      </c>
      <c r="D1267" s="1" t="str">
        <f>MID(other_hotels_test!I1267,FIND("of",other_hotels_test!I1267,1)-2,12)</f>
        <v>4 of 5 stars</v>
      </c>
      <c r="E1267" s="1" t="str">
        <f>MID(other_hotels_test!I1267,FIND("of",other_hotels_test!I1267,1)-2,2)</f>
        <v xml:space="preserve">4 </v>
      </c>
      <c r="F1267" s="2">
        <f>MID(other_hotels_test!I1267,FIND("of",other_hotels_test!I1267,1)-2,2)/MID(other_hotels_test!I1267,FIND("of",other_hotels_test!I1267,1)+2,2)</f>
        <v>0.8</v>
      </c>
      <c r="G1267" s="3" t="str">
        <f>IF(ISBLANK(other_hotels_test!J1267),"",other_hotels_test!J1267)</f>
        <v>“Unique and Great Location”</v>
      </c>
      <c r="H1267" s="3" t="str">
        <f>IF(ISBLANK(other_hotels_test!K1267),"",other_hotels_test!K1267)</f>
        <v>This hotel is one of the best if you have an outside room. The inside rooms can be loud and are a bit disappointing. Public areas food service are all excellent.</v>
      </c>
      <c r="I1267" s="1" t="str">
        <f>TRIM(IF(ISERROR(MID(other_hotels_test!L1267,7,FIND("travelled",other_hotels_test!L1267,1)-7)),"",MID(other_hotels_test!L1267,7,FIND("travelled",other_hotels_test!L1267,1)-7)))</f>
        <v>May 2012</v>
      </c>
      <c r="J1267" s="1" t="str">
        <f>TRIM(IF(ISERROR(MID(other_hotels_test!L1267,FIND("travelled",other_hotels_test!L1267,1)+9,LEN(other_hotels_test!L1267))),"",MID(other_hotels_test!L1267,FIND("travelled",other_hotels_test!L1267,1)+9,LEN(other_hotels_test!L1267))))</f>
        <v>as a couple</v>
      </c>
      <c r="K1267" s="4" t="e">
        <f ca="1">udfRegEx(other_hotels_test!M1267,"\d( of )\d( stars).*(n&gt;)([\s\S]*;)")&amp;CHAR(10)&amp;udfRegEx(other_hotels_test!M1267,"[^;]+$\d( of )\d( stars).*(n&gt;)([\s\S]*;)")</f>
        <v>#NAME?</v>
      </c>
      <c r="N1267" s="1" t="str">
        <f>other_hotels_test!P1267</f>
        <v>Reviewed 10 July 2012</v>
      </c>
    </row>
    <row r="1268" spans="1:14" ht="409">
      <c r="A1268" s="1" t="str">
        <f>MID(other_hotels_test!D1268,1,FIND("_data",other_hotels_test!D1268,1)-1)</f>
        <v>fullerton_hotel</v>
      </c>
      <c r="B1268" s="4" t="str">
        <f>other_hotels_test!G1268</f>
        <v>Tokyo Shirokuma</v>
      </c>
      <c r="C1268" s="4" t="str">
        <f>IF(ISBLANK(other_hotels_test!H1268),"",other_hotels_test!H1268)</f>
        <v>Tokyo</v>
      </c>
      <c r="D1268" s="1" t="str">
        <f>MID(other_hotels_test!I1268,FIND("of",other_hotels_test!I1268,1)-2,12)</f>
        <v>4 of 5 stars</v>
      </c>
      <c r="E1268" s="1" t="str">
        <f>MID(other_hotels_test!I1268,FIND("of",other_hotels_test!I1268,1)-2,2)</f>
        <v xml:space="preserve">4 </v>
      </c>
      <c r="F1268" s="2">
        <f>MID(other_hotels_test!I1268,FIND("of",other_hotels_test!I1268,1)-2,2)/MID(other_hotels_test!I1268,FIND("of",other_hotels_test!I1268,1)+2,2)</f>
        <v>0.8</v>
      </c>
      <c r="G1268" s="3" t="str">
        <f>IF(ISBLANK(other_hotels_test!J1268),"",other_hotels_test!J1268)</f>
        <v>“A good choice but not exactly perfect.”</v>
      </c>
      <c r="H1268" s="3" t="str">
        <f>IF(ISBLANK(other_hotels_test!K1268),"",other_hotels_test!K1268)</f>
        <v>The Fullerton is a good hotel but lacks a wow factor like it’s sister hotel the Fullerton Bay Hotel. The rooms are large enough but a bit dated. I feel if the hotel is a real “heritage” hotel they should have furnishings that are a bit more fitting. I don’t think the hotel itself is that old (though the building is) but the chairs are a bit worn and the carpet in the rooms spotty. I’m not a fan of rain shower heads and that’s all they have in the bathrooms. I’d like to have a choice of whether to use it or not. No bidets or washlets in the bathrooms. The bath tub was enormous in my room. Toiletries were poor quality and overly fragrant and drying. Why no name brands? The hotel is in a great location and I took taxis everywhere as they were not expensive since it is close to everything: the Marina Bay casino the new Gardens by the Bay The Raffles Bugis street and Arab street. The pool was packed the days I wanted to go. Children screeching with hovering parents around wanting to document every move on camera and there are only around 13 lounge chairs available. The pool itself is small. No way you could do laps in it unless you arrived early in the AM. However as a guest you’re allowed to go to the sister hotel The Fullerton Bay hotel (a 10 min. walk) and use their facilities. That was BLISS! Gorgeous large pool on the roof top with chaise in the water and an adjoining restaurant and gym. The gym looked small but had lots of modern equipment. I spent over 3 hours at the pool lounging having lunch and enjoing the music and vibe over there. This optional pool makes up for the mediocre one at the Fullerton proper. And you can bill drinks and food over there to your bill here at the Fullerton. I ate in the Town restaurant a lot as breakfast was included and I wanted variety for dinner as a single traveler. Dinners buffets had a big variety and food was of good quality. The staff was plentiful and helpful. One night they didn’t serve their famous laksa but a staff member Westly got one for me anyway! There was outdoor seating available next to the river. Overall good experiences but the furniture is worn out! The booth seats are peeling their vinyl off!</v>
      </c>
      <c r="I1268" s="1" t="str">
        <f>TRIM(IF(ISERROR(MID(other_hotels_test!L1268,7,FIND("travelled",other_hotels_test!L1268,1)-7)),"",MID(other_hotels_test!L1268,7,FIND("travelled",other_hotels_test!L1268,1)-7)))</f>
        <v>July 2012</v>
      </c>
      <c r="J1268" s="1" t="str">
        <f>TRIM(IF(ISERROR(MID(other_hotels_test!L1268,FIND("travelled",other_hotels_test!L1268,1)+9,LEN(other_hotels_test!L1268))),"",MID(other_hotels_test!L1268,FIND("travelled",other_hotels_test!L1268,1)+9,LEN(other_hotels_test!L1268))))</f>
        <v>solo</v>
      </c>
      <c r="K1268" s="4" t="e">
        <f ca="1">udfRegEx(other_hotels_test!M1268,"\d( of )\d( stars).*(n&gt;)([\s\S]*;)")&amp;CHAR(10)&amp;udfRegEx(other_hotels_test!M1268,"[^;]+$\d( of )\d( stars).*(n&gt;)([\s\S]*;)")</f>
        <v>#NAME?</v>
      </c>
      <c r="N1268" s="1" t="str">
        <f>other_hotels_test!P1268</f>
        <v>Reviewed 10 July 2012</v>
      </c>
    </row>
    <row r="1269" spans="1:14" ht="28">
      <c r="A1269" s="1" t="str">
        <f>MID(other_hotels_test!D1269,1,FIND("_data",other_hotels_test!D1269,1)-1)</f>
        <v>fullerton_hotel</v>
      </c>
      <c r="B1269" s="4" t="str">
        <f>other_hotels_test!G1269</f>
        <v>JoanneDown</v>
      </c>
      <c r="C1269" s="4" t="str">
        <f>IF(ISBLANK(other_hotels_test!H1269),"",other_hotels_test!H1269)</f>
        <v>Melbourne Australia</v>
      </c>
      <c r="D1269" s="1" t="str">
        <f>MID(other_hotels_test!I1269,FIND("of",other_hotels_test!I1269,1)-2,12)</f>
        <v>5 of 5 stars</v>
      </c>
      <c r="E1269" s="1" t="str">
        <f>MID(other_hotels_test!I1269,FIND("of",other_hotels_test!I1269,1)-2,2)</f>
        <v xml:space="preserve">5 </v>
      </c>
      <c r="F1269" s="2">
        <f>MID(other_hotels_test!I1269,FIND("of",other_hotels_test!I1269,1)-2,2)/MID(other_hotels_test!I1269,FIND("of",other_hotels_test!I1269,1)+2,2)</f>
        <v>1</v>
      </c>
      <c r="G1269" s="3" t="str">
        <f>IF(ISBLANK(other_hotels_test!J1269),"",other_hotels_test!J1269)</f>
        <v>“Great service and great stay”</v>
      </c>
      <c r="H1269" s="3" t="str">
        <f>IF(ISBLANK(other_hotels_test!K1269),"",other_hotels_test!K1269)</f>
        <v>Stayed two nights didn't want to leave well located good business centre with free facilities staff eager to please. Will stay again.</v>
      </c>
      <c r="I1269" s="1" t="str">
        <f>TRIM(IF(ISERROR(MID(other_hotels_test!L1269,7,FIND("travelled",other_hotels_test!L1269,1)-7)),"",MID(other_hotels_test!L1269,7,FIND("travelled",other_hotels_test!L1269,1)-7)))</f>
        <v>January 2012</v>
      </c>
      <c r="J1269" s="1" t="str">
        <f>TRIM(IF(ISERROR(MID(other_hotels_test!L1269,FIND("travelled",other_hotels_test!L1269,1)+9,LEN(other_hotels_test!L1269))),"",MID(other_hotels_test!L1269,FIND("travelled",other_hotels_test!L1269,1)+9,LEN(other_hotels_test!L1269))))</f>
        <v>as a couple</v>
      </c>
      <c r="K1269" s="4" t="e">
        <f ca="1">udfRegEx(other_hotels_test!M1269,"\d( of )\d( stars).*(n&gt;)([\s\S]*;)")&amp;CHAR(10)&amp;udfRegEx(other_hotels_test!M1269,"[^;]+$\d( of )\d( stars).*(n&gt;)([\s\S]*;)")</f>
        <v>#NAME?</v>
      </c>
      <c r="N1269" s="1" t="str">
        <f>other_hotels_test!P1269</f>
        <v>Reviewed 10 July 2012</v>
      </c>
    </row>
    <row r="1270" spans="1:14" ht="224">
      <c r="A1270" s="1" t="str">
        <f>MID(other_hotels_test!D1270,1,FIND("_data",other_hotels_test!D1270,1)-1)</f>
        <v>fullerton_hotel</v>
      </c>
      <c r="B1270" s="4" t="str">
        <f>other_hotels_test!G1270</f>
        <v>NYCDesign78</v>
      </c>
      <c r="C1270" s="4" t="str">
        <f>IF(ISBLANK(other_hotels_test!H1270),"",other_hotels_test!H1270)</f>
        <v>New York City New York</v>
      </c>
      <c r="D1270" s="1" t="str">
        <f>MID(other_hotels_test!I1270,FIND("of",other_hotels_test!I1270,1)-2,12)</f>
        <v>4 of 5 stars</v>
      </c>
      <c r="E1270" s="1" t="str">
        <f>MID(other_hotels_test!I1270,FIND("of",other_hotels_test!I1270,1)-2,2)</f>
        <v xml:space="preserve">4 </v>
      </c>
      <c r="F1270" s="2">
        <f>MID(other_hotels_test!I1270,FIND("of",other_hotels_test!I1270,1)-2,2)/MID(other_hotels_test!I1270,FIND("of",other_hotels_test!I1270,1)+2,2)</f>
        <v>0.8</v>
      </c>
      <c r="G1270" s="3" t="str">
        <f>IF(ISBLANK(other_hotels_test!J1270),"",other_hotels_test!J1270)</f>
        <v>“A lovely stay - fantastic location.”</v>
      </c>
      <c r="H1270" s="3" t="str">
        <f>IF(ISBLANK(other_hotels_test!K1270),"",other_hotels_test!K1270)</f>
        <v>Have stayed at Raffles previously but was looking for something more centrally located but still with old charm. While the guest rooms and breakfast room on the executive floor had this the lobby did not - very unattractive and poorly laid out. The breakfast room was gorgeous however and the staff there were exceptional. A fantastic way to begin each day - so civilized. Concierge a little clueless. They did help us get tickets for something which was very helpful. Asked for a sedan and drive and they gave us a taxi driver who spoke very little English. Also when I go to the trouble of giving the addresses and itinerary to the concierge I expect him to pass it along to the driver especially when there is a language barrier. Instead I'm trying to explain how to get where we're going when I have very little idea being from out-of-town. Not very professional or helpful if you ask me. Wonderful location however and loved being able to just walk across the streets to the marina. Will probably stay at the Fullerton Bay next time though....</v>
      </c>
      <c r="I1270" s="1" t="str">
        <f>TRIM(IF(ISERROR(MID(other_hotels_test!L1270,7,FIND("travelled",other_hotels_test!L1270,1)-7)),"",MID(other_hotels_test!L1270,7,FIND("travelled",other_hotels_test!L1270,1)-7)))</f>
        <v>July 2012</v>
      </c>
      <c r="J1270" s="1" t="str">
        <f>TRIM(IF(ISERROR(MID(other_hotels_test!L1270,FIND("travelled",other_hotels_test!L1270,1)+9,LEN(other_hotels_test!L1270))),"",MID(other_hotels_test!L1270,FIND("travelled",other_hotels_test!L1270,1)+9,LEN(other_hotels_test!L1270))))</f>
        <v>on business</v>
      </c>
      <c r="K1270" s="4" t="e">
        <f ca="1">udfRegEx(other_hotels_test!M1270,"\d( of )\d( stars).*(n&gt;)([\s\S]*;)")&amp;CHAR(10)&amp;udfRegEx(other_hotels_test!M1270,"[^;]+$\d( of )\d( stars).*(n&gt;)([\s\S]*;)")</f>
        <v>#NAME?</v>
      </c>
      <c r="N1270" s="1" t="str">
        <f>other_hotels_test!P1270</f>
        <v>Reviewed 31 July 2012</v>
      </c>
    </row>
    <row r="1271" spans="1:14" ht="112">
      <c r="A1271" s="1" t="str">
        <f>MID(other_hotels_test!D1271,1,FIND("_data",other_hotels_test!D1271,1)-1)</f>
        <v>fullerton_hotel</v>
      </c>
      <c r="B1271" s="4" t="str">
        <f>other_hotels_test!G1271</f>
        <v>charmpsey</v>
      </c>
      <c r="C1271" s="4" t="str">
        <f>IF(ISBLANK(other_hotels_test!H1271),"",other_hotels_test!H1271)</f>
        <v>Malaysia</v>
      </c>
      <c r="D1271" s="1" t="str">
        <f>MID(other_hotels_test!I1271,FIND("of",other_hotels_test!I1271,1)-2,12)</f>
        <v>5 of 5 stars</v>
      </c>
      <c r="E1271" s="1" t="str">
        <f>MID(other_hotels_test!I1271,FIND("of",other_hotels_test!I1271,1)-2,2)</f>
        <v xml:space="preserve">5 </v>
      </c>
      <c r="F1271" s="2">
        <f>MID(other_hotels_test!I1271,FIND("of",other_hotels_test!I1271,1)-2,2)/MID(other_hotels_test!I1271,FIND("of",other_hotels_test!I1271,1)+2,2)</f>
        <v>1</v>
      </c>
      <c r="G1271" s="3" t="str">
        <f>IF(ISBLANK(other_hotels_test!J1271),"",other_hotels_test!J1271)</f>
        <v>“the best”</v>
      </c>
      <c r="H1271" s="3" t="str">
        <f>IF(ISBLANK(other_hotels_test!K1271),"",other_hotels_test!K1271)</f>
        <v>the problem with this hotel is that it makes you want to stay in 24/7! Was upgraded to a massive room with a view of Marina Bay Sands. everything about the room was exquisite - I was tempted to take the pillows mattress and duvet home. the nespresso machine with a whole variety of coffee flavours to choose from was a nice touch too. lovely choice of local and western cuisine for breakfast. if not for the slow service at the courtyard cafe (we had to ask several times for the bill) our stay would have been perfect.</v>
      </c>
      <c r="I1271" s="1" t="str">
        <f>TRIM(IF(ISERROR(MID(other_hotels_test!L1271,7,FIND("travelled",other_hotels_test!L1271,1)-7)),"",MID(other_hotels_test!L1271,7,FIND("travelled",other_hotels_test!L1271,1)-7)))</f>
        <v>August 2011</v>
      </c>
      <c r="J1271" s="1" t="str">
        <f>TRIM(IF(ISERROR(MID(other_hotels_test!L1271,FIND("travelled",other_hotels_test!L1271,1)+9,LEN(other_hotels_test!L1271))),"",MID(other_hotels_test!L1271,FIND("travelled",other_hotels_test!L1271,1)+9,LEN(other_hotels_test!L1271))))</f>
        <v>as a couple</v>
      </c>
      <c r="K1271" s="4" t="e">
        <f ca="1">udfRegEx(other_hotels_test!M1271,"\d( of )\d( stars).*(n&gt;)([\s\S]*;)")&amp;CHAR(10)&amp;udfRegEx(other_hotels_test!M1271,"[^;]+$\d( of )\d( stars).*(n&gt;)([\s\S]*;)")</f>
        <v>#NAME?</v>
      </c>
      <c r="N1271" s="1" t="str">
        <f>other_hotels_test!P1271</f>
        <v>Reviewed 30 July 2012</v>
      </c>
    </row>
    <row r="1272" spans="1:14" ht="70">
      <c r="A1272" s="1" t="str">
        <f>MID(other_hotels_test!D1272,1,FIND("_data",other_hotels_test!D1272,1)-1)</f>
        <v>fullerton_hotel</v>
      </c>
      <c r="B1272" s="4" t="str">
        <f>other_hotels_test!G1272</f>
        <v>OLeary1</v>
      </c>
      <c r="C1272" s="4" t="str">
        <f>IF(ISBLANK(other_hotels_test!H1272),"",other_hotels_test!H1272)</f>
        <v>Sydney Australia</v>
      </c>
      <c r="D1272" s="1" t="str">
        <f>MID(other_hotels_test!I1272,FIND("of",other_hotels_test!I1272,1)-2,12)</f>
        <v>5 of 5 stars</v>
      </c>
      <c r="E1272" s="1" t="str">
        <f>MID(other_hotels_test!I1272,FIND("of",other_hotels_test!I1272,1)-2,2)</f>
        <v xml:space="preserve">5 </v>
      </c>
      <c r="F1272" s="2">
        <f>MID(other_hotels_test!I1272,FIND("of",other_hotels_test!I1272,1)-2,2)/MID(other_hotels_test!I1272,FIND("of",other_hotels_test!I1272,1)+2,2)</f>
        <v>1</v>
      </c>
      <c r="G1272" s="3" t="str">
        <f>IF(ISBLANK(other_hotels_test!J1272),"",other_hotels_test!J1272)</f>
        <v>“Magnificent hotel”</v>
      </c>
      <c r="H1272" s="3" t="str">
        <f>IF(ISBLANK(other_hotels_test!K1272),"",other_hotels_test!K1272)</f>
        <v>I don't think you will be disappointed if you decide to stay at The Fullerton. Great facilities and location clean and plenty of friendly staff. The room on level 7 was a good size and very quiet. The bed and pillows - very very comfortable. All that you would expect for this level of hotel.</v>
      </c>
      <c r="I1272" s="1" t="str">
        <f>TRIM(IF(ISERROR(MID(other_hotels_test!L1272,7,FIND("travelled",other_hotels_test!L1272,1)-7)),"",MID(other_hotels_test!L1272,7,FIND("travelled",other_hotels_test!L1272,1)-7)))</f>
        <v>July 2012</v>
      </c>
      <c r="J1272" s="1" t="str">
        <f>TRIM(IF(ISERROR(MID(other_hotels_test!L1272,FIND("travelled",other_hotels_test!L1272,1)+9,LEN(other_hotels_test!L1272))),"",MID(other_hotels_test!L1272,FIND("travelled",other_hotels_test!L1272,1)+9,LEN(other_hotels_test!L1272))))</f>
        <v>on business</v>
      </c>
      <c r="K1272" s="4" t="e">
        <f ca="1">udfRegEx(other_hotels_test!M1272,"\d( of )\d( stars).*(n&gt;)([\s\S]*;)")&amp;CHAR(10)&amp;udfRegEx(other_hotels_test!M1272,"[^;]+$\d( of )\d( stars).*(n&gt;)([\s\S]*;)")</f>
        <v>#NAME?</v>
      </c>
      <c r="N1272" s="1" t="str">
        <f>other_hotels_test!P1272</f>
        <v>Reviewed 30 July 2012</v>
      </c>
    </row>
    <row r="1273" spans="1:14" ht="168">
      <c r="A1273" s="1" t="str">
        <f>MID(other_hotels_test!D1273,1,FIND("_data",other_hotels_test!D1273,1)-1)</f>
        <v>fullerton_hotel</v>
      </c>
      <c r="B1273" s="4" t="str">
        <f>other_hotels_test!G1273</f>
        <v>Kptay</v>
      </c>
      <c r="C1273" s="4" t="str">
        <f>IF(ISBLANK(other_hotels_test!H1273),"",other_hotels_test!H1273)</f>
        <v>Singapore Singapore</v>
      </c>
      <c r="D1273" s="1" t="str">
        <f>MID(other_hotels_test!I1273,FIND("of",other_hotels_test!I1273,1)-2,12)</f>
        <v>5 of 5 stars</v>
      </c>
      <c r="E1273" s="1" t="str">
        <f>MID(other_hotels_test!I1273,FIND("of",other_hotels_test!I1273,1)-2,2)</f>
        <v xml:space="preserve">5 </v>
      </c>
      <c r="F1273" s="2">
        <f>MID(other_hotels_test!I1273,FIND("of",other_hotels_test!I1273,1)-2,2)/MID(other_hotels_test!I1273,FIND("of",other_hotels_test!I1273,1)+2,2)</f>
        <v>1</v>
      </c>
      <c r="G1273" s="3" t="str">
        <f>IF(ISBLANK(other_hotels_test!J1273),"",other_hotels_test!J1273)</f>
        <v>“More than decent proposal”</v>
      </c>
      <c r="H1273" s="3" t="str">
        <f>IF(ISBLANK(other_hotels_test!K1273),"",other_hotels_test!K1273)</f>
        <v>Booked their loft suite with the intend to propose to my girlfriend there. Very impressed with the front desk manager and his team who was very involved in the planning process giving me lots of wonderful ideas and suggestions. Then came the actual day where their well co-ordinated team ran the plan like clock work in fact it was so orchestrated that my girlfriend didn't suspect a thing and was busy raving about their professional and personalize service till I suprised her and poped the question. The whole expreience was accentuated by the beautifully designed room and fantastic view of he marina bay. In all it was a wonderful and unforgettable expreience staying and proposing at the Fullerton hotel. Great hotel with great staff to match.</v>
      </c>
      <c r="I1273" s="1" t="str">
        <f>TRIM(IF(ISERROR(MID(other_hotels_test!L1273,7,FIND("travelled",other_hotels_test!L1273,1)-7)),"",MID(other_hotels_test!L1273,7,FIND("travelled",other_hotels_test!L1273,1)-7)))</f>
        <v>July 2012</v>
      </c>
      <c r="J1273" s="1" t="str">
        <f>TRIM(IF(ISERROR(MID(other_hotels_test!L1273,FIND("travelled",other_hotels_test!L1273,1)+9,LEN(other_hotels_test!L1273))),"",MID(other_hotels_test!L1273,FIND("travelled",other_hotels_test!L1273,1)+9,LEN(other_hotels_test!L1273))))</f>
        <v>as a couple</v>
      </c>
      <c r="K1273" s="4" t="e">
        <f ca="1">udfRegEx(other_hotels_test!M1273,"\d( of )\d( stars).*(n&gt;)([\s\S]*;)")&amp;CHAR(10)&amp;udfRegEx(other_hotels_test!M1273,"[^;]+$\d( of )\d( stars).*(n&gt;)([\s\S]*;)")</f>
        <v>#NAME?</v>
      </c>
      <c r="N1273" s="1" t="str">
        <f>other_hotels_test!P1273</f>
        <v>Reviewed 29 July 2012</v>
      </c>
    </row>
    <row r="1274" spans="1:14" ht="182">
      <c r="A1274" s="1" t="str">
        <f>MID(other_hotels_test!D1274,1,FIND("_data",other_hotels_test!D1274,1)-1)</f>
        <v>fullerton_hotel</v>
      </c>
      <c r="B1274" s="4" t="str">
        <f>other_hotels_test!G1274</f>
        <v>Bowie888</v>
      </c>
      <c r="C1274" s="4" t="str">
        <f>IF(ISBLANK(other_hotels_test!H1274),"",other_hotels_test!H1274)</f>
        <v>Melbourne Australia</v>
      </c>
      <c r="D1274" s="1" t="str">
        <f>MID(other_hotels_test!I1274,FIND("of",other_hotels_test!I1274,1)-2,12)</f>
        <v>4 of 5 stars</v>
      </c>
      <c r="E1274" s="1" t="str">
        <f>MID(other_hotels_test!I1274,FIND("of",other_hotels_test!I1274,1)-2,2)</f>
        <v xml:space="preserve">4 </v>
      </c>
      <c r="F1274" s="2">
        <f>MID(other_hotels_test!I1274,FIND("of",other_hotels_test!I1274,1)-2,2)/MID(other_hotels_test!I1274,FIND("of",other_hotels_test!I1274,1)+2,2)</f>
        <v>0.8</v>
      </c>
      <c r="G1274" s="3" t="str">
        <f>IF(ISBLANK(other_hotels_test!J1274),"",other_hotels_test!J1274)</f>
        <v>“A hotel with history”</v>
      </c>
      <c r="H1274" s="3" t="str">
        <f>IF(ISBLANK(other_hotels_test!K1274),"",other_hotels_test!K1274)</f>
        <v>The Fullerton is a classic colonial building ( previously a post office) which Singapore is uniquely famous in the region for preserving . They are very proud of their heritage and it shows. Stunning architecture and excellent service. If your not staying at least have their excellent curry lunch held every day in the lobby The buffet is worth a try but sit outside and soak up the lakeside views. Rooms are large but because perhaps of the conversion from a post office strangely shaped. Dont go for an "inside view" though.Insist on river view and ask them to explain the very complex TV set up as there are no explanation cards available. Disappointing bathrooms. Again i suspect a layout problem . Need a card to activate lifts. I know that Is a security requirement but nevertheless a pain for those with elderly eyesight</v>
      </c>
      <c r="I1274" s="1" t="str">
        <f>TRIM(IF(ISERROR(MID(other_hotels_test!L1274,7,FIND("travelled",other_hotels_test!L1274,1)-7)),"",MID(other_hotels_test!L1274,7,FIND("travelled",other_hotels_test!L1274,1)-7)))</f>
        <v>July 2012</v>
      </c>
      <c r="J1274" s="1" t="str">
        <f>TRIM(IF(ISERROR(MID(other_hotels_test!L1274,FIND("travelled",other_hotels_test!L1274,1)+9,LEN(other_hotels_test!L1274))),"",MID(other_hotels_test!L1274,FIND("travelled",other_hotels_test!L1274,1)+9,LEN(other_hotels_test!L1274))))</f>
        <v>with family</v>
      </c>
      <c r="K1274" s="4" t="e">
        <f ca="1">udfRegEx(other_hotels_test!M1274,"\d( of )\d( stars).*(n&gt;)([\s\S]*;)")&amp;CHAR(10)&amp;udfRegEx(other_hotels_test!M1274,"[^;]+$\d( of )\d( stars).*(n&gt;)([\s\S]*;)")</f>
        <v>#NAME?</v>
      </c>
      <c r="N1274" s="1" t="str">
        <f>other_hotels_test!P1274</f>
        <v>Reviewed 29 July 2012</v>
      </c>
    </row>
    <row r="1275" spans="1:14" ht="28">
      <c r="A1275" s="1" t="str">
        <f>MID(other_hotels_test!D1275,1,FIND("_data",other_hotels_test!D1275,1)-1)</f>
        <v>fullerton_hotel</v>
      </c>
      <c r="B1275" s="4" t="str">
        <f>other_hotels_test!G1275</f>
        <v>resultspt</v>
      </c>
      <c r="C1275" s="4" t="str">
        <f>IF(ISBLANK(other_hotels_test!H1275),"",other_hotels_test!H1275)</f>
        <v>Auckland Region New Zealand</v>
      </c>
      <c r="D1275" s="1" t="str">
        <f>MID(other_hotels_test!I1275,FIND("of",other_hotels_test!I1275,1)-2,12)</f>
        <v>5 of 5 stars</v>
      </c>
      <c r="E1275" s="1" t="str">
        <f>MID(other_hotels_test!I1275,FIND("of",other_hotels_test!I1275,1)-2,2)</f>
        <v xml:space="preserve">5 </v>
      </c>
      <c r="F1275" s="2">
        <f>MID(other_hotels_test!I1275,FIND("of",other_hotels_test!I1275,1)-2,2)/MID(other_hotels_test!I1275,FIND("of",other_hotels_test!I1275,1)+2,2)</f>
        <v>1</v>
      </c>
      <c r="G1275" s="3" t="str">
        <f>IF(ISBLANK(other_hotels_test!J1275),"",other_hotels_test!J1275)</f>
        <v>“Amazing hotel!”</v>
      </c>
      <c r="H1275" s="3" t="str">
        <f>IF(ISBLANK(other_hotels_test!K1275),"",other_hotels_test!K1275)</f>
        <v>Stayed during conference and experienced excellent service in beautiful location!</v>
      </c>
      <c r="I1275" s="1" t="str">
        <f>TRIM(IF(ISERROR(MID(other_hotels_test!L1275,7,FIND("travelled",other_hotels_test!L1275,1)-7)),"",MID(other_hotels_test!L1275,7,FIND("travelled",other_hotels_test!L1275,1)-7)))</f>
        <v>August 2011</v>
      </c>
      <c r="J1275" s="1" t="str">
        <f>TRIM(IF(ISERROR(MID(other_hotels_test!L1275,FIND("travelled",other_hotels_test!L1275,1)+9,LEN(other_hotels_test!L1275))),"",MID(other_hotels_test!L1275,FIND("travelled",other_hotels_test!L1275,1)+9,LEN(other_hotels_test!L1275))))</f>
        <v>on business</v>
      </c>
      <c r="K1275" s="4" t="e">
        <f ca="1">udfRegEx(other_hotels_test!M1275,"\d( of )\d( stars).*(n&gt;)([\s\S]*;)")&amp;CHAR(10)&amp;udfRegEx(other_hotels_test!M1275,"[^;]+$\d( of )\d( stars).*(n&gt;)([\s\S]*;)")</f>
        <v>#NAME?</v>
      </c>
      <c r="N1275" s="1" t="str">
        <f>other_hotels_test!P1275</f>
        <v>Reviewed 10 July 2012</v>
      </c>
    </row>
    <row r="1276" spans="1:14" ht="168">
      <c r="A1276" s="1" t="str">
        <f>MID(other_hotels_test!D1276,1,FIND("_data",other_hotels_test!D1276,1)-1)</f>
        <v>fullerton_hotel</v>
      </c>
      <c r="B1276" s="4" t="str">
        <f>other_hotels_test!G1276</f>
        <v>BopplePrincess</v>
      </c>
      <c r="C1276" s="4" t="str">
        <f>IF(ISBLANK(other_hotels_test!H1276),"",other_hotels_test!H1276)</f>
        <v>Singapore Singapore</v>
      </c>
      <c r="D1276" s="1" t="str">
        <f>MID(other_hotels_test!I1276,FIND("of",other_hotels_test!I1276,1)-2,12)</f>
        <v>4 of 5 stars</v>
      </c>
      <c r="E1276" s="1" t="str">
        <f>MID(other_hotels_test!I1276,FIND("of",other_hotels_test!I1276,1)-2,2)</f>
        <v xml:space="preserve">4 </v>
      </c>
      <c r="F1276" s="2">
        <f>MID(other_hotels_test!I1276,FIND("of",other_hotels_test!I1276,1)-2,2)/MID(other_hotels_test!I1276,FIND("of",other_hotels_test!I1276,1)+2,2)</f>
        <v>0.8</v>
      </c>
      <c r="G1276" s="3" t="str">
        <f>IF(ISBLANK(other_hotels_test!J1276),"",other_hotels_test!J1276)</f>
        <v>“A great place to enjoy luxurious life ;)”</v>
      </c>
      <c r="H1276" s="3" t="str">
        <f>IF(ISBLANK(other_hotels_test!K1276),"",other_hotels_test!K1276)</f>
        <v>Me and husband went to this hotel after registering our marriage last October although this place is just 20 mins away from our house we can feel so much different atmosphere here we inform the concierge that we're there to celebrate our wedding and although it was quite late we received a complimentary bouquet of flowers a complimentary bottle of wine and a plate of chocolates and cakes! It really made our day although 5 minutes later one staff knocked on our door to tell us that they have mistakenly given us other guest's bouquet of flowers (which was confusing) and we just told him to clarify with the concierge he didnt come back again after (phew!) all the staffs there were so polite and full of smile so overall it was a very nice stay :)</v>
      </c>
      <c r="I1276" s="1" t="str">
        <f>TRIM(IF(ISERROR(MID(other_hotels_test!L1276,7,FIND("travelled",other_hotels_test!L1276,1)-7)),"",MID(other_hotels_test!L1276,7,FIND("travelled",other_hotels_test!L1276,1)-7)))</f>
        <v/>
      </c>
      <c r="J1276" s="1" t="str">
        <f>TRIM(IF(ISERROR(MID(other_hotels_test!L1276,FIND("travelled",other_hotels_test!L1276,1)+9,LEN(other_hotels_test!L1276))),"",MID(other_hotels_test!L1276,FIND("travelled",other_hotels_test!L1276,1)+9,LEN(other_hotels_test!L1276))))</f>
        <v/>
      </c>
      <c r="K1276" s="4" t="e">
        <f ca="1">udfRegEx(other_hotels_test!M1276,"\d( of )\d( stars).*(n&gt;)([\s\S]*;)")&amp;CHAR(10)&amp;udfRegEx(other_hotels_test!M1276,"[^;]+$\d( of )\d( stars).*(n&gt;)([\s\S]*;)")</f>
        <v>#NAME?</v>
      </c>
      <c r="N1276" s="1" t="str">
        <f>other_hotels_test!P1276</f>
        <v>Reviewed 10 July 2012</v>
      </c>
    </row>
    <row r="1277" spans="1:14" ht="70">
      <c r="A1277" s="1" t="str">
        <f>MID(other_hotels_test!D1277,1,FIND("_data",other_hotels_test!D1277,1)-1)</f>
        <v>fullerton_hotel</v>
      </c>
      <c r="B1277" s="4" t="str">
        <f>other_hotels_test!G1277</f>
        <v>Rumpleproofskin</v>
      </c>
      <c r="C1277" s="4" t="str">
        <f>IF(ISBLANK(other_hotels_test!H1277),"",other_hotels_test!H1277)</f>
        <v>London</v>
      </c>
      <c r="D1277" s="1" t="str">
        <f>MID(other_hotels_test!I1277,FIND("of",other_hotels_test!I1277,1)-2,12)</f>
        <v>4 of 5 stars</v>
      </c>
      <c r="E1277" s="1" t="str">
        <f>MID(other_hotels_test!I1277,FIND("of",other_hotels_test!I1277,1)-2,2)</f>
        <v xml:space="preserve">4 </v>
      </c>
      <c r="F1277" s="2">
        <f>MID(other_hotels_test!I1277,FIND("of",other_hotels_test!I1277,1)-2,2)/MID(other_hotels_test!I1277,FIND("of",other_hotels_test!I1277,1)+2,2)</f>
        <v>0.8</v>
      </c>
      <c r="G1277" s="3" t="str">
        <f>IF(ISBLANK(other_hotels_test!J1277),"",other_hotels_test!J1277)</f>
        <v>“Grand colonial style hotel”</v>
      </c>
      <c r="H1277" s="3" t="str">
        <f>IF(ISBLANK(other_hotels_test!K1277),"",other_hotels_test!K1277)</f>
        <v>This is the most majestic hotel we've ever stayed in. Love the huge pillars and the tall spacious reception lounge area. The pool too is stunning and overlooks part of the city. Bet it must be amazing to stay here for the Grand Prix. Just one foible… the beds are too hard. Otherwise it's a very classy place and well worth the outlay.</v>
      </c>
      <c r="I1277" s="1" t="str">
        <f>TRIM(IF(ISERROR(MID(other_hotels_test!L1277,7,FIND("travelled",other_hotels_test!L1277,1)-7)),"",MID(other_hotels_test!L1277,7,FIND("travelled",other_hotels_test!L1277,1)-7)))</f>
        <v>February 2012</v>
      </c>
      <c r="J1277" s="1" t="str">
        <f>TRIM(IF(ISERROR(MID(other_hotels_test!L1277,FIND("travelled",other_hotels_test!L1277,1)+9,LEN(other_hotels_test!L1277))),"",MID(other_hotels_test!L1277,FIND("travelled",other_hotels_test!L1277,1)+9,LEN(other_hotels_test!L1277))))</f>
        <v>as a couple</v>
      </c>
      <c r="K1277" s="4" t="e">
        <f ca="1">udfRegEx(other_hotels_test!M1277,"\d( of )\d( stars).*(n&gt;)([\s\S]*;)")&amp;CHAR(10)&amp;udfRegEx(other_hotels_test!M1277,"[^;]+$\d( of )\d( stars).*(n&gt;)([\s\S]*;)")</f>
        <v>#NAME?</v>
      </c>
      <c r="N1277" s="1" t="str">
        <f>other_hotels_test!P1277</f>
        <v>Reviewed 10 July 2012</v>
      </c>
    </row>
    <row r="1278" spans="1:14" ht="70">
      <c r="A1278" s="1" t="str">
        <f>MID(other_hotels_test!D1278,1,FIND("_data",other_hotels_test!D1278,1)-1)</f>
        <v>fullerton_hotel</v>
      </c>
      <c r="B1278" s="4" t="str">
        <f>other_hotels_test!G1278</f>
        <v>BigBlue1894</v>
      </c>
      <c r="C1278" s="4" t="str">
        <f>IF(ISBLANK(other_hotels_test!H1278),"",other_hotels_test!H1278)</f>
        <v>Knutsford United Kingdom</v>
      </c>
      <c r="D1278" s="1" t="str">
        <f>MID(other_hotels_test!I1278,FIND("of",other_hotels_test!I1278,1)-2,12)</f>
        <v>5 of 5 stars</v>
      </c>
      <c r="E1278" s="1" t="str">
        <f>MID(other_hotels_test!I1278,FIND("of",other_hotels_test!I1278,1)-2,2)</f>
        <v xml:space="preserve">5 </v>
      </c>
      <c r="F1278" s="2">
        <f>MID(other_hotels_test!I1278,FIND("of",other_hotels_test!I1278,1)-2,2)/MID(other_hotels_test!I1278,FIND("of",other_hotels_test!I1278,1)+2,2)</f>
        <v>1</v>
      </c>
      <c r="G1278" s="3" t="str">
        <f>IF(ISBLANK(other_hotels_test!J1278),"",other_hotels_test!J1278)</f>
        <v>“Great hotel superb location”</v>
      </c>
      <c r="H1278" s="3" t="str">
        <f>IF(ISBLANK(other_hotels_test!K1278),"",other_hotels_test!K1278)</f>
        <v>The Fullerton is in a great position on the river and a short walk to almost everywhere. The rooms are of course what you'd expect and the service is top notch. If you are toying with staying at Raffles instead think again. The Fullerton is much better value and has a much better location. No contest.</v>
      </c>
      <c r="I1278" s="1" t="str">
        <f>TRIM(IF(ISERROR(MID(other_hotels_test!L1278,7,FIND("travelled",other_hotels_test!L1278,1)-7)),"",MID(other_hotels_test!L1278,7,FIND("travelled",other_hotels_test!L1278,1)-7)))</f>
        <v>June 2012</v>
      </c>
      <c r="J1278" s="1" t="str">
        <f>TRIM(IF(ISERROR(MID(other_hotels_test!L1278,FIND("travelled",other_hotels_test!L1278,1)+9,LEN(other_hotels_test!L1278))),"",MID(other_hotels_test!L1278,FIND("travelled",other_hotels_test!L1278,1)+9,LEN(other_hotels_test!L1278))))</f>
        <v>with family</v>
      </c>
      <c r="K1278" s="4" t="e">
        <f ca="1">udfRegEx(other_hotels_test!M1278,"\d( of )\d( stars).*(n&gt;)([\s\S]*;)")&amp;CHAR(10)&amp;udfRegEx(other_hotels_test!M1278,"[^;]+$\d( of )\d( stars).*(n&gt;)([\s\S]*;)")</f>
        <v>#NAME?</v>
      </c>
      <c r="N1278" s="1" t="str">
        <f>other_hotels_test!P1278</f>
        <v>Reviewed 7 July 2012</v>
      </c>
    </row>
    <row r="1279" spans="1:14" ht="84">
      <c r="A1279" s="1" t="str">
        <f>MID(other_hotels_test!D1279,1,FIND("_data",other_hotels_test!D1279,1)-1)</f>
        <v>fullerton_hotel</v>
      </c>
      <c r="B1279" s="4" t="str">
        <f>other_hotels_test!G1279</f>
        <v>RWA11</v>
      </c>
      <c r="C1279" s="4" t="str">
        <f>IF(ISBLANK(other_hotels_test!H1279),"",other_hotels_test!H1279)</f>
        <v>Sydney Australia</v>
      </c>
      <c r="D1279" s="1" t="str">
        <f>MID(other_hotels_test!I1279,FIND("of",other_hotels_test!I1279,1)-2,12)</f>
        <v>5 of 5 stars</v>
      </c>
      <c r="E1279" s="1" t="str">
        <f>MID(other_hotels_test!I1279,FIND("of",other_hotels_test!I1279,1)-2,2)</f>
        <v xml:space="preserve">5 </v>
      </c>
      <c r="F1279" s="2">
        <f>MID(other_hotels_test!I1279,FIND("of",other_hotels_test!I1279,1)-2,2)/MID(other_hotels_test!I1279,FIND("of",other_hotels_test!I1279,1)+2,2)</f>
        <v>1</v>
      </c>
      <c r="G1279" s="3" t="str">
        <f>IF(ISBLANK(other_hotels_test!J1279),"",other_hotels_test!J1279)</f>
        <v>“Perfect place for business or pleasure”</v>
      </c>
      <c r="H1279" s="3" t="str">
        <f>IF(ISBLANK(other_hotels_test!K1279),"",other_hotels_test!K1279)</f>
        <v>A great blend of the old and the new. Grand lobby areas and nice bars cafes etc. Service was first class in all areas. Perfectly located for business travellers right alongside the city but also a great spot for tourists too. Loads of bars and restaurants within a five minute walk. Hard to fault aside from the temporary gym as renovations are underway. Fully recommend.</v>
      </c>
      <c r="I1279" s="1" t="str">
        <f>TRIM(IF(ISERROR(MID(other_hotels_test!L1279,7,FIND("travelled",other_hotels_test!L1279,1)-7)),"",MID(other_hotels_test!L1279,7,FIND("travelled",other_hotels_test!L1279,1)-7)))</f>
        <v>July 2012</v>
      </c>
      <c r="J1279" s="1" t="str">
        <f>TRIM(IF(ISERROR(MID(other_hotels_test!L1279,FIND("travelled",other_hotels_test!L1279,1)+9,LEN(other_hotels_test!L1279))),"",MID(other_hotels_test!L1279,FIND("travelled",other_hotels_test!L1279,1)+9,LEN(other_hotels_test!L1279))))</f>
        <v>on business</v>
      </c>
      <c r="K1279" s="4" t="e">
        <f ca="1">udfRegEx(other_hotels_test!M1279,"\d( of )\d( stars).*(n&gt;)([\s\S]*;)")&amp;CHAR(10)&amp;udfRegEx(other_hotels_test!M1279,"[^;]+$\d( of )\d( stars).*(n&gt;)([\s\S]*;)")</f>
        <v>#NAME?</v>
      </c>
      <c r="N1279" s="1" t="str">
        <f>other_hotels_test!P1279</f>
        <v>Reviewed 6 July 2012</v>
      </c>
    </row>
    <row r="1280" spans="1:14" ht="56">
      <c r="A1280" s="1" t="str">
        <f>MID(other_hotels_test!D1280,1,FIND("_data",other_hotels_test!D1280,1)-1)</f>
        <v>fullerton_hotel</v>
      </c>
      <c r="B1280" s="4" t="str">
        <f>other_hotels_test!G1280</f>
        <v>FILIBLON</v>
      </c>
      <c r="C1280" s="4" t="str">
        <f>IF(ISBLANK(other_hotels_test!H1280),"",other_hotels_test!H1280)</f>
        <v>New York City New York</v>
      </c>
      <c r="D1280" s="1" t="str">
        <f>MID(other_hotels_test!I1280,FIND("of",other_hotels_test!I1280,1)-2,12)</f>
        <v>5 of 5 stars</v>
      </c>
      <c r="E1280" s="1" t="str">
        <f>MID(other_hotels_test!I1280,FIND("of",other_hotels_test!I1280,1)-2,2)</f>
        <v xml:space="preserve">5 </v>
      </c>
      <c r="F1280" s="2">
        <f>MID(other_hotels_test!I1280,FIND("of",other_hotels_test!I1280,1)-2,2)/MID(other_hotels_test!I1280,FIND("of",other_hotels_test!I1280,1)+2,2)</f>
        <v>1</v>
      </c>
      <c r="G1280" s="3" t="str">
        <f>IF(ISBLANK(other_hotels_test!J1280),"",other_hotels_test!J1280)</f>
        <v>“Amazing!!!”</v>
      </c>
      <c r="H1280" s="3" t="str">
        <f>IF(ISBLANK(other_hotels_test!K1280),"",other_hotels_test!K1280)</f>
        <v>What a place! Absolutely breathtaking the service was incredible and I felt so well looked after. The facilities were top of the line and extravagent. The food was amazing and had a very wide variety. Don't miss the sunday brunch. The best "singapore sling" ever...</v>
      </c>
      <c r="I1280" s="1" t="str">
        <f>TRIM(IF(ISERROR(MID(other_hotels_test!L1280,7,FIND("travelled",other_hotels_test!L1280,1)-7)),"",MID(other_hotels_test!L1280,7,FIND("travelled",other_hotels_test!L1280,1)-7)))</f>
        <v>May 2012</v>
      </c>
      <c r="J1280" s="1" t="str">
        <f>TRIM(IF(ISERROR(MID(other_hotels_test!L1280,FIND("travelled",other_hotels_test!L1280,1)+9,LEN(other_hotels_test!L1280))),"",MID(other_hotels_test!L1280,FIND("travelled",other_hotels_test!L1280,1)+9,LEN(other_hotels_test!L1280))))</f>
        <v>as a couple</v>
      </c>
      <c r="K1280" s="4" t="e">
        <f ca="1">udfRegEx(other_hotels_test!M1280,"\d( of )\d( stars).*(n&gt;)([\s\S]*;)")&amp;CHAR(10)&amp;udfRegEx(other_hotels_test!M1280,"[^;]+$\d( of )\d( stars).*(n&gt;)([\s\S]*;)")</f>
        <v>#NAME?</v>
      </c>
      <c r="N1280" s="1" t="str">
        <f>other_hotels_test!P1280</f>
        <v>Reviewed 5 August 2012</v>
      </c>
    </row>
    <row r="1281" spans="1:14" ht="70">
      <c r="A1281" s="1" t="str">
        <f>MID(other_hotels_test!D1281,1,FIND("_data",other_hotels_test!D1281,1)-1)</f>
        <v>fullerton_hotel</v>
      </c>
      <c r="B1281" s="4" t="str">
        <f>other_hotels_test!G1281</f>
        <v>Slymeister</v>
      </c>
      <c r="C1281" s="4" t="str">
        <f>IF(ISBLANK(other_hotels_test!H1281),"",other_hotels_test!H1281)</f>
        <v>Perth Western Australia</v>
      </c>
      <c r="D1281" s="1" t="str">
        <f>MID(other_hotels_test!I1281,FIND("of",other_hotels_test!I1281,1)-2,12)</f>
        <v>4 of 5 stars</v>
      </c>
      <c r="E1281" s="1" t="str">
        <f>MID(other_hotels_test!I1281,FIND("of",other_hotels_test!I1281,1)-2,2)</f>
        <v xml:space="preserve">4 </v>
      </c>
      <c r="F1281" s="2">
        <f>MID(other_hotels_test!I1281,FIND("of",other_hotels_test!I1281,1)-2,2)/MID(other_hotels_test!I1281,FIND("of",other_hotels_test!I1281,1)+2,2)</f>
        <v>0.8</v>
      </c>
      <c r="G1281" s="3" t="str">
        <f>IF(ISBLANK(other_hotels_test!J1281),"",other_hotels_test!J1281)</f>
        <v>“Splashed out and no regrets”</v>
      </c>
      <c r="H1281" s="3" t="str">
        <f>IF(ISBLANK(other_hotels_test!K1281),"",other_hotels_test!K1281)</f>
        <v>An amazingly beautiful hotel and fantastic service from all particularly from the ever elegant and graceful Irina in the lobby bar. The room was large and well appointed for business needs though some of the furniture was a little dated and worse for wear but otherwise comfortable and clean.</v>
      </c>
      <c r="I1281" s="1" t="str">
        <f>TRIM(IF(ISERROR(MID(other_hotels_test!L1281,7,FIND("travelled",other_hotels_test!L1281,1)-7)),"",MID(other_hotels_test!L1281,7,FIND("travelled",other_hotels_test!L1281,1)-7)))</f>
        <v>August 2012</v>
      </c>
      <c r="J1281" s="1" t="str">
        <f>TRIM(IF(ISERROR(MID(other_hotels_test!L1281,FIND("travelled",other_hotels_test!L1281,1)+9,LEN(other_hotels_test!L1281))),"",MID(other_hotels_test!L1281,FIND("travelled",other_hotels_test!L1281,1)+9,LEN(other_hotels_test!L1281))))</f>
        <v>on business</v>
      </c>
      <c r="K1281" s="4" t="e">
        <f ca="1">udfRegEx(other_hotels_test!M1281,"\d( of )\d( stars).*(n&gt;)([\s\S]*;)")&amp;CHAR(10)&amp;udfRegEx(other_hotels_test!M1281,"[^;]+$\d( of )\d( stars).*(n&gt;)([\s\S]*;)")</f>
        <v>#NAME?</v>
      </c>
      <c r="N1281" s="1" t="str">
        <f>other_hotels_test!P1281</f>
        <v>Reviewed 4 August 2012</v>
      </c>
    </row>
    <row r="1282" spans="1:14" ht="168">
      <c r="A1282" s="1" t="str">
        <f>MID(other_hotels_test!D1282,1,FIND("_data",other_hotels_test!D1282,1)-1)</f>
        <v>fullerton_hotel</v>
      </c>
      <c r="B1282" s="4" t="str">
        <f>other_hotels_test!G1282</f>
        <v>L_Marie80</v>
      </c>
      <c r="C1282" s="4" t="str">
        <f>IF(ISBLANK(other_hotels_test!H1282),"",other_hotels_test!H1282)</f>
        <v>The Hague The Netherlands</v>
      </c>
      <c r="D1282" s="1" t="str">
        <f>MID(other_hotels_test!I1282,FIND("of",other_hotels_test!I1282,1)-2,12)</f>
        <v>2 of 5 stars</v>
      </c>
      <c r="E1282" s="1" t="str">
        <f>MID(other_hotels_test!I1282,FIND("of",other_hotels_test!I1282,1)-2,2)</f>
        <v xml:space="preserve">2 </v>
      </c>
      <c r="F1282" s="2">
        <f>MID(other_hotels_test!I1282,FIND("of",other_hotels_test!I1282,1)-2,2)/MID(other_hotels_test!I1282,FIND("of",other_hotels_test!I1282,1)+2,2)</f>
        <v>0.4</v>
      </c>
      <c r="G1282" s="3" t="str">
        <f>IF(ISBLANK(other_hotels_test!J1282),"",other_hotels_test!J1282)</f>
        <v>“lost its glory”</v>
      </c>
      <c r="H1282" s="3" t="str">
        <f>IF(ISBLANK(other_hotels_test!K1282),"",other_hotels_test!K1282)</f>
        <v>the room is rather small which is typical for Singapore. the moist is in the air from the moment you enter the room (carpet) and the furniture is in deer need of renovation. the amenity line up is comparable to a european 4 star hotel. the balcony comes without chairs and full chip off wall painting. the lobby is grand yet dark and on rainy days rather sinister. the gym was equipped with basic instruments the threadmills (all) were falsly installed forcing you to run on elevation. the pool comes with a great view but is limited to 10 sundecks (400 rooms). Breakfast is ok with plenty of options and an efficient but coldhearted service and an armada of birds minggeling around the tables. the assistant guest recognition manager (from Tokio) is a well trained asset and made our stay.</v>
      </c>
      <c r="I1282" s="1" t="str">
        <f>TRIM(IF(ISERROR(MID(other_hotels_test!L1282,7,FIND("travelled",other_hotels_test!L1282,1)-7)),"",MID(other_hotels_test!L1282,7,FIND("travelled",other_hotels_test!L1282,1)-7)))</f>
        <v>July 2012</v>
      </c>
      <c r="J1282" s="1" t="str">
        <f>TRIM(IF(ISERROR(MID(other_hotels_test!L1282,FIND("travelled",other_hotels_test!L1282,1)+9,LEN(other_hotels_test!L1282))),"",MID(other_hotels_test!L1282,FIND("travelled",other_hotels_test!L1282,1)+9,LEN(other_hotels_test!L1282))))</f>
        <v>with family</v>
      </c>
      <c r="K1282" s="4" t="e">
        <f ca="1">udfRegEx(other_hotels_test!M1282,"\d( of )\d( stars).*(n&gt;)([\s\S]*;)")&amp;CHAR(10)&amp;udfRegEx(other_hotels_test!M1282,"[^;]+$\d( of )\d( stars).*(n&gt;)([\s\S]*;)")</f>
        <v>#NAME?</v>
      </c>
      <c r="N1282" s="1" t="str">
        <f>other_hotels_test!P1282</f>
        <v>Reviewed 3 August 2012</v>
      </c>
    </row>
    <row r="1283" spans="1:14" ht="42">
      <c r="A1283" s="1" t="str">
        <f>MID(other_hotels_test!D1283,1,FIND("_data",other_hotels_test!D1283,1)-1)</f>
        <v>fullerton_hotel</v>
      </c>
      <c r="B1283" s="4" t="str">
        <f>other_hotels_test!G1283</f>
        <v>hvlg1</v>
      </c>
      <c r="C1283" s="4" t="str">
        <f>IF(ISBLANK(other_hotels_test!H1283),"",other_hotels_test!H1283)</f>
        <v>France</v>
      </c>
      <c r="D1283" s="1" t="str">
        <f>MID(other_hotels_test!I1283,FIND("of",other_hotels_test!I1283,1)-2,12)</f>
        <v>5 of 5 stars</v>
      </c>
      <c r="E1283" s="1" t="str">
        <f>MID(other_hotels_test!I1283,FIND("of",other_hotels_test!I1283,1)-2,2)</f>
        <v xml:space="preserve">5 </v>
      </c>
      <c r="F1283" s="2">
        <f>MID(other_hotels_test!I1283,FIND("of",other_hotels_test!I1283,1)-2,2)/MID(other_hotels_test!I1283,FIND("of",other_hotels_test!I1283,1)+2,2)</f>
        <v>1</v>
      </c>
      <c r="G1283" s="3" t="str">
        <f>IF(ISBLANK(other_hotels_test!J1283),"",other_hotels_test!J1283)</f>
        <v>“Excellent location for business and nightlife”</v>
      </c>
      <c r="H1283" s="3" t="str">
        <f>IF(ISBLANK(other_hotels_test!K1283),"",other_hotels_test!K1283)</f>
        <v>I have stayed there many times in different categories of rooms. Try to avoid the courtyard rooms especially on upper floors as they face the roof garden where some loud wedding receptions take place...</v>
      </c>
      <c r="I1283" s="1" t="str">
        <f>TRIM(IF(ISERROR(MID(other_hotels_test!L1283,7,FIND("travelled",other_hotels_test!L1283,1)-7)),"",MID(other_hotels_test!L1283,7,FIND("travelled",other_hotels_test!L1283,1)-7)))</f>
        <v>June 2012</v>
      </c>
      <c r="J1283" s="1" t="str">
        <f>TRIM(IF(ISERROR(MID(other_hotels_test!L1283,FIND("travelled",other_hotels_test!L1283,1)+9,LEN(other_hotels_test!L1283))),"",MID(other_hotels_test!L1283,FIND("travelled",other_hotels_test!L1283,1)+9,LEN(other_hotels_test!L1283))))</f>
        <v>on business</v>
      </c>
      <c r="K1283" s="4" t="e">
        <f ca="1">udfRegEx(other_hotels_test!M1283,"\d( of )\d( stars).*(n&gt;)([\s\S]*;)")&amp;CHAR(10)&amp;udfRegEx(other_hotels_test!M1283,"[^;]+$\d( of )\d( stars).*(n&gt;)([\s\S]*;)")</f>
        <v>#NAME?</v>
      </c>
      <c r="N1283" s="1" t="str">
        <f>other_hotels_test!P1283</f>
        <v>Reviewed 2 August 2012</v>
      </c>
    </row>
    <row r="1284" spans="1:14" ht="70">
      <c r="A1284" s="1" t="str">
        <f>MID(other_hotels_test!D1284,1,FIND("_data",other_hotels_test!D1284,1)-1)</f>
        <v>fullerton_hotel</v>
      </c>
      <c r="B1284" s="4" t="str">
        <f>other_hotels_test!G1284</f>
        <v>FoxyFlower</v>
      </c>
      <c r="C1284" s="4" t="str">
        <f>IF(ISBLANK(other_hotels_test!H1284),"",other_hotels_test!H1284)</f>
        <v>Hong Kong China</v>
      </c>
      <c r="D1284" s="1" t="str">
        <f>MID(other_hotels_test!I1284,FIND("of",other_hotels_test!I1284,1)-2,12)</f>
        <v>4 of 5 stars</v>
      </c>
      <c r="E1284" s="1" t="str">
        <f>MID(other_hotels_test!I1284,FIND("of",other_hotels_test!I1284,1)-2,2)</f>
        <v xml:space="preserve">4 </v>
      </c>
      <c r="F1284" s="2">
        <f>MID(other_hotels_test!I1284,FIND("of",other_hotels_test!I1284,1)-2,2)/MID(other_hotels_test!I1284,FIND("of",other_hotels_test!I1284,1)+2,2)</f>
        <v>0.8</v>
      </c>
      <c r="G1284" s="3" t="str">
        <f>IF(ISBLANK(other_hotels_test!J1284),"",other_hotels_test!J1284)</f>
        <v>“Lovely hotel great service”</v>
      </c>
      <c r="H1284" s="3" t="str">
        <f>IF(ISBLANK(other_hotels_test!K1284),"",other_hotels_test!K1284)</f>
        <v>From the moment I checked in the staff were beyond helpful. I was shown to my room which was lovely and big and was I delighted with the outside sitting area which is a rare commodity. The gym and pool are both excellent and the buffet breakfast in the town restauraunt is definatly worth a mention.</v>
      </c>
      <c r="I1284" s="1" t="str">
        <f>TRIM(IF(ISERROR(MID(other_hotels_test!L1284,7,FIND("travelled",other_hotels_test!L1284,1)-7)),"",MID(other_hotels_test!L1284,7,FIND("travelled",other_hotels_test!L1284,1)-7)))</f>
        <v>July 2012</v>
      </c>
      <c r="J1284" s="1" t="str">
        <f>TRIM(IF(ISERROR(MID(other_hotels_test!L1284,FIND("travelled",other_hotels_test!L1284,1)+9,LEN(other_hotels_test!L1284))),"",MID(other_hotels_test!L1284,FIND("travelled",other_hotels_test!L1284,1)+9,LEN(other_hotels_test!L1284))))</f>
        <v>on business</v>
      </c>
      <c r="K1284" s="4" t="e">
        <f ca="1">udfRegEx(other_hotels_test!M1284,"\d( of )\d( stars).*(n&gt;)([\s\S]*;)")&amp;CHAR(10)&amp;udfRegEx(other_hotels_test!M1284,"[^;]+$\d( of )\d( stars).*(n&gt;)([\s\S]*;)")</f>
        <v>#NAME?</v>
      </c>
      <c r="N1284" s="1" t="str">
        <f>other_hotels_test!P1284</f>
        <v>Reviewed 1 August 2012</v>
      </c>
    </row>
    <row r="1285" spans="1:14" ht="126">
      <c r="A1285" s="1" t="str">
        <f>MID(other_hotels_test!D1285,1,FIND("_data",other_hotels_test!D1285,1)-1)</f>
        <v>fullerton_hotel</v>
      </c>
      <c r="B1285" s="4" t="str">
        <f>other_hotels_test!G1285</f>
        <v>bobbyVAM</v>
      </c>
      <c r="C1285" s="4" t="str">
        <f>IF(ISBLANK(other_hotels_test!H1285),"",other_hotels_test!H1285)</f>
        <v>London United Kingdom</v>
      </c>
      <c r="D1285" s="1" t="str">
        <f>MID(other_hotels_test!I1285,FIND("of",other_hotels_test!I1285,1)-2,12)</f>
        <v>3 of 5 stars</v>
      </c>
      <c r="E1285" s="1" t="str">
        <f>MID(other_hotels_test!I1285,FIND("of",other_hotels_test!I1285,1)-2,2)</f>
        <v xml:space="preserve">3 </v>
      </c>
      <c r="F1285" s="2">
        <f>MID(other_hotels_test!I1285,FIND("of",other_hotels_test!I1285,1)-2,2)/MID(other_hotels_test!I1285,FIND("of",other_hotels_test!I1285,1)+2,2)</f>
        <v>0.6</v>
      </c>
      <c r="G1285" s="3" t="str">
        <f>IF(ISBLANK(other_hotels_test!J1285),"",other_hotels_test!J1285)</f>
        <v>“Lovely building housing a decent but corporate-feel hotel interior.”</v>
      </c>
      <c r="H1285" s="3" t="str">
        <f>IF(ISBLANK(other_hotels_test!K1285),"",other_hotels_test!K1285)</f>
        <v>A wonderful colonial building once the General Post Office. Now a cavernous hotel which is fairly corporate but is perfectly acceptable for a short stay in Singapore. There are limited restaurant facilities but as you're in the centre of the city you should be going out. Extensive buffet breakfast coaster caters for every taste - comprehensive and fresh. Rooms are well kitted out free wifi comfortable beds and good bathrooms. Swimming pool is nice compact and not many places to relax but as you're in the centre of the city this is a welcome addition.</v>
      </c>
      <c r="I1285" s="1" t="str">
        <f>TRIM(IF(ISERROR(MID(other_hotels_test!L1285,7,FIND("travelled",other_hotels_test!L1285,1)-7)),"",MID(other_hotels_test!L1285,7,FIND("travelled",other_hotels_test!L1285,1)-7)))</f>
        <v>August 2012</v>
      </c>
      <c r="J1285" s="1" t="str">
        <f>TRIM(IF(ISERROR(MID(other_hotels_test!L1285,FIND("travelled",other_hotels_test!L1285,1)+9,LEN(other_hotels_test!L1285))),"",MID(other_hotels_test!L1285,FIND("travelled",other_hotels_test!L1285,1)+9,LEN(other_hotels_test!L1285))))</f>
        <v>as a couple</v>
      </c>
      <c r="K1285" s="4" t="e">
        <f ca="1">udfRegEx(other_hotels_test!M1285,"\d( of )\d( stars).*(n&gt;)([\s\S]*;)")&amp;CHAR(10)&amp;udfRegEx(other_hotels_test!M1285,"[^;]+$\d( of )\d( stars).*(n&gt;)([\s\S]*;)")</f>
        <v>#NAME?</v>
      </c>
      <c r="N1285" s="1" t="str">
        <f>other_hotels_test!P1285</f>
        <v>Reviewed 7 August 2012</v>
      </c>
    </row>
    <row r="1286" spans="1:14" ht="112">
      <c r="A1286" s="1" t="str">
        <f>MID(other_hotels_test!D1286,1,FIND("_data",other_hotels_test!D1286,1)-1)</f>
        <v>fullerton_hotel</v>
      </c>
      <c r="B1286" s="4" t="str">
        <f>other_hotels_test!G1286</f>
        <v>Michael R</v>
      </c>
      <c r="C1286" s="4" t="str">
        <f>IF(ISBLANK(other_hotels_test!H1286),"",other_hotels_test!H1286)</f>
        <v>Hong Kong China</v>
      </c>
      <c r="D1286" s="1" t="str">
        <f>MID(other_hotels_test!I1286,FIND("of",other_hotels_test!I1286,1)-2,12)</f>
        <v>4 of 5 stars</v>
      </c>
      <c r="E1286" s="1" t="str">
        <f>MID(other_hotels_test!I1286,FIND("of",other_hotels_test!I1286,1)-2,2)</f>
        <v xml:space="preserve">4 </v>
      </c>
      <c r="F1286" s="2">
        <f>MID(other_hotels_test!I1286,FIND("of",other_hotels_test!I1286,1)-2,2)/MID(other_hotels_test!I1286,FIND("of",other_hotels_test!I1286,1)+2,2)</f>
        <v>0.8</v>
      </c>
      <c r="G1286" s="3" t="str">
        <f>IF(ISBLANK(other_hotels_test!J1286),"",other_hotels_test!J1286)</f>
        <v>“Nice Historic Building”</v>
      </c>
      <c r="H1286" s="3" t="str">
        <f>IF(ISBLANK(other_hotels_test!K1286),"",other_hotels_test!K1286)</f>
        <v>the hotel itself is one of my favorite in Singapore although the rooms are very simple and feel a bit dated however they are very clean and simple inside. i would just expect more from design in the rooms being this is an old historic hotel. its not the four seasons or the mandarin oriental but for location and the historic aspect ( old post office ) its a great place to stay. and the pool is very nice !!! great view of the city. ask for water view rooms and not the internal courtyard rooms.</v>
      </c>
      <c r="I1286" s="1" t="str">
        <f>TRIM(IF(ISERROR(MID(other_hotels_test!L1286,7,FIND("travelled",other_hotels_test!L1286,1)-7)),"",MID(other_hotels_test!L1286,7,FIND("travelled",other_hotels_test!L1286,1)-7)))</f>
        <v>August 2012</v>
      </c>
      <c r="J1286" s="1" t="str">
        <f>TRIM(IF(ISERROR(MID(other_hotels_test!L1286,FIND("travelled",other_hotels_test!L1286,1)+9,LEN(other_hotels_test!L1286))),"",MID(other_hotels_test!L1286,FIND("travelled",other_hotels_test!L1286,1)+9,LEN(other_hotels_test!L1286))))</f>
        <v>with friends</v>
      </c>
      <c r="K1286" s="4" t="e">
        <f ca="1">udfRegEx(other_hotels_test!M1286,"\d( of )\d( stars).*(n&gt;)([\s\S]*;)")&amp;CHAR(10)&amp;udfRegEx(other_hotels_test!M1286,"[^;]+$\d( of )\d( stars).*(n&gt;)([\s\S]*;)")</f>
        <v>#NAME?</v>
      </c>
      <c r="N1286" s="1" t="str">
        <f>other_hotels_test!P1286</f>
        <v>Reviewed 7 August 2012</v>
      </c>
    </row>
    <row r="1287" spans="1:14" ht="168">
      <c r="A1287" s="1" t="str">
        <f>MID(other_hotels_test!D1287,1,FIND("_data",other_hotels_test!D1287,1)-1)</f>
        <v>fullerton_hotel</v>
      </c>
      <c r="B1287" s="4" t="str">
        <f>other_hotels_test!G1287</f>
        <v>whoateallthepies?</v>
      </c>
      <c r="C1287" s="4" t="str">
        <f>IF(ISBLANK(other_hotels_test!H1287),"",other_hotels_test!H1287)</f>
        <v>Newcastle United Kingdom</v>
      </c>
      <c r="D1287" s="1" t="str">
        <f>MID(other_hotels_test!I1287,FIND("of",other_hotels_test!I1287,1)-2,12)</f>
        <v>5 of 5 stars</v>
      </c>
      <c r="E1287" s="1" t="str">
        <f>MID(other_hotels_test!I1287,FIND("of",other_hotels_test!I1287,1)-2,2)</f>
        <v xml:space="preserve">5 </v>
      </c>
      <c r="F1287" s="2">
        <f>MID(other_hotels_test!I1287,FIND("of",other_hotels_test!I1287,1)-2,2)/MID(other_hotels_test!I1287,FIND("of",other_hotels_test!I1287,1)+2,2)</f>
        <v>1</v>
      </c>
      <c r="G1287" s="3" t="str">
        <f>IF(ISBLANK(other_hotels_test!J1287),"",other_hotels_test!J1287)</f>
        <v>“A Wonderful Experience”</v>
      </c>
      <c r="H1287" s="3" t="str">
        <f>IF(ISBLANK(other_hotels_test!K1287),"",other_hotels_test!K1287)</f>
        <v>I have the wonderful opportunity to visit many hotels worldwide on my business travels and it often amazes me how some people can never be satisfied with a hotel. Let me tell you in my opinion the Fullerton (and the Fullerton Bay) Hotel is one of the best hotel experiences ever! From arrival (where your luggage is handed over to the protection of a very helpful doorman) to check in (fast and courteous) to room (ok it may be older fashioned but for goodness sake its colonial - if you want modern then visit it's sister the Bay Hotel!) where you are once again reintroduced to your luggage everything is first class. Ideally situated for the business centre restaurants and the bay itself I never wanted to leave and can't wait to go back. I only wish British hotels could match this standard.</v>
      </c>
      <c r="I1287" s="1" t="str">
        <f>TRIM(IF(ISERROR(MID(other_hotels_test!L1287,7,FIND("travelled",other_hotels_test!L1287,1)-7)),"",MID(other_hotels_test!L1287,7,FIND("travelled",other_hotels_test!L1287,1)-7)))</f>
        <v>August 2012</v>
      </c>
      <c r="J1287" s="1" t="str">
        <f>TRIM(IF(ISERROR(MID(other_hotels_test!L1287,FIND("travelled",other_hotels_test!L1287,1)+9,LEN(other_hotels_test!L1287))),"",MID(other_hotels_test!L1287,FIND("travelled",other_hotels_test!L1287,1)+9,LEN(other_hotels_test!L1287))))</f>
        <v>on business</v>
      </c>
      <c r="K1287" s="4" t="e">
        <f ca="1">udfRegEx(other_hotels_test!M1287,"\d( of )\d( stars).*(n&gt;)([\s\S]*;)")&amp;CHAR(10)&amp;udfRegEx(other_hotels_test!M1287,"[^;]+$\d( of )\d( stars).*(n&gt;)([\s\S]*;)")</f>
        <v>#NAME?</v>
      </c>
      <c r="N1287" s="1" t="str">
        <f>other_hotels_test!P1287</f>
        <v>Reviewed 7 August 2012</v>
      </c>
    </row>
    <row r="1288" spans="1:14" ht="56">
      <c r="A1288" s="1" t="str">
        <f>MID(other_hotels_test!D1288,1,FIND("_data",other_hotels_test!D1288,1)-1)</f>
        <v>fullerton_hotel</v>
      </c>
      <c r="B1288" s="4" t="str">
        <f>other_hotels_test!G1288</f>
        <v>Tennis1967</v>
      </c>
      <c r="C1288" s="4" t="str">
        <f>IF(ISBLANK(other_hotels_test!H1288),"",other_hotels_test!H1288)</f>
        <v>Florence Italy</v>
      </c>
      <c r="D1288" s="1" t="str">
        <f>MID(other_hotels_test!I1288,FIND("of",other_hotels_test!I1288,1)-2,12)</f>
        <v>3 of 5 stars</v>
      </c>
      <c r="E1288" s="1" t="str">
        <f>MID(other_hotels_test!I1288,FIND("of",other_hotels_test!I1288,1)-2,2)</f>
        <v xml:space="preserve">3 </v>
      </c>
      <c r="F1288" s="2">
        <f>MID(other_hotels_test!I1288,FIND("of",other_hotels_test!I1288,1)-2,2)/MID(other_hotels_test!I1288,FIND("of",other_hotels_test!I1288,1)+2,2)</f>
        <v>0.6</v>
      </c>
      <c r="G1288" s="3" t="str">
        <f>IF(ISBLANK(other_hotels_test!J1288),"",other_hotels_test!J1288)</f>
        <v>“Ancient building ancient room”</v>
      </c>
      <c r="H1288" s="3" t="str">
        <f>IF(ISBLANK(other_hotels_test!K1288),"",other_hotels_test!K1288)</f>
        <v>Spent a night with my family in a heritage room. Spacious (70 sqm) but quite old. The style an the atmosphere are missing. Overall it is a good solution if you look for a lower five stars at a reasonable prove. Reasonable in Singaporean words.</v>
      </c>
      <c r="I1288" s="1" t="str">
        <f>TRIM(IF(ISERROR(MID(other_hotels_test!L1288,7,FIND("travelled",other_hotels_test!L1288,1)-7)),"",MID(other_hotels_test!L1288,7,FIND("travelled",other_hotels_test!L1288,1)-7)))</f>
        <v>August 2012</v>
      </c>
      <c r="J1288" s="1" t="str">
        <f>TRIM(IF(ISERROR(MID(other_hotels_test!L1288,FIND("travelled",other_hotels_test!L1288,1)+9,LEN(other_hotels_test!L1288))),"",MID(other_hotels_test!L1288,FIND("travelled",other_hotels_test!L1288,1)+9,LEN(other_hotels_test!L1288))))</f>
        <v>with family</v>
      </c>
      <c r="K1288" s="4" t="e">
        <f ca="1">udfRegEx(other_hotels_test!M1288,"\d( of )\d( stars).*(n&gt;)([\s\S]*;)")&amp;CHAR(10)&amp;udfRegEx(other_hotels_test!M1288,"[^;]+$\d( of )\d( stars).*(n&gt;)([\s\S]*;)")</f>
        <v>#NAME?</v>
      </c>
      <c r="N1288" s="1" t="str">
        <f>other_hotels_test!P1288</f>
        <v>Reviewed 6 August 2012</v>
      </c>
    </row>
    <row r="1289" spans="1:14" ht="126">
      <c r="A1289" s="1" t="str">
        <f>MID(other_hotels_test!D1289,1,FIND("_data",other_hotels_test!D1289,1)-1)</f>
        <v>fullerton_hotel</v>
      </c>
      <c r="B1289" s="4" t="str">
        <f>other_hotels_test!G1289</f>
        <v>James M</v>
      </c>
      <c r="C1289" s="4" t="str">
        <f>IF(ISBLANK(other_hotels_test!H1289),"",other_hotels_test!H1289)</f>
        <v>Melbourne</v>
      </c>
      <c r="D1289" s="1" t="str">
        <f>MID(other_hotels_test!I1289,FIND("of",other_hotels_test!I1289,1)-2,12)</f>
        <v>5 of 5 stars</v>
      </c>
      <c r="E1289" s="1" t="str">
        <f>MID(other_hotels_test!I1289,FIND("of",other_hotels_test!I1289,1)-2,2)</f>
        <v xml:space="preserve">5 </v>
      </c>
      <c r="F1289" s="2">
        <f>MID(other_hotels_test!I1289,FIND("of",other_hotels_test!I1289,1)-2,2)/MID(other_hotels_test!I1289,FIND("of",other_hotels_test!I1289,1)+2,2)</f>
        <v>1</v>
      </c>
      <c r="G1289" s="3" t="str">
        <f>IF(ISBLANK(other_hotels_test!J1289),"",other_hotels_test!J1289)</f>
        <v>“Fantastic overall experience”</v>
      </c>
      <c r="H1289" s="3" t="str">
        <f>IF(ISBLANK(other_hotels_test!K1289),"",other_hotels_test!K1289)</f>
        <v>From the room quality check in process breakfasts and all staff it was a fantastic experience for my wife and I this past 4 days. Had a 2 storey loft over looking marina bay which was great for watching the fireworks on Saturday night. The staff were great examples of what you expect in a 5 star hotel. Offering tissues to dry our face when running in from the rain organising showers for us after check out for a late flight home and hands shaken at the cab thanking us for staying as we were leaving the hotel were just a few of the great examples of customer service. all up a 5 out of 5 experience</v>
      </c>
      <c r="I1289" s="1" t="str">
        <f>TRIM(IF(ISERROR(MID(other_hotels_test!L1289,7,FIND("travelled",other_hotels_test!L1289,1)-7)),"",MID(other_hotels_test!L1289,7,FIND("travelled",other_hotels_test!L1289,1)-7)))</f>
        <v>August 2012</v>
      </c>
      <c r="J1289" s="1" t="str">
        <f>TRIM(IF(ISERROR(MID(other_hotels_test!L1289,FIND("travelled",other_hotels_test!L1289,1)+9,LEN(other_hotels_test!L1289))),"",MID(other_hotels_test!L1289,FIND("travelled",other_hotels_test!L1289,1)+9,LEN(other_hotels_test!L1289))))</f>
        <v>as a couple</v>
      </c>
      <c r="K1289" s="4" t="e">
        <f ca="1">udfRegEx(other_hotels_test!M1289,"\d( of )\d( stars).*(n&gt;)([\s\S]*;)")&amp;CHAR(10)&amp;udfRegEx(other_hotels_test!M1289,"[^;]+$\d( of )\d( stars).*(n&gt;)([\s\S]*;)")</f>
        <v>#NAME?</v>
      </c>
      <c r="N1289" s="1" t="str">
        <f>other_hotels_test!P1289</f>
        <v>Reviewed 5 August 2012</v>
      </c>
    </row>
    <row r="1290" spans="1:14" ht="252">
      <c r="A1290" s="1" t="str">
        <f>MID(other_hotels_test!D1290,1,FIND("_data",other_hotels_test!D1290,1)-1)</f>
        <v>fullerton_hotel</v>
      </c>
      <c r="B1290" s="4" t="str">
        <f>other_hotels_test!G1290</f>
        <v>VanFamilyof5</v>
      </c>
      <c r="C1290" s="4" t="str">
        <f>IF(ISBLANK(other_hotels_test!H1290),"",other_hotels_test!H1290)</f>
        <v>Lyon</v>
      </c>
      <c r="D1290" s="1" t="str">
        <f>MID(other_hotels_test!I1290,FIND("of",other_hotels_test!I1290,1)-2,12)</f>
        <v>5 of 5 stars</v>
      </c>
      <c r="E1290" s="1" t="str">
        <f>MID(other_hotels_test!I1290,FIND("of",other_hotels_test!I1290,1)-2,2)</f>
        <v xml:space="preserve">5 </v>
      </c>
      <c r="F1290" s="2">
        <f>MID(other_hotels_test!I1290,FIND("of",other_hotels_test!I1290,1)-2,2)/MID(other_hotels_test!I1290,FIND("of",other_hotels_test!I1290,1)+2,2)</f>
        <v>1</v>
      </c>
      <c r="G1290" s="3" t="str">
        <f>IF(ISBLANK(other_hotels_test!J1290),"",other_hotels_test!J1290)</f>
        <v>“A historic site with character &amp; 5-star service”</v>
      </c>
      <c r="H1290" s="3" t="str">
        <f>IF(ISBLANK(other_hotels_test!K1290),"",other_hotels_test!K1290)</f>
        <v>After much research we chose to stay at the Fullerton over every other 5-star hotel in Singapore and I am so glad we did. Price was not an issue we just wanted an experience that had some history and character and was not the modern cookie-cutter chain hotel but we wanted top notch amenities service and location. The Fullerton has it all. With three kids we needed two connecting rooms and both were gorgeous and massive. Our views of the bay were exquisite and the bedding is high quality comfort. Best of all the service is fantastic. Upon learning it was my six year old's birthday cake candles and a card was sent to the room. Cookies for the the kids every other night. Turn down service and a fantastic concierge. And when we asked if we could check out the awesome pool at the Fullerton Bay hotel (the more modern sister across the street) the Concierge sent us over with no problem and encouraged us to let them know we were staying next door. Finally the breakfast "buffet" (really a collection of friendly cooks making multi-national dishes a la minute) is extensive clean and fresh. Just a wonderful experience and everything we could have hoped for.</v>
      </c>
      <c r="I1290" s="1" t="str">
        <f>TRIM(IF(ISERROR(MID(other_hotels_test!L1290,7,FIND("travelled",other_hotels_test!L1290,1)-7)),"",MID(other_hotels_test!L1290,7,FIND("travelled",other_hotels_test!L1290,1)-7)))</f>
        <v>August 2012</v>
      </c>
      <c r="J1290" s="1" t="str">
        <f>TRIM(IF(ISERROR(MID(other_hotels_test!L1290,FIND("travelled",other_hotels_test!L1290,1)+9,LEN(other_hotels_test!L1290))),"",MID(other_hotels_test!L1290,FIND("travelled",other_hotels_test!L1290,1)+9,LEN(other_hotels_test!L1290))))</f>
        <v>with family</v>
      </c>
      <c r="K1290" s="4" t="e">
        <f ca="1">udfRegEx(other_hotels_test!M1290,"\d( of )\d( stars).*(n&gt;)([\s\S]*;)")&amp;CHAR(10)&amp;udfRegEx(other_hotels_test!M1290,"[^;]+$\d( of )\d( stars).*(n&gt;)([\s\S]*;)")</f>
        <v>#NAME?</v>
      </c>
      <c r="N1290" s="1" t="str">
        <f>other_hotels_test!P1290</f>
        <v>Reviewed 15 August 2012</v>
      </c>
    </row>
    <row r="1291" spans="1:14" ht="409">
      <c r="A1291" s="1" t="str">
        <f>MID(other_hotels_test!D1291,1,FIND("_data",other_hotels_test!D1291,1)-1)</f>
        <v>fullerton_hotel</v>
      </c>
      <c r="B1291" s="4" t="str">
        <f>other_hotels_test!G1291</f>
        <v>Jamie575</v>
      </c>
      <c r="C1291" s="4" t="str">
        <f>IF(ISBLANK(other_hotels_test!H1291),"",other_hotels_test!H1291)</f>
        <v>Singapore Singapore</v>
      </c>
      <c r="D1291" s="1" t="str">
        <f>MID(other_hotels_test!I1291,FIND("of",other_hotels_test!I1291,1)-2,12)</f>
        <v>3 of 5 stars</v>
      </c>
      <c r="E1291" s="1" t="str">
        <f>MID(other_hotels_test!I1291,FIND("of",other_hotels_test!I1291,1)-2,2)</f>
        <v xml:space="preserve">3 </v>
      </c>
      <c r="F1291" s="2">
        <f>MID(other_hotels_test!I1291,FIND("of",other_hotels_test!I1291,1)-2,2)/MID(other_hotels_test!I1291,FIND("of",other_hotels_test!I1291,1)+2,2)</f>
        <v>0.6</v>
      </c>
      <c r="G1291" s="3" t="str">
        <f>IF(ISBLANK(other_hotels_test!J1291),"",other_hotels_test!J1291)</f>
        <v>“Not at its peak-performance; wish it was better!”</v>
      </c>
      <c r="H1291" s="3" t="str">
        <f>IF(ISBLANK(other_hotels_test!K1291),"",other_hotels_test!K1291)</f>
        <v>The Fullerton Hotel has so much potential but lacks the high service standards attention to detail technology incorporation into the room and is beginning to show its age. We opted to stay at the Fullerton Hotel recently as we were celebrating our cousin's birthday at the Lighthouse. And what with the National Day celebrations around the corner we thought it wise to get a room here or fight the crowd and traffic as we leave the Marina Bay area. Check in was quick and breezy. The front office team were efficient and professional but lacking in warmth. The Heritage Room was huge. I was quite impressed by the large room. On one end a long built-in table with cupboards stretches from the end of the walk in closet to the window. There is a fridge in-room-safe and DVD player tucked into the cupboard. Above the long table a large flat screen TV on the wall with the usual assortment of cable TV channels - HBO CNN Fox ESPN and Star plus the local TV stations. An oval writing desk is placed next to the window. The room is carpeted but you can feel that its a little worn. The carpet around the bed and TV/study table area was more plush than around the area leading in from the door. Wifi is free for hotel guests. The bathroom was a good size with marble floor finishes It has a bathtub single sink a separate rain shower and a toilet tuck away in one corner. Toiletries are provided. The room had a view of the office building opposite and the Singapore river on the side. Window is single-ply not sound proof. We could hear some machinery hard at work nearby especially when seated on the couch near the window. The curtain left a gap at the sides letting in the light in the morning. The swimming pool in the third floor faces the Singapore river and is bathed by the afternoon sun. It is a 25m long and the infinity edge welcomes you to just soak and watch the river life go by. The pool is very popular with the guests. It is unfortunate that some tiles have popped out of the pool and it seems to be in need of a cleaning as there were sand and some 'stuff'. Being the National Day long weekend breakfast was a mad affair. Come down at 9am and expect to queue for a table. Breakfast ends at 10am [I think] so if you get down by 8am you should be okay; especially if the hotel is running on full-occupancy. The breakfast spread was very generous. Japanese local western cold cuts yoghurt fruits freshly fried eggs can all be had. Food is of good quality and very generous. Some of the service staff here were very warm and professional offering to get juices for you on top of your coffee/tea. Parked our car in the garage overnight. Parking is free for hotel guests. You will need to obtain a coupon from concierge for free parking. We were comfortable in the hotel. No qualms about security and the cleanliness of the room. We just felt that it lacked the warmth and 'extra-mile' of the hotel and its team. While it is a 5 star hotel we have stayed in other hotels that have shown us what 5-star luxury is really like. It is also showing its age and probably due for a face-lift.</v>
      </c>
      <c r="I1291" s="1" t="str">
        <f>TRIM(IF(ISERROR(MID(other_hotels_test!L1291,7,FIND("travelled",other_hotels_test!L1291,1)-7)),"",MID(other_hotels_test!L1291,7,FIND("travelled",other_hotels_test!L1291,1)-7)))</f>
        <v>August 2012</v>
      </c>
      <c r="J1291" s="1" t="str">
        <f>TRIM(IF(ISERROR(MID(other_hotels_test!L1291,FIND("travelled",other_hotels_test!L1291,1)+9,LEN(other_hotels_test!L1291))),"",MID(other_hotels_test!L1291,FIND("travelled",other_hotels_test!L1291,1)+9,LEN(other_hotels_test!L1291))))</f>
        <v>with family</v>
      </c>
      <c r="K1291" s="4" t="e">
        <f ca="1">udfRegEx(other_hotels_test!M1291,"\d( of )\d( stars).*(n&gt;)([\s\S]*;)")&amp;CHAR(10)&amp;udfRegEx(other_hotels_test!M1291,"[^;]+$\d( of )\d( stars).*(n&gt;)([\s\S]*;)")</f>
        <v>#NAME?</v>
      </c>
      <c r="N1291" s="1" t="str">
        <f>other_hotels_test!P1291</f>
        <v>Reviewed 14 August 2012</v>
      </c>
    </row>
    <row r="1292" spans="1:14" ht="84">
      <c r="A1292" s="1" t="str">
        <f>MID(other_hotels_test!D1292,1,FIND("_data",other_hotels_test!D1292,1)-1)</f>
        <v>fullerton_hotel</v>
      </c>
      <c r="B1292" s="4" t="str">
        <f>other_hotels_test!G1292</f>
        <v>huwakibe</v>
      </c>
      <c r="C1292" s="4" t="str">
        <f>IF(ISBLANK(other_hotels_test!H1292),"",other_hotels_test!H1292)</f>
        <v>Sydney</v>
      </c>
      <c r="D1292" s="1" t="str">
        <f>MID(other_hotels_test!I1292,FIND("of",other_hotels_test!I1292,1)-2,12)</f>
        <v>5 of 5 stars</v>
      </c>
      <c r="E1292" s="1" t="str">
        <f>MID(other_hotels_test!I1292,FIND("of",other_hotels_test!I1292,1)-2,2)</f>
        <v xml:space="preserve">5 </v>
      </c>
      <c r="F1292" s="2">
        <f>MID(other_hotels_test!I1292,FIND("of",other_hotels_test!I1292,1)-2,2)/MID(other_hotels_test!I1292,FIND("of",other_hotels_test!I1292,1)+2,2)</f>
        <v>1</v>
      </c>
      <c r="G1292" s="3" t="str">
        <f>IF(ISBLANK(other_hotels_test!J1292),"",other_hotels_test!J1292)</f>
        <v>“Consistently fantastic”</v>
      </c>
      <c r="H1292" s="3" t="str">
        <f>IF(ISBLANK(other_hotels_test!K1292),"",other_hotels_test!K1292)</f>
        <v>This is the second time in that we have stayed at the Fullerton. The service is excellent. We had a water view room with a balcony (Quay room). My only gripe was the pool area gets all the afternoon sun and not enough shade/umbrellas to make this a desirable destination for a lazy afternoon. The concierge went out of their way to help us with restaurant suggestions. I'd definately stay here again.</v>
      </c>
      <c r="I1292" s="1" t="str">
        <f>TRIM(IF(ISERROR(MID(other_hotels_test!L1292,7,FIND("travelled",other_hotels_test!L1292,1)-7)),"",MID(other_hotels_test!L1292,7,FIND("travelled",other_hotels_test!L1292,1)-7)))</f>
        <v>July 2012</v>
      </c>
      <c r="J1292" s="1" t="str">
        <f>TRIM(IF(ISERROR(MID(other_hotels_test!L1292,FIND("travelled",other_hotels_test!L1292,1)+9,LEN(other_hotels_test!L1292))),"",MID(other_hotels_test!L1292,FIND("travelled",other_hotels_test!L1292,1)+9,LEN(other_hotels_test!L1292))))</f>
        <v>as a couple</v>
      </c>
      <c r="K1292" s="4" t="e">
        <f ca="1">udfRegEx(other_hotels_test!M1292,"\d( of )\d( stars).*(n&gt;)([\s\S]*;)")&amp;CHAR(10)&amp;udfRegEx(other_hotels_test!M1292,"[^;]+$\d( of )\d( stars).*(n&gt;)([\s\S]*;)")</f>
        <v>#NAME?</v>
      </c>
      <c r="N1292" s="1" t="str">
        <f>other_hotels_test!P1292</f>
        <v>Reviewed 12 August 2012</v>
      </c>
    </row>
    <row r="1293" spans="1:14" ht="70">
      <c r="A1293" s="1" t="str">
        <f>MID(other_hotels_test!D1293,1,FIND("_data",other_hotels_test!D1293,1)-1)</f>
        <v>fullerton_hotel</v>
      </c>
      <c r="B1293" s="4" t="str">
        <f>other_hotels_test!G1293</f>
        <v>Dream_CT</v>
      </c>
      <c r="C1293" s="4" t="str">
        <f>IF(ISBLANK(other_hotels_test!H1293),"",other_hotels_test!H1293)</f>
        <v/>
      </c>
      <c r="D1293" s="1" t="str">
        <f>MID(other_hotels_test!I1293,FIND("of",other_hotels_test!I1293,1)-2,12)</f>
        <v>3 of 5 stars</v>
      </c>
      <c r="E1293" s="1" t="str">
        <f>MID(other_hotels_test!I1293,FIND("of",other_hotels_test!I1293,1)-2,2)</f>
        <v xml:space="preserve">3 </v>
      </c>
      <c r="F1293" s="2">
        <f>MID(other_hotels_test!I1293,FIND("of",other_hotels_test!I1293,1)-2,2)/MID(other_hotels_test!I1293,FIND("of",other_hotels_test!I1293,1)+2,2)</f>
        <v>0.6</v>
      </c>
      <c r="G1293" s="3" t="str">
        <f>IF(ISBLANK(other_hotels_test!J1293),"",other_hotels_test!J1293)</f>
        <v>“Nice lobby and riverside restaurant but the room is poor”</v>
      </c>
      <c r="H1293" s="3" t="str">
        <f>IF(ISBLANK(other_hotels_test!K1293),"",other_hotels_test!K1293)</f>
        <v>The room is spacious but it looks rather empty. There was not many fixures ornaments and the furnitures was ancient. Same as the swimming pool it looks like they spent all the budget on their ground floor. I like the restaurants and bars though abducted seating by the river. The service on executive floor is quite good too.</v>
      </c>
      <c r="I1293" s="1" t="str">
        <f>TRIM(IF(ISERROR(MID(other_hotels_test!L1293,7,FIND("travelled",other_hotels_test!L1293,1)-7)),"",MID(other_hotels_test!L1293,7,FIND("travelled",other_hotels_test!L1293,1)-7)))</f>
        <v>March 2012</v>
      </c>
      <c r="J1293" s="1" t="str">
        <f>TRIM(IF(ISERROR(MID(other_hotels_test!L1293,FIND("travelled",other_hotels_test!L1293,1)+9,LEN(other_hotels_test!L1293))),"",MID(other_hotels_test!L1293,FIND("travelled",other_hotels_test!L1293,1)+9,LEN(other_hotels_test!L1293))))</f>
        <v>on business</v>
      </c>
      <c r="K1293" s="4" t="e">
        <f ca="1">udfRegEx(other_hotels_test!M1293,"\d( of )\d( stars).*(n&gt;)([\s\S]*;)")&amp;CHAR(10)&amp;udfRegEx(other_hotels_test!M1293,"[^;]+$\d( of )\d( stars).*(n&gt;)([\s\S]*;)")</f>
        <v>#NAME?</v>
      </c>
      <c r="N1293" s="1" t="str">
        <f>other_hotels_test!P1293</f>
        <v>Reviewed 12 August 2012</v>
      </c>
    </row>
    <row r="1294" spans="1:14" ht="238">
      <c r="A1294" s="1" t="str">
        <f>MID(other_hotels_test!D1294,1,FIND("_data",other_hotels_test!D1294,1)-1)</f>
        <v>fullerton_hotel</v>
      </c>
      <c r="B1294" s="4" t="str">
        <f>other_hotels_test!G1294</f>
        <v>ThinkPink611</v>
      </c>
      <c r="C1294" s="4" t="str">
        <f>IF(ISBLANK(other_hotels_test!H1294),"",other_hotels_test!H1294)</f>
        <v>Dusseldorf Germany</v>
      </c>
      <c r="D1294" s="1" t="str">
        <f>MID(other_hotels_test!I1294,FIND("of",other_hotels_test!I1294,1)-2,12)</f>
        <v>5 of 5 stars</v>
      </c>
      <c r="E1294" s="1" t="str">
        <f>MID(other_hotels_test!I1294,FIND("of",other_hotels_test!I1294,1)-2,2)</f>
        <v xml:space="preserve">5 </v>
      </c>
      <c r="F1294" s="2">
        <f>MID(other_hotels_test!I1294,FIND("of",other_hotels_test!I1294,1)-2,2)/MID(other_hotels_test!I1294,FIND("of",other_hotels_test!I1294,1)+2,2)</f>
        <v>1</v>
      </c>
      <c r="G1294" s="3" t="str">
        <f>IF(ISBLANK(other_hotels_test!J1294),"",other_hotels_test!J1294)</f>
        <v>“Impressing building wonderfully renovated”</v>
      </c>
      <c r="H1294" s="3" t="str">
        <f>IF(ISBLANK(other_hotels_test!K1294),"",other_hotels_test!K1294)</f>
        <v>We had been in Singapore before but it was a long time ago and we had known the Fullerton as an impressing buiding next to the merlion. What they in the mean time have made out of it was stunning. The architects have done an absolute fantastic job. The hall is huge but cosy. Fantastic lighting good colours nice furniture. You don´t feel lost there. Also the rooms are nice and cosy with a very good housekeeping. We liked the pool very much. You are in the middle of the city surrounded by skyscrapers and look on the river and the passing boats - great! Very impressing was breakfast and the buffet dinner that we had because monsoon rains stopped us from going out. Breakfast means a huge variety of things. You can choose between western style chinese style japanese style and indish style breakfast - I will definitely miss that. The dinner buffet also was amazing. Whatever you wanted or thought of concerning fish or meat or whatever you wanted you got it for a very reasonable price. Besides that the service was very attentive and polite. It is just an excellent and wonderful place and we will definitely come back.</v>
      </c>
      <c r="I1294" s="1" t="str">
        <f>TRIM(IF(ISERROR(MID(other_hotels_test!L1294,7,FIND("travelled",other_hotels_test!L1294,1)-7)),"",MID(other_hotels_test!L1294,7,FIND("travelled",other_hotels_test!L1294,1)-7)))</f>
        <v>August 2012</v>
      </c>
      <c r="J1294" s="1" t="str">
        <f>TRIM(IF(ISERROR(MID(other_hotels_test!L1294,FIND("travelled",other_hotels_test!L1294,1)+9,LEN(other_hotels_test!L1294))),"",MID(other_hotels_test!L1294,FIND("travelled",other_hotels_test!L1294,1)+9,LEN(other_hotels_test!L1294))))</f>
        <v>with family</v>
      </c>
      <c r="K1294" s="4" t="e">
        <f ca="1">udfRegEx(other_hotels_test!M1294,"\d( of )\d( stars).*(n&gt;)([\s\S]*;)")&amp;CHAR(10)&amp;udfRegEx(other_hotels_test!M1294,"[^;]+$\d( of )\d( stars).*(n&gt;)([\s\S]*;)")</f>
        <v>#NAME?</v>
      </c>
      <c r="N1294" s="1" t="str">
        <f>other_hotels_test!P1294</f>
        <v>Reviewed 8 August 2012</v>
      </c>
    </row>
    <row r="1295" spans="1:14" ht="168">
      <c r="A1295" s="1" t="str">
        <f>MID(other_hotels_test!D1295,1,FIND("_data",other_hotels_test!D1295,1)-1)</f>
        <v>fullerton_hotel</v>
      </c>
      <c r="B1295" s="4" t="str">
        <f>other_hotels_test!G1295</f>
        <v>lcfb</v>
      </c>
      <c r="C1295" s="4" t="str">
        <f>IF(ISBLANK(other_hotels_test!H1295),"",other_hotels_test!H1295)</f>
        <v>Singapore Singapore</v>
      </c>
      <c r="D1295" s="1" t="str">
        <f>MID(other_hotels_test!I1295,FIND("of",other_hotels_test!I1295,1)-2,12)</f>
        <v>5 of 5 stars</v>
      </c>
      <c r="E1295" s="1" t="str">
        <f>MID(other_hotels_test!I1295,FIND("of",other_hotels_test!I1295,1)-2,2)</f>
        <v xml:space="preserve">5 </v>
      </c>
      <c r="F1295" s="2">
        <f>MID(other_hotels_test!I1295,FIND("of",other_hotels_test!I1295,1)-2,2)/MID(other_hotels_test!I1295,FIND("of",other_hotels_test!I1295,1)+2,2)</f>
        <v>1</v>
      </c>
      <c r="G1295" s="3" t="str">
        <f>IF(ISBLANK(other_hotels_test!J1295),"",other_hotels_test!J1295)</f>
        <v>“Great Grand Hotel Best Location in Singapore”</v>
      </c>
      <c r="H1295" s="3" t="str">
        <f>IF(ISBLANK(other_hotels_test!K1295),"",other_hotels_test!K1295)</f>
        <v>We usually chose modern or boutique hotels but this time we decided to try a landmark in Singapore the Fullerton Hotel. First what strikes you when you come in is that it is a part of Singapore's history as it was the Post Office many years ago. It is a bit like the Peninsula in HK you can sense history. . This place has a soul. In the evening musicians play great music in the big lobby.Our room was massive with a dressing and a great view over the river. Service was really great from room service to the reception. Brunch on Sunday was just magnificient. It seems very popular among expats. The hotel is probably the best located hotel I have been too in Singapore as it is 10mn walk from clarke quay 10mn from China town and 10mn from the Sands. Overall a great experience.</v>
      </c>
      <c r="I1295" s="1" t="str">
        <f>TRIM(IF(ISERROR(MID(other_hotels_test!L1295,7,FIND("travelled",other_hotels_test!L1295,1)-7)),"",MID(other_hotels_test!L1295,7,FIND("travelled",other_hotels_test!L1295,1)-7)))</f>
        <v/>
      </c>
      <c r="J1295" s="1" t="str">
        <f>TRIM(IF(ISERROR(MID(other_hotels_test!L1295,FIND("travelled",other_hotels_test!L1295,1)+9,LEN(other_hotels_test!L1295))),"",MID(other_hotels_test!L1295,FIND("travelled",other_hotels_test!L1295,1)+9,LEN(other_hotels_test!L1295))))</f>
        <v/>
      </c>
      <c r="K1295" s="4" t="e">
        <f ca="1">udfRegEx(other_hotels_test!M1295,"\d( of )\d( stars).*(n&gt;)([\s\S]*;)")&amp;CHAR(10)&amp;udfRegEx(other_hotels_test!M1295,"[^;]+$\d( of )\d( stars).*(n&gt;)([\s\S]*;)")</f>
        <v>#NAME?</v>
      </c>
      <c r="N1295" s="1" t="str">
        <f>other_hotels_test!P1295</f>
        <v>Reviewed 8 April 2012</v>
      </c>
    </row>
    <row r="1296" spans="1:14" ht="224">
      <c r="A1296" s="1" t="str">
        <f>MID(other_hotels_test!D1296,1,FIND("_data",other_hotels_test!D1296,1)-1)</f>
        <v>fullerton_hotel</v>
      </c>
      <c r="B1296" s="4" t="str">
        <f>other_hotels_test!G1296</f>
        <v>ixaki</v>
      </c>
      <c r="C1296" s="4" t="str">
        <f>IF(ISBLANK(other_hotels_test!H1296),"",other_hotels_test!H1296)</f>
        <v>Singapore</v>
      </c>
      <c r="D1296" s="1" t="str">
        <f>MID(other_hotels_test!I1296,FIND("of",other_hotels_test!I1296,1)-2,12)</f>
        <v>4 of 5 stars</v>
      </c>
      <c r="E1296" s="1" t="str">
        <f>MID(other_hotels_test!I1296,FIND("of",other_hotels_test!I1296,1)-2,2)</f>
        <v xml:space="preserve">4 </v>
      </c>
      <c r="F1296" s="2">
        <f>MID(other_hotels_test!I1296,FIND("of",other_hotels_test!I1296,1)-2,2)/MID(other_hotels_test!I1296,FIND("of",other_hotels_test!I1296,1)+2,2)</f>
        <v>0.8</v>
      </c>
      <c r="G1296" s="3" t="str">
        <f>IF(ISBLANK(other_hotels_test!J1296),"",other_hotels_test!J1296)</f>
        <v>“Enjoy the uniqueness of this hotel...”</v>
      </c>
      <c r="H1296" s="3" t="str">
        <f>IF(ISBLANK(other_hotels_test!K1296),"",other_hotels_test!K1296)</f>
        <v>Just did a staycation with wife n two kids at this hotel. Speaking from a local Singaporean's point of view it is a very good stay. Some pointers to note: - check out the hotel website for promo. They do have different deals through out the year. At times they r really good. I got a Heritage room 1 for 1 night free though the hotel changed the rate to a higher price... It is still worth it compare to the norm. - try arrive earlier to ask for the best room as the rooms do not have standard configuration and view. I did ask over the phone reservation to confirm at least a river view. - room at second floors are very accesible to pool. Mine was 261. Good as it has a terrace where you can walk out. Though it is linked to your neighbors it still feels fairly private. - request to visit the sister hotel- Fullerton Bay Hotel. It is a short ride away by hotel's Limousin- if u r lucky depend on availability (we got it) or public cab paid by hotel. Highlights: a much more modern hotel setting by the water front. A roof top pool spectacular jucuzzi looking over the bay! Hope u enjoy your stay too.</v>
      </c>
      <c r="I1296" s="1" t="str">
        <f>TRIM(IF(ISERROR(MID(other_hotels_test!L1296,7,FIND("travelled",other_hotels_test!L1296,1)-7)),"",MID(other_hotels_test!L1296,7,FIND("travelled",other_hotels_test!L1296,1)-7)))</f>
        <v/>
      </c>
      <c r="J1296" s="1" t="str">
        <f>TRIM(IF(ISERROR(MID(other_hotels_test!L1296,FIND("travelled",other_hotels_test!L1296,1)+9,LEN(other_hotels_test!L1296))),"",MID(other_hotels_test!L1296,FIND("travelled",other_hotels_test!L1296,1)+9,LEN(other_hotels_test!L1296))))</f>
        <v/>
      </c>
      <c r="K1296" s="4" t="e">
        <f ca="1">udfRegEx(other_hotels_test!M1296,"\d( of )\d( stars).*(n&gt;)([\s\S]*;)")&amp;CHAR(10)&amp;udfRegEx(other_hotels_test!M1296,"[^;]+$\d( of )\d( stars).*(n&gt;)([\s\S]*;)")</f>
        <v>#NAME?</v>
      </c>
      <c r="N1296" s="1" t="str">
        <f>other_hotels_test!P1296</f>
        <v>Reviewed 8 April 2012</v>
      </c>
    </row>
    <row r="1297" spans="1:14" ht="112">
      <c r="A1297" s="1" t="str">
        <f>MID(other_hotels_test!D1297,1,FIND("_data",other_hotels_test!D1297,1)-1)</f>
        <v>fullerton_hotel</v>
      </c>
      <c r="B1297" s="4" t="str">
        <f>other_hotels_test!G1297</f>
        <v>RManz</v>
      </c>
      <c r="C1297" s="4" t="str">
        <f>IF(ISBLANK(other_hotels_test!H1297),"",other_hotels_test!H1297)</f>
        <v>Bali Indonesia</v>
      </c>
      <c r="D1297" s="1" t="str">
        <f>MID(other_hotels_test!I1297,FIND("of",other_hotels_test!I1297,1)-2,12)</f>
        <v>4 of 5 stars</v>
      </c>
      <c r="E1297" s="1" t="str">
        <f>MID(other_hotels_test!I1297,FIND("of",other_hotels_test!I1297,1)-2,2)</f>
        <v xml:space="preserve">4 </v>
      </c>
      <c r="F1297" s="2">
        <f>MID(other_hotels_test!I1297,FIND("of",other_hotels_test!I1297,1)-2,2)/MID(other_hotels_test!I1297,FIND("of",other_hotels_test!I1297,1)+2,2)</f>
        <v>0.8</v>
      </c>
      <c r="G1297" s="3" t="str">
        <f>IF(ISBLANK(other_hotels_test!J1297),"",other_hotels_test!J1297)</f>
        <v>“the trip to the past..”</v>
      </c>
      <c r="H1297" s="3" t="str">
        <f>IF(ISBLANK(other_hotels_test!K1297),"",other_hotels_test!K1297)</f>
        <v>it's a historical hotel colonial architecture define in luxury services and hotel room. an experience stay if you want to stay within walkin distance to boat quay and marina bay front with all the new restaurants along the bay front choose over easy restaurant that famous with their all day breakfast. also gud experience at nite time for dinner and cocktails. other venue and bar experience also nearby named it; lantern at the fullerton one and of course altitude at the 1 raffles place only 5 mins walk.</v>
      </c>
      <c r="I1297" s="1" t="str">
        <f>TRIM(IF(ISERROR(MID(other_hotels_test!L1297,7,FIND("travelled",other_hotels_test!L1297,1)-7)),"",MID(other_hotels_test!L1297,7,FIND("travelled",other_hotels_test!L1297,1)-7)))</f>
        <v>March 2012</v>
      </c>
      <c r="J1297" s="1" t="str">
        <f>TRIM(IF(ISERROR(MID(other_hotels_test!L1297,FIND("travelled",other_hotels_test!L1297,1)+9,LEN(other_hotels_test!L1297))),"",MID(other_hotels_test!L1297,FIND("travelled",other_hotels_test!L1297,1)+9,LEN(other_hotels_test!L1297))))</f>
        <v>on business</v>
      </c>
      <c r="K1297" s="4" t="e">
        <f ca="1">udfRegEx(other_hotels_test!M1297,"\d( of )\d( stars).*(n&gt;)([\s\S]*;)")&amp;CHAR(10)&amp;udfRegEx(other_hotels_test!M1297,"[^;]+$\d( of )\d( stars).*(n&gt;)([\s\S]*;)")</f>
        <v>#NAME?</v>
      </c>
      <c r="N1297" s="1" t="str">
        <f>other_hotels_test!P1297</f>
        <v>Reviewed 7 April 2012</v>
      </c>
    </row>
    <row r="1298" spans="1:14" ht="70">
      <c r="A1298" s="1" t="str">
        <f>MID(other_hotels_test!D1298,1,FIND("_data",other_hotels_test!D1298,1)-1)</f>
        <v>fullerton_hotel</v>
      </c>
      <c r="B1298" s="4" t="str">
        <f>other_hotels_test!G1298</f>
        <v>Rohner68</v>
      </c>
      <c r="C1298" s="4" t="str">
        <f>IF(ISBLANK(other_hotels_test!H1298),"",other_hotels_test!H1298)</f>
        <v>Brisbane Australia</v>
      </c>
      <c r="D1298" s="1" t="str">
        <f>MID(other_hotels_test!I1298,FIND("of",other_hotels_test!I1298,1)-2,12)</f>
        <v>4 of 5 stars</v>
      </c>
      <c r="E1298" s="1" t="str">
        <f>MID(other_hotels_test!I1298,FIND("of",other_hotels_test!I1298,1)-2,2)</f>
        <v xml:space="preserve">4 </v>
      </c>
      <c r="F1298" s="2">
        <f>MID(other_hotels_test!I1298,FIND("of",other_hotels_test!I1298,1)-2,2)/MID(other_hotels_test!I1298,FIND("of",other_hotels_test!I1298,1)+2,2)</f>
        <v>0.8</v>
      </c>
      <c r="G1298" s="3" t="str">
        <f>IF(ISBLANK(other_hotels_test!J1298),"",other_hotels_test!J1298)</f>
        <v>“Great location for family and business a bit expensive for the quality of food”</v>
      </c>
      <c r="H1298" s="3" t="str">
        <f>IF(ISBLANK(other_hotels_test!K1298),"",other_hotels_test!K1298)</f>
        <v>Stayed 344 and 6 of April with two adult and two children. Put in a heritage room with just enough room. Breakfast is the only disappointing part and very expensive food quality not good and eggs not cooked properly nor looked fresh. Fruit very poor. Room location and service excellent. Food poor.</v>
      </c>
      <c r="I1298" s="1" t="str">
        <f>TRIM(IF(ISERROR(MID(other_hotels_test!L1298,7,FIND("travelled",other_hotels_test!L1298,1)-7)),"",MID(other_hotels_test!L1298,7,FIND("travelled",other_hotels_test!L1298,1)-7)))</f>
        <v/>
      </c>
      <c r="J1298" s="1" t="str">
        <f>TRIM(IF(ISERROR(MID(other_hotels_test!L1298,FIND("travelled",other_hotels_test!L1298,1)+9,LEN(other_hotels_test!L1298))),"",MID(other_hotels_test!L1298,FIND("travelled",other_hotels_test!L1298,1)+9,LEN(other_hotels_test!L1298))))</f>
        <v/>
      </c>
      <c r="K1298" s="4" t="e">
        <f ca="1">udfRegEx(other_hotels_test!M1298,"\d( of )\d( stars).*(n&gt;)([\s\S]*;)")&amp;CHAR(10)&amp;udfRegEx(other_hotels_test!M1298,"[^;]+$\d( of )\d( stars).*(n&gt;)([\s\S]*;)")</f>
        <v>#NAME?</v>
      </c>
      <c r="N1298" s="1" t="str">
        <f>other_hotels_test!P1298</f>
        <v>Reviewed 7 April 2012</v>
      </c>
    </row>
    <row r="1299" spans="1:14" ht="70">
      <c r="A1299" s="1" t="str">
        <f>MID(other_hotels_test!D1299,1,FIND("_data",other_hotels_test!D1299,1)-1)</f>
        <v>fullerton_hotel</v>
      </c>
      <c r="B1299" s="4" t="str">
        <f>other_hotels_test!G1299</f>
        <v>Draupnir</v>
      </c>
      <c r="C1299" s="4" t="str">
        <f>IF(ISBLANK(other_hotels_test!H1299),"",other_hotels_test!H1299)</f>
        <v>Roquebrune France</v>
      </c>
      <c r="D1299" s="1" t="str">
        <f>MID(other_hotels_test!I1299,FIND("of",other_hotels_test!I1299,1)-2,12)</f>
        <v>5 of 5 stars</v>
      </c>
      <c r="E1299" s="1" t="str">
        <f>MID(other_hotels_test!I1299,FIND("of",other_hotels_test!I1299,1)-2,2)</f>
        <v xml:space="preserve">5 </v>
      </c>
      <c r="F1299" s="2">
        <f>MID(other_hotels_test!I1299,FIND("of",other_hotels_test!I1299,1)-2,2)/MID(other_hotels_test!I1299,FIND("of",other_hotels_test!I1299,1)+2,2)</f>
        <v>1</v>
      </c>
      <c r="G1299" s="3" t="str">
        <f>IF(ISBLANK(other_hotels_test!J1299),"",other_hotels_test!J1299)</f>
        <v>“Top quality”</v>
      </c>
      <c r="H1299" s="3" t="str">
        <f>IF(ISBLANK(other_hotels_test!K1299),"",other_hotels_test!K1299)</f>
        <v>I've returned at the Fullerton after three years and the quality is still the same high professional staff comfortable rooms and an overall excellence unchangenged in years. Quality of various restaurant is very high. And a special note to the usual kindness to the valet at the front door.</v>
      </c>
      <c r="I1299" s="1" t="str">
        <f>TRIM(IF(ISERROR(MID(other_hotels_test!L1299,7,FIND("travelled",other_hotels_test!L1299,1)-7)),"",MID(other_hotels_test!L1299,7,FIND("travelled",other_hotels_test!L1299,1)-7)))</f>
        <v>March 2012</v>
      </c>
      <c r="J1299" s="1" t="str">
        <f>TRIM(IF(ISERROR(MID(other_hotels_test!L1299,FIND("travelled",other_hotels_test!L1299,1)+9,LEN(other_hotels_test!L1299))),"",MID(other_hotels_test!L1299,FIND("travelled",other_hotels_test!L1299,1)+9,LEN(other_hotels_test!L1299))))</f>
        <v>on business</v>
      </c>
      <c r="K1299" s="4" t="e">
        <f ca="1">udfRegEx(other_hotels_test!M1299,"\d( of )\d( stars).*(n&gt;)([\s\S]*;)")&amp;CHAR(10)&amp;udfRegEx(other_hotels_test!M1299,"[^;]+$\d( of )\d( stars).*(n&gt;)([\s\S]*;)")</f>
        <v>#NAME?</v>
      </c>
      <c r="N1299" s="1" t="str">
        <f>other_hotels_test!P1299</f>
        <v>Reviewed 5 April 2012</v>
      </c>
    </row>
    <row r="1300" spans="1:14" ht="409">
      <c r="A1300" s="1" t="str">
        <f>MID(other_hotels_test!D1300,1,FIND("_data",other_hotels_test!D1300,1)-1)</f>
        <v>fullerton_hotel</v>
      </c>
      <c r="B1300" s="4" t="str">
        <f>other_hotels_test!G1300</f>
        <v>cendut</v>
      </c>
      <c r="C1300" s="4" t="str">
        <f>IF(ISBLANK(other_hotels_test!H1300),"",other_hotels_test!H1300)</f>
        <v>Indonesia</v>
      </c>
      <c r="D1300" s="1" t="str">
        <f>MID(other_hotels_test!I1300,FIND("of",other_hotels_test!I1300,1)-2,12)</f>
        <v>5 of 5 stars</v>
      </c>
      <c r="E1300" s="1" t="str">
        <f>MID(other_hotels_test!I1300,FIND("of",other_hotels_test!I1300,1)-2,2)</f>
        <v xml:space="preserve">5 </v>
      </c>
      <c r="F1300" s="2">
        <f>MID(other_hotels_test!I1300,FIND("of",other_hotels_test!I1300,1)-2,2)/MID(other_hotels_test!I1300,FIND("of",other_hotels_test!I1300,1)+2,2)</f>
        <v>1</v>
      </c>
      <c r="G1300" s="3" t="str">
        <f>IF(ISBLANK(other_hotels_test!J1300),"",other_hotels_test!J1300)</f>
        <v>“Been here twice and did not disappoint. at all.”</v>
      </c>
      <c r="H1300" s="3" t="str">
        <f>IF(ISBLANK(other_hotels_test!K1300),"",other_hotels_test!K1300)</f>
        <v>This is a luxury boutique hotel. Nobody knows what that means believe me. Luxury and boutique does not mix often. Puli hotel and Les suites orient in Shanghai are self proclaimed luxury boutique hotels. They are small the room service menu only has 10 items and they are not 24 hours. The one in LSO certainly wasn't. Their decor are bland minimalist often dark and all too 4 star-ish. They often stress the 'service' and 'hospitality' part to cover what is missing in other areas: 5 star restaurants grand lobby great gym great breakfast and 24 hours room service. The Fullerton bay hotel is the first one to prove that a luxury boutique hotel does exist. The design of the hotel itself emit an aura of luxury. The all glass windows and walls the chandelier the small details this is luxury without the quirkiness and tackiness of a 30 something designer. The service is excellent from salam the doorman to rozy the concierge the cleaners (who always replenish your nespresso capsules) room service everyone. The menu although a bit limited does have a few delicious items on it. The Location and the View are the main reasons you should choose this hotel. The view comes from the location. It is sandwiched between two cafe and restaurant complexes fullerton one to the left and customs house to the right. In front of the hotel stands Marina Bay Sands which you can easily walk to. Walking to the MBS is closest and easiest from this hotel than from Ritz millenia MO or other hotels on their side. You can watch the MBS light show (which people staying IN the MBS cannot) from the hotel lobby your room most of the hotel restaurants or most of the restaurants in Fullerton one or Customs House. Oh and you should try Forlino at Fullerton One it is one of the best italian fine dining restaurant in Singapore. Another tip stay away from the celebrity restaurants in MBS (osteria mozza bistro moderne hideo yamamoto etc) they serve mediocre food at meteor prices. The only reason you would dine there is because you want to be seen. Or you didn't know better. Now you do. CUT is the only restaurant that serves good food but the price is a bit insane. Believe me stay here and see what a luxury boutique hotel really means.</v>
      </c>
      <c r="I1300" s="1" t="str">
        <f>TRIM(IF(ISERROR(MID(other_hotels_test!L1300,7,FIND("travelled",other_hotels_test!L1300,1)-7)),"",MID(other_hotels_test!L1300,7,FIND("travelled",other_hotels_test!L1300,1)-7)))</f>
        <v>December 2011</v>
      </c>
      <c r="J1300" s="1" t="str">
        <f>TRIM(IF(ISERROR(MID(other_hotels_test!L1300,FIND("travelled",other_hotels_test!L1300,1)+9,LEN(other_hotels_test!L1300))),"",MID(other_hotels_test!L1300,FIND("travelled",other_hotels_test!L1300,1)+9,LEN(other_hotels_test!L1300))))</f>
        <v>with family</v>
      </c>
      <c r="K1300" s="4" t="e">
        <f ca="1">udfRegEx(other_hotels_test!M1300,"\d( of )\d( stars).*(n&gt;)([\s\S]*;)")&amp;CHAR(10)&amp;udfRegEx(other_hotels_test!M1300,"[^;]+$\d( of )\d( stars).*(n&gt;)([\s\S]*;)")</f>
        <v>#NAME?</v>
      </c>
      <c r="N1300" s="1" t="str">
        <f>other_hotels_test!P1300</f>
        <v>Reviewed 11 April 2012</v>
      </c>
    </row>
    <row r="1301" spans="1:14" ht="154">
      <c r="A1301" s="1" t="str">
        <f>MID(other_hotels_test!D1301,1,FIND("_data",other_hotels_test!D1301,1)-1)</f>
        <v>fullerton_hotel</v>
      </c>
      <c r="B1301" s="4" t="str">
        <f>other_hotels_test!G1301</f>
        <v>CaroSydney</v>
      </c>
      <c r="C1301" s="4" t="str">
        <f>IF(ISBLANK(other_hotels_test!H1301),"",other_hotels_test!H1301)</f>
        <v>Sydney Australia</v>
      </c>
      <c r="D1301" s="1" t="str">
        <f>MID(other_hotels_test!I1301,FIND("of",other_hotels_test!I1301,1)-2,12)</f>
        <v>5 of 5 stars</v>
      </c>
      <c r="E1301" s="1" t="str">
        <f>MID(other_hotels_test!I1301,FIND("of",other_hotels_test!I1301,1)-2,2)</f>
        <v xml:space="preserve">5 </v>
      </c>
      <c r="F1301" s="2">
        <f>MID(other_hotels_test!I1301,FIND("of",other_hotels_test!I1301,1)-2,2)/MID(other_hotels_test!I1301,FIND("of",other_hotels_test!I1301,1)+2,2)</f>
        <v>1</v>
      </c>
      <c r="G1301" s="3" t="str">
        <f>IF(ISBLANK(other_hotels_test!J1301),"",other_hotels_test!J1301)</f>
        <v>“Very comfortable rooms in a good location”</v>
      </c>
      <c r="H1301" s="3" t="str">
        <f>IF(ISBLANK(other_hotels_test!K1301),"",other_hotels_test!K1301)</f>
        <v>The hotel is lovely if you are looking for a wonderful heritage expereince but are prepared to pay for it. Enjoyed our recent stay at the Fullerton Hotel. Look for a good deal if you can find one as it's an expensive hotel. Rooms are very well appointed and quiet. Freash milk in th emini bar fridge would eb great for coffee. Great service. We didn't eat at the hotel as it was too expensive. Very well located on the river /Boat Quay. Nice pool overlooking the river. We discovered the bus stop right outside the hotel and caught buses everywhere which was very convenient. The doorman helps with taxis but you may have to wait in peak times. Lots of good walking around the hotel. All in all an enjoyable stay in a beautiful hotel.</v>
      </c>
      <c r="I1301" s="1" t="str">
        <f>TRIM(IF(ISERROR(MID(other_hotels_test!L1301,7,FIND("travelled",other_hotels_test!L1301,1)-7)),"",MID(other_hotels_test!L1301,7,FIND("travelled",other_hotels_test!L1301,1)-7)))</f>
        <v>February 2012</v>
      </c>
      <c r="J1301" s="1" t="str">
        <f>TRIM(IF(ISERROR(MID(other_hotels_test!L1301,FIND("travelled",other_hotels_test!L1301,1)+9,LEN(other_hotels_test!L1301))),"",MID(other_hotels_test!L1301,FIND("travelled",other_hotels_test!L1301,1)+9,LEN(other_hotels_test!L1301))))</f>
        <v>as a couple</v>
      </c>
      <c r="K1301" s="4" t="e">
        <f ca="1">udfRegEx(other_hotels_test!M1301,"\d( of )\d( stars).*(n&gt;)([\s\S]*;)")&amp;CHAR(10)&amp;udfRegEx(other_hotels_test!M1301,"[^;]+$\d( of )\d( stars).*(n&gt;)([\s\S]*;)")</f>
        <v>#NAME?</v>
      </c>
      <c r="N1301" s="1" t="str">
        <f>other_hotels_test!P1301</f>
        <v>Reviewed 9 April 2012</v>
      </c>
    </row>
    <row r="1302" spans="1:14" ht="28">
      <c r="A1302" s="1" t="str">
        <f>MID(other_hotels_test!D1302,1,FIND("_data",other_hotels_test!D1302,1)-1)</f>
        <v>fullerton_hotel</v>
      </c>
      <c r="B1302" s="4" t="str">
        <f>other_hotels_test!G1302</f>
        <v>Orchardsam</v>
      </c>
      <c r="C1302" s="4" t="str">
        <f>IF(ISBLANK(other_hotels_test!H1302),"",other_hotels_test!H1302)</f>
        <v>South East England</v>
      </c>
      <c r="D1302" s="1" t="str">
        <f>MID(other_hotels_test!I1302,FIND("of",other_hotels_test!I1302,1)-2,12)</f>
        <v>4 of 5 stars</v>
      </c>
      <c r="E1302" s="1" t="str">
        <f>MID(other_hotels_test!I1302,FIND("of",other_hotels_test!I1302,1)-2,2)</f>
        <v xml:space="preserve">4 </v>
      </c>
      <c r="F1302" s="2">
        <f>MID(other_hotels_test!I1302,FIND("of",other_hotels_test!I1302,1)-2,2)/MID(other_hotels_test!I1302,FIND("of",other_hotels_test!I1302,1)+2,2)</f>
        <v>0.8</v>
      </c>
      <c r="G1302" s="3" t="str">
        <f>IF(ISBLANK(other_hotels_test!J1302),"",other_hotels_test!J1302)</f>
        <v>“Efficient service good for business”</v>
      </c>
      <c r="H1302" s="3" t="str">
        <f>IF(ISBLANK(other_hotels_test!K1302),"",other_hotels_test!K1302)</f>
        <v>A smart hotel minutes from the Marina Bay complex. Good food spacious and well appointed rooms and a fab roof top pool.</v>
      </c>
      <c r="I1302" s="1" t="str">
        <f>TRIM(IF(ISERROR(MID(other_hotels_test!L1302,7,FIND("travelled",other_hotels_test!L1302,1)-7)),"",MID(other_hotels_test!L1302,7,FIND("travelled",other_hotels_test!L1302,1)-7)))</f>
        <v>March 2012</v>
      </c>
      <c r="J1302" s="1" t="str">
        <f>TRIM(IF(ISERROR(MID(other_hotels_test!L1302,FIND("travelled",other_hotels_test!L1302,1)+9,LEN(other_hotels_test!L1302))),"",MID(other_hotels_test!L1302,FIND("travelled",other_hotels_test!L1302,1)+9,LEN(other_hotels_test!L1302))))</f>
        <v>on business</v>
      </c>
      <c r="K1302" s="4" t="e">
        <f ca="1">udfRegEx(other_hotels_test!M1302,"\d( of )\d( stars).*(n&gt;)([\s\S]*;)")&amp;CHAR(10)&amp;udfRegEx(other_hotels_test!M1302,"[^;]+$\d( of )\d( stars).*(n&gt;)([\s\S]*;)")</f>
        <v>#NAME?</v>
      </c>
      <c r="N1302" s="1" t="str">
        <f>other_hotels_test!P1302</f>
        <v>Reviewed 9 April 2012</v>
      </c>
    </row>
    <row r="1303" spans="1:14" ht="336">
      <c r="A1303" s="1" t="str">
        <f>MID(other_hotels_test!D1303,1,FIND("_data",other_hotels_test!D1303,1)-1)</f>
        <v>fullerton_hotel</v>
      </c>
      <c r="B1303" s="4" t="str">
        <f>other_hotels_test!G1303</f>
        <v>Hudson0605</v>
      </c>
      <c r="C1303" s="4" t="str">
        <f>IF(ISBLANK(other_hotels_test!H1303),"",other_hotels_test!H1303)</f>
        <v>London United Kingdom</v>
      </c>
      <c r="D1303" s="1" t="str">
        <f>MID(other_hotels_test!I1303,FIND("of",other_hotels_test!I1303,1)-2,12)</f>
        <v>5 of 5 stars</v>
      </c>
      <c r="E1303" s="1" t="str">
        <f>MID(other_hotels_test!I1303,FIND("of",other_hotels_test!I1303,1)-2,2)</f>
        <v xml:space="preserve">5 </v>
      </c>
      <c r="F1303" s="2">
        <f>MID(other_hotels_test!I1303,FIND("of",other_hotels_test!I1303,1)-2,2)/MID(other_hotels_test!I1303,FIND("of",other_hotels_test!I1303,1)+2,2)</f>
        <v>1</v>
      </c>
      <c r="G1303" s="3" t="str">
        <f>IF(ISBLANK(other_hotels_test!J1303),"",other_hotels_test!J1303)</f>
        <v>“Centrally located and a first class hotel”</v>
      </c>
      <c r="H1303" s="3" t="str">
        <f>IF(ISBLANK(other_hotels_test!K1303),"",other_hotels_test!K1303)</f>
        <v>This was my second stay at the Fullerton which is a fantastic hotel centrally located and full of history. The property is a landmark and has an imposing effect both externally and internally. From the moment you arrive the service was excellent. Check-in was efficient and simple. The allocated room was first class on a corner with a split level and stairs down to the bedroom area. The windows were small but allowed sufficient natural light into the room and had a view out over the Marina to the Sands hotel. The room was well furnished with a large flat screen TV good desk and comfy chairs. The bed was excellent and very comfortable. All curtains and lights could be operated by controls by the bedside. The bathroom was modern with a full size bath walk-in shower. The toiletries were of good quality and plentiful. There restaurant on the ground floor where breakfast was served was large enough to cope with a good many people and provided tables inside and out although you needed to time it right to get an outside table. There was a good variety of food for the buffet breakfast and the only fault that I experienced was that the egg station could be a little slow sometimes. The bar was good for snacks a drink with friends. The cocktail bar outside was great place to spend an evening or have a night cap. The swimming pool was adequate and covered the maximum space available. The pool staff were attentive and very pleasant. It provided a good place to lounge around in down time. The hotel fully deserves its 5 star rating and will stay there again when next in Singapore</v>
      </c>
      <c r="I1303" s="1" t="str">
        <f>TRIM(IF(ISERROR(MID(other_hotels_test!L1303,7,FIND("travelled",other_hotels_test!L1303,1)-7)),"",MID(other_hotels_test!L1303,7,FIND("travelled",other_hotels_test!L1303,1)-7)))</f>
        <v>November 2011</v>
      </c>
      <c r="J1303" s="1" t="str">
        <f>TRIM(IF(ISERROR(MID(other_hotels_test!L1303,FIND("travelled",other_hotels_test!L1303,1)+9,LEN(other_hotels_test!L1303))),"",MID(other_hotels_test!L1303,FIND("travelled",other_hotels_test!L1303,1)+9,LEN(other_hotels_test!L1303))))</f>
        <v>on business</v>
      </c>
      <c r="K1303" s="4" t="e">
        <f ca="1">udfRegEx(other_hotels_test!M1303,"\d( of )\d( stars).*(n&gt;)([\s\S]*;)")&amp;CHAR(10)&amp;udfRegEx(other_hotels_test!M1303,"[^;]+$\d( of )\d( stars).*(n&gt;)([\s\S]*;)")</f>
        <v>#NAME?</v>
      </c>
      <c r="N1303" s="1" t="str">
        <f>other_hotels_test!P1303</f>
        <v>Reviewed 8 April 2012</v>
      </c>
    </row>
    <row r="1304" spans="1:14" ht="168">
      <c r="A1304" s="1" t="str">
        <f>MID(other_hotels_test!D1304,1,FIND("_data",other_hotels_test!D1304,1)-1)</f>
        <v>fullerton_hotel</v>
      </c>
      <c r="B1304" s="4" t="str">
        <f>other_hotels_test!G1304</f>
        <v>lcfb</v>
      </c>
      <c r="C1304" s="4" t="str">
        <f>IF(ISBLANK(other_hotels_test!H1304),"",other_hotels_test!H1304)</f>
        <v>Singapore Singapore</v>
      </c>
      <c r="D1304" s="1" t="str">
        <f>MID(other_hotels_test!I1304,FIND("of",other_hotels_test!I1304,1)-2,12)</f>
        <v>5 of 5 stars</v>
      </c>
      <c r="E1304" s="1" t="str">
        <f>MID(other_hotels_test!I1304,FIND("of",other_hotels_test!I1304,1)-2,2)</f>
        <v xml:space="preserve">5 </v>
      </c>
      <c r="F1304" s="2">
        <f>MID(other_hotels_test!I1304,FIND("of",other_hotels_test!I1304,1)-2,2)/MID(other_hotels_test!I1304,FIND("of",other_hotels_test!I1304,1)+2,2)</f>
        <v>1</v>
      </c>
      <c r="G1304" s="3" t="str">
        <f>IF(ISBLANK(other_hotels_test!J1304),"",other_hotels_test!J1304)</f>
        <v>“Great Grand Hotel Best Location in Singapore”</v>
      </c>
      <c r="H1304" s="3" t="str">
        <f>IF(ISBLANK(other_hotels_test!K1304),"",other_hotels_test!K1304)</f>
        <v>We usually chose modern or boutique hotels but this time we decided to try a landmark in Singapore the Fullerton Hotel. First what strikes you when you come in is that it is a part of Singapore's history as it was the Post Office many years ago. It is a bit like the Peninsula in HK you can sense history. . This place has a soul. In the evening musicians play great music in the big lobby.Our room was massive with a dressing and a great view over the river. Service was really great from room service to the reception. Brunch on Sunday was just magnificient. It seems very popular among expats. The hotel is probably the best located hotel I have been too in Singapore as it is 10mn walk from clarke quay 10mn from China town and 10mn from the Sands. Overall a great experience.</v>
      </c>
      <c r="I1304" s="1" t="str">
        <f>TRIM(IF(ISERROR(MID(other_hotels_test!L1304,7,FIND("travelled",other_hotels_test!L1304,1)-7)),"",MID(other_hotels_test!L1304,7,FIND("travelled",other_hotels_test!L1304,1)-7)))</f>
        <v/>
      </c>
      <c r="J1304" s="1" t="str">
        <f>TRIM(IF(ISERROR(MID(other_hotels_test!L1304,FIND("travelled",other_hotels_test!L1304,1)+9,LEN(other_hotels_test!L1304))),"",MID(other_hotels_test!L1304,FIND("travelled",other_hotels_test!L1304,1)+9,LEN(other_hotels_test!L1304))))</f>
        <v/>
      </c>
      <c r="K1304" s="4" t="e">
        <f ca="1">udfRegEx(other_hotels_test!M1304,"\d( of )\d( stars).*(n&gt;)([\s\S]*;)")&amp;CHAR(10)&amp;udfRegEx(other_hotels_test!M1304,"[^;]+$\d( of )\d( stars).*(n&gt;)([\s\S]*;)")</f>
        <v>#NAME?</v>
      </c>
      <c r="N1304" s="1" t="str">
        <f>other_hotels_test!P1304</f>
        <v>Reviewed 8 April 2012</v>
      </c>
    </row>
    <row r="1305" spans="1:14" ht="238">
      <c r="A1305" s="1" t="str">
        <f>MID(other_hotels_test!D1305,1,FIND("_data",other_hotels_test!D1305,1)-1)</f>
        <v>fullerton_hotel</v>
      </c>
      <c r="B1305" s="4" t="str">
        <f>other_hotels_test!G1305</f>
        <v>Ken P</v>
      </c>
      <c r="C1305" s="4" t="str">
        <f>IF(ISBLANK(other_hotels_test!H1305),"",other_hotels_test!H1305)</f>
        <v>Melbourne Australia</v>
      </c>
      <c r="D1305" s="1" t="str">
        <f>MID(other_hotels_test!I1305,FIND("of",other_hotels_test!I1305,1)-2,12)</f>
        <v>3 of 5 stars</v>
      </c>
      <c r="E1305" s="1" t="str">
        <f>MID(other_hotels_test!I1305,FIND("of",other_hotels_test!I1305,1)-2,2)</f>
        <v xml:space="preserve">3 </v>
      </c>
      <c r="F1305" s="2">
        <f>MID(other_hotels_test!I1305,FIND("of",other_hotels_test!I1305,1)-2,2)/MID(other_hotels_test!I1305,FIND("of",other_hotels_test!I1305,1)+2,2)</f>
        <v>0.6</v>
      </c>
      <c r="G1305" s="3" t="str">
        <f>IF(ISBLANK(other_hotels_test!J1305),"",other_hotels_test!J1305)</f>
        <v>“Breakfast”</v>
      </c>
      <c r="H1305" s="3" t="str">
        <f>IF(ISBLANK(other_hotels_test!K1305),"",other_hotels_test!K1305)</f>
        <v>I didn't stay here as I have great friends living not far from the Hotel. As a thank you I took them to there for an "a la carte" breakfast that for the cost was underwhelming for the 3 of us. All of us are good cooks &amp; two of us in the industry. The service was patchy &amp; confused. Espresso with hot milk on the side arrived but the milk was cold. Toast had to be returned to actually come back looking like one expects it to and we ordered " Eggs Benedict" without the truffle infusion as it requires great skill and instant blending of truffle &amp; sauce before serving to get it right &amp; I am yet to experience that other than in top restaurants. The sauce sat like a cap on the eggs which were too firm. The grilled tomato we ordered as a side was barely warm &amp; near tasteless &amp; the hash brown that came with it was the frightening mass produced abomination to be found world wide. I ate half to be sure &amp; am still suffering indigestion 6 hours later even after antacids. The oils used to prepare &amp; cook all this decidedly 2nd rate. Five star price &amp; A greasy spoon outcome. Embarrassing &amp; hugely disappointing. Ken Payne</v>
      </c>
      <c r="I1305" s="1" t="str">
        <f>TRIM(IF(ISERROR(MID(other_hotels_test!L1305,7,FIND("travelled",other_hotels_test!L1305,1)-7)),"",MID(other_hotels_test!L1305,7,FIND("travelled",other_hotels_test!L1305,1)-7)))</f>
        <v>August 2012</v>
      </c>
      <c r="J1305" s="1" t="str">
        <f>TRIM(IF(ISERROR(MID(other_hotels_test!L1305,FIND("travelled",other_hotels_test!L1305,1)+9,LEN(other_hotels_test!L1305))),"",MID(other_hotels_test!L1305,FIND("travelled",other_hotels_test!L1305,1)+9,LEN(other_hotels_test!L1305))))</f>
        <v>solo</v>
      </c>
      <c r="K1305" s="4" t="e">
        <f ca="1">udfRegEx(other_hotels_test!M1305,"\d( of )\d( stars).*(n&gt;)([\s\S]*;)")&amp;CHAR(10)&amp;udfRegEx(other_hotels_test!M1305,"[^;]+$\d( of )\d( stars).*(n&gt;)([\s\S]*;)")</f>
        <v>#NAME?</v>
      </c>
      <c r="N1305" s="1" t="str">
        <f>other_hotels_test!P1305</f>
        <v>Reviewed 20 August 2012</v>
      </c>
    </row>
    <row r="1306" spans="1:14" ht="126">
      <c r="A1306" s="1" t="str">
        <f>MID(other_hotels_test!D1306,1,FIND("_data",other_hotels_test!D1306,1)-1)</f>
        <v>fullerton_hotel</v>
      </c>
      <c r="B1306" s="4" t="str">
        <f>other_hotels_test!G1306</f>
        <v>SimonCDavies</v>
      </c>
      <c r="C1306" s="4" t="str">
        <f>IF(ISBLANK(other_hotels_test!H1306),"",other_hotels_test!H1306)</f>
        <v>Sydney Australia</v>
      </c>
      <c r="D1306" s="1" t="str">
        <f>MID(other_hotels_test!I1306,FIND("of",other_hotels_test!I1306,1)-2,12)</f>
        <v>4 of 5 stars</v>
      </c>
      <c r="E1306" s="1" t="str">
        <f>MID(other_hotels_test!I1306,FIND("of",other_hotels_test!I1306,1)-2,2)</f>
        <v xml:space="preserve">4 </v>
      </c>
      <c r="F1306" s="2">
        <f>MID(other_hotels_test!I1306,FIND("of",other_hotels_test!I1306,1)-2,2)/MID(other_hotels_test!I1306,FIND("of",other_hotels_test!I1306,1)+2,2)</f>
        <v>0.8</v>
      </c>
      <c r="G1306" s="3" t="str">
        <f>IF(ISBLANK(other_hotels_test!J1306),"",other_hotels_test!J1306)</f>
        <v>“Great looking building”</v>
      </c>
      <c r="H1306" s="3" t="str">
        <f>IF(ISBLANK(other_hotels_test!K1306),"",other_hotels_test!K1306)</f>
        <v>Had a night and day at the hotel during a Singapore stopover. Staff and service were great and location of the hotel was close/with easy access to everything i wanted to see/do. The hotel building is impressive particularly when it is lit up at night and viewed from Boat Quay. My room had everything required as well as a great view over the water to the new Marina Bay Sands development. The swimming pool provided a welcome respite from the ever present heat and humidity of Singapore as well as views back over Singapore. Breakfast was excellent.</v>
      </c>
      <c r="I1306" s="1" t="str">
        <f>TRIM(IF(ISERROR(MID(other_hotels_test!L1306,7,FIND("travelled",other_hotels_test!L1306,1)-7)),"",MID(other_hotels_test!L1306,7,FIND("travelled",other_hotels_test!L1306,1)-7)))</f>
        <v>July 2012</v>
      </c>
      <c r="J1306" s="1" t="str">
        <f>TRIM(IF(ISERROR(MID(other_hotels_test!L1306,FIND("travelled",other_hotels_test!L1306,1)+9,LEN(other_hotels_test!L1306))),"",MID(other_hotels_test!L1306,FIND("travelled",other_hotels_test!L1306,1)+9,LEN(other_hotels_test!L1306))))</f>
        <v>solo</v>
      </c>
      <c r="K1306" s="4" t="e">
        <f ca="1">udfRegEx(other_hotels_test!M1306,"\d( of )\d( stars).*(n&gt;)([\s\S]*;)")&amp;CHAR(10)&amp;udfRegEx(other_hotels_test!M1306,"[^;]+$\d( of )\d( stars).*(n&gt;)([\s\S]*;)")</f>
        <v>#NAME?</v>
      </c>
      <c r="N1306" s="1" t="str">
        <f>other_hotels_test!P1306</f>
        <v>Reviewed 20 August 2012</v>
      </c>
    </row>
    <row r="1307" spans="1:14" ht="196">
      <c r="A1307" s="1" t="str">
        <f>MID(other_hotels_test!D1307,1,FIND("_data",other_hotels_test!D1307,1)-1)</f>
        <v>fullerton_hotel</v>
      </c>
      <c r="B1307" s="4" t="str">
        <f>other_hotels_test!G1307</f>
        <v>O-Ayman</v>
      </c>
      <c r="C1307" s="4" t="str">
        <f>IF(ISBLANK(other_hotels_test!H1307),"",other_hotels_test!H1307)</f>
        <v>Dubai United Arab Emirates</v>
      </c>
      <c r="D1307" s="1" t="str">
        <f>MID(other_hotels_test!I1307,FIND("of",other_hotels_test!I1307,1)-2,12)</f>
        <v>2 of 5 stars</v>
      </c>
      <c r="E1307" s="1" t="str">
        <f>MID(other_hotels_test!I1307,FIND("of",other_hotels_test!I1307,1)-2,2)</f>
        <v xml:space="preserve">2 </v>
      </c>
      <c r="F1307" s="2">
        <f>MID(other_hotels_test!I1307,FIND("of",other_hotels_test!I1307,1)-2,2)/MID(other_hotels_test!I1307,FIND("of",other_hotels_test!I1307,1)+2,2)</f>
        <v>0.4</v>
      </c>
      <c r="G1307" s="3" t="str">
        <f>IF(ISBLANK(other_hotels_test!J1307),"",other_hotels_test!J1307)</f>
        <v>“A dissapointment..”</v>
      </c>
      <c r="H1307" s="3" t="str">
        <f>IF(ISBLANK(other_hotels_test!K1307),"",other_hotels_test!K1307)</f>
        <v>I was always interested in staying in this hotel as it is such a beautiful historical building. So we went there for a weekend in July. The arrival experience was poor we could not find the reception because nobody brought us there! I expected the staff to be more welcoming and more friendly. They all look too serious and mechanical. The biggest dissapointment was the room. It is small it smells like mould and the furniture is outdated. I felt like going back in time and not in a 5 star hotel at all.. There was even mould on the walls of the bathroom. I could take it off with a tissue easily! We could move to a bigger room but unfortunately this didn't change our experience. The breakfast is very good with a lot of choice but again the service staff not happy. It looked like it was a torture for them to work there. Ofcourse the location of the hotel is great and the building looks beautiful but that's all.</v>
      </c>
      <c r="I1307" s="1" t="str">
        <f>TRIM(IF(ISERROR(MID(other_hotels_test!L1307,7,FIND("travelled",other_hotels_test!L1307,1)-7)),"",MID(other_hotels_test!L1307,7,FIND("travelled",other_hotels_test!L1307,1)-7)))</f>
        <v>July 2012</v>
      </c>
      <c r="J1307" s="1" t="str">
        <f>TRIM(IF(ISERROR(MID(other_hotels_test!L1307,FIND("travelled",other_hotels_test!L1307,1)+9,LEN(other_hotels_test!L1307))),"",MID(other_hotels_test!L1307,FIND("travelled",other_hotels_test!L1307,1)+9,LEN(other_hotels_test!L1307))))</f>
        <v>as a couple</v>
      </c>
      <c r="K1307" s="4" t="e">
        <f ca="1">udfRegEx(other_hotels_test!M1307,"\d( of )\d( stars).*(n&gt;)([\s\S]*;)")&amp;CHAR(10)&amp;udfRegEx(other_hotels_test!M1307,"[^;]+$\d( of )\d( stars).*(n&gt;)([\s\S]*;)")</f>
        <v>#NAME?</v>
      </c>
      <c r="N1307" s="1" t="str">
        <f>other_hotels_test!P1307</f>
        <v>Reviewed 20 August 2012</v>
      </c>
    </row>
    <row r="1308" spans="1:14" ht="70">
      <c r="A1308" s="1" t="str">
        <f>MID(other_hotels_test!D1308,1,FIND("_data",other_hotels_test!D1308,1)-1)</f>
        <v>fullerton_hotel</v>
      </c>
      <c r="B1308" s="4" t="str">
        <f>other_hotels_test!G1308</f>
        <v>Hudson211</v>
      </c>
      <c r="C1308" s="4" t="str">
        <f>IF(ISBLANK(other_hotels_test!H1308),"",other_hotels_test!H1308)</f>
        <v/>
      </c>
      <c r="D1308" s="1" t="str">
        <f>MID(other_hotels_test!I1308,FIND("of",other_hotels_test!I1308,1)-2,12)</f>
        <v>5 of 5 stars</v>
      </c>
      <c r="E1308" s="1" t="str">
        <f>MID(other_hotels_test!I1308,FIND("of",other_hotels_test!I1308,1)-2,2)</f>
        <v xml:space="preserve">5 </v>
      </c>
      <c r="F1308" s="2">
        <f>MID(other_hotels_test!I1308,FIND("of",other_hotels_test!I1308,1)-2,2)/MID(other_hotels_test!I1308,FIND("of",other_hotels_test!I1308,1)+2,2)</f>
        <v>1</v>
      </c>
      <c r="G1308" s="3" t="str">
        <f>IF(ISBLANK(other_hotels_test!J1308),"",other_hotels_test!J1308)</f>
        <v>“Fabulous”</v>
      </c>
      <c r="H1308" s="3" t="str">
        <f>IF(ISBLANK(other_hotels_test!K1308),"",other_hotels_test!K1308)</f>
        <v>I have just finished my 4 night stay at this hotel. Everything was perfect. I loved the room and the hotel was spectacular. Swimming pool is great. 5 min walk to MTR. I bought a 3 day pass and used it all the time. The MTR is so easy to use quick and efficient. Would definitely come back.</v>
      </c>
      <c r="I1308" s="1" t="str">
        <f>TRIM(IF(ISERROR(MID(other_hotels_test!L1308,7,FIND("travelled",other_hotels_test!L1308,1)-7)),"",MID(other_hotels_test!L1308,7,FIND("travelled",other_hotels_test!L1308,1)-7)))</f>
        <v/>
      </c>
      <c r="J1308" s="1" t="str">
        <f>TRIM(IF(ISERROR(MID(other_hotels_test!L1308,FIND("travelled",other_hotels_test!L1308,1)+9,LEN(other_hotels_test!L1308))),"",MID(other_hotels_test!L1308,FIND("travelled",other_hotels_test!L1308,1)+9,LEN(other_hotels_test!L1308))))</f>
        <v/>
      </c>
      <c r="K1308" s="4" t="e">
        <f ca="1">udfRegEx(other_hotels_test!M1308,"\d( of )\d( stars).*(n&gt;)([\s\S]*;)")&amp;CHAR(10)&amp;udfRegEx(other_hotels_test!M1308,"[^;]+$\d( of )\d( stars).*(n&gt;)([\s\S]*;)")</f>
        <v>#NAME?</v>
      </c>
      <c r="N1308" s="1" t="str">
        <f>other_hotels_test!P1308</f>
        <v>Reviewed 17 August 2012</v>
      </c>
    </row>
    <row r="1309" spans="1:14" ht="112">
      <c r="A1309" s="1" t="str">
        <f>MID(other_hotels_test!D1309,1,FIND("_data",other_hotels_test!D1309,1)-1)</f>
        <v>fullerton_hotel</v>
      </c>
      <c r="B1309" s="4" t="str">
        <f>other_hotels_test!G1309</f>
        <v>trakgirls</v>
      </c>
      <c r="C1309" s="4" t="str">
        <f>IF(ISBLANK(other_hotels_test!H1309),"",other_hotels_test!H1309)</f>
        <v>melbourne</v>
      </c>
      <c r="D1309" s="1" t="str">
        <f>MID(other_hotels_test!I1309,FIND("of",other_hotels_test!I1309,1)-2,12)</f>
        <v>4 of 5 stars</v>
      </c>
      <c r="E1309" s="1" t="str">
        <f>MID(other_hotels_test!I1309,FIND("of",other_hotels_test!I1309,1)-2,2)</f>
        <v xml:space="preserve">4 </v>
      </c>
      <c r="F1309" s="2">
        <f>MID(other_hotels_test!I1309,FIND("of",other_hotels_test!I1309,1)-2,2)/MID(other_hotels_test!I1309,FIND("of",other_hotels_test!I1309,1)+2,2)</f>
        <v>0.8</v>
      </c>
      <c r="G1309" s="3" t="str">
        <f>IF(ISBLANK(other_hotels_test!J1309),"",other_hotels_test!J1309)</f>
        <v>“High tea”</v>
      </c>
      <c r="H1309" s="3" t="str">
        <f>IF(ISBLANK(other_hotels_test!K1309),"",other_hotels_test!K1309)</f>
        <v>I did not stay at this hotel but I have always wanted to experienced high tea there as it has great atmosphere. I was not to be disappointed I was seated on a luxurious couch with great cushions to await the arrival of my 3 tiered decadence of goodies. A great selection of teas was available I recommend the " Happy Birthday Tea ". The High Tea was amazing value and your tray can be topped up if you so desire I could not finish my tiers but was very happy with value and service.</v>
      </c>
      <c r="I1309" s="1" t="str">
        <f>TRIM(IF(ISERROR(MID(other_hotels_test!L1309,7,FIND("travelled",other_hotels_test!L1309,1)-7)),"",MID(other_hotels_test!L1309,7,FIND("travelled",other_hotels_test!L1309,1)-7)))</f>
        <v>August 2012</v>
      </c>
      <c r="J1309" s="1" t="str">
        <f>TRIM(IF(ISERROR(MID(other_hotels_test!L1309,FIND("travelled",other_hotels_test!L1309,1)+9,LEN(other_hotels_test!L1309))),"",MID(other_hotels_test!L1309,FIND("travelled",other_hotels_test!L1309,1)+9,LEN(other_hotels_test!L1309))))</f>
        <v>solo</v>
      </c>
      <c r="K1309" s="4" t="e">
        <f ca="1">udfRegEx(other_hotels_test!M1309,"\d( of )\d( stars).*(n&gt;)([\s\S]*;)")&amp;CHAR(10)&amp;udfRegEx(other_hotels_test!M1309,"[^;]+$\d( of )\d( stars).*(n&gt;)([\s\S]*;)")</f>
        <v>#NAME?</v>
      </c>
      <c r="N1309" s="1" t="str">
        <f>other_hotels_test!P1309</f>
        <v>Reviewed 16 August 2012</v>
      </c>
    </row>
    <row r="1310" spans="1:14" ht="154">
      <c r="A1310" s="1" t="str">
        <f>MID(other_hotels_test!D1310,1,FIND("_data",other_hotels_test!D1310,1)-1)</f>
        <v>fullerton_hotel</v>
      </c>
      <c r="B1310" s="4" t="str">
        <f>other_hotels_test!G1310</f>
        <v>lovingworld</v>
      </c>
      <c r="C1310" s="4" t="str">
        <f>IF(ISBLANK(other_hotels_test!H1310),"",other_hotels_test!H1310)</f>
        <v>Hong Kong China</v>
      </c>
      <c r="D1310" s="1" t="str">
        <f>MID(other_hotels_test!I1310,FIND("of",other_hotels_test!I1310,1)-2,12)</f>
        <v>5 of 5 stars</v>
      </c>
      <c r="E1310" s="1" t="str">
        <f>MID(other_hotels_test!I1310,FIND("of",other_hotels_test!I1310,1)-2,2)</f>
        <v xml:space="preserve">5 </v>
      </c>
      <c r="F1310" s="2">
        <f>MID(other_hotels_test!I1310,FIND("of",other_hotels_test!I1310,1)-2,2)/MID(other_hotels_test!I1310,FIND("of",other_hotels_test!I1310,1)+2,2)</f>
        <v>1</v>
      </c>
      <c r="G1310" s="3" t="str">
        <f>IF(ISBLANK(other_hotels_test!J1310),"",other_hotels_test!J1310)</f>
        <v>“Fantastic Hotel”</v>
      </c>
      <c r="H1310" s="3" t="str">
        <f>IF(ISBLANK(other_hotels_test!K1310),"",other_hotels_test!K1310)</f>
        <v>I went there together with my brothers and sisters-in-law to celebrate the birthday of my eldest sister-in-law on 30th March 2012. We were surprised that the manager of the hotel gave a watch with Fullertone hotel logo as a birthday gift to my eldest-in-law who was very happy indeed. In fact the hotel was an excellent hotel with its location in central. You could go everywhere (Marina Bay City Hall Boat Quay and Clark Quay) on foot. The history of the hotel is located in the lobby. I liked the architecture of the hotel. It was a good photographic spot especially at night. There were many varieties of food for your breakfast. The swimming pool was big and with bar. It deserved its rating of 5 stars hotel.</v>
      </c>
      <c r="I1310" s="1" t="str">
        <f>TRIM(IF(ISERROR(MID(other_hotels_test!L1310,7,FIND("travelled",other_hotels_test!L1310,1)-7)),"",MID(other_hotels_test!L1310,7,FIND("travelled",other_hotels_test!L1310,1)-7)))</f>
        <v>March 2012</v>
      </c>
      <c r="J1310" s="1" t="str">
        <f>TRIM(IF(ISERROR(MID(other_hotels_test!L1310,FIND("travelled",other_hotels_test!L1310,1)+9,LEN(other_hotels_test!L1310))),"",MID(other_hotels_test!L1310,FIND("travelled",other_hotels_test!L1310,1)+9,LEN(other_hotels_test!L1310))))</f>
        <v>with family</v>
      </c>
      <c r="K1310" s="4" t="e">
        <f ca="1">udfRegEx(other_hotels_test!M1310,"\d( of )\d( stars).*(n&gt;)([\s\S]*;)")&amp;CHAR(10)&amp;udfRegEx(other_hotels_test!M1310,"[^;]+$\d( of )\d( stars).*(n&gt;)([\s\S]*;)")</f>
        <v>#NAME?</v>
      </c>
      <c r="N1310" s="1" t="str">
        <f>other_hotels_test!P1310</f>
        <v>Reviewed 5 April 2012</v>
      </c>
    </row>
    <row r="1311" spans="1:14" ht="56">
      <c r="A1311" s="1" t="str">
        <f>MID(other_hotels_test!D1311,1,FIND("_data",other_hotels_test!D1311,1)-1)</f>
        <v>fullerton_hotel</v>
      </c>
      <c r="B1311" s="4" t="str">
        <f>other_hotels_test!G1311</f>
        <v>Kim P</v>
      </c>
      <c r="C1311" s="4" t="str">
        <f>IF(ISBLANK(other_hotels_test!H1311),"",other_hotels_test!H1311)</f>
        <v/>
      </c>
      <c r="D1311" s="1" t="str">
        <f>MID(other_hotels_test!I1311,FIND("of",other_hotels_test!I1311,1)-2,12)</f>
        <v>5 of 5 stars</v>
      </c>
      <c r="E1311" s="1" t="str">
        <f>MID(other_hotels_test!I1311,FIND("of",other_hotels_test!I1311,1)-2,2)</f>
        <v xml:space="preserve">5 </v>
      </c>
      <c r="F1311" s="2">
        <f>MID(other_hotels_test!I1311,FIND("of",other_hotels_test!I1311,1)-2,2)/MID(other_hotels_test!I1311,FIND("of",other_hotels_test!I1311,1)+2,2)</f>
        <v>1</v>
      </c>
      <c r="G1311" s="3" t="str">
        <f>IF(ISBLANK(other_hotels_test!J1311),"",other_hotels_test!J1311)</f>
        <v>“Great hotel must stay”</v>
      </c>
      <c r="H1311" s="3" t="str">
        <f>IF(ISBLANK(other_hotels_test!K1311),"",other_hotels_test!K1311)</f>
        <v>I am an extremely picky person when it comes to hotels. We are staying at the Fullerton. The service is fantastic! The rooms are extremely clean. We are able to use the Fullerton Bay hotels pool which is amazing! I highly recommend staying at either hotel!</v>
      </c>
      <c r="I1311" s="1" t="str">
        <f>TRIM(IF(ISERROR(MID(other_hotels_test!L1311,7,FIND("travelled",other_hotels_test!L1311,1)-7)),"",MID(other_hotels_test!L1311,7,FIND("travelled",other_hotels_test!L1311,1)-7)))</f>
        <v/>
      </c>
      <c r="J1311" s="1" t="str">
        <f>TRIM(IF(ISERROR(MID(other_hotels_test!L1311,FIND("travelled",other_hotels_test!L1311,1)+9,LEN(other_hotels_test!L1311))),"",MID(other_hotels_test!L1311,FIND("travelled",other_hotels_test!L1311,1)+9,LEN(other_hotels_test!L1311))))</f>
        <v/>
      </c>
      <c r="K1311" s="4" t="e">
        <f ca="1">udfRegEx(other_hotels_test!M1311,"\d( of )\d( stars).*(n&gt;)([\s\S]*;)")&amp;CHAR(10)&amp;udfRegEx(other_hotels_test!M1311,"[^;]+$\d( of )\d( stars).*(n&gt;)([\s\S]*;)")</f>
        <v>#NAME?</v>
      </c>
      <c r="N1311" s="1" t="str">
        <f>other_hotels_test!P1311</f>
        <v>Reviewed 5 April 2012</v>
      </c>
    </row>
    <row r="1312" spans="1:14" ht="140">
      <c r="A1312" s="1" t="str">
        <f>MID(other_hotels_test!D1312,1,FIND("_data",other_hotels_test!D1312,1)-1)</f>
        <v>fullerton_hotel</v>
      </c>
      <c r="B1312" s="4" t="str">
        <f>other_hotels_test!G1312</f>
        <v>MadelyneB</v>
      </c>
      <c r="C1312" s="4" t="str">
        <f>IF(ISBLANK(other_hotels_test!H1312),"",other_hotels_test!H1312)</f>
        <v>Los Angeles California</v>
      </c>
      <c r="D1312" s="1" t="str">
        <f>MID(other_hotels_test!I1312,FIND("of",other_hotels_test!I1312,1)-2,12)</f>
        <v>5 of 5 stars</v>
      </c>
      <c r="E1312" s="1" t="str">
        <f>MID(other_hotels_test!I1312,FIND("of",other_hotels_test!I1312,1)-2,2)</f>
        <v xml:space="preserve">5 </v>
      </c>
      <c r="F1312" s="2">
        <f>MID(other_hotels_test!I1312,FIND("of",other_hotels_test!I1312,1)-2,2)/MID(other_hotels_test!I1312,FIND("of",other_hotels_test!I1312,1)+2,2)</f>
        <v>1</v>
      </c>
      <c r="G1312" s="3" t="str">
        <f>IF(ISBLANK(other_hotels_test!J1312),"",other_hotels_test!J1312)</f>
        <v>“Great Hotel even better service...”</v>
      </c>
      <c r="H1312" s="3" t="str">
        <f>IF(ISBLANK(other_hotels_test!K1312),"",other_hotels_test!K1312)</f>
        <v>We loved this hotel. It was pricey but worth every penny. We are "foodies" and try to avoid hotel food but the breakfast at the Fullerton wow. It had all the local ethnic food represented as well as Western style food. Room great. Location great. But the concierge team actually made it for us. We lost our Iphone in a Taxi and these guys worked tirelessly calling all the various cab companies for us filing reports helping us file a report at the police station etc... And of course all the other great stuff a good concierge does they do well. We would highly recommend this hotel and I'm glad our travel agent recommended it.</v>
      </c>
      <c r="I1312" s="1" t="str">
        <f>TRIM(IF(ISERROR(MID(other_hotels_test!L1312,7,FIND("travelled",other_hotels_test!L1312,1)-7)),"",MID(other_hotels_test!L1312,7,FIND("travelled",other_hotels_test!L1312,1)-7)))</f>
        <v>April 2012</v>
      </c>
      <c r="J1312" s="1" t="str">
        <f>TRIM(IF(ISERROR(MID(other_hotels_test!L1312,FIND("travelled",other_hotels_test!L1312,1)+9,LEN(other_hotels_test!L1312))),"",MID(other_hotels_test!L1312,FIND("travelled",other_hotels_test!L1312,1)+9,LEN(other_hotels_test!L1312))))</f>
        <v>as a couple</v>
      </c>
      <c r="K1312" s="4" t="e">
        <f ca="1">udfRegEx(other_hotels_test!M1312,"\d( of )\d( stars).*(n&gt;)([\s\S]*;)")&amp;CHAR(10)&amp;udfRegEx(other_hotels_test!M1312,"[^;]+$\d( of )\d( stars).*(n&gt;)([\s\S]*;)")</f>
        <v>#NAME?</v>
      </c>
      <c r="N1312" s="1" t="str">
        <f>other_hotels_test!P1312</f>
        <v>Reviewed 5 April 2012</v>
      </c>
    </row>
    <row r="1313" spans="1:14" ht="154">
      <c r="A1313" s="1" t="str">
        <f>MID(other_hotels_test!D1313,1,FIND("_data",other_hotels_test!D1313,1)-1)</f>
        <v>fullerton_hotel</v>
      </c>
      <c r="B1313" s="4" t="str">
        <f>other_hotels_test!G1313</f>
        <v>CricketGirlDubai</v>
      </c>
      <c r="C1313" s="4" t="str">
        <f>IF(ISBLANK(other_hotels_test!H1313),"",other_hotels_test!H1313)</f>
        <v>Dubai</v>
      </c>
      <c r="D1313" s="1" t="str">
        <f>MID(other_hotels_test!I1313,FIND("of",other_hotels_test!I1313,1)-2,12)</f>
        <v>5 of 5 stars</v>
      </c>
      <c r="E1313" s="1" t="str">
        <f>MID(other_hotels_test!I1313,FIND("of",other_hotels_test!I1313,1)-2,2)</f>
        <v xml:space="preserve">5 </v>
      </c>
      <c r="F1313" s="2">
        <f>MID(other_hotels_test!I1313,FIND("of",other_hotels_test!I1313,1)-2,2)/MID(other_hotels_test!I1313,FIND("of",other_hotels_test!I1313,1)+2,2)</f>
        <v>1</v>
      </c>
      <c r="G1313" s="3" t="str">
        <f>IF(ISBLANK(other_hotels_test!J1313),"",other_hotels_test!J1313)</f>
        <v>“We will be back.....”</v>
      </c>
      <c r="H1313" s="3" t="str">
        <f>IF(ISBLANK(other_hotels_test!K1313),"",other_hotels_test!K1313)</f>
        <v>The Fullerton is a fantastic hotel....we stayed on the club level and it was well worth it. We had fabulous views of the bay and the club service and food and beverage was incredible. The staff everyone was so wonderful and helpful. It is in the heart of the city and within walking distance of many things including Chinatown. And through an underground walkway you have easy access to The Fullerton Bay Hotel where is a breath-taking pool bar. And as guests of the Fullerton they had reserved tables so you had the best views. The rooms are so luxurious and had every convenience that you could think of. We highly recommend it for anyone and will definitely make this a repeat every year if possible.</v>
      </c>
      <c r="I1313" s="1" t="str">
        <f>TRIM(IF(ISERROR(MID(other_hotels_test!L1313,7,FIND("travelled",other_hotels_test!L1313,1)-7)),"",MID(other_hotels_test!L1313,7,FIND("travelled",other_hotels_test!L1313,1)-7)))</f>
        <v>March 2012</v>
      </c>
      <c r="J1313" s="1" t="str">
        <f>TRIM(IF(ISERROR(MID(other_hotels_test!L1313,FIND("travelled",other_hotels_test!L1313,1)+9,LEN(other_hotels_test!L1313))),"",MID(other_hotels_test!L1313,FIND("travelled",other_hotels_test!L1313,1)+9,LEN(other_hotels_test!L1313))))</f>
        <v>as a couple</v>
      </c>
      <c r="K1313" s="4" t="e">
        <f ca="1">udfRegEx(other_hotels_test!M1313,"\d( of )\d( stars).*(n&gt;)([\s\S]*;)")&amp;CHAR(10)&amp;udfRegEx(other_hotels_test!M1313,"[^;]+$\d( of )\d( stars).*(n&gt;)([\s\S]*;)")</f>
        <v>#NAME?</v>
      </c>
      <c r="N1313" s="1" t="str">
        <f>other_hotels_test!P1313</f>
        <v>Reviewed 2 April 2012</v>
      </c>
    </row>
    <row r="1314" spans="1:14" ht="140">
      <c r="A1314" s="1" t="str">
        <f>MID(other_hotels_test!D1314,1,FIND("_data",other_hotels_test!D1314,1)-1)</f>
        <v>fullerton_hotel</v>
      </c>
      <c r="B1314" s="4" t="str">
        <f>other_hotels_test!G1314</f>
        <v>Marie L</v>
      </c>
      <c r="C1314" s="4" t="str">
        <f>IF(ISBLANK(other_hotels_test!H1314),"",other_hotels_test!H1314)</f>
        <v>London United Kingdom</v>
      </c>
      <c r="D1314" s="1" t="str">
        <f>MID(other_hotels_test!I1314,FIND("of",other_hotels_test!I1314,1)-2,12)</f>
        <v>4 of 5 stars</v>
      </c>
      <c r="E1314" s="1" t="str">
        <f>MID(other_hotels_test!I1314,FIND("of",other_hotels_test!I1314,1)-2,2)</f>
        <v xml:space="preserve">4 </v>
      </c>
      <c r="F1314" s="2">
        <f>MID(other_hotels_test!I1314,FIND("of",other_hotels_test!I1314,1)-2,2)/MID(other_hotels_test!I1314,FIND("of",other_hotels_test!I1314,1)+2,2)</f>
        <v>0.8</v>
      </c>
      <c r="G1314" s="3" t="str">
        <f>IF(ISBLANK(other_hotels_test!J1314),"",other_hotels_test!J1314)</f>
        <v>“Next visit to Singapore”</v>
      </c>
      <c r="H1314" s="3" t="str">
        <f>IF(ISBLANK(other_hotels_test!K1314),"",other_hotels_test!K1314)</f>
        <v>On reflection I should have done more homework! On arrival the first room offered had a brick wall outlook this I refused. I was shown to a second room which had a dreadful pong to it so refused that one as well. I accepted the 3rd room offered. The rooms are dated but the bed was very comfortable and clean. All the staff were very good and charming doing all to make your stay a happy one. During my time in Singapore I investigated the Fullerton's sister hotel the Fullerton Bay Hotel and me thinks that this is the one I should have stayed at! This is a more modern hotel and the outlook is over the Singapore River. The swimming pool was larger brighter and far more luxurious.</v>
      </c>
      <c r="I1314" s="1" t="str">
        <f>TRIM(IF(ISERROR(MID(other_hotels_test!L1314,7,FIND("travelled",other_hotels_test!L1314,1)-7)),"",MID(other_hotels_test!L1314,7,FIND("travelled",other_hotels_test!L1314,1)-7)))</f>
        <v>March 2012</v>
      </c>
      <c r="J1314" s="1" t="str">
        <f>TRIM(IF(ISERROR(MID(other_hotels_test!L1314,FIND("travelled",other_hotels_test!L1314,1)+9,LEN(other_hotels_test!L1314))),"",MID(other_hotels_test!L1314,FIND("travelled",other_hotels_test!L1314,1)+9,LEN(other_hotels_test!L1314))))</f>
        <v>as a couple</v>
      </c>
      <c r="K1314" s="4" t="e">
        <f ca="1">udfRegEx(other_hotels_test!M1314,"\d( of )\d( stars).*(n&gt;)([\s\S]*;)")&amp;CHAR(10)&amp;udfRegEx(other_hotels_test!M1314,"[^;]+$\d( of )\d( stars).*(n&gt;)([\s\S]*;)")</f>
        <v>#NAME?</v>
      </c>
      <c r="N1314" s="1" t="str">
        <f>other_hotels_test!P1314</f>
        <v>Reviewed 31 March 2012</v>
      </c>
    </row>
    <row r="1315" spans="1:14" ht="308">
      <c r="A1315" s="1" t="str">
        <f>MID(other_hotels_test!D1315,1,FIND("_data",other_hotels_test!D1315,1)-1)</f>
        <v>fullerton_hotel</v>
      </c>
      <c r="B1315" s="4" t="str">
        <f>other_hotels_test!G1315</f>
        <v>kofty</v>
      </c>
      <c r="C1315" s="4" t="str">
        <f>IF(ISBLANK(other_hotels_test!H1315),"",other_hotels_test!H1315)</f>
        <v>Bangkok Thailand</v>
      </c>
      <c r="D1315" s="1" t="str">
        <f>MID(other_hotels_test!I1315,FIND("of",other_hotels_test!I1315,1)-2,12)</f>
        <v>5 of 5 stars</v>
      </c>
      <c r="E1315" s="1" t="str">
        <f>MID(other_hotels_test!I1315,FIND("of",other_hotels_test!I1315,1)-2,2)</f>
        <v xml:space="preserve">5 </v>
      </c>
      <c r="F1315" s="2">
        <f>MID(other_hotels_test!I1315,FIND("of",other_hotels_test!I1315,1)-2,2)/MID(other_hotels_test!I1315,FIND("of",other_hotels_test!I1315,1)+2,2)</f>
        <v>1</v>
      </c>
      <c r="G1315" s="3" t="str">
        <f>IF(ISBLANK(other_hotels_test!J1315),"",other_hotels_test!J1315)</f>
        <v>“A classic in the making”</v>
      </c>
      <c r="H1315" s="3" t="str">
        <f>IF(ISBLANK(other_hotels_test!K1315),"",other_hotels_test!K1315)</f>
        <v>The Fullerton is about to become a "classic" hotel in a matter of years: it occupies the former Post Office building in Singapore probably 100 years old which was painstakingly renovated and brought up to 5 star standard 10 years ago. It actually feels as if it had been a hotel all the way back to colonial times with high ceilings a nice and light inner courtyard and really big rooms. My main attraction to The Fullerton however is the location. It is smack in the middle of the financial district and even the brand new office buildings along Marina Bay are easily within walking distance. For leisure stroll up the quay have a drink at one of the bars but don't fall into the tourist traps there. Add the warm and very personal service as well as the overall feel of the hotel and you have the ingredients for a classic hotel - for the years to come. After not having stayed there for 7 years I took an Easter special offer this time - with free breakfast (the x-large variant) and afternoon tea - an experience not to be missed. The room was huge situated on the outside but with no view - an outer wall shielded my balcony. In fact the room was way too big for the 28" flat screen it has - they could upgrade that. My favorite detail is the complementary shoe shine service - just put your shoes in the special compartment within your closet and they will be returned shined and ready to go. Overall I can only recommend The Fullerton - if you can get it a decent rate.</v>
      </c>
      <c r="I1315" s="1" t="str">
        <f>TRIM(IF(ISERROR(MID(other_hotels_test!L1315,7,FIND("travelled",other_hotels_test!L1315,1)-7)),"",MID(other_hotels_test!L1315,7,FIND("travelled",other_hotels_test!L1315,1)-7)))</f>
        <v>April 2012</v>
      </c>
      <c r="J1315" s="1" t="str">
        <f>TRIM(IF(ISERROR(MID(other_hotels_test!L1315,FIND("travelled",other_hotels_test!L1315,1)+9,LEN(other_hotels_test!L1315))),"",MID(other_hotels_test!L1315,FIND("travelled",other_hotels_test!L1315,1)+9,LEN(other_hotels_test!L1315))))</f>
        <v>on business</v>
      </c>
      <c r="K1315" s="4" t="e">
        <f ca="1">udfRegEx(other_hotels_test!M1315,"\d( of )\d( stars).*(n&gt;)([\s\S]*;)")&amp;CHAR(10)&amp;udfRegEx(other_hotels_test!M1315,"[^;]+$\d( of )\d( stars).*(n&gt;)([\s\S]*;)")</f>
        <v>#NAME?</v>
      </c>
      <c r="N1315" s="1" t="str">
        <f>other_hotels_test!P1315</f>
        <v>Reviewed 11 April 2012</v>
      </c>
    </row>
    <row r="1316" spans="1:14" ht="409">
      <c r="A1316" s="1" t="str">
        <f>MID(other_hotels_test!D1316,1,FIND("_data",other_hotels_test!D1316,1)-1)</f>
        <v>fullerton_hotel</v>
      </c>
      <c r="B1316" s="4" t="str">
        <f>other_hotels_test!G1316</f>
        <v>cendut</v>
      </c>
      <c r="C1316" s="4" t="str">
        <f>IF(ISBLANK(other_hotels_test!H1316),"",other_hotels_test!H1316)</f>
        <v>Indonesia</v>
      </c>
      <c r="D1316" s="1" t="str">
        <f>MID(other_hotels_test!I1316,FIND("of",other_hotels_test!I1316,1)-2,12)</f>
        <v>5 of 5 stars</v>
      </c>
      <c r="E1316" s="1" t="str">
        <f>MID(other_hotels_test!I1316,FIND("of",other_hotels_test!I1316,1)-2,2)</f>
        <v xml:space="preserve">5 </v>
      </c>
      <c r="F1316" s="2">
        <f>MID(other_hotels_test!I1316,FIND("of",other_hotels_test!I1316,1)-2,2)/MID(other_hotels_test!I1316,FIND("of",other_hotels_test!I1316,1)+2,2)</f>
        <v>1</v>
      </c>
      <c r="G1316" s="3" t="str">
        <f>IF(ISBLANK(other_hotels_test!J1316),"",other_hotels_test!J1316)</f>
        <v>“Been here twice and did not disappoint. at all.”</v>
      </c>
      <c r="H1316" s="3" t="str">
        <f>IF(ISBLANK(other_hotels_test!K1316),"",other_hotels_test!K1316)</f>
        <v>This is a luxury boutique hotel. Nobody knows what that means believe me. Luxury and boutique does not mix often. Puli hotel and Les suites orient in Shanghai are self proclaimed luxury boutique hotels. They are small the room service menu only has 10 items and they are not 24 hours. The one in LSO certainly wasn't. Their decor are bland minimalist often dark and all too 4 star-ish. They often stress the 'service' and 'hospitality' part to cover what is missing in other areas: 5 star restaurants grand lobby great gym great breakfast and 24 hours room service. The Fullerton bay hotel is the first one to prove that a luxury boutique hotel does exist. The design of the hotel itself emit an aura of luxury. The all glass windows and walls the chandelier the small details this is luxury without the quirkiness and tackiness of a 30 something designer. The service is excellent from salam the doorman to rozy the concierge the cleaners (who always replenish your nespresso capsules) room service everyone. The menu although a bit limited does have a few delicious items on it. The Location and the View are the main reasons you should choose this hotel. The view comes from the location. It is sandwiched between two cafe and restaurant complexes fullerton one to the left and customs house to the right. In front of the hotel stands Marina Bay Sands which you can easily walk to. Walking to the MBS is closest and easiest from this hotel than from Ritz millenia MO or other hotels on their side. You can watch the MBS light show (which people staying IN the MBS cannot) from the hotel lobby your room most of the hotel restaurants or most of the restaurants in Fullerton one or Customs House. Oh and you should try Forlino at Fullerton One it is one of the best italian fine dining restaurant in Singapore. Another tip stay away from the celebrity restaurants in MBS (osteria mozza bistro moderne hideo yamamoto etc) they serve mediocre food at meteor prices. The only reason you would dine there is because you want to be seen. Or you didn't know better. Now you do. CUT is the only restaurant that serves good food but the price is a bit insane. Believe me stay here and see what a luxury boutique hotel really means.</v>
      </c>
      <c r="I1316" s="1" t="str">
        <f>TRIM(IF(ISERROR(MID(other_hotels_test!L1316,7,FIND("travelled",other_hotels_test!L1316,1)-7)),"",MID(other_hotels_test!L1316,7,FIND("travelled",other_hotels_test!L1316,1)-7)))</f>
        <v>December 2011</v>
      </c>
      <c r="J1316" s="1" t="str">
        <f>TRIM(IF(ISERROR(MID(other_hotels_test!L1316,FIND("travelled",other_hotels_test!L1316,1)+9,LEN(other_hotels_test!L1316))),"",MID(other_hotels_test!L1316,FIND("travelled",other_hotels_test!L1316,1)+9,LEN(other_hotels_test!L1316))))</f>
        <v>with family</v>
      </c>
      <c r="K1316" s="4" t="e">
        <f ca="1">udfRegEx(other_hotels_test!M1316,"\d( of )\d( stars).*(n&gt;)([\s\S]*;)")&amp;CHAR(10)&amp;udfRegEx(other_hotels_test!M1316,"[^;]+$\d( of )\d( stars).*(n&gt;)([\s\S]*;)")</f>
        <v>#NAME?</v>
      </c>
      <c r="N1316" s="1" t="str">
        <f>other_hotels_test!P1316</f>
        <v>Reviewed 11 April 2012</v>
      </c>
    </row>
    <row r="1317" spans="1:14" ht="154">
      <c r="A1317" s="1" t="str">
        <f>MID(other_hotels_test!D1317,1,FIND("_data",other_hotels_test!D1317,1)-1)</f>
        <v>fullerton_hotel</v>
      </c>
      <c r="B1317" s="4" t="str">
        <f>other_hotels_test!G1317</f>
        <v>CaroSydney</v>
      </c>
      <c r="C1317" s="4" t="str">
        <f>IF(ISBLANK(other_hotels_test!H1317),"",other_hotels_test!H1317)</f>
        <v>Sydney Australia</v>
      </c>
      <c r="D1317" s="1" t="str">
        <f>MID(other_hotels_test!I1317,FIND("of",other_hotels_test!I1317,1)-2,12)</f>
        <v>5 of 5 stars</v>
      </c>
      <c r="E1317" s="1" t="str">
        <f>MID(other_hotels_test!I1317,FIND("of",other_hotels_test!I1317,1)-2,2)</f>
        <v xml:space="preserve">5 </v>
      </c>
      <c r="F1317" s="2">
        <f>MID(other_hotels_test!I1317,FIND("of",other_hotels_test!I1317,1)-2,2)/MID(other_hotels_test!I1317,FIND("of",other_hotels_test!I1317,1)+2,2)</f>
        <v>1</v>
      </c>
      <c r="G1317" s="3" t="str">
        <f>IF(ISBLANK(other_hotels_test!J1317),"",other_hotels_test!J1317)</f>
        <v>“Very comfortable rooms in a good location”</v>
      </c>
      <c r="H1317" s="3" t="str">
        <f>IF(ISBLANK(other_hotels_test!K1317),"",other_hotels_test!K1317)</f>
        <v>The hotel is lovely if you are looking for a wonderful heritage expereince but are prepared to pay for it. Enjoyed our recent stay at the Fullerton Hotel. Look for a good deal if you can find one as it's an expensive hotel. Rooms are very well appointed and quiet. Freash milk in th emini bar fridge would eb great for coffee. Great service. We didn't eat at the hotel as it was too expensive. Very well located on the river /Boat Quay. Nice pool overlooking the river. We discovered the bus stop right outside the hotel and caught buses everywhere which was very convenient. The doorman helps with taxis but you may have to wait in peak times. Lots of good walking around the hotel. All in all an enjoyable stay in a beautiful hotel.</v>
      </c>
      <c r="I1317" s="1" t="str">
        <f>TRIM(IF(ISERROR(MID(other_hotels_test!L1317,7,FIND("travelled",other_hotels_test!L1317,1)-7)),"",MID(other_hotels_test!L1317,7,FIND("travelled",other_hotels_test!L1317,1)-7)))</f>
        <v>February 2012</v>
      </c>
      <c r="J1317" s="1" t="str">
        <f>TRIM(IF(ISERROR(MID(other_hotels_test!L1317,FIND("travelled",other_hotels_test!L1317,1)+9,LEN(other_hotels_test!L1317))),"",MID(other_hotels_test!L1317,FIND("travelled",other_hotels_test!L1317,1)+9,LEN(other_hotels_test!L1317))))</f>
        <v>as a couple</v>
      </c>
      <c r="K1317" s="4" t="e">
        <f ca="1">udfRegEx(other_hotels_test!M1317,"\d( of )\d( stars).*(n&gt;)([\s\S]*;)")&amp;CHAR(10)&amp;udfRegEx(other_hotels_test!M1317,"[^;]+$\d( of )\d( stars).*(n&gt;)([\s\S]*;)")</f>
        <v>#NAME?</v>
      </c>
      <c r="N1317" s="1" t="str">
        <f>other_hotels_test!P1317</f>
        <v>Reviewed 9 April 2012</v>
      </c>
    </row>
    <row r="1318" spans="1:14" ht="28">
      <c r="A1318" s="1" t="str">
        <f>MID(other_hotels_test!D1318,1,FIND("_data",other_hotels_test!D1318,1)-1)</f>
        <v>fullerton_hotel</v>
      </c>
      <c r="B1318" s="4" t="str">
        <f>other_hotels_test!G1318</f>
        <v>Orchardsam</v>
      </c>
      <c r="C1318" s="4" t="str">
        <f>IF(ISBLANK(other_hotels_test!H1318),"",other_hotels_test!H1318)</f>
        <v>South East England</v>
      </c>
      <c r="D1318" s="1" t="str">
        <f>MID(other_hotels_test!I1318,FIND("of",other_hotels_test!I1318,1)-2,12)</f>
        <v>4 of 5 stars</v>
      </c>
      <c r="E1318" s="1" t="str">
        <f>MID(other_hotels_test!I1318,FIND("of",other_hotels_test!I1318,1)-2,2)</f>
        <v xml:space="preserve">4 </v>
      </c>
      <c r="F1318" s="2">
        <f>MID(other_hotels_test!I1318,FIND("of",other_hotels_test!I1318,1)-2,2)/MID(other_hotels_test!I1318,FIND("of",other_hotels_test!I1318,1)+2,2)</f>
        <v>0.8</v>
      </c>
      <c r="G1318" s="3" t="str">
        <f>IF(ISBLANK(other_hotels_test!J1318),"",other_hotels_test!J1318)</f>
        <v>“Efficient service good for business”</v>
      </c>
      <c r="H1318" s="3" t="str">
        <f>IF(ISBLANK(other_hotels_test!K1318),"",other_hotels_test!K1318)</f>
        <v>A smart hotel minutes from the Marina Bay complex. Good food spacious and well appointed rooms and a fab roof top pool.</v>
      </c>
      <c r="I1318" s="1" t="str">
        <f>TRIM(IF(ISERROR(MID(other_hotels_test!L1318,7,FIND("travelled",other_hotels_test!L1318,1)-7)),"",MID(other_hotels_test!L1318,7,FIND("travelled",other_hotels_test!L1318,1)-7)))</f>
        <v>March 2012</v>
      </c>
      <c r="J1318" s="1" t="str">
        <f>TRIM(IF(ISERROR(MID(other_hotels_test!L1318,FIND("travelled",other_hotels_test!L1318,1)+9,LEN(other_hotels_test!L1318))),"",MID(other_hotels_test!L1318,FIND("travelled",other_hotels_test!L1318,1)+9,LEN(other_hotels_test!L1318))))</f>
        <v>on business</v>
      </c>
      <c r="K1318" s="4" t="e">
        <f ca="1">udfRegEx(other_hotels_test!M1318,"\d( of )\d( stars).*(n&gt;)([\s\S]*;)")&amp;CHAR(10)&amp;udfRegEx(other_hotels_test!M1318,"[^;]+$\d( of )\d( stars).*(n&gt;)([\s\S]*;)")</f>
        <v>#NAME?</v>
      </c>
      <c r="N1318" s="1" t="str">
        <f>other_hotels_test!P1318</f>
        <v>Reviewed 9 April 2012</v>
      </c>
    </row>
    <row r="1319" spans="1:14" ht="336">
      <c r="A1319" s="1" t="str">
        <f>MID(other_hotels_test!D1319,1,FIND("_data",other_hotels_test!D1319,1)-1)</f>
        <v>fullerton_hotel</v>
      </c>
      <c r="B1319" s="4" t="str">
        <f>other_hotels_test!G1319</f>
        <v>Hudson0605</v>
      </c>
      <c r="C1319" s="4" t="str">
        <f>IF(ISBLANK(other_hotels_test!H1319),"",other_hotels_test!H1319)</f>
        <v>London United Kingdom</v>
      </c>
      <c r="D1319" s="1" t="str">
        <f>MID(other_hotels_test!I1319,FIND("of",other_hotels_test!I1319,1)-2,12)</f>
        <v>5 of 5 stars</v>
      </c>
      <c r="E1319" s="1" t="str">
        <f>MID(other_hotels_test!I1319,FIND("of",other_hotels_test!I1319,1)-2,2)</f>
        <v xml:space="preserve">5 </v>
      </c>
      <c r="F1319" s="2">
        <f>MID(other_hotels_test!I1319,FIND("of",other_hotels_test!I1319,1)-2,2)/MID(other_hotels_test!I1319,FIND("of",other_hotels_test!I1319,1)+2,2)</f>
        <v>1</v>
      </c>
      <c r="G1319" s="3" t="str">
        <f>IF(ISBLANK(other_hotels_test!J1319),"",other_hotels_test!J1319)</f>
        <v>“Centrally located and a first class hotel”</v>
      </c>
      <c r="H1319" s="3" t="str">
        <f>IF(ISBLANK(other_hotels_test!K1319),"",other_hotels_test!K1319)</f>
        <v>This was my second stay at the Fullerton which is a fantastic hotel centrally located and full of history. The property is a landmark and has an imposing effect both externally and internally. From the moment you arrive the service was excellent. Check-in was efficient and simple. The allocated room was first class on a corner with a split level and stairs down to the bedroom area. The windows were small but allowed sufficient natural light into the room and had a view out over the Marina to the Sands hotel. The room was well furnished with a large flat screen TV good desk and comfy chairs. The bed was excellent and very comfortable. All curtains and lights could be operated by controls by the bedside. The bathroom was modern with a full size bath walk-in shower. The toiletries were of good quality and plentiful. There restaurant on the ground floor where breakfast was served was large enough to cope with a good many people and provided tables inside and out although you needed to time it right to get an outside table. There was a good variety of food for the buffet breakfast and the only fault that I experienced was that the egg station could be a little slow sometimes. The bar was good for snacks a drink with friends. The cocktail bar outside was great place to spend an evening or have a night cap. The swimming pool was adequate and covered the maximum space available. The pool staff were attentive and very pleasant. It provided a good place to lounge around in down time. The hotel fully deserves its 5 star rating and will stay there again when next in Singapore</v>
      </c>
      <c r="I1319" s="1" t="str">
        <f>TRIM(IF(ISERROR(MID(other_hotels_test!L1319,7,FIND("travelled",other_hotels_test!L1319,1)-7)),"",MID(other_hotels_test!L1319,7,FIND("travelled",other_hotels_test!L1319,1)-7)))</f>
        <v>November 2011</v>
      </c>
      <c r="J1319" s="1" t="str">
        <f>TRIM(IF(ISERROR(MID(other_hotels_test!L1319,FIND("travelled",other_hotels_test!L1319,1)+9,LEN(other_hotels_test!L1319))),"",MID(other_hotels_test!L1319,FIND("travelled",other_hotels_test!L1319,1)+9,LEN(other_hotels_test!L1319))))</f>
        <v>on business</v>
      </c>
      <c r="K1319" s="4" t="e">
        <f ca="1">udfRegEx(other_hotels_test!M1319,"\d( of )\d( stars).*(n&gt;)([\s\S]*;)")&amp;CHAR(10)&amp;udfRegEx(other_hotels_test!M1319,"[^;]+$\d( of )\d( stars).*(n&gt;)([\s\S]*;)")</f>
        <v>#NAME?</v>
      </c>
      <c r="N1319" s="1" t="str">
        <f>other_hotels_test!P1319</f>
        <v>Reviewed 8 April 2012</v>
      </c>
    </row>
    <row r="1320" spans="1:14" ht="98">
      <c r="A1320" s="1" t="str">
        <f>MID(other_hotels_test!D1320,1,FIND("_data",other_hotels_test!D1320,1)-1)</f>
        <v>fullerton_hotel</v>
      </c>
      <c r="B1320" s="4" t="str">
        <f>other_hotels_test!G1320</f>
        <v>JnJTraveller</v>
      </c>
      <c r="C1320" s="4" t="str">
        <f>IF(ISBLANK(other_hotels_test!H1320),"",other_hotels_test!H1320)</f>
        <v>Jakarta Indonesia</v>
      </c>
      <c r="D1320" s="1" t="str">
        <f>MID(other_hotels_test!I1320,FIND("of",other_hotels_test!I1320,1)-2,12)</f>
        <v>5 of 5 stars</v>
      </c>
      <c r="E1320" s="1" t="str">
        <f>MID(other_hotels_test!I1320,FIND("of",other_hotels_test!I1320,1)-2,2)</f>
        <v xml:space="preserve">5 </v>
      </c>
      <c r="F1320" s="2">
        <f>MID(other_hotels_test!I1320,FIND("of",other_hotels_test!I1320,1)-2,2)/MID(other_hotels_test!I1320,FIND("of",other_hotels_test!I1320,1)+2,2)</f>
        <v>1</v>
      </c>
      <c r="G1320" s="3" t="str">
        <f>IF(ISBLANK(other_hotels_test!J1320),"",other_hotels_test!J1320)</f>
        <v>“charming hotel in singapore”</v>
      </c>
      <c r="H1320" s="3" t="str">
        <f>IF(ISBLANK(other_hotels_test!K1320),"",other_hotels_test!K1320)</f>
        <v>Very nice hotel in downtown Singapore. Staff was very helpful and polite. Take an evening walk along Singapore River. Location is across Merlion Park. Breakfast was excellent with a lot variety; get outdoor seat if possible in order to enjoy Singapore River. Near Raffles MRT Station so it is easy to explore. Near Lau Pa Sat hawker center which is one of famous hawker place in Singapore. Room was very nice and good size; free wifi in room.</v>
      </c>
      <c r="I1320" s="1" t="str">
        <f>TRIM(IF(ISERROR(MID(other_hotels_test!L1320,7,FIND("travelled",other_hotels_test!L1320,1)-7)),"",MID(other_hotels_test!L1320,7,FIND("travelled",other_hotels_test!L1320,1)-7)))</f>
        <v>August 2012</v>
      </c>
      <c r="J1320" s="1" t="str">
        <f>TRIM(IF(ISERROR(MID(other_hotels_test!L1320,FIND("travelled",other_hotels_test!L1320,1)+9,LEN(other_hotels_test!L1320))),"",MID(other_hotels_test!L1320,FIND("travelled",other_hotels_test!L1320,1)+9,LEN(other_hotels_test!L1320))))</f>
        <v>with family</v>
      </c>
      <c r="K1320" s="4" t="e">
        <f ca="1">udfRegEx(other_hotels_test!M1320,"\d( of )\d( stars).*(n&gt;)([\s\S]*;)")&amp;CHAR(10)&amp;udfRegEx(other_hotels_test!M1320,"[^;]+$\d( of )\d( stars).*(n&gt;)([\s\S]*;)")</f>
        <v>#NAME?</v>
      </c>
      <c r="N1320" s="1" t="str">
        <f>other_hotels_test!P1320</f>
        <v>Reviewed 24 August 2012</v>
      </c>
    </row>
    <row r="1321" spans="1:14" ht="140">
      <c r="A1321" s="1" t="str">
        <f>MID(other_hotels_test!D1321,1,FIND("_data",other_hotels_test!D1321,1)-1)</f>
        <v>fullerton_hotel</v>
      </c>
      <c r="B1321" s="4" t="str">
        <f>other_hotels_test!G1321</f>
        <v>adsay54</v>
      </c>
      <c r="C1321" s="4" t="str">
        <f>IF(ISBLANK(other_hotels_test!H1321),"",other_hotels_test!H1321)</f>
        <v>malaysia</v>
      </c>
      <c r="D1321" s="1" t="str">
        <f>MID(other_hotels_test!I1321,FIND("of",other_hotels_test!I1321,1)-2,12)</f>
        <v>4 of 5 stars</v>
      </c>
      <c r="E1321" s="1" t="str">
        <f>MID(other_hotels_test!I1321,FIND("of",other_hotels_test!I1321,1)-2,2)</f>
        <v xml:space="preserve">4 </v>
      </c>
      <c r="F1321" s="2">
        <f>MID(other_hotels_test!I1321,FIND("of",other_hotels_test!I1321,1)-2,2)/MID(other_hotels_test!I1321,FIND("of",other_hotels_test!I1321,1)+2,2)</f>
        <v>0.8</v>
      </c>
      <c r="G1321" s="3" t="str">
        <f>IF(ISBLANK(other_hotels_test!J1321),"",other_hotels_test!J1321)</f>
        <v>“old is gold”</v>
      </c>
      <c r="H1321" s="3" t="str">
        <f>IF(ISBLANK(other_hotels_test!K1321),"",other_hotels_test!K1321)</f>
        <v>the hotel though relatively new has an oldish feeling about it-it is as though you have walked in another time and feel oddly dressed if you are wearing anything less than a tux-gatsby should have lived here -great charm-excellent service-good restaurants except for the postbar which cant decide if it wants to be a hip bar or a cocktail lounge and fails in being either.housekeeping can be a bit of a hit and miss but that's nitpicking if nothing else-stay here several times ans always ask for the room facing the Marina Bay for the exquisite view of the bay and the lightshows you may chance upon.A good stay hotel...</v>
      </c>
      <c r="I1321" s="1" t="str">
        <f>TRIM(IF(ISERROR(MID(other_hotels_test!L1321,7,FIND("travelled",other_hotels_test!L1321,1)-7)),"",MID(other_hotels_test!L1321,7,FIND("travelled",other_hotels_test!L1321,1)-7)))</f>
        <v>June 2012</v>
      </c>
      <c r="J1321" s="1" t="str">
        <f>TRIM(IF(ISERROR(MID(other_hotels_test!L1321,FIND("travelled",other_hotels_test!L1321,1)+9,LEN(other_hotels_test!L1321))),"",MID(other_hotels_test!L1321,FIND("travelled",other_hotels_test!L1321,1)+9,LEN(other_hotels_test!L1321))))</f>
        <v>with family</v>
      </c>
      <c r="K1321" s="4" t="e">
        <f ca="1">udfRegEx(other_hotels_test!M1321,"\d( of )\d( stars).*(n&gt;)([\s\S]*;)")&amp;CHAR(10)&amp;udfRegEx(other_hotels_test!M1321,"[^;]+$\d( of )\d( stars).*(n&gt;)([\s\S]*;)")</f>
        <v>#NAME?</v>
      </c>
      <c r="N1321" s="1" t="str">
        <f>other_hotels_test!P1321</f>
        <v>Reviewed 23 August 2012</v>
      </c>
    </row>
    <row r="1322" spans="1:14" ht="182">
      <c r="A1322" s="1" t="str">
        <f>MID(other_hotels_test!D1322,1,FIND("_data",other_hotels_test!D1322,1)-1)</f>
        <v>fullerton_hotel</v>
      </c>
      <c r="B1322" s="4" t="str">
        <f>other_hotels_test!G1322</f>
        <v>PerthDave</v>
      </c>
      <c r="C1322" s="4" t="str">
        <f>IF(ISBLANK(other_hotels_test!H1322),"",other_hotels_test!H1322)</f>
        <v>Perth Australia</v>
      </c>
      <c r="D1322" s="1" t="str">
        <f>MID(other_hotels_test!I1322,FIND("of",other_hotels_test!I1322,1)-2,12)</f>
        <v>4 of 5 stars</v>
      </c>
      <c r="E1322" s="1" t="str">
        <f>MID(other_hotels_test!I1322,FIND("of",other_hotels_test!I1322,1)-2,2)</f>
        <v xml:space="preserve">4 </v>
      </c>
      <c r="F1322" s="2">
        <f>MID(other_hotels_test!I1322,FIND("of",other_hotels_test!I1322,1)-2,2)/MID(other_hotels_test!I1322,FIND("of",other_hotels_test!I1322,1)+2,2)</f>
        <v>0.8</v>
      </c>
      <c r="G1322" s="3" t="str">
        <f>IF(ISBLANK(other_hotels_test!J1322),"",other_hotels_test!J1322)</f>
        <v>“Close to restaurants lovely views but stay at Fullerton Bay Hotel instead”</v>
      </c>
      <c r="H1322" s="3" t="str">
        <f>IF(ISBLANK(other_hotels_test!K1322),"",other_hotels_test!K1322)</f>
        <v>Lobby is grand breakfast is amazing and big on choices. Staff are wonderful and welcoming. Walk out to restaurant strip river bay and business district outside. Very close to Raffles train station so convenient to get around. Rooms are nice but bed was very hard. Rooms with balcony are not worth the money. The balcony is old grey no furniture and blocks the amazing view - virtually unusable. Pool area has a nice view to the river but otherwise run down and boring. Tiling around the pool cracking and in disrepair. Used it once then went to the sister hotel Fullerton Bay Hotel down the road and swam in their pool - WOW...incredible best spot in the whole of Singapore! Stay there instead if you can afford it because it is breathtaking 5 star luxury but give the Fullerton a miss as there is better value in Singapore.</v>
      </c>
      <c r="I1322" s="1" t="str">
        <f>TRIM(IF(ISERROR(MID(other_hotels_test!L1322,7,FIND("travelled",other_hotels_test!L1322,1)-7)),"",MID(other_hotels_test!L1322,7,FIND("travelled",other_hotels_test!L1322,1)-7)))</f>
        <v>August 2012</v>
      </c>
      <c r="J1322" s="1" t="str">
        <f>TRIM(IF(ISERROR(MID(other_hotels_test!L1322,FIND("travelled",other_hotels_test!L1322,1)+9,LEN(other_hotels_test!L1322))),"",MID(other_hotels_test!L1322,FIND("travelled",other_hotels_test!L1322,1)+9,LEN(other_hotels_test!L1322))))</f>
        <v>as a couple</v>
      </c>
      <c r="K1322" s="4" t="e">
        <f ca="1">udfRegEx(other_hotels_test!M1322,"\d( of )\d( stars).*(n&gt;)([\s\S]*;)")&amp;CHAR(10)&amp;udfRegEx(other_hotels_test!M1322,"[^;]+$\d( of )\d( stars).*(n&gt;)([\s\S]*;)")</f>
        <v>#NAME?</v>
      </c>
      <c r="N1322" s="1" t="str">
        <f>other_hotels_test!P1322</f>
        <v>Reviewed 22 August 2012</v>
      </c>
    </row>
    <row r="1323" spans="1:14" ht="112">
      <c r="A1323" s="1" t="str">
        <f>MID(other_hotels_test!D1323,1,FIND("_data",other_hotels_test!D1323,1)-1)</f>
        <v>fullerton_hotel</v>
      </c>
      <c r="B1323" s="4" t="str">
        <f>other_hotels_test!G1323</f>
        <v>CRokers</v>
      </c>
      <c r="C1323" s="4" t="str">
        <f>IF(ISBLANK(other_hotels_test!H1323),"",other_hotels_test!H1323)</f>
        <v>Beijing China</v>
      </c>
      <c r="D1323" s="1" t="str">
        <f>MID(other_hotels_test!I1323,FIND("of",other_hotels_test!I1323,1)-2,12)</f>
        <v>4 of 5 stars</v>
      </c>
      <c r="E1323" s="1" t="str">
        <f>MID(other_hotels_test!I1323,FIND("of",other_hotels_test!I1323,1)-2,2)</f>
        <v xml:space="preserve">4 </v>
      </c>
      <c r="F1323" s="2">
        <f>MID(other_hotels_test!I1323,FIND("of",other_hotels_test!I1323,1)-2,2)/MID(other_hotels_test!I1323,FIND("of",other_hotels_test!I1323,1)+2,2)</f>
        <v>0.8</v>
      </c>
      <c r="G1323" s="3" t="str">
        <f>IF(ISBLANK(other_hotels_test!J1323),"",other_hotels_test!J1323)</f>
        <v>“Good”</v>
      </c>
      <c r="H1323" s="3" t="str">
        <f>IF(ISBLANK(other_hotels_test!K1323),"",other_hotels_test!K1323)</f>
        <v>First time staying here. Fifth time visit Singapore (business). The spacious rooms (postmaster) did surprised us. Aircon with no sound bedding little bit hard. Curtains do not close whole window so be aware of light shining in you room. Overall good expercience for the room. Breakfast is superb. Swimming pool bit small but it is relaxing after a hot day Singapore. Service is very good. We had dinner at The Lighthouse restaurant if you want to celebrate something a good spot to do.The food was excellent as also the waiters.</v>
      </c>
      <c r="I1323" s="1" t="str">
        <f>TRIM(IF(ISERROR(MID(other_hotels_test!L1323,7,FIND("travelled",other_hotels_test!L1323,1)-7)),"",MID(other_hotels_test!L1323,7,FIND("travelled",other_hotels_test!L1323,1)-7)))</f>
        <v>August 2012</v>
      </c>
      <c r="J1323" s="1" t="str">
        <f>TRIM(IF(ISERROR(MID(other_hotels_test!L1323,FIND("travelled",other_hotels_test!L1323,1)+9,LEN(other_hotels_test!L1323))),"",MID(other_hotels_test!L1323,FIND("travelled",other_hotels_test!L1323,1)+9,LEN(other_hotels_test!L1323))))</f>
        <v>as a couple</v>
      </c>
      <c r="K1323" s="4" t="e">
        <f ca="1">udfRegEx(other_hotels_test!M1323,"\d( of )\d( stars).*(n&gt;)([\s\S]*;)")&amp;CHAR(10)&amp;udfRegEx(other_hotels_test!M1323,"[^;]+$\d( of )\d( stars).*(n&gt;)([\s\S]*;)")</f>
        <v>#NAME?</v>
      </c>
      <c r="N1323" s="1" t="str">
        <f>other_hotels_test!P1323</f>
        <v>Reviewed 21 August 2012</v>
      </c>
    </row>
    <row r="1324" spans="1:14" ht="126">
      <c r="A1324" s="1" t="str">
        <f>MID(other_hotels_test!D1324,1,FIND("_data",other_hotels_test!D1324,1)-1)</f>
        <v>fullerton_hotel</v>
      </c>
      <c r="B1324" s="4" t="str">
        <f>other_hotels_test!G1324</f>
        <v>Jack W</v>
      </c>
      <c r="C1324" s="4" t="str">
        <f>IF(ISBLANK(other_hotels_test!H1324),"",other_hotels_test!H1324)</f>
        <v>Perth Australia</v>
      </c>
      <c r="D1324" s="1" t="str">
        <f>MID(other_hotels_test!I1324,FIND("of",other_hotels_test!I1324,1)-2,12)</f>
        <v>5 of 5 stars</v>
      </c>
      <c r="E1324" s="1" t="str">
        <f>MID(other_hotels_test!I1324,FIND("of",other_hotels_test!I1324,1)-2,2)</f>
        <v xml:space="preserve">5 </v>
      </c>
      <c r="F1324" s="2">
        <f>MID(other_hotels_test!I1324,FIND("of",other_hotels_test!I1324,1)-2,2)/MID(other_hotels_test!I1324,FIND("of",other_hotels_test!I1324,1)+2,2)</f>
        <v>1</v>
      </c>
      <c r="G1324" s="3" t="str">
        <f>IF(ISBLANK(other_hotels_test!J1324),"",other_hotels_test!J1324)</f>
        <v>“Wedding - Perfect for us”</v>
      </c>
      <c r="H1324" s="3" t="str">
        <f>IF(ISBLANK(other_hotels_test!K1324),"",other_hotels_test!K1324)</f>
        <v>We chose Fullerton Singapore as the hotel for our wedding and it was outstanding. It was in a great location (Raffles Place MRT was walking distance) we stayed at the Loft and it was beautifully designed and we had a complimentary bottle of bubbly and cake from the hotel. It was a wonderful way to cap off our wedding with an enjoyable stay. Breakfast had endless choices and was delightful. Will certainly consider dining there that was how impressed we were by the great tasting food. Thoroughly enjoyed our 2 night stay there. We will definitely be back in future.</v>
      </c>
      <c r="I1324" s="1" t="str">
        <f>TRIM(IF(ISERROR(MID(other_hotels_test!L1324,7,FIND("travelled",other_hotels_test!L1324,1)-7)),"",MID(other_hotels_test!L1324,7,FIND("travelled",other_hotels_test!L1324,1)-7)))</f>
        <v>December 2011</v>
      </c>
      <c r="J1324" s="1" t="str">
        <f>TRIM(IF(ISERROR(MID(other_hotels_test!L1324,FIND("travelled",other_hotels_test!L1324,1)+9,LEN(other_hotels_test!L1324))),"",MID(other_hotels_test!L1324,FIND("travelled",other_hotels_test!L1324,1)+9,LEN(other_hotels_test!L1324))))</f>
        <v>as a couple</v>
      </c>
      <c r="K1324" s="4" t="e">
        <f ca="1">udfRegEx(other_hotels_test!M1324,"\d( of )\d( stars).*(n&gt;)([\s\S]*;)")&amp;CHAR(10)&amp;udfRegEx(other_hotels_test!M1324,"[^;]+$\d( of )\d( stars).*(n&gt;)([\s\S]*;)")</f>
        <v>#NAME?</v>
      </c>
      <c r="N1324" s="1" t="str">
        <f>other_hotels_test!P1324</f>
        <v>Reviewed 20 August 2012</v>
      </c>
    </row>
    <row r="1325" spans="1:14" ht="154">
      <c r="A1325" s="1" t="str">
        <f>MID(other_hotels_test!D1325,1,FIND("_data",other_hotels_test!D1325,1)-1)</f>
        <v>fullerton_hotel</v>
      </c>
      <c r="B1325" s="4" t="str">
        <f>other_hotels_test!G1325</f>
        <v>JBPtraveller</v>
      </c>
      <c r="C1325" s="4" t="str">
        <f>IF(ISBLANK(other_hotels_test!H1325),"",other_hotels_test!H1325)</f>
        <v>London United Kingdom</v>
      </c>
      <c r="D1325" s="1" t="str">
        <f>MID(other_hotels_test!I1325,FIND("of",other_hotels_test!I1325,1)-2,12)</f>
        <v>5 of 5 stars</v>
      </c>
      <c r="E1325" s="1" t="str">
        <f>MID(other_hotels_test!I1325,FIND("of",other_hotels_test!I1325,1)-2,2)</f>
        <v xml:space="preserve">5 </v>
      </c>
      <c r="F1325" s="2">
        <f>MID(other_hotels_test!I1325,FIND("of",other_hotels_test!I1325,1)-2,2)/MID(other_hotels_test!I1325,FIND("of",other_hotels_test!I1325,1)+2,2)</f>
        <v>1</v>
      </c>
      <c r="G1325" s="3" t="str">
        <f>IF(ISBLANK(other_hotels_test!J1325),"",other_hotels_test!J1325)</f>
        <v>“2nd Stay at the hotel will be there again soon. Service perfect”</v>
      </c>
      <c r="H1325" s="3" t="str">
        <f>IF(ISBLANK(other_hotels_test!K1325),"",other_hotels_test!K1325)</f>
        <v>This was my second stay at the Fullerton Hotel in Singapore for business. I was in a club room with a balcony and the views in my opinion are the best for Singapore. The room is perfect and the ambiance of the hotel is a wonderful homage to the old Singapore. Take time to read the history of the hotel in the lobby on the east side it is a wonderful and interesting story into how the hotel came to be. I had many client meetings at the hotel and they prepared gifts (at my expense of couse) for my clients and made all of my back to back meetings seamless. A special thanks to Joan and all the team in the Straits club I really appreciate your help. I look forward to staying at the hotel again soon.</v>
      </c>
      <c r="I1325" s="1" t="str">
        <f>TRIM(IF(ISERROR(MID(other_hotels_test!L1325,7,FIND("travelled",other_hotels_test!L1325,1)-7)),"",MID(other_hotels_test!L1325,7,FIND("travelled",other_hotels_test!L1325,1)-7)))</f>
        <v>March 2012</v>
      </c>
      <c r="J1325" s="1" t="str">
        <f>TRIM(IF(ISERROR(MID(other_hotels_test!L1325,FIND("travelled",other_hotels_test!L1325,1)+9,LEN(other_hotels_test!L1325))),"",MID(other_hotels_test!L1325,FIND("travelled",other_hotels_test!L1325,1)+9,LEN(other_hotels_test!L1325))))</f>
        <v>on business</v>
      </c>
      <c r="K1325" s="4" t="e">
        <f ca="1">udfRegEx(other_hotels_test!M1325,"\d( of )\d( stars).*(n&gt;)([\s\S]*;)")&amp;CHAR(10)&amp;udfRegEx(other_hotels_test!M1325,"[^;]+$\d( of )\d( stars).*(n&gt;)([\s\S]*;)")</f>
        <v>#NAME?</v>
      </c>
      <c r="N1325" s="1" t="str">
        <f>other_hotels_test!P1325</f>
        <v>Reviewed 31 March 2012</v>
      </c>
    </row>
    <row r="1326" spans="1:14" ht="42">
      <c r="A1326" s="1" t="str">
        <f>MID(other_hotels_test!D1326,1,FIND("_data",other_hotels_test!D1326,1)-1)</f>
        <v>fullerton_hotel</v>
      </c>
      <c r="B1326" s="4" t="str">
        <f>other_hotels_test!G1326</f>
        <v>parineeti m</v>
      </c>
      <c r="C1326" s="4" t="str">
        <f>IF(ISBLANK(other_hotels_test!H1326),"",other_hotels_test!H1326)</f>
        <v>New Delhi India</v>
      </c>
      <c r="D1326" s="1" t="str">
        <f>MID(other_hotels_test!I1326,FIND("of",other_hotels_test!I1326,1)-2,12)</f>
        <v>5 of 5 stars</v>
      </c>
      <c r="E1326" s="1" t="str">
        <f>MID(other_hotels_test!I1326,FIND("of",other_hotels_test!I1326,1)-2,2)</f>
        <v xml:space="preserve">5 </v>
      </c>
      <c r="F1326" s="2">
        <f>MID(other_hotels_test!I1326,FIND("of",other_hotels_test!I1326,1)-2,2)/MID(other_hotels_test!I1326,FIND("of",other_hotels_test!I1326,1)+2,2)</f>
        <v>1</v>
      </c>
      <c r="G1326" s="3" t="str">
        <f>IF(ISBLANK(other_hotels_test!J1326),"",other_hotels_test!J1326)</f>
        <v>“lovely place!”</v>
      </c>
      <c r="H1326" s="3" t="str">
        <f>IF(ISBLANK(other_hotels_test!K1326),"",other_hotels_test!K1326)</f>
        <v>Excellent is what I can say about this hotel. Absolutely fantastic location. Pricey but worth it. Fantastic buffet breakfast. Comfortable and extremely spacious rooms. Great location.</v>
      </c>
      <c r="I1326" s="1" t="str">
        <f>TRIM(IF(ISERROR(MID(other_hotels_test!L1326,7,FIND("travelled",other_hotels_test!L1326,1)-7)),"",MID(other_hotels_test!L1326,7,FIND("travelled",other_hotels_test!L1326,1)-7)))</f>
        <v>November 2011</v>
      </c>
      <c r="J1326" s="1" t="str">
        <f>TRIM(IF(ISERROR(MID(other_hotels_test!L1326,FIND("travelled",other_hotels_test!L1326,1)+9,LEN(other_hotels_test!L1326))),"",MID(other_hotels_test!L1326,FIND("travelled",other_hotels_test!L1326,1)+9,LEN(other_hotels_test!L1326))))</f>
        <v>solo</v>
      </c>
      <c r="K1326" s="4" t="e">
        <f ca="1">udfRegEx(other_hotels_test!M1326,"\d( of )\d( stars).*(n&gt;)([\s\S]*;)")&amp;CHAR(10)&amp;udfRegEx(other_hotels_test!M1326,"[^;]+$\d( of )\d( stars).*(n&gt;)([\s\S]*;)")</f>
        <v>#NAME?</v>
      </c>
      <c r="N1326" s="1" t="str">
        <f>other_hotels_test!P1326</f>
        <v>Reviewed 27 March 2012</v>
      </c>
    </row>
    <row r="1327" spans="1:14" ht="210">
      <c r="A1327" s="1" t="str">
        <f>MID(other_hotels_test!D1327,1,FIND("_data",other_hotels_test!D1327,1)-1)</f>
        <v>fullerton_hotel</v>
      </c>
      <c r="B1327" s="4" t="str">
        <f>other_hotels_test!G1327</f>
        <v>Love-a-trip-now</v>
      </c>
      <c r="C1327" s="4" t="str">
        <f>IF(ISBLANK(other_hotels_test!H1327),"",other_hotels_test!H1327)</f>
        <v>Singapore</v>
      </c>
      <c r="D1327" s="1" t="str">
        <f>MID(other_hotels_test!I1327,FIND("of",other_hotels_test!I1327,1)-2,12)</f>
        <v>5 of 5 stars</v>
      </c>
      <c r="E1327" s="1" t="str">
        <f>MID(other_hotels_test!I1327,FIND("of",other_hotels_test!I1327,1)-2,2)</f>
        <v xml:space="preserve">5 </v>
      </c>
      <c r="F1327" s="2">
        <f>MID(other_hotels_test!I1327,FIND("of",other_hotels_test!I1327,1)-2,2)/MID(other_hotels_test!I1327,FIND("of",other_hotels_test!I1327,1)+2,2)</f>
        <v>1</v>
      </c>
      <c r="G1327" s="3" t="str">
        <f>IF(ISBLANK(other_hotels_test!J1327),"",other_hotels_test!J1327)</f>
        <v>“Wonderful stay!”</v>
      </c>
      <c r="H1327" s="3" t="str">
        <f>IF(ISBLANK(other_hotels_test!K1327),"",other_hotels_test!K1327)</f>
        <v>This hotel is really wonderful. Being smaller than other hotels in Singapore the service is more personal and very attentive - the staff are lovely. We booked a standard Straits Club room overlooking the courtyard. The room is a reasonable size (for a standard room) and nicely furnished. The bed was a king and very comfortable with fantastic pillows and linen. The bathroom was big and had a bath and a separate rain shower. I would highly recommend paying the extra for a Straits Club room - it includes access to the Club Lounge that provides free flow champagne breakfast (Moet) afternoon tea and more champagne and canapes from 6-8pm in the evening. The pool is lovely although quite small for the size of the hotel and there is not that many day beds (maybe 15) so get in early! Overall though I would highly recommend this hotel. Definitely check out their website for offers and discounts - they were actually quite a bit cheaper than anything else I could find on the internet.</v>
      </c>
      <c r="I1327" s="1" t="str">
        <f>TRIM(IF(ISERROR(MID(other_hotels_test!L1327,7,FIND("travelled",other_hotels_test!L1327,1)-7)),"",MID(other_hotels_test!L1327,7,FIND("travelled",other_hotels_test!L1327,1)-7)))</f>
        <v>March 2012</v>
      </c>
      <c r="J1327" s="1" t="str">
        <f>TRIM(IF(ISERROR(MID(other_hotels_test!L1327,FIND("travelled",other_hotels_test!L1327,1)+9,LEN(other_hotels_test!L1327))),"",MID(other_hotels_test!L1327,FIND("travelled",other_hotels_test!L1327,1)+9,LEN(other_hotels_test!L1327))))</f>
        <v>as a couple</v>
      </c>
      <c r="K1327" s="4" t="e">
        <f ca="1">udfRegEx(other_hotels_test!M1327,"\d( of )\d( stars).*(n&gt;)([\s\S]*;)")&amp;CHAR(10)&amp;udfRegEx(other_hotels_test!M1327,"[^;]+$\d( of )\d( stars).*(n&gt;)([\s\S]*;)")</f>
        <v>#NAME?</v>
      </c>
      <c r="N1327" s="1" t="str">
        <f>other_hotels_test!P1327</f>
        <v>Reviewed 25 March 2012</v>
      </c>
    </row>
    <row r="1328" spans="1:14" ht="56">
      <c r="A1328" s="1" t="str">
        <f>MID(other_hotels_test!D1328,1,FIND("_data",other_hotels_test!D1328,1)-1)</f>
        <v>fullerton_hotel</v>
      </c>
      <c r="B1328" s="4" t="str">
        <f>other_hotels_test!G1328</f>
        <v>Roccodenver</v>
      </c>
      <c r="C1328" s="4" t="str">
        <f>IF(ISBLANK(other_hotels_test!H1328),"",other_hotels_test!H1328)</f>
        <v>Denver Colorado</v>
      </c>
      <c r="D1328" s="1" t="str">
        <f>MID(other_hotels_test!I1328,FIND("of",other_hotels_test!I1328,1)-2,12)</f>
        <v>5 of 5 stars</v>
      </c>
      <c r="E1328" s="1" t="str">
        <f>MID(other_hotels_test!I1328,FIND("of",other_hotels_test!I1328,1)-2,2)</f>
        <v xml:space="preserve">5 </v>
      </c>
      <c r="F1328" s="2">
        <f>MID(other_hotels_test!I1328,FIND("of",other_hotels_test!I1328,1)-2,2)/MID(other_hotels_test!I1328,FIND("of",other_hotels_test!I1328,1)+2,2)</f>
        <v>1</v>
      </c>
      <c r="G1328" s="3" t="str">
        <f>IF(ISBLANK(other_hotels_test!J1328),"",other_hotels_test!J1328)</f>
        <v>“stay could not have been better”</v>
      </c>
      <c r="H1328" s="3" t="str">
        <f>IF(ISBLANK(other_hotels_test!K1328),"",other_hotels_test!K1328)</f>
        <v>Stayed for just one night at the Fullerton Hotel in Singapore. The staff and the hotel was fabulous. A friend was celebrating a birthday and they went out of their way to make it special. Concierge was great. I give it an A+.</v>
      </c>
      <c r="I1328" s="1" t="str">
        <f>TRIM(IF(ISERROR(MID(other_hotels_test!L1328,7,FIND("travelled",other_hotels_test!L1328,1)-7)),"",MID(other_hotels_test!L1328,7,FIND("travelled",other_hotels_test!L1328,1)-7)))</f>
        <v>March 2012</v>
      </c>
      <c r="J1328" s="1" t="str">
        <f>TRIM(IF(ISERROR(MID(other_hotels_test!L1328,FIND("travelled",other_hotels_test!L1328,1)+9,LEN(other_hotels_test!L1328))),"",MID(other_hotels_test!L1328,FIND("travelled",other_hotels_test!L1328,1)+9,LEN(other_hotels_test!L1328))))</f>
        <v>as a couple</v>
      </c>
      <c r="K1328" s="4" t="e">
        <f ca="1">udfRegEx(other_hotels_test!M1328,"\d( of )\d( stars).*(n&gt;)([\s\S]*;)")&amp;CHAR(10)&amp;udfRegEx(other_hotels_test!M1328,"[^;]+$\d( of )\d( stars).*(n&gt;)([\s\S]*;)")</f>
        <v>#NAME?</v>
      </c>
      <c r="N1328" s="1" t="str">
        <f>other_hotels_test!P1328</f>
        <v>Reviewed 24 March 2012</v>
      </c>
    </row>
    <row r="1329" spans="1:14" ht="84">
      <c r="A1329" s="1" t="str">
        <f>MID(other_hotels_test!D1329,1,FIND("_data",other_hotels_test!D1329,1)-1)</f>
        <v>fullerton_hotel</v>
      </c>
      <c r="B1329" s="4" t="str">
        <f>other_hotels_test!G1329</f>
        <v>PPW-BNE</v>
      </c>
      <c r="C1329" s="4" t="str">
        <f>IF(ISBLANK(other_hotels_test!H1329),"",other_hotels_test!H1329)</f>
        <v>Brisbane</v>
      </c>
      <c r="D1329" s="1" t="str">
        <f>MID(other_hotels_test!I1329,FIND("of",other_hotels_test!I1329,1)-2,12)</f>
        <v>5 of 5 stars</v>
      </c>
      <c r="E1329" s="1" t="str">
        <f>MID(other_hotels_test!I1329,FIND("of",other_hotels_test!I1329,1)-2,2)</f>
        <v xml:space="preserve">5 </v>
      </c>
      <c r="F1329" s="2">
        <f>MID(other_hotels_test!I1329,FIND("of",other_hotels_test!I1329,1)-2,2)/MID(other_hotels_test!I1329,FIND("of",other_hotels_test!I1329,1)+2,2)</f>
        <v>1</v>
      </c>
      <c r="G1329" s="3" t="str">
        <f>IF(ISBLANK(other_hotels_test!J1329),"",other_hotels_test!J1329)</f>
        <v>“The Fullerton always meets expectations”</v>
      </c>
      <c r="H1329" s="3" t="str">
        <f>IF(ISBLANK(other_hotels_test!K1329),"",other_hotels_test!K1329)</f>
        <v>I have stayed at the Fullerton Hotel on 4 seperate occasions and it always meets my expectations. The rooms are good and the lobby is grand. The staff are wonderful and I enjoy staying here. It is my first choice in Singapore. It is one of the few hotels right in the financial district and is an excellent base. A lap around Marina Bay in the morning is a great way to start the day.</v>
      </c>
      <c r="I1329" s="1" t="str">
        <f>TRIM(IF(ISERROR(MID(other_hotels_test!L1329,7,FIND("travelled",other_hotels_test!L1329,1)-7)),"",MID(other_hotels_test!L1329,7,FIND("travelled",other_hotels_test!L1329,1)-7)))</f>
        <v>December 2011</v>
      </c>
      <c r="J1329" s="1" t="str">
        <f>TRIM(IF(ISERROR(MID(other_hotels_test!L1329,FIND("travelled",other_hotels_test!L1329,1)+9,LEN(other_hotels_test!L1329))),"",MID(other_hotels_test!L1329,FIND("travelled",other_hotels_test!L1329,1)+9,LEN(other_hotels_test!L1329))))</f>
        <v>on business</v>
      </c>
      <c r="K1329" s="4" t="e">
        <f ca="1">udfRegEx(other_hotels_test!M1329,"\d( of )\d( stars).*(n&gt;)([\s\S]*;)")&amp;CHAR(10)&amp;udfRegEx(other_hotels_test!M1329,"[^;]+$\d( of )\d( stars).*(n&gt;)([\s\S]*;)")</f>
        <v>#NAME?</v>
      </c>
      <c r="N1329" s="1" t="str">
        <f>other_hotels_test!P1329</f>
        <v>Reviewed 22 March 2012</v>
      </c>
    </row>
    <row r="1330" spans="1:14" ht="56">
      <c r="A1330" s="1" t="str">
        <f>MID(other_hotels_test!D1330,1,FIND("_data",other_hotels_test!D1330,1)-1)</f>
        <v>fullerton_hotel</v>
      </c>
      <c r="B1330" s="4" t="str">
        <f>other_hotels_test!G1330</f>
        <v>Thierry V</v>
      </c>
      <c r="C1330" s="4" t="str">
        <f>IF(ISBLANK(other_hotels_test!H1330),"",other_hotels_test!H1330)</f>
        <v>Brussels Belgium</v>
      </c>
      <c r="D1330" s="1" t="str">
        <f>MID(other_hotels_test!I1330,FIND("of",other_hotels_test!I1330,1)-2,12)</f>
        <v>4 of 5 stars</v>
      </c>
      <c r="E1330" s="1" t="str">
        <f>MID(other_hotels_test!I1330,FIND("of",other_hotels_test!I1330,1)-2,2)</f>
        <v xml:space="preserve">4 </v>
      </c>
      <c r="F1330" s="2">
        <f>MID(other_hotels_test!I1330,FIND("of",other_hotels_test!I1330,1)-2,2)/MID(other_hotels_test!I1330,FIND("of",other_hotels_test!I1330,1)+2,2)</f>
        <v>0.8</v>
      </c>
      <c r="G1330" s="3" t="str">
        <f>IF(ISBLANK(other_hotels_test!J1330),"",other_hotels_test!J1330)</f>
        <v>“great city hotel”</v>
      </c>
      <c r="H1330" s="3" t="str">
        <f>IF(ISBLANK(other_hotels_test!K1330),"",other_hotels_test!K1330)</f>
        <v>I have stayed for the 3rd time in the Fullerton and would recommend this hotel to every business traveler in Singapore. very nice and large rooms large bath room and great breakfast. Also the location is great. awesome is the pool just aside the river.</v>
      </c>
      <c r="I1330" s="1" t="str">
        <f>TRIM(IF(ISERROR(MID(other_hotels_test!L1330,7,FIND("travelled",other_hotels_test!L1330,1)-7)),"",MID(other_hotels_test!L1330,7,FIND("travelled",other_hotels_test!L1330,1)-7)))</f>
        <v>April 2012</v>
      </c>
      <c r="J1330" s="1" t="str">
        <f>TRIM(IF(ISERROR(MID(other_hotels_test!L1330,FIND("travelled",other_hotels_test!L1330,1)+9,LEN(other_hotels_test!L1330))),"",MID(other_hotels_test!L1330,FIND("travelled",other_hotels_test!L1330,1)+9,LEN(other_hotels_test!L1330))))</f>
        <v>on business</v>
      </c>
      <c r="K1330" s="4" t="e">
        <f ca="1">udfRegEx(other_hotels_test!M1330,"\d( of )\d( stars).*(n&gt;)([\s\S]*;)")&amp;CHAR(10)&amp;udfRegEx(other_hotels_test!M1330,"[^;]+$\d( of )\d( stars).*(n&gt;)([\s\S]*;)")</f>
        <v>#NAME?</v>
      </c>
      <c r="N1330" s="1" t="str">
        <f>other_hotels_test!P1330</f>
        <v>Reviewed 3 September 2012</v>
      </c>
    </row>
    <row r="1331" spans="1:14" ht="238">
      <c r="A1331" s="1" t="str">
        <f>MID(other_hotels_test!D1331,1,FIND("_data",other_hotels_test!D1331,1)-1)</f>
        <v>fullerton_hotel</v>
      </c>
      <c r="B1331" s="4" t="str">
        <f>other_hotels_test!G1331</f>
        <v>cfp3110</v>
      </c>
      <c r="C1331" s="4" t="str">
        <f>IF(ISBLANK(other_hotels_test!H1331),"",other_hotels_test!H1331)</f>
        <v>Carlisle United Kingdom</v>
      </c>
      <c r="D1331" s="1" t="str">
        <f>MID(other_hotels_test!I1331,FIND("of",other_hotels_test!I1331,1)-2,12)</f>
        <v>5 of 5 stars</v>
      </c>
      <c r="E1331" s="1" t="str">
        <f>MID(other_hotels_test!I1331,FIND("of",other_hotels_test!I1331,1)-2,2)</f>
        <v xml:space="preserve">5 </v>
      </c>
      <c r="F1331" s="2">
        <f>MID(other_hotels_test!I1331,FIND("of",other_hotels_test!I1331,1)-2,2)/MID(other_hotels_test!I1331,FIND("of",other_hotels_test!I1331,1)+2,2)</f>
        <v>1</v>
      </c>
      <c r="G1331" s="3" t="str">
        <f>IF(ISBLANK(other_hotels_test!J1331),"",other_hotels_test!J1331)</f>
        <v>“Fabulous!”</v>
      </c>
      <c r="H1331" s="3" t="str">
        <f>IF(ISBLANK(other_hotels_test!K1331),"",other_hotels_test!K1331)</f>
        <v>Stayed in a city view Heritage room which was spacious with more than enough room for an extra bed for my daughter which came fully made up with a bag containing extra towels toiletries dressing gown and water. The building itself is iconic in a fabulous position with plenty of interest within easy walking distance. I was debating staying in the Orchard Rd area but would definitely stay here again as so much on the doorstep. Don't miss the nightly light show from the new 3 legged building across the river (choreographed by the same person who designed the Hong Kong light show) which is best viewed from near the Merlion accessed very easily via the underground tunnel from the lobby of the hotel. The hotel staff were extremely helpful nothing was too much trouble and the breakfast buffet was one of the best I've sampled. I got a terrific deal on the Fullertons' own website ( stay one night get the next free!) which beat any other website on price so try there first. Also join their loyalty programme (it's free) and you get free fruit etc. It is an expensive hotel but definitely worth the money.</v>
      </c>
      <c r="I1331" s="1" t="str">
        <f>TRIM(IF(ISERROR(MID(other_hotels_test!L1331,7,FIND("travelled",other_hotels_test!L1331,1)-7)),"",MID(other_hotels_test!L1331,7,FIND("travelled",other_hotels_test!L1331,1)-7)))</f>
        <v>August 2012</v>
      </c>
      <c r="J1331" s="1" t="str">
        <f>TRIM(IF(ISERROR(MID(other_hotels_test!L1331,FIND("travelled",other_hotels_test!L1331,1)+9,LEN(other_hotels_test!L1331))),"",MID(other_hotels_test!L1331,FIND("travelled",other_hotels_test!L1331,1)+9,LEN(other_hotels_test!L1331))))</f>
        <v>with family</v>
      </c>
      <c r="K1331" s="4" t="e">
        <f ca="1">udfRegEx(other_hotels_test!M1331,"\d( of )\d( stars).*(n&gt;)([\s\S]*;)")&amp;CHAR(10)&amp;udfRegEx(other_hotels_test!M1331,"[^;]+$\d( of )\d( stars).*(n&gt;)([\s\S]*;)")</f>
        <v>#NAME?</v>
      </c>
      <c r="N1331" s="1" t="str">
        <f>other_hotels_test!P1331</f>
        <v>Reviewed 1 September 2012</v>
      </c>
    </row>
    <row r="1332" spans="1:14" ht="126">
      <c r="A1332" s="1" t="str">
        <f>MID(other_hotels_test!D1332,1,FIND("_data",other_hotels_test!D1332,1)-1)</f>
        <v>fullerton_hotel</v>
      </c>
      <c r="B1332" s="4" t="str">
        <f>other_hotels_test!G1332</f>
        <v>tunkeyandthemonkey</v>
      </c>
      <c r="C1332" s="4" t="str">
        <f>IF(ISBLANK(other_hotels_test!H1332),"",other_hotels_test!H1332)</f>
        <v>London</v>
      </c>
      <c r="D1332" s="1" t="str">
        <f>MID(other_hotels_test!I1332,FIND("of",other_hotels_test!I1332,1)-2,12)</f>
        <v>3 of 5 stars</v>
      </c>
      <c r="E1332" s="1" t="str">
        <f>MID(other_hotels_test!I1332,FIND("of",other_hotels_test!I1332,1)-2,2)</f>
        <v xml:space="preserve">3 </v>
      </c>
      <c r="F1332" s="2">
        <f>MID(other_hotels_test!I1332,FIND("of",other_hotels_test!I1332,1)-2,2)/MID(other_hotels_test!I1332,FIND("of",other_hotels_test!I1332,1)+2,2)</f>
        <v>0.6</v>
      </c>
      <c r="G1332" s="3" t="str">
        <f>IF(ISBLANK(other_hotels_test!J1332),"",other_hotels_test!J1332)</f>
        <v>“Average plus - good for short business trip pick something else if with family or staying longer”</v>
      </c>
      <c r="H1332" s="3" t="str">
        <f>IF(ISBLANK(other_hotels_test!K1332),"",other_hotels_test!K1332)</f>
        <v>I was upgraded to a comfortable but not impressive room by Asian standards (ie a million times nicer than many in Europe or America). Free Wifi Moulton Brown toiletries comfortable bed and great gym open 24/7 make this a good short term business hotel. I could walk easily to CBD which is another bonus. Comments about state of repair are overdone my room and corridor etc were clean. Only the comments in state of repair of pool resonated. You could cut your feet if your not careful. I also had a massage in spa which I would rate as 6 out of 10 at best as was relatively expensive.</v>
      </c>
      <c r="I1332" s="1" t="str">
        <f>TRIM(IF(ISERROR(MID(other_hotels_test!L1332,7,FIND("travelled",other_hotels_test!L1332,1)-7)),"",MID(other_hotels_test!L1332,7,FIND("travelled",other_hotels_test!L1332,1)-7)))</f>
        <v/>
      </c>
      <c r="J1332" s="1" t="str">
        <f>TRIM(IF(ISERROR(MID(other_hotels_test!L1332,FIND("travelled",other_hotels_test!L1332,1)+9,LEN(other_hotels_test!L1332))),"",MID(other_hotels_test!L1332,FIND("travelled",other_hotels_test!L1332,1)+9,LEN(other_hotels_test!L1332))))</f>
        <v/>
      </c>
      <c r="K1332" s="4" t="e">
        <f ca="1">udfRegEx(other_hotels_test!M1332,"\d( of )\d( stars).*(n&gt;)([\s\S]*;)")&amp;CHAR(10)&amp;udfRegEx(other_hotels_test!M1332,"[^;]+$\d( of )\d( stars).*(n&gt;)([\s\S]*;)")</f>
        <v>#NAME?</v>
      </c>
      <c r="N1332" s="1" t="str">
        <f>other_hotels_test!P1332</f>
        <v>Reviewed 30 August 2012</v>
      </c>
    </row>
    <row r="1333" spans="1:14" ht="168">
      <c r="A1333" s="1" t="str">
        <f>MID(other_hotels_test!D1333,1,FIND("_data",other_hotels_test!D1333,1)-1)</f>
        <v>fullerton_hotel</v>
      </c>
      <c r="B1333" s="4" t="str">
        <f>other_hotels_test!G1333</f>
        <v>Thivanka</v>
      </c>
      <c r="C1333" s="4" t="str">
        <f>IF(ISBLANK(other_hotels_test!H1333),"",other_hotels_test!H1333)</f>
        <v>KL</v>
      </c>
      <c r="D1333" s="1" t="str">
        <f>MID(other_hotels_test!I1333,FIND("of",other_hotels_test!I1333,1)-2,12)</f>
        <v>5 of 5 stars</v>
      </c>
      <c r="E1333" s="1" t="str">
        <f>MID(other_hotels_test!I1333,FIND("of",other_hotels_test!I1333,1)-2,2)</f>
        <v xml:space="preserve">5 </v>
      </c>
      <c r="F1333" s="2">
        <f>MID(other_hotels_test!I1333,FIND("of",other_hotels_test!I1333,1)-2,2)/MID(other_hotels_test!I1333,FIND("of",other_hotels_test!I1333,1)+2,2)</f>
        <v>1</v>
      </c>
      <c r="G1333" s="3" t="str">
        <f>IF(ISBLANK(other_hotels_test!J1333),"",other_hotels_test!J1333)</f>
        <v>“Just 5 stars all the way”</v>
      </c>
      <c r="H1333" s="3" t="str">
        <f>IF(ISBLANK(other_hotels_test!K1333),"",other_hotels_test!K1333)</f>
        <v>This was third stay here and after a while was impressed that they had all my old records from the previous company and quickly updated same on this visit. Staff just 5 star hotel is the old Singapore post office the rooms are just fab bed quality is fab had a junior suite and it was just tops every detail was thought of just nothing to think hotel is centrally located ( slightly closer to the airport) and 5 stars all round. It's walking distance to Clarke quay and the boat quay hence plenty of lovely eating places and pubs including night clubs for party animals out there. The hotel itself has excellent restaurants hence worth trying out the layout of the hotel is pretty nice and certainly worth a stay. Will certainly be coming back years after and they have only got better!</v>
      </c>
      <c r="I1333" s="1" t="str">
        <f>TRIM(IF(ISERROR(MID(other_hotels_test!L1333,7,FIND("travelled",other_hotels_test!L1333,1)-7)),"",MID(other_hotels_test!L1333,7,FIND("travelled",other_hotels_test!L1333,1)-7)))</f>
        <v>May 2012</v>
      </c>
      <c r="J1333" s="1" t="str">
        <f>TRIM(IF(ISERROR(MID(other_hotels_test!L1333,FIND("travelled",other_hotels_test!L1333,1)+9,LEN(other_hotels_test!L1333))),"",MID(other_hotels_test!L1333,FIND("travelled",other_hotels_test!L1333,1)+9,LEN(other_hotels_test!L1333))))</f>
        <v>on business</v>
      </c>
      <c r="K1333" s="4" t="e">
        <f ca="1">udfRegEx(other_hotels_test!M1333,"\d( of )\d( stars).*(n&gt;)([\s\S]*;)")&amp;CHAR(10)&amp;udfRegEx(other_hotels_test!M1333,"[^;]+$\d( of )\d( stars).*(n&gt;)([\s\S]*;)")</f>
        <v>#NAME?</v>
      </c>
      <c r="N1333" s="1" t="str">
        <f>other_hotels_test!P1333</f>
        <v>Reviewed 27 August 2012</v>
      </c>
    </row>
    <row r="1334" spans="1:14" ht="112">
      <c r="A1334" s="1" t="str">
        <f>MID(other_hotels_test!D1334,1,FIND("_data",other_hotels_test!D1334,1)-1)</f>
        <v>fullerton_hotel</v>
      </c>
      <c r="B1334" s="4" t="str">
        <f>other_hotels_test!G1334</f>
        <v>JasmineTeoh</v>
      </c>
      <c r="C1334" s="4" t="str">
        <f>IF(ISBLANK(other_hotels_test!H1334),"",other_hotels_test!H1334)</f>
        <v>Kuala Lumpur Malaysia</v>
      </c>
      <c r="D1334" s="1" t="str">
        <f>MID(other_hotels_test!I1334,FIND("of",other_hotels_test!I1334,1)-2,12)</f>
        <v>5 of 5 stars</v>
      </c>
      <c r="E1334" s="1" t="str">
        <f>MID(other_hotels_test!I1334,FIND("of",other_hotels_test!I1334,1)-2,2)</f>
        <v xml:space="preserve">5 </v>
      </c>
      <c r="F1334" s="2">
        <f>MID(other_hotels_test!I1334,FIND("of",other_hotels_test!I1334,1)-2,2)/MID(other_hotels_test!I1334,FIND("of",other_hotels_test!I1334,1)+2,2)</f>
        <v>1</v>
      </c>
      <c r="G1334" s="3" t="str">
        <f>IF(ISBLANK(other_hotels_test!J1334),"",other_hotels_test!J1334)</f>
        <v>“Amazing Stay!!!”</v>
      </c>
      <c r="H1334" s="3" t="str">
        <f>IF(ISBLANK(other_hotels_test!K1334),"",other_hotels_test!K1334)</f>
        <v>Cozy grand hotel. We stayed at The Straits Club. Comfortable bedding overlooking MBS. Varities of buffet breakfast in the morning...cocktail is served before the entrance of our bedroom at tea time which makes it easier for us...especially when you need a quiet place for a tea break. Lovely view from the upper deck at night which can be arranged. We had tea served by the hotel staff at the lobby waiting area and that was a plus point. Surrounding town area is also within reach by a taxi.</v>
      </c>
      <c r="I1334" s="1" t="str">
        <f>TRIM(IF(ISERROR(MID(other_hotels_test!L1334,7,FIND("travelled",other_hotels_test!L1334,1)-7)),"",MID(other_hotels_test!L1334,7,FIND("travelled",other_hotels_test!L1334,1)-7)))</f>
        <v>September 2011</v>
      </c>
      <c r="J1334" s="1" t="str">
        <f>TRIM(IF(ISERROR(MID(other_hotels_test!L1334,FIND("travelled",other_hotels_test!L1334,1)+9,LEN(other_hotels_test!L1334))),"",MID(other_hotels_test!L1334,FIND("travelled",other_hotels_test!L1334,1)+9,LEN(other_hotels_test!L1334))))</f>
        <v>with family</v>
      </c>
      <c r="K1334" s="4" t="e">
        <f ca="1">udfRegEx(other_hotels_test!M1334,"\d( of )\d( stars).*(n&gt;)([\s\S]*;)")&amp;CHAR(10)&amp;udfRegEx(other_hotels_test!M1334,"[^;]+$\d( of )\d( stars).*(n&gt;)([\s\S]*;)")</f>
        <v>#NAME?</v>
      </c>
      <c r="N1334" s="1" t="str">
        <f>other_hotels_test!P1334</f>
        <v>Reviewed 25 August 2012</v>
      </c>
    </row>
    <row r="1335" spans="1:14" ht="42">
      <c r="A1335" s="1" t="str">
        <f>MID(other_hotels_test!D1335,1,FIND("_data",other_hotels_test!D1335,1)-1)</f>
        <v>fullerton_hotel</v>
      </c>
      <c r="B1335" s="4" t="str">
        <f>other_hotels_test!G1335</f>
        <v>UKandmore</v>
      </c>
      <c r="C1335" s="4" t="str">
        <f>IF(ISBLANK(other_hotels_test!H1335),"",other_hotels_test!H1335)</f>
        <v>London United Kingdom</v>
      </c>
      <c r="D1335" s="1" t="str">
        <f>MID(other_hotels_test!I1335,FIND("of",other_hotels_test!I1335,1)-2,12)</f>
        <v>5 of 5 stars</v>
      </c>
      <c r="E1335" s="1" t="str">
        <f>MID(other_hotels_test!I1335,FIND("of",other_hotels_test!I1335,1)-2,2)</f>
        <v xml:space="preserve">5 </v>
      </c>
      <c r="F1335" s="2">
        <f>MID(other_hotels_test!I1335,FIND("of",other_hotels_test!I1335,1)-2,2)/MID(other_hotels_test!I1335,FIND("of",other_hotels_test!I1335,1)+2,2)</f>
        <v>1</v>
      </c>
      <c r="G1335" s="3" t="str">
        <f>IF(ISBLANK(other_hotels_test!J1335),"",other_hotels_test!J1335)</f>
        <v>“Fan-tabulous”</v>
      </c>
      <c r="H1335" s="3" t="str">
        <f>IF(ISBLANK(other_hotels_test!K1335),"",other_hotels_test!K1335)</f>
        <v>Best Sunday brunch Buffett EVER. Pricey but by golly worth every penny. Free flowing Champagne and good quality food. Sushi to roasts. Splash the cash sit back and make sure you skip breakfast.</v>
      </c>
      <c r="I1335" s="1" t="str">
        <f>TRIM(IF(ISERROR(MID(other_hotels_test!L1335,7,FIND("travelled",other_hotels_test!L1335,1)-7)),"",MID(other_hotels_test!L1335,7,FIND("travelled",other_hotels_test!L1335,1)-7)))</f>
        <v/>
      </c>
      <c r="J1335" s="1" t="str">
        <f>TRIM(IF(ISERROR(MID(other_hotels_test!L1335,FIND("travelled",other_hotels_test!L1335,1)+9,LEN(other_hotels_test!L1335))),"",MID(other_hotels_test!L1335,FIND("travelled",other_hotels_test!L1335,1)+9,LEN(other_hotels_test!L1335))))</f>
        <v/>
      </c>
      <c r="K1335" s="4" t="e">
        <f ca="1">udfRegEx(other_hotels_test!M1335,"\d( of )\d( stars).*(n&gt;)([\s\S]*;)")&amp;CHAR(10)&amp;udfRegEx(other_hotels_test!M1335,"[^;]+$\d( of )\d( stars).*(n&gt;)([\s\S]*;)")</f>
        <v>#NAME?</v>
      </c>
      <c r="N1335" s="1" t="str">
        <f>other_hotels_test!P1335</f>
        <v>Reviewed 18 March 2012</v>
      </c>
    </row>
    <row r="1336" spans="1:14" ht="42">
      <c r="A1336" s="1" t="str">
        <f>MID(other_hotels_test!D1336,1,FIND("_data",other_hotels_test!D1336,1)-1)</f>
        <v>fullerton_hotel</v>
      </c>
      <c r="B1336" s="4" t="str">
        <f>other_hotels_test!G1336</f>
        <v>Advisor78</v>
      </c>
      <c r="C1336" s="4" t="str">
        <f>IF(ISBLANK(other_hotels_test!H1336),"",other_hotels_test!H1336)</f>
        <v/>
      </c>
      <c r="D1336" s="1" t="str">
        <f>MID(other_hotels_test!I1336,FIND("of",other_hotels_test!I1336,1)-2,12)</f>
        <v>5 of 5 stars</v>
      </c>
      <c r="E1336" s="1" t="str">
        <f>MID(other_hotels_test!I1336,FIND("of",other_hotels_test!I1336,1)-2,2)</f>
        <v xml:space="preserve">5 </v>
      </c>
      <c r="F1336" s="2">
        <f>MID(other_hotels_test!I1336,FIND("of",other_hotels_test!I1336,1)-2,2)/MID(other_hotels_test!I1336,FIND("of",other_hotels_test!I1336,1)+2,2)</f>
        <v>1</v>
      </c>
      <c r="G1336" s="3" t="str">
        <f>IF(ISBLANK(other_hotels_test!J1336),"",other_hotels_test!J1336)</f>
        <v>“5 stars supreme elegance”</v>
      </c>
      <c r="H1336" s="3" t="str">
        <f>IF(ISBLANK(other_hotels_test!K1336),"",other_hotels_test!K1336)</f>
        <v>Highly recommend staying at the Fullerton. A stones throw from Clark quay the likes of indosheen etc. Rooms stunning service impeccable location perfect hotel stunning.</v>
      </c>
      <c r="I1336" s="1" t="str">
        <f>TRIM(IF(ISERROR(MID(other_hotels_test!L1336,7,FIND("travelled",other_hotels_test!L1336,1)-7)),"",MID(other_hotels_test!L1336,7,FIND("travelled",other_hotels_test!L1336,1)-7)))</f>
        <v/>
      </c>
      <c r="J1336" s="1" t="str">
        <f>TRIM(IF(ISERROR(MID(other_hotels_test!L1336,FIND("travelled",other_hotels_test!L1336,1)+9,LEN(other_hotels_test!L1336))),"",MID(other_hotels_test!L1336,FIND("travelled",other_hotels_test!L1336,1)+9,LEN(other_hotels_test!L1336))))</f>
        <v/>
      </c>
      <c r="K1336" s="4" t="e">
        <f ca="1">udfRegEx(other_hotels_test!M1336,"\d( of )\d( stars).*(n&gt;)([\s\S]*;)")&amp;CHAR(10)&amp;udfRegEx(other_hotels_test!M1336,"[^;]+$\d( of )\d( stars).*(n&gt;)([\s\S]*;)")</f>
        <v>#NAME?</v>
      </c>
      <c r="N1336" s="1" t="str">
        <f>other_hotels_test!P1336</f>
        <v>Reviewed 16 March 2012</v>
      </c>
    </row>
    <row r="1337" spans="1:14" ht="182">
      <c r="A1337" s="1" t="str">
        <f>MID(other_hotels_test!D1337,1,FIND("_data",other_hotels_test!D1337,1)-1)</f>
        <v>fullerton_hotel</v>
      </c>
      <c r="B1337" s="4" t="str">
        <f>other_hotels_test!G1337</f>
        <v>MrCushtie</v>
      </c>
      <c r="C1337" s="4" t="str">
        <f>IF(ISBLANK(other_hotels_test!H1337),"",other_hotels_test!H1337)</f>
        <v>Singapore Singapore</v>
      </c>
      <c r="D1337" s="1" t="str">
        <f>MID(other_hotels_test!I1337,FIND("of",other_hotels_test!I1337,1)-2,12)</f>
        <v>5 of 5 stars</v>
      </c>
      <c r="E1337" s="1" t="str">
        <f>MID(other_hotels_test!I1337,FIND("of",other_hotels_test!I1337,1)-2,2)</f>
        <v xml:space="preserve">5 </v>
      </c>
      <c r="F1337" s="2">
        <f>MID(other_hotels_test!I1337,FIND("of",other_hotels_test!I1337,1)-2,2)/MID(other_hotels_test!I1337,FIND("of",other_hotels_test!I1337,1)+2,2)</f>
        <v>1</v>
      </c>
      <c r="G1337" s="3" t="str">
        <f>IF(ISBLANK(other_hotels_test!J1337),"",other_hotels_test!J1337)</f>
        <v>“Great facilities”</v>
      </c>
      <c r="H1337" s="3" t="str">
        <f>IF(ISBLANK(other_hotels_test!K1337),"",other_hotels_test!K1337)</f>
        <v>We made use of the facilities at the Fullerton while visiting friends who were staying there - perhaps being a freeloader changes perceptions but I'm assuming not. The infinity pool is lovely; you can sit in it and enjoy watching boats go past through Singapore. It is perhaps a little short and shallower than advertised. Staff were very helpful and the food available although pricey is very tasty. However the pool is very exposed; even on an overcast day we got sunburn. Inside the spa is quite well-appointed although one complaint I'd have is that the sauna isn't warm enough; having spent 15 minutes sat in it without raising a sweat I went off and had a coffee instead. The fitness room looks very good - lots of new well maintained equipment although it is in a windowless basement - something that other hotels in Singapore do better.</v>
      </c>
      <c r="I1337" s="1" t="str">
        <f>TRIM(IF(ISERROR(MID(other_hotels_test!L1337,7,FIND("travelled",other_hotels_test!L1337,1)-7)),"",MID(other_hotels_test!L1337,7,FIND("travelled",other_hotels_test!L1337,1)-7)))</f>
        <v/>
      </c>
      <c r="J1337" s="1" t="str">
        <f>TRIM(IF(ISERROR(MID(other_hotels_test!L1337,FIND("travelled",other_hotels_test!L1337,1)+9,LEN(other_hotels_test!L1337))),"",MID(other_hotels_test!L1337,FIND("travelled",other_hotels_test!L1337,1)+9,LEN(other_hotels_test!L1337))))</f>
        <v/>
      </c>
      <c r="K1337" s="4" t="e">
        <f ca="1">udfRegEx(other_hotels_test!M1337,"\d( of )\d( stars).*(n&gt;)([\s\S]*;)")&amp;CHAR(10)&amp;udfRegEx(other_hotels_test!M1337,"[^;]+$\d( of )\d( stars).*(n&gt;)([\s\S]*;)")</f>
        <v>#NAME?</v>
      </c>
      <c r="N1337" s="1" t="str">
        <f>other_hotels_test!P1337</f>
        <v>Reviewed 11 March 2012</v>
      </c>
    </row>
    <row r="1338" spans="1:14" ht="210">
      <c r="A1338" s="1" t="str">
        <f>MID(other_hotels_test!D1338,1,FIND("_data",other_hotels_test!D1338,1)-1)</f>
        <v>fullerton_hotel</v>
      </c>
      <c r="B1338" s="4" t="str">
        <f>other_hotels_test!G1338</f>
        <v>Yendys</v>
      </c>
      <c r="C1338" s="4" t="str">
        <f>IF(ISBLANK(other_hotels_test!H1338),"",other_hotels_test!H1338)</f>
        <v>Cape Town</v>
      </c>
      <c r="D1338" s="1" t="str">
        <f>MID(other_hotels_test!I1338,FIND("of",other_hotels_test!I1338,1)-2,12)</f>
        <v>3 of 5 stars</v>
      </c>
      <c r="E1338" s="1" t="str">
        <f>MID(other_hotels_test!I1338,FIND("of",other_hotels_test!I1338,1)-2,2)</f>
        <v xml:space="preserve">3 </v>
      </c>
      <c r="F1338" s="2">
        <f>MID(other_hotels_test!I1338,FIND("of",other_hotels_test!I1338,1)-2,2)/MID(other_hotels_test!I1338,FIND("of",other_hotels_test!I1338,1)+2,2)</f>
        <v>0.6</v>
      </c>
      <c r="G1338" s="3" t="str">
        <f>IF(ISBLANK(other_hotels_test!J1338),"",other_hotels_test!J1338)</f>
        <v>“NOT the best hotel”</v>
      </c>
      <c r="H1338" s="3" t="str">
        <f>IF(ISBLANK(other_hotels_test!K1338),"",other_hotels_test!K1338)</f>
        <v>Like most newish/top class hotels in the East its public areas are glamorous but the experience not so. We used the hotel as a day hotel but paid a full night arriving off a cruise in the morning and leaving that night at midnight. We booked the lowest price room called a courtyard room after checking with reservations that there was nothing odd about it. But it turned out to be facing inwards over a roofed atrium with no natural light. When we asked to move the attitude was we got what we paid for and other rooms cost more to which we explained that we could have stayed anywhere at that price and their pricing structure was their business. Also upset that the pool area was unsuitable for relaxing unlike dzens if other top class hotels in Singapore. there aAfter that unnecessary first reaction we were then politely moved. That is NOT how a first class hotel works and apart from the excellent location we found nothing special here</v>
      </c>
      <c r="I1338" s="1" t="str">
        <f>TRIM(IF(ISERROR(MID(other_hotels_test!L1338,7,FIND("travelled",other_hotels_test!L1338,1)-7)),"",MID(other_hotels_test!L1338,7,FIND("travelled",other_hotels_test!L1338,1)-7)))</f>
        <v>December 2011</v>
      </c>
      <c r="J1338" s="1" t="str">
        <f>TRIM(IF(ISERROR(MID(other_hotels_test!L1338,FIND("travelled",other_hotels_test!L1338,1)+9,LEN(other_hotels_test!L1338))),"",MID(other_hotels_test!L1338,FIND("travelled",other_hotels_test!L1338,1)+9,LEN(other_hotels_test!L1338))))</f>
        <v>as a couple</v>
      </c>
      <c r="K1338" s="4" t="e">
        <f ca="1">udfRegEx(other_hotels_test!M1338,"\d( of )\d( stars).*(n&gt;)([\s\S]*;)")&amp;CHAR(10)&amp;udfRegEx(other_hotels_test!M1338,"[^;]+$\d( of )\d( stars).*(n&gt;)([\s\S]*;)")</f>
        <v>#NAME?</v>
      </c>
      <c r="N1338" s="1" t="str">
        <f>other_hotels_test!P1338</f>
        <v>Reviewed 11 March 2012</v>
      </c>
    </row>
    <row r="1339" spans="1:14" ht="182">
      <c r="A1339" s="1" t="str">
        <f>MID(other_hotels_test!D1339,1,FIND("_data",other_hotels_test!D1339,1)-1)</f>
        <v>fullerton_hotel</v>
      </c>
      <c r="B1339" s="4" t="str">
        <f>other_hotels_test!G1339</f>
        <v>Dutch647</v>
      </c>
      <c r="C1339" s="4" t="str">
        <f>IF(ISBLANK(other_hotels_test!H1339),"",other_hotels_test!H1339)</f>
        <v>Perth Australia</v>
      </c>
      <c r="D1339" s="1" t="str">
        <f>MID(other_hotels_test!I1339,FIND("of",other_hotels_test!I1339,1)-2,12)</f>
        <v>5 of 5 stars</v>
      </c>
      <c r="E1339" s="1" t="str">
        <f>MID(other_hotels_test!I1339,FIND("of",other_hotels_test!I1339,1)-2,2)</f>
        <v xml:space="preserve">5 </v>
      </c>
      <c r="F1339" s="2">
        <f>MID(other_hotels_test!I1339,FIND("of",other_hotels_test!I1339,1)-2,2)/MID(other_hotels_test!I1339,FIND("of",other_hotels_test!I1339,1)+2,2)</f>
        <v>1</v>
      </c>
      <c r="G1339" s="3" t="str">
        <f>IF(ISBLANK(other_hotels_test!J1339),"",other_hotels_test!J1339)</f>
        <v>“Superb Hotel awesome staff.”</v>
      </c>
      <c r="H1339" s="3" t="str">
        <f>IF(ISBLANK(other_hotels_test!K1339),"",other_hotels_test!K1339)</f>
        <v>We stayed at the Fullerton for my wife's birthday in a bay view room on the straits floor. The room was excellent with a huge bath and decent sized work desk with a view out over the bay towards the Marina Bay Sands and Singapore Flyer. The Straits club breakfast afternoon tea and evening cocktails were superb the chef is obviously at the top of his game. The staff however are this hotels best asset they went above and beyond expectations to make our stay truly memorable particular thanks to Joe who found us some short notice oyster shots and made sure we had the window seat in the lighthouse restaurant and Maisara for taking time to look after us while laughing the whole time. Would not hesitate to stay here again and would thoroughly recommend booking a room on the Straits floor excellent hotel.</v>
      </c>
      <c r="I1339" s="1" t="str">
        <f>TRIM(IF(ISERROR(MID(other_hotels_test!L1339,7,FIND("travelled",other_hotels_test!L1339,1)-7)),"",MID(other_hotels_test!L1339,7,FIND("travelled",other_hotels_test!L1339,1)-7)))</f>
        <v/>
      </c>
      <c r="J1339" s="1" t="str">
        <f>TRIM(IF(ISERROR(MID(other_hotels_test!L1339,FIND("travelled",other_hotels_test!L1339,1)+9,LEN(other_hotels_test!L1339))),"",MID(other_hotels_test!L1339,FIND("travelled",other_hotels_test!L1339,1)+9,LEN(other_hotels_test!L1339))))</f>
        <v/>
      </c>
      <c r="K1339" s="4" t="e">
        <f ca="1">udfRegEx(other_hotels_test!M1339,"\d( of )\d( stars).*(n&gt;)([\s\S]*;)")&amp;CHAR(10)&amp;udfRegEx(other_hotels_test!M1339,"[^;]+$\d( of )\d( stars).*(n&gt;)([\s\S]*;)")</f>
        <v>#NAME?</v>
      </c>
      <c r="N1339" s="1" t="str">
        <f>other_hotels_test!P1339</f>
        <v>Reviewed 11 March 2012</v>
      </c>
    </row>
    <row r="1340" spans="1:14" ht="56">
      <c r="A1340" s="1" t="str">
        <f>MID(other_hotels_test!D1340,1,FIND("_data",other_hotels_test!D1340,1)-1)</f>
        <v>fullerton_hotel</v>
      </c>
      <c r="B1340" s="4" t="str">
        <f>other_hotels_test!G1340</f>
        <v>TianStar</v>
      </c>
      <c r="C1340" s="4" t="str">
        <f>IF(ISBLANK(other_hotels_test!H1340),"",other_hotels_test!H1340)</f>
        <v>Mumbai (Bombay) India</v>
      </c>
      <c r="D1340" s="1" t="str">
        <f>MID(other_hotels_test!I1340,FIND("of",other_hotels_test!I1340,1)-2,12)</f>
        <v>5 of 5 stars</v>
      </c>
      <c r="E1340" s="1" t="str">
        <f>MID(other_hotels_test!I1340,FIND("of",other_hotels_test!I1340,1)-2,2)</f>
        <v xml:space="preserve">5 </v>
      </c>
      <c r="F1340" s="2">
        <f>MID(other_hotels_test!I1340,FIND("of",other_hotels_test!I1340,1)-2,2)/MID(other_hotels_test!I1340,FIND("of",other_hotels_test!I1340,1)+2,2)</f>
        <v>1</v>
      </c>
      <c r="G1340" s="3" t="str">
        <f>IF(ISBLANK(other_hotels_test!J1340),"",other_hotels_test!J1340)</f>
        <v>“Amazing hotel”</v>
      </c>
      <c r="H1340" s="3" t="str">
        <f>IF(ISBLANK(other_hotels_test!K1340),"",other_hotels_test!K1340)</f>
        <v>My stay at Fulerton was memorable as always.. Almost everything is perfect like Singapore is..the room the lobby spa just perfect..the staff was really good and cant complain aout the location a short walk to the qUay and trains..</v>
      </c>
      <c r="I1340" s="1" t="str">
        <f>TRIM(IF(ISERROR(MID(other_hotels_test!L1340,7,FIND("travelled",other_hotels_test!L1340,1)-7)),"",MID(other_hotels_test!L1340,7,FIND("travelled",other_hotels_test!L1340,1)-7)))</f>
        <v>April 2012</v>
      </c>
      <c r="J1340" s="1" t="str">
        <f>TRIM(IF(ISERROR(MID(other_hotels_test!L1340,FIND("travelled",other_hotels_test!L1340,1)+9,LEN(other_hotels_test!L1340))),"",MID(other_hotels_test!L1340,FIND("travelled",other_hotels_test!L1340,1)+9,LEN(other_hotels_test!L1340))))</f>
        <v>on business</v>
      </c>
      <c r="K1340" s="4" t="e">
        <f ca="1">udfRegEx(other_hotels_test!M1340,"\d( of )\d( stars).*(n&gt;)([\s\S]*;)")&amp;CHAR(10)&amp;udfRegEx(other_hotels_test!M1340,"[^;]+$\d( of )\d( stars).*(n&gt;)([\s\S]*;)")</f>
        <v>#NAME?</v>
      </c>
      <c r="N1340" s="1" t="str">
        <f>other_hotels_test!P1340</f>
        <v>Reviewed 7 September 2012</v>
      </c>
    </row>
    <row r="1341" spans="1:14" ht="98">
      <c r="A1341" s="1" t="str">
        <f>MID(other_hotels_test!D1341,1,FIND("_data",other_hotels_test!D1341,1)-1)</f>
        <v>fullerton_hotel</v>
      </c>
      <c r="B1341" s="4" t="str">
        <f>other_hotels_test!G1341</f>
        <v>SydneyLoverOfTravel</v>
      </c>
      <c r="C1341" s="4" t="str">
        <f>IF(ISBLANK(other_hotels_test!H1341),"",other_hotels_test!H1341)</f>
        <v>Sydney</v>
      </c>
      <c r="D1341" s="1" t="str">
        <f>MID(other_hotels_test!I1341,FIND("of",other_hotels_test!I1341,1)-2,12)</f>
        <v>5 of 5 stars</v>
      </c>
      <c r="E1341" s="1" t="str">
        <f>MID(other_hotels_test!I1341,FIND("of",other_hotels_test!I1341,1)-2,2)</f>
        <v xml:space="preserve">5 </v>
      </c>
      <c r="F1341" s="2">
        <f>MID(other_hotels_test!I1341,FIND("of",other_hotels_test!I1341,1)-2,2)/MID(other_hotels_test!I1341,FIND("of",other_hotels_test!I1341,1)+2,2)</f>
        <v>1</v>
      </c>
      <c r="G1341" s="3" t="str">
        <f>IF(ISBLANK(other_hotels_test!J1341),"",other_hotels_test!J1341)</f>
        <v>“Elegant hotel in a great location”</v>
      </c>
      <c r="H1341" s="3" t="str">
        <f>IF(ISBLANK(other_hotels_test!K1341),"",other_hotels_test!K1341)</f>
        <v>We stayed here on Sep for 3 nights and had a fabulous stay. The gym has everything you need and the breakfast is outstanding! Room are well appointed with wonderfully big bathrooms. We stayed in a courtyard room which provided great natural light. You can use the facilities at the Fullerton Bay Hotel too which has the best rooftop pool and bar behind Marina Bay Sands. I'd highly recommend staying at The Fullerton Singapore. I'll be coming back again!</v>
      </c>
      <c r="I1341" s="1" t="str">
        <f>TRIM(IF(ISERROR(MID(other_hotels_test!L1341,7,FIND("travelled",other_hotels_test!L1341,1)-7)),"",MID(other_hotels_test!L1341,7,FIND("travelled",other_hotels_test!L1341,1)-7)))</f>
        <v/>
      </c>
      <c r="J1341" s="1" t="str">
        <f>TRIM(IF(ISERROR(MID(other_hotels_test!L1341,FIND("travelled",other_hotels_test!L1341,1)+9,LEN(other_hotels_test!L1341))),"",MID(other_hotels_test!L1341,FIND("travelled",other_hotels_test!L1341,1)+9,LEN(other_hotels_test!L1341))))</f>
        <v/>
      </c>
      <c r="K1341" s="4" t="e">
        <f ca="1">udfRegEx(other_hotels_test!M1341,"\d( of )\d( stars).*(n&gt;)([\s\S]*;)")&amp;CHAR(10)&amp;udfRegEx(other_hotels_test!M1341,"[^;]+$\d( of )\d( stars).*(n&gt;)([\s\S]*;)")</f>
        <v>#NAME?</v>
      </c>
      <c r="N1341" s="1" t="str">
        <f>other_hotels_test!P1341</f>
        <v>Reviewed 6 September 2012</v>
      </c>
    </row>
    <row r="1342" spans="1:14" ht="378">
      <c r="A1342" s="1" t="str">
        <f>MID(other_hotels_test!D1342,1,FIND("_data",other_hotels_test!D1342,1)-1)</f>
        <v>fullerton_hotel</v>
      </c>
      <c r="B1342" s="4" t="str">
        <f>other_hotels_test!G1342</f>
        <v>Manav S</v>
      </c>
      <c r="C1342" s="4" t="str">
        <f>IF(ISBLANK(other_hotels_test!H1342),"",other_hotels_test!H1342)</f>
        <v>New Delhi India</v>
      </c>
      <c r="D1342" s="1" t="str">
        <f>MID(other_hotels_test!I1342,FIND("of",other_hotels_test!I1342,1)-2,12)</f>
        <v>5 of 5 stars</v>
      </c>
      <c r="E1342" s="1" t="str">
        <f>MID(other_hotels_test!I1342,FIND("of",other_hotels_test!I1342,1)-2,2)</f>
        <v xml:space="preserve">5 </v>
      </c>
      <c r="F1342" s="2">
        <f>MID(other_hotels_test!I1342,FIND("of",other_hotels_test!I1342,1)-2,2)/MID(other_hotels_test!I1342,FIND("of",other_hotels_test!I1342,1)+2,2)</f>
        <v>1</v>
      </c>
      <c r="G1342" s="3" t="str">
        <f>IF(ISBLANK(other_hotels_test!J1342),"",other_hotels_test!J1342)</f>
        <v>“Old School Charm New School Service”</v>
      </c>
      <c r="H1342" s="3" t="str">
        <f>IF(ISBLANK(other_hotels_test!K1342),"",other_hotels_test!K1342)</f>
        <v>I stayed here with my wife in May '12. The hotel is built where the general post office use to exist. The building and location hit all the check marks in my opinion. The hotel is classy and fitted with all modern day amenities (like a nice iPod dock speaker) which one would expect from any 5 star hotel these days without being over the top in opulence and bling. The location is also fantastic as it is located just at the mouth of the river facing the Marina Bay Sands Hotel and Casino the new LV museum and the awesome firework fountains on the bay that go off every evening on the hour. I would highly recommend getting a room with a balcony facing Marina Bay Sands. I believe only the 6th Floor where we had a room has balconies so go for it! Service at this hotel is par excellence. Check in was very pleasant even though we arrived early in the morning we were given a room without wait. I Strongly Recommend taking the rooms with the Straight Club Benefits as this entitles you to better service champagne breakfasts all day knick knacks at the lounge cocktails late check out among a plethora of other benefits. While checking in early that morning we were offered the breakfast and champagne which I most graciously accepted- which usually is not included on the day of checking in itself. Just one of the examples the hotel and its staff go the extra mile to make you feel more welcome. I have been to Singapore a many number of times and have had some great stays and I would gladly put this amongst the best... A lovely hotel with excellent service that oozes class... go here without any reservations (of the emotional kind not suggesting to not make prior bookings!) or hesitation. Take the club rooms ask for one of the 6th floor rooms with balcony.</v>
      </c>
      <c r="I1342" s="1" t="str">
        <f>TRIM(IF(ISERROR(MID(other_hotels_test!L1342,7,FIND("travelled",other_hotels_test!L1342,1)-7)),"",MID(other_hotels_test!L1342,7,FIND("travelled",other_hotels_test!L1342,1)-7)))</f>
        <v>May 2012</v>
      </c>
      <c r="J1342" s="1" t="str">
        <f>TRIM(IF(ISERROR(MID(other_hotels_test!L1342,FIND("travelled",other_hotels_test!L1342,1)+9,LEN(other_hotels_test!L1342))),"",MID(other_hotels_test!L1342,FIND("travelled",other_hotels_test!L1342,1)+9,LEN(other_hotels_test!L1342))))</f>
        <v>as a couple</v>
      </c>
      <c r="K1342" s="4" t="e">
        <f ca="1">udfRegEx(other_hotels_test!M1342,"\d( of )\d( stars).*(n&gt;)([\s\S]*;)")&amp;CHAR(10)&amp;udfRegEx(other_hotels_test!M1342,"[^;]+$\d( of )\d( stars).*(n&gt;)([\s\S]*;)")</f>
        <v>#NAME?</v>
      </c>
      <c r="N1342" s="1" t="str">
        <f>other_hotels_test!P1342</f>
        <v>Reviewed 4 September 2012</v>
      </c>
    </row>
    <row r="1343" spans="1:14" ht="238">
      <c r="A1343" s="1" t="str">
        <f>MID(other_hotels_test!D1343,1,FIND("_data",other_hotels_test!D1343,1)-1)</f>
        <v>fullerton_hotel</v>
      </c>
      <c r="B1343" s="4" t="str">
        <f>other_hotels_test!G1343</f>
        <v>WhereIsDuke</v>
      </c>
      <c r="C1343" s="4" t="str">
        <f>IF(ISBLANK(other_hotels_test!H1343),"",other_hotels_test!H1343)</f>
        <v>Sydney Australia</v>
      </c>
      <c r="D1343" s="1" t="str">
        <f>MID(other_hotels_test!I1343,FIND("of",other_hotels_test!I1343,1)-2,12)</f>
        <v>4 of 5 stars</v>
      </c>
      <c r="E1343" s="1" t="str">
        <f>MID(other_hotels_test!I1343,FIND("of",other_hotels_test!I1343,1)-2,2)</f>
        <v xml:space="preserve">4 </v>
      </c>
      <c r="F1343" s="2">
        <f>MID(other_hotels_test!I1343,FIND("of",other_hotels_test!I1343,1)-2,2)/MID(other_hotels_test!I1343,FIND("of",other_hotels_test!I1343,1)+2,2)</f>
        <v>0.8</v>
      </c>
      <c r="G1343" s="3" t="str">
        <f>IF(ISBLANK(other_hotels_test!J1343),"",other_hotels_test!J1343)</f>
        <v>“Perfect for business great hotel”</v>
      </c>
      <c r="H1343" s="3" t="str">
        <f>IF(ISBLANK(other_hotels_test!K1343),"",other_hotels_test!K1343)</f>
        <v>This hotel ticks all the boxes for a business stay but just misses on a 5/5 for a couple of reasons (below). The Fullerton is beautiful restoration of the old post office right in the middle of the financial district (and nearby to the F1 track for those venturing out there in a couple of weeks). From the time that you get out of the car check in familiarisation to the room room service check out - the service is top quality. Free WiFi is always a tick for us as is the great Moulton Brown amenities that come with the room. We had a supreme room - which was considerably large. The bath was great. The buffet was ok. The pool looked great (although both work hours and poor weather prevented us from using it) and well equipped the 24 hour gym was welcomed. The cons - when you are assessing a top end hotel you can be fussy: the bed was uncomfortably hard; the water pressure in the shower was unacceptably weak the tv didn't pick up the remote control signal. Not bad enough to prevent us from staying here although we will probably opt for the cooler/more chic Fullerton Bay hotel next time.</v>
      </c>
      <c r="I1343" s="1" t="str">
        <f>TRIM(IF(ISERROR(MID(other_hotels_test!L1343,7,FIND("travelled",other_hotels_test!L1343,1)-7)),"",MID(other_hotels_test!L1343,7,FIND("travelled",other_hotels_test!L1343,1)-7)))</f>
        <v>August 2012</v>
      </c>
      <c r="J1343" s="1" t="str">
        <f>TRIM(IF(ISERROR(MID(other_hotels_test!L1343,FIND("travelled",other_hotels_test!L1343,1)+9,LEN(other_hotels_test!L1343))),"",MID(other_hotels_test!L1343,FIND("travelled",other_hotels_test!L1343,1)+9,LEN(other_hotels_test!L1343))))</f>
        <v>on business</v>
      </c>
      <c r="K1343" s="4" t="e">
        <f ca="1">udfRegEx(other_hotels_test!M1343,"\d( of )\d( stars).*(n&gt;)([\s\S]*;)")&amp;CHAR(10)&amp;udfRegEx(other_hotels_test!M1343,"[^;]+$\d( of )\d( stars).*(n&gt;)([\s\S]*;)")</f>
        <v>#NAME?</v>
      </c>
      <c r="N1343" s="1" t="str">
        <f>other_hotels_test!P1343</f>
        <v>Reviewed 3 September 2012</v>
      </c>
    </row>
    <row r="1344" spans="1:14" ht="84">
      <c r="A1344" s="1" t="str">
        <f>MID(other_hotels_test!D1344,1,FIND("_data",other_hotels_test!D1344,1)-1)</f>
        <v>fullerton_hotel</v>
      </c>
      <c r="B1344" s="4" t="str">
        <f>other_hotels_test!G1344</f>
        <v>shortyperth</v>
      </c>
      <c r="C1344" s="4" t="str">
        <f>IF(ISBLANK(other_hotels_test!H1344),"",other_hotels_test!H1344)</f>
        <v>perth</v>
      </c>
      <c r="D1344" s="1" t="str">
        <f>MID(other_hotels_test!I1344,FIND("of",other_hotels_test!I1344,1)-2,12)</f>
        <v>5 of 5 stars</v>
      </c>
      <c r="E1344" s="1" t="str">
        <f>MID(other_hotels_test!I1344,FIND("of",other_hotels_test!I1344,1)-2,2)</f>
        <v xml:space="preserve">5 </v>
      </c>
      <c r="F1344" s="2">
        <f>MID(other_hotels_test!I1344,FIND("of",other_hotels_test!I1344,1)-2,2)/MID(other_hotels_test!I1344,FIND("of",other_hotels_test!I1344,1)+2,2)</f>
        <v>1</v>
      </c>
      <c r="G1344" s="3" t="str">
        <f>IF(ISBLANK(other_hotels_test!J1344),"",other_hotels_test!J1344)</f>
        <v>“Lovely”</v>
      </c>
      <c r="H1344" s="3" t="str">
        <f>IF(ISBLANK(other_hotels_test!K1344),"",other_hotels_test!K1344)</f>
        <v>Husband and I stayed here for a few days and loved it! the room was comfortable with a great bathroom with a huge bath. The only thing was that the bed was very hard but apart from that the room was lovely. What really made this hotel great was the friendly staff who couldn't do enough for you. The location was really great so close to all amenities. Will definitely be back!</v>
      </c>
      <c r="I1344" s="1" t="str">
        <f>TRIM(IF(ISERROR(MID(other_hotels_test!L1344,7,FIND("travelled",other_hotels_test!L1344,1)-7)),"",MID(other_hotels_test!L1344,7,FIND("travelled",other_hotels_test!L1344,1)-7)))</f>
        <v>August 2012</v>
      </c>
      <c r="J1344" s="1" t="str">
        <f>TRIM(IF(ISERROR(MID(other_hotels_test!L1344,FIND("travelled",other_hotels_test!L1344,1)+9,LEN(other_hotels_test!L1344))),"",MID(other_hotels_test!L1344,FIND("travelled",other_hotels_test!L1344,1)+9,LEN(other_hotels_test!L1344))))</f>
        <v>as a couple</v>
      </c>
      <c r="K1344" s="4" t="e">
        <f ca="1">udfRegEx(other_hotels_test!M1344,"\d( of )\d( stars).*(n&gt;)([\s\S]*;)")&amp;CHAR(10)&amp;udfRegEx(other_hotels_test!M1344,"[^;]+$\d( of )\d( stars).*(n&gt;)([\s\S]*;)")</f>
        <v>#NAME?</v>
      </c>
      <c r="N1344" s="1" t="str">
        <f>other_hotels_test!P1344</f>
        <v>Reviewed 3 September 2012</v>
      </c>
    </row>
    <row r="1345" spans="1:14" ht="238">
      <c r="A1345" s="1" t="str">
        <f>MID(other_hotels_test!D1345,1,FIND("_data",other_hotels_test!D1345,1)-1)</f>
        <v>fullerton_hotel</v>
      </c>
      <c r="B1345" s="4" t="str">
        <f>other_hotels_test!G1345</f>
        <v>phui</v>
      </c>
      <c r="C1345" s="4" t="str">
        <f>IF(ISBLANK(other_hotels_test!H1345),"",other_hotels_test!H1345)</f>
        <v>Toronto Canada</v>
      </c>
      <c r="D1345" s="1" t="str">
        <f>MID(other_hotels_test!I1345,FIND("of",other_hotels_test!I1345,1)-2,12)</f>
        <v>5 of 5 stars</v>
      </c>
      <c r="E1345" s="1" t="str">
        <f>MID(other_hotels_test!I1345,FIND("of",other_hotels_test!I1345,1)-2,2)</f>
        <v xml:space="preserve">5 </v>
      </c>
      <c r="F1345" s="2">
        <f>MID(other_hotels_test!I1345,FIND("of",other_hotels_test!I1345,1)-2,2)/MID(other_hotels_test!I1345,FIND("of",other_hotels_test!I1345,1)+2,2)</f>
        <v>1</v>
      </c>
      <c r="G1345" s="3" t="str">
        <f>IF(ISBLANK(other_hotels_test!J1345),"",other_hotels_test!J1345)</f>
        <v>“gorgeous and elegant hotel”</v>
      </c>
      <c r="H1345" s="3" t="str">
        <f>IF(ISBLANK(other_hotels_test!K1345),"",other_hotels_test!K1345)</f>
        <v>Stayed at the fullerton over the holidays with my family and it was fantastic! Great service and lovely room overlooking the marina bay and the casino hotel with a light shows at night in different colours. Room was spacious and the crib provided was quite nice. A very beautiful and historic hotel in a beautiful location between the marina bay and the river in the financial/downtown area... the building is very elegant and historic (an old post office) and definitely one of the most beautiful buildings/hotels in singapore... only thing is that it is not close to shopping although there are some restaurants fast food (BK MCDs Yoshinoya) around if that's your thing... but it is definitely worth it if you want to stay in a beautiful historic hotel. The breakfast buffet selection was very large and included several cuisines including chinese indian and japanese as well as american/english... The concierge and staff were very helpful at the hotel and very polite. I had a very young child who wasn't always cooperative but they were always very nice to us. Beautiful pool but I didn't use it. I would definitely recommend the Fullerton.</v>
      </c>
      <c r="I1345" s="1" t="str">
        <f>TRIM(IF(ISERROR(MID(other_hotels_test!L1345,7,FIND("travelled",other_hotels_test!L1345,1)-7)),"",MID(other_hotels_test!L1345,7,FIND("travelled",other_hotels_test!L1345,1)-7)))</f>
        <v>December 2012</v>
      </c>
      <c r="J1345" s="1" t="str">
        <f>TRIM(IF(ISERROR(MID(other_hotels_test!L1345,FIND("travelled",other_hotels_test!L1345,1)+9,LEN(other_hotels_test!L1345))),"",MID(other_hotels_test!L1345,FIND("travelled",other_hotels_test!L1345,1)+9,LEN(other_hotels_test!L1345))))</f>
        <v>with family</v>
      </c>
      <c r="K1345" s="4" t="e">
        <f ca="1">udfRegEx(other_hotels_test!M1345,"\d( of )\d( stars).*(n&gt;)([\s\S]*;)")&amp;CHAR(10)&amp;udfRegEx(other_hotels_test!M1345,"[^;]+$\d( of )\d( stars).*(n&gt;)([\s\S]*;)")</f>
        <v>#NAME?</v>
      </c>
      <c r="N1345" s="1" t="str">
        <f>other_hotels_test!P1345</f>
        <v>Reviewed 16 January 2013</v>
      </c>
    </row>
    <row r="1346" spans="1:14" ht="112">
      <c r="A1346" s="1" t="str">
        <f>MID(other_hotels_test!D1346,1,FIND("_data",other_hotels_test!D1346,1)-1)</f>
        <v>fullerton_hotel</v>
      </c>
      <c r="B1346" s="4" t="str">
        <f>other_hotels_test!G1346</f>
        <v>javemar</v>
      </c>
      <c r="C1346" s="4" t="str">
        <f>IF(ISBLANK(other_hotels_test!H1346),"",other_hotels_test!H1346)</f>
        <v>Manila Philippines</v>
      </c>
      <c r="D1346" s="1" t="str">
        <f>MID(other_hotels_test!I1346,FIND("of",other_hotels_test!I1346,1)-2,12)</f>
        <v>5 of 5 stars</v>
      </c>
      <c r="E1346" s="1" t="str">
        <f>MID(other_hotels_test!I1346,FIND("of",other_hotels_test!I1346,1)-2,2)</f>
        <v xml:space="preserve">5 </v>
      </c>
      <c r="F1346" s="2">
        <f>MID(other_hotels_test!I1346,FIND("of",other_hotels_test!I1346,1)-2,2)/MID(other_hotels_test!I1346,FIND("of",other_hotels_test!I1346,1)+2,2)</f>
        <v>1</v>
      </c>
      <c r="G1346" s="3" t="str">
        <f>IF(ISBLANK(other_hotels_test!J1346),"",other_hotels_test!J1346)</f>
        <v>“Lovely restored gem”</v>
      </c>
      <c r="H1346" s="3" t="str">
        <f>IF(ISBLANK(other_hotels_test!K1346),"",other_hotels_test!K1346)</f>
        <v>Anytime you go to Singapore this is the best hotel to stay in. Sure it isn't above a mall but if you're not looking to spend your time shopping and want to do other things this is the place. The rooms are lovely and very luxe. We had a lovely view of the bridge from a high floor. Breakfast outside is wonderful and a short hop away you can enjoy local ice cream from a stall. It's easy to get a cab in case you do want to go elsewhere. And marina bay sands is a hotel best enjoyed from afar and you do have a view of it from this hotel.</v>
      </c>
      <c r="I1346" s="1" t="str">
        <f>TRIM(IF(ISERROR(MID(other_hotels_test!L1346,7,FIND("travelled",other_hotels_test!L1346,1)-7)),"",MID(other_hotels_test!L1346,7,FIND("travelled",other_hotels_test!L1346,1)-7)))</f>
        <v>February 2012</v>
      </c>
      <c r="J1346" s="1" t="str">
        <f>TRIM(IF(ISERROR(MID(other_hotels_test!L1346,FIND("travelled",other_hotels_test!L1346,1)+9,LEN(other_hotels_test!L1346))),"",MID(other_hotels_test!L1346,FIND("travelled",other_hotels_test!L1346,1)+9,LEN(other_hotels_test!L1346))))</f>
        <v>with family</v>
      </c>
      <c r="K1346" s="4" t="e">
        <f ca="1">udfRegEx(other_hotels_test!M1346,"\d( of )\d( stars).*(n&gt;)([\s\S]*;)")&amp;CHAR(10)&amp;udfRegEx(other_hotels_test!M1346,"[^;]+$\d( of )\d( stars).*(n&gt;)([\s\S]*;)")</f>
        <v>#NAME?</v>
      </c>
      <c r="N1346" s="1" t="str">
        <f>other_hotels_test!P1346</f>
        <v>Reviewed 15 January 2013</v>
      </c>
    </row>
    <row r="1347" spans="1:14" ht="238">
      <c r="A1347" s="1" t="str">
        <f>MID(other_hotels_test!D1347,1,FIND("_data",other_hotels_test!D1347,1)-1)</f>
        <v>fullerton_hotel</v>
      </c>
      <c r="B1347" s="4" t="str">
        <f>other_hotels_test!G1347</f>
        <v>Granbell62</v>
      </c>
      <c r="C1347" s="4" t="str">
        <f>IF(ISBLANK(other_hotels_test!H1347),"",other_hotels_test!H1347)</f>
        <v>Brisbane Australia</v>
      </c>
      <c r="D1347" s="1" t="str">
        <f>MID(other_hotels_test!I1347,FIND("of",other_hotels_test!I1347,1)-2,12)</f>
        <v>5 of 5 stars</v>
      </c>
      <c r="E1347" s="1" t="str">
        <f>MID(other_hotels_test!I1347,FIND("of",other_hotels_test!I1347,1)-2,2)</f>
        <v xml:space="preserve">5 </v>
      </c>
      <c r="F1347" s="2">
        <f>MID(other_hotels_test!I1347,FIND("of",other_hotels_test!I1347,1)-2,2)/MID(other_hotels_test!I1347,FIND("of",other_hotels_test!I1347,1)+2,2)</f>
        <v>1</v>
      </c>
      <c r="G1347" s="3" t="str">
        <f>IF(ISBLANK(other_hotels_test!J1347),"",other_hotels_test!J1347)</f>
        <v>“Location location location”</v>
      </c>
      <c r="H1347" s="3" t="str">
        <f>IF(ISBLANK(other_hotels_test!K1347),"",other_hotels_test!K1347)</f>
        <v>I have a penchant for repurposed buildings - hotels with past histories of something quite different. The Fullerton suited that to a tee. This grand Neo-Classical lady on the banks of Singapore River was once its Post Office. Beyond the heritage facade we found modern luxe. For our four nights we enjoyed a courtyard room with small balcony view of the river kingsize bed (a bit hard but that's personal taste) internet copiuous storage and spacious bathroom. Check-in was seamless and staff could not have been more helpful. The infinity pool provided a cooling vantage spot to people watch as Singaporeans strutted the riverside esplanade. Our buffet breakfast was included in the tarrif (just as well - very pricey otherwise). We ate 'hawker style' (locally) rather than at the Fullerton. My one regret is not lashing out for a night at the Lighthouse its top floor Italian restaurant which I learnt too late was THE vantage spot for the harbour laswer light show. The Fullerton is also easy to get to via the MRT (rail) from Changi Airport -- just a block's walk and a mere $2 for the trip!</v>
      </c>
      <c r="I1347" s="1" t="str">
        <f>TRIM(IF(ISERROR(MID(other_hotels_test!L1347,7,FIND("travelled",other_hotels_test!L1347,1)-7)),"",MID(other_hotels_test!L1347,7,FIND("travelled",other_hotels_test!L1347,1)-7)))</f>
        <v>January 2013</v>
      </c>
      <c r="J1347" s="1" t="str">
        <f>TRIM(IF(ISERROR(MID(other_hotels_test!L1347,FIND("travelled",other_hotels_test!L1347,1)+9,LEN(other_hotels_test!L1347))),"",MID(other_hotels_test!L1347,FIND("travelled",other_hotels_test!L1347,1)+9,LEN(other_hotels_test!L1347))))</f>
        <v>as a couple</v>
      </c>
      <c r="K1347" s="4" t="e">
        <f ca="1">udfRegEx(other_hotels_test!M1347,"\d( of )\d( stars).*(n&gt;)([\s\S]*;)")&amp;CHAR(10)&amp;udfRegEx(other_hotels_test!M1347,"[^;]+$\d( of )\d( stars).*(n&gt;)([\s\S]*;)")</f>
        <v>#NAME?</v>
      </c>
      <c r="N1347" s="1" t="str">
        <f>other_hotels_test!P1347</f>
        <v>Reviewed 15 January 2013</v>
      </c>
    </row>
    <row r="1348" spans="1:14" ht="409">
      <c r="A1348" s="1" t="str">
        <f>MID(other_hotels_test!D1348,1,FIND("_data",other_hotels_test!D1348,1)-1)</f>
        <v>fullerton_hotel</v>
      </c>
      <c r="B1348" s="4" t="str">
        <f>other_hotels_test!G1348</f>
        <v>Isley282</v>
      </c>
      <c r="C1348" s="4" t="str">
        <f>IF(ISBLANK(other_hotels_test!H1348),"",other_hotels_test!H1348)</f>
        <v/>
      </c>
      <c r="D1348" s="1" t="str">
        <f>MID(other_hotels_test!I1348,FIND("of",other_hotels_test!I1348,1)-2,12)</f>
        <v>5 of 5 stars</v>
      </c>
      <c r="E1348" s="1" t="str">
        <f>MID(other_hotels_test!I1348,FIND("of",other_hotels_test!I1348,1)-2,2)</f>
        <v xml:space="preserve">5 </v>
      </c>
      <c r="F1348" s="2">
        <f>MID(other_hotels_test!I1348,FIND("of",other_hotels_test!I1348,1)-2,2)/MID(other_hotels_test!I1348,FIND("of",other_hotels_test!I1348,1)+2,2)</f>
        <v>1</v>
      </c>
      <c r="G1348" s="3" t="str">
        <f>IF(ISBLANK(other_hotels_test!J1348),"",other_hotels_test!J1348)</f>
        <v>“Definitely worth staying!”</v>
      </c>
      <c r="H1348" s="3" t="str">
        <f>IF(ISBLANK(other_hotels_test!K1348),"",other_hotels_test!K1348)</f>
        <v>Being a Singaporean I have always been interested in the heritage of Fullerton Hotel. It is so beautiful and prominent in the CBD and Marina Bay area that no one will ever miss it. My boyfriend and I booked the hotel for a 2D1N staycation. The hospitality warmess and friendliness of the hotel staffs made us feel valued and happy throughout our stay. We checked-in earlier and as the courtyard room was not ready we were given a bigger room with a balcony and city view. A staff came to our room with complimentary fruits and a welcome card signed off by the General Manager of the hotel which really surprised us. Their service and efficiency were really fantastic there's nothing to complain about. The room was well equipped with a big bathroom (big bathtub shower and a separate toilet). The bed and the feather pillow were so comfy that we really had a good night's sleep. From the amenities provided by the hotel we could really feel their care and thoughtfulness.. the fridge was almost full with beers wines and drinks some of which we had never seen before in the supermarkets. Different types of glasses and cups were also placed in the drawer. There were also complimentary bottled distilled water TWG tea bags nescafe sachets and a variety of snacks (not complimentary though) provided. We spent some time exploring around the facilities of the hotel. The pool was really nice.. towels and ice water were provided. They even sell sun blocks for those who need it. The view from the Light House was fantastic.. we went up to the Light House early in the morning hoping to see the sunrise but unfortunately it was being blocked by the Marina Bay Sands Hotel. Nevertheless the restaurant seems to be a good dining place. The lobby and the stairs fascinates everyone who steps into the hotel. There was a very nicely decorated christmas tree made with cute teddy bears which attracted many people to stop and take pictures. What really made our stay valuable was the complimentary buffet breakfast at the Town Restaurant. We were surprised that the breakfast cost S$105 for 2 pax! As such we really helped ourselves to the wide variety of delicious food prepared. For those who prefer traditional taste there's a counter that serves local kopi (coffee) kaya toast and eggs. There are also 2 counters for omelettes and roti prata. I must mention that the roti prata kaya toast nasi lemak and pastries were really very very yummy! For tourists who are on a business trip they may wish to enjoy the breakfast at the Town Restaurant to try out the local food all at one place. There were also waffles pancakes yoghurts fresh fruits prawn mee dim sum porridge cereals a range of beverages a japanese counter etc etc.. The breakfast was indeed worth the price. The check-out procedure was quick without any hassle. The 'after-sales service' was also excellent. I received 2 emails one offering me a prestige membership and the other one asking me to do a survey to feedback on the services. food etc provided by the hotel. I would love to stay in Fullerton Hotel again if the rate is cheap. Strongly recommend this hotel to everyone who prefers to stay in a prestigious hotel with a good location. Just to add the hotel provides shuttle bus services too.</v>
      </c>
      <c r="I1348" s="1" t="str">
        <f>TRIM(IF(ISERROR(MID(other_hotels_test!L1348,7,FIND("travelled",other_hotels_test!L1348,1)-7)),"",MID(other_hotels_test!L1348,7,FIND("travelled",other_hotels_test!L1348,1)-7)))</f>
        <v>January 2013</v>
      </c>
      <c r="J1348" s="1" t="str">
        <f>TRIM(IF(ISERROR(MID(other_hotels_test!L1348,FIND("travelled",other_hotels_test!L1348,1)+9,LEN(other_hotels_test!L1348))),"",MID(other_hotels_test!L1348,FIND("travelled",other_hotels_test!L1348,1)+9,LEN(other_hotels_test!L1348))))</f>
        <v>as a couple</v>
      </c>
      <c r="K1348" s="4" t="e">
        <f ca="1">udfRegEx(other_hotels_test!M1348,"\d( of )\d( stars).*(n&gt;)([\s\S]*;)")&amp;CHAR(10)&amp;udfRegEx(other_hotels_test!M1348,"[^;]+$\d( of )\d( stars).*(n&gt;)([\s\S]*;)")</f>
        <v>#NAME?</v>
      </c>
      <c r="N1348" s="1" t="str">
        <f>other_hotels_test!P1348</f>
        <v>Reviewed 11 January 2013</v>
      </c>
    </row>
    <row r="1349" spans="1:14" ht="140">
      <c r="A1349" s="1" t="str">
        <f>MID(other_hotels_test!D1349,1,FIND("_data",other_hotels_test!D1349,1)-1)</f>
        <v>fullerton_hotel</v>
      </c>
      <c r="B1349" s="4" t="str">
        <f>other_hotels_test!G1349</f>
        <v>GMFLondon</v>
      </c>
      <c r="C1349" s="4" t="str">
        <f>IF(ISBLANK(other_hotels_test!H1349),"",other_hotels_test!H1349)</f>
        <v>London</v>
      </c>
      <c r="D1349" s="1" t="str">
        <f>MID(other_hotels_test!I1349,FIND("of",other_hotels_test!I1349,1)-2,12)</f>
        <v>4 of 5 stars</v>
      </c>
      <c r="E1349" s="1" t="str">
        <f>MID(other_hotels_test!I1349,FIND("of",other_hotels_test!I1349,1)-2,2)</f>
        <v xml:space="preserve">4 </v>
      </c>
      <c r="F1349" s="2">
        <f>MID(other_hotels_test!I1349,FIND("of",other_hotels_test!I1349,1)-2,2)/MID(other_hotels_test!I1349,FIND("of",other_hotels_test!I1349,1)+2,2)</f>
        <v>0.8</v>
      </c>
      <c r="G1349" s="3" t="str">
        <f>IF(ISBLANK(other_hotels_test!J1349),"",other_hotels_test!J1349)</f>
        <v>“Not quite good enough.”</v>
      </c>
      <c r="H1349" s="3" t="str">
        <f>IF(ISBLANK(other_hotels_test!K1349),"",other_hotels_test!K1349)</f>
        <v>Our arrival was not the best. There was quite a wait and then they wanted to give us a room with an internal balcony. Avoid these at all costs. We had to wait some time before a better room with a view and small balcony was ready. They said we could freshen up in the spa while waiting (we had just arrived from London). The spa said we could not use the facilities. The pool was closed so we just waited. Our room was fine but small and the bathroom excellent. We had a good view but there was no chair on the balcony. The location was good but somehow it was just a bit disappointing not bad but just not quite good enough.</v>
      </c>
      <c r="I1349" s="1" t="str">
        <f>TRIM(IF(ISERROR(MID(other_hotels_test!L1349,7,FIND("travelled",other_hotels_test!L1349,1)-7)),"",MID(other_hotels_test!L1349,7,FIND("travelled",other_hotels_test!L1349,1)-7)))</f>
        <v>November 2012</v>
      </c>
      <c r="J1349" s="1" t="str">
        <f>TRIM(IF(ISERROR(MID(other_hotels_test!L1349,FIND("travelled",other_hotels_test!L1349,1)+9,LEN(other_hotels_test!L1349))),"",MID(other_hotels_test!L1349,FIND("travelled",other_hotels_test!L1349,1)+9,LEN(other_hotels_test!L1349))))</f>
        <v>on business</v>
      </c>
      <c r="K1349" s="4" t="e">
        <f ca="1">udfRegEx(other_hotels_test!M1349,"\d( of )\d( stars).*(n&gt;)([\s\S]*;)")&amp;CHAR(10)&amp;udfRegEx(other_hotels_test!M1349,"[^;]+$\d( of )\d( stars).*(n&gt;)([\s\S]*;)")</f>
        <v>#NAME?</v>
      </c>
      <c r="N1349" s="1" t="str">
        <f>other_hotels_test!P1349</f>
        <v>Reviewed 11 January 2013</v>
      </c>
    </row>
    <row r="1350" spans="1:14" ht="196">
      <c r="A1350" s="1" t="str">
        <f>MID(other_hotels_test!D1350,1,FIND("_data",other_hotels_test!D1350,1)-1)</f>
        <v>fullerton_hotel</v>
      </c>
      <c r="B1350" s="4" t="str">
        <f>other_hotels_test!G1350</f>
        <v>DominiqueUltee</v>
      </c>
      <c r="C1350" s="4" t="str">
        <f>IF(ISBLANK(other_hotels_test!H1350),"",other_hotels_test!H1350)</f>
        <v>Singapore Singapore</v>
      </c>
      <c r="D1350" s="1" t="str">
        <f>MID(other_hotels_test!I1350,FIND("of",other_hotels_test!I1350,1)-2,12)</f>
        <v>4 of 5 stars</v>
      </c>
      <c r="E1350" s="1" t="str">
        <f>MID(other_hotels_test!I1350,FIND("of",other_hotels_test!I1350,1)-2,2)</f>
        <v xml:space="preserve">4 </v>
      </c>
      <c r="F1350" s="2">
        <f>MID(other_hotels_test!I1350,FIND("of",other_hotels_test!I1350,1)-2,2)/MID(other_hotels_test!I1350,FIND("of",other_hotels_test!I1350,1)+2,2)</f>
        <v>0.8</v>
      </c>
      <c r="G1350" s="3" t="str">
        <f>IF(ISBLANK(other_hotels_test!J1350),"",other_hotels_test!J1350)</f>
        <v>“Awesome Anniversary Dinner at The Fullerton Hotel Ballroom”</v>
      </c>
      <c r="H1350" s="3" t="str">
        <f>IF(ISBLANK(other_hotels_test!K1350),"",other_hotels_test!K1350)</f>
        <v>We visited here for a Charter Recognition Ceremony followed an anniversary celebratory dinner at the Fullerton Hotel Ballroom. It is a very classy and elegant hotel it is situated next to the Cavenagh Bridge which is one of the oldest historical bridges in SG and very close to Boat Quay (walking distance) which is popular for drinking. The evening at Fullerton was great we had a lovely Asian 8-course dinner!!! Staff here were very polite and well trained. Thumb up for their friendly hospitality. Quality of the food is also high - clean neat &amp; tasty. We would definitely consider to return here on our own for visiting/ dining =) P.S. There're two Fullerton Hotels in SG. When you wanna visit here by taxi in order not to confuse the driver make sure this is the one names "Fullerton Hotel" NOT "Fullerton Bay Hotel" also it is "next to the Singapore river" NOT "next to the Kallang river". Cheers x</v>
      </c>
      <c r="I1350" s="1" t="str">
        <f>TRIM(IF(ISERROR(MID(other_hotels_test!L1350,7,FIND("travelled",other_hotels_test!L1350,1)-7)),"",MID(other_hotels_test!L1350,7,FIND("travelled",other_hotels_test!L1350,1)-7)))</f>
        <v>November 2012</v>
      </c>
      <c r="J1350" s="1" t="str">
        <f>TRIM(IF(ISERROR(MID(other_hotels_test!L1350,FIND("travelled",other_hotels_test!L1350,1)+9,LEN(other_hotels_test!L1350))),"",MID(other_hotels_test!L1350,FIND("travelled",other_hotels_test!L1350,1)+9,LEN(other_hotels_test!L1350))))</f>
        <v>on business</v>
      </c>
      <c r="K1350" s="4" t="e">
        <f ca="1">udfRegEx(other_hotels_test!M1350,"\d( of )\d( stars).*(n&gt;)([\s\S]*;)")&amp;CHAR(10)&amp;udfRegEx(other_hotels_test!M1350,"[^;]+$\d( of )\d( stars).*(n&gt;)([\s\S]*;)")</f>
        <v>#NAME?</v>
      </c>
      <c r="N1350" s="1" t="str">
        <f>other_hotels_test!P1350</f>
        <v>Reviewed 21 January 2013</v>
      </c>
    </row>
    <row r="1351" spans="1:14" ht="112">
      <c r="A1351" s="1" t="str">
        <f>MID(other_hotels_test!D1351,1,FIND("_data",other_hotels_test!D1351,1)-1)</f>
        <v>fullerton_hotel</v>
      </c>
      <c r="B1351" s="4" t="str">
        <f>other_hotels_test!G1351</f>
        <v>wendsing</v>
      </c>
      <c r="C1351" s="4" t="str">
        <f>IF(ISBLANK(other_hotels_test!H1351),"",other_hotels_test!H1351)</f>
        <v>Singapore Singapore</v>
      </c>
      <c r="D1351" s="1" t="str">
        <f>MID(other_hotels_test!I1351,FIND("of",other_hotels_test!I1351,1)-2,12)</f>
        <v>4 of 5 stars</v>
      </c>
      <c r="E1351" s="1" t="str">
        <f>MID(other_hotels_test!I1351,FIND("of",other_hotels_test!I1351,1)-2,2)</f>
        <v xml:space="preserve">4 </v>
      </c>
      <c r="F1351" s="2">
        <f>MID(other_hotels_test!I1351,FIND("of",other_hotels_test!I1351,1)-2,2)/MID(other_hotels_test!I1351,FIND("of",other_hotels_test!I1351,1)+2,2)</f>
        <v>0.8</v>
      </c>
      <c r="G1351" s="3" t="str">
        <f>IF(ISBLANK(other_hotels_test!J1351),"",other_hotels_test!J1351)</f>
        <v>“A relaxing staycation”</v>
      </c>
      <c r="H1351" s="3" t="str">
        <f>IF(ISBLANK(other_hotels_test!K1351),"",other_hotels_test!K1351)</f>
        <v>We stayed here for one night between Christmas and New Year. The room was lovely although perhaps a little small but this was made up for by the balcony and view over to the Esplanade and Marina Bay Sands. A personal highlight was watching the light show from the bath! Unfortunately the pool was being renovated during our visit and although the hotel offers a shuttle service over to the Fullerton Bay this does take away the spontaneity of being able to pop in for a quick dip. The breakfast was as usual wonderful.</v>
      </c>
      <c r="I1351" s="1" t="str">
        <f>TRIM(IF(ISERROR(MID(other_hotels_test!L1351,7,FIND("travelled",other_hotels_test!L1351,1)-7)),"",MID(other_hotels_test!L1351,7,FIND("travelled",other_hotels_test!L1351,1)-7)))</f>
        <v>December 2012</v>
      </c>
      <c r="J1351" s="1" t="str">
        <f>TRIM(IF(ISERROR(MID(other_hotels_test!L1351,FIND("travelled",other_hotels_test!L1351,1)+9,LEN(other_hotels_test!L1351))),"",MID(other_hotels_test!L1351,FIND("travelled",other_hotels_test!L1351,1)+9,LEN(other_hotels_test!L1351))))</f>
        <v>as a couple</v>
      </c>
      <c r="K1351" s="4" t="e">
        <f ca="1">udfRegEx(other_hotels_test!M1351,"\d( of )\d( stars).*(n&gt;)([\s\S]*;)")&amp;CHAR(10)&amp;udfRegEx(other_hotels_test!M1351,"[^;]+$\d( of )\d( stars).*(n&gt;)([\s\S]*;)")</f>
        <v>#NAME?</v>
      </c>
      <c r="N1351" s="1" t="str">
        <f>other_hotels_test!P1351</f>
        <v>Reviewed 20 January 2013</v>
      </c>
    </row>
    <row r="1352" spans="1:14" ht="182">
      <c r="A1352" s="1" t="str">
        <f>MID(other_hotels_test!D1352,1,FIND("_data",other_hotels_test!D1352,1)-1)</f>
        <v>fullerton_hotel</v>
      </c>
      <c r="B1352" s="4" t="str">
        <f>other_hotels_test!G1352</f>
        <v>RobandAndrea</v>
      </c>
      <c r="C1352" s="4" t="str">
        <f>IF(ISBLANK(other_hotels_test!H1352),"",other_hotels_test!H1352)</f>
        <v>Sydney Australia</v>
      </c>
      <c r="D1352" s="1" t="str">
        <f>MID(other_hotels_test!I1352,FIND("of",other_hotels_test!I1352,1)-2,12)</f>
        <v>5 of 5 stars</v>
      </c>
      <c r="E1352" s="1" t="str">
        <f>MID(other_hotels_test!I1352,FIND("of",other_hotels_test!I1352,1)-2,2)</f>
        <v xml:space="preserve">5 </v>
      </c>
      <c r="F1352" s="2">
        <f>MID(other_hotels_test!I1352,FIND("of",other_hotels_test!I1352,1)-2,2)/MID(other_hotels_test!I1352,FIND("of",other_hotels_test!I1352,1)+2,2)</f>
        <v>1</v>
      </c>
      <c r="G1352" s="3" t="str">
        <f>IF(ISBLANK(other_hotels_test!J1352),"",other_hotels_test!J1352)</f>
        <v>“A Top Singapore Hotel”</v>
      </c>
      <c r="H1352" s="3" t="str">
        <f>IF(ISBLANK(other_hotels_test!K1352),"",other_hotels_test!K1352)</f>
        <v>This was our second stay at Fullerton and we spent Christmas 2012 there. The hotel is located wonderfully proximate to Clarke and Boat Quay MRT station Marina Bay and the CBD. Our rooms (Quay and Courtyard) were spacious and very quiet with a balcony and Marina Bay view from the Quay room (spectacular laser light shows at night!) Room tip request L6 room with Marina bay view if selecting a Quay room. Breakfast at The Town restaurant was busy but OK as long as we were there by 8.45/9am. A fantastic selection of western and Asian cuisine which was regularly replenished. Service excellent. Christmas dinner again at The Town was superb; again great food excellent service good wine list reasonable (for Singapore!) wine prices. The gym has been renovated and is larger with a good selection of weights and machines. Swimming pool id superb.</v>
      </c>
      <c r="I1352" s="1" t="str">
        <f>TRIM(IF(ISERROR(MID(other_hotels_test!L1352,7,FIND("travelled",other_hotels_test!L1352,1)-7)),"",MID(other_hotels_test!L1352,7,FIND("travelled",other_hotels_test!L1352,1)-7)))</f>
        <v>December 2012</v>
      </c>
      <c r="J1352" s="1" t="str">
        <f>TRIM(IF(ISERROR(MID(other_hotels_test!L1352,FIND("travelled",other_hotels_test!L1352,1)+9,LEN(other_hotels_test!L1352))),"",MID(other_hotels_test!L1352,FIND("travelled",other_hotels_test!L1352,1)+9,LEN(other_hotels_test!L1352))))</f>
        <v>with family</v>
      </c>
      <c r="K1352" s="4" t="e">
        <f ca="1">udfRegEx(other_hotels_test!M1352,"\d( of )\d( stars).*(n&gt;)([\s\S]*;)")&amp;CHAR(10)&amp;udfRegEx(other_hotels_test!M1352,"[^;]+$\d( of )\d( stars).*(n&gt;)([\s\S]*;)")</f>
        <v>#NAME?</v>
      </c>
      <c r="N1352" s="1" t="str">
        <f>other_hotels_test!P1352</f>
        <v>Reviewed 20 January 2013</v>
      </c>
    </row>
    <row r="1353" spans="1:14" ht="84">
      <c r="A1353" s="1" t="str">
        <f>MID(other_hotels_test!D1353,1,FIND("_data",other_hotels_test!D1353,1)-1)</f>
        <v>fullerton_hotel</v>
      </c>
      <c r="B1353" s="4" t="str">
        <f>other_hotels_test!G1353</f>
        <v>bahlankur</v>
      </c>
      <c r="C1353" s="4" t="str">
        <f>IF(ISBLANK(other_hotels_test!H1353),"",other_hotels_test!H1353)</f>
        <v>Dubai Dubai United Arab Emirates</v>
      </c>
      <c r="D1353" s="1" t="str">
        <f>MID(other_hotels_test!I1353,FIND("of",other_hotels_test!I1353,1)-2,12)</f>
        <v>5 of 5 stars</v>
      </c>
      <c r="E1353" s="1" t="str">
        <f>MID(other_hotels_test!I1353,FIND("of",other_hotels_test!I1353,1)-2,2)</f>
        <v xml:space="preserve">5 </v>
      </c>
      <c r="F1353" s="2">
        <f>MID(other_hotels_test!I1353,FIND("of",other_hotels_test!I1353,1)-2,2)/MID(other_hotels_test!I1353,FIND("of",other_hotels_test!I1353,1)+2,2)</f>
        <v>1</v>
      </c>
      <c r="G1353" s="3" t="str">
        <f>IF(ISBLANK(other_hotels_test!J1353),"",other_hotels_test!J1353)</f>
        <v>“Excellent Hotel Must stay in Singapore”</v>
      </c>
      <c r="H1353" s="3" t="str">
        <f>IF(ISBLANK(other_hotels_test!K1353),"",other_hotels_test!K1353)</f>
        <v>Great hotel truly lived upto its reputation. We had taken a marina view room which is fantastic and recommended. Good food breakfast restaurant has seating space next to the canal and was very refreshing to sit outside on a good day. Easy access to One Fullerton &amp; Merlion which has a wide range of restaurants or you can take a 10 min walk for good street food!</v>
      </c>
      <c r="I1353" s="1" t="str">
        <f>TRIM(IF(ISERROR(MID(other_hotels_test!L1353,7,FIND("travelled",other_hotels_test!L1353,1)-7)),"",MID(other_hotels_test!L1353,7,FIND("travelled",other_hotels_test!L1353,1)-7)))</f>
        <v>August 2012</v>
      </c>
      <c r="J1353" s="1" t="str">
        <f>TRIM(IF(ISERROR(MID(other_hotels_test!L1353,FIND("travelled",other_hotels_test!L1353,1)+9,LEN(other_hotels_test!L1353))),"",MID(other_hotels_test!L1353,FIND("travelled",other_hotels_test!L1353,1)+9,LEN(other_hotels_test!L1353))))</f>
        <v>with family</v>
      </c>
      <c r="K1353" s="4" t="e">
        <f ca="1">udfRegEx(other_hotels_test!M1353,"\d( of )\d( stars).*(n&gt;)([\s\S]*;)")&amp;CHAR(10)&amp;udfRegEx(other_hotels_test!M1353,"[^;]+$\d( of )\d( stars).*(n&gt;)([\s\S]*;)")</f>
        <v>#NAME?</v>
      </c>
      <c r="N1353" s="1" t="str">
        <f>other_hotels_test!P1353</f>
        <v>Reviewed 20 January 2013</v>
      </c>
    </row>
    <row r="1354" spans="1:14" ht="168">
      <c r="A1354" s="1" t="str">
        <f>MID(other_hotels_test!D1354,1,FIND("_data",other_hotels_test!D1354,1)-1)</f>
        <v>fullerton_hotel</v>
      </c>
      <c r="B1354" s="4" t="str">
        <f>other_hotels_test!G1354</f>
        <v>HelenOon</v>
      </c>
      <c r="C1354" s="4" t="str">
        <f>IF(ISBLANK(other_hotels_test!H1354),"",other_hotels_test!H1354)</f>
        <v>London United Kingdom</v>
      </c>
      <c r="D1354" s="1" t="str">
        <f>MID(other_hotels_test!I1354,FIND("of",other_hotels_test!I1354,1)-2,12)</f>
        <v>5 of 5 stars</v>
      </c>
      <c r="E1354" s="1" t="str">
        <f>MID(other_hotels_test!I1354,FIND("of",other_hotels_test!I1354,1)-2,2)</f>
        <v xml:space="preserve">5 </v>
      </c>
      <c r="F1354" s="2">
        <f>MID(other_hotels_test!I1354,FIND("of",other_hotels_test!I1354,1)-2,2)/MID(other_hotels_test!I1354,FIND("of",other_hotels_test!I1354,1)+2,2)</f>
        <v>1</v>
      </c>
      <c r="G1354" s="3" t="str">
        <f>IF(ISBLANK(other_hotels_test!J1354),"",other_hotels_test!J1354)</f>
        <v>“Heritage Chic With Bay View”</v>
      </c>
      <c r="H1354" s="3" t="str">
        <f>IF(ISBLANK(other_hotels_test!K1354),"",other_hotels_test!K1354)</f>
        <v>With the picturesque Marina Bay and the spouting Merlion as its fore ground the Fullerton Singapore has one of the best views in Singapore. This historic building lovingly restored and converted into a luxury hotel is classy and chic with all the hallmarks of an amazing place to stay while in Singapore. Great location near all the main attractions and MRT complemented with sleek and attentive service. It lives up to its name as the grand dame of the Lion City - elegant sophisticated and timeless with a great pedigree of heritage. Our room facing Marina Bay was fabulous and beautifully decorated in classic decor with modern touches and free Wifi. Its sister hotel The Fullerton Bay is just as fabulous if you are looking for something for more contemporary right on the water edge.</v>
      </c>
      <c r="I1354" s="1" t="str">
        <f>TRIM(IF(ISERROR(MID(other_hotels_test!L1354,7,FIND("travelled",other_hotels_test!L1354,1)-7)),"",MID(other_hotels_test!L1354,7,FIND("travelled",other_hotels_test!L1354,1)-7)))</f>
        <v>December 2012</v>
      </c>
      <c r="J1354" s="1" t="str">
        <f>TRIM(IF(ISERROR(MID(other_hotels_test!L1354,FIND("travelled",other_hotels_test!L1354,1)+9,LEN(other_hotels_test!L1354))),"",MID(other_hotels_test!L1354,FIND("travelled",other_hotels_test!L1354,1)+9,LEN(other_hotels_test!L1354))))</f>
        <v>as a couple</v>
      </c>
      <c r="K1354" s="4" t="e">
        <f ca="1">udfRegEx(other_hotels_test!M1354,"\d( of )\d( stars).*(n&gt;)([\s\S]*;)")&amp;CHAR(10)&amp;udfRegEx(other_hotels_test!M1354,"[^;]+$\d( of )\d( stars).*(n&gt;)([\s\S]*;)")</f>
        <v>#NAME?</v>
      </c>
      <c r="N1354" s="1" t="str">
        <f>other_hotels_test!P1354</f>
        <v>Reviewed 19 January 2013</v>
      </c>
    </row>
    <row r="1355" spans="1:14" ht="154">
      <c r="A1355" s="1" t="str">
        <f>MID(other_hotels_test!D1355,1,FIND("_data",other_hotels_test!D1355,1)-1)</f>
        <v>fullerton_hotel</v>
      </c>
      <c r="B1355" s="4" t="str">
        <f>other_hotels_test!G1355</f>
        <v>Gozy07</v>
      </c>
      <c r="C1355" s="4" t="str">
        <f>IF(ISBLANK(other_hotels_test!H1355),"",other_hotels_test!H1355)</f>
        <v>Hong Kong China</v>
      </c>
      <c r="D1355" s="1" t="str">
        <f>MID(other_hotels_test!I1355,FIND("of",other_hotels_test!I1355,1)-2,12)</f>
        <v>5 of 5 stars</v>
      </c>
      <c r="E1355" s="1" t="str">
        <f>MID(other_hotels_test!I1355,FIND("of",other_hotels_test!I1355,1)-2,2)</f>
        <v xml:space="preserve">5 </v>
      </c>
      <c r="F1355" s="2">
        <f>MID(other_hotels_test!I1355,FIND("of",other_hotels_test!I1355,1)-2,2)/MID(other_hotels_test!I1355,FIND("of",other_hotels_test!I1355,1)+2,2)</f>
        <v>1</v>
      </c>
      <c r="G1355" s="3" t="str">
        <f>IF(ISBLANK(other_hotels_test!J1355),"",other_hotels_test!J1355)</f>
        <v>“Amazing hotel!!!”</v>
      </c>
      <c r="H1355" s="3" t="str">
        <f>IF(ISBLANK(other_hotels_test!K1355),"",other_hotels_test!K1355)</f>
        <v>Very well located in the city and at the edge of the river this colonial building is just beautiful! It is a former Post Office renovated with taste! I stayed 4 days and 3 nights the staff is very smooth and professional in accordance with the hotel standing. The public areas are great with a big pool with fishes at the basement. Thue room are not very large but very confortable and I slept like a baby. Indeed bedding is very cozy! The breakfast choice is broad and food is good you can have you breakfast on the terrace just close to the river in the middle of Singapore! To finish you have to go to the overflows swimming pool on the roof top with a wonderful viewon the river and the city. An hotel I truly recommend!</v>
      </c>
      <c r="I1355" s="1" t="str">
        <f>TRIM(IF(ISERROR(MID(other_hotels_test!L1355,7,FIND("travelled",other_hotels_test!L1355,1)-7)),"",MID(other_hotels_test!L1355,7,FIND("travelled",other_hotels_test!L1355,1)-7)))</f>
        <v>April 2012</v>
      </c>
      <c r="J1355" s="1" t="str">
        <f>TRIM(IF(ISERROR(MID(other_hotels_test!L1355,FIND("travelled",other_hotels_test!L1355,1)+9,LEN(other_hotels_test!L1355))),"",MID(other_hotels_test!L1355,FIND("travelled",other_hotels_test!L1355,1)+9,LEN(other_hotels_test!L1355))))</f>
        <v>as a couple</v>
      </c>
      <c r="K1355" s="4" t="e">
        <f ca="1">udfRegEx(other_hotels_test!M1355,"\d( of )\d( stars).*(n&gt;)([\s\S]*;)")&amp;CHAR(10)&amp;udfRegEx(other_hotels_test!M1355,"[^;]+$\d( of )\d( stars).*(n&gt;)([\s\S]*;)")</f>
        <v>#NAME?</v>
      </c>
      <c r="N1355" s="1" t="str">
        <f>other_hotels_test!P1355</f>
        <v>Reviewed 11 January 2013</v>
      </c>
    </row>
    <row r="1356" spans="1:14" ht="336">
      <c r="A1356" s="1" t="str">
        <f>MID(other_hotels_test!D1356,1,FIND("_data",other_hotels_test!D1356,1)-1)</f>
        <v>fullerton_hotel</v>
      </c>
      <c r="B1356" s="4" t="str">
        <f>other_hotels_test!G1356</f>
        <v>roopakmalik</v>
      </c>
      <c r="C1356" s="4" t="str">
        <f>IF(ISBLANK(other_hotels_test!H1356),"",other_hotels_test!H1356)</f>
        <v>New Delhi India</v>
      </c>
      <c r="D1356" s="1" t="str">
        <f>MID(other_hotels_test!I1356,FIND("of",other_hotels_test!I1356,1)-2,12)</f>
        <v>3 of 5 stars</v>
      </c>
      <c r="E1356" s="1" t="str">
        <f>MID(other_hotels_test!I1356,FIND("of",other_hotels_test!I1356,1)-2,2)</f>
        <v xml:space="preserve">3 </v>
      </c>
      <c r="F1356" s="2">
        <f>MID(other_hotels_test!I1356,FIND("of",other_hotels_test!I1356,1)-2,2)/MID(other_hotels_test!I1356,FIND("of",other_hotels_test!I1356,1)+2,2)</f>
        <v>0.6</v>
      </c>
      <c r="G1356" s="3" t="str">
        <f>IF(ISBLANK(other_hotels_test!J1356),"",other_hotels_test!J1356)</f>
        <v>“Mixed Views”</v>
      </c>
      <c r="H1356" s="3" t="str">
        <f>IF(ISBLANK(other_hotels_test!K1356),"",other_hotels_test!K1356)</f>
        <v>The Fullerton Hotel Singapore is in a beautiful Heritage Buildingthe Old Colonial Post Office.With its Gigantic Columns it looks majestic especially when lit up at night.The location is very good.just next to the Merlion and the CBD Opposite the imposing Mueseum of Asian Civilizations and walking distance from Boat/Clarke Quay and the River Promenade. But being an old buidlingthe rooms do suffer in terms of size and comfort We stayed Dec 2012 in the Quay roomwhich was a pretty tight squeeze.at the same price you can get a much larger room at the Four seaons or Mandarin Oriental The room had a balcony though which was nice and a good view of the city.I do wish there was some seating in the balcony. The Bathroom is decent sized.with a window tub and shower stall..no TV here though.Also there is only 1 vanity.There is no foyer in the room and no dressing area for ladies The bedlinen could be finer/whiter and the towels could be more luxurious. All in all..there is the advantage of a good location and feeling of staying in a Heritage property..but in terms of sheer luxury of room. and linen..hotels like St Regis and Four seasons score much higher The Post Bar is good..excellenet Martinis The Italian restaurant Lighthouse on the rooftop is great..though twice the price of a similar restaurant in New York or even Hongkong. The breakfast is rather dreary..food is average and srevice is poor. The spa is pretty goodso is the gym but they close at 11 pm The pool is much advertisedand has great views of the singapore river area..but is rather carmped The service is good.</v>
      </c>
      <c r="I1356" s="1" t="str">
        <f>TRIM(IF(ISERROR(MID(other_hotels_test!L1356,7,FIND("travelled",other_hotels_test!L1356,1)-7)),"",MID(other_hotels_test!L1356,7,FIND("travelled",other_hotels_test!L1356,1)-7)))</f>
        <v>December 2012</v>
      </c>
      <c r="J1356" s="1" t="str">
        <f>TRIM(IF(ISERROR(MID(other_hotels_test!L1356,FIND("travelled",other_hotels_test!L1356,1)+9,LEN(other_hotels_test!L1356))),"",MID(other_hotels_test!L1356,FIND("travelled",other_hotels_test!L1356,1)+9,LEN(other_hotels_test!L1356))))</f>
        <v>with family</v>
      </c>
      <c r="K1356" s="4" t="e">
        <f ca="1">udfRegEx(other_hotels_test!M1356,"\d( of )\d( stars).*(n&gt;)([\s\S]*;)")&amp;CHAR(10)&amp;udfRegEx(other_hotels_test!M1356,"[^;]+$\d( of )\d( stars).*(n&gt;)([\s\S]*;)")</f>
        <v>#NAME?</v>
      </c>
      <c r="N1356" s="1" t="str">
        <f>other_hotels_test!P1356</f>
        <v>Reviewed 11 January 2013</v>
      </c>
    </row>
    <row r="1357" spans="1:14" ht="196">
      <c r="A1357" s="1" t="str">
        <f>MID(other_hotels_test!D1357,1,FIND("_data",other_hotels_test!D1357,1)-1)</f>
        <v>fullerton_hotel</v>
      </c>
      <c r="B1357" s="4" t="str">
        <f>other_hotels_test!G1357</f>
        <v>Sagar S</v>
      </c>
      <c r="C1357" s="4" t="str">
        <f>IF(ISBLANK(other_hotels_test!H1357),"",other_hotels_test!H1357)</f>
        <v>Mumbai Maharashtra India</v>
      </c>
      <c r="D1357" s="1" t="str">
        <f>MID(other_hotels_test!I1357,FIND("of",other_hotels_test!I1357,1)-2,12)</f>
        <v>5 of 5 stars</v>
      </c>
      <c r="E1357" s="1" t="str">
        <f>MID(other_hotels_test!I1357,FIND("of",other_hotels_test!I1357,1)-2,2)</f>
        <v xml:space="preserve">5 </v>
      </c>
      <c r="F1357" s="2">
        <f>MID(other_hotels_test!I1357,FIND("of",other_hotels_test!I1357,1)-2,2)/MID(other_hotels_test!I1357,FIND("of",other_hotels_test!I1357,1)+2,2)</f>
        <v>1</v>
      </c>
      <c r="G1357" s="3" t="str">
        <f>IF(ISBLANK(other_hotels_test!J1357),"",other_hotels_test!J1357)</f>
        <v>“Excellent experience!”</v>
      </c>
      <c r="H1357" s="3" t="str">
        <f>IF(ISBLANK(other_hotels_test!K1357),"",other_hotels_test!K1357)</f>
        <v>I was due to arrive in the morning so I was booked into the hotel a day in advance. Very smooth check-in. The hotel kept its promise of a city view room away from the pool which is exactly what I had requested for. I stayed there for 2 weeks. They pampered me with a surprise dessert plate in my room one of the evenings. The hotel called me every few days to ask whether I was comfortable and if they could do anything to make my stay better. Sleep quality was excellent! The Post Master room was very cozy and comfortable. The hotel is huge on the inside so if you get a room far from the elevator you would have a bit of a walk. Breakfast and Dinner - Excellent. Agreed that their breakfast menu was exactly the same for the two weeks I was there but the spread is big enough that I really did not feel that the breakfast was getting repetitive. Dinner spread was amazing! I did not try the spa so I have just given it a 4* rating.</v>
      </c>
      <c r="I1357" s="1" t="str">
        <f>TRIM(IF(ISERROR(MID(other_hotels_test!L1357,7,FIND("travelled",other_hotels_test!L1357,1)-7)),"",MID(other_hotels_test!L1357,7,FIND("travelled",other_hotels_test!L1357,1)-7)))</f>
        <v>December 2012</v>
      </c>
      <c r="J1357" s="1" t="str">
        <f>TRIM(IF(ISERROR(MID(other_hotels_test!L1357,FIND("travelled",other_hotels_test!L1357,1)+9,LEN(other_hotels_test!L1357))),"",MID(other_hotels_test!L1357,FIND("travelled",other_hotels_test!L1357,1)+9,LEN(other_hotels_test!L1357))))</f>
        <v>on business</v>
      </c>
      <c r="K1357" s="4" t="e">
        <f ca="1">udfRegEx(other_hotels_test!M1357,"\d( of )\d( stars).*(n&gt;)([\s\S]*;)")&amp;CHAR(10)&amp;udfRegEx(other_hotels_test!M1357,"[^;]+$\d( of )\d( stars).*(n&gt;)([\s\S]*;)")</f>
        <v>#NAME?</v>
      </c>
      <c r="N1357" s="1" t="str">
        <f>other_hotels_test!P1357</f>
        <v>Reviewed 10 January 2013</v>
      </c>
    </row>
    <row r="1358" spans="1:14" ht="154">
      <c r="A1358" s="1" t="str">
        <f>MID(other_hotels_test!D1358,1,FIND("_data",other_hotels_test!D1358,1)-1)</f>
        <v>fullerton_hotel</v>
      </c>
      <c r="B1358" s="4" t="str">
        <f>other_hotels_test!G1358</f>
        <v>Andrew S</v>
      </c>
      <c r="C1358" s="4" t="str">
        <f>IF(ISBLANK(other_hotels_test!H1358),"",other_hotels_test!H1358)</f>
        <v>Singapore</v>
      </c>
      <c r="D1358" s="1" t="str">
        <f>MID(other_hotels_test!I1358,FIND("of",other_hotels_test!I1358,1)-2,12)</f>
        <v>4 of 5 stars</v>
      </c>
      <c r="E1358" s="1" t="str">
        <f>MID(other_hotels_test!I1358,FIND("of",other_hotels_test!I1358,1)-2,2)</f>
        <v xml:space="preserve">4 </v>
      </c>
      <c r="F1358" s="2">
        <f>MID(other_hotels_test!I1358,FIND("of",other_hotels_test!I1358,1)-2,2)/MID(other_hotels_test!I1358,FIND("of",other_hotels_test!I1358,1)+2,2)</f>
        <v>0.8</v>
      </c>
      <c r="G1358" s="3" t="str">
        <f>IF(ISBLANK(other_hotels_test!J1358),"",other_hotels_test!J1358)</f>
        <v>“Enjoyed my brief stay”</v>
      </c>
      <c r="H1358" s="3" t="str">
        <f>IF(ISBLANK(other_hotels_test!K1358),"",other_hotels_test!K1358)</f>
        <v>Two night stay but unfortunately on business so very little time to explore. Arrived at 6 a.m. Staff very friendly and welcoming but also efficient - got me into my room quickly which was just what I wanted. Room itself (courtyard) was spacious but did smell a little damp at first until I got the aircon going. Very comfortable king size bed great night's sleep. Powerful shower and a good sized bathroom - excellent shaving mirror which is not always the case. Good selection of TV channels well-stocked minibar - all the usual requisites of a top class hotel. Particularly noticed how friendly and smiling all of the staff were - this makes all the difference. Check-out prompt and the doorman was great at getting me a cab. A very enjoyable stay.</v>
      </c>
      <c r="I1358" s="1" t="str">
        <f>TRIM(IF(ISERROR(MID(other_hotels_test!L1358,7,FIND("travelled",other_hotels_test!L1358,1)-7)),"",MID(other_hotels_test!L1358,7,FIND("travelled",other_hotels_test!L1358,1)-7)))</f>
        <v>January 2013</v>
      </c>
      <c r="J1358" s="1" t="str">
        <f>TRIM(IF(ISERROR(MID(other_hotels_test!L1358,FIND("travelled",other_hotels_test!L1358,1)+9,LEN(other_hotels_test!L1358))),"",MID(other_hotels_test!L1358,FIND("travelled",other_hotels_test!L1358,1)+9,LEN(other_hotels_test!L1358))))</f>
        <v>on business</v>
      </c>
      <c r="K1358" s="4" t="e">
        <f ca="1">udfRegEx(other_hotels_test!M1358,"\d( of )\d( stars).*(n&gt;)([\s\S]*;)")&amp;CHAR(10)&amp;udfRegEx(other_hotels_test!M1358,"[^;]+$\d( of )\d( stars).*(n&gt;)([\s\S]*;)")</f>
        <v>#NAME?</v>
      </c>
      <c r="N1358" s="1" t="str">
        <f>other_hotels_test!P1358</f>
        <v>Reviewed 10 January 2013</v>
      </c>
    </row>
    <row r="1359" spans="1:14" ht="140">
      <c r="A1359" s="1" t="str">
        <f>MID(other_hotels_test!D1359,1,FIND("_data",other_hotels_test!D1359,1)-1)</f>
        <v>fullerton_hotel</v>
      </c>
      <c r="B1359" s="4" t="str">
        <f>other_hotels_test!G1359</f>
        <v>Bacchusntiffany</v>
      </c>
      <c r="C1359" s="4" t="str">
        <f>IF(ISBLANK(other_hotels_test!H1359),"",other_hotels_test!H1359)</f>
        <v>Melbourne Australia</v>
      </c>
      <c r="D1359" s="1" t="str">
        <f>MID(other_hotels_test!I1359,FIND("of",other_hotels_test!I1359,1)-2,12)</f>
        <v>4 of 5 stars</v>
      </c>
      <c r="E1359" s="1" t="str">
        <f>MID(other_hotels_test!I1359,FIND("of",other_hotels_test!I1359,1)-2,2)</f>
        <v xml:space="preserve">4 </v>
      </c>
      <c r="F1359" s="2">
        <f>MID(other_hotels_test!I1359,FIND("of",other_hotels_test!I1359,1)-2,2)/MID(other_hotels_test!I1359,FIND("of",other_hotels_test!I1359,1)+2,2)</f>
        <v>0.8</v>
      </c>
      <c r="G1359" s="3" t="str">
        <f>IF(ISBLANK(other_hotels_test!J1359),"",other_hotels_test!J1359)</f>
        <v>“JUST LOVED IT”</v>
      </c>
      <c r="H1359" s="3" t="str">
        <f>IF(ISBLANK(other_hotels_test!K1359),"",other_hotels_test!K1359)</f>
        <v>Had two nights at the Fullerton just before Christmas and was extremely impressed. My room was lovely and the bathroom even had an exercise machine in it. Enjoyed the buffet breakfast - choice very good. My only complaint was the spa. I booked a manicure and pedicure which took approx 2 hours. The chair that I sat on for this period was so uncomfortable and hard - not what you expect for a pedicure. It was also extremely expensive and cost approx $170. After it was finished I challenged the bill and was told it cost more as my heels were in a bad state so needed extra attention - not impressed at all. Worst spa experience ever</v>
      </c>
      <c r="I1359" s="1" t="str">
        <f>TRIM(IF(ISERROR(MID(other_hotels_test!L1359,7,FIND("travelled",other_hotels_test!L1359,1)-7)),"",MID(other_hotels_test!L1359,7,FIND("travelled",other_hotels_test!L1359,1)-7)))</f>
        <v>December 2012</v>
      </c>
      <c r="J1359" s="1" t="str">
        <f>TRIM(IF(ISERROR(MID(other_hotels_test!L1359,FIND("travelled",other_hotels_test!L1359,1)+9,LEN(other_hotels_test!L1359))),"",MID(other_hotels_test!L1359,FIND("travelled",other_hotels_test!L1359,1)+9,LEN(other_hotels_test!L1359))))</f>
        <v>solo</v>
      </c>
      <c r="K1359" s="4" t="e">
        <f ca="1">udfRegEx(other_hotels_test!M1359,"\d( of )\d( stars).*(n&gt;)([\s\S]*;)")&amp;CHAR(10)&amp;udfRegEx(other_hotels_test!M1359,"[^;]+$\d( of )\d( stars).*(n&gt;)([\s\S]*;)")</f>
        <v>#NAME?</v>
      </c>
      <c r="N1359" s="1" t="str">
        <f>other_hotels_test!P1359</f>
        <v>Reviewed 9 January 2013</v>
      </c>
    </row>
    <row r="1360" spans="1:14" ht="182">
      <c r="A1360" s="1" t="str">
        <f>MID(other_hotels_test!D1360,1,FIND("_data",other_hotels_test!D1360,1)-1)</f>
        <v>fullerton_hotel</v>
      </c>
      <c r="B1360" s="4" t="str">
        <f>other_hotels_test!G1360</f>
        <v>Greg R</v>
      </c>
      <c r="C1360" s="4" t="str">
        <f>IF(ISBLANK(other_hotels_test!H1360),"",other_hotels_test!H1360)</f>
        <v>Sydney Australia</v>
      </c>
      <c r="D1360" s="1" t="str">
        <f>MID(other_hotels_test!I1360,FIND("of",other_hotels_test!I1360,1)-2,12)</f>
        <v>3 of 5 stars</v>
      </c>
      <c r="E1360" s="1" t="str">
        <f>MID(other_hotels_test!I1360,FIND("of",other_hotels_test!I1360,1)-2,2)</f>
        <v xml:space="preserve">3 </v>
      </c>
      <c r="F1360" s="2">
        <f>MID(other_hotels_test!I1360,FIND("of",other_hotels_test!I1360,1)-2,2)/MID(other_hotels_test!I1360,FIND("of",other_hotels_test!I1360,1)+2,2)</f>
        <v>0.6</v>
      </c>
      <c r="G1360" s="3" t="str">
        <f>IF(ISBLANK(other_hotels_test!J1360),"",other_hotels_test!J1360)</f>
        <v>“Loverly Hotel but could have been better”</v>
      </c>
      <c r="H1360" s="3" t="str">
        <f>IF(ISBLANK(other_hotels_test!K1360),"",other_hotels_test!K1360)</f>
        <v>Room was not ready at check-in I had just come off a long plane trip and wanted to rest. When I got into my room at approx 2.30 had to wait (and call concierge) for my bag to be brought to the room so I could shower and get some rest. I had booked a twin room with quay views so I could view the laser show at the Marina Bay Sands.The beds were not two king single beds as comparable hotels do - but small single beds I stayed in room 611 and this has the large Singaporean flag directly in front of the window/balcony which meant I could not see the light show - apart from when there was a drop in the wind. It was obvious there had previously been a leaking shower and the timber around the bathroom/toilet had rot. Staff were friendly and helpful but overall a disappointing stay - especially considering the price and other recommendations</v>
      </c>
      <c r="I1360" s="1" t="str">
        <f>TRIM(IF(ISERROR(MID(other_hotels_test!L1360,7,FIND("travelled",other_hotels_test!L1360,1)-7)),"",MID(other_hotels_test!L1360,7,FIND("travelled",other_hotels_test!L1360,1)-7)))</f>
        <v>January 2013</v>
      </c>
      <c r="J1360" s="1" t="str">
        <f>TRIM(IF(ISERROR(MID(other_hotels_test!L1360,FIND("travelled",other_hotels_test!L1360,1)+9,LEN(other_hotels_test!L1360))),"",MID(other_hotels_test!L1360,FIND("travelled",other_hotels_test!L1360,1)+9,LEN(other_hotels_test!L1360))))</f>
        <v>with friends</v>
      </c>
      <c r="K1360" s="4" t="e">
        <f ca="1">udfRegEx(other_hotels_test!M1360,"\d( of )\d( stars).*(n&gt;)([\s\S]*;)")&amp;CHAR(10)&amp;udfRegEx(other_hotels_test!M1360,"[^;]+$\d( of )\d( stars).*(n&gt;)([\s\S]*;)")</f>
        <v>#NAME?</v>
      </c>
      <c r="N1360" s="1" t="str">
        <f>other_hotels_test!P1360</f>
        <v>Reviewed 28 January 2013</v>
      </c>
    </row>
    <row r="1361" spans="1:14" ht="84">
      <c r="A1361" s="1" t="str">
        <f>MID(other_hotels_test!D1361,1,FIND("_data",other_hotels_test!D1361,1)-1)</f>
        <v>fullerton_hotel</v>
      </c>
      <c r="B1361" s="4" t="str">
        <f>other_hotels_test!G1361</f>
        <v>Mickigirl1310</v>
      </c>
      <c r="C1361" s="4" t="str">
        <f>IF(ISBLANK(other_hotels_test!H1361),"",other_hotels_test!H1361)</f>
        <v>Gerrards Cross United Kingdom</v>
      </c>
      <c r="D1361" s="1" t="str">
        <f>MID(other_hotels_test!I1361,FIND("of",other_hotels_test!I1361,1)-2,12)</f>
        <v>4 of 5 stars</v>
      </c>
      <c r="E1361" s="1" t="str">
        <f>MID(other_hotels_test!I1361,FIND("of",other_hotels_test!I1361,1)-2,2)</f>
        <v xml:space="preserve">4 </v>
      </c>
      <c r="F1361" s="2">
        <f>MID(other_hotels_test!I1361,FIND("of",other_hotels_test!I1361,1)-2,2)/MID(other_hotels_test!I1361,FIND("of",other_hotels_test!I1361,1)+2,2)</f>
        <v>0.8</v>
      </c>
      <c r="G1361" s="3" t="str">
        <f>IF(ISBLANK(other_hotels_test!J1361),"",other_hotels_test!J1361)</f>
        <v>“A really lovely place to stay”</v>
      </c>
      <c r="H1361" s="3" t="str">
        <f>IF(ISBLANK(other_hotels_test!K1361),"",other_hotels_test!K1361)</f>
        <v>We've stayed here before and have returned for a short 3 day stay. We have the lowest level of room and even that is super with a lovely bathroom. The check-in was enormously friendly and efficient and there were little extras in the room such as fruit and sweets as I said even though it's one of the cheapest rooms. I would return again and again to this hotel. I even rate it higher than Raffles!</v>
      </c>
      <c r="I1361" s="1" t="str">
        <f>TRIM(IF(ISERROR(MID(other_hotels_test!L1361,7,FIND("travelled",other_hotels_test!L1361,1)-7)),"",MID(other_hotels_test!L1361,7,FIND("travelled",other_hotels_test!L1361,1)-7)))</f>
        <v>January 2013</v>
      </c>
      <c r="J1361" s="1" t="str">
        <f>TRIM(IF(ISERROR(MID(other_hotels_test!L1361,FIND("travelled",other_hotels_test!L1361,1)+9,LEN(other_hotels_test!L1361))),"",MID(other_hotels_test!L1361,FIND("travelled",other_hotels_test!L1361,1)+9,LEN(other_hotels_test!L1361))))</f>
        <v>as a couple</v>
      </c>
      <c r="K1361" s="4" t="e">
        <f ca="1">udfRegEx(other_hotels_test!M1361,"\d( of )\d( stars).*(n&gt;)([\s\S]*;)")&amp;CHAR(10)&amp;udfRegEx(other_hotels_test!M1361,"[^;]+$\d( of )\d( stars).*(n&gt;)([\s\S]*;)")</f>
        <v>#NAME?</v>
      </c>
      <c r="N1361" s="1" t="str">
        <f>other_hotels_test!P1361</f>
        <v>Reviewed 25 January 2013</v>
      </c>
    </row>
    <row r="1362" spans="1:14" ht="56">
      <c r="A1362" s="1" t="str">
        <f>MID(other_hotels_test!D1362,1,FIND("_data",other_hotels_test!D1362,1)-1)</f>
        <v>fullerton_hotel</v>
      </c>
      <c r="B1362" s="4" t="str">
        <f>other_hotels_test!G1362</f>
        <v>Spammywet</v>
      </c>
      <c r="C1362" s="4" t="str">
        <f>IF(ISBLANK(other_hotels_test!H1362),"",other_hotels_test!H1362)</f>
        <v>China Texas</v>
      </c>
      <c r="D1362" s="1" t="str">
        <f>MID(other_hotels_test!I1362,FIND("of",other_hotels_test!I1362,1)-2,12)</f>
        <v>5 of 5 stars</v>
      </c>
      <c r="E1362" s="1" t="str">
        <f>MID(other_hotels_test!I1362,FIND("of",other_hotels_test!I1362,1)-2,2)</f>
        <v xml:space="preserve">5 </v>
      </c>
      <c r="F1362" s="2">
        <f>MID(other_hotels_test!I1362,FIND("of",other_hotels_test!I1362,1)-2,2)/MID(other_hotels_test!I1362,FIND("of",other_hotels_test!I1362,1)+2,2)</f>
        <v>1</v>
      </c>
      <c r="G1362" s="3" t="str">
        <f>IF(ISBLANK(other_hotels_test!J1362),"",other_hotels_test!J1362)</f>
        <v>“Old world charm”</v>
      </c>
      <c r="H1362" s="3" t="str">
        <f>IF(ISBLANK(other_hotels_test!K1362),"",other_hotels_test!K1362)</f>
        <v>We stayed in one of the suites very spacious .The service was wonderful .Overall it was a wonderful hotel . We saw a Wedding one of the days during our stay the hotel had dressed up the room to a wonderful standard</v>
      </c>
      <c r="I1362" s="1" t="str">
        <f>TRIM(IF(ISERROR(MID(other_hotels_test!L1362,7,FIND("travelled",other_hotels_test!L1362,1)-7)),"",MID(other_hotels_test!L1362,7,FIND("travelled",other_hotels_test!L1362,1)-7)))</f>
        <v>January 2013</v>
      </c>
      <c r="J1362" s="1" t="str">
        <f>TRIM(IF(ISERROR(MID(other_hotels_test!L1362,FIND("travelled",other_hotels_test!L1362,1)+9,LEN(other_hotels_test!L1362))),"",MID(other_hotels_test!L1362,FIND("travelled",other_hotels_test!L1362,1)+9,LEN(other_hotels_test!L1362))))</f>
        <v>with family</v>
      </c>
      <c r="K1362" s="4" t="e">
        <f ca="1">udfRegEx(other_hotels_test!M1362,"\d( of )\d( stars).*(n&gt;)([\s\S]*;)")&amp;CHAR(10)&amp;udfRegEx(other_hotels_test!M1362,"[^;]+$\d( of )\d( stars).*(n&gt;)([\s\S]*;)")</f>
        <v>#NAME?</v>
      </c>
      <c r="N1362" s="1" t="str">
        <f>other_hotels_test!P1362</f>
        <v>Reviewed 24 January 2013</v>
      </c>
    </row>
    <row r="1363" spans="1:14" ht="126">
      <c r="A1363" s="1" t="str">
        <f>MID(other_hotels_test!D1363,1,FIND("_data",other_hotels_test!D1363,1)-1)</f>
        <v>fullerton_hotel</v>
      </c>
      <c r="B1363" s="4" t="str">
        <f>other_hotels_test!G1363</f>
        <v>LailaRosy</v>
      </c>
      <c r="C1363" s="4" t="str">
        <f>IF(ISBLANK(other_hotels_test!H1363),"",other_hotels_test!H1363)</f>
        <v>Singapore Singapore</v>
      </c>
      <c r="D1363" s="1" t="str">
        <f>MID(other_hotels_test!I1363,FIND("of",other_hotels_test!I1363,1)-2,12)</f>
        <v>5 of 5 stars</v>
      </c>
      <c r="E1363" s="1" t="str">
        <f>MID(other_hotels_test!I1363,FIND("of",other_hotels_test!I1363,1)-2,2)</f>
        <v xml:space="preserve">5 </v>
      </c>
      <c r="F1363" s="2">
        <f>MID(other_hotels_test!I1363,FIND("of",other_hotels_test!I1363,1)-2,2)/MID(other_hotels_test!I1363,FIND("of",other_hotels_test!I1363,1)+2,2)</f>
        <v>1</v>
      </c>
      <c r="G1363" s="3" t="str">
        <f>IF(ISBLANK(other_hotels_test!J1363),"",other_hotels_test!J1363)</f>
        <v>“awesome staff!”</v>
      </c>
      <c r="H1363" s="3" t="str">
        <f>IF(ISBLANK(other_hotels_test!K1363),"",other_hotels_test!K1363)</f>
        <v>the minute i step out from the cab i was greated with a warm welcome by this staff. he welcome us with a smile and was indeed helpful though it was really raining like mad and eveyone was waiting for the cab impatiently. i totally forget his name but he wear specs and he is a malay. and the receptionist by the name of Harris was indeed very very helpful to the extend he bring us up to room 502 just to show us where is our room as we are struggling carrying with alot of us. indeed i appreciate it with the welcome given and the helping hand without any doubts.</v>
      </c>
      <c r="I1363" s="1" t="str">
        <f>TRIM(IF(ISERROR(MID(other_hotels_test!L1363,7,FIND("travelled",other_hotels_test!L1363,1)-7)),"",MID(other_hotels_test!L1363,7,FIND("travelled",other_hotels_test!L1363,1)-7)))</f>
        <v>January 2013</v>
      </c>
      <c r="J1363" s="1" t="str">
        <f>TRIM(IF(ISERROR(MID(other_hotels_test!L1363,FIND("travelled",other_hotels_test!L1363,1)+9,LEN(other_hotels_test!L1363))),"",MID(other_hotels_test!L1363,FIND("travelled",other_hotels_test!L1363,1)+9,LEN(other_hotels_test!L1363))))</f>
        <v>with family</v>
      </c>
      <c r="K1363" s="4" t="e">
        <f ca="1">udfRegEx(other_hotels_test!M1363,"\d( of )\d( stars).*(n&gt;)([\s\S]*;)")&amp;CHAR(10)&amp;udfRegEx(other_hotels_test!M1363,"[^;]+$\d( of )\d( stars).*(n&gt;)([\s\S]*;)")</f>
        <v>#NAME?</v>
      </c>
      <c r="N1363" s="1" t="str">
        <f>other_hotels_test!P1363</f>
        <v>Reviewed 24 January 2013</v>
      </c>
    </row>
    <row r="1364" spans="1:14" ht="56">
      <c r="A1364" s="1" t="str">
        <f>MID(other_hotels_test!D1364,1,FIND("_data",other_hotels_test!D1364,1)-1)</f>
        <v>fullerton_hotel</v>
      </c>
      <c r="B1364" s="4" t="str">
        <f>other_hotels_test!G1364</f>
        <v>Siby C</v>
      </c>
      <c r="C1364" s="4" t="str">
        <f>IF(ISBLANK(other_hotels_test!H1364),"",other_hotels_test!H1364)</f>
        <v>Whitby Canada</v>
      </c>
      <c r="D1364" s="1" t="str">
        <f>MID(other_hotels_test!I1364,FIND("of",other_hotels_test!I1364,1)-2,12)</f>
        <v>4 of 5 stars</v>
      </c>
      <c r="E1364" s="1" t="str">
        <f>MID(other_hotels_test!I1364,FIND("of",other_hotels_test!I1364,1)-2,2)</f>
        <v xml:space="preserve">4 </v>
      </c>
      <c r="F1364" s="2">
        <f>MID(other_hotels_test!I1364,FIND("of",other_hotels_test!I1364,1)-2,2)/MID(other_hotels_test!I1364,FIND("of",other_hotels_test!I1364,1)+2,2)</f>
        <v>0.8</v>
      </c>
      <c r="G1364" s="3" t="str">
        <f>IF(ISBLANK(other_hotels_test!J1364),"",other_hotels_test!J1364)</f>
        <v>“Suite is beautiful”</v>
      </c>
      <c r="H1364" s="3" t="str">
        <f>IF(ISBLANK(other_hotels_test!K1364),"",other_hotels_test!K1364)</f>
        <v>The suite is well appointed and spacious The balconey has an incredible view of Singapore and is absolutely huge with many areas to sit and enjoy. Service is friendly and the hotel is centrally located right on the water. But the parking is a bit of a hike.</v>
      </c>
      <c r="I1364" s="1" t="str">
        <f>TRIM(IF(ISERROR(MID(other_hotels_test!L1364,7,FIND("travelled",other_hotels_test!L1364,1)-7)),"",MID(other_hotels_test!L1364,7,FIND("travelled",other_hotels_test!L1364,1)-7)))</f>
        <v>January 2013</v>
      </c>
      <c r="J1364" s="1" t="str">
        <f>TRIM(IF(ISERROR(MID(other_hotels_test!L1364,FIND("travelled",other_hotels_test!L1364,1)+9,LEN(other_hotels_test!L1364))),"",MID(other_hotels_test!L1364,FIND("travelled",other_hotels_test!L1364,1)+9,LEN(other_hotels_test!L1364))))</f>
        <v>with friends</v>
      </c>
      <c r="K1364" s="4" t="e">
        <f ca="1">udfRegEx(other_hotels_test!M1364,"\d( of )\d( stars).*(n&gt;)([\s\S]*;)")&amp;CHAR(10)&amp;udfRegEx(other_hotels_test!M1364,"[^;]+$\d( of )\d( stars).*(n&gt;)([\s\S]*;)")</f>
        <v>#NAME?</v>
      </c>
      <c r="N1364" s="1" t="str">
        <f>other_hotels_test!P1364</f>
        <v>Reviewed 22 January 2013</v>
      </c>
    </row>
    <row r="1365" spans="1:14" ht="70">
      <c r="A1365" s="1" t="str">
        <f>MID(other_hotels_test!D1365,1,FIND("_data",other_hotels_test!D1365,1)-1)</f>
        <v>fullerton_hotel</v>
      </c>
      <c r="B1365" s="4" t="str">
        <f>other_hotels_test!G1365</f>
        <v>Henry E</v>
      </c>
      <c r="C1365" s="4" t="str">
        <f>IF(ISBLANK(other_hotels_test!H1365),"",other_hotels_test!H1365)</f>
        <v>Jakarta Jakarta Raya Indonesia</v>
      </c>
      <c r="D1365" s="1" t="str">
        <f>MID(other_hotels_test!I1365,FIND("of",other_hotels_test!I1365,1)-2,12)</f>
        <v>5 of 5 stars</v>
      </c>
      <c r="E1365" s="1" t="str">
        <f>MID(other_hotels_test!I1365,FIND("of",other_hotels_test!I1365,1)-2,2)</f>
        <v xml:space="preserve">5 </v>
      </c>
      <c r="F1365" s="2">
        <f>MID(other_hotels_test!I1365,FIND("of",other_hotels_test!I1365,1)-2,2)/MID(other_hotels_test!I1365,FIND("of",other_hotels_test!I1365,1)+2,2)</f>
        <v>1</v>
      </c>
      <c r="G1365" s="3" t="str">
        <f>IF(ISBLANK(other_hotels_test!J1365),"",other_hotels_test!J1365)</f>
        <v>“The Best Hotel in Singapore”</v>
      </c>
      <c r="H1365" s="3" t="str">
        <f>IF(ISBLANK(other_hotels_test!K1365),"",other_hotels_test!K1365)</f>
        <v>Many others were enchanted by Marina Bay Sands since it's monstrous figure in the Marina Bay eclipse many building not to mention the rooftop gallery and swimming pool. But for me personally the best Hotel in Singapore is this Hotel The Fullerton. The room location service etc were all excellent.</v>
      </c>
      <c r="I1365" s="1" t="str">
        <f>TRIM(IF(ISERROR(MID(other_hotels_test!L1365,7,FIND("travelled",other_hotels_test!L1365,1)-7)),"",MID(other_hotels_test!L1365,7,FIND("travelled",other_hotels_test!L1365,1)-7)))</f>
        <v>February 2012</v>
      </c>
      <c r="J1365" s="1" t="str">
        <f>TRIM(IF(ISERROR(MID(other_hotels_test!L1365,FIND("travelled",other_hotels_test!L1365,1)+9,LEN(other_hotels_test!L1365))),"",MID(other_hotels_test!L1365,FIND("travelled",other_hotels_test!L1365,1)+9,LEN(other_hotels_test!L1365))))</f>
        <v>on business</v>
      </c>
      <c r="K1365" s="4" t="e">
        <f ca="1">udfRegEx(other_hotels_test!M1365,"\d( of )\d( stars).*(n&gt;)([\s\S]*;)")&amp;CHAR(10)&amp;udfRegEx(other_hotels_test!M1365,"[^;]+$\d( of )\d( stars).*(n&gt;)([\s\S]*;)")</f>
        <v>#NAME?</v>
      </c>
      <c r="N1365" s="1" t="str">
        <f>other_hotels_test!P1365</f>
        <v>Reviewed 8 January 2013</v>
      </c>
    </row>
    <row r="1366" spans="1:14" ht="56">
      <c r="A1366" s="1" t="str">
        <f>MID(other_hotels_test!D1366,1,FIND("_data",other_hotels_test!D1366,1)-1)</f>
        <v>fullerton_hotel</v>
      </c>
      <c r="B1366" s="4" t="str">
        <f>other_hotels_test!G1366</f>
        <v>mdoraemon</v>
      </c>
      <c r="C1366" s="4" t="str">
        <f>IF(ISBLANK(other_hotels_test!H1366),"",other_hotels_test!H1366)</f>
        <v>Singapore Singapore</v>
      </c>
      <c r="D1366" s="1" t="str">
        <f>MID(other_hotels_test!I1366,FIND("of",other_hotels_test!I1366,1)-2,12)</f>
        <v>4 of 5 stars</v>
      </c>
      <c r="E1366" s="1" t="str">
        <f>MID(other_hotels_test!I1366,FIND("of",other_hotels_test!I1366,1)-2,2)</f>
        <v xml:space="preserve">4 </v>
      </c>
      <c r="F1366" s="2">
        <f>MID(other_hotels_test!I1366,FIND("of",other_hotels_test!I1366,1)-2,2)/MID(other_hotels_test!I1366,FIND("of",other_hotels_test!I1366,1)+2,2)</f>
        <v>0.8</v>
      </c>
      <c r="G1366" s="3" t="str">
        <f>IF(ISBLANK(other_hotels_test!J1366),"",other_hotels_test!J1366)</f>
        <v>“Loft suite”</v>
      </c>
      <c r="H1366" s="3" t="str">
        <f>IF(ISBLANK(other_hotels_test!K1366),"",other_hotels_test!K1366)</f>
        <v>It's nice big bathroom double level hotel room. Spacious. Nice balcony area. High ceilings in room. Had breakfast and high tea at the Straits Club quite tasty food. Maybe should have a toilet at the first level too.</v>
      </c>
      <c r="I1366" s="1" t="str">
        <f>TRIM(IF(ISERROR(MID(other_hotels_test!L1366,7,FIND("travelled",other_hotels_test!L1366,1)-7)),"",MID(other_hotels_test!L1366,7,FIND("travelled",other_hotels_test!L1366,1)-7)))</f>
        <v/>
      </c>
      <c r="J1366" s="1" t="str">
        <f>TRIM(IF(ISERROR(MID(other_hotels_test!L1366,FIND("travelled",other_hotels_test!L1366,1)+9,LEN(other_hotels_test!L1366))),"",MID(other_hotels_test!L1366,FIND("travelled",other_hotels_test!L1366,1)+9,LEN(other_hotels_test!L1366))))</f>
        <v/>
      </c>
      <c r="K1366" s="4" t="e">
        <f ca="1">udfRegEx(other_hotels_test!M1366,"\d( of )\d( stars).*(n&gt;)([\s\S]*;)")&amp;CHAR(10)&amp;udfRegEx(other_hotels_test!M1366,"[^;]+$\d( of )\d( stars).*(n&gt;)([\s\S]*;)")</f>
        <v>#NAME?</v>
      </c>
      <c r="N1366" s="1" t="str">
        <f>other_hotels_test!P1366</f>
        <v>Reviewed 7 January 2013</v>
      </c>
    </row>
    <row r="1367" spans="1:14" ht="98">
      <c r="A1367" s="1" t="str">
        <f>MID(other_hotels_test!D1367,1,FIND("_data",other_hotels_test!D1367,1)-1)</f>
        <v>fullerton_hotel</v>
      </c>
      <c r="B1367" s="4" t="str">
        <f>other_hotels_test!G1367</f>
        <v>Chelanian</v>
      </c>
      <c r="C1367" s="4" t="str">
        <f>IF(ISBLANK(other_hotels_test!H1367),"",other_hotels_test!H1367)</f>
        <v>Singapore Singapore</v>
      </c>
      <c r="D1367" s="1" t="str">
        <f>MID(other_hotels_test!I1367,FIND("of",other_hotels_test!I1367,1)-2,12)</f>
        <v>5 of 5 stars</v>
      </c>
      <c r="E1367" s="1" t="str">
        <f>MID(other_hotels_test!I1367,FIND("of",other_hotels_test!I1367,1)-2,2)</f>
        <v xml:space="preserve">5 </v>
      </c>
      <c r="F1367" s="2">
        <f>MID(other_hotels_test!I1367,FIND("of",other_hotels_test!I1367,1)-2,2)/MID(other_hotels_test!I1367,FIND("of",other_hotels_test!I1367,1)+2,2)</f>
        <v>1</v>
      </c>
      <c r="G1367" s="3" t="str">
        <f>IF(ISBLANK(other_hotels_test!J1367),"",other_hotels_test!J1367)</f>
        <v>“Vintage Luxury in Marina Bay Area”</v>
      </c>
      <c r="H1367" s="3" t="str">
        <f>IF(ISBLANK(other_hotels_test!K1367),"",other_hotels_test!K1367)</f>
        <v>We've stayed here a couple of times and found exceptional service both times. We had dinner at the Lighthouse Restaurant on top floor which has ok views across the bay and a nice outdoor deck for afternoon drinks. The rooms are small and views are nothing special on east side. West side views across river are best. Pool area is nice with a view of Clarke/Boat Quay. Look into the weekend package which includes an incredible Sunday brunch.</v>
      </c>
      <c r="I1367" s="1" t="str">
        <f>TRIM(IF(ISERROR(MID(other_hotels_test!L1367,7,FIND("travelled",other_hotels_test!L1367,1)-7)),"",MID(other_hotels_test!L1367,7,FIND("travelled",other_hotels_test!L1367,1)-7)))</f>
        <v>August 2012</v>
      </c>
      <c r="J1367" s="1" t="str">
        <f>TRIM(IF(ISERROR(MID(other_hotels_test!L1367,FIND("travelled",other_hotels_test!L1367,1)+9,LEN(other_hotels_test!L1367))),"",MID(other_hotels_test!L1367,FIND("travelled",other_hotels_test!L1367,1)+9,LEN(other_hotels_test!L1367))))</f>
        <v>as a couple</v>
      </c>
      <c r="K1367" s="4" t="e">
        <f ca="1">udfRegEx(other_hotels_test!M1367,"\d( of )\d( stars).*(n&gt;)([\s\S]*;)")&amp;CHAR(10)&amp;udfRegEx(other_hotels_test!M1367,"[^;]+$\d( of )\d( stars).*(n&gt;)([\s\S]*;)")</f>
        <v>#NAME?</v>
      </c>
      <c r="N1367" s="1" t="str">
        <f>other_hotels_test!P1367</f>
        <v>Reviewed 7 January 2013</v>
      </c>
    </row>
    <row r="1368" spans="1:14" ht="56">
      <c r="A1368" s="1" t="str">
        <f>MID(other_hotels_test!D1368,1,FIND("_data",other_hotels_test!D1368,1)-1)</f>
        <v>fullerton_hotel</v>
      </c>
      <c r="B1368" s="4" t="str">
        <f>other_hotels_test!G1368</f>
        <v>shinypearl</v>
      </c>
      <c r="C1368" s="4" t="str">
        <f>IF(ISBLANK(other_hotels_test!H1368),"",other_hotels_test!H1368)</f>
        <v>asia</v>
      </c>
      <c r="D1368" s="1" t="str">
        <f>MID(other_hotels_test!I1368,FIND("of",other_hotels_test!I1368,1)-2,12)</f>
        <v>4 of 5 stars</v>
      </c>
      <c r="E1368" s="1" t="str">
        <f>MID(other_hotels_test!I1368,FIND("of",other_hotels_test!I1368,1)-2,2)</f>
        <v xml:space="preserve">4 </v>
      </c>
      <c r="F1368" s="2">
        <f>MID(other_hotels_test!I1368,FIND("of",other_hotels_test!I1368,1)-2,2)/MID(other_hotels_test!I1368,FIND("of",other_hotels_test!I1368,1)+2,2)</f>
        <v>0.8</v>
      </c>
      <c r="G1368" s="3" t="str">
        <f>IF(ISBLANK(other_hotels_test!J1368),"",other_hotels_test!J1368)</f>
        <v>“Pleasant stay”</v>
      </c>
      <c r="H1368" s="3" t="str">
        <f>IF(ISBLANK(other_hotels_test!K1368),"",other_hotels_test!K1368)</f>
        <v>This is my second stay. As always the historical Fullerton always enchanting to me. We stayed in courtyard as we are out of the room most of the time. Breakfast was fabulous. The staffs are very nice. Very very pleasant stay.</v>
      </c>
      <c r="I1368" s="1" t="str">
        <f>TRIM(IF(ISERROR(MID(other_hotels_test!L1368,7,FIND("travelled",other_hotels_test!L1368,1)-7)),"",MID(other_hotels_test!L1368,7,FIND("travelled",other_hotels_test!L1368,1)-7)))</f>
        <v>January 2013</v>
      </c>
      <c r="J1368" s="1" t="str">
        <f>TRIM(IF(ISERROR(MID(other_hotels_test!L1368,FIND("travelled",other_hotels_test!L1368,1)+9,LEN(other_hotels_test!L1368))),"",MID(other_hotels_test!L1368,FIND("travelled",other_hotels_test!L1368,1)+9,LEN(other_hotels_test!L1368))))</f>
        <v>with family</v>
      </c>
      <c r="K1368" s="4" t="e">
        <f ca="1">udfRegEx(other_hotels_test!M1368,"\d( of )\d( stars).*(n&gt;)([\s\S]*;)")&amp;CHAR(10)&amp;udfRegEx(other_hotels_test!M1368,"[^;]+$\d( of )\d( stars).*(n&gt;)([\s\S]*;)")</f>
        <v>#NAME?</v>
      </c>
      <c r="N1368" s="1" t="str">
        <f>other_hotels_test!P1368</f>
        <v>Reviewed 7 January 2013</v>
      </c>
    </row>
    <row r="1369" spans="1:14" ht="112">
      <c r="A1369" s="1" t="str">
        <f>MID(other_hotels_test!D1369,1,FIND("_data",other_hotels_test!D1369,1)-1)</f>
        <v>fullerton_hotel</v>
      </c>
      <c r="B1369" s="4" t="str">
        <f>other_hotels_test!G1369</f>
        <v>Jules_Smith08</v>
      </c>
      <c r="C1369" s="4" t="str">
        <f>IF(ISBLANK(other_hotels_test!H1369),"",other_hotels_test!H1369)</f>
        <v/>
      </c>
      <c r="D1369" s="1" t="str">
        <f>MID(other_hotels_test!I1369,FIND("of",other_hotels_test!I1369,1)-2,12)</f>
        <v>5 of 5 stars</v>
      </c>
      <c r="E1369" s="1" t="str">
        <f>MID(other_hotels_test!I1369,FIND("of",other_hotels_test!I1369,1)-2,2)</f>
        <v xml:space="preserve">5 </v>
      </c>
      <c r="F1369" s="2">
        <f>MID(other_hotels_test!I1369,FIND("of",other_hotels_test!I1369,1)-2,2)/MID(other_hotels_test!I1369,FIND("of",other_hotels_test!I1369,1)+2,2)</f>
        <v>1</v>
      </c>
      <c r="G1369" s="3" t="str">
        <f>IF(ISBLANK(other_hotels_test!J1369),"",other_hotels_test!J1369)</f>
        <v>“Excellent Hotel - quality service and amazing location”</v>
      </c>
      <c r="H1369" s="3" t="str">
        <f>IF(ISBLANK(other_hotels_test!K1369),"",other_hotels_test!K1369)</f>
        <v>We stayed here for New Year. The hotel is truly stunning - the room was beautifully presented and had a stunning bathroom. The service from the staff was amazing - very attentive and friendly they couldn't do enough for us. We had a brilliant time at the in-house New Year's Eve party and danced with staff and guests. One of the highlights is the breakfast - easily the best hotel breakfast we've ever had. If you are staying in Singapore for a couple of days and fancy a bit of luxury then head here - you won't be disappointed.</v>
      </c>
      <c r="I1369" s="1" t="str">
        <f>TRIM(IF(ISERROR(MID(other_hotels_test!L1369,7,FIND("travelled",other_hotels_test!L1369,1)-7)),"",MID(other_hotels_test!L1369,7,FIND("travelled",other_hotels_test!L1369,1)-7)))</f>
        <v/>
      </c>
      <c r="J1369" s="1" t="str">
        <f>TRIM(IF(ISERROR(MID(other_hotels_test!L1369,FIND("travelled",other_hotels_test!L1369,1)+9,LEN(other_hotels_test!L1369))),"",MID(other_hotels_test!L1369,FIND("travelled",other_hotels_test!L1369,1)+9,LEN(other_hotels_test!L1369))))</f>
        <v/>
      </c>
      <c r="K1369" s="4" t="e">
        <f ca="1">udfRegEx(other_hotels_test!M1369,"\d( of )\d( stars).*(n&gt;)([\s\S]*;)")&amp;CHAR(10)&amp;udfRegEx(other_hotels_test!M1369,"[^;]+$\d( of )\d( stars).*(n&gt;)([\s\S]*;)")</f>
        <v>#NAME?</v>
      </c>
      <c r="N1369" s="1" t="str">
        <f>other_hotels_test!P1369</f>
        <v>Reviewed 6 January 2013</v>
      </c>
    </row>
    <row r="1370" spans="1:14" ht="140">
      <c r="A1370" s="1" t="str">
        <f>MID(other_hotels_test!D1370,1,FIND("_data",other_hotels_test!D1370,1)-1)</f>
        <v>fullerton_hotel</v>
      </c>
      <c r="B1370" s="4" t="str">
        <f>other_hotels_test!G1370</f>
        <v>tkdlrhd</v>
      </c>
      <c r="C1370" s="4" t="str">
        <f>IF(ISBLANK(other_hotels_test!H1370),"",other_hotels_test!H1370)</f>
        <v>New York City New York</v>
      </c>
      <c r="D1370" s="1" t="str">
        <f>MID(other_hotels_test!I1370,FIND("of",other_hotels_test!I1370,1)-2,12)</f>
        <v>5 of 5 stars</v>
      </c>
      <c r="E1370" s="1" t="str">
        <f>MID(other_hotels_test!I1370,FIND("of",other_hotels_test!I1370,1)-2,2)</f>
        <v xml:space="preserve">5 </v>
      </c>
      <c r="F1370" s="2">
        <f>MID(other_hotels_test!I1370,FIND("of",other_hotels_test!I1370,1)-2,2)/MID(other_hotels_test!I1370,FIND("of",other_hotels_test!I1370,1)+2,2)</f>
        <v>1</v>
      </c>
      <c r="G1370" s="3" t="str">
        <f>IF(ISBLANK(other_hotels_test!J1370),"",other_hotels_test!J1370)</f>
        <v>“fantastic hotel good breakfast historical hotel”</v>
      </c>
      <c r="H1370" s="3" t="str">
        <f>IF(ISBLANK(other_hotels_test!K1370),"",other_hotels_test!K1370)</f>
        <v>all of singapore`s hotel is quite expensive...but some of hotel it`s worth to pay it. fullerton is such as that hotel. i stayed riverview room in two night there..because that hotel i wanna travel singapore again. they have so beautiful view..and very luxury interier all of the place... above all i really enjoyed breakfask there for the asian people they prepare japanese style food for example unagi miso soup some fo maki els.. not only asian food but also bread was very good.. especially i cant foget the egg bebedict that hotel..i ate 6piece of them.. somepeople who want to travel luxury style quite place  beautiful i`m willing to recomend that hotel.</v>
      </c>
      <c r="I1370" s="1" t="str">
        <f>TRIM(IF(ISERROR(MID(other_hotels_test!L1370,7,FIND("travelled",other_hotels_test!L1370,1)-7)),"",MID(other_hotels_test!L1370,7,FIND("travelled",other_hotels_test!L1370,1)-7)))</f>
        <v>May 2012</v>
      </c>
      <c r="J1370" s="1" t="str">
        <f>TRIM(IF(ISERROR(MID(other_hotels_test!L1370,FIND("travelled",other_hotels_test!L1370,1)+9,LEN(other_hotels_test!L1370))),"",MID(other_hotels_test!L1370,FIND("travelled",other_hotels_test!L1370,1)+9,LEN(other_hotels_test!L1370))))</f>
        <v>as a couple</v>
      </c>
      <c r="K1370" s="4" t="e">
        <f ca="1">udfRegEx(other_hotels_test!M1370,"\d( of )\d( stars).*(n&gt;)([\s\S]*;)")&amp;CHAR(10)&amp;udfRegEx(other_hotels_test!M1370,"[^;]+$\d( of )\d( stars).*(n&gt;)([\s\S]*;)")</f>
        <v>#NAME?</v>
      </c>
      <c r="N1370" s="1" t="str">
        <f>other_hotels_test!P1370</f>
        <v>Reviewed 2 February 2013</v>
      </c>
    </row>
    <row r="1371" spans="1:14" ht="70">
      <c r="A1371" s="1" t="str">
        <f>MID(other_hotels_test!D1371,1,FIND("_data",other_hotels_test!D1371,1)-1)</f>
        <v>fullerton_hotel</v>
      </c>
      <c r="B1371" s="4" t="str">
        <f>other_hotels_test!G1371</f>
        <v>BALSydney</v>
      </c>
      <c r="C1371" s="4" t="str">
        <f>IF(ISBLANK(other_hotels_test!H1371),"",other_hotels_test!H1371)</f>
        <v>Sydney</v>
      </c>
      <c r="D1371" s="1" t="str">
        <f>MID(other_hotels_test!I1371,FIND("of",other_hotels_test!I1371,1)-2,12)</f>
        <v>5 of 5 stars</v>
      </c>
      <c r="E1371" s="1" t="str">
        <f>MID(other_hotels_test!I1371,FIND("of",other_hotels_test!I1371,1)-2,2)</f>
        <v xml:space="preserve">5 </v>
      </c>
      <c r="F1371" s="2">
        <f>MID(other_hotels_test!I1371,FIND("of",other_hotels_test!I1371,1)-2,2)/MID(other_hotels_test!I1371,FIND("of",other_hotels_test!I1371,1)+2,2)</f>
        <v>1</v>
      </c>
      <c r="G1371" s="3" t="str">
        <f>IF(ISBLANK(other_hotels_test!J1371),"",other_hotels_test!J1371)</f>
        <v>“Fantastic location and warm friendly service”</v>
      </c>
      <c r="H1371" s="3" t="str">
        <f>IF(ISBLANK(other_hotels_test!K1371),"",other_hotels_test!K1371)</f>
        <v>This is a first class hotel in a first class location. The facilities were excellent and I liked the fact you could use the underpass and be waterside in minutes. It is also close to the main CBD and so a quick walk often had me where I needed to be. The staff were also helpful attentive and charming. Highly recommended.</v>
      </c>
      <c r="I1371" s="1" t="str">
        <f>TRIM(IF(ISERROR(MID(other_hotels_test!L1371,7,FIND("travelled",other_hotels_test!L1371,1)-7)),"",MID(other_hotels_test!L1371,7,FIND("travelled",other_hotels_test!L1371,1)-7)))</f>
        <v/>
      </c>
      <c r="J1371" s="1" t="str">
        <f>TRIM(IF(ISERROR(MID(other_hotels_test!L1371,FIND("travelled",other_hotels_test!L1371,1)+9,LEN(other_hotels_test!L1371))),"",MID(other_hotels_test!L1371,FIND("travelled",other_hotels_test!L1371,1)+9,LEN(other_hotels_test!L1371))))</f>
        <v/>
      </c>
      <c r="K1371" s="4" t="e">
        <f ca="1">udfRegEx(other_hotels_test!M1371,"\d( of )\d( stars).*(n&gt;)([\s\S]*;)")&amp;CHAR(10)&amp;udfRegEx(other_hotels_test!M1371,"[^;]+$\d( of )\d( stars).*(n&gt;)([\s\S]*;)")</f>
        <v>#NAME?</v>
      </c>
      <c r="N1371" s="1" t="str">
        <f>other_hotels_test!P1371</f>
        <v>Reviewed 1 February 2013</v>
      </c>
    </row>
    <row r="1372" spans="1:14" ht="168">
      <c r="A1372" s="1" t="str">
        <f>MID(other_hotels_test!D1372,1,FIND("_data",other_hotels_test!D1372,1)-1)</f>
        <v>fullerton_hotel</v>
      </c>
      <c r="B1372" s="4" t="str">
        <f>other_hotels_test!G1372</f>
        <v>Bonnie L</v>
      </c>
      <c r="C1372" s="4" t="str">
        <f>IF(ISBLANK(other_hotels_test!H1372),"",other_hotels_test!H1372)</f>
        <v>Sydney</v>
      </c>
      <c r="D1372" s="1" t="str">
        <f>MID(other_hotels_test!I1372,FIND("of",other_hotels_test!I1372,1)-2,12)</f>
        <v>4 of 5 stars</v>
      </c>
      <c r="E1372" s="1" t="str">
        <f>MID(other_hotels_test!I1372,FIND("of",other_hotels_test!I1372,1)-2,2)</f>
        <v xml:space="preserve">4 </v>
      </c>
      <c r="F1372" s="2">
        <f>MID(other_hotels_test!I1372,FIND("of",other_hotels_test!I1372,1)-2,2)/MID(other_hotels_test!I1372,FIND("of",other_hotels_test!I1372,1)+2,2)</f>
        <v>0.8</v>
      </c>
      <c r="G1372" s="3" t="str">
        <f>IF(ISBLANK(other_hotels_test!J1372),"",other_hotels_test!J1372)</f>
        <v>“Great but a lil overpriced”</v>
      </c>
      <c r="H1372" s="3" t="str">
        <f>IF(ISBLANK(other_hotels_test!K1372),"",other_hotels_test!K1372)</f>
        <v>My partner I and another couple stayed at the Fullerton Hotel for 3 nights over NYE. Our room was large and spacious however I did not think it was worth what we paid! Eating and drinking at the hotel is very expensive however I did have a burger that was just beautiful! There cocktails are pricy but worth it. The pool area is nice but we found the water pretty cold and didn't swim too much as a result. We attempted to organise something for NYE with the staff and got a different answer from each staff member and found it chaotic and we ended up doing our thing in the city as a result. Apart from that the service was very friendly and professional. We walked down to a Hawkers Market (about 10-15mins away) and had some of the most amazing food ever! Definitely recommend the Hawkers Markets!</v>
      </c>
      <c r="I1372" s="1" t="str">
        <f>TRIM(IF(ISERROR(MID(other_hotels_test!L1372,7,FIND("travelled",other_hotels_test!L1372,1)-7)),"",MID(other_hotels_test!L1372,7,FIND("travelled",other_hotels_test!L1372,1)-7)))</f>
        <v>December 2012</v>
      </c>
      <c r="J1372" s="1" t="str">
        <f>TRIM(IF(ISERROR(MID(other_hotels_test!L1372,FIND("travelled",other_hotels_test!L1372,1)+9,LEN(other_hotels_test!L1372))),"",MID(other_hotels_test!L1372,FIND("travelled",other_hotels_test!L1372,1)+9,LEN(other_hotels_test!L1372))))</f>
        <v>as a couple</v>
      </c>
      <c r="K1372" s="4" t="e">
        <f ca="1">udfRegEx(other_hotels_test!M1372,"\d( of )\d( stars).*(n&gt;)([\s\S]*;)")&amp;CHAR(10)&amp;udfRegEx(other_hotels_test!M1372,"[^;]+$\d( of )\d( stars).*(n&gt;)([\s\S]*;)")</f>
        <v>#NAME?</v>
      </c>
      <c r="N1372" s="1" t="str">
        <f>other_hotels_test!P1372</f>
        <v>Reviewed 30 January 2013</v>
      </c>
    </row>
    <row r="1373" spans="1:14" ht="168">
      <c r="A1373" s="1" t="str">
        <f>MID(other_hotels_test!D1373,1,FIND("_data",other_hotels_test!D1373,1)-1)</f>
        <v>fullerton_hotel</v>
      </c>
      <c r="B1373" s="4" t="str">
        <f>other_hotels_test!G1373</f>
        <v>Traveladdictor_VN</v>
      </c>
      <c r="C1373" s="4" t="str">
        <f>IF(ISBLANK(other_hotels_test!H1373),"",other_hotels_test!H1373)</f>
        <v>Ho Chi Minh City Vietnam</v>
      </c>
      <c r="D1373" s="1" t="str">
        <f>MID(other_hotels_test!I1373,FIND("of",other_hotels_test!I1373,1)-2,12)</f>
        <v>4 of 5 stars</v>
      </c>
      <c r="E1373" s="1" t="str">
        <f>MID(other_hotels_test!I1373,FIND("of",other_hotels_test!I1373,1)-2,2)</f>
        <v xml:space="preserve">4 </v>
      </c>
      <c r="F1373" s="2">
        <f>MID(other_hotels_test!I1373,FIND("of",other_hotels_test!I1373,1)-2,2)/MID(other_hotels_test!I1373,FIND("of",other_hotels_test!I1373,1)+2,2)</f>
        <v>0.8</v>
      </c>
      <c r="G1373" s="3" t="str">
        <f>IF(ISBLANK(other_hotels_test!J1373),"",other_hotels_test!J1373)</f>
        <v>“Excellent hotel but need some improvements”</v>
      </c>
      <c r="H1373" s="3" t="str">
        <f>IF(ISBLANK(other_hotels_test!K1373),"",other_hotels_test!K1373)</f>
        <v>This is one of my dream hotels and I was pleased to stay there for my holiday. It is very well reserved as it used to be a post office. The lobby lounge is very impressive huge and lots of sunlight which I hardly see at other hotels. Breakfast was very good. And free wifi is a plus. Our rooms were very spacious and nice bathroom. It was nice to enjoy the sunset at the pool. However I was not very happy with check-in system it took long time for a 5-star hotel not efficient. I was checking after 2 PM 2 rooms out of 3 were not ready. We had to wait until 4PM and a room was still fixing lights. Breakfast bills were confused as well I don't know why we had to sign even though breakfasts were included in the room rate. A part from that I am happy with my choice.</v>
      </c>
      <c r="I1373" s="1" t="str">
        <f>TRIM(IF(ISERROR(MID(other_hotels_test!L1373,7,FIND("travelled",other_hotels_test!L1373,1)-7)),"",MID(other_hotels_test!L1373,7,FIND("travelled",other_hotels_test!L1373,1)-7)))</f>
        <v>January 2013</v>
      </c>
      <c r="J1373" s="1" t="str">
        <f>TRIM(IF(ISERROR(MID(other_hotels_test!L1373,FIND("travelled",other_hotels_test!L1373,1)+9,LEN(other_hotels_test!L1373))),"",MID(other_hotels_test!L1373,FIND("travelled",other_hotels_test!L1373,1)+9,LEN(other_hotels_test!L1373))))</f>
        <v>with friends</v>
      </c>
      <c r="K1373" s="4" t="e">
        <f ca="1">udfRegEx(other_hotels_test!M1373,"\d( of )\d( stars).*(n&gt;)([\s\S]*;)")&amp;CHAR(10)&amp;udfRegEx(other_hotels_test!M1373,"[^;]+$\d( of )\d( stars).*(n&gt;)([\s\S]*;)")</f>
        <v>#NAME?</v>
      </c>
      <c r="N1373" s="1" t="str">
        <f>other_hotels_test!P1373</f>
        <v>Reviewed 29 January 2013</v>
      </c>
    </row>
    <row r="1374" spans="1:14" ht="280">
      <c r="A1374" s="1" t="str">
        <f>MID(other_hotels_test!D1374,1,FIND("_data",other_hotels_test!D1374,1)-1)</f>
        <v>fullerton_hotel</v>
      </c>
      <c r="B1374" s="4" t="str">
        <f>other_hotels_test!G1374</f>
        <v>IsabelBV</v>
      </c>
      <c r="C1374" s="4" t="str">
        <f>IF(ISBLANK(other_hotels_test!H1374),"",other_hotels_test!H1374)</f>
        <v>kuala lumpur malaysia</v>
      </c>
      <c r="D1374" s="1" t="str">
        <f>MID(other_hotels_test!I1374,FIND("of",other_hotels_test!I1374,1)-2,12)</f>
        <v>5 of 5 stars</v>
      </c>
      <c r="E1374" s="1" t="str">
        <f>MID(other_hotels_test!I1374,FIND("of",other_hotels_test!I1374,1)-2,2)</f>
        <v xml:space="preserve">5 </v>
      </c>
      <c r="F1374" s="2">
        <f>MID(other_hotels_test!I1374,FIND("of",other_hotels_test!I1374,1)-2,2)/MID(other_hotels_test!I1374,FIND("of",other_hotels_test!I1374,1)+2,2)</f>
        <v>1</v>
      </c>
      <c r="G1374" s="3" t="str">
        <f>IF(ISBLANK(other_hotels_test!J1374),"",other_hotels_test!J1374)</f>
        <v>“fabulous stay”</v>
      </c>
      <c r="H1374" s="3" t="str">
        <f>IF(ISBLANK(other_hotels_test!K1374),"",other_hotels_test!K1374)</f>
        <v>From the time of reserving a room and our departure service was topnotch  attentive and detailed across all the areas'departments in the hotel . Front Desk Reception services was excellent We were offered an option of free upgrade from the Quay room to Esplanade Room but the cost of a delayed check in at 4 pm . We chose to accept that and it worked out very well for us . We had a late check out at 3 pm the next day. Our rooms were very spacious Complimentary Twinings tea sachets and fruit platters with chocolate provided due to the slight delay in check in. The buffet spread was extensive and again the attentiveness from captains and waiters really makes this hotel stand out . My only negative feedback was that the room decor was rather bland and lacked that special something that would have been fitting with the hotel theme. The gym too was quite small. The spa Artisan was truly outstanding and a must if budget allows ! The masseuse therapists worked wonders as all three of us had such a positive experience. We all felt that the one hour Inner respite massage was so good that it felt like an hour and half massage. The ambience was beautiful and the spa itself was very well run ..seamless flow . We were initially supposed to stay at another hotel for our musical weekend but we were very glad we chose Fullerton.</v>
      </c>
      <c r="I1374" s="1" t="str">
        <f>TRIM(IF(ISERROR(MID(other_hotels_test!L1374,7,FIND("travelled",other_hotels_test!L1374,1)-7)),"",MID(other_hotels_test!L1374,7,FIND("travelled",other_hotels_test!L1374,1)-7)))</f>
        <v>January 2013</v>
      </c>
      <c r="J1374" s="1" t="str">
        <f>TRIM(IF(ISERROR(MID(other_hotels_test!L1374,FIND("travelled",other_hotels_test!L1374,1)+9,LEN(other_hotels_test!L1374))),"",MID(other_hotels_test!L1374,FIND("travelled",other_hotels_test!L1374,1)+9,LEN(other_hotels_test!L1374))))</f>
        <v>with friends</v>
      </c>
      <c r="K1374" s="4" t="e">
        <f ca="1">udfRegEx(other_hotels_test!M1374,"\d( of )\d( stars).*(n&gt;)([\s\S]*;)")&amp;CHAR(10)&amp;udfRegEx(other_hotels_test!M1374,"[^;]+$\d( of )\d( stars).*(n&gt;)([\s\S]*;)")</f>
        <v>#NAME?</v>
      </c>
      <c r="N1374" s="1" t="str">
        <f>other_hotels_test!P1374</f>
        <v>Reviewed 28 January 2013</v>
      </c>
    </row>
    <row r="1375" spans="1:14" ht="252">
      <c r="A1375" s="1" t="str">
        <f>MID(other_hotels_test!D1375,1,FIND("_data",other_hotels_test!D1375,1)-1)</f>
        <v>fullerton_hotel</v>
      </c>
      <c r="B1375" s="4" t="str">
        <f>other_hotels_test!G1375</f>
        <v>Jiaojiao</v>
      </c>
      <c r="C1375" s="4" t="str">
        <f>IF(ISBLANK(other_hotels_test!H1375),"",other_hotels_test!H1375)</f>
        <v>Sydney Australia</v>
      </c>
      <c r="D1375" s="1" t="str">
        <f>MID(other_hotels_test!I1375,FIND("of",other_hotels_test!I1375,1)-2,12)</f>
        <v>5 of 5 stars</v>
      </c>
      <c r="E1375" s="1" t="str">
        <f>MID(other_hotels_test!I1375,FIND("of",other_hotels_test!I1375,1)-2,2)</f>
        <v xml:space="preserve">5 </v>
      </c>
      <c r="F1375" s="2">
        <f>MID(other_hotels_test!I1375,FIND("of",other_hotels_test!I1375,1)-2,2)/MID(other_hotels_test!I1375,FIND("of",other_hotels_test!I1375,1)+2,2)</f>
        <v>1</v>
      </c>
      <c r="G1375" s="3" t="str">
        <f>IF(ISBLANK(other_hotels_test!J1375),"",other_hotels_test!J1375)</f>
        <v>“One of the best hotel I've ever stayed at!”</v>
      </c>
      <c r="H1375" s="3" t="str">
        <f>IF(ISBLANK(other_hotels_test!K1375),"",other_hotels_test!K1375)</f>
        <v>Went to Singapore in August and stayed there for 3 nights. We arrived around midnight but the staff at the front desk were as professional as if we were the first guest of the day. very professional and helpful. The lady even send us to the lift and pressed the button for us. The hotel itself has its own life with full of history. the hotel rooms are modern but somewhat has ancient decoration feathers too. LOVE the bathroom!! and the design of the mirrors &amp; the lighting suits perfectly when I do my makeups. Our package doesn't include buffet breakfast but we tried the gorgeous cakes down at the ground floor cafe. They were made with a perfection! The location of the hotel is right in the center of Singapore's business CBD. It has frequent transport(BUS subway) to other tourist spots too. The hotel is right next to Asian Civilization Museum which is a great place to visit. If you don't mind walking Marina Bay is not too far away either. Only one thing about this hotel is: the bed that we slept in is a bit uncomfortable. I felt the frame is a bit old as it makes lots of noise just rolling over the bed etc. hopefully it can be improved next time. Other than that all wonderful :-)</v>
      </c>
      <c r="I1375" s="1" t="str">
        <f>TRIM(IF(ISERROR(MID(other_hotels_test!L1375,7,FIND("travelled",other_hotels_test!L1375,1)-7)),"",MID(other_hotels_test!L1375,7,FIND("travelled",other_hotels_test!L1375,1)-7)))</f>
        <v>August 2012</v>
      </c>
      <c r="J1375" s="1" t="str">
        <f>TRIM(IF(ISERROR(MID(other_hotels_test!L1375,FIND("travelled",other_hotels_test!L1375,1)+9,LEN(other_hotels_test!L1375))),"",MID(other_hotels_test!L1375,FIND("travelled",other_hotels_test!L1375,1)+9,LEN(other_hotels_test!L1375))))</f>
        <v>as a couple</v>
      </c>
      <c r="K1375" s="4" t="e">
        <f ca="1">udfRegEx(other_hotels_test!M1375,"\d( of )\d( stars).*(n&gt;)([\s\S]*;)")&amp;CHAR(10)&amp;udfRegEx(other_hotels_test!M1375,"[^;]+$\d( of )\d( stars).*(n&gt;)([\s\S]*;)")</f>
        <v>#NAME?</v>
      </c>
      <c r="N1375" s="1" t="str">
        <f>other_hotels_test!P1375</f>
        <v>Reviewed 6 January 2013</v>
      </c>
    </row>
    <row r="1376" spans="1:14" ht="308">
      <c r="A1376" s="1" t="str">
        <f>MID(other_hotels_test!D1376,1,FIND("_data",other_hotels_test!D1376,1)-1)</f>
        <v>fullerton_hotel</v>
      </c>
      <c r="B1376" s="4" t="str">
        <f>other_hotels_test!G1376</f>
        <v>L Y</v>
      </c>
      <c r="C1376" s="4" t="str">
        <f>IF(ISBLANK(other_hotels_test!H1376),"",other_hotels_test!H1376)</f>
        <v>London United Kingdom</v>
      </c>
      <c r="D1376" s="1" t="str">
        <f>MID(other_hotels_test!I1376,FIND("of",other_hotels_test!I1376,1)-2,12)</f>
        <v>2 of 5 stars</v>
      </c>
      <c r="E1376" s="1" t="str">
        <f>MID(other_hotels_test!I1376,FIND("of",other_hotels_test!I1376,1)-2,2)</f>
        <v xml:space="preserve">2 </v>
      </c>
      <c r="F1376" s="2">
        <f>MID(other_hotels_test!I1376,FIND("of",other_hotels_test!I1376,1)-2,2)/MID(other_hotels_test!I1376,FIND("of",other_hotels_test!I1376,1)+2,2)</f>
        <v>0.4</v>
      </c>
      <c r="G1376" s="3" t="str">
        <f>IF(ISBLANK(other_hotels_test!J1376),"",other_hotels_test!J1376)</f>
        <v>“My husband was bitten by bed bugs on our first night &amp; rooms are not cleaned properly for a five star hotel”</v>
      </c>
      <c r="H1376" s="3" t="str">
        <f>IF(ISBLANK(other_hotels_test!K1376),"",other_hotels_test!K1376)</f>
        <v>On our first night my husband was bitten whilst asleep in bed and ended up with several bites on his body. He had to sleep on the couch to avoid being bitten further. We were transferred to another room the next day. Despite the duty manager and the hotel doctor confirming they were fresh bites the hotel kept insisting that they could not find any bed bugs. The rooms are definitely not properly cleaned and has a musty smell. On our first day the cups we have used were not replaced with clean ones nor did they clean our bathroom. The carpet of our second room was not vacumned and feels dirty; the tissue remnants and a champagne cork we found on the floor (left by previous occupants) were still on the floor 3 days later and this despite us having informed the duty manager the same evening. We had problems communicating with the housekeeping staff. They told us they did not understand or speak English. We have stayed at many hotels in different countries but not one with such poor standards of cleanliness especially in a five star hotel in Singapore and certainly not been bitten by bed bugs before. We are disappointed by the poor standards of cleanliness and feel that this aspect needs inspecting and improvements made. Their attitude is disappointing. I feel so strongly about this I have decided to put my comments here. I would like to say that the concierge and restaurant staff were very helpful.</v>
      </c>
      <c r="I1376" s="1" t="str">
        <f>TRIM(IF(ISERROR(MID(other_hotels_test!L1376,7,FIND("travelled",other_hotels_test!L1376,1)-7)),"",MID(other_hotels_test!L1376,7,FIND("travelled",other_hotels_test!L1376,1)-7)))</f>
        <v>December 2012</v>
      </c>
      <c r="J1376" s="1" t="str">
        <f>TRIM(IF(ISERROR(MID(other_hotels_test!L1376,FIND("travelled",other_hotels_test!L1376,1)+9,LEN(other_hotels_test!L1376))),"",MID(other_hotels_test!L1376,FIND("travelled",other_hotels_test!L1376,1)+9,LEN(other_hotels_test!L1376))))</f>
        <v>as a couple</v>
      </c>
      <c r="K1376" s="4" t="e">
        <f ca="1">udfRegEx(other_hotels_test!M1376,"\d( of )\d( stars).*(n&gt;)([\s\S]*;)")&amp;CHAR(10)&amp;udfRegEx(other_hotels_test!M1376,"[^;]+$\d( of )\d( stars).*(n&gt;)([\s\S]*;)")</f>
        <v>#NAME?</v>
      </c>
      <c r="N1376" s="1" t="str">
        <f>other_hotels_test!P1376</f>
        <v>Reviewed 6 January 2013</v>
      </c>
    </row>
    <row r="1377" spans="1:14" ht="84">
      <c r="A1377" s="1" t="str">
        <f>MID(other_hotels_test!D1377,1,FIND("_data",other_hotels_test!D1377,1)-1)</f>
        <v>fullerton_hotel</v>
      </c>
      <c r="B1377" s="4" t="str">
        <f>other_hotels_test!G1377</f>
        <v>siuyung</v>
      </c>
      <c r="C1377" s="4" t="str">
        <f>IF(ISBLANK(other_hotels_test!H1377),"",other_hotels_test!H1377)</f>
        <v>Hong Kong China</v>
      </c>
      <c r="D1377" s="1" t="str">
        <f>MID(other_hotels_test!I1377,FIND("of",other_hotels_test!I1377,1)-2,12)</f>
        <v>5 of 5 stars</v>
      </c>
      <c r="E1377" s="1" t="str">
        <f>MID(other_hotels_test!I1377,FIND("of",other_hotels_test!I1377,1)-2,2)</f>
        <v xml:space="preserve">5 </v>
      </c>
      <c r="F1377" s="2">
        <f>MID(other_hotels_test!I1377,FIND("of",other_hotels_test!I1377,1)-2,2)/MID(other_hotels_test!I1377,FIND("of",other_hotels_test!I1377,1)+2,2)</f>
        <v>1</v>
      </c>
      <c r="G1377" s="3" t="str">
        <f>IF(ISBLANK(other_hotels_test!J1377),"",other_hotels_test!J1377)</f>
        <v>“Lovely birthday cake”</v>
      </c>
      <c r="H1377" s="3" t="str">
        <f>IF(ISBLANK(other_hotels_test!K1377),"",other_hotels_test!K1377)</f>
        <v>Their service is excellent. I stayed at Fullerton during Christmas holiday which also my husband's birthday. We found the nice chocolate birthday cake and birthday card on our bed when we enter our room. That made us surprise and we really appreciated what they did for us. What a sweet memory for us and we will stay again for another trip. :)</v>
      </c>
      <c r="I1377" s="1" t="str">
        <f>TRIM(IF(ISERROR(MID(other_hotels_test!L1377,7,FIND("travelled",other_hotels_test!L1377,1)-7)),"",MID(other_hotels_test!L1377,7,FIND("travelled",other_hotels_test!L1377,1)-7)))</f>
        <v>December 2012</v>
      </c>
      <c r="J1377" s="1" t="str">
        <f>TRIM(IF(ISERROR(MID(other_hotels_test!L1377,FIND("travelled",other_hotels_test!L1377,1)+9,LEN(other_hotels_test!L1377))),"",MID(other_hotels_test!L1377,FIND("travelled",other_hotels_test!L1377,1)+9,LEN(other_hotels_test!L1377))))</f>
        <v>with family</v>
      </c>
      <c r="K1377" s="4" t="e">
        <f ca="1">udfRegEx(other_hotels_test!M1377,"\d( of )\d( stars).*(n&gt;)([\s\S]*;)")&amp;CHAR(10)&amp;udfRegEx(other_hotels_test!M1377,"[^;]+$\d( of )\d( stars).*(n&gt;)([\s\S]*;)")</f>
        <v>#NAME?</v>
      </c>
      <c r="N1377" s="1" t="str">
        <f>other_hotels_test!P1377</f>
        <v>Reviewed 5 January 2013</v>
      </c>
    </row>
    <row r="1378" spans="1:14" ht="84">
      <c r="A1378" s="1" t="str">
        <f>MID(other_hotels_test!D1378,1,FIND("_data",other_hotels_test!D1378,1)-1)</f>
        <v>fullerton_hotel</v>
      </c>
      <c r="B1378" s="4" t="str">
        <f>other_hotels_test!G1378</f>
        <v>remarkable_travels</v>
      </c>
      <c r="C1378" s="4" t="str">
        <f>IF(ISBLANK(other_hotels_test!H1378),"",other_hotels_test!H1378)</f>
        <v>Singapore Singapore</v>
      </c>
      <c r="D1378" s="1" t="str">
        <f>MID(other_hotels_test!I1378,FIND("of",other_hotels_test!I1378,1)-2,12)</f>
        <v>5 of 5 stars</v>
      </c>
      <c r="E1378" s="1" t="str">
        <f>MID(other_hotels_test!I1378,FIND("of",other_hotels_test!I1378,1)-2,2)</f>
        <v xml:space="preserve">5 </v>
      </c>
      <c r="F1378" s="2">
        <f>MID(other_hotels_test!I1378,FIND("of",other_hotels_test!I1378,1)-2,2)/MID(other_hotels_test!I1378,FIND("of",other_hotels_test!I1378,1)+2,2)</f>
        <v>1</v>
      </c>
      <c r="G1378" s="3" t="str">
        <f>IF(ISBLANK(other_hotels_test!J1378),"",other_hotels_test!J1378)</f>
        <v>“Yes well worth it!”</v>
      </c>
      <c r="H1378" s="3" t="str">
        <f>IF(ISBLANK(other_hotels_test!K1378),"",other_hotels_test!K1378)</f>
        <v>I had nothing but a fabulous experience - the room the staff the restaurants and even the tea and bath products are stunningly superior to most other 5 star hotels in Singapore. It's not quite as fancy as Raffles they are different but both spectacular. It's worth getting a club room as they serve cocktails and afternoon tea both of which are very good.</v>
      </c>
      <c r="I1378" s="1" t="str">
        <f>TRIM(IF(ISERROR(MID(other_hotels_test!L1378,7,FIND("travelled",other_hotels_test!L1378,1)-7)),"",MID(other_hotels_test!L1378,7,FIND("travelled",other_hotels_test!L1378,1)-7)))</f>
        <v>May 2012</v>
      </c>
      <c r="J1378" s="1" t="str">
        <f>TRIM(IF(ISERROR(MID(other_hotels_test!L1378,FIND("travelled",other_hotels_test!L1378,1)+9,LEN(other_hotels_test!L1378))),"",MID(other_hotels_test!L1378,FIND("travelled",other_hotels_test!L1378,1)+9,LEN(other_hotels_test!L1378))))</f>
        <v>with friends</v>
      </c>
      <c r="K1378" s="4" t="e">
        <f ca="1">udfRegEx(other_hotels_test!M1378,"\d( of )\d( stars).*(n&gt;)([\s\S]*;)")&amp;CHAR(10)&amp;udfRegEx(other_hotels_test!M1378,"[^;]+$\d( of )\d( stars).*(n&gt;)([\s\S]*;)")</f>
        <v>#NAME?</v>
      </c>
      <c r="N1378" s="1" t="str">
        <f>other_hotels_test!P1378</f>
        <v>Reviewed 5 January 2013</v>
      </c>
    </row>
    <row r="1379" spans="1:14" ht="112">
      <c r="A1379" s="1" t="str">
        <f>MID(other_hotels_test!D1379,1,FIND("_data",other_hotels_test!D1379,1)-1)</f>
        <v>fullerton_hotel</v>
      </c>
      <c r="B1379" s="4" t="str">
        <f>other_hotels_test!G1379</f>
        <v>cbe28</v>
      </c>
      <c r="C1379" s="4" t="str">
        <f>IF(ISBLANK(other_hotels_test!H1379),"",other_hotels_test!H1379)</f>
        <v>Sydney Australia</v>
      </c>
      <c r="D1379" s="1" t="str">
        <f>MID(other_hotels_test!I1379,FIND("of",other_hotels_test!I1379,1)-2,12)</f>
        <v>4 of 5 stars</v>
      </c>
      <c r="E1379" s="1" t="str">
        <f>MID(other_hotels_test!I1379,FIND("of",other_hotels_test!I1379,1)-2,2)</f>
        <v xml:space="preserve">4 </v>
      </c>
      <c r="F1379" s="2">
        <f>MID(other_hotels_test!I1379,FIND("of",other_hotels_test!I1379,1)-2,2)/MID(other_hotels_test!I1379,FIND("of",other_hotels_test!I1379,1)+2,2)</f>
        <v>0.8</v>
      </c>
      <c r="G1379" s="3" t="str">
        <f>IF(ISBLANK(other_hotels_test!J1379),"",other_hotels_test!J1379)</f>
        <v>“Choose your room”</v>
      </c>
      <c r="H1379" s="3" t="str">
        <f>IF(ISBLANK(other_hotels_test!K1379),"",other_hotels_test!K1379)</f>
        <v>A fabulous hotel. We stayed 5 nights and moved rooms to a pool view heritage room. Great balcony and view over the Singapore river. As its an expensive hotel we figured we deserved the room that we were paying for therefore the request to change rooms from a fairly average but expensive harbour view room. The breakfast is fantastic and the location couldn't be better. If this beautiful hotel doesn't suit you check out the Fullerton Bay hotel and the wonderful Lantern bar. Awesome.</v>
      </c>
      <c r="I1379" s="1" t="str">
        <f>TRIM(IF(ISERROR(MID(other_hotels_test!L1379,7,FIND("travelled",other_hotels_test!L1379,1)-7)),"",MID(other_hotels_test!L1379,7,FIND("travelled",other_hotels_test!L1379,1)-7)))</f>
        <v>December 2012</v>
      </c>
      <c r="J1379" s="1" t="str">
        <f>TRIM(IF(ISERROR(MID(other_hotels_test!L1379,FIND("travelled",other_hotels_test!L1379,1)+9,LEN(other_hotels_test!L1379))),"",MID(other_hotels_test!L1379,FIND("travelled",other_hotels_test!L1379,1)+9,LEN(other_hotels_test!L1379))))</f>
        <v>as a couple</v>
      </c>
      <c r="K1379" s="4" t="e">
        <f ca="1">udfRegEx(other_hotels_test!M1379,"\d( of )\d( stars).*(n&gt;)([\s\S]*;)")&amp;CHAR(10)&amp;udfRegEx(other_hotels_test!M1379,"[^;]+$\d( of )\d( stars).*(n&gt;)([\s\S]*;)")</f>
        <v>#NAME?</v>
      </c>
      <c r="N1379" s="1" t="str">
        <f>other_hotels_test!P1379</f>
        <v>Reviewed 4 January 2013</v>
      </c>
    </row>
    <row r="1380" spans="1:14" ht="126">
      <c r="A1380" s="1" t="str">
        <f>MID(other_hotels_test!D1380,1,FIND("_data",other_hotels_test!D1380,1)-1)</f>
        <v>fullerton_hotel</v>
      </c>
      <c r="B1380" s="4" t="str">
        <f>other_hotels_test!G1380</f>
        <v>the_wanderlusters</v>
      </c>
      <c r="C1380" s="4" t="str">
        <f>IF(ISBLANK(other_hotels_test!H1380),"",other_hotels_test!H1380)</f>
        <v>Brisbane</v>
      </c>
      <c r="D1380" s="1" t="str">
        <f>MID(other_hotels_test!I1380,FIND("of",other_hotels_test!I1380,1)-2,12)</f>
        <v>5 of 5 stars</v>
      </c>
      <c r="E1380" s="1" t="str">
        <f>MID(other_hotels_test!I1380,FIND("of",other_hotels_test!I1380,1)-2,2)</f>
        <v xml:space="preserve">5 </v>
      </c>
      <c r="F1380" s="2">
        <f>MID(other_hotels_test!I1380,FIND("of",other_hotels_test!I1380,1)-2,2)/MID(other_hotels_test!I1380,FIND("of",other_hotels_test!I1380,1)+2,2)</f>
        <v>1</v>
      </c>
      <c r="G1380" s="3" t="str">
        <f>IF(ISBLANK(other_hotels_test!J1380),"",other_hotels_test!J1380)</f>
        <v>“"the best hotel we have ever stayed in........."”</v>
      </c>
      <c r="H1380" s="3" t="str">
        <f>IF(ISBLANK(other_hotels_test!K1380),"",other_hotels_test!K1380)</f>
        <v>our review may be slightly biased as we did contact the hotel with a complaint of sorts (in terms of a booking error on their part) prior to arrival and i'm not sure if this resulted in a free upgrade or not; i didn't want to ask for a number of reasons. this hotel was pure class all the way great service (a smile and a good morning from everyone) superb rooms (huge and spotless) - if any criticism it would be the toileteries which were pretty average but no need for nitpicking. quite simply "the best hotel we have ever stayed in........." in over 35 years of travelling.</v>
      </c>
      <c r="I1380" s="1" t="str">
        <f>TRIM(IF(ISERROR(MID(other_hotels_test!L1380,7,FIND("travelled",other_hotels_test!L1380,1)-7)),"",MID(other_hotels_test!L1380,7,FIND("travelled",other_hotels_test!L1380,1)-7)))</f>
        <v>December 2012</v>
      </c>
      <c r="J1380" s="1" t="str">
        <f>TRIM(IF(ISERROR(MID(other_hotels_test!L1380,FIND("travelled",other_hotels_test!L1380,1)+9,LEN(other_hotels_test!L1380))),"",MID(other_hotels_test!L1380,FIND("travelled",other_hotels_test!L1380,1)+9,LEN(other_hotels_test!L1380))))</f>
        <v>with family</v>
      </c>
      <c r="K1380" s="4" t="e">
        <f ca="1">udfRegEx(other_hotels_test!M1380,"\d( of )\d( stars).*(n&gt;)([\s\S]*;)")&amp;CHAR(10)&amp;udfRegEx(other_hotels_test!M1380,"[^;]+$\d( of )\d( stars).*(n&gt;)([\s\S]*;)")</f>
        <v>#NAME?</v>
      </c>
      <c r="N1380" s="1" t="str">
        <f>other_hotels_test!P1380</f>
        <v>Reviewed 5 February 2013</v>
      </c>
    </row>
    <row r="1381" spans="1:14" ht="266">
      <c r="A1381" s="1" t="str">
        <f>MID(other_hotels_test!D1381,1,FIND("_data",other_hotels_test!D1381,1)-1)</f>
        <v>fullerton_hotel</v>
      </c>
      <c r="B1381" s="4" t="str">
        <f>other_hotels_test!G1381</f>
        <v>Hilary P</v>
      </c>
      <c r="C1381" s="4" t="str">
        <f>IF(ISBLANK(other_hotels_test!H1381),"",other_hotels_test!H1381)</f>
        <v>Buxton</v>
      </c>
      <c r="D1381" s="1" t="str">
        <f>MID(other_hotels_test!I1381,FIND("of",other_hotels_test!I1381,1)-2,12)</f>
        <v>4 of 5 stars</v>
      </c>
      <c r="E1381" s="1" t="str">
        <f>MID(other_hotels_test!I1381,FIND("of",other_hotels_test!I1381,1)-2,2)</f>
        <v xml:space="preserve">4 </v>
      </c>
      <c r="F1381" s="2">
        <f>MID(other_hotels_test!I1381,FIND("of",other_hotels_test!I1381,1)-2,2)/MID(other_hotels_test!I1381,FIND("of",other_hotels_test!I1381,1)+2,2)</f>
        <v>0.8</v>
      </c>
      <c r="G1381" s="3" t="str">
        <f>IF(ISBLANK(other_hotels_test!J1381),"",other_hotels_test!J1381)</f>
        <v>“A touch of luxury in a beautiful island”</v>
      </c>
      <c r="H1381" s="3" t="str">
        <f>IF(ISBLANK(other_hotels_test!K1381),"",other_hotels_test!K1381)</f>
        <v>Last year we stayed at the sister hotel Fullerton Bay our room this year was a special deal and for the opulence of the hotel it was a bargain although it would have been nice to have the curtains open and not look across into other bedrooms a courtyard room. Pleasant staff helpful but not overbearing.We had a few hours to pass after check out until our plane some lounge seats in the main lobby rather than in the basement would have been more pleasant these were all reserved for those having expensive refreshments. The pouring rain was a deterrent to wandering elsewhere so we stuck it out. Loved the Sunday brunch we were treated to amazing array of food in typical buffet all you can eat style. The Chinese restaurant meal we had in the hotel was a disappointment for its meagre size portion at an exorbitant price. I am sure breakfast would have been delicious but as we were on a room rate only the price was far above reasonable. The location is lovely for walking out in the Marina bay and we took advantage of the complimentary 2x 1 hour tours delivered by a very competent lady called Florence from the Tourist association. We learned some interesting facts about the hotels history and the maritime history of the surrounding bay.</v>
      </c>
      <c r="I1381" s="1" t="str">
        <f>TRIM(IF(ISERROR(MID(other_hotels_test!L1381,7,FIND("travelled",other_hotels_test!L1381,1)-7)),"",MID(other_hotels_test!L1381,7,FIND("travelled",other_hotels_test!L1381,1)-7)))</f>
        <v>February 2013</v>
      </c>
      <c r="J1381" s="1" t="str">
        <f>TRIM(IF(ISERROR(MID(other_hotels_test!L1381,FIND("travelled",other_hotels_test!L1381,1)+9,LEN(other_hotels_test!L1381))),"",MID(other_hotels_test!L1381,FIND("travelled",other_hotels_test!L1381,1)+9,LEN(other_hotels_test!L1381))))</f>
        <v>as a couple</v>
      </c>
      <c r="K1381" s="4" t="e">
        <f ca="1">udfRegEx(other_hotels_test!M1381,"\d( of )\d( stars).*(n&gt;)([\s\S]*;)")&amp;CHAR(10)&amp;udfRegEx(other_hotels_test!M1381,"[^;]+$\d( of )\d( stars).*(n&gt;)([\s\S]*;)")</f>
        <v>#NAME?</v>
      </c>
      <c r="N1381" s="1" t="str">
        <f>other_hotels_test!P1381</f>
        <v>Reviewed 5 February 2013</v>
      </c>
    </row>
    <row r="1382" spans="1:14" ht="409">
      <c r="A1382" s="1" t="str">
        <f>MID(other_hotels_test!D1382,1,FIND("_data",other_hotels_test!D1382,1)-1)</f>
        <v>fullerton_hotel</v>
      </c>
      <c r="B1382" s="4" t="str">
        <f>other_hotels_test!G1382</f>
        <v>GurgaonBased</v>
      </c>
      <c r="C1382" s="4" t="str">
        <f>IF(ISBLANK(other_hotels_test!H1382),"",other_hotels_test!H1382)</f>
        <v>Delhi</v>
      </c>
      <c r="D1382" s="1" t="str">
        <f>MID(other_hotels_test!I1382,FIND("of",other_hotels_test!I1382,1)-2,12)</f>
        <v>5 of 5 stars</v>
      </c>
      <c r="E1382" s="1" t="str">
        <f>MID(other_hotels_test!I1382,FIND("of",other_hotels_test!I1382,1)-2,2)</f>
        <v xml:space="preserve">5 </v>
      </c>
      <c r="F1382" s="2">
        <f>MID(other_hotels_test!I1382,FIND("of",other_hotels_test!I1382,1)-2,2)/MID(other_hotels_test!I1382,FIND("of",other_hotels_test!I1382,1)+2,2)</f>
        <v>1</v>
      </c>
      <c r="G1382" s="3" t="str">
        <f>IF(ISBLANK(other_hotels_test!J1382),"",other_hotels_test!J1382)</f>
        <v>“Excellent hotel. Difficult to find an issue”</v>
      </c>
      <c r="H1382" s="3" t="str">
        <f>IF(ISBLANK(other_hotels_test!K1382),"",other_hotels_test!K1382)</f>
        <v>I stayed in this hotel for 4 nights from 25th to 29th of Jan on a holiday. I was accompanied by my wife and small kids [infants]. The following was our experience: 1. Check in was very smooth/ fast inspite of a large number of guests checking in at that time. 2. The room itself was smallish but had a lot of storage space. The three cupboards were enough for storing our clothes + our two large empty suitcases + baby pram. Once these were out of the way the room size was enough for the small kids to run about in the room. 3. The bathroom was quite large with a tub and separate shower area. 4. Very clean room and bathroom. 5. Breakfast is available from 630AM to 1030am except on sat and Sundays when they allow it until 11AM. Very elaborate spread including chinese japanese and Indian cuisine. The staff serving at the tables - was it 64 [sorry I cannot recall the exact names - manjinder two trainees and a plump lady called Alicia???] were very nice to us and helped us every day. 6. Concierge and bell desk staff was also helpful in telling us about the city - whether we asked for information at 11 in the morning or 2AM! 7. Housekeeping was so efficient that if we forgot to put a DND sign on the door while going for breakfast our room was made by the time we came back. 8. everytime we went out of the hotel the bell desk team/ the door man ensured we got a cab fast helped us with the baby pram and was overall helpful. 9. checkout was equally efficient. Minor issues/ suggestions: 1. Breakfast: while the spread is elaborate it would make the breakfast slightly premium if a sushi counter was added. Also the Indian food was not authentic. 2. Housekeeping was not able to provide garbage bags for disposal of baby nappies. 3. We wanted to gift a cake to some friends but found that the pastry shop was open only until 9Pm - should be open until longer. 4. When i checked in a charge of a certain amount was blocked on my credit card towards the expected hotel charges. When I checked out the actual amount was charged to my card thru an ''offline charge''. I was given to understand that the actual amount has been charged from the amount that was blocked while checking in and the balance limit would be released in a few days. However my bank later informed me that in reality an additional limit was blocked [ie I potentially pad double] since the earlier charge at checkin was not ''voided''. While this did not impact me since my credit card has enough limit it could have had a serious impact if I needed that credit limit for some purchase. In future I am going to ensure that the initial transaction is voided before checkout. However these are all minor issues. Overall an excellent experience and I give the hotel 100% marks for the excellent staff and quality of food. The room too was very good. I would certainly stay here again!</v>
      </c>
      <c r="I1382" s="1" t="str">
        <f>TRIM(IF(ISERROR(MID(other_hotels_test!L1382,7,FIND("travelled",other_hotels_test!L1382,1)-7)),"",MID(other_hotels_test!L1382,7,FIND("travelled",other_hotels_test!L1382,1)-7)))</f>
        <v>January 2013</v>
      </c>
      <c r="J1382" s="1" t="str">
        <f>TRIM(IF(ISERROR(MID(other_hotels_test!L1382,FIND("travelled",other_hotels_test!L1382,1)+9,LEN(other_hotels_test!L1382))),"",MID(other_hotels_test!L1382,FIND("travelled",other_hotels_test!L1382,1)+9,LEN(other_hotels_test!L1382))))</f>
        <v>with family</v>
      </c>
      <c r="K1382" s="4" t="e">
        <f ca="1">udfRegEx(other_hotels_test!M1382,"\d( of )\d( stars).*(n&gt;)([\s\S]*;)")&amp;CHAR(10)&amp;udfRegEx(other_hotels_test!M1382,"[^;]+$\d( of )\d( stars).*(n&gt;)([\s\S]*;)")</f>
        <v>#NAME?</v>
      </c>
      <c r="N1382" s="1" t="str">
        <f>other_hotels_test!P1382</f>
        <v>Reviewed 5 February 2013</v>
      </c>
    </row>
    <row r="1383" spans="1:14" ht="182">
      <c r="A1383" s="1" t="str">
        <f>MID(other_hotels_test!D1383,1,FIND("_data",other_hotels_test!D1383,1)-1)</f>
        <v>fullerton_hotel</v>
      </c>
      <c r="B1383" s="4" t="str">
        <f>other_hotels_test!G1383</f>
        <v>KMC022</v>
      </c>
      <c r="C1383" s="4" t="str">
        <f>IF(ISBLANK(other_hotels_test!H1383),"",other_hotels_test!H1383)</f>
        <v>Australia</v>
      </c>
      <c r="D1383" s="1" t="str">
        <f>MID(other_hotels_test!I1383,FIND("of",other_hotels_test!I1383,1)-2,12)</f>
        <v>4 of 5 stars</v>
      </c>
      <c r="E1383" s="1" t="str">
        <f>MID(other_hotels_test!I1383,FIND("of",other_hotels_test!I1383,1)-2,2)</f>
        <v xml:space="preserve">4 </v>
      </c>
      <c r="F1383" s="2">
        <f>MID(other_hotels_test!I1383,FIND("of",other_hotels_test!I1383,1)-2,2)/MID(other_hotels_test!I1383,FIND("of",other_hotels_test!I1383,1)+2,2)</f>
        <v>0.8</v>
      </c>
      <c r="G1383" s="3" t="str">
        <f>IF(ISBLANK(other_hotels_test!J1383),"",other_hotels_test!J1383)</f>
        <v>“location location location!!”</v>
      </c>
      <c r="H1383" s="3" t="str">
        <f>IF(ISBLANK(other_hotels_test!K1383),"",other_hotels_test!K1383)</f>
        <v>I recently stayed at the Fullerton Hotel Singapore in a Club Room for 1 week. The service from the moment you arrive is fantastic. The foyer is amazing. Worth a visit even if you are not staying there to experience the heavenly scent of the stunning flower arrangements and of course the beauty and history of this building. A walk to the Fullerton Bay Hotel ( underground) taking in all the history as you go. The Lantern Bar at the Fullerton Bay definately worth a visit to take in the view. The only negative of our room for the first 5 days was that it was facing into opposite windows. I would have hoped for the tarriff A$400 p/n we would have been afforded a better outlook. On our return for the last 2 days of our visit we were shifted to a balcony room. However I can only praise this hotel overall mainly the wonderful staff will make your stay.</v>
      </c>
      <c r="I1383" s="1" t="str">
        <f>TRIM(IF(ISERROR(MID(other_hotels_test!L1383,7,FIND("travelled",other_hotels_test!L1383,1)-7)),"",MID(other_hotels_test!L1383,7,FIND("travelled",other_hotels_test!L1383,1)-7)))</f>
        <v>January 2013</v>
      </c>
      <c r="J1383" s="1" t="str">
        <f>TRIM(IF(ISERROR(MID(other_hotels_test!L1383,FIND("travelled",other_hotels_test!L1383,1)+9,LEN(other_hotels_test!L1383))),"",MID(other_hotels_test!L1383,FIND("travelled",other_hotels_test!L1383,1)+9,LEN(other_hotels_test!L1383))))</f>
        <v>on business</v>
      </c>
      <c r="K1383" s="4" t="e">
        <f ca="1">udfRegEx(other_hotels_test!M1383,"\d( of )\d( stars).*(n&gt;)([\s\S]*;)")&amp;CHAR(10)&amp;udfRegEx(other_hotels_test!M1383,"[^;]+$\d( of )\d( stars).*(n&gt;)([\s\S]*;)")</f>
        <v>#NAME?</v>
      </c>
      <c r="N1383" s="1" t="str">
        <f>other_hotels_test!P1383</f>
        <v>Reviewed 4 February 2013</v>
      </c>
    </row>
    <row r="1384" spans="1:14" ht="70">
      <c r="A1384" s="1" t="str">
        <f>MID(other_hotels_test!D1384,1,FIND("_data",other_hotels_test!D1384,1)-1)</f>
        <v>fullerton_hotel</v>
      </c>
      <c r="B1384" s="4" t="str">
        <f>other_hotels_test!G1384</f>
        <v>robbiew117</v>
      </c>
      <c r="C1384" s="4" t="str">
        <f>IF(ISBLANK(other_hotels_test!H1384),"",other_hotels_test!H1384)</f>
        <v>Cardiff United Kingdom</v>
      </c>
      <c r="D1384" s="1" t="str">
        <f>MID(other_hotels_test!I1384,FIND("of",other_hotels_test!I1384,1)-2,12)</f>
        <v>5 of 5 stars</v>
      </c>
      <c r="E1384" s="1" t="str">
        <f>MID(other_hotels_test!I1384,FIND("of",other_hotels_test!I1384,1)-2,2)</f>
        <v xml:space="preserve">5 </v>
      </c>
      <c r="F1384" s="2">
        <f>MID(other_hotels_test!I1384,FIND("of",other_hotels_test!I1384,1)-2,2)/MID(other_hotels_test!I1384,FIND("of",other_hotels_test!I1384,1)+2,2)</f>
        <v>1</v>
      </c>
      <c r="G1384" s="3" t="str">
        <f>IF(ISBLANK(other_hotels_test!J1384),"",other_hotels_test!J1384)</f>
        <v>“Perfect hotel”</v>
      </c>
      <c r="H1384" s="3" t="str">
        <f>IF(ISBLANK(other_hotels_test!K1384),"",other_hotels_test!K1384)</f>
        <v>This has to be the perfect hotel to spend a few nights in Singapore. From the warm and efficient welcome to the most fabulous service throughout the hotel it can't be faulted. Try and book a balcony room overlooking the bay: you wont' want to leave. It's not cheap: but it's well worth the price.</v>
      </c>
      <c r="I1384" s="1" t="str">
        <f>TRIM(IF(ISERROR(MID(other_hotels_test!L1384,7,FIND("travelled",other_hotels_test!L1384,1)-7)),"",MID(other_hotels_test!L1384,7,FIND("travelled",other_hotels_test!L1384,1)-7)))</f>
        <v>January 2013</v>
      </c>
      <c r="J1384" s="1" t="str">
        <f>TRIM(IF(ISERROR(MID(other_hotels_test!L1384,FIND("travelled",other_hotels_test!L1384,1)+9,LEN(other_hotels_test!L1384))),"",MID(other_hotels_test!L1384,FIND("travelled",other_hotels_test!L1384,1)+9,LEN(other_hotels_test!L1384))))</f>
        <v>with friends</v>
      </c>
      <c r="K1384" s="4" t="e">
        <f ca="1">udfRegEx(other_hotels_test!M1384,"\d( of )\d( stars).*(n&gt;)([\s\S]*;)")&amp;CHAR(10)&amp;udfRegEx(other_hotels_test!M1384,"[^;]+$\d( of )\d( stars).*(n&gt;)([\s\S]*;)")</f>
        <v>#NAME?</v>
      </c>
      <c r="N1384" s="1" t="str">
        <f>other_hotels_test!P1384</f>
        <v>Reviewed 2 February 2013</v>
      </c>
    </row>
    <row r="1385" spans="1:14" ht="140">
      <c r="A1385" s="1" t="str">
        <f>MID(other_hotels_test!D1385,1,FIND("_data",other_hotels_test!D1385,1)-1)</f>
        <v>fullerton_hotel</v>
      </c>
      <c r="B1385" s="4" t="str">
        <f>other_hotels_test!G1385</f>
        <v>Glen R</v>
      </c>
      <c r="C1385" s="4" t="str">
        <f>IF(ISBLANK(other_hotels_test!H1385),"",other_hotels_test!H1385)</f>
        <v>Hong Kong China</v>
      </c>
      <c r="D1385" s="1" t="str">
        <f>MID(other_hotels_test!I1385,FIND("of",other_hotels_test!I1385,1)-2,12)</f>
        <v>5 of 5 stars</v>
      </c>
      <c r="E1385" s="1" t="str">
        <f>MID(other_hotels_test!I1385,FIND("of",other_hotels_test!I1385,1)-2,2)</f>
        <v xml:space="preserve">5 </v>
      </c>
      <c r="F1385" s="2">
        <f>MID(other_hotels_test!I1385,FIND("of",other_hotels_test!I1385,1)-2,2)/MID(other_hotels_test!I1385,FIND("of",other_hotels_test!I1385,1)+2,2)</f>
        <v>1</v>
      </c>
      <c r="G1385" s="3" t="str">
        <f>IF(ISBLANK(other_hotels_test!J1385),"",other_hotels_test!J1385)</f>
        <v>“Central to Singapore sights”</v>
      </c>
      <c r="H1385" s="3" t="str">
        <f>IF(ISBLANK(other_hotels_test!K1385),"",other_hotels_test!K1385)</f>
        <v>This hotel is for travelers who want excellence. Our experience started with an upgrade on check-in to a room at the front on the historical verandah overlooking the city and with river views. The breakfast is the most astonishing array of food I have ever experienced at any hotel we have stayed at. We used a 3 day travel pass to explore the city which allowed us to travel by train to almost anywhere we wanted to go. Taxis in the rain were no problem to hire either. The hotel is quite central and we returned to our room after visiting each tourist sight. Highly recommend if you wish to make your trip to Singapore memorable.</v>
      </c>
      <c r="I1385" s="1" t="str">
        <f>TRIM(IF(ISERROR(MID(other_hotels_test!L1385,7,FIND("travelled",other_hotels_test!L1385,1)-7)),"",MID(other_hotels_test!L1385,7,FIND("travelled",other_hotels_test!L1385,1)-7)))</f>
        <v>February 2013</v>
      </c>
      <c r="J1385" s="1" t="str">
        <f>TRIM(IF(ISERROR(MID(other_hotels_test!L1385,FIND("travelled",other_hotels_test!L1385,1)+9,LEN(other_hotels_test!L1385))),"",MID(other_hotels_test!L1385,FIND("travelled",other_hotels_test!L1385,1)+9,LEN(other_hotels_test!L1385))))</f>
        <v>as a couple</v>
      </c>
      <c r="K1385" s="4" t="e">
        <f ca="1">udfRegEx(other_hotels_test!M1385,"\d( of )\d( stars).*(n&gt;)([\s\S]*;)")&amp;CHAR(10)&amp;udfRegEx(other_hotels_test!M1385,"[^;]+$\d( of )\d( stars).*(n&gt;)([\s\S]*;)")</f>
        <v>#NAME?</v>
      </c>
      <c r="N1385" s="1" t="str">
        <f>other_hotels_test!P1385</f>
        <v>Reviewed 12 February 2013</v>
      </c>
    </row>
    <row r="1386" spans="1:14" ht="308">
      <c r="A1386" s="1" t="str">
        <f>MID(other_hotels_test!D1386,1,FIND("_data",other_hotels_test!D1386,1)-1)</f>
        <v>fullerton_hotel</v>
      </c>
      <c r="B1386" s="4" t="str">
        <f>other_hotels_test!G1386</f>
        <v>qldmaggie</v>
      </c>
      <c r="C1386" s="4" t="str">
        <f>IF(ISBLANK(other_hotels_test!H1386),"",other_hotels_test!H1386)</f>
        <v>qld australia</v>
      </c>
      <c r="D1386" s="1" t="str">
        <f>MID(other_hotels_test!I1386,FIND("of",other_hotels_test!I1386,1)-2,12)</f>
        <v>5 of 5 stars</v>
      </c>
      <c r="E1386" s="1" t="str">
        <f>MID(other_hotels_test!I1386,FIND("of",other_hotels_test!I1386,1)-2,2)</f>
        <v xml:space="preserve">5 </v>
      </c>
      <c r="F1386" s="2">
        <f>MID(other_hotels_test!I1386,FIND("of",other_hotels_test!I1386,1)-2,2)/MID(other_hotels_test!I1386,FIND("of",other_hotels_test!I1386,1)+2,2)</f>
        <v>1</v>
      </c>
      <c r="G1386" s="3" t="str">
        <f>IF(ISBLANK(other_hotels_test!J1386),"",other_hotels_test!J1386)</f>
        <v>“excellent”</v>
      </c>
      <c r="H1386" s="3" t="str">
        <f>IF(ISBLANK(other_hotels_test!K1386),"",other_hotels_test!K1386)</f>
        <v>just back from spending six nights at the fullerton i had flown all night arrived about 9am of course it was too early to check in so the receptionist suggested i have breakfast which i did and the buffet was amazing then i wandered around for a few hours but i was by then so tired i felt like a walking zombie went back to the hotel at 12.00 hoping they would let me check in early and they did thank heavens.beds are comfy bathroom was large with a seperate toilet. the staff were all friendly. the breakfast buffet was impressive and we ate on the verandah which overlooked the river every morning drinking never ending coffee. the position of the hotel was great walking distance to clarke quay the merlion marina sandsthe wheel and gardens by the bay. there are SO MANY restaurants no matter which directionyou walked in also the mrt is just around the corner.also if you go to the down the staircase to the bottom floor their is a covered walkway which takes you under the road to one fullerton we found this on our second last night.we didn't have any dinners at the hotel as there are so many choices round you of every nationality.i really enjoyed my stay at the fullerton though if i had the money i would get an outside room with a deck as we had the courtyard room which overlooked the interior of the hotel and so we couldn't tell what sort of day it was outside when we awoke. other than that couldn't fault it.very nice</v>
      </c>
      <c r="I1386" s="1" t="str">
        <f>TRIM(IF(ISERROR(MID(other_hotels_test!L1386,7,FIND("travelled",other_hotels_test!L1386,1)-7)),"",MID(other_hotels_test!L1386,7,FIND("travelled",other_hotels_test!L1386,1)-7)))</f>
        <v>February 2013</v>
      </c>
      <c r="J1386" s="1" t="str">
        <f>TRIM(IF(ISERROR(MID(other_hotels_test!L1386,FIND("travelled",other_hotels_test!L1386,1)+9,LEN(other_hotels_test!L1386))),"",MID(other_hotels_test!L1386,FIND("travelled",other_hotels_test!L1386,1)+9,LEN(other_hotels_test!L1386))))</f>
        <v>with friends</v>
      </c>
      <c r="K1386" s="4" t="e">
        <f ca="1">udfRegEx(other_hotels_test!M1386,"\d( of )\d( stars).*(n&gt;)([\s\S]*;)")&amp;CHAR(10)&amp;udfRegEx(other_hotels_test!M1386,"[^;]+$\d( of )\d( stars).*(n&gt;)([\s\S]*;)")</f>
        <v>#NAME?</v>
      </c>
      <c r="N1386" s="1" t="str">
        <f>other_hotels_test!P1386</f>
        <v>Reviewed 10 February 2013</v>
      </c>
    </row>
    <row r="1387" spans="1:14" ht="98">
      <c r="A1387" s="1" t="str">
        <f>MID(other_hotels_test!D1387,1,FIND("_data",other_hotels_test!D1387,1)-1)</f>
        <v>fullerton_hotel</v>
      </c>
      <c r="B1387" s="4" t="str">
        <f>other_hotels_test!G1387</f>
        <v>DaveB100</v>
      </c>
      <c r="C1387" s="4" t="str">
        <f>IF(ISBLANK(other_hotels_test!H1387),"",other_hotels_test!H1387)</f>
        <v>Hants</v>
      </c>
      <c r="D1387" s="1" t="str">
        <f>MID(other_hotels_test!I1387,FIND("of",other_hotels_test!I1387,1)-2,12)</f>
        <v>5 of 5 stars</v>
      </c>
      <c r="E1387" s="1" t="str">
        <f>MID(other_hotels_test!I1387,FIND("of",other_hotels_test!I1387,1)-2,2)</f>
        <v xml:space="preserve">5 </v>
      </c>
      <c r="F1387" s="2">
        <f>MID(other_hotels_test!I1387,FIND("of",other_hotels_test!I1387,1)-2,2)/MID(other_hotels_test!I1387,FIND("of",other_hotels_test!I1387,1)+2,2)</f>
        <v>1</v>
      </c>
      <c r="G1387" s="3" t="str">
        <f>IF(ISBLANK(other_hotels_test!J1387),"",other_hotels_test!J1387)</f>
        <v>“Excellent - used as stop over before going on a cruise”</v>
      </c>
      <c r="H1387" s="3" t="str">
        <f>IF(ISBLANK(other_hotels_test!K1387),"",other_hotels_test!K1387)</f>
        <v>Arriving early in the morning and leaving for the Cruise Port the next afternoon this was the perfect stayover. What a hotel stacked in History terrific position to get to the Flyer the new Botanical Gardens and the Port. Orchard Rd nearby as are the eateries along the river. A river boat stops right outside the hotel. The hotel is just luxurious top class restaurants and service outstanding. Were happy to give me a 2 hour late checkout as well.</v>
      </c>
      <c r="I1387" s="1" t="str">
        <f>TRIM(IF(ISERROR(MID(other_hotels_test!L1387,7,FIND("travelled",other_hotels_test!L1387,1)-7)),"",MID(other_hotels_test!L1387,7,FIND("travelled",other_hotels_test!L1387,1)-7)))</f>
        <v>January 2013</v>
      </c>
      <c r="J1387" s="1" t="str">
        <f>TRIM(IF(ISERROR(MID(other_hotels_test!L1387,FIND("travelled",other_hotels_test!L1387,1)+9,LEN(other_hotels_test!L1387))),"",MID(other_hotels_test!L1387,FIND("travelled",other_hotels_test!L1387,1)+9,LEN(other_hotels_test!L1387))))</f>
        <v>as a couple</v>
      </c>
      <c r="K1387" s="4" t="e">
        <f ca="1">udfRegEx(other_hotels_test!M1387,"\d( of )\d( stars).*(n&gt;)([\s\S]*;)")&amp;CHAR(10)&amp;udfRegEx(other_hotels_test!M1387,"[^;]+$\d( of )\d( stars).*(n&gt;)([\s\S]*;)")</f>
        <v>#NAME?</v>
      </c>
      <c r="N1387" s="1" t="str">
        <f>other_hotels_test!P1387</f>
        <v>Reviewed 9 February 2013</v>
      </c>
    </row>
    <row r="1388" spans="1:14" ht="409">
      <c r="A1388" s="1" t="str">
        <f>MID(other_hotels_test!D1388,1,FIND("_data",other_hotels_test!D1388,1)-1)</f>
        <v>fullerton_hotel</v>
      </c>
      <c r="B1388" s="4" t="str">
        <f>other_hotels_test!G1388</f>
        <v>Makushla-O</v>
      </c>
      <c r="C1388" s="4" t="str">
        <f>IF(ISBLANK(other_hotels_test!H1388),"",other_hotels_test!H1388)</f>
        <v>Birmingham United Kingdom</v>
      </c>
      <c r="D1388" s="1" t="str">
        <f>MID(other_hotels_test!I1388,FIND("of",other_hotels_test!I1388,1)-2,12)</f>
        <v>5 of 5 stars</v>
      </c>
      <c r="E1388" s="1" t="str">
        <f>MID(other_hotels_test!I1388,FIND("of",other_hotels_test!I1388,1)-2,2)</f>
        <v xml:space="preserve">5 </v>
      </c>
      <c r="F1388" s="2">
        <f>MID(other_hotels_test!I1388,FIND("of",other_hotels_test!I1388,1)-2,2)/MID(other_hotels_test!I1388,FIND("of",other_hotels_test!I1388,1)+2,2)</f>
        <v>1</v>
      </c>
      <c r="G1388" s="3" t="str">
        <f>IF(ISBLANK(other_hotels_test!J1388),"",other_hotels_test!J1388)</f>
        <v>“Splendid Location”</v>
      </c>
      <c r="H1388" s="3" t="str">
        <f>IF(ISBLANK(other_hotels_test!K1388),"",other_hotels_test!K1388)</f>
        <v>We stopped off in Singapore for three night's on our way to New Zealand from the UK. Our travel agent recommended The Fullerton because we like views over water and a certain level of comfort too. We had not been to Singapore before and were amazed just how lively and vibrant a place it was. The Fullerton is a hotel of tradition combined with luxury in what was once the main post office for Singapore with views of the bay on one side and across the river to the town centre on the other side. The building has a covered central courtyard on the ground floor which serves as a coffee/drinks lounge/bar area and which was beautifully decorated for Chinese New Year during the period of our visit. We were most impressed with our reception - we arrived on a mid-morning flight from Kuala Lumpur and despite it being well ahead of the normal check in time our room was made available before midday so that we could unpack before having an excellent buffet lunch in the Town Restaurant on the ground floor. The Town Restaurant also offers an a la Carte menu. There are tables set up outside along the edge of the river where we had our buffet breakfasts. The hotel service was first class with the staff all going out of their way to be helpful. We ate in the Lighthouse restaurant on our first evening right at the top of the hotel which serves Italian dishes. We were given good advice and suggestions for other places to eat outside the hotel too. The hotel is very well located with the Fullerton One complex just across the freeway where there are several restaurants right at the water's edge. These are all accessed from The Fullerton by means of an underpass so even if it is raining - which it does quite torrentially at times - there is no risk of getting wet. There is an very good (25 metre) infinity swimming pool on the second floor with sun lounges and parasols and other seating and an excellent panorama over the river to central Singapore. We were very comfortable throughout our stay at The Fullerton and found all the staff very courteous helpful and efficient.</v>
      </c>
      <c r="I1388" s="1" t="str">
        <f>TRIM(IF(ISERROR(MID(other_hotels_test!L1388,7,FIND("travelled",other_hotels_test!L1388,1)-7)),"",MID(other_hotels_test!L1388,7,FIND("travelled",other_hotels_test!L1388,1)-7)))</f>
        <v>February 2013</v>
      </c>
      <c r="J1388" s="1" t="str">
        <f>TRIM(IF(ISERROR(MID(other_hotels_test!L1388,FIND("travelled",other_hotels_test!L1388,1)+9,LEN(other_hotels_test!L1388))),"",MID(other_hotels_test!L1388,FIND("travelled",other_hotels_test!L1388,1)+9,LEN(other_hotels_test!L1388))))</f>
        <v>as a couple</v>
      </c>
      <c r="K1388" s="4" t="e">
        <f ca="1">udfRegEx(other_hotels_test!M1388,"\d( of )\d( stars).*(n&gt;)([\s\S]*;)")&amp;CHAR(10)&amp;udfRegEx(other_hotels_test!M1388,"[^;]+$\d( of )\d( stars).*(n&gt;)([\s\S]*;)")</f>
        <v>#NAME?</v>
      </c>
      <c r="N1388" s="1" t="str">
        <f>other_hotels_test!P1388</f>
        <v>Reviewed 7 February 2013</v>
      </c>
    </row>
    <row r="1389" spans="1:14" ht="98">
      <c r="A1389" s="1" t="str">
        <f>MID(other_hotels_test!D1389,1,FIND("_data",other_hotels_test!D1389,1)-1)</f>
        <v>fullerton_hotel</v>
      </c>
      <c r="B1389" s="4" t="str">
        <f>other_hotels_test!G1389</f>
        <v>whywonder</v>
      </c>
      <c r="C1389" s="4" t="str">
        <f>IF(ISBLANK(other_hotels_test!H1389),"",other_hotels_test!H1389)</f>
        <v>Pattaya Thailand</v>
      </c>
      <c r="D1389" s="1" t="str">
        <f>MID(other_hotels_test!I1389,FIND("of",other_hotels_test!I1389,1)-2,12)</f>
        <v>5 of 5 stars</v>
      </c>
      <c r="E1389" s="1" t="str">
        <f>MID(other_hotels_test!I1389,FIND("of",other_hotels_test!I1389,1)-2,2)</f>
        <v xml:space="preserve">5 </v>
      </c>
      <c r="F1389" s="2">
        <f>MID(other_hotels_test!I1389,FIND("of",other_hotels_test!I1389,1)-2,2)/MID(other_hotels_test!I1389,FIND("of",other_hotels_test!I1389,1)+2,2)</f>
        <v>1</v>
      </c>
      <c r="G1389" s="3" t="str">
        <f>IF(ISBLANK(other_hotels_test!J1389),"",other_hotels_test!J1389)</f>
        <v>“Great Hotel”</v>
      </c>
      <c r="H1389" s="3" t="str">
        <f>IF(ISBLANK(other_hotels_test!K1389),"",other_hotels_test!K1389)</f>
        <v>Stayed here with friends for a fun weekend in Singapore. Hotel is great and a stunning building. All the service from checkin over Roomservice Restaurant staff in the end all staff from the entire hotel made our stay. It was nice to see how welcome they were and try to make everythink happen. Food was excellent and the service fast. We can only recommend this hotel there was nothing where we were not feel welcome. GREAT</v>
      </c>
      <c r="I1389" s="1" t="str">
        <f>TRIM(IF(ISERROR(MID(other_hotels_test!L1389,7,FIND("travelled",other_hotels_test!L1389,1)-7)),"",MID(other_hotels_test!L1389,7,FIND("travelled",other_hotels_test!L1389,1)-7)))</f>
        <v>January 2013</v>
      </c>
      <c r="J1389" s="1" t="str">
        <f>TRIM(IF(ISERROR(MID(other_hotels_test!L1389,FIND("travelled",other_hotels_test!L1389,1)+9,LEN(other_hotels_test!L1389))),"",MID(other_hotels_test!L1389,FIND("travelled",other_hotels_test!L1389,1)+9,LEN(other_hotels_test!L1389))))</f>
        <v>with friends</v>
      </c>
      <c r="K1389" s="4" t="e">
        <f ca="1">udfRegEx(other_hotels_test!M1389,"\d( of )\d( stars).*(n&gt;)([\s\S]*;)")&amp;CHAR(10)&amp;udfRegEx(other_hotels_test!M1389,"[^;]+$\d( of )\d( stars).*(n&gt;)([\s\S]*;)")</f>
        <v>#NAME?</v>
      </c>
      <c r="N1389" s="1" t="str">
        <f>other_hotels_test!P1389</f>
        <v>Reviewed 5 February 2013</v>
      </c>
    </row>
    <row r="1390" spans="1:14" ht="140">
      <c r="A1390" s="1" t="str">
        <f>MID(other_hotels_test!D1390,1,FIND("_data",other_hotels_test!D1390,1)-1)</f>
        <v>fullerton_hotel</v>
      </c>
      <c r="B1390" s="4" t="str">
        <f>other_hotels_test!G1390</f>
        <v>AvidTraveler12</v>
      </c>
      <c r="C1390" s="4" t="str">
        <f>IF(ISBLANK(other_hotels_test!H1390),"",other_hotels_test!H1390)</f>
        <v>Dubai United Arab Emirates</v>
      </c>
      <c r="D1390" s="1" t="str">
        <f>MID(other_hotels_test!I1390,FIND("of",other_hotels_test!I1390,1)-2,12)</f>
        <v>4 of 5 stars</v>
      </c>
      <c r="E1390" s="1" t="str">
        <f>MID(other_hotels_test!I1390,FIND("of",other_hotels_test!I1390,1)-2,2)</f>
        <v xml:space="preserve">4 </v>
      </c>
      <c r="F1390" s="2">
        <f>MID(other_hotels_test!I1390,FIND("of",other_hotels_test!I1390,1)-2,2)/MID(other_hotels_test!I1390,FIND("of",other_hotels_test!I1390,1)+2,2)</f>
        <v>0.8</v>
      </c>
      <c r="G1390" s="3" t="str">
        <f>IF(ISBLANK(other_hotels_test!J1390),"",other_hotels_test!J1390)</f>
        <v>“A Hotel &amp; a Tourist Attraction”</v>
      </c>
      <c r="H1390" s="3" t="str">
        <f>IF(ISBLANK(other_hotels_test!K1390),"",other_hotels_test!K1390)</f>
        <v>The Fullerton Hotel is a former post office and one of the best colonial restorations you are likely to see anywhere in Singapore perhaps only matched by Raffles. The interior is spacious and modern and the service is first class. The location makes this hotel priceless as it's a few metres away from Boat Quay which is crammed with excellent restaurants and bars. Going in the opposite direction is it's sister hotel the Fullerton Marina Bay which is a very contemporary hotel overlooking the Marina Bay Sands casino which is the iconic building with three towers and a boat on top. Food and bar oulets within the Fullerton are excellent also.</v>
      </c>
      <c r="I1390" s="1" t="str">
        <f>TRIM(IF(ISERROR(MID(other_hotels_test!L1390,7,FIND("travelled",other_hotels_test!L1390,1)-7)),"",MID(other_hotels_test!L1390,7,FIND("travelled",other_hotels_test!L1390,1)-7)))</f>
        <v>November 2012</v>
      </c>
      <c r="J1390" s="1" t="str">
        <f>TRIM(IF(ISERROR(MID(other_hotels_test!L1390,FIND("travelled",other_hotels_test!L1390,1)+9,LEN(other_hotels_test!L1390))),"",MID(other_hotels_test!L1390,FIND("travelled",other_hotels_test!L1390,1)+9,LEN(other_hotels_test!L1390))))</f>
        <v>as a couple</v>
      </c>
      <c r="K1390" s="4" t="e">
        <f ca="1">udfRegEx(other_hotels_test!M1390,"\d( of )\d( stars).*(n&gt;)([\s\S]*;)")&amp;CHAR(10)&amp;udfRegEx(other_hotels_test!M1390,"[^;]+$\d( of )\d( stars).*(n&gt;)([\s\S]*;)")</f>
        <v>#NAME?</v>
      </c>
      <c r="N1390" s="1" t="str">
        <f>other_hotels_test!P1390</f>
        <v>Reviewed 17 February 2013</v>
      </c>
    </row>
    <row r="1391" spans="1:14" ht="56">
      <c r="A1391" s="1" t="str">
        <f>MID(other_hotels_test!D1391,1,FIND("_data",other_hotels_test!D1391,1)-1)</f>
        <v>fullerton_hotel</v>
      </c>
      <c r="B1391" s="4" t="str">
        <f>other_hotels_test!G1391</f>
        <v>RhysOC</v>
      </c>
      <c r="C1391" s="4" t="str">
        <f>IF(ISBLANK(other_hotels_test!H1391),"",other_hotels_test!H1391)</f>
        <v>London</v>
      </c>
      <c r="D1391" s="1" t="str">
        <f>MID(other_hotels_test!I1391,FIND("of",other_hotels_test!I1391,1)-2,12)</f>
        <v>5 of 5 stars</v>
      </c>
      <c r="E1391" s="1" t="str">
        <f>MID(other_hotels_test!I1391,FIND("of",other_hotels_test!I1391,1)-2,2)</f>
        <v xml:space="preserve">5 </v>
      </c>
      <c r="F1391" s="2">
        <f>MID(other_hotels_test!I1391,FIND("of",other_hotels_test!I1391,1)-2,2)/MID(other_hotels_test!I1391,FIND("of",other_hotels_test!I1391,1)+2,2)</f>
        <v>1</v>
      </c>
      <c r="G1391" s="3" t="str">
        <f>IF(ISBLANK(other_hotels_test!J1391),"",other_hotels_test!J1391)</f>
        <v>“Great!”</v>
      </c>
      <c r="H1391" s="3" t="str">
        <f>IF(ISBLANK(other_hotels_test!K1391),"",other_hotels_test!K1391)</f>
        <v>Amazing hotel and wonderful staff. The pool was just wonderful at both hotels. Close to everything. The restaurant at the top is very cute. We will be back as we loved the experience! A proper stop over with style and relaxation.</v>
      </c>
      <c r="I1391" s="1" t="str">
        <f>TRIM(IF(ISERROR(MID(other_hotels_test!L1391,7,FIND("travelled",other_hotels_test!L1391,1)-7)),"",MID(other_hotels_test!L1391,7,FIND("travelled",other_hotels_test!L1391,1)-7)))</f>
        <v>December 2012</v>
      </c>
      <c r="J1391" s="1" t="str">
        <f>TRIM(IF(ISERROR(MID(other_hotels_test!L1391,FIND("travelled",other_hotels_test!L1391,1)+9,LEN(other_hotels_test!L1391))),"",MID(other_hotels_test!L1391,FIND("travelled",other_hotels_test!L1391,1)+9,LEN(other_hotels_test!L1391))))</f>
        <v>with family</v>
      </c>
      <c r="K1391" s="4" t="e">
        <f ca="1">udfRegEx(other_hotels_test!M1391,"\d( of )\d( stars).*(n&gt;)([\s\S]*;)")&amp;CHAR(10)&amp;udfRegEx(other_hotels_test!M1391,"[^;]+$\d( of )\d( stars).*(n&gt;)([\s\S]*;)")</f>
        <v>#NAME?</v>
      </c>
      <c r="N1391" s="1" t="str">
        <f>other_hotels_test!P1391</f>
        <v>Reviewed 16 February 2013</v>
      </c>
    </row>
    <row r="1392" spans="1:14" ht="126">
      <c r="A1392" s="1" t="str">
        <f>MID(other_hotels_test!D1392,1,FIND("_data",other_hotels_test!D1392,1)-1)</f>
        <v>fullerton_hotel</v>
      </c>
      <c r="B1392" s="4" t="str">
        <f>other_hotels_test!G1392</f>
        <v>TexasGal60</v>
      </c>
      <c r="C1392" s="4" t="str">
        <f>IF(ISBLANK(other_hotels_test!H1392),"",other_hotels_test!H1392)</f>
        <v>Dallas Texas</v>
      </c>
      <c r="D1392" s="1" t="str">
        <f>MID(other_hotels_test!I1392,FIND("of",other_hotels_test!I1392,1)-2,12)</f>
        <v>5 of 5 stars</v>
      </c>
      <c r="E1392" s="1" t="str">
        <f>MID(other_hotels_test!I1392,FIND("of",other_hotels_test!I1392,1)-2,2)</f>
        <v xml:space="preserve">5 </v>
      </c>
      <c r="F1392" s="2">
        <f>MID(other_hotels_test!I1392,FIND("of",other_hotels_test!I1392,1)-2,2)/MID(other_hotels_test!I1392,FIND("of",other_hotels_test!I1392,1)+2,2)</f>
        <v>1</v>
      </c>
      <c r="G1392" s="3" t="str">
        <f>IF(ISBLANK(other_hotels_test!J1392),"",other_hotels_test!J1392)</f>
        <v>“Great location beautiful hotel”</v>
      </c>
      <c r="H1392" s="3" t="str">
        <f>IF(ISBLANK(other_hotels_test!K1392),"",other_hotels_test!K1392)</f>
        <v>Although over 100 years old they've made this into a very lovely first-class luxury hotel. The surrounding area is picturesque and within an easy walk of the Esplanade Marina Bay shops etc. It's about 2 blocks from the MRT subway at Raffles Place which gets you any where in minutes. Even though we could have taken the MRT we decided to walk to Chinatown about 20 minutes. The Straits Club has excellent service along with quite good food/drinks served from 6-11 for breakfast 2:30-5:30 for tea and 6-8 for evening canapes/cocktails. Would definitely recommend.</v>
      </c>
      <c r="I1392" s="1" t="str">
        <f>TRIM(IF(ISERROR(MID(other_hotels_test!L1392,7,FIND("travelled",other_hotels_test!L1392,1)-7)),"",MID(other_hotels_test!L1392,7,FIND("travelled",other_hotels_test!L1392,1)-7)))</f>
        <v>February 2013</v>
      </c>
      <c r="J1392" s="1" t="str">
        <f>TRIM(IF(ISERROR(MID(other_hotels_test!L1392,FIND("travelled",other_hotels_test!L1392,1)+9,LEN(other_hotels_test!L1392))),"",MID(other_hotels_test!L1392,FIND("travelled",other_hotels_test!L1392,1)+9,LEN(other_hotels_test!L1392))))</f>
        <v>as a couple</v>
      </c>
      <c r="K1392" s="4" t="e">
        <f ca="1">udfRegEx(other_hotels_test!M1392,"\d( of )\d( stars).*(n&gt;)([\s\S]*;)")&amp;CHAR(10)&amp;udfRegEx(other_hotels_test!M1392,"[^;]+$\d( of )\d( stars).*(n&gt;)([\s\S]*;)")</f>
        <v>#NAME?</v>
      </c>
      <c r="N1392" s="1" t="str">
        <f>other_hotels_test!P1392</f>
        <v>Reviewed 14 February 2013</v>
      </c>
    </row>
    <row r="1393" spans="1:14" ht="196">
      <c r="A1393" s="1" t="str">
        <f>MID(other_hotels_test!D1393,1,FIND("_data",other_hotels_test!D1393,1)-1)</f>
        <v>fullerton_hotel</v>
      </c>
      <c r="B1393" s="4" t="str">
        <f>other_hotels_test!G1393</f>
        <v>JWandH</v>
      </c>
      <c r="C1393" s="4" t="str">
        <f>IF(ISBLANK(other_hotels_test!H1393),"",other_hotels_test!H1393)</f>
        <v>Dubai</v>
      </c>
      <c r="D1393" s="1" t="str">
        <f>MID(other_hotels_test!I1393,FIND("of",other_hotels_test!I1393,1)-2,12)</f>
        <v>5 of 5 stars</v>
      </c>
      <c r="E1393" s="1" t="str">
        <f>MID(other_hotels_test!I1393,FIND("of",other_hotels_test!I1393,1)-2,2)</f>
        <v xml:space="preserve">5 </v>
      </c>
      <c r="F1393" s="2">
        <f>MID(other_hotels_test!I1393,FIND("of",other_hotels_test!I1393,1)-2,2)/MID(other_hotels_test!I1393,FIND("of",other_hotels_test!I1393,1)+2,2)</f>
        <v>1</v>
      </c>
      <c r="G1393" s="3" t="str">
        <f>IF(ISBLANK(other_hotels_test!J1393),"",other_hotels_test!J1393)</f>
        <v>“A totally stunning icon!”</v>
      </c>
      <c r="H1393" s="3" t="str">
        <f>IF(ISBLANK(other_hotels_test!K1393),"",other_hotels_test!K1393)</f>
        <v>Even if you are not staying at The Fullerton it is worth visiting for afternoon tea Sunday buffet or even a cocktail in the evening! A beautiful base for your trip to Singapore an oldie worldy building that is all mod con inside but beautifully done. The hotel is close to all amenities and within walking distance (albeit quite a walk) from the Marina Bay Sands hotel the art museum and Marina Bay Area and well worth it. There are many conveniences along the way should you wish to stop for an ice cream coffee or a photo of the Merlion. Sunday brunch is awe inspiring. We lost our 10 year old son at the seafood/sushi station and dessert station! His eyes were wide with delight as we're my husbands' at the cheese selection! DEFINITELY booking a table...... Then just enjoy! Also a romantic hotel for a proposal too :0) As we were living in Singapore at the time we were fortunate to visit The Fullerton a few times!!</v>
      </c>
      <c r="I1393" s="1" t="str">
        <f>TRIM(IF(ISERROR(MID(other_hotels_test!L1393,7,FIND("travelled",other_hotels_test!L1393,1)-7)),"",MID(other_hotels_test!L1393,7,FIND("travelled",other_hotels_test!L1393,1)-7)))</f>
        <v>April 2012</v>
      </c>
      <c r="J1393" s="1" t="str">
        <f>TRIM(IF(ISERROR(MID(other_hotels_test!L1393,FIND("travelled",other_hotels_test!L1393,1)+9,LEN(other_hotels_test!L1393))),"",MID(other_hotels_test!L1393,FIND("travelled",other_hotels_test!L1393,1)+9,LEN(other_hotels_test!L1393))))</f>
        <v>with family</v>
      </c>
      <c r="K1393" s="4" t="e">
        <f ca="1">udfRegEx(other_hotels_test!M1393,"\d( of )\d( stars).*(n&gt;)([\s\S]*;)")&amp;CHAR(10)&amp;udfRegEx(other_hotels_test!M1393,"[^;]+$\d( of )\d( stars).*(n&gt;)([\s\S]*;)")</f>
        <v>#NAME?</v>
      </c>
      <c r="N1393" s="1" t="str">
        <f>other_hotels_test!P1393</f>
        <v>Reviewed 14 February 2013</v>
      </c>
    </row>
    <row r="1394" spans="1:14" ht="98">
      <c r="A1394" s="1" t="str">
        <f>MID(other_hotels_test!D1394,1,FIND("_data",other_hotels_test!D1394,1)-1)</f>
        <v>fullerton_hotel</v>
      </c>
      <c r="B1394" s="4" t="str">
        <f>other_hotels_test!G1394</f>
        <v>Rudi M</v>
      </c>
      <c r="C1394" s="4" t="str">
        <f>IF(ISBLANK(other_hotels_test!H1394),"",other_hotels_test!H1394)</f>
        <v>Bangkok Thailand</v>
      </c>
      <c r="D1394" s="1" t="str">
        <f>MID(other_hotels_test!I1394,FIND("of",other_hotels_test!I1394,1)-2,12)</f>
        <v>5 of 5 stars</v>
      </c>
      <c r="E1394" s="1" t="str">
        <f>MID(other_hotels_test!I1394,FIND("of",other_hotels_test!I1394,1)-2,2)</f>
        <v xml:space="preserve">5 </v>
      </c>
      <c r="F1394" s="2">
        <f>MID(other_hotels_test!I1394,FIND("of",other_hotels_test!I1394,1)-2,2)/MID(other_hotels_test!I1394,FIND("of",other_hotels_test!I1394,1)+2,2)</f>
        <v>1</v>
      </c>
      <c r="G1394" s="3" t="str">
        <f>IF(ISBLANK(other_hotels_test!J1394),"",other_hotels_test!J1394)</f>
        <v>“Staying in the Former General Post Office”</v>
      </c>
      <c r="H1394" s="3" t="str">
        <f>IF(ISBLANK(other_hotels_test!K1394),"",other_hotels_test!K1394)</f>
        <v>This is a great hotel in a fabulous location. Easy walks to the subway and the boat quay area of restaurants and entertainment as well as close to the Asian Cultures Museum - well worth a visit. Nice outdoor podium pool with a good view unfortunately only three folks can lap at the same time. Excellent F&amp;B outlets cosy and well appointed guest rooms and amenities. Overall a very nice experience albeit on the pricy side! Would go back without hesitation.</v>
      </c>
      <c r="I1394" s="1" t="str">
        <f>TRIM(IF(ISERROR(MID(other_hotels_test!L1394,7,FIND("travelled",other_hotels_test!L1394,1)-7)),"",MID(other_hotels_test!L1394,7,FIND("travelled",other_hotels_test!L1394,1)-7)))</f>
        <v>July 2012</v>
      </c>
      <c r="J1394" s="1" t="str">
        <f>TRIM(IF(ISERROR(MID(other_hotels_test!L1394,FIND("travelled",other_hotels_test!L1394,1)+9,LEN(other_hotels_test!L1394))),"",MID(other_hotels_test!L1394,FIND("travelled",other_hotels_test!L1394,1)+9,LEN(other_hotels_test!L1394))))</f>
        <v>on business</v>
      </c>
      <c r="K1394" s="4" t="e">
        <f ca="1">udfRegEx(other_hotels_test!M1394,"\d( of )\d( stars).*(n&gt;)([\s\S]*;)")&amp;CHAR(10)&amp;udfRegEx(other_hotels_test!M1394,"[^;]+$\d( of )\d( stars).*(n&gt;)([\s\S]*;)")</f>
        <v>#NAME?</v>
      </c>
      <c r="N1394" s="1" t="str">
        <f>other_hotels_test!P1394</f>
        <v>Reviewed 12 February 2013</v>
      </c>
    </row>
    <row r="1395" spans="1:14" ht="196">
      <c r="A1395" s="1" t="str">
        <f>MID(other_hotels_test!D1395,1,FIND("_data",other_hotels_test!D1395,1)-1)</f>
        <v>fullerton_hotel</v>
      </c>
      <c r="B1395" s="4" t="str">
        <f>other_hotels_test!G1395</f>
        <v>jorichards</v>
      </c>
      <c r="C1395" s="4" t="str">
        <f>IF(ISBLANK(other_hotels_test!H1395),"",other_hotels_test!H1395)</f>
        <v>Chesterfield Derbyshire</v>
      </c>
      <c r="D1395" s="1" t="str">
        <f>MID(other_hotels_test!I1395,FIND("of",other_hotels_test!I1395,1)-2,12)</f>
        <v>5 of 5 stars</v>
      </c>
      <c r="E1395" s="1" t="str">
        <f>MID(other_hotels_test!I1395,FIND("of",other_hotels_test!I1395,1)-2,2)</f>
        <v xml:space="preserve">5 </v>
      </c>
      <c r="F1395" s="2">
        <f>MID(other_hotels_test!I1395,FIND("of",other_hotels_test!I1395,1)-2,2)/MID(other_hotels_test!I1395,FIND("of",other_hotels_test!I1395,1)+2,2)</f>
        <v>1</v>
      </c>
      <c r="G1395" s="3" t="str">
        <f>IF(ISBLANK(other_hotels_test!J1395),"",other_hotels_test!J1395)</f>
        <v>“Lovely old colonial hotel in the heart of the city”</v>
      </c>
      <c r="H1395" s="3" t="str">
        <f>IF(ISBLANK(other_hotels_test!K1395),"",other_hotels_test!K1395)</f>
        <v>This is a very grand hotel in a excellent location within singapore city centrethe building was the old post office &amp; has converted to very eyecatching destinctive high end hotel. The hotel's location is within very easy access to all sightseeing sights and boat &amp; clarke quay entertainment areas. On arrival we got upgrade to a club floor suite as our choosen room was not available. The suite are very large and spacious with all mod-cons including an excellent expresso pod coffee maker. My only reservation if i am being completely picky was the club floor lounge should have been a little more exclusive and that the staff on the drinks and food secton needed to be more attentive and chatty  (using customers names would be a nice touch &amp; remembering what they drink) But overall a lovely hotel especially for the price paid through agoda website  would definatley recommend this hotel.</v>
      </c>
      <c r="I1395" s="1" t="str">
        <f>TRIM(IF(ISERROR(MID(other_hotels_test!L1395,7,FIND("travelled",other_hotels_test!L1395,1)-7)),"",MID(other_hotels_test!L1395,7,FIND("travelled",other_hotels_test!L1395,1)-7)))</f>
        <v>May 2009</v>
      </c>
      <c r="J1395" s="1" t="str">
        <f>TRIM(IF(ISERROR(MID(other_hotels_test!L1395,FIND("travelled",other_hotels_test!L1395,1)+9,LEN(other_hotels_test!L1395))),"",MID(other_hotels_test!L1395,FIND("travelled",other_hotels_test!L1395,1)+9,LEN(other_hotels_test!L1395))))</f>
        <v>as a couple</v>
      </c>
      <c r="K1395" s="4" t="e">
        <f ca="1">udfRegEx(other_hotels_test!M1395,"\d( of )\d( stars).*(n&gt;)([\s\S]*;)")&amp;CHAR(10)&amp;udfRegEx(other_hotels_test!M1395,"[^;]+$\d( of )\d( stars).*(n&gt;)([\s\S]*;)")</f>
        <v>#NAME?</v>
      </c>
      <c r="N1395" s="1" t="str">
        <f>other_hotels_test!P1395</f>
        <v>Reviewed 26 May 2009</v>
      </c>
    </row>
    <row r="1396" spans="1:14" ht="350">
      <c r="A1396" s="1" t="str">
        <f>MID(other_hotels_test!D1396,1,FIND("_data",other_hotels_test!D1396,1)-1)</f>
        <v>fullerton_hotel</v>
      </c>
      <c r="B1396" s="4" t="str">
        <f>other_hotels_test!G1396</f>
        <v>Shafort</v>
      </c>
      <c r="C1396" s="4" t="str">
        <f>IF(ISBLANK(other_hotels_test!H1396),"",other_hotels_test!H1396)</f>
        <v>Bangkok Thailand</v>
      </c>
      <c r="D1396" s="1" t="str">
        <f>MID(other_hotels_test!I1396,FIND("of",other_hotels_test!I1396,1)-2,12)</f>
        <v>5 of 5 stars</v>
      </c>
      <c r="E1396" s="1" t="str">
        <f>MID(other_hotels_test!I1396,FIND("of",other_hotels_test!I1396,1)-2,2)</f>
        <v xml:space="preserve">5 </v>
      </c>
      <c r="F1396" s="2">
        <f>MID(other_hotels_test!I1396,FIND("of",other_hotels_test!I1396,1)-2,2)/MID(other_hotels_test!I1396,FIND("of",other_hotels_test!I1396,1)+2,2)</f>
        <v>1</v>
      </c>
      <c r="G1396" s="3" t="str">
        <f>IF(ISBLANK(other_hotels_test!J1396),"",other_hotels_test!J1396)</f>
        <v>“Get treated like a ROYALTY”</v>
      </c>
      <c r="H1396" s="3" t="str">
        <f>IF(ISBLANK(other_hotels_test!K1396),"",other_hotels_test!K1396)</f>
        <v>Would you like to experience how it feels to be treated like a royalty? Then never hesitate to stay at Fullerton Hotel. From the time of arrival we were given a very warm welcome by the Bell-boys check-in was smooth as silk personally escorted to the room by the hotel’s very professional “Guest Recognition Manager”. Our room was well-equipped &amp; spacious overlooked the wonderful River Quay &amp; had large bed baby-cot for our infant TV had all the channels (especially the Football channel which helped me to watch English Premier league games over the weekend). The room also had a large working desk mini-bar with extensive choice &amp; ironing board. The bathroom was ultra luxurious with separate bath-tub &amp; shower. Towels were supplied in-plenty. The hotel has its own spa swimming pool overseeing the River Quay lobby lounge some restaurants including “Town Restaurant” serving sumptuous buffet breakfast. The hotel has its own fish aquarium which my son loved the most. Location of the hotel is excellent with close proximity to Clarke Quay Singapore Merlon Esplanade Raffles Square &amp; more. Nearby are also some good restaurants serving Thai Indian Chinese &amp; Italian cuisine. There is a also 7-eleven about 3-4 minutes walking distance away. The biggest Asset the hotel has is its staff members. They are highly-trained motivated professional &amp; really give their best in serving you. I would like to sincerely thank the most Kevin Singh (Duty Manager) who was outstanding &amp; the rest of his wonderful Front office team for all their hard work in ensuring our stay was comfortable as ever and we look forward to returning to the hotel soon.</v>
      </c>
      <c r="I1396" s="1" t="str">
        <f>TRIM(IF(ISERROR(MID(other_hotels_test!L1396,7,FIND("travelled",other_hotels_test!L1396,1)-7)),"",MID(other_hotels_test!L1396,7,FIND("travelled",other_hotels_test!L1396,1)-7)))</f>
        <v>May 2009</v>
      </c>
      <c r="J1396" s="1" t="str">
        <f>TRIM(IF(ISERROR(MID(other_hotels_test!L1396,FIND("travelled",other_hotels_test!L1396,1)+9,LEN(other_hotels_test!L1396))),"",MID(other_hotels_test!L1396,FIND("travelled",other_hotels_test!L1396,1)+9,LEN(other_hotels_test!L1396))))</f>
        <v>with family</v>
      </c>
      <c r="K1396" s="4" t="e">
        <f ca="1">udfRegEx(other_hotels_test!M1396,"\d( of )\d( stars).*(n&gt;)([\s\S]*;)")&amp;CHAR(10)&amp;udfRegEx(other_hotels_test!M1396,"[^;]+$\d( of )\d( stars).*(n&gt;)([\s\S]*;)")</f>
        <v>#NAME?</v>
      </c>
      <c r="N1396" s="1" t="str">
        <f>other_hotels_test!P1396</f>
        <v>Reviewed 21 May 2009</v>
      </c>
    </row>
    <row r="1397" spans="1:14" ht="42">
      <c r="A1397" s="1" t="str">
        <f>MID(other_hotels_test!D1397,1,FIND("_data",other_hotels_test!D1397,1)-1)</f>
        <v>fullerton_hotel</v>
      </c>
      <c r="B1397" s="4" t="str">
        <f>other_hotels_test!G1397</f>
        <v>touramine</v>
      </c>
      <c r="C1397" s="4" t="str">
        <f>IF(ISBLANK(other_hotels_test!H1397),"",other_hotels_test!H1397)</f>
        <v>australia</v>
      </c>
      <c r="D1397" s="1" t="str">
        <f>MID(other_hotels_test!I1397,FIND("of",other_hotels_test!I1397,1)-2,12)</f>
        <v>5 of 5 stars</v>
      </c>
      <c r="E1397" s="1" t="str">
        <f>MID(other_hotels_test!I1397,FIND("of",other_hotels_test!I1397,1)-2,2)</f>
        <v xml:space="preserve">5 </v>
      </c>
      <c r="F1397" s="2">
        <f>MID(other_hotels_test!I1397,FIND("of",other_hotels_test!I1397,1)-2,2)/MID(other_hotels_test!I1397,FIND("of",other_hotels_test!I1397,1)+2,2)</f>
        <v>1</v>
      </c>
      <c r="G1397" s="3" t="str">
        <f>IF(ISBLANK(other_hotels_test!J1397),"",other_hotels_test!J1397)</f>
        <v>“excellent -straits club-highly recommended”</v>
      </c>
      <c r="H1397" s="3" t="str">
        <f>IF(ISBLANK(other_hotels_test!K1397),"",other_hotels_test!K1397)</f>
        <v>i recommend staying at the straits club-excellent service and good views of the river close to the mrt and easy access to the city.highly recommend the team at the club.</v>
      </c>
      <c r="I1397" s="1" t="str">
        <f>TRIM(IF(ISERROR(MID(other_hotels_test!L1397,7,FIND("travelled",other_hotels_test!L1397,1)-7)),"",MID(other_hotels_test!L1397,7,FIND("travelled",other_hotels_test!L1397,1)-7)))</f>
        <v>May 2009</v>
      </c>
      <c r="J1397" s="1" t="str">
        <f>TRIM(IF(ISERROR(MID(other_hotels_test!L1397,FIND("travelled",other_hotels_test!L1397,1)+9,LEN(other_hotels_test!L1397))),"",MID(other_hotels_test!L1397,FIND("travelled",other_hotels_test!L1397,1)+9,LEN(other_hotels_test!L1397))))</f>
        <v>solo</v>
      </c>
      <c r="K1397" s="4" t="e">
        <f ca="1">udfRegEx(other_hotels_test!M1397,"\d( of )\d( stars).*(n&gt;)([\s\S]*;)")&amp;CHAR(10)&amp;udfRegEx(other_hotels_test!M1397,"[^;]+$\d( of )\d( stars).*(n&gt;)([\s\S]*;)")</f>
        <v>#NAME?</v>
      </c>
      <c r="N1397" s="1" t="str">
        <f>other_hotels_test!P1397</f>
        <v>Reviewed 19 May 2009</v>
      </c>
    </row>
    <row r="1398" spans="1:14" ht="56">
      <c r="A1398" s="1" t="str">
        <f>MID(other_hotels_test!D1398,1,FIND("_data",other_hotels_test!D1398,1)-1)</f>
        <v>fullerton_hotel</v>
      </c>
      <c r="B1398" s="4" t="str">
        <f>other_hotels_test!G1398</f>
        <v>MasterBlasterMumbai</v>
      </c>
      <c r="C1398" s="4" t="str">
        <f>IF(ISBLANK(other_hotels_test!H1398),"",other_hotels_test!H1398)</f>
        <v>Mumbai</v>
      </c>
      <c r="D1398" s="1" t="str">
        <f>MID(other_hotels_test!I1398,FIND("of",other_hotels_test!I1398,1)-2,12)</f>
        <v>4 of 5 stars</v>
      </c>
      <c r="E1398" s="1" t="str">
        <f>MID(other_hotels_test!I1398,FIND("of",other_hotels_test!I1398,1)-2,2)</f>
        <v xml:space="preserve">4 </v>
      </c>
      <c r="F1398" s="2">
        <f>MID(other_hotels_test!I1398,FIND("of",other_hotels_test!I1398,1)-2,2)/MID(other_hotels_test!I1398,FIND("of",other_hotels_test!I1398,1)+2,2)</f>
        <v>0.8</v>
      </c>
      <c r="G1398" s="3" t="str">
        <f>IF(ISBLANK(other_hotels_test!J1398),"",other_hotels_test!J1398)</f>
        <v>“Loved the heritage building”</v>
      </c>
      <c r="H1398" s="3" t="str">
        <f>IF(ISBLANK(other_hotels_test!K1398),"",other_hotels_test!K1398)</f>
        <v>I stayed at Fullerton for about 3 days and the amazed to by the heritage building structure. It has an awesome enterance. I really like the location as it is near to the business hub and most of our clients are in closeby buildings. I enjoyed the brunch at Fullerton the most.</v>
      </c>
      <c r="I1398" s="1" t="str">
        <f>TRIM(IF(ISERROR(MID(other_hotels_test!L1398,7,FIND("travelled",other_hotels_test!L1398,1)-7)),"",MID(other_hotels_test!L1398,7,FIND("travelled",other_hotels_test!L1398,1)-7)))</f>
        <v>October 2008</v>
      </c>
      <c r="J1398" s="1" t="str">
        <f>TRIM(IF(ISERROR(MID(other_hotels_test!L1398,FIND("travelled",other_hotels_test!L1398,1)+9,LEN(other_hotels_test!L1398))),"",MID(other_hotels_test!L1398,FIND("travelled",other_hotels_test!L1398,1)+9,LEN(other_hotels_test!L1398))))</f>
        <v>on business</v>
      </c>
      <c r="K1398" s="4" t="e">
        <f ca="1">udfRegEx(other_hotels_test!M1398,"\d( of )\d( stars).*(n&gt;)([\s\S]*;)")&amp;CHAR(10)&amp;udfRegEx(other_hotels_test!M1398,"[^;]+$\d( of )\d( stars).*(n&gt;)([\s\S]*;)")</f>
        <v>#NAME?</v>
      </c>
      <c r="N1398" s="1" t="str">
        <f>other_hotels_test!P1398</f>
        <v>Reviewed 30 April 2009</v>
      </c>
    </row>
    <row r="1399" spans="1:14" ht="70">
      <c r="A1399" s="1" t="str">
        <f>MID(other_hotels_test!D1399,1,FIND("_data",other_hotels_test!D1399,1)-1)</f>
        <v>fullerton_hotel</v>
      </c>
      <c r="B1399" s="4" t="str">
        <f>other_hotels_test!G1399</f>
        <v>champagneslut</v>
      </c>
      <c r="C1399" s="4" t="str">
        <f>IF(ISBLANK(other_hotels_test!H1399),"",other_hotels_test!H1399)</f>
        <v>Jakarta</v>
      </c>
      <c r="D1399" s="1" t="str">
        <f>MID(other_hotels_test!I1399,FIND("of",other_hotels_test!I1399,1)-2,12)</f>
        <v>4 of 5 stars</v>
      </c>
      <c r="E1399" s="1" t="str">
        <f>MID(other_hotels_test!I1399,FIND("of",other_hotels_test!I1399,1)-2,2)</f>
        <v xml:space="preserve">4 </v>
      </c>
      <c r="F1399" s="2">
        <f>MID(other_hotels_test!I1399,FIND("of",other_hotels_test!I1399,1)-2,2)/MID(other_hotels_test!I1399,FIND("of",other_hotels_test!I1399,1)+2,2)</f>
        <v>0.8</v>
      </c>
      <c r="G1399" s="3" t="str">
        <f>IF(ISBLANK(other_hotels_test!J1399),"",other_hotels_test!J1399)</f>
        <v>“faboulous fullerton”</v>
      </c>
      <c r="H1399" s="3" t="str">
        <f>IF(ISBLANK(other_hotels_test!K1399),"",other_hotels_test!K1399)</f>
        <v>..its great hotel! tho i didnt expect the quay room that small the athmosphere' is perfect  in room dining also good &amp; the pool at hotel is my fave with a great view'  not to mention the sunday brunch with free flow champers ;-)' will come back again to experience the fab fullerton!!</v>
      </c>
      <c r="I1399" s="1" t="str">
        <f>TRIM(IF(ISERROR(MID(other_hotels_test!L1399,7,FIND("travelled",other_hotels_test!L1399,1)-7)),"",MID(other_hotels_test!L1399,7,FIND("travelled",other_hotels_test!L1399,1)-7)))</f>
        <v>April 2009</v>
      </c>
      <c r="J1399" s="1" t="str">
        <f>TRIM(IF(ISERROR(MID(other_hotels_test!L1399,FIND("travelled",other_hotels_test!L1399,1)+9,LEN(other_hotels_test!L1399))),"",MID(other_hotels_test!L1399,FIND("travelled",other_hotels_test!L1399,1)+9,LEN(other_hotels_test!L1399))))</f>
        <v>solo</v>
      </c>
      <c r="K1399" s="4" t="e">
        <f ca="1">udfRegEx(other_hotels_test!M1399,"\d( of )\d( stars).*(n&gt;)([\s\S]*;)")&amp;CHAR(10)&amp;udfRegEx(other_hotels_test!M1399,"[^;]+$\d( of )\d( stars).*(n&gt;)([\s\S]*;)")</f>
        <v>#NAME?</v>
      </c>
      <c r="N1399" s="1" t="str">
        <f>other_hotels_test!P1399</f>
        <v>Reviewed 27 April 2009</v>
      </c>
    </row>
    <row r="1400" spans="1:14" ht="84">
      <c r="A1400" s="1" t="str">
        <f>MID(other_hotels_test!D1400,1,FIND("_data",other_hotels_test!D1400,1)-1)</f>
        <v>fullerton_hotel</v>
      </c>
      <c r="B1400" s="4" t="str">
        <f>other_hotels_test!G1400</f>
        <v>GolfDave123</v>
      </c>
      <c r="C1400" s="4" t="str">
        <f>IF(ISBLANK(other_hotels_test!H1400),"",other_hotels_test!H1400)</f>
        <v>Vacaville California</v>
      </c>
      <c r="D1400" s="1" t="str">
        <f>MID(other_hotels_test!I1400,FIND("of",other_hotels_test!I1400,1)-2,12)</f>
        <v>4 of 5 stars</v>
      </c>
      <c r="E1400" s="1" t="str">
        <f>MID(other_hotels_test!I1400,FIND("of",other_hotels_test!I1400,1)-2,2)</f>
        <v xml:space="preserve">4 </v>
      </c>
      <c r="F1400" s="2">
        <f>MID(other_hotels_test!I1400,FIND("of",other_hotels_test!I1400,1)-2,2)/MID(other_hotels_test!I1400,FIND("of",other_hotels_test!I1400,1)+2,2)</f>
        <v>0.8</v>
      </c>
      <c r="G1400" s="3" t="str">
        <f>IF(ISBLANK(other_hotels_test!J1400),"",other_hotels_test!J1400)</f>
        <v>“The Heritage Hotel”</v>
      </c>
      <c r="H1400" s="3" t="str">
        <f>IF(ISBLANK(other_hotels_test!K1400),"",other_hotels_test!K1400)</f>
        <v>So much history here...you end up starring and walking around the lobby and area seeing all the great parts of this hotel. It is high priced...but it is Singapore so it might be about a level above anyway. The rooms were huge and luxurious....bathroom was spacious. The breakfast buffet you end up with so many choices. This is a hotel worth the trip. The staff is attentive and helpful. A great stay.</v>
      </c>
      <c r="I1400" s="1" t="str">
        <f>TRIM(IF(ISERROR(MID(other_hotels_test!L1400,7,FIND("travelled",other_hotels_test!L1400,1)-7)),"",MID(other_hotels_test!L1400,7,FIND("travelled",other_hotels_test!L1400,1)-7)))</f>
        <v>August 2012</v>
      </c>
      <c r="J1400" s="1" t="str">
        <f>TRIM(IF(ISERROR(MID(other_hotels_test!L1400,FIND("travelled",other_hotels_test!L1400,1)+9,LEN(other_hotels_test!L1400))),"",MID(other_hotels_test!L1400,FIND("travelled",other_hotels_test!L1400,1)+9,LEN(other_hotels_test!L1400))))</f>
        <v>on business</v>
      </c>
      <c r="K1400" s="4" t="e">
        <f ca="1">udfRegEx(other_hotels_test!M1400,"\d( of )\d( stars).*(n&gt;)([\s\S]*;)")&amp;CHAR(10)&amp;udfRegEx(other_hotels_test!M1400,"[^;]+$\d( of )\d( stars).*(n&gt;)([\s\S]*;)")</f>
        <v>#NAME?</v>
      </c>
      <c r="N1400" s="1" t="str">
        <f>other_hotels_test!P1400</f>
        <v>Reviewed 21 February 2013</v>
      </c>
    </row>
    <row r="1401" spans="1:14" ht="56">
      <c r="A1401" s="1" t="str">
        <f>MID(other_hotels_test!D1401,1,FIND("_data",other_hotels_test!D1401,1)-1)</f>
        <v>fullerton_hotel</v>
      </c>
      <c r="B1401" s="4" t="str">
        <f>other_hotels_test!G1401</f>
        <v>Donna D</v>
      </c>
      <c r="C1401" s="4" t="str">
        <f>IF(ISBLANK(other_hotels_test!H1401),"",other_hotels_test!H1401)</f>
        <v>London England United Kingdom</v>
      </c>
      <c r="D1401" s="1" t="str">
        <f>MID(other_hotels_test!I1401,FIND("of",other_hotels_test!I1401,1)-2,12)</f>
        <v>3 of 5 stars</v>
      </c>
      <c r="E1401" s="1" t="str">
        <f>MID(other_hotels_test!I1401,FIND("of",other_hotels_test!I1401,1)-2,2)</f>
        <v xml:space="preserve">3 </v>
      </c>
      <c r="F1401" s="2">
        <f>MID(other_hotels_test!I1401,FIND("of",other_hotels_test!I1401,1)-2,2)/MID(other_hotels_test!I1401,FIND("of",other_hotels_test!I1401,1)+2,2)</f>
        <v>0.6</v>
      </c>
      <c r="G1401" s="3" t="str">
        <f>IF(ISBLANK(other_hotels_test!J1401),"",other_hotels_test!J1401)</f>
        <v>“Past its best”</v>
      </c>
      <c r="H1401" s="3" t="str">
        <f>IF(ISBLANK(other_hotels_test!K1401),"",other_hotels_test!K1401)</f>
        <v>Beautiful facade but service was a bit lack lustre in all areas. I would expect more at these price levels. Breakfast was the food highlight but was expensive. This was my second visit but would not return again.</v>
      </c>
      <c r="I1401" s="1" t="str">
        <f>TRIM(IF(ISERROR(MID(other_hotels_test!L1401,7,FIND("travelled",other_hotels_test!L1401,1)-7)),"",MID(other_hotels_test!L1401,7,FIND("travelled",other_hotels_test!L1401,1)-7)))</f>
        <v>November 2012</v>
      </c>
      <c r="J1401" s="1" t="str">
        <f>TRIM(IF(ISERROR(MID(other_hotels_test!L1401,FIND("travelled",other_hotels_test!L1401,1)+9,LEN(other_hotels_test!L1401))),"",MID(other_hotels_test!L1401,FIND("travelled",other_hotels_test!L1401,1)+9,LEN(other_hotels_test!L1401))))</f>
        <v>on business</v>
      </c>
      <c r="K1401" s="4" t="e">
        <f ca="1">udfRegEx(other_hotels_test!M1401,"\d( of )\d( stars).*(n&gt;)([\s\S]*;)")&amp;CHAR(10)&amp;udfRegEx(other_hotels_test!M1401,"[^;]+$\d( of )\d( stars).*(n&gt;)([\s\S]*;)")</f>
        <v>#NAME?</v>
      </c>
      <c r="N1401" s="1" t="str">
        <f>other_hotels_test!P1401</f>
        <v>Reviewed 20 February 2013</v>
      </c>
    </row>
    <row r="1402" spans="1:14" ht="168">
      <c r="A1402" s="1" t="str">
        <f>MID(other_hotels_test!D1402,1,FIND("_data",other_hotels_test!D1402,1)-1)</f>
        <v>fullerton_hotel</v>
      </c>
      <c r="B1402" s="4" t="str">
        <f>other_hotels_test!G1402</f>
        <v>DaggersLeyland</v>
      </c>
      <c r="C1402" s="4" t="str">
        <f>IF(ISBLANK(other_hotels_test!H1402),"",other_hotels_test!H1402)</f>
        <v>Leyland</v>
      </c>
      <c r="D1402" s="1" t="str">
        <f>MID(other_hotels_test!I1402,FIND("of",other_hotels_test!I1402,1)-2,12)</f>
        <v>4 of 5 stars</v>
      </c>
      <c r="E1402" s="1" t="str">
        <f>MID(other_hotels_test!I1402,FIND("of",other_hotels_test!I1402,1)-2,2)</f>
        <v xml:space="preserve">4 </v>
      </c>
      <c r="F1402" s="2">
        <f>MID(other_hotels_test!I1402,FIND("of",other_hotels_test!I1402,1)-2,2)/MID(other_hotels_test!I1402,FIND("of",other_hotels_test!I1402,1)+2,2)</f>
        <v>0.8</v>
      </c>
      <c r="G1402" s="3" t="str">
        <f>IF(ISBLANK(other_hotels_test!J1402),"",other_hotels_test!J1402)</f>
        <v>“Lovely heritage hotel”</v>
      </c>
      <c r="H1402" s="3" t="str">
        <f>IF(ISBLANK(other_hotels_test!K1402),"",other_hotels_test!K1402)</f>
        <v>Arrived after 17 hour flight from the UK to be told room not ready which was hard to hear as we were so tired.Fortunately I had done some research and was aware that there was a free guided tour of the hotel so we joined that. By the end of the tour the room was ready and to compensate we had been upgraded to a a beautiful room with a balcony overlooking the harbour. It was simply stunning. Throughout the staff were courteous even with 2 grumpy tired travellers. The room was clean and well supplied. Breakfast somewhat disappointing providing simple continental but more emphasis on Asian food. Nonetheless whilst not the greatest of choices the food was good and the setting lovely. Superb location and great heritage.</v>
      </c>
      <c r="I1402" s="1" t="str">
        <f>TRIM(IF(ISERROR(MID(other_hotels_test!L1402,7,FIND("travelled",other_hotels_test!L1402,1)-7)),"",MID(other_hotels_test!L1402,7,FIND("travelled",other_hotels_test!L1402,1)-7)))</f>
        <v>January 2013</v>
      </c>
      <c r="J1402" s="1" t="str">
        <f>TRIM(IF(ISERROR(MID(other_hotels_test!L1402,FIND("travelled",other_hotels_test!L1402,1)+9,LEN(other_hotels_test!L1402))),"",MID(other_hotels_test!L1402,FIND("travelled",other_hotels_test!L1402,1)+9,LEN(other_hotels_test!L1402))))</f>
        <v>with friends</v>
      </c>
      <c r="K1402" s="4" t="e">
        <f ca="1">udfRegEx(other_hotels_test!M1402,"\d( of )\d( stars).*(n&gt;)([\s\S]*;)")&amp;CHAR(10)&amp;udfRegEx(other_hotels_test!M1402,"[^;]+$\d( of )\d( stars).*(n&gt;)([\s\S]*;)")</f>
        <v>#NAME?</v>
      </c>
      <c r="N1402" s="1" t="str">
        <f>other_hotels_test!P1402</f>
        <v>Reviewed 19 February 2013</v>
      </c>
    </row>
    <row r="1403" spans="1:14" ht="224">
      <c r="A1403" s="1" t="str">
        <f>MID(other_hotels_test!D1403,1,FIND("_data",other_hotels_test!D1403,1)-1)</f>
        <v>fullerton_hotel</v>
      </c>
      <c r="B1403" s="4" t="str">
        <f>other_hotels_test!G1403</f>
        <v>MiroSu</v>
      </c>
      <c r="C1403" s="4" t="str">
        <f>IF(ISBLANK(other_hotels_test!H1403),"",other_hotels_test!H1403)</f>
        <v>Phuket Thailand</v>
      </c>
      <c r="D1403" s="1" t="str">
        <f>MID(other_hotels_test!I1403,FIND("of",other_hotels_test!I1403,1)-2,12)</f>
        <v>4 of 5 stars</v>
      </c>
      <c r="E1403" s="1" t="str">
        <f>MID(other_hotels_test!I1403,FIND("of",other_hotels_test!I1403,1)-2,2)</f>
        <v xml:space="preserve">4 </v>
      </c>
      <c r="F1403" s="2">
        <f>MID(other_hotels_test!I1403,FIND("of",other_hotels_test!I1403,1)-2,2)/MID(other_hotels_test!I1403,FIND("of",other_hotels_test!I1403,1)+2,2)</f>
        <v>0.8</v>
      </c>
      <c r="G1403" s="3" t="str">
        <f>IF(ISBLANK(other_hotels_test!J1403),"",other_hotels_test!J1403)</f>
        <v>“Traditional hotel with view”</v>
      </c>
      <c r="H1403" s="3" t="str">
        <f>IF(ISBLANK(other_hotels_test!K1403),"",other_hotels_test!K1403)</f>
        <v>We spent 3 days in this hotel around the Chinese New Year in Feb 2013 and by this the hotel was rather fully booked. In consequence we had to wait to check in to our room till around 5:00 pm which however was compensated by a free lift back to the airport at our departure. The service of the reception as of the concierge was adaequate for a hotel of this category nevertheless extremely friendly and helpful. Certainly improved can it in breakfast restaurant where some of the staff seemed to be unable to cope the high number of guests while the breakfast selection itself was very good. We had booked a bayview room from where you have a breath taking view on the Marina and can enjoy the evening light show. Room itself was ok: in our opinion it is a little bit too small although you will find enough cabinets to store all your stuff/suitcases. Room equipment as bathroom/shower are up to date and fully met our expectations. Summarized we definitely would book The Fullerton again however would try to avoid a stay during high season.</v>
      </c>
      <c r="I1403" s="1" t="str">
        <f>TRIM(IF(ISERROR(MID(other_hotels_test!L1403,7,FIND("travelled",other_hotels_test!L1403,1)-7)),"",MID(other_hotels_test!L1403,7,FIND("travelled",other_hotels_test!L1403,1)-7)))</f>
        <v>February 2013</v>
      </c>
      <c r="J1403" s="1" t="str">
        <f>TRIM(IF(ISERROR(MID(other_hotels_test!L1403,FIND("travelled",other_hotels_test!L1403,1)+9,LEN(other_hotels_test!L1403))),"",MID(other_hotels_test!L1403,FIND("travelled",other_hotels_test!L1403,1)+9,LEN(other_hotels_test!L1403))))</f>
        <v>as a couple</v>
      </c>
      <c r="K1403" s="4" t="e">
        <f ca="1">udfRegEx(other_hotels_test!M1403,"\d( of )\d( stars).*(n&gt;)([\s\S]*;)")&amp;CHAR(10)&amp;udfRegEx(other_hotels_test!M1403,"[^;]+$\d( of )\d( stars).*(n&gt;)([\s\S]*;)")</f>
        <v>#NAME?</v>
      </c>
      <c r="N1403" s="1" t="str">
        <f>other_hotels_test!P1403</f>
        <v>Reviewed 19 February 2013</v>
      </c>
    </row>
    <row r="1404" spans="1:14" ht="56">
      <c r="A1404" s="1" t="str">
        <f>MID(other_hotels_test!D1404,1,FIND("_data",other_hotels_test!D1404,1)-1)</f>
        <v>fullerton_hotel</v>
      </c>
      <c r="B1404" s="4" t="str">
        <f>other_hotels_test!G1404</f>
        <v>Kosta G</v>
      </c>
      <c r="C1404" s="4" t="str">
        <f>IF(ISBLANK(other_hotels_test!H1404),"",other_hotels_test!H1404)</f>
        <v>Sofia Bulgaria</v>
      </c>
      <c r="D1404" s="1" t="str">
        <f>MID(other_hotels_test!I1404,FIND("of",other_hotels_test!I1404,1)-2,12)</f>
        <v>5 of 5 stars</v>
      </c>
      <c r="E1404" s="1" t="str">
        <f>MID(other_hotels_test!I1404,FIND("of",other_hotels_test!I1404,1)-2,2)</f>
        <v xml:space="preserve">5 </v>
      </c>
      <c r="F1404" s="2">
        <f>MID(other_hotels_test!I1404,FIND("of",other_hotels_test!I1404,1)-2,2)/MID(other_hotels_test!I1404,FIND("of",other_hotels_test!I1404,1)+2,2)</f>
        <v>1</v>
      </c>
      <c r="G1404" s="3" t="str">
        <f>IF(ISBLANK(other_hotels_test!J1404),"",other_hotels_test!J1404)</f>
        <v>“Style and location”</v>
      </c>
      <c r="H1404" s="3" t="str">
        <f>IF(ISBLANK(other_hotels_test!K1404),"",other_hotels_test!K1404)</f>
        <v>Me and my wife spent a week in Fullerton and were extremely happy with our stay. The hotel oozes class it is extremely comfortable place to stay and its location is probably the best across all similar class hotels in Singapore (for people that like to walk :)).</v>
      </c>
      <c r="I1404" s="1" t="str">
        <f>TRIM(IF(ISERROR(MID(other_hotels_test!L1404,7,FIND("travelled",other_hotels_test!L1404,1)-7)),"",MID(other_hotels_test!L1404,7,FIND("travelled",other_hotels_test!L1404,1)-7)))</f>
        <v>February 2013</v>
      </c>
      <c r="J1404" s="1" t="str">
        <f>TRIM(IF(ISERROR(MID(other_hotels_test!L1404,FIND("travelled",other_hotels_test!L1404,1)+9,LEN(other_hotels_test!L1404))),"",MID(other_hotels_test!L1404,FIND("travelled",other_hotels_test!L1404,1)+9,LEN(other_hotels_test!L1404))))</f>
        <v>as a couple</v>
      </c>
      <c r="K1404" s="4" t="e">
        <f ca="1">udfRegEx(other_hotels_test!M1404,"\d( of )\d( stars).*(n&gt;)([\s\S]*;)")&amp;CHAR(10)&amp;udfRegEx(other_hotels_test!M1404,"[^;]+$\d( of )\d( stars).*(n&gt;)([\s\S]*;)")</f>
        <v>#NAME?</v>
      </c>
      <c r="N1404" s="1" t="str">
        <f>other_hotels_test!P1404</f>
        <v>Reviewed 18 February 2013</v>
      </c>
    </row>
    <row r="1405" spans="1:14" ht="210">
      <c r="A1405" s="1" t="str">
        <f>MID(other_hotels_test!D1405,1,FIND("_data",other_hotels_test!D1405,1)-1)</f>
        <v>fullerton_hotel</v>
      </c>
      <c r="B1405" s="4" t="str">
        <f>other_hotels_test!G1405</f>
        <v>perthwa</v>
      </c>
      <c r="C1405" s="4" t="str">
        <f>IF(ISBLANK(other_hotels_test!H1405),"",other_hotels_test!H1405)</f>
        <v>ausrrallia</v>
      </c>
      <c r="D1405" s="1" t="str">
        <f>MID(other_hotels_test!I1405,FIND("of",other_hotels_test!I1405,1)-2,12)</f>
        <v>5 of 5 stars</v>
      </c>
      <c r="E1405" s="1" t="str">
        <f>MID(other_hotels_test!I1405,FIND("of",other_hotels_test!I1405,1)-2,2)</f>
        <v xml:space="preserve">5 </v>
      </c>
      <c r="F1405" s="2">
        <f>MID(other_hotels_test!I1405,FIND("of",other_hotels_test!I1405,1)-2,2)/MID(other_hotels_test!I1405,FIND("of",other_hotels_test!I1405,1)+2,2)</f>
        <v>1</v>
      </c>
      <c r="G1405" s="3" t="str">
        <f>IF(ISBLANK(other_hotels_test!J1405),"",other_hotels_test!J1405)</f>
        <v>“The Fullerton is a true 5 star hotel!”</v>
      </c>
      <c r="H1405" s="3" t="str">
        <f>IF(ISBLANK(other_hotels_test!K1405),"",other_hotels_test!K1405)</f>
        <v>This was our third stay at the Fullerton Hotel it only gets better! They always remember that you have stayed with them before. It was my husbands birthday whilst we were there Around 5.30pm that day there was a knock on our door there waiting for us was a beautiful chocolate birthday cake complete with candle my husband was so impressed as was our family at home in Perth as one of our sons who has also stayed at the Fullerton said 'that is the Fullerton for you' I also forget there was a birthday card from the management and staff. We stop in Singapore before we return home this time we were returning from Vietnam. the previous trip we stayed at the Shangrila Hotel - we were not at all impressed so hence we could not wait to get back to the Fullerton so handy to MRT. We also dined at the new The Lighthouse Restaurant only open then 6 nights what a meal Diego Martinelli the chef came and spoke to us and as did the wait staff the meal was superb!</v>
      </c>
      <c r="I1405" s="1" t="str">
        <f>TRIM(IF(ISERROR(MID(other_hotels_test!L1405,7,FIND("travelled",other_hotels_test!L1405,1)-7)),"",MID(other_hotels_test!L1405,7,FIND("travelled",other_hotels_test!L1405,1)-7)))</f>
        <v>June 2009</v>
      </c>
      <c r="J1405" s="1" t="str">
        <f>TRIM(IF(ISERROR(MID(other_hotels_test!L1405,FIND("travelled",other_hotels_test!L1405,1)+9,LEN(other_hotels_test!L1405))),"",MID(other_hotels_test!L1405,FIND("travelled",other_hotels_test!L1405,1)+9,LEN(other_hotels_test!L1405))))</f>
        <v>as a couple</v>
      </c>
      <c r="K1405" s="4" t="e">
        <f ca="1">udfRegEx(other_hotels_test!M1405,"\d( of )\d( stars).*(n&gt;)([\s\S]*;)")&amp;CHAR(10)&amp;udfRegEx(other_hotels_test!M1405,"[^;]+$\d( of )\d( stars).*(n&gt;)([\s\S]*;)")</f>
        <v>#NAME?</v>
      </c>
      <c r="N1405" s="1" t="str">
        <f>other_hotels_test!P1405</f>
        <v>Reviewed 12 June 2009</v>
      </c>
    </row>
    <row r="1406" spans="1:14" ht="56">
      <c r="A1406" s="1" t="str">
        <f>MID(other_hotels_test!D1406,1,FIND("_data",other_hotels_test!D1406,1)-1)</f>
        <v>fullerton_hotel</v>
      </c>
      <c r="B1406" s="4" t="str">
        <f>other_hotels_test!G1406</f>
        <v>Mitwaa</v>
      </c>
      <c r="C1406" s="4" t="str">
        <f>IF(ISBLANK(other_hotels_test!H1406),"",other_hotels_test!H1406)</f>
        <v>Mumbai</v>
      </c>
      <c r="D1406" s="1" t="str">
        <f>MID(other_hotels_test!I1406,FIND("of",other_hotels_test!I1406,1)-2,12)</f>
        <v>5 of 5 stars</v>
      </c>
      <c r="E1406" s="1" t="str">
        <f>MID(other_hotels_test!I1406,FIND("of",other_hotels_test!I1406,1)-2,2)</f>
        <v xml:space="preserve">5 </v>
      </c>
      <c r="F1406" s="2">
        <f>MID(other_hotels_test!I1406,FIND("of",other_hotels_test!I1406,1)-2,2)/MID(other_hotels_test!I1406,FIND("of",other_hotels_test!I1406,1)+2,2)</f>
        <v>1</v>
      </c>
      <c r="G1406" s="3" t="str">
        <f>IF(ISBLANK(other_hotels_test!J1406),"",other_hotels_test!J1406)</f>
        <v>“Loved the Location and Structure”</v>
      </c>
      <c r="H1406" s="3" t="str">
        <f>IF(ISBLANK(other_hotels_test!K1406),"",other_hotels_test!K1406)</f>
        <v>The Hotel is in very Centrally Located and all the attraction points are witing walking distance. The Hotel building is very nice like a parliment from out side and it looks very beatiful in the night. People who can afford can go for Holiday and Business both.</v>
      </c>
      <c r="I1406" s="1" t="str">
        <f>TRIM(IF(ISERROR(MID(other_hotels_test!L1406,7,FIND("travelled",other_hotels_test!L1406,1)-7)),"",MID(other_hotels_test!L1406,7,FIND("travelled",other_hotels_test!L1406,1)-7)))</f>
        <v>June 2006</v>
      </c>
      <c r="J1406" s="1" t="str">
        <f>TRIM(IF(ISERROR(MID(other_hotels_test!L1406,FIND("travelled",other_hotels_test!L1406,1)+9,LEN(other_hotels_test!L1406))),"",MID(other_hotels_test!L1406,FIND("travelled",other_hotels_test!L1406,1)+9,LEN(other_hotels_test!L1406))))</f>
        <v>on business</v>
      </c>
      <c r="K1406" s="4" t="e">
        <f ca="1">udfRegEx(other_hotels_test!M1406,"\d( of )\d( stars).*(n&gt;)([\s\S]*;)")&amp;CHAR(10)&amp;udfRegEx(other_hotels_test!M1406,"[^;]+$\d( of )\d( stars).*(n&gt;)([\s\S]*;)")</f>
        <v>#NAME?</v>
      </c>
      <c r="N1406" s="1" t="str">
        <f>other_hotels_test!P1406</f>
        <v>Reviewed 11 June 2009</v>
      </c>
    </row>
    <row r="1407" spans="1:14" ht="56">
      <c r="A1407" s="1" t="str">
        <f>MID(other_hotels_test!D1407,1,FIND("_data",other_hotels_test!D1407,1)-1)</f>
        <v>fullerton_hotel</v>
      </c>
      <c r="B1407" s="4" t="str">
        <f>other_hotels_test!G1407</f>
        <v>ShabbirMerchant</v>
      </c>
      <c r="C1407" s="4" t="str">
        <f>IF(ISBLANK(other_hotels_test!H1407),"",other_hotels_test!H1407)</f>
        <v>Bangalore</v>
      </c>
      <c r="D1407" s="1" t="str">
        <f>MID(other_hotels_test!I1407,FIND("of",other_hotels_test!I1407,1)-2,12)</f>
        <v>5 of 5 stars</v>
      </c>
      <c r="E1407" s="1" t="str">
        <f>MID(other_hotels_test!I1407,FIND("of",other_hotels_test!I1407,1)-2,2)</f>
        <v xml:space="preserve">5 </v>
      </c>
      <c r="F1407" s="2">
        <f>MID(other_hotels_test!I1407,FIND("of",other_hotels_test!I1407,1)-2,2)/MID(other_hotels_test!I1407,FIND("of",other_hotels_test!I1407,1)+2,2)</f>
        <v>1</v>
      </c>
      <c r="G1407" s="3" t="str">
        <f>IF(ISBLANK(other_hotels_test!J1407),"",other_hotels_test!J1407)</f>
        <v>“Lap of luxury”</v>
      </c>
      <c r="H1407" s="3" t="str">
        <f>IF(ISBLANK(other_hotels_test!K1407),"",other_hotels_test!K1407)</f>
        <v>An excellent location just next to boat quay where you can go for some amazing dinners and opposite the merlion park. It has a fantastic starbucks just opposite at fullerton hotel. Service is impeccable.</v>
      </c>
      <c r="I1407" s="1" t="str">
        <f>TRIM(IF(ISERROR(MID(other_hotels_test!L1407,7,FIND("travelled",other_hotels_test!L1407,1)-7)),"",MID(other_hotels_test!L1407,7,FIND("travelled",other_hotels_test!L1407,1)-7)))</f>
        <v>May 2009</v>
      </c>
      <c r="J1407" s="1" t="str">
        <f>TRIM(IF(ISERROR(MID(other_hotels_test!L1407,FIND("travelled",other_hotels_test!L1407,1)+9,LEN(other_hotels_test!L1407))),"",MID(other_hotels_test!L1407,FIND("travelled",other_hotels_test!L1407,1)+9,LEN(other_hotels_test!L1407))))</f>
        <v>on business</v>
      </c>
      <c r="K1407" s="4" t="e">
        <f ca="1">udfRegEx(other_hotels_test!M1407,"\d( of )\d( stars).*(n&gt;)([\s\S]*;)")&amp;CHAR(10)&amp;udfRegEx(other_hotels_test!M1407,"[^;]+$\d( of )\d( stars).*(n&gt;)([\s\S]*;)")</f>
        <v>#NAME?</v>
      </c>
      <c r="N1407" s="1" t="str">
        <f>other_hotels_test!P1407</f>
        <v>Reviewed 3 June 2009</v>
      </c>
    </row>
    <row r="1408" spans="1:14" ht="140">
      <c r="A1408" s="1" t="str">
        <f>MID(other_hotels_test!D1408,1,FIND("_data",other_hotels_test!D1408,1)-1)</f>
        <v>fullerton_hotel</v>
      </c>
      <c r="B1408" s="4" t="str">
        <f>other_hotels_test!G1408</f>
        <v>Darshans</v>
      </c>
      <c r="C1408" s="4" t="str">
        <f>IF(ISBLANK(other_hotels_test!H1408),"",other_hotels_test!H1408)</f>
        <v>Mumbai (Bombay) India</v>
      </c>
      <c r="D1408" s="1" t="str">
        <f>MID(other_hotels_test!I1408,FIND("of",other_hotels_test!I1408,1)-2,12)</f>
        <v>5 of 5 stars</v>
      </c>
      <c r="E1408" s="1" t="str">
        <f>MID(other_hotels_test!I1408,FIND("of",other_hotels_test!I1408,1)-2,2)</f>
        <v xml:space="preserve">5 </v>
      </c>
      <c r="F1408" s="2">
        <f>MID(other_hotels_test!I1408,FIND("of",other_hotels_test!I1408,1)-2,2)/MID(other_hotels_test!I1408,FIND("of",other_hotels_test!I1408,1)+2,2)</f>
        <v>1</v>
      </c>
      <c r="G1408" s="3" t="str">
        <f>IF(ISBLANK(other_hotels_test!J1408),"",other_hotels_test!J1408)</f>
        <v>“Great Location - Excellent Hotel - Loved it!!!!”</v>
      </c>
      <c r="H1408" s="3" t="str">
        <f>IF(ISBLANK(other_hotels_test!K1408),"",other_hotels_test!K1408)</f>
        <v>I stayed at Fullerton during May 2009 for a 3 day business trip to Singapore. I have been to SGP before but never stayed at Fullerton. Its a lovely building to be admired with excellent location. Its few footsteps away from central business district and very near to hang out places like clarke quay and boat quay. My room got upgrated and the facilities and staff were excellent. I loved the fulsome breakfast in the morning. I have heard that their high tea is also excellent during the afternoon - though didnt get a chance to try it. All in all i would definitely recommand this hotel for its ambiance location and quality of service.</v>
      </c>
      <c r="I1408" s="1" t="str">
        <f>TRIM(IF(ISERROR(MID(other_hotels_test!L1408,7,FIND("travelled",other_hotels_test!L1408,1)-7)),"",MID(other_hotels_test!L1408,7,FIND("travelled",other_hotels_test!L1408,1)-7)))</f>
        <v>May 2009</v>
      </c>
      <c r="J1408" s="1" t="str">
        <f>TRIM(IF(ISERROR(MID(other_hotels_test!L1408,FIND("travelled",other_hotels_test!L1408,1)+9,LEN(other_hotels_test!L1408))),"",MID(other_hotels_test!L1408,FIND("travelled",other_hotels_test!L1408,1)+9,LEN(other_hotels_test!L1408))))</f>
        <v>on business</v>
      </c>
      <c r="K1408" s="4" t="e">
        <f ca="1">udfRegEx(other_hotels_test!M1408,"\d( of )\d( stars).*(n&gt;)([\s\S]*;)")&amp;CHAR(10)&amp;udfRegEx(other_hotels_test!M1408,"[^;]+$\d( of )\d( stars).*(n&gt;)([\s\S]*;)")</f>
        <v>#NAME?</v>
      </c>
      <c r="N1408" s="1" t="str">
        <f>other_hotels_test!P1408</f>
        <v>Reviewed 3 June 2009</v>
      </c>
    </row>
    <row r="1409" spans="1:14" ht="56">
      <c r="A1409" s="1" t="str">
        <f>MID(other_hotels_test!D1409,1,FIND("_data",other_hotels_test!D1409,1)-1)</f>
        <v>fullerton_hotel</v>
      </c>
      <c r="B1409" s="4" t="str">
        <f>other_hotels_test!G1409</f>
        <v>luckyamin</v>
      </c>
      <c r="C1409" s="4" t="str">
        <f>IF(ISBLANK(other_hotels_test!H1409),"",other_hotels_test!H1409)</f>
        <v>mumbai</v>
      </c>
      <c r="D1409" s="1" t="str">
        <f>MID(other_hotels_test!I1409,FIND("of",other_hotels_test!I1409,1)-2,12)</f>
        <v>4 of 5 stars</v>
      </c>
      <c r="E1409" s="1" t="str">
        <f>MID(other_hotels_test!I1409,FIND("of",other_hotels_test!I1409,1)-2,2)</f>
        <v xml:space="preserve">4 </v>
      </c>
      <c r="F1409" s="2">
        <f>MID(other_hotels_test!I1409,FIND("of",other_hotels_test!I1409,1)-2,2)/MID(other_hotels_test!I1409,FIND("of",other_hotels_test!I1409,1)+2,2)</f>
        <v>0.8</v>
      </c>
      <c r="G1409" s="3" t="str">
        <f>IF(ISBLANK(other_hotels_test!J1409),"",other_hotels_test!J1409)</f>
        <v>“enjoyed the stay”</v>
      </c>
      <c r="H1409" s="3" t="str">
        <f>IF(ISBLANK(other_hotels_test!K1409),"",other_hotels_test!K1409)</f>
        <v>Located centrally. closer to great hospitality by staff. well decored rooms- the balcony on the first floor makes for an excellent relaxing. food is decent but easy access to clark quay makes the stay much more enjoyable and fun.</v>
      </c>
      <c r="I1409" s="1" t="str">
        <f>TRIM(IF(ISERROR(MID(other_hotels_test!L1409,7,FIND("travelled",other_hotels_test!L1409,1)-7)),"",MID(other_hotels_test!L1409,7,FIND("travelled",other_hotels_test!L1409,1)-7)))</f>
        <v>March 2009</v>
      </c>
      <c r="J1409" s="1" t="str">
        <f>TRIM(IF(ISERROR(MID(other_hotels_test!L1409,FIND("travelled",other_hotels_test!L1409,1)+9,LEN(other_hotels_test!L1409))),"",MID(other_hotels_test!L1409,FIND("travelled",other_hotels_test!L1409,1)+9,LEN(other_hotels_test!L1409))))</f>
        <v>on business</v>
      </c>
      <c r="K1409" s="4" t="e">
        <f ca="1">udfRegEx(other_hotels_test!M1409,"\d( of )\d( stars).*(n&gt;)([\s\S]*;)")&amp;CHAR(10)&amp;udfRegEx(other_hotels_test!M1409,"[^;]+$\d( of )\d( stars).*(n&gt;)([\s\S]*;)")</f>
        <v>#NAME?</v>
      </c>
      <c r="N1409" s="1" t="str">
        <f>other_hotels_test!P1409</f>
        <v>Reviewed 2 June 2009</v>
      </c>
    </row>
    <row r="1410" spans="1:14" ht="140">
      <c r="A1410" s="1" t="str">
        <f>MID(other_hotels_test!D1410,1,FIND("_data",other_hotels_test!D1410,1)-1)</f>
        <v>fullerton_hotel</v>
      </c>
      <c r="B1410" s="4" t="str">
        <f>other_hotels_test!G1410</f>
        <v>Hein_Ria</v>
      </c>
      <c r="C1410" s="4" t="str">
        <f>IF(ISBLANK(other_hotels_test!H1410),"",other_hotels_test!H1410)</f>
        <v>Cape Town</v>
      </c>
      <c r="D1410" s="1" t="str">
        <f>MID(other_hotels_test!I1410,FIND("of",other_hotels_test!I1410,1)-2,12)</f>
        <v>5 of 5 stars</v>
      </c>
      <c r="E1410" s="1" t="str">
        <f>MID(other_hotels_test!I1410,FIND("of",other_hotels_test!I1410,1)-2,2)</f>
        <v xml:space="preserve">5 </v>
      </c>
      <c r="F1410" s="2">
        <f>MID(other_hotels_test!I1410,FIND("of",other_hotels_test!I1410,1)-2,2)/MID(other_hotels_test!I1410,FIND("of",other_hotels_test!I1410,1)+2,2)</f>
        <v>1</v>
      </c>
      <c r="G1410" s="3" t="str">
        <f>IF(ISBLANK(other_hotels_test!J1410),"",other_hotels_test!J1410)</f>
        <v>“An experience”</v>
      </c>
      <c r="H1410" s="3" t="str">
        <f>IF(ISBLANK(other_hotels_test!K1410),"",other_hotels_test!K1410)</f>
        <v>As part of a 30 day trip around around the world we stayed at The Fullerton for one night. It was a very pleasant experience to be treated like VIP's. We were picked up at the airport by luxury shuttle as part of a special deal that the hotel was running. At the hotel we were whisked to our room and check in formalities were handled there and luggage arrived later. We enjoyed a swim in the pool just before 11pm. Service with a smile the whole time and we left our luggage at the hotel the next day and went sight seeing. We returned later that evening and was again driven to the airport for our next flight.</v>
      </c>
      <c r="I1410" s="1" t="str">
        <f>TRIM(IF(ISERROR(MID(other_hotels_test!L1410,7,FIND("travelled",other_hotels_test!L1410,1)-7)),"",MID(other_hotels_test!L1410,7,FIND("travelled",other_hotels_test!L1410,1)-7)))</f>
        <v>May 2013</v>
      </c>
      <c r="J1410" s="1" t="str">
        <f>TRIM(IF(ISERROR(MID(other_hotels_test!L1410,FIND("travelled",other_hotels_test!L1410,1)+9,LEN(other_hotels_test!L1410))),"",MID(other_hotels_test!L1410,FIND("travelled",other_hotels_test!L1410,1)+9,LEN(other_hotels_test!L1410))))</f>
        <v>as a couple</v>
      </c>
      <c r="K1410" s="4" t="e">
        <f ca="1">udfRegEx(other_hotels_test!M1410,"\d( of )\d( stars).*(n&gt;)([\s\S]*;)")&amp;CHAR(10)&amp;udfRegEx(other_hotels_test!M1410,"[^;]+$\d( of )\d( stars).*(n&gt;)([\s\S]*;)")</f>
        <v>#NAME?</v>
      </c>
      <c r="N1410" s="1" t="str">
        <f>other_hotels_test!P1410</f>
        <v>Reviewed 23 June 2013</v>
      </c>
    </row>
    <row r="1411" spans="1:14" ht="56">
      <c r="A1411" s="1" t="str">
        <f>MID(other_hotels_test!D1411,1,FIND("_data",other_hotels_test!D1411,1)-1)</f>
        <v>fullerton_hotel</v>
      </c>
      <c r="B1411" s="4" t="str">
        <f>other_hotels_test!G1411</f>
        <v>worldman1</v>
      </c>
      <c r="C1411" s="4" t="str">
        <f>IF(ISBLANK(other_hotels_test!H1411),"",other_hotels_test!H1411)</f>
        <v>Oslo Norway</v>
      </c>
      <c r="D1411" s="1" t="str">
        <f>MID(other_hotels_test!I1411,FIND("of",other_hotels_test!I1411,1)-2,12)</f>
        <v>4 of 5 stars</v>
      </c>
      <c r="E1411" s="1" t="str">
        <f>MID(other_hotels_test!I1411,FIND("of",other_hotels_test!I1411,1)-2,2)</f>
        <v xml:space="preserve">4 </v>
      </c>
      <c r="F1411" s="2">
        <f>MID(other_hotels_test!I1411,FIND("of",other_hotels_test!I1411,1)-2,2)/MID(other_hotels_test!I1411,FIND("of",other_hotels_test!I1411,1)+2,2)</f>
        <v>0.8</v>
      </c>
      <c r="G1411" s="3" t="str">
        <f>IF(ISBLANK(other_hotels_test!J1411),"",other_hotels_test!J1411)</f>
        <v>“Very good hotel for business”</v>
      </c>
      <c r="H1411" s="3" t="str">
        <f>IF(ISBLANK(other_hotels_test!K1411),"",other_hotels_test!K1411)</f>
        <v>Stayed at the Fullerton for 3 nights while on business. It is a very impressive hotel (lobby) with great service. Everything was great: service location bed swimming pool breakfast...but expect to pay for it.</v>
      </c>
      <c r="I1411" s="1" t="str">
        <f>TRIM(IF(ISERROR(MID(other_hotels_test!L1411,7,FIND("travelled",other_hotels_test!L1411,1)-7)),"",MID(other_hotels_test!L1411,7,FIND("travelled",other_hotels_test!L1411,1)-7)))</f>
        <v>June 2013</v>
      </c>
      <c r="J1411" s="1" t="str">
        <f>TRIM(IF(ISERROR(MID(other_hotels_test!L1411,FIND("travelled",other_hotels_test!L1411,1)+9,LEN(other_hotels_test!L1411))),"",MID(other_hotels_test!L1411,FIND("travelled",other_hotels_test!L1411,1)+9,LEN(other_hotels_test!L1411))))</f>
        <v>on business</v>
      </c>
      <c r="K1411" s="4" t="e">
        <f ca="1">udfRegEx(other_hotels_test!M1411,"\d( of )\d( stars).*(n&gt;)([\s\S]*;)")&amp;CHAR(10)&amp;udfRegEx(other_hotels_test!M1411,"[^;]+$\d( of )\d( stars).*(n&gt;)([\s\S]*;)")</f>
        <v>#NAME?</v>
      </c>
      <c r="N1411" s="1" t="str">
        <f>other_hotels_test!P1411</f>
        <v>Reviewed 22 June 2013</v>
      </c>
    </row>
    <row r="1412" spans="1:14" ht="112">
      <c r="A1412" s="1" t="str">
        <f>MID(other_hotels_test!D1412,1,FIND("_data",other_hotels_test!D1412,1)-1)</f>
        <v>fullerton_hotel</v>
      </c>
      <c r="B1412" s="4" t="str">
        <f>other_hotels_test!G1412</f>
        <v>balla54</v>
      </c>
      <c r="C1412" s="4" t="str">
        <f>IF(ISBLANK(other_hotels_test!H1412),"",other_hotels_test!H1412)</f>
        <v>Perth Australia</v>
      </c>
      <c r="D1412" s="1" t="str">
        <f>MID(other_hotels_test!I1412,FIND("of",other_hotels_test!I1412,1)-2,12)</f>
        <v>5 of 5 stars</v>
      </c>
      <c r="E1412" s="1" t="str">
        <f>MID(other_hotels_test!I1412,FIND("of",other_hotels_test!I1412,1)-2,2)</f>
        <v xml:space="preserve">5 </v>
      </c>
      <c r="F1412" s="2">
        <f>MID(other_hotels_test!I1412,FIND("of",other_hotels_test!I1412,1)-2,2)/MID(other_hotels_test!I1412,FIND("of",other_hotels_test!I1412,1)+2,2)</f>
        <v>1</v>
      </c>
      <c r="G1412" s="3" t="str">
        <f>IF(ISBLANK(other_hotels_test!J1412),"",other_hotels_test!J1412)</f>
        <v>“Elegant Hotel”</v>
      </c>
      <c r="H1412" s="3" t="str">
        <f>IF(ISBLANK(other_hotels_test!K1412),"",other_hotels_test!K1412)</f>
        <v>We arrived just after 8 am and really expected to have to wait till the afternoon for check in but no to our delight we were shown to our beautiful large room and given full access to breakfast. The staff were fantastic and nothing was too much trouble I am a coeliac and find eating abroad a challenge but the staff made sure I had gluten free bread for breakfast and even made some special canapes for cocktail hour. We loved it so much we will make this our hotel of choice for our Singapore stopovers from now on.</v>
      </c>
      <c r="I1412" s="1" t="str">
        <f>TRIM(IF(ISERROR(MID(other_hotels_test!L1412,7,FIND("travelled",other_hotels_test!L1412,1)-7)),"",MID(other_hotels_test!L1412,7,FIND("travelled",other_hotels_test!L1412,1)-7)))</f>
        <v>June 2013</v>
      </c>
      <c r="J1412" s="1" t="str">
        <f>TRIM(IF(ISERROR(MID(other_hotels_test!L1412,FIND("travelled",other_hotels_test!L1412,1)+9,LEN(other_hotels_test!L1412))),"",MID(other_hotels_test!L1412,FIND("travelled",other_hotels_test!L1412,1)+9,LEN(other_hotels_test!L1412))))</f>
        <v>as a couple</v>
      </c>
      <c r="K1412" s="4" t="e">
        <f ca="1">udfRegEx(other_hotels_test!M1412,"\d( of )\d( stars).*(n&gt;)([\s\S]*;)")&amp;CHAR(10)&amp;udfRegEx(other_hotels_test!M1412,"[^;]+$\d( of )\d( stars).*(n&gt;)([\s\S]*;)")</f>
        <v>#NAME?</v>
      </c>
      <c r="N1412" s="1" t="str">
        <f>other_hotels_test!P1412</f>
        <v>Reviewed 18 June 2013</v>
      </c>
    </row>
    <row r="1413" spans="1:14" ht="112">
      <c r="A1413" s="1" t="str">
        <f>MID(other_hotels_test!D1413,1,FIND("_data",other_hotels_test!D1413,1)-1)</f>
        <v>fullerton_hotel</v>
      </c>
      <c r="B1413" s="4" t="str">
        <f>other_hotels_test!G1413</f>
        <v>PamY_11</v>
      </c>
      <c r="C1413" s="4" t="str">
        <f>IF(ISBLANK(other_hotels_test!H1413),"",other_hotels_test!H1413)</f>
        <v>Redditch United Kingdom</v>
      </c>
      <c r="D1413" s="1" t="str">
        <f>MID(other_hotels_test!I1413,FIND("of",other_hotels_test!I1413,1)-2,12)</f>
        <v>5 of 5 stars</v>
      </c>
      <c r="E1413" s="1" t="str">
        <f>MID(other_hotels_test!I1413,FIND("of",other_hotels_test!I1413,1)-2,2)</f>
        <v xml:space="preserve">5 </v>
      </c>
      <c r="F1413" s="2">
        <f>MID(other_hotels_test!I1413,FIND("of",other_hotels_test!I1413,1)-2,2)/MID(other_hotels_test!I1413,FIND("of",other_hotels_test!I1413,1)+2,2)</f>
        <v>1</v>
      </c>
      <c r="G1413" s="3" t="str">
        <f>IF(ISBLANK(other_hotels_test!J1413),"",other_hotels_test!J1413)</f>
        <v>“Excellent”</v>
      </c>
      <c r="H1413" s="3" t="str">
        <f>IF(ISBLANK(other_hotels_test!K1413),"",other_hotels_test!K1413)</f>
        <v>A fantastic hotel from check in to check out. We booked a deal of pay for two nights and get three we stayed for 6 nights in a quay room with balcony. Lovely room plenty of space comfortable bed plenty of room for your clothes. Breakfast was good lots of choice and good food. Spacious lobby area for chilling out. All staff five star and helpful and knowledgeable. Courtesy transport to several places of interest. Would definitely staff again. Nice area plenty of eating places within 10 mins walk.</v>
      </c>
      <c r="I1413" s="1" t="str">
        <f>TRIM(IF(ISERROR(MID(other_hotels_test!L1413,7,FIND("travelled",other_hotels_test!L1413,1)-7)),"",MID(other_hotels_test!L1413,7,FIND("travelled",other_hotels_test!L1413,1)-7)))</f>
        <v>June 2013</v>
      </c>
      <c r="J1413" s="1" t="str">
        <f>TRIM(IF(ISERROR(MID(other_hotels_test!L1413,FIND("travelled",other_hotels_test!L1413,1)+9,LEN(other_hotels_test!L1413))),"",MID(other_hotels_test!L1413,FIND("travelled",other_hotels_test!L1413,1)+9,LEN(other_hotels_test!L1413))))</f>
        <v>as a couple</v>
      </c>
      <c r="K1413" s="4" t="e">
        <f ca="1">udfRegEx(other_hotels_test!M1413,"\d( of )\d( stars).*(n&gt;)([\s\S]*;)")&amp;CHAR(10)&amp;udfRegEx(other_hotels_test!M1413,"[^;]+$\d( of )\d( stars).*(n&gt;)([\s\S]*;)")</f>
        <v>#NAME?</v>
      </c>
      <c r="N1413" s="1" t="str">
        <f>other_hotels_test!P1413</f>
        <v>Reviewed 18 June 2013</v>
      </c>
    </row>
    <row r="1414" spans="1:14" ht="84">
      <c r="A1414" s="1" t="str">
        <f>MID(other_hotels_test!D1414,1,FIND("_data",other_hotels_test!D1414,1)-1)</f>
        <v>fullerton_hotel</v>
      </c>
      <c r="B1414" s="4" t="str">
        <f>other_hotels_test!G1414</f>
        <v>MiguelPe</v>
      </c>
      <c r="C1414" s="4" t="str">
        <f>IF(ISBLANK(other_hotels_test!H1414),"",other_hotels_test!H1414)</f>
        <v/>
      </c>
      <c r="D1414" s="1" t="str">
        <f>MID(other_hotels_test!I1414,FIND("of",other_hotels_test!I1414,1)-2,12)</f>
        <v>5 of 5 stars</v>
      </c>
      <c r="E1414" s="1" t="str">
        <f>MID(other_hotels_test!I1414,FIND("of",other_hotels_test!I1414,1)-2,2)</f>
        <v xml:space="preserve">5 </v>
      </c>
      <c r="F1414" s="2">
        <f>MID(other_hotels_test!I1414,FIND("of",other_hotels_test!I1414,1)-2,2)/MID(other_hotels_test!I1414,FIND("of",other_hotels_test!I1414,1)+2,2)</f>
        <v>1</v>
      </c>
      <c r="G1414" s="3" t="str">
        <f>IF(ISBLANK(other_hotels_test!J1414),"",other_hotels_test!J1414)</f>
        <v>“Nice grand hotel”</v>
      </c>
      <c r="H1414" s="3" t="str">
        <f>IF(ISBLANK(other_hotels_test!K1414),"",other_hotels_test!K1414)</f>
        <v>Stayed only two nights but the hotel has its perks. Conveniently located and in easy reach to the near by restaurants and boats that van take you around. Breakfast was splendid and the room service was fast delivered and of good quality. The pool however is a bit small and a downside to go to as it gets easily crowded around it. Otherwise an old grand hotel!</v>
      </c>
      <c r="I1414" s="1" t="str">
        <f>TRIM(IF(ISERROR(MID(other_hotels_test!L1414,7,FIND("travelled",other_hotels_test!L1414,1)-7)),"",MID(other_hotels_test!L1414,7,FIND("travelled",other_hotels_test!L1414,1)-7)))</f>
        <v/>
      </c>
      <c r="J1414" s="1" t="str">
        <f>TRIM(IF(ISERROR(MID(other_hotels_test!L1414,FIND("travelled",other_hotels_test!L1414,1)+9,LEN(other_hotels_test!L1414))),"",MID(other_hotels_test!L1414,FIND("travelled",other_hotels_test!L1414,1)+9,LEN(other_hotels_test!L1414))))</f>
        <v/>
      </c>
      <c r="K1414" s="4" t="e">
        <f ca="1">udfRegEx(other_hotels_test!M1414,"\d( of )\d( stars).*(n&gt;)([\s\S]*;)")&amp;CHAR(10)&amp;udfRegEx(other_hotels_test!M1414,"[^;]+$\d( of )\d( stars).*(n&gt;)([\s\S]*;)")</f>
        <v>#NAME?</v>
      </c>
      <c r="N1414" s="1" t="str">
        <f>other_hotels_test!P1414</f>
        <v>Reviewed 17 June 2013</v>
      </c>
    </row>
    <row r="1415" spans="1:14" ht="182">
      <c r="A1415" s="1" t="str">
        <f>MID(other_hotels_test!D1415,1,FIND("_data",other_hotels_test!D1415,1)-1)</f>
        <v>fullerton_hotel</v>
      </c>
      <c r="B1415" s="4" t="str">
        <f>other_hotels_test!G1415</f>
        <v>rwws22</v>
      </c>
      <c r="C1415" s="4" t="str">
        <f>IF(ISBLANK(other_hotels_test!H1415),"",other_hotels_test!H1415)</f>
        <v>Malaysia</v>
      </c>
      <c r="D1415" s="1" t="str">
        <f>MID(other_hotels_test!I1415,FIND("of",other_hotels_test!I1415,1)-2,12)</f>
        <v>5 of 5 stars</v>
      </c>
      <c r="E1415" s="1" t="str">
        <f>MID(other_hotels_test!I1415,FIND("of",other_hotels_test!I1415,1)-2,2)</f>
        <v xml:space="preserve">5 </v>
      </c>
      <c r="F1415" s="2">
        <f>MID(other_hotels_test!I1415,FIND("of",other_hotels_test!I1415,1)-2,2)/MID(other_hotels_test!I1415,FIND("of",other_hotels_test!I1415,1)+2,2)</f>
        <v>1</v>
      </c>
      <c r="G1415" s="3" t="str">
        <f>IF(ISBLANK(other_hotels_test!J1415),"",other_hotels_test!J1415)</f>
        <v>“Favourite Hotel”</v>
      </c>
      <c r="H1415" s="3" t="str">
        <f>IF(ISBLANK(other_hotels_test!K1415),"",other_hotels_test!K1415)</f>
        <v>I'm a regular guest of Fullerton hotel and I must say that everything the hotel provides is flawless. It's impeccable interiors and grand external facade exceptionally friendly and helpful staff and exquisite dining opportunities all complement it to be one of Asia's leading hotels. Situated at the business centre a short walk away and you'd arrive at the heart of the business world in Singapore not to mention the myriad authentic restaurants nearby at the Boat Quay (also a short walk away). Having the opportunity to stay with Straits Club privileges something I've been dying to comment on is the staff of the Straits Club. They are wonderful people swift and efficient at their job yet maintaining a friendly and warm environment for children and adults alike. It has to be indeed one of the best hotels in the world.</v>
      </c>
      <c r="I1415" s="1" t="str">
        <f>TRIM(IF(ISERROR(MID(other_hotels_test!L1415,7,FIND("travelled",other_hotels_test!L1415,1)-7)),"",MID(other_hotels_test!L1415,7,FIND("travelled",other_hotels_test!L1415,1)-7)))</f>
        <v/>
      </c>
      <c r="J1415" s="1" t="str">
        <f>TRIM(IF(ISERROR(MID(other_hotels_test!L1415,FIND("travelled",other_hotels_test!L1415,1)+9,LEN(other_hotels_test!L1415))),"",MID(other_hotels_test!L1415,FIND("travelled",other_hotels_test!L1415,1)+9,LEN(other_hotels_test!L1415))))</f>
        <v/>
      </c>
      <c r="K1415" s="4" t="e">
        <f ca="1">udfRegEx(other_hotels_test!M1415,"\d( of )\d( stars).*(n&gt;)([\s\S]*;)")&amp;CHAR(10)&amp;udfRegEx(other_hotels_test!M1415,"[^;]+$\d( of )\d( stars).*(n&gt;)([\s\S]*;)")</f>
        <v>#NAME?</v>
      </c>
      <c r="N1415" s="1" t="str">
        <f>other_hotels_test!P1415</f>
        <v>Reviewed 25 April 2009</v>
      </c>
    </row>
    <row r="1416" spans="1:14" ht="350">
      <c r="A1416" s="1" t="str">
        <f>MID(other_hotels_test!D1416,1,FIND("_data",other_hotels_test!D1416,1)-1)</f>
        <v>fullerton_hotel</v>
      </c>
      <c r="B1416" s="4" t="str">
        <f>other_hotels_test!G1416</f>
        <v>Suanphlu</v>
      </c>
      <c r="C1416" s="4" t="str">
        <f>IF(ISBLANK(other_hotels_test!H1416),"",other_hotels_test!H1416)</f>
        <v>Bangkok</v>
      </c>
      <c r="D1416" s="1" t="str">
        <f>MID(other_hotels_test!I1416,FIND("of",other_hotels_test!I1416,1)-2,12)</f>
        <v>5 of 5 stars</v>
      </c>
      <c r="E1416" s="1" t="str">
        <f>MID(other_hotels_test!I1416,FIND("of",other_hotels_test!I1416,1)-2,2)</f>
        <v xml:space="preserve">5 </v>
      </c>
      <c r="F1416" s="2">
        <f>MID(other_hotels_test!I1416,FIND("of",other_hotels_test!I1416,1)-2,2)/MID(other_hotels_test!I1416,FIND("of",other_hotels_test!I1416,1)+2,2)</f>
        <v>1</v>
      </c>
      <c r="G1416" s="3" t="str">
        <f>IF(ISBLANK(other_hotels_test!J1416),"",other_hotels_test!J1416)</f>
        <v>“Excellence is the byeword at the Fullerton.”</v>
      </c>
      <c r="H1416" s="3" t="str">
        <f>IF(ISBLANK(other_hotels_test!K1416),"",other_hotels_test!K1416)</f>
        <v>I stayed at the Fullerton Hotel in Singapore for two nights using their Straits Club floor and I can say without doubt this is one of the best if not the best hotels I have stayed at. As soon as I entered the hotel I was awed by the grandeur of the place it is converted from a the old GPO and any alterations and additions have been sensitively integrated into the original texture and fabric of the building. The Straits Club suites are large and comfortable and the Bulgari complementaries are luxurious. The Club room itself overlooks the Singapore River and the old colonial civic centre - a magnificent location. A bonus is the complementary Champaign breakfast which is quite good and fairly substantial. The 2nd floor outdoor swimming pool too overlooks the river but provides privacy from any prying eyes. The service was exceptional in its attentiveness every member of staff from top to bottom were unfailingly polite. I ate at the hotel's Chinese restaurant Jade and had their signature dish - a seven course duck extravaganza. It was a magnificent treat starting with a superb Peking Duck and continuing through a range of duck meat dishes. This is a must for any lover of duck. The Post Bar is lively and has a large collection of Singapore Sling-type cocktails again a delicious surprise and tapas-type nibbles are available as an appetiser to a meal at the Town restaurant or the Courtyard. While I was staying there the Town's executive chef had a feature in the Straits Times on healthy food. But whether you choose healthy or not at the Town the cuisine is unsurpassed. I can fully recommend the Fullerton as a world-class hotel.</v>
      </c>
      <c r="I1416" s="1" t="str">
        <f>TRIM(IF(ISERROR(MID(other_hotels_test!L1416,7,FIND("travelled",other_hotels_test!L1416,1)-7)),"",MID(other_hotels_test!L1416,7,FIND("travelled",other_hotels_test!L1416,1)-7)))</f>
        <v>April 2009</v>
      </c>
      <c r="J1416" s="1" t="str">
        <f>TRIM(IF(ISERROR(MID(other_hotels_test!L1416,FIND("travelled",other_hotels_test!L1416,1)+9,LEN(other_hotels_test!L1416))),"",MID(other_hotels_test!L1416,FIND("travelled",other_hotels_test!L1416,1)+9,LEN(other_hotels_test!L1416))))</f>
        <v>solo</v>
      </c>
      <c r="K1416" s="4" t="e">
        <f ca="1">udfRegEx(other_hotels_test!M1416,"\d( of )\d( stars).*(n&gt;)([\s\S]*;)")&amp;CHAR(10)&amp;udfRegEx(other_hotels_test!M1416,"[^;]+$\d( of )\d( stars).*(n&gt;)([\s\S]*;)")</f>
        <v>#NAME?</v>
      </c>
      <c r="N1416" s="1" t="str">
        <f>other_hotels_test!P1416</f>
        <v>Reviewed 21 April 2009</v>
      </c>
    </row>
    <row r="1417" spans="1:14" ht="140">
      <c r="A1417" s="1" t="str">
        <f>MID(other_hotels_test!D1417,1,FIND("_data",other_hotels_test!D1417,1)-1)</f>
        <v>fullerton_hotel</v>
      </c>
      <c r="B1417" s="4" t="str">
        <f>other_hotels_test!G1417</f>
        <v>Flo_thetraveller</v>
      </c>
      <c r="C1417" s="4" t="str">
        <f>IF(ISBLANK(other_hotels_test!H1417),"",other_hotels_test!H1417)</f>
        <v>hong kong</v>
      </c>
      <c r="D1417" s="1" t="str">
        <f>MID(other_hotels_test!I1417,FIND("of",other_hotels_test!I1417,1)-2,12)</f>
        <v>5 of 5 stars</v>
      </c>
      <c r="E1417" s="1" t="str">
        <f>MID(other_hotels_test!I1417,FIND("of",other_hotels_test!I1417,1)-2,2)</f>
        <v xml:space="preserve">5 </v>
      </c>
      <c r="F1417" s="2">
        <f>MID(other_hotels_test!I1417,FIND("of",other_hotels_test!I1417,1)-2,2)/MID(other_hotels_test!I1417,FIND("of",other_hotels_test!I1417,1)+2,2)</f>
        <v>1</v>
      </c>
      <c r="G1417" s="3" t="str">
        <f>IF(ISBLANK(other_hotels_test!J1417),"",other_hotels_test!J1417)</f>
        <v>“Perfect hotel for business travel”</v>
      </c>
      <c r="H1417" s="3" t="str">
        <f>IF(ISBLANK(other_hotels_test!K1417),"",other_hotels_test!K1417)</f>
        <v>I visit Singapore often for business and often stay at the Fullerton whenever i am there. The hotel is located in the heart of the business centre and within walking distance to Boat Quay (although not that short a walk). The staff are extremely helpful and it makes staying at the hotel after a long day of travel and meetings a pleasant experience. The rooms are spacious with comfortable beds. Check-outs and check-ins are quick. The pool is not very big but does offer a nice view and a good place to chill for a while. Overall I'd definitely recommend this hotel for business travellers. However if you are travelling for leisure or with a family there may be other options.</v>
      </c>
      <c r="I1417" s="1" t="str">
        <f>TRIM(IF(ISERROR(MID(other_hotels_test!L1417,7,FIND("travelled",other_hotels_test!L1417,1)-7)),"",MID(other_hotels_test!L1417,7,FIND("travelled",other_hotels_test!L1417,1)-7)))</f>
        <v>March 2009</v>
      </c>
      <c r="J1417" s="1" t="str">
        <f>TRIM(IF(ISERROR(MID(other_hotels_test!L1417,FIND("travelled",other_hotels_test!L1417,1)+9,LEN(other_hotels_test!L1417))),"",MID(other_hotels_test!L1417,FIND("travelled",other_hotels_test!L1417,1)+9,LEN(other_hotels_test!L1417))))</f>
        <v>on business</v>
      </c>
      <c r="K1417" s="4" t="e">
        <f ca="1">udfRegEx(other_hotels_test!M1417,"\d( of )\d( stars).*(n&gt;)([\s\S]*;)")&amp;CHAR(10)&amp;udfRegEx(other_hotels_test!M1417,"[^;]+$\d( of )\d( stars).*(n&gt;)([\s\S]*;)")</f>
        <v>#NAME?</v>
      </c>
      <c r="N1417" s="1" t="str">
        <f>other_hotels_test!P1417</f>
        <v>Reviewed 21 April 2009</v>
      </c>
    </row>
    <row r="1418" spans="1:14" ht="98">
      <c r="A1418" s="1" t="str">
        <f>MID(other_hotels_test!D1418,1,FIND("_data",other_hotels_test!D1418,1)-1)</f>
        <v>fullerton_hotel</v>
      </c>
      <c r="B1418" s="4" t="str">
        <f>other_hotels_test!G1418</f>
        <v>travelbee2ooo</v>
      </c>
      <c r="C1418" s="4" t="str">
        <f>IF(ISBLANK(other_hotels_test!H1418),"",other_hotels_test!H1418)</f>
        <v>Zug Switzerland</v>
      </c>
      <c r="D1418" s="1" t="str">
        <f>MID(other_hotels_test!I1418,FIND("of",other_hotels_test!I1418,1)-2,12)</f>
        <v>5 of 5 stars</v>
      </c>
      <c r="E1418" s="1" t="str">
        <f>MID(other_hotels_test!I1418,FIND("of",other_hotels_test!I1418,1)-2,2)</f>
        <v xml:space="preserve">5 </v>
      </c>
      <c r="F1418" s="2">
        <f>MID(other_hotels_test!I1418,FIND("of",other_hotels_test!I1418,1)-2,2)/MID(other_hotels_test!I1418,FIND("of",other_hotels_test!I1418,1)+2,2)</f>
        <v>1</v>
      </c>
      <c r="G1418" s="3" t="str">
        <f>IF(ISBLANK(other_hotels_test!J1418),"",other_hotels_test!J1418)</f>
        <v>“The best house east of Vienna”</v>
      </c>
      <c r="H1418" s="3" t="str">
        <f>IF(ISBLANK(other_hotels_test!K1418),"",other_hotels_test!K1418)</f>
        <v>Though our experience at Fullerton was not that immaculate - the A/C wa broken and it was very chilly in the first night - all issues were solved promptlz and with grace and friendliness. It is a splendid wonderfully situated property with an outstanding cuisine and generous rooms. The Asian cultures Museum is next door the Chinatown and a metro station - all are just a short walk away. One of the absolutely best hotels I ever stayed in.</v>
      </c>
      <c r="I1418" s="1" t="str">
        <f>TRIM(IF(ISERROR(MID(other_hotels_test!L1418,7,FIND("travelled",other_hotels_test!L1418,1)-7)),"",MID(other_hotels_test!L1418,7,FIND("travelled",other_hotels_test!L1418,1)-7)))</f>
        <v>March 2009</v>
      </c>
      <c r="J1418" s="1" t="str">
        <f>TRIM(IF(ISERROR(MID(other_hotels_test!L1418,FIND("travelled",other_hotels_test!L1418,1)+9,LEN(other_hotels_test!L1418))),"",MID(other_hotels_test!L1418,FIND("travelled",other_hotels_test!L1418,1)+9,LEN(other_hotels_test!L1418))))</f>
        <v>as a couple</v>
      </c>
      <c r="K1418" s="4" t="e">
        <f ca="1">udfRegEx(other_hotels_test!M1418,"\d( of )\d( stars).*(n&gt;)([\s\S]*;)")&amp;CHAR(10)&amp;udfRegEx(other_hotels_test!M1418,"[^;]+$\d( of )\d( stars).*(n&gt;)([\s\S]*;)")</f>
        <v>#NAME?</v>
      </c>
      <c r="N1418" s="1" t="str">
        <f>other_hotels_test!P1418</f>
        <v>Reviewed 20 March 2009</v>
      </c>
    </row>
    <row r="1419" spans="1:14" ht="238">
      <c r="A1419" s="1" t="str">
        <f>MID(other_hotels_test!D1419,1,FIND("_data",other_hotels_test!D1419,1)-1)</f>
        <v>fullerton_hotel</v>
      </c>
      <c r="B1419" s="4" t="str">
        <f>other_hotels_test!G1419</f>
        <v>Missjane06</v>
      </c>
      <c r="C1419" s="4" t="str">
        <f>IF(ISBLANK(other_hotels_test!H1419),"",other_hotels_test!H1419)</f>
        <v>Australia</v>
      </c>
      <c r="D1419" s="1" t="str">
        <f>MID(other_hotels_test!I1419,FIND("of",other_hotels_test!I1419,1)-2,12)</f>
        <v>5 of 5 stars</v>
      </c>
      <c r="E1419" s="1" t="str">
        <f>MID(other_hotels_test!I1419,FIND("of",other_hotels_test!I1419,1)-2,2)</f>
        <v xml:space="preserve">5 </v>
      </c>
      <c r="F1419" s="2">
        <f>MID(other_hotels_test!I1419,FIND("of",other_hotels_test!I1419,1)-2,2)/MID(other_hotels_test!I1419,FIND("of",other_hotels_test!I1419,1)+2,2)</f>
        <v>1</v>
      </c>
      <c r="G1419" s="3" t="str">
        <f>IF(ISBLANK(other_hotels_test!J1419),"",other_hotels_test!J1419)</f>
        <v>“Could not fault this hotel at all!”</v>
      </c>
      <c r="H1419" s="3" t="str">
        <f>IF(ISBLANK(other_hotels_test!K1419),"",other_hotels_test!K1419)</f>
        <v>This property has to be one of the best in Singapore - for hotel quality location and most of all service! Having stayed in plenty of hotels in Singapore previously we weren't expecting anything too different from the usual efficiency and decent quality of the hotel. From the moment of our arrival we were both blown away with the attention to detail and service quality. We were upgraded to a Loft Room (which I highly recommend) on arrival which was then followed through with chocolate covered strawberries and french champagne as we were on our honeymoon. An errant tour bus was tracked down for us proactively by the Bell Captain (we didn't even realise they had forgotten to pick us up!) The breakfast buffet provided fresh squeezed juices on demand and a healthy range of options. The only small challenge was working out how the shower worked and the guilt I felt every time I walked past the stepper machine provided in the bathroom (I was on my honeymoon after all!) This is a property that is well worth it especially if you can find a deal online! Just book it...it was pure class in what can be a fairly clinical city!</v>
      </c>
      <c r="I1419" s="1" t="str">
        <f>TRIM(IF(ISERROR(MID(other_hotels_test!L1419,7,FIND("travelled",other_hotels_test!L1419,1)-7)),"",MID(other_hotels_test!L1419,7,FIND("travelled",other_hotels_test!L1419,1)-7)))</f>
        <v>February 2009</v>
      </c>
      <c r="J1419" s="1" t="str">
        <f>TRIM(IF(ISERROR(MID(other_hotels_test!L1419,FIND("travelled",other_hotels_test!L1419,1)+9,LEN(other_hotels_test!L1419))),"",MID(other_hotels_test!L1419,FIND("travelled",other_hotels_test!L1419,1)+9,LEN(other_hotels_test!L1419))))</f>
        <v>as a couple</v>
      </c>
      <c r="K1419" s="4" t="e">
        <f ca="1">udfRegEx(other_hotels_test!M1419,"\d( of )\d( stars).*(n&gt;)([\s\S]*;)")&amp;CHAR(10)&amp;udfRegEx(other_hotels_test!M1419,"[^;]+$\d( of )\d( stars).*(n&gt;)([\s\S]*;)")</f>
        <v>#NAME?</v>
      </c>
      <c r="N1419" s="1" t="str">
        <f>other_hotels_test!P1419</f>
        <v>Reviewed 15 February 2009</v>
      </c>
    </row>
    <row r="1420" spans="1:14" ht="70">
      <c r="A1420" s="1" t="str">
        <f>MID(other_hotels_test!D1420,1,FIND("_data",other_hotels_test!D1420,1)-1)</f>
        <v>fullerton_hotel</v>
      </c>
      <c r="B1420" s="4" t="str">
        <f>other_hotels_test!G1420</f>
        <v>Ste68Milan</v>
      </c>
      <c r="C1420" s="4" t="str">
        <f>IF(ISBLANK(other_hotels_test!H1420),"",other_hotels_test!H1420)</f>
        <v>MILAN</v>
      </c>
      <c r="D1420" s="1" t="str">
        <f>MID(other_hotels_test!I1420,FIND("of",other_hotels_test!I1420,1)-2,12)</f>
        <v>5 of 5 stars</v>
      </c>
      <c r="E1420" s="1" t="str">
        <f>MID(other_hotels_test!I1420,FIND("of",other_hotels_test!I1420,1)-2,2)</f>
        <v xml:space="preserve">5 </v>
      </c>
      <c r="F1420" s="2">
        <f>MID(other_hotels_test!I1420,FIND("of",other_hotels_test!I1420,1)-2,2)/MID(other_hotels_test!I1420,FIND("of",other_hotels_test!I1420,1)+2,2)</f>
        <v>1</v>
      </c>
      <c r="G1420" s="3" t="str">
        <f>IF(ISBLANK(other_hotels_test!J1420),"",other_hotels_test!J1420)</f>
        <v>“Absolutely Brilliant”</v>
      </c>
      <c r="H1420" s="3" t="str">
        <f>IF(ISBLANK(other_hotels_test!K1420),"",other_hotels_test!K1420)</f>
        <v>We were in honeymoon and we have been treated like prince &amp; princess. Strawberries with chocolate and Veuve Cliquot on our arrival in our bedroom with a view on the channel. After a swim on the panoramic pool and a wonderful breakfast we visited the town starting from a really central spot.</v>
      </c>
      <c r="I1420" s="1" t="str">
        <f>TRIM(IF(ISERROR(MID(other_hotels_test!L1420,7,FIND("travelled",other_hotels_test!L1420,1)-7)),"",MID(other_hotels_test!L1420,7,FIND("travelled",other_hotels_test!L1420,1)-7)))</f>
        <v>August 2008</v>
      </c>
      <c r="J1420" s="1" t="str">
        <f>TRIM(IF(ISERROR(MID(other_hotels_test!L1420,FIND("travelled",other_hotels_test!L1420,1)+9,LEN(other_hotels_test!L1420))),"",MID(other_hotels_test!L1420,FIND("travelled",other_hotels_test!L1420,1)+9,LEN(other_hotels_test!L1420))))</f>
        <v>as a couple</v>
      </c>
      <c r="K1420" s="4" t="e">
        <f ca="1">udfRegEx(other_hotels_test!M1420,"\d( of )\d( stars).*(n&gt;)([\s\S]*;)")&amp;CHAR(10)&amp;udfRegEx(other_hotels_test!M1420,"[^;]+$\d( of )\d( stars).*(n&gt;)([\s\S]*;)")</f>
        <v>#NAME?</v>
      </c>
      <c r="N1420" s="1" t="str">
        <f>other_hotels_test!P1420</f>
        <v>Reviewed 2 July 2009</v>
      </c>
    </row>
    <row r="1421" spans="1:14" ht="294">
      <c r="A1421" s="1" t="str">
        <f>MID(other_hotels_test!D1421,1,FIND("_data",other_hotels_test!D1421,1)-1)</f>
        <v>fullerton_hotel</v>
      </c>
      <c r="B1421" s="4" t="str">
        <f>other_hotels_test!G1421</f>
        <v>L8H</v>
      </c>
      <c r="C1421" s="4" t="str">
        <f>IF(ISBLANK(other_hotels_test!H1421),"",other_hotels_test!H1421)</f>
        <v>Cardiff</v>
      </c>
      <c r="D1421" s="1" t="str">
        <f>MID(other_hotels_test!I1421,FIND("of",other_hotels_test!I1421,1)-2,12)</f>
        <v>5 of 5 stars</v>
      </c>
      <c r="E1421" s="1" t="str">
        <f>MID(other_hotels_test!I1421,FIND("of",other_hotels_test!I1421,1)-2,2)</f>
        <v xml:space="preserve">5 </v>
      </c>
      <c r="F1421" s="2">
        <f>MID(other_hotels_test!I1421,FIND("of",other_hotels_test!I1421,1)-2,2)/MID(other_hotels_test!I1421,FIND("of",other_hotels_test!I1421,1)+2,2)</f>
        <v>1</v>
      </c>
      <c r="G1421" s="3" t="str">
        <f>IF(ISBLANK(other_hotels_test!J1421),"",other_hotels_test!J1421)</f>
        <v>“Loved The Fullerton”</v>
      </c>
      <c r="H1421" s="3" t="str">
        <f>IF(ISBLANK(other_hotels_test!K1421),"",other_hotels_test!K1421)</f>
        <v>We have experienced The Fullerton for the last 3 years whilst holidaying in Singapore having been to their great Sunday Brunch at the Town Restaurant but we have never stayed. We got a great last minute deal and thought this would be a good time to try it out. We had booked a standard courtyard room and asked for a fold down bed for our daughter. When we arrived we had a warm welcome from Riana who advised us that they had upgraded us by two room types to give our family more space. Great! our second upgrade of the holiday having nevr had even 1 before!! It was a pretty painless check in and Riana showed us to our room. I could could beleive the size of the room. It was huge with a a seperate changing room/walk in wardrobe a huge bathroom with rain fall shower bath double sink the highest ceilings I have ever seen etc etc. We only stayed for two nights sadly and wish it was longer. The location is great right on the river a short walk from the Merlion the flyer clarke quay etc. The Raffles Place MRT is only 5 minutes away. The hotel is a grand building inside and out and you feel like your in a 5 star hotel. It is in the business district so it is used alot by people on business. The pool area is small but is generallyy quiet and the views are very nice up the river. Perhaps we were lucky with our room upgrade but we do love The Fullerton and will be returning whether we stay or not.</v>
      </c>
      <c r="I1421" s="1" t="str">
        <f>TRIM(IF(ISERROR(MID(other_hotels_test!L1421,7,FIND("travelled",other_hotels_test!L1421,1)-7)),"",MID(other_hotels_test!L1421,7,FIND("travelled",other_hotels_test!L1421,1)-7)))</f>
        <v>June 2009</v>
      </c>
      <c r="J1421" s="1" t="str">
        <f>TRIM(IF(ISERROR(MID(other_hotels_test!L1421,FIND("travelled",other_hotels_test!L1421,1)+9,LEN(other_hotels_test!L1421))),"",MID(other_hotels_test!L1421,FIND("travelled",other_hotels_test!L1421,1)+9,LEN(other_hotels_test!L1421))))</f>
        <v>with family</v>
      </c>
      <c r="K1421" s="4" t="e">
        <f ca="1">udfRegEx(other_hotels_test!M1421,"\d( of )\d( stars).*(n&gt;)([\s\S]*;)")&amp;CHAR(10)&amp;udfRegEx(other_hotels_test!M1421,"[^;]+$\d( of )\d( stars).*(n&gt;)([\s\S]*;)")</f>
        <v>#NAME?</v>
      </c>
      <c r="N1421" s="1" t="str">
        <f>other_hotels_test!P1421</f>
        <v>Reviewed 24 June 2009</v>
      </c>
    </row>
    <row r="1422" spans="1:14" ht="168">
      <c r="A1422" s="1" t="str">
        <f>MID(other_hotels_test!D1422,1,FIND("_data",other_hotels_test!D1422,1)-1)</f>
        <v>fullerton_hotel</v>
      </c>
      <c r="B1422" s="4" t="str">
        <f>other_hotels_test!G1422</f>
        <v>vyam</v>
      </c>
      <c r="C1422" s="4" t="str">
        <f>IF(ISBLANK(other_hotels_test!H1422),"",other_hotels_test!H1422)</f>
        <v>HK</v>
      </c>
      <c r="D1422" s="1" t="str">
        <f>MID(other_hotels_test!I1422,FIND("of",other_hotels_test!I1422,1)-2,12)</f>
        <v>3 of 5 stars</v>
      </c>
      <c r="E1422" s="1" t="str">
        <f>MID(other_hotels_test!I1422,FIND("of",other_hotels_test!I1422,1)-2,2)</f>
        <v xml:space="preserve">3 </v>
      </c>
      <c r="F1422" s="2">
        <f>MID(other_hotels_test!I1422,FIND("of",other_hotels_test!I1422,1)-2,2)/MID(other_hotels_test!I1422,FIND("of",other_hotels_test!I1422,1)+2,2)</f>
        <v>0.6</v>
      </c>
      <c r="G1422" s="3" t="str">
        <f>IF(ISBLANK(other_hotels_test!J1422),"",other_hotels_test!J1422)</f>
        <v>“Small room big bathroom not so good breakfast”</v>
      </c>
      <c r="H1422" s="3" t="str">
        <f>IF(ISBLANK(other_hotels_test!K1422),"",other_hotels_test!K1422)</f>
        <v>The hotel looked grand and fabulous from outside so I didn't expect the room to be that tiny. Basically the COURTYARD room was just big enough to put a king size bed a writing desk and a chair. However the bathroom was quite big I guess it's as big as the bedroom with a big shower room and a huge bath tub. The matress they used was really good very comfortable. The place serving breakfast also looked very grand. Good range of food was served looked great but tasted just so-so. The food was not hot enough and the cold drinks were not cold enough too. The swimming was not very large but got a great view of the hotel and the quay. The lady who checked us in was just like a robot efficient but with no heart. Can't feel like we were welcomed to the place.</v>
      </c>
      <c r="I1422" s="1" t="str">
        <f>TRIM(IF(ISERROR(MID(other_hotels_test!L1422,7,FIND("travelled",other_hotels_test!L1422,1)-7)),"",MID(other_hotels_test!L1422,7,FIND("travelled",other_hotels_test!L1422,1)-7)))</f>
        <v>June 2009</v>
      </c>
      <c r="J1422" s="1" t="str">
        <f>TRIM(IF(ISERROR(MID(other_hotels_test!L1422,FIND("travelled",other_hotels_test!L1422,1)+9,LEN(other_hotels_test!L1422))),"",MID(other_hotels_test!L1422,FIND("travelled",other_hotels_test!L1422,1)+9,LEN(other_hotels_test!L1422))))</f>
        <v>as a couple</v>
      </c>
      <c r="K1422" s="4" t="e">
        <f ca="1">udfRegEx(other_hotels_test!M1422,"\d( of )\d( stars).*(n&gt;)([\s\S]*;)")&amp;CHAR(10)&amp;udfRegEx(other_hotels_test!M1422,"[^;]+$\d( of )\d( stars).*(n&gt;)([\s\S]*;)")</f>
        <v>#NAME?</v>
      </c>
      <c r="N1422" s="1" t="str">
        <f>other_hotels_test!P1422</f>
        <v>Reviewed 22 June 2009</v>
      </c>
    </row>
    <row r="1423" spans="1:14" ht="98">
      <c r="A1423" s="1" t="str">
        <f>MID(other_hotels_test!D1423,1,FIND("_data",other_hotels_test!D1423,1)-1)</f>
        <v>fullerton_hotel</v>
      </c>
      <c r="B1423" s="4" t="str">
        <f>other_hotels_test!G1423</f>
        <v>koolguysg</v>
      </c>
      <c r="C1423" s="4" t="str">
        <f>IF(ISBLANK(other_hotels_test!H1423),"",other_hotels_test!H1423)</f>
        <v>Singapore</v>
      </c>
      <c r="D1423" s="1" t="str">
        <f>MID(other_hotels_test!I1423,FIND("of",other_hotels_test!I1423,1)-2,12)</f>
        <v>5 of 5 stars</v>
      </c>
      <c r="E1423" s="1" t="str">
        <f>MID(other_hotels_test!I1423,FIND("of",other_hotels_test!I1423,1)-2,2)</f>
        <v xml:space="preserve">5 </v>
      </c>
      <c r="F1423" s="2">
        <f>MID(other_hotels_test!I1423,FIND("of",other_hotels_test!I1423,1)-2,2)/MID(other_hotels_test!I1423,FIND("of",other_hotels_test!I1423,1)+2,2)</f>
        <v>1</v>
      </c>
      <c r="G1423" s="3" t="str">
        <f>IF(ISBLANK(other_hotels_test!J1423),"",other_hotels_test!J1423)</f>
        <v>“Palace”</v>
      </c>
      <c r="H1423" s="3" t="str">
        <f>IF(ISBLANK(other_hotels_test!K1423),"",other_hotels_test!K1423)</f>
        <v>Fullerton Hotel is one of the hotels where you should be looking to stay  first have a look at the website of the hotel and you will be amzed of its appearance and tempted to stay over there. i was too tempted but happily i happened to stay there in a business trip so lucky..... the rooms are quite extra ordinary and so comfort . quite expensive too its around 350$ nett.... those who can afford this amt sure try this hotel :-)</v>
      </c>
      <c r="I1423" s="1" t="str">
        <f>TRIM(IF(ISERROR(MID(other_hotels_test!L1423,7,FIND("travelled",other_hotels_test!L1423,1)-7)),"",MID(other_hotels_test!L1423,7,FIND("travelled",other_hotels_test!L1423,1)-7)))</f>
        <v>February 2008</v>
      </c>
      <c r="J1423" s="1" t="str">
        <f>TRIM(IF(ISERROR(MID(other_hotels_test!L1423,FIND("travelled",other_hotels_test!L1423,1)+9,LEN(other_hotels_test!L1423))),"",MID(other_hotels_test!L1423,FIND("travelled",other_hotels_test!L1423,1)+9,LEN(other_hotels_test!L1423))))</f>
        <v>on business</v>
      </c>
      <c r="K1423" s="4" t="e">
        <f ca="1">udfRegEx(other_hotels_test!M1423,"\d( of )\d( stars).*(n&gt;)([\s\S]*;)")&amp;CHAR(10)&amp;udfRegEx(other_hotels_test!M1423,"[^;]+$\d( of )\d( stars).*(n&gt;)([\s\S]*;)")</f>
        <v>#NAME?</v>
      </c>
      <c r="N1423" s="1" t="str">
        <f>other_hotels_test!P1423</f>
        <v>Reviewed 17 June 2009</v>
      </c>
    </row>
    <row r="1424" spans="1:14" ht="378">
      <c r="A1424" s="1" t="str">
        <f>MID(other_hotels_test!D1424,1,FIND("_data",other_hotels_test!D1424,1)-1)</f>
        <v>fullerton_hotel</v>
      </c>
      <c r="B1424" s="4" t="str">
        <f>other_hotels_test!G1424</f>
        <v>pnreddy</v>
      </c>
      <c r="C1424" s="4" t="str">
        <f>IF(ISBLANK(other_hotels_test!H1424),"",other_hotels_test!H1424)</f>
        <v>Mumbai</v>
      </c>
      <c r="D1424" s="1" t="str">
        <f>MID(other_hotels_test!I1424,FIND("of",other_hotels_test!I1424,1)-2,12)</f>
        <v>5 of 5 stars</v>
      </c>
      <c r="E1424" s="1" t="str">
        <f>MID(other_hotels_test!I1424,FIND("of",other_hotels_test!I1424,1)-2,2)</f>
        <v xml:space="preserve">5 </v>
      </c>
      <c r="F1424" s="2">
        <f>MID(other_hotels_test!I1424,FIND("of",other_hotels_test!I1424,1)-2,2)/MID(other_hotels_test!I1424,FIND("of",other_hotels_test!I1424,1)+2,2)</f>
        <v>1</v>
      </c>
      <c r="G1424" s="3" t="str">
        <f>IF(ISBLANK(other_hotels_test!J1424),"",other_hotels_test!J1424)</f>
        <v>“The Best Business Hotel”</v>
      </c>
      <c r="H1424" s="3" t="str">
        <f>IF(ISBLANK(other_hotels_test!K1424),"",other_hotels_test!K1424)</f>
        <v>The Fullerton hotel in Singapore is the ultimate experience in hotel luxury. The building itself is absolutely breathtaking. Housed in the Singapore’s 1900s central post office the building exudes colonial splendor. I think the original building has had some additions to it as there is a very tranquil ‘courtyard’ feel to parts of the hotel set against a very majestic backdrop. The grand spiral staircases add to the ‘castle’ feel. I absolutely loved this hotel stay! Here’s my breakdown: Location: The hotel while being located ‘centrally’ is not located in the ‘heart’ of the Singapore shopping district. (Namely Orchard Road) That said Orchard Road is within a 12 minute drive away. Also the area surrounding the Fullerton hotel is not short on things to do. The Fullerton is withing walking distance world class stores and restaurants. It is also within short walking distance to Singapore’s landmark “Esplanade” and some of Singapore’s premier bars. Security: Top Notch. Singapore is one of the safest cities in the world and even if it wasn’t this hotel makes it’s guests feel at home and within solace. Cleanliness: This hotel is absolutely spotless. It also has a pleasant lingering scent to it. Staff: Staff are incredibly professional the best of Asian hospitality. Friendly and very mindful of guests. Character: The best of “Old money” Luxury. Definitely among the best if not the best in Singapore. Facilities: This hotel is five star equipped. Expect to find spas pools jacuzzi banquet halls business center meetings rooms state of the art gym and star restaurants on site. Points to note: This hotel does not just offer world class accommodation but also a perfect venue for weddings lunches banquets meetings… etc I highly recommend this hotel and rate as Excellent with no second thoughts.</v>
      </c>
      <c r="I1424" s="1" t="str">
        <f>TRIM(IF(ISERROR(MID(other_hotels_test!L1424,7,FIND("travelled",other_hotels_test!L1424,1)-7)),"",MID(other_hotels_test!L1424,7,FIND("travelled",other_hotels_test!L1424,1)-7)))</f>
        <v>October 2008</v>
      </c>
      <c r="J1424" s="1" t="str">
        <f>TRIM(IF(ISERROR(MID(other_hotels_test!L1424,FIND("travelled",other_hotels_test!L1424,1)+9,LEN(other_hotels_test!L1424))),"",MID(other_hotels_test!L1424,FIND("travelled",other_hotels_test!L1424,1)+9,LEN(other_hotels_test!L1424))))</f>
        <v>on business</v>
      </c>
      <c r="K1424" s="4" t="e">
        <f ca="1">udfRegEx(other_hotels_test!M1424,"\d( of )\d( stars).*(n&gt;)([\s\S]*;)")&amp;CHAR(10)&amp;udfRegEx(other_hotels_test!M1424,"[^;]+$\d( of )\d( stars).*(n&gt;)([\s\S]*;)")</f>
        <v>#NAME?</v>
      </c>
      <c r="N1424" s="1" t="str">
        <f>other_hotels_test!P1424</f>
        <v>Reviewed 14 June 2009</v>
      </c>
    </row>
    <row r="1425" spans="1:14" ht="238">
      <c r="A1425" s="1" t="str">
        <f>MID(other_hotels_test!D1425,1,FIND("_data",other_hotels_test!D1425,1)-1)</f>
        <v>fullerton_hotel</v>
      </c>
      <c r="B1425" s="4" t="str">
        <f>other_hotels_test!G1425</f>
        <v>Tony_AG13</v>
      </c>
      <c r="C1425" s="4" t="str">
        <f>IF(ISBLANK(other_hotels_test!H1425),"",other_hotels_test!H1425)</f>
        <v>Aylesbury United Kingdom</v>
      </c>
      <c r="D1425" s="1" t="str">
        <f>MID(other_hotels_test!I1425,FIND("of",other_hotels_test!I1425,1)-2,12)</f>
        <v>5 of 5 stars</v>
      </c>
      <c r="E1425" s="1" t="str">
        <f>MID(other_hotels_test!I1425,FIND("of",other_hotels_test!I1425,1)-2,2)</f>
        <v xml:space="preserve">5 </v>
      </c>
      <c r="F1425" s="2">
        <f>MID(other_hotels_test!I1425,FIND("of",other_hotels_test!I1425,1)-2,2)/MID(other_hotels_test!I1425,FIND("of",other_hotels_test!I1425,1)+2,2)</f>
        <v>1</v>
      </c>
      <c r="G1425" s="3" t="str">
        <f>IF(ISBLANK(other_hotels_test!J1425),"",other_hotels_test!J1425)</f>
        <v>“Hotel with a View”</v>
      </c>
      <c r="H1425" s="3" t="str">
        <f>IF(ISBLANK(other_hotels_test!K1425),"",other_hotels_test!K1425)</f>
        <v>We stayed here for 4 days and were pleased with the hotel. We usually stay in smaller hotels than this but it never felt crowded or busy and the decor of the old Post Office is maintained. All the staff are friendly always willing to help and always smiling. Our room overlooked the bay so we were able to watch the comings and goings around the bay. The rooms are well maintained with large bathrooms. The breakfast buffet is superb with a large variety of western and asian food never thought I would have japanese for breakfast. The hotel is well situated for sight seeing either on foot or bus (the hop on / hop off sight seeing bus stops right outside the hotel) but for further afield there are numerous taxis to ferry you around. On the other side of the road which can be accessed via an underpass from the hotel there are a number of restaurants and bars etc where you can sit and watch the nightly laser show from the Marina Bay Sands hotel. For Formula One fans this hotel is situated right on the circuit so you will be able to walk the circuit if you felt inclined. An excellant hotel which I would use again if in Singapore.</v>
      </c>
      <c r="I1425" s="1" t="str">
        <f>TRIM(IF(ISERROR(MID(other_hotels_test!L1425,7,FIND("travelled",other_hotels_test!L1425,1)-7)),"",MID(other_hotels_test!L1425,7,FIND("travelled",other_hotels_test!L1425,1)-7)))</f>
        <v>May 2013</v>
      </c>
      <c r="J1425" s="1" t="str">
        <f>TRIM(IF(ISERROR(MID(other_hotels_test!L1425,FIND("travelled",other_hotels_test!L1425,1)+9,LEN(other_hotels_test!L1425))),"",MID(other_hotels_test!L1425,FIND("travelled",other_hotels_test!L1425,1)+9,LEN(other_hotels_test!L1425))))</f>
        <v>as a couple</v>
      </c>
      <c r="K1425" s="4" t="e">
        <f ca="1">udfRegEx(other_hotels_test!M1425,"\d( of )\d( stars).*(n&gt;)([\s\S]*;)")&amp;CHAR(10)&amp;udfRegEx(other_hotels_test!M1425,"[^;]+$\d( of )\d( stars).*(n&gt;)([\s\S]*;)")</f>
        <v>#NAME?</v>
      </c>
      <c r="N1425" s="1" t="str">
        <f>other_hotels_test!P1425</f>
        <v>Reviewed 17 June 2013</v>
      </c>
    </row>
    <row r="1426" spans="1:14" ht="140">
      <c r="A1426" s="1" t="str">
        <f>MID(other_hotels_test!D1426,1,FIND("_data",other_hotels_test!D1426,1)-1)</f>
        <v>fullerton_hotel</v>
      </c>
      <c r="B1426" s="4" t="str">
        <f>other_hotels_test!G1426</f>
        <v>ParisAugust2008</v>
      </c>
      <c r="C1426" s="4" t="str">
        <f>IF(ISBLANK(other_hotels_test!H1426),"",other_hotels_test!H1426)</f>
        <v>Ontario</v>
      </c>
      <c r="D1426" s="1" t="str">
        <f>MID(other_hotels_test!I1426,FIND("of",other_hotels_test!I1426,1)-2,12)</f>
        <v>5 of 5 stars</v>
      </c>
      <c r="E1426" s="1" t="str">
        <f>MID(other_hotels_test!I1426,FIND("of",other_hotels_test!I1426,1)-2,2)</f>
        <v xml:space="preserve">5 </v>
      </c>
      <c r="F1426" s="2">
        <f>MID(other_hotels_test!I1426,FIND("of",other_hotels_test!I1426,1)-2,2)/MID(other_hotels_test!I1426,FIND("of",other_hotels_test!I1426,1)+2,2)</f>
        <v>1</v>
      </c>
      <c r="G1426" s="3" t="str">
        <f>IF(ISBLANK(other_hotels_test!J1426),"",other_hotels_test!J1426)</f>
        <v>“Great hotel - fantastic breakfast”</v>
      </c>
      <c r="H1426" s="3" t="str">
        <f>IF(ISBLANK(other_hotels_test!K1426),"",other_hotels_test!K1426)</f>
        <v>We loved the Fullerton -- booked 2 rooms - both on the 8th floor. Our room faced the Marina Bay Sands (directly) - and seemed a bit more updated than the 2nd. But both rooms were great. Loved the service and the quiet of the hotel. The roof top bar was usually empty - but has a great view of the MBS and the light show. Great to sit out there in the humid night. The pool was great too. But the breakfasts are the reason we would go back. Simply fabulous - the choices the choices! And you can eat outside by the river. The hotel isn't "cheap" but we were very happy to pay for the service the location the decor - and of course the breakfasts!</v>
      </c>
      <c r="I1426" s="1" t="str">
        <f>TRIM(IF(ISERROR(MID(other_hotels_test!L1426,7,FIND("travelled",other_hotels_test!L1426,1)-7)),"",MID(other_hotels_test!L1426,7,FIND("travelled",other_hotels_test!L1426,1)-7)))</f>
        <v>May 2013</v>
      </c>
      <c r="J1426" s="1" t="str">
        <f>TRIM(IF(ISERROR(MID(other_hotels_test!L1426,FIND("travelled",other_hotels_test!L1426,1)+9,LEN(other_hotels_test!L1426))),"",MID(other_hotels_test!L1426,FIND("travelled",other_hotels_test!L1426,1)+9,LEN(other_hotels_test!L1426))))</f>
        <v>with family</v>
      </c>
      <c r="K1426" s="4" t="e">
        <f ca="1">udfRegEx(other_hotels_test!M1426,"\d( of )\d( stars).*(n&gt;)([\s\S]*;)")&amp;CHAR(10)&amp;udfRegEx(other_hotels_test!M1426,"[^;]+$\d( of )\d( stars).*(n&gt;)([\s\S]*;)")</f>
        <v>#NAME?</v>
      </c>
      <c r="N1426" s="1" t="str">
        <f>other_hotels_test!P1426</f>
        <v>Reviewed 16 June 2013</v>
      </c>
    </row>
    <row r="1427" spans="1:14" ht="210">
      <c r="A1427" s="1" t="str">
        <f>MID(other_hotels_test!D1427,1,FIND("_data",other_hotels_test!D1427,1)-1)</f>
        <v>fullerton_hotel</v>
      </c>
      <c r="B1427" s="4" t="str">
        <f>other_hotels_test!G1427</f>
        <v>Al_and_Matt</v>
      </c>
      <c r="C1427" s="4" t="str">
        <f>IF(ISBLANK(other_hotels_test!H1427),"",other_hotels_test!H1427)</f>
        <v>Golden Canada</v>
      </c>
      <c r="D1427" s="1" t="str">
        <f>MID(other_hotels_test!I1427,FIND("of",other_hotels_test!I1427,1)-2,12)</f>
        <v>5 of 5 stars</v>
      </c>
      <c r="E1427" s="1" t="str">
        <f>MID(other_hotels_test!I1427,FIND("of",other_hotels_test!I1427,1)-2,2)</f>
        <v xml:space="preserve">5 </v>
      </c>
      <c r="F1427" s="2">
        <f>MID(other_hotels_test!I1427,FIND("of",other_hotels_test!I1427,1)-2,2)/MID(other_hotels_test!I1427,FIND("of",other_hotels_test!I1427,1)+2,2)</f>
        <v>1</v>
      </c>
      <c r="G1427" s="3" t="str">
        <f>IF(ISBLANK(other_hotels_test!J1427),"",other_hotels_test!J1427)</f>
        <v>“Decadence in a superb location”</v>
      </c>
      <c r="H1427" s="3" t="str">
        <f>IF(ISBLANK(other_hotels_test!K1427),"",other_hotels_test!K1427)</f>
        <v>We splurged on a room at the Fullerton and weren't disappointed. We arrived at around 9am hoping to get an early check-in after a long flight. Unfortunately our room was not yet ready (as it was a busy weekend) however we were given access to the spa shower facilities and the rooftop infinity pool. Our room was spacious and nicely appointed with a huge bathroom. The mini bar room service and hotel dining options were out of our price range ($16 for a bottle of water!) but we did indulge in a cocktail (Singapore Sling of course) by the pool which was a far more reasonable price. We found plenty of casual dining options near by and the closest MRT station was less than a 5 min walk away. We used the MRT to get around everywhere - so cheap and easy to use. The trip from the airport took us about half an hour and cost less than $3 each. The building itself was lovely just to wander around and take it all in. Our favourite spot was the rooftop swimming pool at sunset - a magical experience.</v>
      </c>
      <c r="I1427" s="1" t="str">
        <f>TRIM(IF(ISERROR(MID(other_hotels_test!L1427,7,FIND("travelled",other_hotels_test!L1427,1)-7)),"",MID(other_hotels_test!L1427,7,FIND("travelled",other_hotels_test!L1427,1)-7)))</f>
        <v>June 2013</v>
      </c>
      <c r="J1427" s="1" t="str">
        <f>TRIM(IF(ISERROR(MID(other_hotels_test!L1427,FIND("travelled",other_hotels_test!L1427,1)+9,LEN(other_hotels_test!L1427))),"",MID(other_hotels_test!L1427,FIND("travelled",other_hotels_test!L1427,1)+9,LEN(other_hotels_test!L1427))))</f>
        <v>as a couple</v>
      </c>
      <c r="K1427" s="4" t="e">
        <f ca="1">udfRegEx(other_hotels_test!M1427,"\d( of )\d( stars).*(n&gt;)([\s\S]*;)")&amp;CHAR(10)&amp;udfRegEx(other_hotels_test!M1427,"[^;]+$\d( of )\d( stars).*(n&gt;)([\s\S]*;)")</f>
        <v>#NAME?</v>
      </c>
      <c r="N1427" s="1" t="str">
        <f>other_hotels_test!P1427</f>
        <v>Reviewed 14 June 2013</v>
      </c>
    </row>
    <row r="1428" spans="1:14" ht="182">
      <c r="A1428" s="1" t="str">
        <f>MID(other_hotels_test!D1428,1,FIND("_data",other_hotels_test!D1428,1)-1)</f>
        <v>fullerton_hotel</v>
      </c>
      <c r="B1428" s="4" t="str">
        <f>other_hotels_test!G1428</f>
        <v>AIOnTheGo</v>
      </c>
      <c r="C1428" s="4" t="str">
        <f>IF(ISBLANK(other_hotels_test!H1428),"",other_hotels_test!H1428)</f>
        <v>Delhi</v>
      </c>
      <c r="D1428" s="1" t="str">
        <f>MID(other_hotels_test!I1428,FIND("of",other_hotels_test!I1428,1)-2,12)</f>
        <v>4 of 5 stars</v>
      </c>
      <c r="E1428" s="1" t="str">
        <f>MID(other_hotels_test!I1428,FIND("of",other_hotels_test!I1428,1)-2,2)</f>
        <v xml:space="preserve">4 </v>
      </c>
      <c r="F1428" s="2">
        <f>MID(other_hotels_test!I1428,FIND("of",other_hotels_test!I1428,1)-2,2)/MID(other_hotels_test!I1428,FIND("of",other_hotels_test!I1428,1)+2,2)</f>
        <v>0.8</v>
      </c>
      <c r="G1428" s="3" t="str">
        <f>IF(ISBLANK(other_hotels_test!J1428),"",other_hotels_test!J1428)</f>
        <v>“Lovely stay great food warm staff”</v>
      </c>
      <c r="H1428" s="3" t="str">
        <f>IF(ISBLANK(other_hotels_test!K1428),"",other_hotels_test!K1428)</f>
        <v>Location: is great. A short walk to the malls around marina bay etc short taxi ride to garden by the bay china town etc. the only drawback is that there are no casual eating joints around. Service: from the concierge to the room service to the restaurant staff all our efficient and courteous. Food/room: the rooms are neither very large nor cramped. Bathrooms are big and stylish. We asked for baby chairs and they provided us with the same for the five days we were there. The Breakfast-buffet is huge and the variety is yummy and well planned. Our toddlers food requirement were looked after rather well. The staff was only too happy to provide child friendly cutlery that kept the babies amused. Value: at par with ritz Carlton and Hilton in terms of charges the hotel is better located than former and more well well kept than latter.</v>
      </c>
      <c r="I1428" s="1" t="str">
        <f>TRIM(IF(ISERROR(MID(other_hotels_test!L1428,7,FIND("travelled",other_hotels_test!L1428,1)-7)),"",MID(other_hotels_test!L1428,7,FIND("travelled",other_hotels_test!L1428,1)-7)))</f>
        <v/>
      </c>
      <c r="J1428" s="1" t="str">
        <f>TRIM(IF(ISERROR(MID(other_hotels_test!L1428,FIND("travelled",other_hotels_test!L1428,1)+9,LEN(other_hotels_test!L1428))),"",MID(other_hotels_test!L1428,FIND("travelled",other_hotels_test!L1428,1)+9,LEN(other_hotels_test!L1428))))</f>
        <v/>
      </c>
      <c r="K1428" s="4" t="e">
        <f ca="1">udfRegEx(other_hotels_test!M1428,"\d( of )\d( stars).*(n&gt;)([\s\S]*;)")&amp;CHAR(10)&amp;udfRegEx(other_hotels_test!M1428,"[^;]+$\d( of )\d( stars).*(n&gt;)([\s\S]*;)")</f>
        <v>#NAME?</v>
      </c>
      <c r="N1428" s="1" t="str">
        <f>other_hotels_test!P1428</f>
        <v>Reviewed 13 June 2013</v>
      </c>
    </row>
    <row r="1429" spans="1:14" ht="196">
      <c r="A1429" s="1" t="str">
        <f>MID(other_hotels_test!D1429,1,FIND("_data",other_hotels_test!D1429,1)-1)</f>
        <v>fullerton_hotel</v>
      </c>
      <c r="B1429" s="4" t="str">
        <f>other_hotels_test!G1429</f>
        <v>Isabel089</v>
      </c>
      <c r="C1429" s="4" t="str">
        <f>IF(ISBLANK(other_hotels_test!H1429),"",other_hotels_test!H1429)</f>
        <v>Boston Massachusetts</v>
      </c>
      <c r="D1429" s="1" t="str">
        <f>MID(other_hotels_test!I1429,FIND("of",other_hotels_test!I1429,1)-2,12)</f>
        <v>5 of 5 stars</v>
      </c>
      <c r="E1429" s="1" t="str">
        <f>MID(other_hotels_test!I1429,FIND("of",other_hotels_test!I1429,1)-2,2)</f>
        <v xml:space="preserve">5 </v>
      </c>
      <c r="F1429" s="2">
        <f>MID(other_hotels_test!I1429,FIND("of",other_hotels_test!I1429,1)-2,2)/MID(other_hotels_test!I1429,FIND("of",other_hotels_test!I1429,1)+2,2)</f>
        <v>1</v>
      </c>
      <c r="G1429" s="3" t="str">
        <f>IF(ISBLANK(other_hotels_test!J1429),"",other_hotels_test!J1429)</f>
        <v>“classic elegance in Singapore”</v>
      </c>
      <c r="H1429" s="3" t="str">
        <f>IF(ISBLANK(other_hotels_test!K1429),"",other_hotels_test!K1429)</f>
        <v>This hotel was a contrast to the Marina Bay Sands Hotel where we had stayed earlier in our trip. It is in an old historic building nicely renovated and retaining a lot of its more traditional and rather staid and quiet charm. Our room was a decent size and very comfortable but looked into the courtyard. In the late afternoon one could hear the piano music wafting up from the lobby - which I found very pleasant. The staff including helpful people at the concierge desk were efficient and friendly. The outdoor pool overlooking the river was extremely pleasant and not crowded when I was there one late afternoon. (Its sister hotel the Fullerton Bay Hotel has a very different ambience and decor with a lively restaurant on the top floor.) The location was quite convenient with taxis readily available at the front door. The fabulous Asian Civilizations Museum is a two-minute walk across a bridge from the hotel.</v>
      </c>
      <c r="I1429" s="1" t="str">
        <f>TRIM(IF(ISERROR(MID(other_hotels_test!L1429,7,FIND("travelled",other_hotels_test!L1429,1)-7)),"",MID(other_hotels_test!L1429,7,FIND("travelled",other_hotels_test!L1429,1)-7)))</f>
        <v>May 2013</v>
      </c>
      <c r="J1429" s="1" t="str">
        <f>TRIM(IF(ISERROR(MID(other_hotels_test!L1429,FIND("travelled",other_hotels_test!L1429,1)+9,LEN(other_hotels_test!L1429))),"",MID(other_hotels_test!L1429,FIND("travelled",other_hotels_test!L1429,1)+9,LEN(other_hotels_test!L1429))))</f>
        <v>on business</v>
      </c>
      <c r="K1429" s="4" t="e">
        <f ca="1">udfRegEx(other_hotels_test!M1429,"\d( of )\d( stars).*(n&gt;)([\s\S]*;)")&amp;CHAR(10)&amp;udfRegEx(other_hotels_test!M1429,"[^;]+$\d( of )\d( stars).*(n&gt;)([\s\S]*;)")</f>
        <v>#NAME?</v>
      </c>
      <c r="N1429" s="1" t="str">
        <f>other_hotels_test!P1429</f>
        <v>Reviewed 12 June 2013</v>
      </c>
    </row>
    <row r="1430" spans="1:14" ht="84">
      <c r="A1430" s="1" t="str">
        <f>MID(other_hotels_test!D1430,1,FIND("_data",other_hotels_test!D1430,1)-1)</f>
        <v>fullerton_hotel</v>
      </c>
      <c r="B1430" s="4" t="str">
        <f>other_hotels_test!G1430</f>
        <v>Johan O</v>
      </c>
      <c r="C1430" s="4" t="str">
        <f>IF(ISBLANK(other_hotels_test!H1430),"",other_hotels_test!H1430)</f>
        <v>Paris France</v>
      </c>
      <c r="D1430" s="1" t="str">
        <f>MID(other_hotels_test!I1430,FIND("of",other_hotels_test!I1430,1)-2,12)</f>
        <v>5 of 5 stars</v>
      </c>
      <c r="E1430" s="1" t="str">
        <f>MID(other_hotels_test!I1430,FIND("of",other_hotels_test!I1430,1)-2,2)</f>
        <v xml:space="preserve">5 </v>
      </c>
      <c r="F1430" s="2">
        <f>MID(other_hotels_test!I1430,FIND("of",other_hotels_test!I1430,1)-2,2)/MID(other_hotels_test!I1430,FIND("of",other_hotels_test!I1430,1)+2,2)</f>
        <v>1</v>
      </c>
      <c r="G1430" s="3" t="str">
        <f>IF(ISBLANK(other_hotels_test!J1430),"",other_hotels_test!J1430)</f>
        <v>“Love the place”</v>
      </c>
      <c r="H1430" s="3" t="str">
        <f>IF(ISBLANK(other_hotels_test!K1430),"",other_hotels_test!K1430)</f>
        <v>If you have the money spend it at this hotel in Singapore it has style and extremely helpfully staff and the where all extremely cheerfully without the feeling  do want frys with this  I found this hotel was superior to the Oriental in New York at a substantial lower cost  I think they should push their friendless more  like they do their history.</v>
      </c>
      <c r="I1430" s="1" t="str">
        <f>TRIM(IF(ISERROR(MID(other_hotels_test!L1430,7,FIND("travelled",other_hotels_test!L1430,1)-7)),"",MID(other_hotels_test!L1430,7,FIND("travelled",other_hotels_test!L1430,1)-7)))</f>
        <v>June 2013</v>
      </c>
      <c r="J1430" s="1" t="str">
        <f>TRIM(IF(ISERROR(MID(other_hotels_test!L1430,FIND("travelled",other_hotels_test!L1430,1)+9,LEN(other_hotels_test!L1430))),"",MID(other_hotels_test!L1430,FIND("travelled",other_hotels_test!L1430,1)+9,LEN(other_hotels_test!L1430))))</f>
        <v>on business</v>
      </c>
      <c r="K1430" s="4" t="e">
        <f ca="1">udfRegEx(other_hotels_test!M1430,"\d( of )\d( stars).*(n&gt;)([\s\S]*;)")&amp;CHAR(10)&amp;udfRegEx(other_hotels_test!M1430,"[^;]+$\d( of )\d( stars).*(n&gt;)([\s\S]*;)")</f>
        <v>#NAME?</v>
      </c>
      <c r="N1430" s="1" t="str">
        <f>other_hotels_test!P1430</f>
        <v>Reviewed 25 June 2013</v>
      </c>
    </row>
    <row r="1431" spans="1:14" ht="210">
      <c r="A1431" s="1" t="str">
        <f>MID(other_hotels_test!D1431,1,FIND("_data",other_hotels_test!D1431,1)-1)</f>
        <v>fullerton_hotel</v>
      </c>
      <c r="B1431" s="4" t="str">
        <f>other_hotels_test!G1431</f>
        <v>Al_and_Matt</v>
      </c>
      <c r="C1431" s="4" t="str">
        <f>IF(ISBLANK(other_hotels_test!H1431),"",other_hotels_test!H1431)</f>
        <v>Golden Canada</v>
      </c>
      <c r="D1431" s="1" t="str">
        <f>MID(other_hotels_test!I1431,FIND("of",other_hotels_test!I1431,1)-2,12)</f>
        <v>5 of 5 stars</v>
      </c>
      <c r="E1431" s="1" t="str">
        <f>MID(other_hotels_test!I1431,FIND("of",other_hotels_test!I1431,1)-2,2)</f>
        <v xml:space="preserve">5 </v>
      </c>
      <c r="F1431" s="2">
        <f>MID(other_hotels_test!I1431,FIND("of",other_hotels_test!I1431,1)-2,2)/MID(other_hotels_test!I1431,FIND("of",other_hotels_test!I1431,1)+2,2)</f>
        <v>1</v>
      </c>
      <c r="G1431" s="3" t="str">
        <f>IF(ISBLANK(other_hotels_test!J1431),"",other_hotels_test!J1431)</f>
        <v>“Decadence in a superb location!”</v>
      </c>
      <c r="H1431" s="3" t="str">
        <f>IF(ISBLANK(other_hotels_test!K1431),"",other_hotels_test!K1431)</f>
        <v>We splurged on a room at the Fullerton and weren't disappointed. We arrived at around 9am hoping to get an early check-in after a long flight. Unfortunately our room was not yet ready (as it was a busy weekend) however we were given access to the spa shower facilities and the rooftop infinity pool. Our room was spacious and nicely appointed with a huge bathroom. The mini bar room service and hotel dining options were out of our price range ($16 for a bottle of water!) but we did indulge in a cocktail (Singapore Sling of course) by the pool which was a far more reasonable price. We found plenty of casual dining options near by and the closest MRT station was less than a 5 min walk away. We used the MRT to get around everywhere - so cheap and easy to use. The trip from the airport took us about half an hour and cost less than $3 each. The building itself was lovely just to wander around and take it all in. Our favourite spot was the rooftop swimming pool at sunset - a magical experience.</v>
      </c>
      <c r="I1431" s="1" t="str">
        <f>TRIM(IF(ISERROR(MID(other_hotels_test!L1431,7,FIND("travelled",other_hotels_test!L1431,1)-7)),"",MID(other_hotels_test!L1431,7,FIND("travelled",other_hotels_test!L1431,1)-7)))</f>
        <v>June 2013</v>
      </c>
      <c r="J1431" s="1" t="str">
        <f>TRIM(IF(ISERROR(MID(other_hotels_test!L1431,FIND("travelled",other_hotels_test!L1431,1)+9,LEN(other_hotels_test!L1431))),"",MID(other_hotels_test!L1431,FIND("travelled",other_hotels_test!L1431,1)+9,LEN(other_hotels_test!L1431))))</f>
        <v>as a couple</v>
      </c>
      <c r="K1431" s="4" t="e">
        <f ca="1">udfRegEx(other_hotels_test!M1431,"\d( of )\d( stars).*(n&gt;)([\s\S]*;)")&amp;CHAR(10)&amp;udfRegEx(other_hotels_test!M1431,"[^;]+$\d( of )\d( stars).*(n&gt;)([\s\S]*;)")</f>
        <v>#NAME?</v>
      </c>
      <c r="N1431" s="1" t="str">
        <f>other_hotels_test!P1431</f>
        <v>Reviewed 24 June 2013</v>
      </c>
    </row>
    <row r="1432" spans="1:14" ht="252">
      <c r="A1432" s="1" t="str">
        <f>MID(other_hotels_test!D1432,1,FIND("_data",other_hotels_test!D1432,1)-1)</f>
        <v>fullerton_hotel</v>
      </c>
      <c r="B1432" s="4" t="str">
        <f>other_hotels_test!G1432</f>
        <v>Designer699</v>
      </c>
      <c r="C1432" s="4" t="str">
        <f>IF(ISBLANK(other_hotels_test!H1432),"",other_hotels_test!H1432)</f>
        <v>Perth Australia</v>
      </c>
      <c r="D1432" s="1" t="str">
        <f>MID(other_hotels_test!I1432,FIND("of",other_hotels_test!I1432,1)-2,12)</f>
        <v>5 of 5 stars</v>
      </c>
      <c r="E1432" s="1" t="str">
        <f>MID(other_hotels_test!I1432,FIND("of",other_hotels_test!I1432,1)-2,2)</f>
        <v xml:space="preserve">5 </v>
      </c>
      <c r="F1432" s="2">
        <f>MID(other_hotels_test!I1432,FIND("of",other_hotels_test!I1432,1)-2,2)/MID(other_hotels_test!I1432,FIND("of",other_hotels_test!I1432,1)+2,2)</f>
        <v>1</v>
      </c>
      <c r="G1432" s="3" t="str">
        <f>IF(ISBLANK(other_hotels_test!J1432),"",other_hotels_test!J1432)</f>
        <v>“The way all hotels should be.”</v>
      </c>
      <c r="H1432" s="3" t="str">
        <f>IF(ISBLANK(other_hotels_test!K1432),"",other_hotels_test!K1432)</f>
        <v>Came off a cruise at 09.00 and went directly to the hotel expecting to leave our luggage and head off into town shopping till check in time the duty manager at the Straights club lounge where we were booked told us we could have our room now and when settled in come back and have some breakfast fantastic. All done we went down and lay at the pool overlooking the river reading for a couple of hours to recover from the early start aboard ship earlier that morning.The whole ambience and quality of staff in the Fullerton are nothing short of excellent meals / spa / reception / luggage porters all have a level of training and professionalism duly lacking in many other establishments of this quality. Club rooms are very well laid out and have first class sheets bedding and furniture all equipment operated easily and bathroom was clean tidy and modern the walk in robe for clothes and luggage means the room is uncluttered once you unpack especilly if the stay is not just for one night. In the evening the main restaurant downstairs had a large buffet selection on during our long weekend stay there are also restaurants along the river front no more than a ten minute walk from the entrance of this fine hotel.</v>
      </c>
      <c r="I1432" s="1" t="str">
        <f>TRIM(IF(ISERROR(MID(other_hotels_test!L1432,7,FIND("travelled",other_hotels_test!L1432,1)-7)),"",MID(other_hotels_test!L1432,7,FIND("travelled",other_hotels_test!L1432,1)-7)))</f>
        <v>May 2013</v>
      </c>
      <c r="J1432" s="1" t="str">
        <f>TRIM(IF(ISERROR(MID(other_hotels_test!L1432,FIND("travelled",other_hotels_test!L1432,1)+9,LEN(other_hotels_test!L1432))),"",MID(other_hotels_test!L1432,FIND("travelled",other_hotels_test!L1432,1)+9,LEN(other_hotels_test!L1432))))</f>
        <v>as a couple</v>
      </c>
      <c r="K1432" s="4" t="e">
        <f ca="1">udfRegEx(other_hotels_test!M1432,"\d( of )\d( stars).*(n&gt;)([\s\S]*;)")&amp;CHAR(10)&amp;udfRegEx(other_hotels_test!M1432,"[^;]+$\d( of )\d( stars).*(n&gt;)([\s\S]*;)")</f>
        <v>#NAME?</v>
      </c>
      <c r="N1432" s="1" t="str">
        <f>other_hotels_test!P1432</f>
        <v>Reviewed 24 June 2013</v>
      </c>
    </row>
    <row r="1433" spans="1:14" ht="406">
      <c r="A1433" s="1" t="str">
        <f>MID(other_hotels_test!D1433,1,FIND("_data",other_hotels_test!D1433,1)-1)</f>
        <v>fullerton_hotel</v>
      </c>
      <c r="B1433" s="4" t="str">
        <f>other_hotels_test!G1433</f>
        <v>wea74</v>
      </c>
      <c r="C1433" s="4" t="str">
        <f>IF(ISBLANK(other_hotels_test!H1433),"",other_hotels_test!H1433)</f>
        <v>New York</v>
      </c>
      <c r="D1433" s="1" t="str">
        <f>MID(other_hotels_test!I1433,FIND("of",other_hotels_test!I1433,1)-2,12)</f>
        <v>5 of 5 stars</v>
      </c>
      <c r="E1433" s="1" t="str">
        <f>MID(other_hotels_test!I1433,FIND("of",other_hotels_test!I1433,1)-2,2)</f>
        <v xml:space="preserve">5 </v>
      </c>
      <c r="F1433" s="2">
        <f>MID(other_hotels_test!I1433,FIND("of",other_hotels_test!I1433,1)-2,2)/MID(other_hotels_test!I1433,FIND("of",other_hotels_test!I1433,1)+2,2)</f>
        <v>1</v>
      </c>
      <c r="G1433" s="3" t="str">
        <f>IF(ISBLANK(other_hotels_test!J1433),"",other_hotels_test!J1433)</f>
        <v>“choose your room carefully”</v>
      </c>
      <c r="H1433" s="3" t="str">
        <f>IF(ISBLANK(other_hotels_test!K1433),"",other_hotels_test!K1433)</f>
        <v>This is an excellent hotel with exceptionally accommodating staff. It's impeccably clean - like all of Singapore - and everything works. The location is good - near the Raffles Place MRT station near the Asian Civilizations Museum and near the Esplanade Concert Hall. The museum is a must and hearing a concert in the concert hall is a pleasure. Some people like the lobby area; I personally don't - it reminds me a little too much of a Hyatt. I would not stay here if I had a room that looked out on the lobby (aka courtyard room). I followed the advice of several travelers to get a room on the second floor with a river view. Those rooms share a broad balcony overlooking the pool. The advantage of such a room is that you can easily get to and from the pool; if other guests are not using their balcony area you can even walk directly across the length of the balcony down to the pool. The disadvantage of such a room is the unexpectedness rudeness of other guests who disregard the evidence that the balcony is for the use of the guests whose rooms lead onto the balcony. I had to turf people out several times sometimes more than once in a day. I can see why some people might think the area is insufficiently private. But it is delightful when it's not too hot to sit on the balcony. And if the pool is a big draw as it was for me its easy proximity is a major plus. The infinity pool itself is 25 meters long but not terribly wide. If 3 people are swimming laps that's all the traffic will bear. Sometimes there are serious swimmers sometimes just people relaxing; it depends on the time of day. Looking at the skyline as day breaks or as dusk falls is a wonderful sensation. The breakfast buffet is 45 Singapore dollars. It is very varied with many cuisines represented as seems to be the case at all the major hotels and the quality is high if not exceptional but it nevertheless starts to become boring after a bit. Wifi is free.</v>
      </c>
      <c r="I1433" s="1" t="str">
        <f>TRIM(IF(ISERROR(MID(other_hotels_test!L1433,7,FIND("travelled",other_hotels_test!L1433,1)-7)),"",MID(other_hotels_test!L1433,7,FIND("travelled",other_hotels_test!L1433,1)-7)))</f>
        <v>June 2013</v>
      </c>
      <c r="J1433" s="1" t="str">
        <f>TRIM(IF(ISERROR(MID(other_hotels_test!L1433,FIND("travelled",other_hotels_test!L1433,1)+9,LEN(other_hotels_test!L1433))),"",MID(other_hotels_test!L1433,FIND("travelled",other_hotels_test!L1433,1)+9,LEN(other_hotels_test!L1433))))</f>
        <v>solo</v>
      </c>
      <c r="K1433" s="4" t="e">
        <f ca="1">udfRegEx(other_hotels_test!M1433,"\d( of )\d( stars).*(n&gt;)([\s\S]*;)")&amp;CHAR(10)&amp;udfRegEx(other_hotels_test!M1433,"[^;]+$\d( of )\d( stars).*(n&gt;)([\s\S]*;)")</f>
        <v>#NAME?</v>
      </c>
      <c r="N1433" s="1" t="str">
        <f>other_hotels_test!P1433</f>
        <v>Reviewed 24 June 2013</v>
      </c>
    </row>
    <row r="1434" spans="1:14" ht="154">
      <c r="A1434" s="1" t="str">
        <f>MID(other_hotels_test!D1434,1,FIND("_data",other_hotels_test!D1434,1)-1)</f>
        <v>fullerton_hotel</v>
      </c>
      <c r="B1434" s="4" t="str">
        <f>other_hotels_test!G1434</f>
        <v>jemapohexplorer</v>
      </c>
      <c r="C1434" s="4" t="str">
        <f>IF(ISBLANK(other_hotels_test!H1434),"",other_hotels_test!H1434)</f>
        <v>Kuala Lumpur Malaysia</v>
      </c>
      <c r="D1434" s="1" t="str">
        <f>MID(other_hotels_test!I1434,FIND("of",other_hotels_test!I1434,1)-2,12)</f>
        <v>4 of 5 stars</v>
      </c>
      <c r="E1434" s="1" t="str">
        <f>MID(other_hotels_test!I1434,FIND("of",other_hotels_test!I1434,1)-2,2)</f>
        <v xml:space="preserve">4 </v>
      </c>
      <c r="F1434" s="2">
        <f>MID(other_hotels_test!I1434,FIND("of",other_hotels_test!I1434,1)-2,2)/MID(other_hotels_test!I1434,FIND("of",other_hotels_test!I1434,1)+2,2)</f>
        <v>0.8</v>
      </c>
      <c r="G1434" s="3" t="str">
        <f>IF(ISBLANK(other_hotels_test!J1434),"",other_hotels_test!J1434)</f>
        <v>“Colonial Singapore”</v>
      </c>
      <c r="H1434" s="3" t="str">
        <f>IF(ISBLANK(other_hotels_test!K1434),"",other_hotels_test!K1434)</f>
        <v>If you wish to mingle with the modern day sahibs and mem-sahibs this is the place. The checking in was pleasant. We were booked in for the Straits Club Suite. The room was luxurious but lack the warmth and intimacy perhaps due to its high ceiling and size. It was well endowed. Sleep quality was excellent. The Straits Lounge during the evening cocktail was well patronized. My favorite was the ground floor lounges and restaurants: first class colonial ambiance good food excellent coffee and well stocked bar. We had lunch at the Riverside Cafe. It has never failed me. The greatest luxury was the absence of NO SMOKING restriction. Enjoy your cigar after the coffee and cheese.</v>
      </c>
      <c r="I1434" s="1" t="str">
        <f>TRIM(IF(ISERROR(MID(other_hotels_test!L1434,7,FIND("travelled",other_hotels_test!L1434,1)-7)),"",MID(other_hotels_test!L1434,7,FIND("travelled",other_hotels_test!L1434,1)-7)))</f>
        <v>May 2013</v>
      </c>
      <c r="J1434" s="1" t="str">
        <f>TRIM(IF(ISERROR(MID(other_hotels_test!L1434,FIND("travelled",other_hotels_test!L1434,1)+9,LEN(other_hotels_test!L1434))),"",MID(other_hotels_test!L1434,FIND("travelled",other_hotels_test!L1434,1)+9,LEN(other_hotels_test!L1434))))</f>
        <v>as a couple</v>
      </c>
      <c r="K1434" s="4" t="e">
        <f ca="1">udfRegEx(other_hotels_test!M1434,"\d( of )\d( stars).*(n&gt;)([\s\S]*;)")&amp;CHAR(10)&amp;udfRegEx(other_hotels_test!M1434,"[^;]+$\d( of )\d( stars).*(n&gt;)([\s\S]*;)")</f>
        <v>#NAME?</v>
      </c>
      <c r="N1434" s="1" t="str">
        <f>other_hotels_test!P1434</f>
        <v>Reviewed 23 June 2013</v>
      </c>
    </row>
    <row r="1435" spans="1:14" ht="42">
      <c r="A1435" s="1" t="str">
        <f>MID(other_hotels_test!D1435,1,FIND("_data",other_hotels_test!D1435,1)-1)</f>
        <v>fullerton_hotel</v>
      </c>
      <c r="B1435" s="4" t="str">
        <f>other_hotels_test!G1435</f>
        <v>natashaarora</v>
      </c>
      <c r="C1435" s="4" t="str">
        <f>IF(ISBLANK(other_hotels_test!H1435),"",other_hotels_test!H1435)</f>
        <v>Asia</v>
      </c>
      <c r="D1435" s="1" t="str">
        <f>MID(other_hotels_test!I1435,FIND("of",other_hotels_test!I1435,1)-2,12)</f>
        <v>4 of 5 stars</v>
      </c>
      <c r="E1435" s="1" t="str">
        <f>MID(other_hotels_test!I1435,FIND("of",other_hotels_test!I1435,1)-2,2)</f>
        <v xml:space="preserve">4 </v>
      </c>
      <c r="F1435" s="2">
        <f>MID(other_hotels_test!I1435,FIND("of",other_hotels_test!I1435,1)-2,2)/MID(other_hotels_test!I1435,FIND("of",other_hotels_test!I1435,1)+2,2)</f>
        <v>0.8</v>
      </c>
      <c r="G1435" s="3" t="str">
        <f>IF(ISBLANK(other_hotels_test!J1435),"",other_hotels_test!J1435)</f>
        <v>“wonderful”</v>
      </c>
      <c r="H1435" s="3" t="str">
        <f>IF(ISBLANK(other_hotels_test!K1435),"",other_hotels_test!K1435)</f>
        <v>the hotel is great!! located in the heart of singapor!! wth great veiws!! Has all facilties too!! Come here for the real singapore experence!!</v>
      </c>
      <c r="I1435" s="1" t="str">
        <f>TRIM(IF(ISERROR(MID(other_hotels_test!L1435,7,FIND("travelled",other_hotels_test!L1435,1)-7)),"",MID(other_hotels_test!L1435,7,FIND("travelled",other_hotels_test!L1435,1)-7)))</f>
        <v>May 2007</v>
      </c>
      <c r="J1435" s="1" t="str">
        <f>TRIM(IF(ISERROR(MID(other_hotels_test!L1435,FIND("travelled",other_hotels_test!L1435,1)+9,LEN(other_hotels_test!L1435))),"",MID(other_hotels_test!L1435,FIND("travelled",other_hotels_test!L1435,1)+9,LEN(other_hotels_test!L1435))))</f>
        <v>with family</v>
      </c>
      <c r="K1435" s="4" t="e">
        <f ca="1">udfRegEx(other_hotels_test!M1435,"\d( of )\d( stars).*(n&gt;)([\s\S]*;)")&amp;CHAR(10)&amp;udfRegEx(other_hotels_test!M1435,"[^;]+$\d( of )\d( stars).*(n&gt;)([\s\S]*;)")</f>
        <v>#NAME?</v>
      </c>
      <c r="N1435" s="1" t="str">
        <f>other_hotels_test!P1435</f>
        <v>Reviewed 10 February 2009</v>
      </c>
    </row>
    <row r="1436" spans="1:14" ht="168">
      <c r="A1436" s="1" t="str">
        <f>MID(other_hotels_test!D1436,1,FIND("_data",other_hotels_test!D1436,1)-1)</f>
        <v>fullerton_hotel</v>
      </c>
      <c r="B1436" s="4" t="str">
        <f>other_hotels_test!G1436</f>
        <v>familymanHongKong</v>
      </c>
      <c r="C1436" s="4" t="str">
        <f>IF(ISBLANK(other_hotels_test!H1436),"",other_hotels_test!H1436)</f>
        <v>hong kong</v>
      </c>
      <c r="D1436" s="1" t="str">
        <f>MID(other_hotels_test!I1436,FIND("of",other_hotels_test!I1436,1)-2,12)</f>
        <v>5 of 5 stars</v>
      </c>
      <c r="E1436" s="1" t="str">
        <f>MID(other_hotels_test!I1436,FIND("of",other_hotels_test!I1436,1)-2,2)</f>
        <v xml:space="preserve">5 </v>
      </c>
      <c r="F1436" s="2">
        <f>MID(other_hotels_test!I1436,FIND("of",other_hotels_test!I1436,1)-2,2)/MID(other_hotels_test!I1436,FIND("of",other_hotels_test!I1436,1)+2,2)</f>
        <v>1</v>
      </c>
      <c r="G1436" s="3" t="str">
        <f>IF(ISBLANK(other_hotels_test!J1436),"",other_hotels_test!J1436)</f>
        <v>“one of the best”</v>
      </c>
      <c r="H1436" s="3" t="str">
        <f>IF(ISBLANK(other_hotels_test!K1436),"",other_hotels_test!K1436)</f>
        <v>We recieved a welcome upgrade which may have biased our view we had 2 of the largest rooms.The staff were extremely friendly &amp; efficient breakfast is a buffet of good quality &amp; we tried the seafood buffet which was both great value &amp; great quality both meals can be taken outside overlooking the river. The location is great for the local bar area &amp; the central business district both on the doorstep although those wanting to shop may favour an orchard road hotel. The only small negative comments I would have was perhaps the curtains could provide better 'black out' to prevent the early morning sun &amp; the floodlights at night from the casino construction site across the bay(no noise was audible during our stay) plus the pool was a little small &amp; cold(although quite empty during our visit)</v>
      </c>
      <c r="I1436" s="1" t="str">
        <f>TRIM(IF(ISERROR(MID(other_hotels_test!L1436,7,FIND("travelled",other_hotels_test!L1436,1)-7)),"",MID(other_hotels_test!L1436,7,FIND("travelled",other_hotels_test!L1436,1)-7)))</f>
        <v>January 2009</v>
      </c>
      <c r="J1436" s="1" t="str">
        <f>TRIM(IF(ISERROR(MID(other_hotels_test!L1436,FIND("travelled",other_hotels_test!L1436,1)+9,LEN(other_hotels_test!L1436))),"",MID(other_hotels_test!L1436,FIND("travelled",other_hotels_test!L1436,1)+9,LEN(other_hotels_test!L1436))))</f>
        <v>with family</v>
      </c>
      <c r="K1436" s="4" t="e">
        <f ca="1">udfRegEx(other_hotels_test!M1436,"\d( of )\d( stars).*(n&gt;)([\s\S]*;)")&amp;CHAR(10)&amp;udfRegEx(other_hotels_test!M1436,"[^;]+$\d( of )\d( stars).*(n&gt;)([\s\S]*;)")</f>
        <v>#NAME?</v>
      </c>
      <c r="N1436" s="1" t="str">
        <f>other_hotels_test!P1436</f>
        <v>Reviewed 9 February 2009</v>
      </c>
    </row>
    <row r="1437" spans="1:14" ht="409">
      <c r="A1437" s="1" t="str">
        <f>MID(other_hotels_test!D1437,1,FIND("_data",other_hotels_test!D1437,1)-1)</f>
        <v>fullerton_hotel</v>
      </c>
      <c r="B1437" s="4" t="str">
        <f>other_hotels_test!G1437</f>
        <v>flaming_lamborghini</v>
      </c>
      <c r="C1437" s="4" t="str">
        <f>IF(ISBLANK(other_hotels_test!H1437),"",other_hotels_test!H1437)</f>
        <v>Singapore</v>
      </c>
      <c r="D1437" s="1" t="str">
        <f>MID(other_hotels_test!I1437,FIND("of",other_hotels_test!I1437,1)-2,12)</f>
        <v>1 of 5 stars</v>
      </c>
      <c r="E1437" s="1" t="str">
        <f>MID(other_hotels_test!I1437,FIND("of",other_hotels_test!I1437,1)-2,2)</f>
        <v xml:space="preserve">1 </v>
      </c>
      <c r="F1437" s="2">
        <f>MID(other_hotels_test!I1437,FIND("of",other_hotels_test!I1437,1)-2,2)/MID(other_hotels_test!I1437,FIND("of",other_hotels_test!I1437,1)+2,2)</f>
        <v>0.2</v>
      </c>
      <c r="G1437" s="3" t="str">
        <f>IF(ISBLANK(other_hotels_test!J1437),"",other_hotels_test!J1437)</f>
        <v>“Worst service ever in a hotel”</v>
      </c>
      <c r="H1437" s="3" t="str">
        <f>IF(ISBLANK(other_hotels_test!K1437),"",other_hotels_test!K1437)</f>
        <v>This is the 2nd time I have stayed at the Fullerton and it will be the last. When I checked in I reminded Reception that I had a 6pm check-out the next day and please make sure that House-keeping don't keep knocking on my door trying to make up the room like they did the last time I stayed. Anyway of course they did it again anyway. Then when no-one answered their knocks they slipped a note under my door saying "your laundry is ready for pick-up"!!! I hadn't even submitted any laundry. (the note was supposed to say they wanted to make-up my room). When I checked in the room was freezing so I turned off the air-con. Six hours later it was still freezing. Having lived in Singapore for the past several years I did not have any pyjamas with me. I was freezing in bed so rung up Reception and asked someone to come and fix the air-con. Two men came up and had to enter the ceiling to switch off the valve. This was completed AFTER midnight and by this time I was freezing and absolutely exhausted. I had to sleep with my dressing-gown wrapped around me socks on my feet as well as a sheet and doona over the top. (remember this is Singapore where even top-sheets are usually not needed) Then the message light kept blinking on the phone. I rang up to retrieve the message but there was no message! The operator assured me they would fix the blinking light. This happened 7 times!! Eventually they said someone would come up to the room........ they didn't turn up! Later I had to call up and AGAIN ask for someone to come up and replace the phone. Many of the time I had to ring Reception and Concierge no-one answered the phone. They also screwed up my breakfast order. So how did the hotel atone for this? An apology when I checked out....that's it. This is not good enough. I particularly chose the Fullerton so I'd get a good night sleep before flying red-eye the next night. If you are reading this Fullerton management a simple apology upon check-out is not good enough. At the very least some sort of compensation should be offered even if it's just paying a small part of the bill. I am going to be angry about this for a long time to come.</v>
      </c>
      <c r="I1437" s="1" t="str">
        <f>TRIM(IF(ISERROR(MID(other_hotels_test!L1437,7,FIND("travelled",other_hotels_test!L1437,1)-7)),"",MID(other_hotels_test!L1437,7,FIND("travelled",other_hotels_test!L1437,1)-7)))</f>
        <v/>
      </c>
      <c r="J1437" s="1" t="str">
        <f>TRIM(IF(ISERROR(MID(other_hotels_test!L1437,FIND("travelled",other_hotels_test!L1437,1)+9,LEN(other_hotels_test!L1437))),"",MID(other_hotels_test!L1437,FIND("travelled",other_hotels_test!L1437,1)+9,LEN(other_hotels_test!L1437))))</f>
        <v/>
      </c>
      <c r="K1437" s="4" t="e">
        <f ca="1">udfRegEx(other_hotels_test!M1437,"\d( of )\d( stars).*(n&gt;)([\s\S]*;)")&amp;CHAR(10)&amp;udfRegEx(other_hotels_test!M1437,"[^;]+$\d( of )\d( stars).*(n&gt;)([\s\S]*;)")</f>
        <v>#NAME?</v>
      </c>
      <c r="N1437" s="1" t="str">
        <f>other_hotels_test!P1437</f>
        <v>Reviewed 4 February 2009</v>
      </c>
    </row>
    <row r="1438" spans="1:14" ht="154">
      <c r="A1438" s="1" t="str">
        <f>MID(other_hotels_test!D1438,1,FIND("_data",other_hotels_test!D1438,1)-1)</f>
        <v>fullerton_hotel</v>
      </c>
      <c r="B1438" s="4" t="str">
        <f>other_hotels_test!G1438</f>
        <v>Adithepv</v>
      </c>
      <c r="C1438" s="4" t="str">
        <f>IF(ISBLANK(other_hotels_test!H1438),"",other_hotels_test!H1438)</f>
        <v>Bangkok</v>
      </c>
      <c r="D1438" s="1" t="str">
        <f>MID(other_hotels_test!I1438,FIND("of",other_hotels_test!I1438,1)-2,12)</f>
        <v>5 of 5 stars</v>
      </c>
      <c r="E1438" s="1" t="str">
        <f>MID(other_hotels_test!I1438,FIND("of",other_hotels_test!I1438,1)-2,2)</f>
        <v xml:space="preserve">5 </v>
      </c>
      <c r="F1438" s="2">
        <f>MID(other_hotels_test!I1438,FIND("of",other_hotels_test!I1438,1)-2,2)/MID(other_hotels_test!I1438,FIND("of",other_hotels_test!I1438,1)+2,2)</f>
        <v>1</v>
      </c>
      <c r="G1438" s="3" t="str">
        <f>IF(ISBLANK(other_hotels_test!J1438),"",other_hotels_test!J1438)</f>
        <v>“Luxurious hotel with spacious rooms”</v>
      </c>
      <c r="H1438" s="3" t="str">
        <f>IF(ISBLANK(other_hotels_test!K1438),"",other_hotels_test!K1438)</f>
        <v>I stayed at the Fullerton from 28Sept08-1Oct08. This was after the Singapore Grand Prix event and my company reserved this hotel as it is walking distance to the office. The hotel lobby is huge and very luxurious. The single room was very spacious by Singapore standards (but to be honest I don't know the exact type of room since I didn't reserve or have to pay for it). Had a chance to try out the fitness room which was also good. Ordered room service (the lamb fired rice) and the food was delicious in fact one of the best hotel foods I've ever had. Service was also fine - somehow the turnaround times at the front desk and concierge was fast despite the numerous hotel guests. All-in-all very satisfied with the stay.</v>
      </c>
      <c r="I1438" s="1" t="str">
        <f>TRIM(IF(ISERROR(MID(other_hotels_test!L1438,7,FIND("travelled",other_hotels_test!L1438,1)-7)),"",MID(other_hotels_test!L1438,7,FIND("travelled",other_hotels_test!L1438,1)-7)))</f>
        <v>September 2008</v>
      </c>
      <c r="J1438" s="1" t="str">
        <f>TRIM(IF(ISERROR(MID(other_hotels_test!L1438,FIND("travelled",other_hotels_test!L1438,1)+9,LEN(other_hotels_test!L1438))),"",MID(other_hotels_test!L1438,FIND("travelled",other_hotels_test!L1438,1)+9,LEN(other_hotels_test!L1438))))</f>
        <v>on business</v>
      </c>
      <c r="K1438" s="4" t="e">
        <f ca="1">udfRegEx(other_hotels_test!M1438,"\d( of )\d( stars).*(n&gt;)([\s\S]*;)")&amp;CHAR(10)&amp;udfRegEx(other_hotels_test!M1438,"[^;]+$\d( of )\d( stars).*(n&gt;)([\s\S]*;)")</f>
        <v>#NAME?</v>
      </c>
      <c r="N1438" s="1" t="str">
        <f>other_hotels_test!P1438</f>
        <v>Reviewed 29 December 2008</v>
      </c>
    </row>
    <row r="1439" spans="1:14" ht="409">
      <c r="A1439" s="1" t="str">
        <f>MID(other_hotels_test!D1439,1,FIND("_data",other_hotels_test!D1439,1)-1)</f>
        <v>fullerton_hotel</v>
      </c>
      <c r="B1439" s="4" t="str">
        <f>other_hotels_test!G1439</f>
        <v>Robert-J01</v>
      </c>
      <c r="C1439" s="4" t="str">
        <f>IF(ISBLANK(other_hotels_test!H1439),"",other_hotels_test!H1439)</f>
        <v>Sydney</v>
      </c>
      <c r="D1439" s="1" t="str">
        <f>MID(other_hotels_test!I1439,FIND("of",other_hotels_test!I1439,1)-2,12)</f>
        <v>5 of 5 stars</v>
      </c>
      <c r="E1439" s="1" t="str">
        <f>MID(other_hotels_test!I1439,FIND("of",other_hotels_test!I1439,1)-2,2)</f>
        <v xml:space="preserve">5 </v>
      </c>
      <c r="F1439" s="2">
        <f>MID(other_hotels_test!I1439,FIND("of",other_hotels_test!I1439,1)-2,2)/MID(other_hotels_test!I1439,FIND("of",other_hotels_test!I1439,1)+2,2)</f>
        <v>1</v>
      </c>
      <c r="G1439" s="3" t="str">
        <f>IF(ISBLANK(other_hotels_test!J1439),"",other_hotels_test!J1439)</f>
        <v>“Bad start but finished well”</v>
      </c>
      <c r="H1439" s="3" t="str">
        <f>IF(ISBLANK(other_hotels_test!K1439),"",other_hotels_test!K1439)</f>
        <v>My wife and I stayed at the Fullerton for two nights as a stopover on a trip back from Rome. We stayed at the Fullerton last year with our two young children on a stopover on a trip back from the Maldives. The service was superb on all fronts and as a result we elected to stay again. We arrived early in the morning after an overnight flight. This was naturally before check in so we were quite relaxed and understanding that our room might not be ready. Mind you on the last visit we arrived similarly early and they happily put us in a temporary room. At the check in desk it seemed that the lady handling our check in had a room ready and was going to put us in it and when she sought to clear it or whatever they do with her supervisor. Unfortunately the lady on the desk saw it as an “upsell” opportunity and highlighted that our room was unavailable but a higher quality room was if we would like to book it. The extra cost was to be around S$500 compared to the room we had booked that was S$400 per night. For a few hours this didn’t seem all that worthwhile and we declined. Sensing something a little odd with how this unfolded I asked if the hotel was 100% full and I was told yes. My wife and I then went and rested on the couches in the lobby. Very comfy they were and in 5-10 minutes my wife was out like a light. A further 10-15 minutes later I guess this was noticed and a room was made available straight away. So with a little delay we were in a room and after a short nap we headed out. On return we were in our room it was on the 7th floor with a balcony and view over the Boat Quay. The fit out of the rooms is superb and styling is very nice. Seems to me the styling of the rooms is a little more in keeping with the colonial/heritage nature of the hotel as compared to the lobby which seems a bit out of kilter with the colonial/heritage nature of the hotel – a bit more modern when a heritage/colonial approach would have suited more. The view from the room and the balcony was also good. Breakfast was included in our rate and was very good as well. We used the pool and gym both excellent and the pool with a great view of the Boat Quay. We think the heritage nature of the building coupled with the location (particularly if in town for business which we were not) is what sets the hotel apart from many others. It also seemed to be pretty good value. A really good hotel just the one annoyance at check in. Would we return. Yes. Might stay somewhere else for a change but not because the hotel was a problem.</v>
      </c>
      <c r="I1439" s="1" t="str">
        <f>TRIM(IF(ISERROR(MID(other_hotels_test!L1439,7,FIND("travelled",other_hotels_test!L1439,1)-7)),"",MID(other_hotels_test!L1439,7,FIND("travelled",other_hotels_test!L1439,1)-7)))</f>
        <v>December 2008</v>
      </c>
      <c r="J1439" s="1" t="str">
        <f>TRIM(IF(ISERROR(MID(other_hotels_test!L1439,FIND("travelled",other_hotels_test!L1439,1)+9,LEN(other_hotels_test!L1439))),"",MID(other_hotels_test!L1439,FIND("travelled",other_hotels_test!L1439,1)+9,LEN(other_hotels_test!L1439))))</f>
        <v>as a couple</v>
      </c>
      <c r="K1439" s="4" t="e">
        <f ca="1">udfRegEx(other_hotels_test!M1439,"\d( of )\d( stars).*(n&gt;)([\s\S]*;)")&amp;CHAR(10)&amp;udfRegEx(other_hotels_test!M1439,"[^;]+$\d( of )\d( stars).*(n&gt;)([\s\S]*;)")</f>
        <v>#NAME?</v>
      </c>
      <c r="N1439" s="1" t="str">
        <f>other_hotels_test!P1439</f>
        <v>Reviewed 23 December 2008</v>
      </c>
    </row>
    <row r="1440" spans="1:14" ht="224">
      <c r="A1440" s="1" t="str">
        <f>MID(other_hotels_test!D1440,1,FIND("_data",other_hotels_test!D1440,1)-1)</f>
        <v>fullerton_hotel</v>
      </c>
      <c r="B1440" s="4" t="str">
        <f>other_hotels_test!G1440</f>
        <v>canetoad59</v>
      </c>
      <c r="C1440" s="4" t="str">
        <f>IF(ISBLANK(other_hotels_test!H1440),"",other_hotels_test!H1440)</f>
        <v>queensland</v>
      </c>
      <c r="D1440" s="1" t="str">
        <f>MID(other_hotels_test!I1440,FIND("of",other_hotels_test!I1440,1)-2,12)</f>
        <v>2 of 5 stars</v>
      </c>
      <c r="E1440" s="1" t="str">
        <f>MID(other_hotels_test!I1440,FIND("of",other_hotels_test!I1440,1)-2,2)</f>
        <v xml:space="preserve">2 </v>
      </c>
      <c r="F1440" s="2">
        <f>MID(other_hotels_test!I1440,FIND("of",other_hotels_test!I1440,1)-2,2)/MID(other_hotels_test!I1440,FIND("of",other_hotels_test!I1440,1)+2,2)</f>
        <v>0.4</v>
      </c>
      <c r="G1440" s="3" t="str">
        <f>IF(ISBLANK(other_hotels_test!J1440),"",other_hotels_test!J1440)</f>
        <v>“inside does not match outside”</v>
      </c>
      <c r="H1440" s="3" t="str">
        <f>IF(ISBLANK(other_hotels_test!K1440),"",other_hotels_test!K1440)</f>
        <v>We arrived at 9.30pm and our room was still not ready......when we got inside (after buying expensive drinks in the bar) the view was of a massive working construction site and freeway but also the mattress was a hard type which we do not favour. And the blinds did not quite close up. So we asked the next morning to move from our "upgraded" room back to what we had ordered a "harbour twin". No problems but we could not see it until 2pm. OK so 2pm came around then 3pm ("the guests have still not checked out") still nothing so we just stayed where we were for the extra night. Big mistake for at 11.30pm the construction site really got going with a massive pile driver going clunk clunk clunk from across the little dam. Happy to check out after two very disappointing nights and unhelpful staff... Also even the "upgraded" room was nothing to write home about; extremely plain with a simple dark and sqishy bathroom. And my wife as something of an expert in these matters was not happy with the "creepy underground" spa</v>
      </c>
      <c r="I1440" s="1" t="str">
        <f>TRIM(IF(ISERROR(MID(other_hotels_test!L1440,7,FIND("travelled",other_hotels_test!L1440,1)-7)),"",MID(other_hotels_test!L1440,7,FIND("travelled",other_hotels_test!L1440,1)-7)))</f>
        <v>August 2009</v>
      </c>
      <c r="J1440" s="1" t="str">
        <f>TRIM(IF(ISERROR(MID(other_hotels_test!L1440,FIND("travelled",other_hotels_test!L1440,1)+9,LEN(other_hotels_test!L1440))),"",MID(other_hotels_test!L1440,FIND("travelled",other_hotels_test!L1440,1)+9,LEN(other_hotels_test!L1440))))</f>
        <v>on business</v>
      </c>
      <c r="K1440" s="4" t="e">
        <f ca="1">udfRegEx(other_hotels_test!M1440,"\d( of )\d( stars).*(n&gt;)([\s\S]*;)")&amp;CHAR(10)&amp;udfRegEx(other_hotels_test!M1440,"[^;]+$\d( of )\d( stars).*(n&gt;)([\s\S]*;)")</f>
        <v>#NAME?</v>
      </c>
      <c r="N1440" s="1" t="str">
        <f>other_hotels_test!P1440</f>
        <v>Reviewed 16 August 2009</v>
      </c>
    </row>
    <row r="1441" spans="1:14" ht="140">
      <c r="A1441" s="1" t="str">
        <f>MID(other_hotels_test!D1441,1,FIND("_data",other_hotels_test!D1441,1)-1)</f>
        <v>fullerton_hotel</v>
      </c>
      <c r="B1441" s="4" t="str">
        <f>other_hotels_test!G1441</f>
        <v>freqflyer1832</v>
      </c>
      <c r="C1441" s="4" t="str">
        <f>IF(ISBLANK(other_hotels_test!H1441),"",other_hotels_test!H1441)</f>
        <v>Boston</v>
      </c>
      <c r="D1441" s="1" t="str">
        <f>MID(other_hotels_test!I1441,FIND("of",other_hotels_test!I1441,1)-2,12)</f>
        <v>5 of 5 stars</v>
      </c>
      <c r="E1441" s="1" t="str">
        <f>MID(other_hotels_test!I1441,FIND("of",other_hotels_test!I1441,1)-2,2)</f>
        <v xml:space="preserve">5 </v>
      </c>
      <c r="F1441" s="2">
        <f>MID(other_hotels_test!I1441,FIND("of",other_hotels_test!I1441,1)-2,2)/MID(other_hotels_test!I1441,FIND("of",other_hotels_test!I1441,1)+2,2)</f>
        <v>1</v>
      </c>
      <c r="G1441" s="3" t="str">
        <f>IF(ISBLANK(other_hotels_test!J1441),"",other_hotels_test!J1441)</f>
        <v>“Excellent hotel in the Marina district”</v>
      </c>
      <c r="H1441" s="3" t="str">
        <f>IF(ISBLANK(other_hotels_test!K1441),"",other_hotels_test!K1441)</f>
        <v>I arrived at the Fullerton at around 7am after a 17 hour flight from Newark. The receptionist was very courteous and provided me with a room even with this early check in. Believe me after a 17 hour flight that gesture was really appreciated. The room was very nice and is what you would expect from a high end hotel. My only complaint was the size of the work table and the chair (not exactly a comfortable chair if you have to sit and work for many hours). The business center was also small and not that comfortable. But otherwise everything from the friendly and efficient service the location (close to Boat Quay) the bed etc are all top notch.</v>
      </c>
      <c r="I1441" s="1" t="str">
        <f>TRIM(IF(ISERROR(MID(other_hotels_test!L1441,7,FIND("travelled",other_hotels_test!L1441,1)-7)),"",MID(other_hotels_test!L1441,7,FIND("travelled",other_hotels_test!L1441,1)-7)))</f>
        <v>July 2009</v>
      </c>
      <c r="J1441" s="1" t="str">
        <f>TRIM(IF(ISERROR(MID(other_hotels_test!L1441,FIND("travelled",other_hotels_test!L1441,1)+9,LEN(other_hotels_test!L1441))),"",MID(other_hotels_test!L1441,FIND("travelled",other_hotels_test!L1441,1)+9,LEN(other_hotels_test!L1441))))</f>
        <v>on business</v>
      </c>
      <c r="K1441" s="4" t="e">
        <f ca="1">udfRegEx(other_hotels_test!M1441,"\d( of )\d( stars).*(n&gt;)([\s\S]*;)")&amp;CHAR(10)&amp;udfRegEx(other_hotels_test!M1441,"[^;]+$\d( of )\d( stars).*(n&gt;)([\s\S]*;)")</f>
        <v>#NAME?</v>
      </c>
      <c r="N1441" s="1" t="str">
        <f>other_hotels_test!P1441</f>
        <v>Reviewed 10 August 2009</v>
      </c>
    </row>
    <row r="1442" spans="1:14" ht="112">
      <c r="A1442" s="1" t="str">
        <f>MID(other_hotels_test!D1442,1,FIND("_data",other_hotels_test!D1442,1)-1)</f>
        <v>fullerton_hotel</v>
      </c>
      <c r="B1442" s="4" t="str">
        <f>other_hotels_test!G1442</f>
        <v>Jonvsjustin</v>
      </c>
      <c r="C1442" s="4" t="str">
        <f>IF(ISBLANK(other_hotels_test!H1442),"",other_hotels_test!H1442)</f>
        <v>Northern Ireland</v>
      </c>
      <c r="D1442" s="1" t="str">
        <f>MID(other_hotels_test!I1442,FIND("of",other_hotels_test!I1442,1)-2,12)</f>
        <v>5 of 5 stars</v>
      </c>
      <c r="E1442" s="1" t="str">
        <f>MID(other_hotels_test!I1442,FIND("of",other_hotels_test!I1442,1)-2,2)</f>
        <v xml:space="preserve">5 </v>
      </c>
      <c r="F1442" s="2">
        <f>MID(other_hotels_test!I1442,FIND("of",other_hotels_test!I1442,1)-2,2)/MID(other_hotels_test!I1442,FIND("of",other_hotels_test!I1442,1)+2,2)</f>
        <v>1</v>
      </c>
      <c r="G1442" s="3" t="str">
        <f>IF(ISBLANK(other_hotels_test!J1442),"",other_hotels_test!J1442)</f>
        <v>“Pure relaxation!”</v>
      </c>
      <c r="H1442" s="3" t="str">
        <f>IF(ISBLANK(other_hotels_test!K1442),"",other_hotels_test!K1442)</f>
        <v>I stayed at the Fullerton enroute to Australia. I sought calm surroundings good service and a central location. Fullerton provided it all. The hotel room was quite small but as a solo traveller that was fine the pool was superb with fabulous views and a relaxing atmosphere. The service offered was 5* at all times. I also had some treatments in the spa - I recommend the Indonesian massage to any weary traveller! I left for the final leg of my journey relaxed and ready to party in Oz!</v>
      </c>
      <c r="I1442" s="1" t="str">
        <f>TRIM(IF(ISERROR(MID(other_hotels_test!L1442,7,FIND("travelled",other_hotels_test!L1442,1)-7)),"",MID(other_hotels_test!L1442,7,FIND("travelled",other_hotels_test!L1442,1)-7)))</f>
        <v>July 2009</v>
      </c>
      <c r="J1442" s="1" t="str">
        <f>TRIM(IF(ISERROR(MID(other_hotels_test!L1442,FIND("travelled",other_hotels_test!L1442,1)+9,LEN(other_hotels_test!L1442))),"",MID(other_hotels_test!L1442,FIND("travelled",other_hotels_test!L1442,1)+9,LEN(other_hotels_test!L1442))))</f>
        <v>solo</v>
      </c>
      <c r="K1442" s="4" t="e">
        <f ca="1">udfRegEx(other_hotels_test!M1442,"\d( of )\d( stars).*(n&gt;)([\s\S]*;)")&amp;CHAR(10)&amp;udfRegEx(other_hotels_test!M1442,"[^;]+$\d( of )\d( stars).*(n&gt;)([\s\S]*;)")</f>
        <v>#NAME?</v>
      </c>
      <c r="N1442" s="1" t="str">
        <f>other_hotels_test!P1442</f>
        <v>Reviewed 7 August 2009</v>
      </c>
    </row>
    <row r="1443" spans="1:14" ht="168">
      <c r="A1443" s="1" t="str">
        <f>MID(other_hotels_test!D1443,1,FIND("_data",other_hotels_test!D1443,1)-1)</f>
        <v>fullerton_hotel</v>
      </c>
      <c r="B1443" s="4" t="str">
        <f>other_hotels_test!G1443</f>
        <v>FionaNT</v>
      </c>
      <c r="C1443" s="4" t="str">
        <f>IF(ISBLANK(other_hotels_test!H1443),"",other_hotels_test!H1443)</f>
        <v>Darwin</v>
      </c>
      <c r="D1443" s="1" t="str">
        <f>MID(other_hotels_test!I1443,FIND("of",other_hotels_test!I1443,1)-2,12)</f>
        <v>5 of 5 stars</v>
      </c>
      <c r="E1443" s="1" t="str">
        <f>MID(other_hotels_test!I1443,FIND("of",other_hotels_test!I1443,1)-2,2)</f>
        <v xml:space="preserve">5 </v>
      </c>
      <c r="F1443" s="2">
        <f>MID(other_hotels_test!I1443,FIND("of",other_hotels_test!I1443,1)-2,2)/MID(other_hotels_test!I1443,FIND("of",other_hotels_test!I1443,1)+2,2)</f>
        <v>1</v>
      </c>
      <c r="G1443" s="3" t="str">
        <f>IF(ISBLANK(other_hotels_test!J1443),"",other_hotels_test!J1443)</f>
        <v>“Spectacular and Stylish”</v>
      </c>
      <c r="H1443" s="3" t="str">
        <f>IF(ISBLANK(other_hotels_test!K1443),"",other_hotels_test!K1443)</f>
        <v>I recently stayed at the Fullerton hotel for 12 nights for a convention. Upon arrival in the driveway I was greeted by name and escorted directly to my room by 2 staff members and checked in inside the room. I stayed in a Club room on level 4 which included breakfast daily and evening canapes. The hotel has a great location at Marina Bay and easy access to shopping and business district. The hotel has a great ambience with the restaurants and lobby busy all day as the food and service is so good. What really set the hotel apart was the impeccable service. All staff saying hello and calling you by name was a great personal touch. Room was great with all the facilities you would expect of a 5 star hotel. I also went to the Day spa for a massage and body scrub and it was great.</v>
      </c>
      <c r="I1443" s="1" t="str">
        <f>TRIM(IF(ISERROR(MID(other_hotels_test!L1443,7,FIND("travelled",other_hotels_test!L1443,1)-7)),"",MID(other_hotels_test!L1443,7,FIND("travelled",other_hotels_test!L1443,1)-7)))</f>
        <v>July 2009</v>
      </c>
      <c r="J1443" s="1" t="str">
        <f>TRIM(IF(ISERROR(MID(other_hotels_test!L1443,FIND("travelled",other_hotels_test!L1443,1)+9,LEN(other_hotels_test!L1443))),"",MID(other_hotels_test!L1443,FIND("travelled",other_hotels_test!L1443,1)+9,LEN(other_hotels_test!L1443))))</f>
        <v>on business</v>
      </c>
      <c r="K1443" s="4" t="e">
        <f ca="1">udfRegEx(other_hotels_test!M1443,"\d( of )\d( stars).*(n&gt;)([\s\S]*;)")&amp;CHAR(10)&amp;udfRegEx(other_hotels_test!M1443,"[^;]+$\d( of )\d( stars).*(n&gt;)([\s\S]*;)")</f>
        <v>#NAME?</v>
      </c>
      <c r="N1443" s="1" t="str">
        <f>other_hotels_test!P1443</f>
        <v>Reviewed 1 August 2009</v>
      </c>
    </row>
    <row r="1444" spans="1:14" ht="154">
      <c r="A1444" s="1" t="str">
        <f>MID(other_hotels_test!D1444,1,FIND("_data",other_hotels_test!D1444,1)-1)</f>
        <v>fullerton_hotel</v>
      </c>
      <c r="B1444" s="4" t="str">
        <f>other_hotels_test!G1444</f>
        <v>TomBamber</v>
      </c>
      <c r="C1444" s="4" t="str">
        <f>IF(ISBLANK(other_hotels_test!H1444),"",other_hotels_test!H1444)</f>
        <v>London United Kingdom</v>
      </c>
      <c r="D1444" s="1" t="str">
        <f>MID(other_hotels_test!I1444,FIND("of",other_hotels_test!I1444,1)-2,12)</f>
        <v>5 of 5 stars</v>
      </c>
      <c r="E1444" s="1" t="str">
        <f>MID(other_hotels_test!I1444,FIND("of",other_hotels_test!I1444,1)-2,2)</f>
        <v xml:space="preserve">5 </v>
      </c>
      <c r="F1444" s="2">
        <f>MID(other_hotels_test!I1444,FIND("of",other_hotels_test!I1444,1)-2,2)/MID(other_hotels_test!I1444,FIND("of",other_hotels_test!I1444,1)+2,2)</f>
        <v>1</v>
      </c>
      <c r="G1444" s="3" t="str">
        <f>IF(ISBLANK(other_hotels_test!J1444),"",other_hotels_test!J1444)</f>
        <v>“A room with a view”</v>
      </c>
      <c r="H1444" s="3" t="str">
        <f>IF(ISBLANK(other_hotels_test!K1444),"",other_hotels_test!K1444)</f>
        <v>3 days in Singapore staying at the Fullerton. Early checkin but room was made up as a matter of urgency so it was available at 10.30am. Upgraded to a room at the front with a balcony and view over the bay. A very fair sized room and bathroom with all amenities one would expect from a 5 star flat screen TV robe slippers plenty of hanging space quality bathroom amenities - could not be faulted. Didnt use the facilities of the hotel. All staff friendly efficient without being overbearing. Excellent location within 5 minute walk to the financial district and 2 minutes to Boat Quay. Service excellent - no way I could fault it. Hotel is 20-25 mins from the Airport taxi is circa SGD25.</v>
      </c>
      <c r="I1444" s="1" t="str">
        <f>TRIM(IF(ISERROR(MID(other_hotels_test!L1444,7,FIND("travelled",other_hotels_test!L1444,1)-7)),"",MID(other_hotels_test!L1444,7,FIND("travelled",other_hotels_test!L1444,1)-7)))</f>
        <v>July 2009</v>
      </c>
      <c r="J1444" s="1" t="str">
        <f>TRIM(IF(ISERROR(MID(other_hotels_test!L1444,FIND("travelled",other_hotels_test!L1444,1)+9,LEN(other_hotels_test!L1444))),"",MID(other_hotels_test!L1444,FIND("travelled",other_hotels_test!L1444,1)+9,LEN(other_hotels_test!L1444))))</f>
        <v>on business</v>
      </c>
      <c r="K1444" s="4" t="e">
        <f ca="1">udfRegEx(other_hotels_test!M1444,"\d( of )\d( stars).*(n&gt;)([\s\S]*;)")&amp;CHAR(10)&amp;udfRegEx(other_hotels_test!M1444,"[^;]+$\d( of )\d( stars).*(n&gt;)([\s\S]*;)")</f>
        <v>#NAME?</v>
      </c>
      <c r="N1444" s="1" t="str">
        <f>other_hotels_test!P1444</f>
        <v>Reviewed 12 July 2009</v>
      </c>
    </row>
    <row r="1445" spans="1:14" ht="392">
      <c r="A1445" s="1" t="str">
        <f>MID(other_hotels_test!D1445,1,FIND("_data",other_hotels_test!D1445,1)-1)</f>
        <v>fullerton_hotel</v>
      </c>
      <c r="B1445" s="4" t="str">
        <f>other_hotels_test!G1445</f>
        <v>gutsache</v>
      </c>
      <c r="C1445" s="4" t="str">
        <f>IF(ISBLANK(other_hotels_test!H1445),"",other_hotels_test!H1445)</f>
        <v>Perth Australia</v>
      </c>
      <c r="D1445" s="1" t="str">
        <f>MID(other_hotels_test!I1445,FIND("of",other_hotels_test!I1445,1)-2,12)</f>
        <v>2 of 5 stars</v>
      </c>
      <c r="E1445" s="1" t="str">
        <f>MID(other_hotels_test!I1445,FIND("of",other_hotels_test!I1445,1)-2,2)</f>
        <v xml:space="preserve">2 </v>
      </c>
      <c r="F1445" s="2">
        <f>MID(other_hotels_test!I1445,FIND("of",other_hotels_test!I1445,1)-2,2)/MID(other_hotels_test!I1445,FIND("of",other_hotels_test!I1445,1)+2,2)</f>
        <v>0.4</v>
      </c>
      <c r="G1445" s="3" t="str">
        <f>IF(ISBLANK(other_hotels_test!J1445),"",other_hotels_test!J1445)</f>
        <v>“Top location but very disappointed with Club Lounge service.”</v>
      </c>
      <c r="H1445" s="3" t="str">
        <f>IF(ISBLANK(other_hotels_test!K1445),"",other_hotels_test!K1445)</f>
        <v>The wife &amp; I stayed at this hotel for a couple of nights prior to going on a cruise. We paid extra for the Club Lounge service &amp; was very disappointed with what was provided. The Club Lounge advertized free "unlimited" drinks for the two hours between 6:00 &amp; 8:00pm. Drinks along with finger food. We arrived on the first night at 6:00pm in this lounge room &amp; was given a small glass of champagne. I was not served further &amp; could not attract one of the two staff members eye - they were rarely in the room. I left my seat at 7:20 &amp; approached a male staff member &amp; asked for another drink. He did not come back to me &amp; at 7:35 pm (15 minutes later) I sought &amp; spoke to a female staff member. I followed her until she got me a drink - a red wine of 1/3 of a glass! The following night I again could only get two drinks - a small champagne &amp; a 1/3 of a glass of red wine. I was not trying to free load......we had paid for a service which was not provided. Each night I obtained two small drinks in a period of 2 x 2 hours of so-called "unlimited" free drinks. Nothing but a blatant con job. I complained at the front desk &amp; was told that as it was a weekend they were very busy. If that was the case they should have put on additional staff or told us they could not provide their advertized service &amp; we would not have paid for it. It may be a 5 star hotel but we had a one star bed in our room. It was so hard it made my back ache from sleeping on it. My wife likes a firm bed but she found that the bed made her back ache as well. Not comfortable at all. Our room was opposite the lifts &amp; a function centre - in which a wedding reception was held on the Saturday night. We were disturbed until late with music &amp; the coming &amp; going of guests. I definitely would not stay at this hotel again. It does not compare favourably with other Singapore hotels in which we have stayed.</v>
      </c>
      <c r="I1445" s="1" t="str">
        <f>TRIM(IF(ISERROR(MID(other_hotels_test!L1445,7,FIND("travelled",other_hotels_test!L1445,1)-7)),"",MID(other_hotels_test!L1445,7,FIND("travelled",other_hotels_test!L1445,1)-7)))</f>
        <v>June 2013</v>
      </c>
      <c r="J1445" s="1" t="str">
        <f>TRIM(IF(ISERROR(MID(other_hotels_test!L1445,FIND("travelled",other_hotels_test!L1445,1)+9,LEN(other_hotels_test!L1445))),"",MID(other_hotels_test!L1445,FIND("travelled",other_hotels_test!L1445,1)+9,LEN(other_hotels_test!L1445))))</f>
        <v>as a couple</v>
      </c>
      <c r="K1445" s="4" t="e">
        <f ca="1">udfRegEx(other_hotels_test!M1445,"\d( of )\d( stars).*(n&gt;)([\s\S]*;)")&amp;CHAR(10)&amp;udfRegEx(other_hotels_test!M1445,"[^;]+$\d( of )\d( stars).*(n&gt;)([\s\S]*;)")</f>
        <v>#NAME?</v>
      </c>
      <c r="N1445" s="1" t="str">
        <f>other_hotels_test!P1445</f>
        <v>Reviewed 11 June 2013</v>
      </c>
    </row>
    <row r="1446" spans="1:14" ht="112">
      <c r="A1446" s="1" t="str">
        <f>MID(other_hotels_test!D1446,1,FIND("_data",other_hotels_test!D1446,1)-1)</f>
        <v>fullerton_hotel</v>
      </c>
      <c r="B1446" s="4" t="str">
        <f>other_hotels_test!G1446</f>
        <v>Maryttan</v>
      </c>
      <c r="C1446" s="4" t="str">
        <f>IF(ISBLANK(other_hotels_test!H1446),"",other_hotels_test!H1446)</f>
        <v>Singapore Singapore</v>
      </c>
      <c r="D1446" s="1" t="str">
        <f>MID(other_hotels_test!I1446,FIND("of",other_hotels_test!I1446,1)-2,12)</f>
        <v>5 of 5 stars</v>
      </c>
      <c r="E1446" s="1" t="str">
        <f>MID(other_hotels_test!I1446,FIND("of",other_hotels_test!I1446,1)-2,2)</f>
        <v xml:space="preserve">5 </v>
      </c>
      <c r="F1446" s="2">
        <f>MID(other_hotels_test!I1446,FIND("of",other_hotels_test!I1446,1)-2,2)/MID(other_hotels_test!I1446,FIND("of",other_hotels_test!I1446,1)+2,2)</f>
        <v>1</v>
      </c>
      <c r="G1446" s="3" t="str">
        <f>IF(ISBLANK(other_hotels_test!J1446),"",other_hotels_test!J1446)</f>
        <v>“Beautiful 5-star experience”</v>
      </c>
      <c r="H1446" s="3" t="str">
        <f>IF(ISBLANK(other_hotels_test!K1446),"",other_hotels_test!K1446)</f>
        <v>I really loved the Old-World elegance of this hotel - we stayed in the courtyard room for one night over a weekend and had a wonderful 5-star experience. Only thing I wasn't a fan of? The tiny pool area! It was crowded with people and there just weren't enough lounges for everyone... can't win them all I guess. Great location in the heart of the financial district and just seconds away from Boat Quay and lots of great food. The service was impeccable from the check-in to late night drinks at Post Bar. Truly a decadent pampering experience!</v>
      </c>
      <c r="I1446" s="1" t="str">
        <f>TRIM(IF(ISERROR(MID(other_hotels_test!L1446,7,FIND("travelled",other_hotels_test!L1446,1)-7)),"",MID(other_hotels_test!L1446,7,FIND("travelled",other_hotels_test!L1446,1)-7)))</f>
        <v>June 2013</v>
      </c>
      <c r="J1446" s="1" t="str">
        <f>TRIM(IF(ISERROR(MID(other_hotels_test!L1446,FIND("travelled",other_hotels_test!L1446,1)+9,LEN(other_hotels_test!L1446))),"",MID(other_hotels_test!L1446,FIND("travelled",other_hotels_test!L1446,1)+9,LEN(other_hotels_test!L1446))))</f>
        <v>as a couple</v>
      </c>
      <c r="K1446" s="4" t="e">
        <f ca="1">udfRegEx(other_hotels_test!M1446,"\d( of )\d( stars).*(n&gt;)([\s\S]*;)")&amp;CHAR(10)&amp;udfRegEx(other_hotels_test!M1446,"[^;]+$\d( of )\d( stars).*(n&gt;)([\s\S]*;)")</f>
        <v>#NAME?</v>
      </c>
      <c r="N1446" s="1" t="str">
        <f>other_hotels_test!P1446</f>
        <v>Reviewed 11 June 2013</v>
      </c>
    </row>
    <row r="1447" spans="1:14" ht="336">
      <c r="A1447" s="1" t="str">
        <f>MID(other_hotels_test!D1447,1,FIND("_data",other_hotels_test!D1447,1)-1)</f>
        <v>fullerton_hotel</v>
      </c>
      <c r="B1447" s="4" t="str">
        <f>other_hotels_test!G1447</f>
        <v>CTGUY799</v>
      </c>
      <c r="C1447" s="4" t="str">
        <f>IF(ISBLANK(other_hotels_test!H1447),"",other_hotels_test!H1447)</f>
        <v>Texas</v>
      </c>
      <c r="D1447" s="1" t="str">
        <f>MID(other_hotels_test!I1447,FIND("of",other_hotels_test!I1447,1)-2,12)</f>
        <v>3 of 5 stars</v>
      </c>
      <c r="E1447" s="1" t="str">
        <f>MID(other_hotels_test!I1447,FIND("of",other_hotels_test!I1447,1)-2,2)</f>
        <v xml:space="preserve">3 </v>
      </c>
      <c r="F1447" s="2">
        <f>MID(other_hotels_test!I1447,FIND("of",other_hotels_test!I1447,1)-2,2)/MID(other_hotels_test!I1447,FIND("of",other_hotels_test!I1447,1)+2,2)</f>
        <v>0.6</v>
      </c>
      <c r="G1447" s="3" t="str">
        <f>IF(ISBLANK(other_hotels_test!J1447),"",other_hotels_test!J1447)</f>
        <v>“A bit dissapointed!”</v>
      </c>
      <c r="H1447" s="3" t="str">
        <f>IF(ISBLANK(other_hotels_test!K1447),"",other_hotels_test!K1447)</f>
        <v>Just arrived at The Fullerton Hotel in Singapore and have been very disappointed so far! Read several reviews on Trip Advisor about how guests were treated to an automatic upgrade. We were told we could have one but would have to pay quite a bit more per night! Not so complimentary! I am a travel agent who recommends hotels daily for travelers and my husband is here on business you would think they would cater to people who could bring more business to their hotel. Obviously they do not need more guests here! Service has not wowed me so far everyone just has a hand out for a tip! However in my book you must earn it first with great service! So far everything we were told we could have has had a major price tag on it. View from our room (oh wait there is no view!). We are stuck in a corner courtyard room overlooking other rooms and nothing else. Rooms are small for the price and nothing five star about them. Maybe we are being treated like this because my husbands company has a corporate rate with the hotel but you would think repeat businessmen could do a lot for the reputation of the hotel by word of mouth. Also mentioned to the hotel we are here celebrating our anniversary as well as business but nothing mentioned upon arrival. They offer a free business shuttle but not to my husbands major oil company building. He was told he could walk I will be checking out the many other five star hotels in Singapore while I am here as unless the service and ammenties Improve greatly I won't be recommending this hotel to my clients any time soon!</v>
      </c>
      <c r="I1447" s="1" t="str">
        <f>TRIM(IF(ISERROR(MID(other_hotels_test!L1447,7,FIND("travelled",other_hotels_test!L1447,1)-7)),"",MID(other_hotels_test!L1447,7,FIND("travelled",other_hotels_test!L1447,1)-7)))</f>
        <v>June 2013</v>
      </c>
      <c r="J1447" s="1" t="str">
        <f>TRIM(IF(ISERROR(MID(other_hotels_test!L1447,FIND("travelled",other_hotels_test!L1447,1)+9,LEN(other_hotels_test!L1447))),"",MID(other_hotels_test!L1447,FIND("travelled",other_hotels_test!L1447,1)+9,LEN(other_hotels_test!L1447))))</f>
        <v>as a couple</v>
      </c>
      <c r="K1447" s="4" t="e">
        <f ca="1">udfRegEx(other_hotels_test!M1447,"\d( of )\d( stars).*(n&gt;)([\s\S]*;)")&amp;CHAR(10)&amp;udfRegEx(other_hotels_test!M1447,"[^;]+$\d( of )\d( stars).*(n&gt;)([\s\S]*;)")</f>
        <v>#NAME?</v>
      </c>
      <c r="N1447" s="1" t="str">
        <f>other_hotels_test!P1447</f>
        <v>Reviewed 9 June 2013</v>
      </c>
    </row>
    <row r="1448" spans="1:14" ht="112">
      <c r="A1448" s="1" t="str">
        <f>MID(other_hotels_test!D1448,1,FIND("_data",other_hotels_test!D1448,1)-1)</f>
        <v>fullerton_hotel</v>
      </c>
      <c r="B1448" s="4" t="str">
        <f>other_hotels_test!G1448</f>
        <v>jphon</v>
      </c>
      <c r="C1448" s="4" t="str">
        <f>IF(ISBLANK(other_hotels_test!H1448),"",other_hotels_test!H1448)</f>
        <v>Osaka Japan</v>
      </c>
      <c r="D1448" s="1" t="str">
        <f>MID(other_hotels_test!I1448,FIND("of",other_hotels_test!I1448,1)-2,12)</f>
        <v>2 of 5 stars</v>
      </c>
      <c r="E1448" s="1" t="str">
        <f>MID(other_hotels_test!I1448,FIND("of",other_hotels_test!I1448,1)-2,2)</f>
        <v xml:space="preserve">2 </v>
      </c>
      <c r="F1448" s="2">
        <f>MID(other_hotels_test!I1448,FIND("of",other_hotels_test!I1448,1)-2,2)/MID(other_hotels_test!I1448,FIND("of",other_hotels_test!I1448,1)+2,2)</f>
        <v>0.4</v>
      </c>
      <c r="G1448" s="3" t="str">
        <f>IF(ISBLANK(other_hotels_test!J1448),"",other_hotels_test!J1448)</f>
        <v>“Disappointing stay at this hotel”</v>
      </c>
      <c r="H1448" s="3" t="str">
        <f>IF(ISBLANK(other_hotels_test!K1448),"",other_hotels_test!K1448)</f>
        <v>I read so many rave reviews of the Fullerton and decided to give it a try during my stay here in Singapore for three days. It was a HUGE disappointment. The rooms are so old and outdated and in dire need of a renovation. The place is seriously overhyped and the view from my room wasn't as great as advertised on their website. In fact the view of the river was blocked by a random huge pillar. What a disappointing stay! The staff should also improve their service attitude.</v>
      </c>
      <c r="I1448" s="1" t="str">
        <f>TRIM(IF(ISERROR(MID(other_hotels_test!L1448,7,FIND("travelled",other_hotels_test!L1448,1)-7)),"",MID(other_hotels_test!L1448,7,FIND("travelled",other_hotels_test!L1448,1)-7)))</f>
        <v>May 2013</v>
      </c>
      <c r="J1448" s="1" t="str">
        <f>TRIM(IF(ISERROR(MID(other_hotels_test!L1448,FIND("travelled",other_hotels_test!L1448,1)+9,LEN(other_hotels_test!L1448))),"",MID(other_hotels_test!L1448,FIND("travelled",other_hotels_test!L1448,1)+9,LEN(other_hotels_test!L1448))))</f>
        <v>with friends</v>
      </c>
      <c r="K1448" s="4" t="e">
        <f ca="1">udfRegEx(other_hotels_test!M1448,"\d( of )\d( stars).*(n&gt;)([\s\S]*;)")&amp;CHAR(10)&amp;udfRegEx(other_hotels_test!M1448,"[^;]+$\d( of )\d( stars).*(n&gt;)([\s\S]*;)")</f>
        <v>#NAME?</v>
      </c>
      <c r="N1448" s="1" t="str">
        <f>other_hotels_test!P1448</f>
        <v>Reviewed 9 June 2013</v>
      </c>
    </row>
    <row r="1449" spans="1:14" ht="322">
      <c r="A1449" s="1" t="str">
        <f>MID(other_hotels_test!D1449,1,FIND("_data",other_hotels_test!D1449,1)-1)</f>
        <v>fullerton_hotel</v>
      </c>
      <c r="B1449" s="4" t="str">
        <f>other_hotels_test!G1449</f>
        <v>MoniqueSydney</v>
      </c>
      <c r="C1449" s="4" t="str">
        <f>IF(ISBLANK(other_hotels_test!H1449),"",other_hotels_test!H1449)</f>
        <v>Sydney</v>
      </c>
      <c r="D1449" s="1" t="str">
        <f>MID(other_hotels_test!I1449,FIND("of",other_hotels_test!I1449,1)-2,12)</f>
        <v>5 of 5 stars</v>
      </c>
      <c r="E1449" s="1" t="str">
        <f>MID(other_hotels_test!I1449,FIND("of",other_hotels_test!I1449,1)-2,2)</f>
        <v xml:space="preserve">5 </v>
      </c>
      <c r="F1449" s="2">
        <f>MID(other_hotels_test!I1449,FIND("of",other_hotels_test!I1449,1)-2,2)/MID(other_hotels_test!I1449,FIND("of",other_hotels_test!I1449,1)+2,2)</f>
        <v>1</v>
      </c>
      <c r="G1449" s="3" t="str">
        <f>IF(ISBLANK(other_hotels_test!J1449),"",other_hotels_test!J1449)</f>
        <v>“Wonderful Hotel”</v>
      </c>
      <c r="H1449" s="3" t="str">
        <f>IF(ISBLANK(other_hotels_test!K1449),"",other_hotels_test!K1449)</f>
        <v>We stayed at the Fullerton for a few days in April and were genuinely impressed with the quality and service afforded to us. We have visited Singapore on several occasions and like to try different hotels every time we visit. I have to say that the Fullerton has now topped our list and we will definitely go back (Shangri-La comes a close second). From the moment we arrived at the hotel until the day we left we could not fault one thing. The check-in at reception was quick and efficient our room was delightful (we had a quiet room facing the river at the back) and the breakfast every morning was to die for (not cheap if you don't get it as part of your accommodation). My husband had his birthday when we were there and by some miracle he had a slice of cake with candle delivered to our room that day with a lovely card with wishes (obviously they took the time to check our passport details as to birth dates etc. - very impressive!). We had dinner in the Lighthouse Restaurant on the top floor that evening (very elegant and magnificent view - also wonderful service). I mentioned to the waiter earlier that it was a birthday celebration and to organise a candle when having dessert - which they did. As we had too much food and could not finish our desserts the waiter kindly offered to bring the half-eaten cake to our room later (which they did but it had been completely redecorated with fruit etc. - which I thought was a nice touch). They seem to think of everything and can't put a foot wrong! Wonderful hotel all round. Bravo!</v>
      </c>
      <c r="I1449" s="1" t="str">
        <f>TRIM(IF(ISERROR(MID(other_hotels_test!L1449,7,FIND("travelled",other_hotels_test!L1449,1)-7)),"",MID(other_hotels_test!L1449,7,FIND("travelled",other_hotels_test!L1449,1)-7)))</f>
        <v>April 2013</v>
      </c>
      <c r="J1449" s="1" t="str">
        <f>TRIM(IF(ISERROR(MID(other_hotels_test!L1449,FIND("travelled",other_hotels_test!L1449,1)+9,LEN(other_hotels_test!L1449))),"",MID(other_hotels_test!L1449,FIND("travelled",other_hotels_test!L1449,1)+9,LEN(other_hotels_test!L1449))))</f>
        <v>as a couple</v>
      </c>
      <c r="K1449" s="4" t="e">
        <f ca="1">udfRegEx(other_hotels_test!M1449,"\d( of )\d( stars).*(n&gt;)([\s\S]*;)")&amp;CHAR(10)&amp;udfRegEx(other_hotels_test!M1449,"[^;]+$\d( of )\d( stars).*(n&gt;)([\s\S]*;)")</f>
        <v>#NAME?</v>
      </c>
      <c r="N1449" s="1" t="str">
        <f>other_hotels_test!P1449</f>
        <v>Reviewed 9 June 2013</v>
      </c>
    </row>
    <row r="1450" spans="1:14" ht="210">
      <c r="A1450" s="1" t="str">
        <f>MID(other_hotels_test!D1450,1,FIND("_data",other_hotels_test!D1450,1)-1)</f>
        <v>fullerton_hotel</v>
      </c>
      <c r="B1450" s="4" t="str">
        <f>other_hotels_test!G1450</f>
        <v>Al_and_Matt</v>
      </c>
      <c r="C1450" s="4" t="str">
        <f>IF(ISBLANK(other_hotels_test!H1450),"",other_hotels_test!H1450)</f>
        <v>Golden Canada</v>
      </c>
      <c r="D1450" s="1" t="str">
        <f>MID(other_hotels_test!I1450,FIND("of",other_hotels_test!I1450,1)-2,12)</f>
        <v>5 of 5 stars</v>
      </c>
      <c r="E1450" s="1" t="str">
        <f>MID(other_hotels_test!I1450,FIND("of",other_hotels_test!I1450,1)-2,2)</f>
        <v xml:space="preserve">5 </v>
      </c>
      <c r="F1450" s="2">
        <f>MID(other_hotels_test!I1450,FIND("of",other_hotels_test!I1450,1)-2,2)/MID(other_hotels_test!I1450,FIND("of",other_hotels_test!I1450,1)+2,2)</f>
        <v>1</v>
      </c>
      <c r="G1450" s="3" t="str">
        <f>IF(ISBLANK(other_hotels_test!J1450),"",other_hotels_test!J1450)</f>
        <v>“Decadence in a superb location!”</v>
      </c>
      <c r="H1450" s="3" t="str">
        <f>IF(ISBLANK(other_hotels_test!K1450),"",other_hotels_test!K1450)</f>
        <v>We splurged on a room at the Fullerton and weren't disappointed. We arrived at around 9am hoping to get an early check-in after a long flight. Unfortunately our room was not yet ready (as it was a busy weekend) however we were given access to the spa shower facilities and the rooftop infinity pool. Our room was spacious and nicely appointed with a huge bathroom. The mini bar room service and hotel dining options were out of our price range ($16 for a bottle of water!) but we did indulge in a cocktail (Singapore Sling of course) by the pool which was a far more reasonable price. We found plenty of casual dining options near by and the closest MRT station was less than a 5 min walk away. We used the MRT to get around everywhere - so cheap and easy to use. The trip from the airport took us about half an hour and cost less than $3 each. The building itself was lovely just to wander around and take it all in. Our favourite spot was the rooftop swimming pool at sunset - a magical experience.</v>
      </c>
      <c r="I1450" s="1" t="str">
        <f>TRIM(IF(ISERROR(MID(other_hotels_test!L1450,7,FIND("travelled",other_hotels_test!L1450,1)-7)),"",MID(other_hotels_test!L1450,7,FIND("travelled",other_hotels_test!L1450,1)-7)))</f>
        <v>June 2013</v>
      </c>
      <c r="J1450" s="1" t="str">
        <f>TRIM(IF(ISERROR(MID(other_hotels_test!L1450,FIND("travelled",other_hotels_test!L1450,1)+9,LEN(other_hotels_test!L1450))),"",MID(other_hotels_test!L1450,FIND("travelled",other_hotels_test!L1450,1)+9,LEN(other_hotels_test!L1450))))</f>
        <v>as a couple</v>
      </c>
      <c r="K1450" s="4" t="e">
        <f ca="1">udfRegEx(other_hotels_test!M1450,"\d( of )\d( stars).*(n&gt;)([\s\S]*;)")&amp;CHAR(10)&amp;udfRegEx(other_hotels_test!M1450,"[^;]+$\d( of )\d( stars).*(n&gt;)([\s\S]*;)")</f>
        <v>#NAME?</v>
      </c>
      <c r="N1450" s="1" t="str">
        <f>other_hotels_test!P1450</f>
        <v>Reviewed 24 June 2013</v>
      </c>
    </row>
    <row r="1451" spans="1:14" ht="252">
      <c r="A1451" s="1" t="str">
        <f>MID(other_hotels_test!D1451,1,FIND("_data",other_hotels_test!D1451,1)-1)</f>
        <v>fullerton_hotel</v>
      </c>
      <c r="B1451" s="4" t="str">
        <f>other_hotels_test!G1451</f>
        <v>Designer699</v>
      </c>
      <c r="C1451" s="4" t="str">
        <f>IF(ISBLANK(other_hotels_test!H1451),"",other_hotels_test!H1451)</f>
        <v>Perth Australia</v>
      </c>
      <c r="D1451" s="1" t="str">
        <f>MID(other_hotels_test!I1451,FIND("of",other_hotels_test!I1451,1)-2,12)</f>
        <v>5 of 5 stars</v>
      </c>
      <c r="E1451" s="1" t="str">
        <f>MID(other_hotels_test!I1451,FIND("of",other_hotels_test!I1451,1)-2,2)</f>
        <v xml:space="preserve">5 </v>
      </c>
      <c r="F1451" s="2">
        <f>MID(other_hotels_test!I1451,FIND("of",other_hotels_test!I1451,1)-2,2)/MID(other_hotels_test!I1451,FIND("of",other_hotels_test!I1451,1)+2,2)</f>
        <v>1</v>
      </c>
      <c r="G1451" s="3" t="str">
        <f>IF(ISBLANK(other_hotels_test!J1451),"",other_hotels_test!J1451)</f>
        <v>“The way all hotels should be.”</v>
      </c>
      <c r="H1451" s="3" t="str">
        <f>IF(ISBLANK(other_hotels_test!K1451),"",other_hotels_test!K1451)</f>
        <v>Came off a cruise at 09.00 and went directly to the hotel expecting to leave our luggage and head off into town shopping till check in time the duty manager at the Straights club lounge where we were booked told us we could have our room now and when settled in come back and have some breakfast fantastic. All done we went down and lay at the pool overlooking the river reading for a couple of hours to recover from the early start aboard ship earlier that morning.The whole ambience and quality of staff in the Fullerton are nothing short of excellent meals / spa / reception / luggage porters all have a level of training and professionalism duly lacking in many other establishments of this quality. Club rooms are very well laid out and have first class sheets bedding and furniture all equipment operated easily and bathroom was clean tidy and modern the walk in robe for clothes and luggage means the room is uncluttered once you unpack especilly if the stay is not just for one night. In the evening the main restaurant downstairs had a large buffet selection on during our long weekend stay there are also restaurants along the river front no more than a ten minute walk from the entrance of this fine hotel.</v>
      </c>
      <c r="I1451" s="1" t="str">
        <f>TRIM(IF(ISERROR(MID(other_hotels_test!L1451,7,FIND("travelled",other_hotels_test!L1451,1)-7)),"",MID(other_hotels_test!L1451,7,FIND("travelled",other_hotels_test!L1451,1)-7)))</f>
        <v>May 2013</v>
      </c>
      <c r="J1451" s="1" t="str">
        <f>TRIM(IF(ISERROR(MID(other_hotels_test!L1451,FIND("travelled",other_hotels_test!L1451,1)+9,LEN(other_hotels_test!L1451))),"",MID(other_hotels_test!L1451,FIND("travelled",other_hotels_test!L1451,1)+9,LEN(other_hotels_test!L1451))))</f>
        <v>as a couple</v>
      </c>
      <c r="K1451" s="4" t="e">
        <f ca="1">udfRegEx(other_hotels_test!M1451,"\d( of )\d( stars).*(n&gt;)([\s\S]*;)")&amp;CHAR(10)&amp;udfRegEx(other_hotels_test!M1451,"[^;]+$\d( of )\d( stars).*(n&gt;)([\s\S]*;)")</f>
        <v>#NAME?</v>
      </c>
      <c r="N1451" s="1" t="str">
        <f>other_hotels_test!P1451</f>
        <v>Reviewed 24 June 2013</v>
      </c>
    </row>
    <row r="1452" spans="1:14" ht="406">
      <c r="A1452" s="1" t="str">
        <f>MID(other_hotels_test!D1452,1,FIND("_data",other_hotels_test!D1452,1)-1)</f>
        <v>fullerton_hotel</v>
      </c>
      <c r="B1452" s="4" t="str">
        <f>other_hotels_test!G1452</f>
        <v>wea74</v>
      </c>
      <c r="C1452" s="4" t="str">
        <f>IF(ISBLANK(other_hotels_test!H1452),"",other_hotels_test!H1452)</f>
        <v>New York</v>
      </c>
      <c r="D1452" s="1" t="str">
        <f>MID(other_hotels_test!I1452,FIND("of",other_hotels_test!I1452,1)-2,12)</f>
        <v>5 of 5 stars</v>
      </c>
      <c r="E1452" s="1" t="str">
        <f>MID(other_hotels_test!I1452,FIND("of",other_hotels_test!I1452,1)-2,2)</f>
        <v xml:space="preserve">5 </v>
      </c>
      <c r="F1452" s="2">
        <f>MID(other_hotels_test!I1452,FIND("of",other_hotels_test!I1452,1)-2,2)/MID(other_hotels_test!I1452,FIND("of",other_hotels_test!I1452,1)+2,2)</f>
        <v>1</v>
      </c>
      <c r="G1452" s="3" t="str">
        <f>IF(ISBLANK(other_hotels_test!J1452),"",other_hotels_test!J1452)</f>
        <v>“choose your room carefully”</v>
      </c>
      <c r="H1452" s="3" t="str">
        <f>IF(ISBLANK(other_hotels_test!K1452),"",other_hotels_test!K1452)</f>
        <v>This is an excellent hotel with exceptionally accommodating staff. It's impeccably clean - like all of Singapore - and everything works. The location is good - near the Raffles Place MRT station near the Asian Civilizations Museum and near the Esplanade Concert Hall. The museum is a must and hearing a concert in the concert hall is a pleasure. Some people like the lobby area; I personally don't - it reminds me a little too much of a Hyatt. I would not stay here if I had a room that looked out on the lobby (aka courtyard room). I followed the advice of several travelers to get a room on the second floor with a river view. Those rooms share a broad balcony overlooking the pool. The advantage of such a room is that you can easily get to and from the pool; if other guests are not using their balcony area you can even walk directly across the length of the balcony down to the pool. The disadvantage of such a room is the unexpectedness rudeness of other guests who disregard the evidence that the balcony is for the use of the guests whose rooms lead onto the balcony. I had to turf people out several times sometimes more than once in a day. I can see why some people might think the area is insufficiently private. But it is delightful when it's not too hot to sit on the balcony. And if the pool is a big draw as it was for me its easy proximity is a major plus. The infinity pool itself is 25 meters long but not terribly wide. If 3 people are swimming laps that's all the traffic will bear. Sometimes there are serious swimmers sometimes just people relaxing; it depends on the time of day. Looking at the skyline as day breaks or as dusk falls is a wonderful sensation. The breakfast buffet is 45 Singapore dollars. It is very varied with many cuisines represented as seems to be the case at all the major hotels and the quality is high if not exceptional but it nevertheless starts to become boring after a bit. Wifi is free.</v>
      </c>
      <c r="I1452" s="1" t="str">
        <f>TRIM(IF(ISERROR(MID(other_hotels_test!L1452,7,FIND("travelled",other_hotels_test!L1452,1)-7)),"",MID(other_hotels_test!L1452,7,FIND("travelled",other_hotels_test!L1452,1)-7)))</f>
        <v>June 2013</v>
      </c>
      <c r="J1452" s="1" t="str">
        <f>TRIM(IF(ISERROR(MID(other_hotels_test!L1452,FIND("travelled",other_hotels_test!L1452,1)+9,LEN(other_hotels_test!L1452))),"",MID(other_hotels_test!L1452,FIND("travelled",other_hotels_test!L1452,1)+9,LEN(other_hotels_test!L1452))))</f>
        <v>solo</v>
      </c>
      <c r="K1452" s="4" t="e">
        <f ca="1">udfRegEx(other_hotels_test!M1452,"\d( of )\d( stars).*(n&gt;)([\s\S]*;)")&amp;CHAR(10)&amp;udfRegEx(other_hotels_test!M1452,"[^;]+$\d( of )\d( stars).*(n&gt;)([\s\S]*;)")</f>
        <v>#NAME?</v>
      </c>
      <c r="N1452" s="1" t="str">
        <f>other_hotels_test!P1452</f>
        <v>Reviewed 24 June 2013</v>
      </c>
    </row>
    <row r="1453" spans="1:14" ht="154">
      <c r="A1453" s="1" t="str">
        <f>MID(other_hotels_test!D1453,1,FIND("_data",other_hotels_test!D1453,1)-1)</f>
        <v>fullerton_hotel</v>
      </c>
      <c r="B1453" s="4" t="str">
        <f>other_hotels_test!G1453</f>
        <v>jemapohexplorer</v>
      </c>
      <c r="C1453" s="4" t="str">
        <f>IF(ISBLANK(other_hotels_test!H1453),"",other_hotels_test!H1453)</f>
        <v>Kuala Lumpur Malaysia</v>
      </c>
      <c r="D1453" s="1" t="str">
        <f>MID(other_hotels_test!I1453,FIND("of",other_hotels_test!I1453,1)-2,12)</f>
        <v>4 of 5 stars</v>
      </c>
      <c r="E1453" s="1" t="str">
        <f>MID(other_hotels_test!I1453,FIND("of",other_hotels_test!I1453,1)-2,2)</f>
        <v xml:space="preserve">4 </v>
      </c>
      <c r="F1453" s="2">
        <f>MID(other_hotels_test!I1453,FIND("of",other_hotels_test!I1453,1)-2,2)/MID(other_hotels_test!I1453,FIND("of",other_hotels_test!I1453,1)+2,2)</f>
        <v>0.8</v>
      </c>
      <c r="G1453" s="3" t="str">
        <f>IF(ISBLANK(other_hotels_test!J1453),"",other_hotels_test!J1453)</f>
        <v>“Colonial Singapore”</v>
      </c>
      <c r="H1453" s="3" t="str">
        <f>IF(ISBLANK(other_hotels_test!K1453),"",other_hotels_test!K1453)</f>
        <v>If you wish to mingle with the modern day sahibs and mem-sahibs this is the place. The checking in was pleasant. We were booked in for the Straits Club Suite. The room was luxurious but lack the warmth and intimacy perhaps due to its high ceiling and size. It was well endowed. Sleep quality was excellent. The Straits Lounge during the evening cocktail was well patronized. My favorite was the ground floor lounges and restaurants: first class colonial ambiance good food excellent coffee and well stocked bar. We had lunch at the Riverside Cafe. It has never failed me. The greatest luxury was the absence of NO SMOKING restriction. Enjoy your cigar after the coffee and cheese.</v>
      </c>
      <c r="I1453" s="1" t="str">
        <f>TRIM(IF(ISERROR(MID(other_hotels_test!L1453,7,FIND("travelled",other_hotels_test!L1453,1)-7)),"",MID(other_hotels_test!L1453,7,FIND("travelled",other_hotels_test!L1453,1)-7)))</f>
        <v>May 2013</v>
      </c>
      <c r="J1453" s="1" t="str">
        <f>TRIM(IF(ISERROR(MID(other_hotels_test!L1453,FIND("travelled",other_hotels_test!L1453,1)+9,LEN(other_hotels_test!L1453))),"",MID(other_hotels_test!L1453,FIND("travelled",other_hotels_test!L1453,1)+9,LEN(other_hotels_test!L1453))))</f>
        <v>as a couple</v>
      </c>
      <c r="K1453" s="4" t="e">
        <f ca="1">udfRegEx(other_hotels_test!M1453,"\d( of )\d( stars).*(n&gt;)([\s\S]*;)")&amp;CHAR(10)&amp;udfRegEx(other_hotels_test!M1453,"[^;]+$\d( of )\d( stars).*(n&gt;)([\s\S]*;)")</f>
        <v>#NAME?</v>
      </c>
      <c r="N1453" s="1" t="str">
        <f>other_hotels_test!P1453</f>
        <v>Reviewed 23 June 2013</v>
      </c>
    </row>
    <row r="1454" spans="1:14" ht="140">
      <c r="A1454" s="1" t="str">
        <f>MID(other_hotels_test!D1454,1,FIND("_data",other_hotels_test!D1454,1)-1)</f>
        <v>fullerton_hotel</v>
      </c>
      <c r="B1454" s="4" t="str">
        <f>other_hotels_test!G1454</f>
        <v>Hein_Ria</v>
      </c>
      <c r="C1454" s="4" t="str">
        <f>IF(ISBLANK(other_hotels_test!H1454),"",other_hotels_test!H1454)</f>
        <v>Cape Town</v>
      </c>
      <c r="D1454" s="1" t="str">
        <f>MID(other_hotels_test!I1454,FIND("of",other_hotels_test!I1454,1)-2,12)</f>
        <v>5 of 5 stars</v>
      </c>
      <c r="E1454" s="1" t="str">
        <f>MID(other_hotels_test!I1454,FIND("of",other_hotels_test!I1454,1)-2,2)</f>
        <v xml:space="preserve">5 </v>
      </c>
      <c r="F1454" s="2">
        <f>MID(other_hotels_test!I1454,FIND("of",other_hotels_test!I1454,1)-2,2)/MID(other_hotels_test!I1454,FIND("of",other_hotels_test!I1454,1)+2,2)</f>
        <v>1</v>
      </c>
      <c r="G1454" s="3" t="str">
        <f>IF(ISBLANK(other_hotels_test!J1454),"",other_hotels_test!J1454)</f>
        <v>“An experience”</v>
      </c>
      <c r="H1454" s="3" t="str">
        <f>IF(ISBLANK(other_hotels_test!K1454),"",other_hotels_test!K1454)</f>
        <v>As part of a 30 day trip around around the world we stayed at The Fullerton for one night. It was a very pleasant experience to be treated like VIP's. We were picked up at the airport by luxury shuttle as part of a special deal that the hotel was running. At the hotel we were whisked to our room and check in formalities were handled there and luggage arrived later. We enjoyed a swim in the pool just before 11pm. Service with a smile the whole time and we left our luggage at the hotel the next day and went sight seeing. We returned later that evening and was again driven to the airport for our next flight.</v>
      </c>
      <c r="I1454" s="1" t="str">
        <f>TRIM(IF(ISERROR(MID(other_hotels_test!L1454,7,FIND("travelled",other_hotels_test!L1454,1)-7)),"",MID(other_hotels_test!L1454,7,FIND("travelled",other_hotels_test!L1454,1)-7)))</f>
        <v>May 2013</v>
      </c>
      <c r="J1454" s="1" t="str">
        <f>TRIM(IF(ISERROR(MID(other_hotels_test!L1454,FIND("travelled",other_hotels_test!L1454,1)+9,LEN(other_hotels_test!L1454))),"",MID(other_hotels_test!L1454,FIND("travelled",other_hotels_test!L1454,1)+9,LEN(other_hotels_test!L1454))))</f>
        <v>as a couple</v>
      </c>
      <c r="K1454" s="4" t="e">
        <f ca="1">udfRegEx(other_hotels_test!M1454,"\d( of )\d( stars).*(n&gt;)([\s\S]*;)")&amp;CHAR(10)&amp;udfRegEx(other_hotels_test!M1454,"[^;]+$\d( of )\d( stars).*(n&gt;)([\s\S]*;)")</f>
        <v>#NAME?</v>
      </c>
      <c r="N1454" s="1" t="str">
        <f>other_hotels_test!P1454</f>
        <v>Reviewed 23 June 2013</v>
      </c>
    </row>
    <row r="1455" spans="1:14" ht="112">
      <c r="A1455" s="1" t="str">
        <f>MID(other_hotels_test!D1455,1,FIND("_data",other_hotels_test!D1455,1)-1)</f>
        <v>fullerton_hotel</v>
      </c>
      <c r="B1455" s="4" t="str">
        <f>other_hotels_test!G1455</f>
        <v>AMRFamily</v>
      </c>
      <c r="C1455" s="4" t="str">
        <f>IF(ISBLANK(other_hotels_test!H1455),"",other_hotels_test!H1455)</f>
        <v>Sydney Australia</v>
      </c>
      <c r="D1455" s="1" t="str">
        <f>MID(other_hotels_test!I1455,FIND("of",other_hotels_test!I1455,1)-2,12)</f>
        <v>4 of 5 stars</v>
      </c>
      <c r="E1455" s="1" t="str">
        <f>MID(other_hotels_test!I1455,FIND("of",other_hotels_test!I1455,1)-2,2)</f>
        <v xml:space="preserve">4 </v>
      </c>
      <c r="F1455" s="2">
        <f>MID(other_hotels_test!I1455,FIND("of",other_hotels_test!I1455,1)-2,2)/MID(other_hotels_test!I1455,FIND("of",other_hotels_test!I1455,1)+2,2)</f>
        <v>0.8</v>
      </c>
      <c r="G1455" s="3" t="str">
        <f>IF(ISBLANK(other_hotels_test!J1455),"",other_hotels_test!J1455)</f>
        <v>“Excellent property and downtown location”</v>
      </c>
      <c r="H1455" s="3" t="str">
        <f>IF(ISBLANK(other_hotels_test!K1455),"",other_hotels_test!K1455)</f>
        <v>A really nice hotel in a great spot for business travellers. Rooms are extremely large with very plush bedding. There is a good sized desk and internet etc. works well. Breakfast has an extraordinary range of choice although expensive as you might imagine (approx. US$50). i was there during the peak of the smoke haze. The hotel fared pretty well; the high vaulted lobby space was smoky up high at the worst stages and there was some smoke smell in the corridors. However the rooms were fine. All in all a terrific place to stay.</v>
      </c>
      <c r="I1455" s="1" t="str">
        <f>TRIM(IF(ISERROR(MID(other_hotels_test!L1455,7,FIND("travelled",other_hotels_test!L1455,1)-7)),"",MID(other_hotels_test!L1455,7,FIND("travelled",other_hotels_test!L1455,1)-7)))</f>
        <v>June 2013</v>
      </c>
      <c r="J1455" s="1" t="str">
        <f>TRIM(IF(ISERROR(MID(other_hotels_test!L1455,FIND("travelled",other_hotels_test!L1455,1)+9,LEN(other_hotels_test!L1455))),"",MID(other_hotels_test!L1455,FIND("travelled",other_hotels_test!L1455,1)+9,LEN(other_hotels_test!L1455))))</f>
        <v>on business</v>
      </c>
      <c r="K1455" s="4" t="e">
        <f ca="1">udfRegEx(other_hotels_test!M1455,"\d( of )\d( stars).*(n&gt;)([\s\S]*;)")&amp;CHAR(10)&amp;udfRegEx(other_hotels_test!M1455,"[^;]+$\d( of )\d( stars).*(n&gt;)([\s\S]*;)")</f>
        <v>#NAME?</v>
      </c>
      <c r="N1455" s="1" t="str">
        <f>other_hotels_test!P1455</f>
        <v>Reviewed 28 June 2013</v>
      </c>
    </row>
    <row r="1456" spans="1:14" ht="84">
      <c r="A1456" s="1" t="str">
        <f>MID(other_hotels_test!D1456,1,FIND("_data",other_hotels_test!D1456,1)-1)</f>
        <v>fullerton_hotel</v>
      </c>
      <c r="B1456" s="4" t="str">
        <f>other_hotels_test!G1456</f>
        <v>hayley_m04</v>
      </c>
      <c r="C1456" s="4" t="str">
        <f>IF(ISBLANK(other_hotels_test!H1456),"",other_hotels_test!H1456)</f>
        <v>Australia</v>
      </c>
      <c r="D1456" s="1" t="str">
        <f>MID(other_hotels_test!I1456,FIND("of",other_hotels_test!I1456,1)-2,12)</f>
        <v>5 of 5 stars</v>
      </c>
      <c r="E1456" s="1" t="str">
        <f>MID(other_hotels_test!I1456,FIND("of",other_hotels_test!I1456,1)-2,2)</f>
        <v xml:space="preserve">5 </v>
      </c>
      <c r="F1456" s="2">
        <f>MID(other_hotels_test!I1456,FIND("of",other_hotels_test!I1456,1)-2,2)/MID(other_hotels_test!I1456,FIND("of",other_hotels_test!I1456,1)+2,2)</f>
        <v>1</v>
      </c>
      <c r="G1456" s="3" t="str">
        <f>IF(ISBLANK(other_hotels_test!J1456),"",other_hotels_test!J1456)</f>
        <v>“LOVE this hotel!”</v>
      </c>
      <c r="H1456" s="3" t="str">
        <f>IF(ISBLANK(other_hotels_test!K1456),"",other_hotels_test!K1456)</f>
        <v>It had always been a dream of mine to stay at this stunning hotel I used to walk past as a child - and believe me it didn't disappoint! I travel to Singapore once a year on my own for a break and can not fault this hotel. The rooms are MASSIVE - I honestly felt like a princess. I have stayed at many hotels in Singapore and The Fullerton is now my hotel of choice.</v>
      </c>
      <c r="I1456" s="1" t="str">
        <f>TRIM(IF(ISERROR(MID(other_hotels_test!L1456,7,FIND("travelled",other_hotels_test!L1456,1)-7)),"",MID(other_hotels_test!L1456,7,FIND("travelled",other_hotels_test!L1456,1)-7)))</f>
        <v>November 2012</v>
      </c>
      <c r="J1456" s="1" t="str">
        <f>TRIM(IF(ISERROR(MID(other_hotels_test!L1456,FIND("travelled",other_hotels_test!L1456,1)+9,LEN(other_hotels_test!L1456))),"",MID(other_hotels_test!L1456,FIND("travelled",other_hotels_test!L1456,1)+9,LEN(other_hotels_test!L1456))))</f>
        <v>solo</v>
      </c>
      <c r="K1456" s="4" t="e">
        <f ca="1">udfRegEx(other_hotels_test!M1456,"\d( of )\d( stars).*(n&gt;)([\s\S]*;)")&amp;CHAR(10)&amp;udfRegEx(other_hotels_test!M1456,"[^;]+$\d( of )\d( stars).*(n&gt;)([\s\S]*;)")</f>
        <v>#NAME?</v>
      </c>
      <c r="N1456" s="1" t="str">
        <f>other_hotels_test!P1456</f>
        <v>Reviewed 27 June 2013</v>
      </c>
    </row>
    <row r="1457" spans="1:14" ht="140">
      <c r="A1457" s="1" t="str">
        <f>MID(other_hotels_test!D1457,1,FIND("_data",other_hotels_test!D1457,1)-1)</f>
        <v>fullerton_hotel</v>
      </c>
      <c r="B1457" s="4" t="str">
        <f>other_hotels_test!G1457</f>
        <v>isayqc</v>
      </c>
      <c r="C1457" s="4" t="str">
        <f>IF(ISBLANK(other_hotels_test!H1457),"",other_hotels_test!H1457)</f>
        <v>philippines</v>
      </c>
      <c r="D1457" s="1" t="str">
        <f>MID(other_hotels_test!I1457,FIND("of",other_hotels_test!I1457,1)-2,12)</f>
        <v>4 of 5 stars</v>
      </c>
      <c r="E1457" s="1" t="str">
        <f>MID(other_hotels_test!I1457,FIND("of",other_hotels_test!I1457,1)-2,2)</f>
        <v xml:space="preserve">4 </v>
      </c>
      <c r="F1457" s="2">
        <f>MID(other_hotels_test!I1457,FIND("of",other_hotels_test!I1457,1)-2,2)/MID(other_hotels_test!I1457,FIND("of",other_hotels_test!I1457,1)+2,2)</f>
        <v>0.8</v>
      </c>
      <c r="G1457" s="3" t="str">
        <f>IF(ISBLANK(other_hotels_test!J1457),"",other_hotels_test!J1457)</f>
        <v>“had a great time here”</v>
      </c>
      <c r="H1457" s="3" t="str">
        <f>IF(ISBLANK(other_hotels_test!K1457),"",other_hotels_test!K1457)</f>
        <v>stayed here two nights in courtyard room...view is the lobby..so if you're like me who's always looking out the window...the courtyard may not be one that you'd like to stay in. apart from this and a small pool..id rate this 5stars. but mind you...they have the BEST breakfast buffet! take a table outside where the view is nice. service is impeccable too! and i love the scent or smell of the hotel lobby..something you'd miss when you leave the place. took a cab from the airport...on rush hour the fare is like sg22 but ordinarily it's about sg16. location of course is unbeatable..the view of the marina bay sands clark quay the merlion and a nearby hawkers' place.</v>
      </c>
      <c r="I1457" s="1" t="str">
        <f>TRIM(IF(ISERROR(MID(other_hotels_test!L1457,7,FIND("travelled",other_hotels_test!L1457,1)-7)),"",MID(other_hotels_test!L1457,7,FIND("travelled",other_hotels_test!L1457,1)-7)))</f>
        <v>June 2013</v>
      </c>
      <c r="J1457" s="1" t="str">
        <f>TRIM(IF(ISERROR(MID(other_hotels_test!L1457,FIND("travelled",other_hotels_test!L1457,1)+9,LEN(other_hotels_test!L1457))),"",MID(other_hotels_test!L1457,FIND("travelled",other_hotels_test!L1457,1)+9,LEN(other_hotels_test!L1457))))</f>
        <v>with family</v>
      </c>
      <c r="K1457" s="4" t="e">
        <f ca="1">udfRegEx(other_hotels_test!M1457,"\d( of )\d( stars).*(n&gt;)([\s\S]*;)")&amp;CHAR(10)&amp;udfRegEx(other_hotels_test!M1457,"[^;]+$\d( of )\d( stars).*(n&gt;)([\s\S]*;)")</f>
        <v>#NAME?</v>
      </c>
      <c r="N1457" s="1" t="str">
        <f>other_hotels_test!P1457</f>
        <v>Reviewed 26 June 2013</v>
      </c>
    </row>
    <row r="1458" spans="1:14" ht="280">
      <c r="A1458" s="1" t="str">
        <f>MID(other_hotels_test!D1458,1,FIND("_data",other_hotels_test!D1458,1)-1)</f>
        <v>fullerton_hotel</v>
      </c>
      <c r="B1458" s="4" t="str">
        <f>other_hotels_test!G1458</f>
        <v>DorkingRanger</v>
      </c>
      <c r="C1458" s="4" t="str">
        <f>IF(ISBLANK(other_hotels_test!H1458),"",other_hotels_test!H1458)</f>
        <v>Surrey England</v>
      </c>
      <c r="D1458" s="1" t="str">
        <f>MID(other_hotels_test!I1458,FIND("of",other_hotels_test!I1458,1)-2,12)</f>
        <v>5 of 5 stars</v>
      </c>
      <c r="E1458" s="1" t="str">
        <f>MID(other_hotels_test!I1458,FIND("of",other_hotels_test!I1458,1)-2,2)</f>
        <v xml:space="preserve">5 </v>
      </c>
      <c r="F1458" s="2">
        <f>MID(other_hotels_test!I1458,FIND("of",other_hotels_test!I1458,1)-2,2)/MID(other_hotels_test!I1458,FIND("of",other_hotels_test!I1458,1)+2,2)</f>
        <v>1</v>
      </c>
      <c r="G1458" s="3" t="str">
        <f>IF(ISBLANK(other_hotels_test!J1458),"",other_hotels_test!J1458)</f>
        <v>“What a fabulous hotel - Straits Club Floor is worth the money”</v>
      </c>
      <c r="H1458" s="3" t="str">
        <f>IF(ISBLANK(other_hotels_test!K1458),"",other_hotels_test!K1458)</f>
        <v>My wife and I stayed at the Fullerton Hotel for a 2 nights on a stop over travelling back home to the UK from Australia. We booked a quay room on the Straits Club Floor which was a bit pricey at almost £300/night but well worth it for a relaxing treat at the end of a long holiday. Being on the club floor the room included lots of extras including: - a full champagne buffet breakfast - afternoon tea (this was a bit disappointing as scones kept warm for too long under cover and sandwiches left uncovered and therefore dried out) - evening cocktails made to order - loved the Singapore slings - evening canapés - great selection of food so no need to buy dinner - free internet - great outside infinity pool - a 15 minute massage included - DVD library All together this made a fantastic end to our holiday a chance just to relax. Having stopped for 2 days in Singapore on the way to Australia we'd already seen the main sights. So while at the Fullerton we hardly left the hotel but just took advantage of all the great facilities. The room itself was very well equipped with very large bathroom. The view from our room was fantastic must be the prime view in the city straight across the Marina Bay to the Singapore Flyer and the Marina Bay Sands hotel. Treat yourself you won't regret it!</v>
      </c>
      <c r="I1458" s="1" t="str">
        <f>TRIM(IF(ISERROR(MID(other_hotels_test!L1458,7,FIND("travelled",other_hotels_test!L1458,1)-7)),"",MID(other_hotels_test!L1458,7,FIND("travelled",other_hotels_test!L1458,1)-7)))</f>
        <v>April 2013</v>
      </c>
      <c r="J1458" s="1" t="str">
        <f>TRIM(IF(ISERROR(MID(other_hotels_test!L1458,FIND("travelled",other_hotels_test!L1458,1)+9,LEN(other_hotels_test!L1458))),"",MID(other_hotels_test!L1458,FIND("travelled",other_hotels_test!L1458,1)+9,LEN(other_hotels_test!L1458))))</f>
        <v>as a couple</v>
      </c>
      <c r="K1458" s="4" t="e">
        <f ca="1">udfRegEx(other_hotels_test!M1458,"\d( of )\d( stars).*(n&gt;)([\s\S]*;)")&amp;CHAR(10)&amp;udfRegEx(other_hotels_test!M1458,"[^;]+$\d( of )\d( stars).*(n&gt;)([\s\S]*;)")</f>
        <v>#NAME?</v>
      </c>
      <c r="N1458" s="1" t="str">
        <f>other_hotels_test!P1458</f>
        <v>Reviewed 26 June 2013</v>
      </c>
    </row>
    <row r="1459" spans="1:14" ht="126">
      <c r="A1459" s="1" t="str">
        <f>MID(other_hotels_test!D1459,1,FIND("_data",other_hotels_test!D1459,1)-1)</f>
        <v>fullerton_hotel</v>
      </c>
      <c r="B1459" s="4" t="str">
        <f>other_hotels_test!G1459</f>
        <v>ChrisJR2013</v>
      </c>
      <c r="C1459" s="4" t="str">
        <f>IF(ISBLANK(other_hotels_test!H1459),"",other_hotels_test!H1459)</f>
        <v>Singapore Singapore</v>
      </c>
      <c r="D1459" s="1" t="str">
        <f>MID(other_hotels_test!I1459,FIND("of",other_hotels_test!I1459,1)-2,12)</f>
        <v>5 of 5 stars</v>
      </c>
      <c r="E1459" s="1" t="str">
        <f>MID(other_hotels_test!I1459,FIND("of",other_hotels_test!I1459,1)-2,2)</f>
        <v xml:space="preserve">5 </v>
      </c>
      <c r="F1459" s="2">
        <f>MID(other_hotels_test!I1459,FIND("of",other_hotels_test!I1459,1)-2,2)/MID(other_hotels_test!I1459,FIND("of",other_hotels_test!I1459,1)+2,2)</f>
        <v>1</v>
      </c>
      <c r="G1459" s="3" t="str">
        <f>IF(ISBLANK(other_hotels_test!J1459),"",other_hotels_test!J1459)</f>
        <v>“Best buffet in Singapore!”</v>
      </c>
      <c r="H1459" s="3" t="str">
        <f>IF(ISBLANK(other_hotels_test!K1459),"",other_hotels_test!K1459)</f>
        <v>I was treated to the best buffet in Singapore at the Fullerton Hotel and stayed in the wonderful suite. The buffet has more choice of seafood main courses starters sushi desserts than any other buffet in Singapore. Freeflow champgne is always a pleasure to enjoy! Plus 6 lots of blue cheese made my day! The suite was amazingly large and the service excellent. Slightly let down by the pay movies not working despite someone coming to fix it but the club lounge service is worth the money and very enjoyable in discreet surroundings combined with excellent customer attention.</v>
      </c>
      <c r="I1459" s="1" t="str">
        <f>TRIM(IF(ISERROR(MID(other_hotels_test!L1459,7,FIND("travelled",other_hotels_test!L1459,1)-7)),"",MID(other_hotels_test!L1459,7,FIND("travelled",other_hotels_test!L1459,1)-7)))</f>
        <v>June 2013</v>
      </c>
      <c r="J1459" s="1" t="str">
        <f>TRIM(IF(ISERROR(MID(other_hotels_test!L1459,FIND("travelled",other_hotels_test!L1459,1)+9,LEN(other_hotels_test!L1459))),"",MID(other_hotels_test!L1459,FIND("travelled",other_hotels_test!L1459,1)+9,LEN(other_hotels_test!L1459))))</f>
        <v>as a couple</v>
      </c>
      <c r="K1459" s="4" t="e">
        <f ca="1">udfRegEx(other_hotels_test!M1459,"\d( of )\d( stars).*(n&gt;)([\s\S]*;)")&amp;CHAR(10)&amp;udfRegEx(other_hotels_test!M1459,"[^;]+$\d( of )\d( stars).*(n&gt;)([\s\S]*;)")</f>
        <v>#NAME?</v>
      </c>
      <c r="N1459" s="1" t="str">
        <f>other_hotels_test!P1459</f>
        <v>Reviewed 25 June 2013</v>
      </c>
    </row>
    <row r="1460" spans="1:14" ht="409">
      <c r="A1460" s="1" t="str">
        <f>MID(other_hotels_test!D1460,1,FIND("_data",other_hotels_test!D1460,1)-1)</f>
        <v>fullerton_hotel</v>
      </c>
      <c r="B1460" s="4" t="str">
        <f>other_hotels_test!G1460</f>
        <v>joycehamilla</v>
      </c>
      <c r="C1460" s="4" t="str">
        <f>IF(ISBLANK(other_hotels_test!H1460),"",other_hotels_test!H1460)</f>
        <v/>
      </c>
      <c r="D1460" s="1" t="str">
        <f>MID(other_hotels_test!I1460,FIND("of",other_hotels_test!I1460,1)-2,12)</f>
        <v>3 of 5 stars</v>
      </c>
      <c r="E1460" s="1" t="str">
        <f>MID(other_hotels_test!I1460,FIND("of",other_hotels_test!I1460,1)-2,2)</f>
        <v xml:space="preserve">3 </v>
      </c>
      <c r="F1460" s="2">
        <f>MID(other_hotels_test!I1460,FIND("of",other_hotels_test!I1460,1)-2,2)/MID(other_hotels_test!I1460,FIND("of",other_hotels_test!I1460,1)+2,2)</f>
        <v>0.6</v>
      </c>
      <c r="G1460" s="3" t="str">
        <f>IF(ISBLANK(other_hotels_test!J1460),"",other_hotels_test!J1460)</f>
        <v>“Disappointing- not worth the price compared to similiar hotels in Singapore”</v>
      </c>
      <c r="H1460" s="3" t="str">
        <f>IF(ISBLANK(other_hotels_test!K1460),"",other_hotels_test!K1460)</f>
        <v>5 years ago I came here with my mother and we stayed in a suite. We had an amazing visit and I was convinced this was the best hotel in Singapore and a welcome respite from generic hotels elsewhere in the city. I was thus excited to make a return visit during my most recent stay in the city. I was disheartened by how much has changed. Now an important caveat was that I was just coming from the Ritz which has fantastic service (see my review there) so my expectations were high. But they should be- the Fullerton costs just as much and claims the same level of service From the moment the taxi pulled up the service was lacking. No porters were waiting to take my things from the taxi no one helped me with my bags until I was already inside. Indeed the entire visit the doormen ad porters were conspicuously absent or unhelpful. Very bad first impression. The lobby is grand but so overrun with shops and restaurants you cannot find the check-in desk. My room was not ready and the upgrade to a club room cost $130! The upgrade at the Ritz was $100 and the club there was much better. My room was TINY- I mean ridiculous tiny. It had a balcony which sounded nice to begin with but once I was there was totally pointless. there was no where to sit a pressurized door that snapped closed behind you and I could barely open and a balcony railing (concrete and solid) that was so high it effectively blocked your view of the river from the room. I have NO idea why they don't put tables and chairs out there so you could at least enjoy it. As it is I could only see the river standing up at the edge. Now the view of the river is one of the great things this hotel has to offer- you think they would take advantage of it. The air conditioner was extraordinarily loud. When I asked for another room i was told that that was normal and that an upgrade (which was the only option) would cost money. It was only when I expressed a desire to check out early that suddenly a complimentary upgrade was available. Compare this to a similar experience with the Ritz where it was offered without me asking and the staff was especially apologetic. The room I received was bigger with a glorious river view but the room itself was just average. Nothing special what I would expect from a 4-star generic property. A hotel like the Fullerton should take advantage of its unique building to provide unique facilities and service. I was less than impressed. Nothing stood out all in all it was a generic 4-star hotel on the inside. The room service food was extremely limited in choice and overly expensive for what it was. The bed was very hard and uncomfortable although they were forthcoming with additional pillows when asked. The housekeeping was good although lacking in the personal touches of the Ritz. The internet was idiotically expensive- $30 SGD a night. Most hotels of this caliber in Asia have it for free. Club food was limited especially considering the cost. They did have wireless though which was nice as most hotels in Singapore don't have it in guest rooms only in common areas. The front desk and concierge would often fail to even answer the phone or would take up to 2 minutes of ringing to do so. Inexcusable. Hands down the highlight was the view of the river but I would be wary as the views on the other side stare straight into offices. Be sure to ask for a river view. A hotel that started out well but unfortunately now seems to be going through the motions. Sad.</v>
      </c>
      <c r="I1460" s="1" t="str">
        <f>TRIM(IF(ISERROR(MID(other_hotels_test!L1460,7,FIND("travelled",other_hotels_test!L1460,1)-7)),"",MID(other_hotels_test!L1460,7,FIND("travelled",other_hotels_test!L1460,1)-7)))</f>
        <v>December 2008</v>
      </c>
      <c r="J1460" s="1" t="str">
        <f>TRIM(IF(ISERROR(MID(other_hotels_test!L1460,FIND("travelled",other_hotels_test!L1460,1)+9,LEN(other_hotels_test!L1460))),"",MID(other_hotels_test!L1460,FIND("travelled",other_hotels_test!L1460,1)+9,LEN(other_hotels_test!L1460))))</f>
        <v>on business</v>
      </c>
      <c r="K1460" s="4" t="e">
        <f ca="1">udfRegEx(other_hotels_test!M1460,"\d( of )\d( stars).*(n&gt;)([\s\S]*;)")&amp;CHAR(10)&amp;udfRegEx(other_hotels_test!M1460,"[^;]+$\d( of )\d( stars).*(n&gt;)([\s\S]*;)")</f>
        <v>#NAME?</v>
      </c>
      <c r="N1460" s="1" t="str">
        <f>other_hotels_test!P1460</f>
        <v>Reviewed 19 December 2008</v>
      </c>
    </row>
    <row r="1461" spans="1:14" ht="406">
      <c r="A1461" s="1" t="str">
        <f>MID(other_hotels_test!D1461,1,FIND("_data",other_hotels_test!D1461,1)-1)</f>
        <v>fullerton_hotel</v>
      </c>
      <c r="B1461" s="4" t="str">
        <f>other_hotels_test!G1461</f>
        <v>horhay</v>
      </c>
      <c r="C1461" s="4" t="str">
        <f>IF(ISBLANK(other_hotels_test!H1461),"",other_hotels_test!H1461)</f>
        <v>Adelaide</v>
      </c>
      <c r="D1461" s="1" t="str">
        <f>MID(other_hotels_test!I1461,FIND("of",other_hotels_test!I1461,1)-2,12)</f>
        <v>3 of 5 stars</v>
      </c>
      <c r="E1461" s="1" t="str">
        <f>MID(other_hotels_test!I1461,FIND("of",other_hotels_test!I1461,1)-2,2)</f>
        <v xml:space="preserve">3 </v>
      </c>
      <c r="F1461" s="2">
        <f>MID(other_hotels_test!I1461,FIND("of",other_hotels_test!I1461,1)-2,2)/MID(other_hotels_test!I1461,FIND("of",other_hotels_test!I1461,1)+2,2)</f>
        <v>0.6</v>
      </c>
      <c r="G1461" s="3" t="str">
        <f>IF(ISBLANK(other_hotels_test!J1461),"",other_hotels_test!J1461)</f>
        <v>“A grand hotel but the courtyard rooms are overpriced”</v>
      </c>
      <c r="H1461" s="3" t="str">
        <f>IF(ISBLANK(other_hotels_test!K1461),"",other_hotels_test!K1461)</f>
        <v>I've stayed at the Fullerton a few times over the past year in different room types. There is no doubt the Fullerton is a grand hotel with all the grace and amenities you'd expect from a top notch 5 star international hotel. The staff are formal without being stuffy and everything appears to run very professionally. The hotel also has a superb location right on the Singapore river in the middle of downtown with the Boat Quay and Clark Quay strips literally minutes away by foot and the Colonial District and the Esplanade complex also directly across the river via a small 19th century footbridge. On my most recent visit I tried one of the base grade courtyard rooms for the first time - keep in mind even these base grade rooms can come in at the better part of US$500 a night including breakfast. The room was furnished to the same standard as all the other rooms I've had there and have almost all of the same amenities - but no i-pod docking station for example. As the name suggests these rooms look into the hotel's huge internal glass roofed atrium. I was on the second to top floor of the hotel so very close to the roof and I found this let in plenty of natural light notwithstanding the internal view but I dont know how well this would work if you were on one of the floors nearer the ground floor. What I did notice was that this room grade is smaller than the others and I know you can get much larger rooms in other 5 star hotels in Singapore with an outside view for less. With 2 people and their luggage in the room there is still room to swing a cat - but only just. The other thing I noticed is that in the afternoons there is a pianist playing in the lobby which is great - except that the music is very audible in the room which wasn't great when you have jet lag and want to rest during the day. All up still a real institution of a hotel but in my opinion the courtyard rooms do not offer good value for money.</v>
      </c>
      <c r="I1461" s="1" t="str">
        <f>TRIM(IF(ISERROR(MID(other_hotels_test!L1461,7,FIND("travelled",other_hotels_test!L1461,1)-7)),"",MID(other_hotels_test!L1461,7,FIND("travelled",other_hotels_test!L1461,1)-7)))</f>
        <v>November 2008</v>
      </c>
      <c r="J1461" s="1" t="str">
        <f>TRIM(IF(ISERROR(MID(other_hotels_test!L1461,FIND("travelled",other_hotels_test!L1461,1)+9,LEN(other_hotels_test!L1461))),"",MID(other_hotels_test!L1461,FIND("travelled",other_hotels_test!L1461,1)+9,LEN(other_hotels_test!L1461))))</f>
        <v>as a couple</v>
      </c>
      <c r="K1461" s="4" t="e">
        <f ca="1">udfRegEx(other_hotels_test!M1461,"\d( of )\d( stars).*(n&gt;)([\s\S]*;)")&amp;CHAR(10)&amp;udfRegEx(other_hotels_test!M1461,"[^;]+$\d( of )\d( stars).*(n&gt;)([\s\S]*;)")</f>
        <v>#NAME?</v>
      </c>
      <c r="N1461" s="1" t="str">
        <f>other_hotels_test!P1461</f>
        <v>Reviewed 19 November 2008</v>
      </c>
    </row>
    <row r="1462" spans="1:14" ht="322">
      <c r="A1462" s="1" t="str">
        <f>MID(other_hotels_test!D1462,1,FIND("_data",other_hotels_test!D1462,1)-1)</f>
        <v>fullerton_hotel</v>
      </c>
      <c r="B1462" s="4" t="str">
        <f>other_hotels_test!G1462</f>
        <v>max2lucy</v>
      </c>
      <c r="C1462" s="4" t="str">
        <f>IF(ISBLANK(other_hotels_test!H1462),"",other_hotels_test!H1462)</f>
        <v>Bermuda</v>
      </c>
      <c r="D1462" s="1" t="str">
        <f>MID(other_hotels_test!I1462,FIND("of",other_hotels_test!I1462,1)-2,12)</f>
        <v>5 of 5 stars</v>
      </c>
      <c r="E1462" s="1" t="str">
        <f>MID(other_hotels_test!I1462,FIND("of",other_hotels_test!I1462,1)-2,2)</f>
        <v xml:space="preserve">5 </v>
      </c>
      <c r="F1462" s="2">
        <f>MID(other_hotels_test!I1462,FIND("of",other_hotels_test!I1462,1)-2,2)/MID(other_hotels_test!I1462,FIND("of",other_hotels_test!I1462,1)+2,2)</f>
        <v>1</v>
      </c>
      <c r="G1462" s="3" t="str">
        <f>IF(ISBLANK(other_hotels_test!J1462),"",other_hotels_test!J1462)</f>
        <v>“Great Place Great Location”</v>
      </c>
      <c r="H1462" s="3" t="str">
        <f>IF(ISBLANK(other_hotels_test!K1462),"",other_hotels_test!K1462)</f>
        <v>I stayed two weeks at the Fullerton for business and give it overall high ranks. First the location is excellent in the central business district and a within a block of the subway system. Second the service is excellent with prompt responses to all needs. Staff is very friendly. I had a basic entry-level room facing the inside atrium. Its pretty quiet unless there is a reception in the atrium then it can get a bit noisy but that was for only one of the nights so really cannot complain. Only other drawback for the room is that you can't tell what kind of weather to prepare for (i.e. rain sun etc.). The only drawback with the room is that the hotel is starting to show its age with some of the fixtures. I noticed plug-ins/receptacles were starting to come loose and one of the telephone jacks was broken. These are minor issues and are the only real area of criticism. Rooms common areas and facilities are all very clean. In terms of amenities room service and restaurants are all very good. The pool is really nice with an impressive view day or night. Its a full 25 meters and is open at 6.00 AM until 11 PM. I went almost every day before sunrise and often had only one other person in the pool. The spa is also very nice although quite expensive but again the atmosphere and professionalism are top notch. Overall a great location (quiet area but only 4 stops away from Orchard Road Station so its good for business and shopping) great staff and good food. It is by no means cheap but seems to provide pretty good value for the money.</v>
      </c>
      <c r="I1462" s="1" t="str">
        <f>TRIM(IF(ISERROR(MID(other_hotels_test!L1462,7,FIND("travelled",other_hotels_test!L1462,1)-7)),"",MID(other_hotels_test!L1462,7,FIND("travelled",other_hotels_test!L1462,1)-7)))</f>
        <v>October 2008</v>
      </c>
      <c r="J1462" s="1" t="str">
        <f>TRIM(IF(ISERROR(MID(other_hotels_test!L1462,FIND("travelled",other_hotels_test!L1462,1)+9,LEN(other_hotels_test!L1462))),"",MID(other_hotels_test!L1462,FIND("travelled",other_hotels_test!L1462,1)+9,LEN(other_hotels_test!L1462))))</f>
        <v>on business</v>
      </c>
      <c r="K1462" s="4" t="e">
        <f ca="1">udfRegEx(other_hotels_test!M1462,"\d( of )\d( stars).*(n&gt;)([\s\S]*;)")&amp;CHAR(10)&amp;udfRegEx(other_hotels_test!M1462,"[^;]+$\d( of )\d( stars).*(n&gt;)([\s\S]*;)")</f>
        <v>#NAME?</v>
      </c>
      <c r="N1462" s="1" t="str">
        <f>other_hotels_test!P1462</f>
        <v>Reviewed 5 November 2008</v>
      </c>
    </row>
    <row r="1463" spans="1:14" ht="182">
      <c r="A1463" s="1" t="str">
        <f>MID(other_hotels_test!D1463,1,FIND("_data",other_hotels_test!D1463,1)-1)</f>
        <v>fullerton_hotel</v>
      </c>
      <c r="B1463" s="4" t="str">
        <f>other_hotels_test!G1463</f>
        <v>jugsholme</v>
      </c>
      <c r="C1463" s="4" t="str">
        <f>IF(ISBLANK(other_hotels_test!H1463),"",other_hotels_test!H1463)</f>
        <v>jugsholme</v>
      </c>
      <c r="D1463" s="1" t="str">
        <f>MID(other_hotels_test!I1463,FIND("of",other_hotels_test!I1463,1)-2,12)</f>
        <v>5 of 5 stars</v>
      </c>
      <c r="E1463" s="1" t="str">
        <f>MID(other_hotels_test!I1463,FIND("of",other_hotels_test!I1463,1)-2,2)</f>
        <v xml:space="preserve">5 </v>
      </c>
      <c r="F1463" s="2">
        <f>MID(other_hotels_test!I1463,FIND("of",other_hotels_test!I1463,1)-2,2)/MID(other_hotels_test!I1463,FIND("of",other_hotels_test!I1463,1)+2,2)</f>
        <v>1</v>
      </c>
      <c r="G1463" s="3" t="str">
        <f>IF(ISBLANK(other_hotels_test!J1463),"",other_hotels_test!J1463)</f>
        <v>“Fabbie Fullerton”</v>
      </c>
      <c r="H1463" s="3" t="str">
        <f>IF(ISBLANK(other_hotels_test!K1463),"",other_hotels_test!K1463)</f>
        <v>Fantastic visit to Singapore was crowned by staying at the Fullerton. The service was understated while being efficient and charming. It is in a great location and totally unique among the hotels in Singapore - neither in a time warp nor a modern tower clone. The accommodation was as you would expect comfortable and plush huge bed vast bath super water pressure with lots of attention to detail. Good coffee machine Bose docking system soft robes pillow menu etc etc all made our stay nicer. Breakfast choices were delicious the restaurant staff were very attentive and the terrace where we chose to take breakfast has a good river view. The chambermaid greeted me by name in the corridor which I thought was amazing and this typified the service and care we received. I can't imagine wanting to stay anywhere else when next in Singapore</v>
      </c>
      <c r="I1463" s="1" t="str">
        <f>TRIM(IF(ISERROR(MID(other_hotels_test!L1463,7,FIND("travelled",other_hotels_test!L1463,1)-7)),"",MID(other_hotels_test!L1463,7,FIND("travelled",other_hotels_test!L1463,1)-7)))</f>
        <v>October 2008</v>
      </c>
      <c r="J1463" s="1" t="str">
        <f>TRIM(IF(ISERROR(MID(other_hotels_test!L1463,FIND("travelled",other_hotels_test!L1463,1)+9,LEN(other_hotels_test!L1463))),"",MID(other_hotels_test!L1463,FIND("travelled",other_hotels_test!L1463,1)+9,LEN(other_hotels_test!L1463))))</f>
        <v>on business</v>
      </c>
      <c r="K1463" s="4" t="e">
        <f ca="1">udfRegEx(other_hotels_test!M1463,"\d( of )\d( stars).*(n&gt;)([\s\S]*;)")&amp;CHAR(10)&amp;udfRegEx(other_hotels_test!M1463,"[^;]+$\d( of )\d( stars).*(n&gt;)([\s\S]*;)")</f>
        <v>#NAME?</v>
      </c>
      <c r="N1463" s="1" t="str">
        <f>other_hotels_test!P1463</f>
        <v>Reviewed 1 November 2008</v>
      </c>
    </row>
    <row r="1464" spans="1:14" ht="409">
      <c r="A1464" s="1" t="str">
        <f>MID(other_hotels_test!D1464,1,FIND("_data",other_hotels_test!D1464,1)-1)</f>
        <v>fullerton_hotel</v>
      </c>
      <c r="B1464" s="4" t="str">
        <f>other_hotels_test!G1464</f>
        <v>JChua</v>
      </c>
      <c r="C1464" s="4" t="str">
        <f>IF(ISBLANK(other_hotels_test!H1464),"",other_hotels_test!H1464)</f>
        <v>Singapore</v>
      </c>
      <c r="D1464" s="1" t="str">
        <f>MID(other_hotels_test!I1464,FIND("of",other_hotels_test!I1464,1)-2,12)</f>
        <v>5 of 5 stars</v>
      </c>
      <c r="E1464" s="1" t="str">
        <f>MID(other_hotels_test!I1464,FIND("of",other_hotels_test!I1464,1)-2,2)</f>
        <v xml:space="preserve">5 </v>
      </c>
      <c r="F1464" s="2">
        <f>MID(other_hotels_test!I1464,FIND("of",other_hotels_test!I1464,1)-2,2)/MID(other_hotels_test!I1464,FIND("of",other_hotels_test!I1464,1)+2,2)</f>
        <v>1</v>
      </c>
      <c r="G1464" s="3" t="str">
        <f>IF(ISBLANK(other_hotels_test!J1464),"",other_hotels_test!J1464)</f>
        <v>“Top Corner of the Fullerton!”</v>
      </c>
      <c r="H1464" s="3" t="str">
        <f>IF(ISBLANK(other_hotels_test!K1464),"",other_hotels_test!K1464)</f>
        <v>Being a local Singaporean and having visited the Fullerton Hotel when it was still the General Post Office of Singapore in the 70's and 80's we had wanted to see the transformed Grande Dame of Singapore but could never find the right time. When we needed to get away for a short weekend break we have decided upon this Neo-Classical gem of Singapore. Having booked the Palladian Suites at half the usual rate for a Sunday check in (only S$540 before taxes) we arrived at 1.30pm. Suite wasn't ready then and we were being ushered to its Straits Lounge for a coffee break. 15-20 minutes later we were told by the Receptionist that our suite was ready. Having merely requested for a " Higher floor suite " we didn't realised we were being allocated a historical corner suite room 777 on the 7th floor of the Hotel. This suite as highlighted on its website is where our former Minister of Finance's office used to be. This ultra quiet suite certainly has lots of WOW factor - possibly being only one of its type in this hotel it has a 4-5 meter long balcony easily accommodating 8-10 people facing the ever-changing beautiful skyline of the Marina Bay of downtown Singapore! What a sight! We were really happy for what we were being allocated . Though the sitting area which was separated from the bedroom area wasn't huge it was certainly comfortable even for 4-6 adults. Bedroom has a huge King sized high bed looks and does feel very very comfy. More surprises were to come - huge walk-in wardrode area followed by a gigantic bathroom .... easily 900-1000 square feet for this beautiful suite! The suite also has these amenities - two flat screen Panasonic TVs with 30 TV channels coffee and tea making facilities kettle free champagne huge plate of fresh fruits big box of chocolates mineral drinking water Bvlgari toiletries iron and ironing board etc The swimming pool on the 2nd floor though quite small was perfectly formed for a short and scenic swim in the midst of downtown CBD Singapore. The included buffet breakfast at its Town Restuarant was also very wide in choice and variety and quite yummy too! Check out their Western Chinese and Japanese breakfast items especially those Danish pastries! All staff from housekeeping (who offers a few types of pillows to choose from and a fantastic turn down service) to Receptionist to Conceirge to Restaurant staff - they all seemed very professional well-trained and happy working there. Location wise couldn't be better - walking distance to Boat Quay where there are loads of bars cafes seafood restaurants the Esplanade theathre with its Gluttons Square food court (not to be missed only 10 minutes stroll from the Hotel) Singapore Flyer (15-20 minutes stroll from the Hotel) Marina Square shopping arcade etc. All in all we had a wonderful short break at this famous landmark Hotel. Whenever we need a short weekend break we will not consider anywhere else except the Fullerton Hotel! Cheers &amp; Kudos to the Management &amp; Staff of this great Singapore Hotel - keep up the good work and we will be back soon!</v>
      </c>
      <c r="I1464" s="1" t="str">
        <f>TRIM(IF(ISERROR(MID(other_hotels_test!L1464,7,FIND("travelled",other_hotels_test!L1464,1)-7)),"",MID(other_hotels_test!L1464,7,FIND("travelled",other_hotels_test!L1464,1)-7)))</f>
        <v>October 2008</v>
      </c>
      <c r="J1464" s="1" t="str">
        <f>TRIM(IF(ISERROR(MID(other_hotels_test!L1464,FIND("travelled",other_hotels_test!L1464,1)+9,LEN(other_hotels_test!L1464))),"",MID(other_hotels_test!L1464,FIND("travelled",other_hotels_test!L1464,1)+9,LEN(other_hotels_test!L1464))))</f>
        <v>as a couple</v>
      </c>
      <c r="K1464" s="4" t="e">
        <f ca="1">udfRegEx(other_hotels_test!M1464,"\d( of )\d( stars).*(n&gt;)([\s\S]*;)")&amp;CHAR(10)&amp;udfRegEx(other_hotels_test!M1464,"[^;]+$\d( of )\d( stars).*(n&gt;)([\s\S]*;)")</f>
        <v>#NAME?</v>
      </c>
      <c r="N1464" s="1" t="str">
        <f>other_hotels_test!P1464</f>
        <v>Reviewed 13 October 2008</v>
      </c>
    </row>
    <row r="1465" spans="1:14" ht="84">
      <c r="A1465" s="1" t="str">
        <f>MID(other_hotels_test!D1465,1,FIND("_data",other_hotels_test!D1465,1)-1)</f>
        <v>fullerton_hotel</v>
      </c>
      <c r="B1465" s="4" t="str">
        <f>other_hotels_test!G1465</f>
        <v>hayley_m04</v>
      </c>
      <c r="C1465" s="4" t="str">
        <f>IF(ISBLANK(other_hotels_test!H1465),"",other_hotels_test!H1465)</f>
        <v>Australia</v>
      </c>
      <c r="D1465" s="1" t="str">
        <f>MID(other_hotels_test!I1465,FIND("of",other_hotels_test!I1465,1)-2,12)</f>
        <v>5 of 5 stars</v>
      </c>
      <c r="E1465" s="1" t="str">
        <f>MID(other_hotels_test!I1465,FIND("of",other_hotels_test!I1465,1)-2,2)</f>
        <v xml:space="preserve">5 </v>
      </c>
      <c r="F1465" s="2">
        <f>MID(other_hotels_test!I1465,FIND("of",other_hotels_test!I1465,1)-2,2)/MID(other_hotels_test!I1465,FIND("of",other_hotels_test!I1465,1)+2,2)</f>
        <v>1</v>
      </c>
      <c r="G1465" s="3" t="str">
        <f>IF(ISBLANK(other_hotels_test!J1465),"",other_hotels_test!J1465)</f>
        <v>“LOVE this hotel!”</v>
      </c>
      <c r="H1465" s="3" t="str">
        <f>IF(ISBLANK(other_hotels_test!K1465),"",other_hotels_test!K1465)</f>
        <v>It had always been a dream of mine to stay at this stunning hotel I used to walk past as a child - and believe me it didn't disappoint! I travel to Singapore once a year on my own for a break and can not fault this hotel. The rooms are MASSIVE - I honestly felt like a princess. I have stayed at many hotels in Singapore and The Fullerton is now my hotel of choice.</v>
      </c>
      <c r="I1465" s="1" t="str">
        <f>TRIM(IF(ISERROR(MID(other_hotels_test!L1465,7,FIND("travelled",other_hotels_test!L1465,1)-7)),"",MID(other_hotels_test!L1465,7,FIND("travelled",other_hotels_test!L1465,1)-7)))</f>
        <v>November 2012</v>
      </c>
      <c r="J1465" s="1" t="str">
        <f>TRIM(IF(ISERROR(MID(other_hotels_test!L1465,FIND("travelled",other_hotels_test!L1465,1)+9,LEN(other_hotels_test!L1465))),"",MID(other_hotels_test!L1465,FIND("travelled",other_hotels_test!L1465,1)+9,LEN(other_hotels_test!L1465))))</f>
        <v>solo</v>
      </c>
      <c r="K1465" s="4" t="e">
        <f ca="1">udfRegEx(other_hotels_test!M1465,"\d( of )\d( stars).*(n&gt;)([\s\S]*;)")&amp;CHAR(10)&amp;udfRegEx(other_hotels_test!M1465,"[^;]+$\d( of )\d( stars).*(n&gt;)([\s\S]*;)")</f>
        <v>#NAME?</v>
      </c>
      <c r="N1465" s="1" t="str">
        <f>other_hotels_test!P1465</f>
        <v>Reviewed 27 June 2013</v>
      </c>
    </row>
    <row r="1466" spans="1:14" ht="140">
      <c r="A1466" s="1" t="str">
        <f>MID(other_hotels_test!D1466,1,FIND("_data",other_hotels_test!D1466,1)-1)</f>
        <v>fullerton_hotel</v>
      </c>
      <c r="B1466" s="4" t="str">
        <f>other_hotels_test!G1466</f>
        <v>isayqc</v>
      </c>
      <c r="C1466" s="4" t="str">
        <f>IF(ISBLANK(other_hotels_test!H1466),"",other_hotels_test!H1466)</f>
        <v>philippines</v>
      </c>
      <c r="D1466" s="1" t="str">
        <f>MID(other_hotels_test!I1466,FIND("of",other_hotels_test!I1466,1)-2,12)</f>
        <v>4 of 5 stars</v>
      </c>
      <c r="E1466" s="1" t="str">
        <f>MID(other_hotels_test!I1466,FIND("of",other_hotels_test!I1466,1)-2,2)</f>
        <v xml:space="preserve">4 </v>
      </c>
      <c r="F1466" s="2">
        <f>MID(other_hotels_test!I1466,FIND("of",other_hotels_test!I1466,1)-2,2)/MID(other_hotels_test!I1466,FIND("of",other_hotels_test!I1466,1)+2,2)</f>
        <v>0.8</v>
      </c>
      <c r="G1466" s="3" t="str">
        <f>IF(ISBLANK(other_hotels_test!J1466),"",other_hotels_test!J1466)</f>
        <v>“had a great time here”</v>
      </c>
      <c r="H1466" s="3" t="str">
        <f>IF(ISBLANK(other_hotels_test!K1466),"",other_hotels_test!K1466)</f>
        <v>stayed here two nights in courtyard room...view is the lobby..so if you're like me who's always looking out the window...the courtyard may not be one that you'd like to stay in. apart from this and a small pool..id rate this 5stars. but mind you...they have the BEST breakfast buffet! take a table outside where the view is nice. service is impeccable too! and i love the scent or smell of the hotel lobby..something you'd miss when you leave the place. took a cab from the airport...on rush hour the fare is like sg22 but ordinarily it's about sg16. location of course is unbeatable..the view of the marina bay sands clark quay the merlion and a nearby hawkers' place.</v>
      </c>
      <c r="I1466" s="1" t="str">
        <f>TRIM(IF(ISERROR(MID(other_hotels_test!L1466,7,FIND("travelled",other_hotels_test!L1466,1)-7)),"",MID(other_hotels_test!L1466,7,FIND("travelled",other_hotels_test!L1466,1)-7)))</f>
        <v>June 2013</v>
      </c>
      <c r="J1466" s="1" t="str">
        <f>TRIM(IF(ISERROR(MID(other_hotels_test!L1466,FIND("travelled",other_hotels_test!L1466,1)+9,LEN(other_hotels_test!L1466))),"",MID(other_hotels_test!L1466,FIND("travelled",other_hotels_test!L1466,1)+9,LEN(other_hotels_test!L1466))))</f>
        <v>with family</v>
      </c>
      <c r="K1466" s="4" t="e">
        <f ca="1">udfRegEx(other_hotels_test!M1466,"\d( of )\d( stars).*(n&gt;)([\s\S]*;)")&amp;CHAR(10)&amp;udfRegEx(other_hotels_test!M1466,"[^;]+$\d( of )\d( stars).*(n&gt;)([\s\S]*;)")</f>
        <v>#NAME?</v>
      </c>
      <c r="N1466" s="1" t="str">
        <f>other_hotels_test!P1466</f>
        <v>Reviewed 26 June 2013</v>
      </c>
    </row>
    <row r="1467" spans="1:14" ht="280">
      <c r="A1467" s="1" t="str">
        <f>MID(other_hotels_test!D1467,1,FIND("_data",other_hotels_test!D1467,1)-1)</f>
        <v>fullerton_hotel</v>
      </c>
      <c r="B1467" s="4" t="str">
        <f>other_hotels_test!G1467</f>
        <v>DorkingRanger</v>
      </c>
      <c r="C1467" s="4" t="str">
        <f>IF(ISBLANK(other_hotels_test!H1467),"",other_hotels_test!H1467)</f>
        <v>Surrey England</v>
      </c>
      <c r="D1467" s="1" t="str">
        <f>MID(other_hotels_test!I1467,FIND("of",other_hotels_test!I1467,1)-2,12)</f>
        <v>5 of 5 stars</v>
      </c>
      <c r="E1467" s="1" t="str">
        <f>MID(other_hotels_test!I1467,FIND("of",other_hotels_test!I1467,1)-2,2)</f>
        <v xml:space="preserve">5 </v>
      </c>
      <c r="F1467" s="2">
        <f>MID(other_hotels_test!I1467,FIND("of",other_hotels_test!I1467,1)-2,2)/MID(other_hotels_test!I1467,FIND("of",other_hotels_test!I1467,1)+2,2)</f>
        <v>1</v>
      </c>
      <c r="G1467" s="3" t="str">
        <f>IF(ISBLANK(other_hotels_test!J1467),"",other_hotels_test!J1467)</f>
        <v>“What a fabulous hotel - Straits Club Floor is worth the money”</v>
      </c>
      <c r="H1467" s="3" t="str">
        <f>IF(ISBLANK(other_hotels_test!K1467),"",other_hotels_test!K1467)</f>
        <v>My wife and I stayed at the Fullerton Hotel for a 2 nights on a stop over travelling back home to the UK from Australia. We booked a quay room on the Straits Club Floor which was a bit pricey at almost £300/night but well worth it for a relaxing treat at the end of a long holiday. Being on the club floor the room included lots of extras including: - a full champagne buffet breakfast - afternoon tea (this was a bit disappointing as scones kept warm for too long under cover and sandwiches left uncovered and therefore dried out) - evening cocktails made to order - loved the Singapore slings - evening canapés - great selection of food so no need to buy dinner - free internet - great outside infinity pool - a 15 minute massage included - DVD library All together this made a fantastic end to our holiday a chance just to relax. Having stopped for 2 days in Singapore on the way to Australia we'd already seen the main sights. So while at the Fullerton we hardly left the hotel but just took advantage of all the great facilities. The room itself was very well equipped with very large bathroom. The view from our room was fantastic must be the prime view in the city straight across the Marina Bay to the Singapore Flyer and the Marina Bay Sands hotel. Treat yourself you won't regret it!</v>
      </c>
      <c r="I1467" s="1" t="str">
        <f>TRIM(IF(ISERROR(MID(other_hotels_test!L1467,7,FIND("travelled",other_hotels_test!L1467,1)-7)),"",MID(other_hotels_test!L1467,7,FIND("travelled",other_hotels_test!L1467,1)-7)))</f>
        <v>April 2013</v>
      </c>
      <c r="J1467" s="1" t="str">
        <f>TRIM(IF(ISERROR(MID(other_hotels_test!L1467,FIND("travelled",other_hotels_test!L1467,1)+9,LEN(other_hotels_test!L1467))),"",MID(other_hotels_test!L1467,FIND("travelled",other_hotels_test!L1467,1)+9,LEN(other_hotels_test!L1467))))</f>
        <v>as a couple</v>
      </c>
      <c r="K1467" s="4" t="e">
        <f ca="1">udfRegEx(other_hotels_test!M1467,"\d( of )\d( stars).*(n&gt;)([\s\S]*;)")&amp;CHAR(10)&amp;udfRegEx(other_hotels_test!M1467,"[^;]+$\d( of )\d( stars).*(n&gt;)([\s\S]*;)")</f>
        <v>#NAME?</v>
      </c>
      <c r="N1467" s="1" t="str">
        <f>other_hotels_test!P1467</f>
        <v>Reviewed 26 June 2013</v>
      </c>
    </row>
    <row r="1468" spans="1:14" ht="126">
      <c r="A1468" s="1" t="str">
        <f>MID(other_hotels_test!D1468,1,FIND("_data",other_hotels_test!D1468,1)-1)</f>
        <v>fullerton_hotel</v>
      </c>
      <c r="B1468" s="4" t="str">
        <f>other_hotels_test!G1468</f>
        <v>ChrisJR2013</v>
      </c>
      <c r="C1468" s="4" t="str">
        <f>IF(ISBLANK(other_hotels_test!H1468),"",other_hotels_test!H1468)</f>
        <v>Singapore Singapore</v>
      </c>
      <c r="D1468" s="1" t="str">
        <f>MID(other_hotels_test!I1468,FIND("of",other_hotels_test!I1468,1)-2,12)</f>
        <v>5 of 5 stars</v>
      </c>
      <c r="E1468" s="1" t="str">
        <f>MID(other_hotels_test!I1468,FIND("of",other_hotels_test!I1468,1)-2,2)</f>
        <v xml:space="preserve">5 </v>
      </c>
      <c r="F1468" s="2">
        <f>MID(other_hotels_test!I1468,FIND("of",other_hotels_test!I1468,1)-2,2)/MID(other_hotels_test!I1468,FIND("of",other_hotels_test!I1468,1)+2,2)</f>
        <v>1</v>
      </c>
      <c r="G1468" s="3" t="str">
        <f>IF(ISBLANK(other_hotels_test!J1468),"",other_hotels_test!J1468)</f>
        <v>“Best buffet in Singapore!”</v>
      </c>
      <c r="H1468" s="3" t="str">
        <f>IF(ISBLANK(other_hotels_test!K1468),"",other_hotels_test!K1468)</f>
        <v>I was treated to the best buffet in Singapore at the Fullerton Hotel and stayed in the wonderful suite. The buffet has more choice of seafood main courses starters sushi desserts than any other buffet in Singapore. Freeflow champgne is always a pleasure to enjoy! Plus 6 lots of blue cheese made my day! The suite was amazingly large and the service excellent. Slightly let down by the pay movies not working despite someone coming to fix it but the club lounge service is worth the money and very enjoyable in discreet surroundings combined with excellent customer attention.</v>
      </c>
      <c r="I1468" s="1" t="str">
        <f>TRIM(IF(ISERROR(MID(other_hotels_test!L1468,7,FIND("travelled",other_hotels_test!L1468,1)-7)),"",MID(other_hotels_test!L1468,7,FIND("travelled",other_hotels_test!L1468,1)-7)))</f>
        <v>June 2013</v>
      </c>
      <c r="J1468" s="1" t="str">
        <f>TRIM(IF(ISERROR(MID(other_hotels_test!L1468,FIND("travelled",other_hotels_test!L1468,1)+9,LEN(other_hotels_test!L1468))),"",MID(other_hotels_test!L1468,FIND("travelled",other_hotels_test!L1468,1)+9,LEN(other_hotels_test!L1468))))</f>
        <v>as a couple</v>
      </c>
      <c r="K1468" s="4" t="e">
        <f ca="1">udfRegEx(other_hotels_test!M1468,"\d( of )\d( stars).*(n&gt;)([\s\S]*;)")&amp;CHAR(10)&amp;udfRegEx(other_hotels_test!M1468,"[^;]+$\d( of )\d( stars).*(n&gt;)([\s\S]*;)")</f>
        <v>#NAME?</v>
      </c>
      <c r="N1468" s="1" t="str">
        <f>other_hotels_test!P1468</f>
        <v>Reviewed 25 June 2013</v>
      </c>
    </row>
    <row r="1469" spans="1:14" ht="84">
      <c r="A1469" s="1" t="str">
        <f>MID(other_hotels_test!D1469,1,FIND("_data",other_hotels_test!D1469,1)-1)</f>
        <v>fullerton_hotel</v>
      </c>
      <c r="B1469" s="4" t="str">
        <f>other_hotels_test!G1469</f>
        <v>Johan O</v>
      </c>
      <c r="C1469" s="4" t="str">
        <f>IF(ISBLANK(other_hotels_test!H1469),"",other_hotels_test!H1469)</f>
        <v>Paris France</v>
      </c>
      <c r="D1469" s="1" t="str">
        <f>MID(other_hotels_test!I1469,FIND("of",other_hotels_test!I1469,1)-2,12)</f>
        <v>5 of 5 stars</v>
      </c>
      <c r="E1469" s="1" t="str">
        <f>MID(other_hotels_test!I1469,FIND("of",other_hotels_test!I1469,1)-2,2)</f>
        <v xml:space="preserve">5 </v>
      </c>
      <c r="F1469" s="2">
        <f>MID(other_hotels_test!I1469,FIND("of",other_hotels_test!I1469,1)-2,2)/MID(other_hotels_test!I1469,FIND("of",other_hotels_test!I1469,1)+2,2)</f>
        <v>1</v>
      </c>
      <c r="G1469" s="3" t="str">
        <f>IF(ISBLANK(other_hotels_test!J1469),"",other_hotels_test!J1469)</f>
        <v>“Love the place”</v>
      </c>
      <c r="H1469" s="3" t="str">
        <f>IF(ISBLANK(other_hotels_test!K1469),"",other_hotels_test!K1469)</f>
        <v>If you have the money spend it at this hotel in Singapore it has style and extremely helpfully staff and the where all extremely cheerfully without the feeling  do want frys with this  I found this hotel was superior to the Oriental in New York at a substantial lower cost  I think they should push their friendless more  like they do their history.</v>
      </c>
      <c r="I1469" s="1" t="str">
        <f>TRIM(IF(ISERROR(MID(other_hotels_test!L1469,7,FIND("travelled",other_hotels_test!L1469,1)-7)),"",MID(other_hotels_test!L1469,7,FIND("travelled",other_hotels_test!L1469,1)-7)))</f>
        <v>June 2013</v>
      </c>
      <c r="J1469" s="1" t="str">
        <f>TRIM(IF(ISERROR(MID(other_hotels_test!L1469,FIND("travelled",other_hotels_test!L1469,1)+9,LEN(other_hotels_test!L1469))),"",MID(other_hotels_test!L1469,FIND("travelled",other_hotels_test!L1469,1)+9,LEN(other_hotels_test!L1469))))</f>
        <v>on business</v>
      </c>
      <c r="K1469" s="4" t="e">
        <f ca="1">udfRegEx(other_hotels_test!M1469,"\d( of )\d( stars).*(n&gt;)([\s\S]*;)")&amp;CHAR(10)&amp;udfRegEx(other_hotels_test!M1469,"[^;]+$\d( of )\d( stars).*(n&gt;)([\s\S]*;)")</f>
        <v>#NAME?</v>
      </c>
      <c r="N1469" s="1" t="str">
        <f>other_hotels_test!P1469</f>
        <v>Reviewed 25 June 2013</v>
      </c>
    </row>
    <row r="1470" spans="1:14" ht="56">
      <c r="A1470" s="1" t="str">
        <f>MID(other_hotels_test!D1470,1,FIND("_data",other_hotels_test!D1470,1)-1)</f>
        <v>fullerton_hotel</v>
      </c>
      <c r="B1470" s="4" t="str">
        <f>other_hotels_test!G1470</f>
        <v>usedpassport</v>
      </c>
      <c r="C1470" s="4" t="str">
        <f>IF(ISBLANK(other_hotels_test!H1470),"",other_hotels_test!H1470)</f>
        <v>Dolphin Heads Qld</v>
      </c>
      <c r="D1470" s="1" t="str">
        <f>MID(other_hotels_test!I1470,FIND("of",other_hotels_test!I1470,1)-2,12)</f>
        <v>5 of 5 stars</v>
      </c>
      <c r="E1470" s="1" t="str">
        <f>MID(other_hotels_test!I1470,FIND("of",other_hotels_test!I1470,1)-2,2)</f>
        <v xml:space="preserve">5 </v>
      </c>
      <c r="F1470" s="2">
        <f>MID(other_hotels_test!I1470,FIND("of",other_hotels_test!I1470,1)-2,2)/MID(other_hotels_test!I1470,FIND("of",other_hotels_test!I1470,1)+2,2)</f>
        <v>1</v>
      </c>
      <c r="G1470" s="3" t="str">
        <f>IF(ISBLANK(other_hotels_test!J1470),"",other_hotels_test!J1470)</f>
        <v>“Special!”</v>
      </c>
      <c r="H1470" s="3" t="str">
        <f>IF(ISBLANK(other_hotels_test!K1470),"",other_hotels_test!K1470)</f>
        <v>great room bathroom pool swimming pool club lounge.....what else can I say? Perfect locale. can walk to everything including MRT to get to where you can't be bothered walking to! great sunday champagne brunch etc!!! used to live in singapore and find this very convenient!</v>
      </c>
      <c r="I1470" s="1" t="str">
        <f>TRIM(IF(ISERROR(MID(other_hotels_test!L1470,7,FIND("travelled",other_hotels_test!L1470,1)-7)),"",MID(other_hotels_test!L1470,7,FIND("travelled",other_hotels_test!L1470,1)-7)))</f>
        <v>June 2013</v>
      </c>
      <c r="J1470" s="1" t="str">
        <f>TRIM(IF(ISERROR(MID(other_hotels_test!L1470,FIND("travelled",other_hotels_test!L1470,1)+9,LEN(other_hotels_test!L1470))),"",MID(other_hotels_test!L1470,FIND("travelled",other_hotels_test!L1470,1)+9,LEN(other_hotels_test!L1470))))</f>
        <v>solo</v>
      </c>
      <c r="K1470" s="4" t="e">
        <f ca="1">udfRegEx(other_hotels_test!M1470,"\d( of )\d( stars).*(n&gt;)([\s\S]*;)")&amp;CHAR(10)&amp;udfRegEx(other_hotels_test!M1470,"[^;]+$\d( of )\d( stars).*(n&gt;)([\s\S]*;)")</f>
        <v>#NAME?</v>
      </c>
      <c r="N1470" s="1" t="str">
        <f>other_hotels_test!P1470</f>
        <v>Reviewed 2 July 2013</v>
      </c>
    </row>
    <row r="1471" spans="1:14" ht="70">
      <c r="A1471" s="1" t="str">
        <f>MID(other_hotels_test!D1471,1,FIND("_data",other_hotels_test!D1471,1)-1)</f>
        <v>fullerton_hotel</v>
      </c>
      <c r="B1471" s="4" t="str">
        <f>other_hotels_test!G1471</f>
        <v>Andrew T</v>
      </c>
      <c r="C1471" s="4" t="str">
        <f>IF(ISBLANK(other_hotels_test!H1471),"",other_hotels_test!H1471)</f>
        <v>Richmond Australia</v>
      </c>
      <c r="D1471" s="1" t="str">
        <f>MID(other_hotels_test!I1471,FIND("of",other_hotels_test!I1471,1)-2,12)</f>
        <v>5 of 5 stars</v>
      </c>
      <c r="E1471" s="1" t="str">
        <f>MID(other_hotels_test!I1471,FIND("of",other_hotels_test!I1471,1)-2,2)</f>
        <v xml:space="preserve">5 </v>
      </c>
      <c r="F1471" s="2">
        <f>MID(other_hotels_test!I1471,FIND("of",other_hotels_test!I1471,1)-2,2)/MID(other_hotels_test!I1471,FIND("of",other_hotels_test!I1471,1)+2,2)</f>
        <v>1</v>
      </c>
      <c r="G1471" s="3" t="str">
        <f>IF(ISBLANK(other_hotels_test!J1471),"",other_hotels_test!J1471)</f>
        <v>“Dynamite Location for Business”</v>
      </c>
      <c r="H1471" s="3" t="str">
        <f>IF(ISBLANK(other_hotels_test!K1471),"",other_hotels_test!K1471)</f>
        <v>Travelling on business and this place was simply unbelievable. Location was dynamite and a breakfast buffet that you must package into the deal because it too was incredible. Old school architecture surrounded by teh skyscrapers added to the atmosphere. Valet Concierge were first class.</v>
      </c>
      <c r="I1471" s="1" t="str">
        <f>TRIM(IF(ISERROR(MID(other_hotels_test!L1471,7,FIND("travelled",other_hotels_test!L1471,1)-7)),"",MID(other_hotels_test!L1471,7,FIND("travelled",other_hotels_test!L1471,1)-7)))</f>
        <v>June 2013</v>
      </c>
      <c r="J1471" s="1" t="str">
        <f>TRIM(IF(ISERROR(MID(other_hotels_test!L1471,FIND("travelled",other_hotels_test!L1471,1)+9,LEN(other_hotels_test!L1471))),"",MID(other_hotels_test!L1471,FIND("travelled",other_hotels_test!L1471,1)+9,LEN(other_hotels_test!L1471))))</f>
        <v>on business</v>
      </c>
      <c r="K1471" s="4" t="e">
        <f ca="1">udfRegEx(other_hotels_test!M1471,"\d( of )\d( stars).*(n&gt;)([\s\S]*;)")&amp;CHAR(10)&amp;udfRegEx(other_hotels_test!M1471,"[^;]+$\d( of )\d( stars).*(n&gt;)([\s\S]*;)")</f>
        <v>#NAME?</v>
      </c>
      <c r="N1471" s="1" t="str">
        <f>other_hotels_test!P1471</f>
        <v>Reviewed 2 July 2013</v>
      </c>
    </row>
    <row r="1472" spans="1:14" ht="350">
      <c r="A1472" s="1" t="str">
        <f>MID(other_hotels_test!D1472,1,FIND("_data",other_hotels_test!D1472,1)-1)</f>
        <v>fullerton_hotel</v>
      </c>
      <c r="B1472" s="4" t="str">
        <f>other_hotels_test!G1472</f>
        <v>EkinsGirl</v>
      </c>
      <c r="C1472" s="4" t="str">
        <f>IF(ISBLANK(other_hotels_test!H1472),"",other_hotels_test!H1472)</f>
        <v>Auckland</v>
      </c>
      <c r="D1472" s="1" t="str">
        <f>MID(other_hotels_test!I1472,FIND("of",other_hotels_test!I1472,1)-2,12)</f>
        <v>4 of 5 stars</v>
      </c>
      <c r="E1472" s="1" t="str">
        <f>MID(other_hotels_test!I1472,FIND("of",other_hotels_test!I1472,1)-2,2)</f>
        <v xml:space="preserve">4 </v>
      </c>
      <c r="F1472" s="2">
        <f>MID(other_hotels_test!I1472,FIND("of",other_hotels_test!I1472,1)-2,2)/MID(other_hotels_test!I1472,FIND("of",other_hotels_test!I1472,1)+2,2)</f>
        <v>0.8</v>
      </c>
      <c r="G1472" s="3" t="str">
        <f>IF(ISBLANK(other_hotels_test!J1472),"",other_hotels_test!J1472)</f>
        <v>“Charming hotel but one must obey the rules!!”</v>
      </c>
      <c r="H1472" s="3" t="str">
        <f>IF(ISBLANK(other_hotels_test!K1472),"",other_hotels_test!K1472)</f>
        <v>The surroundings and staff are truely delightful. Room service/food perfect. Being guests of The Fullerton Hotel also allows you to visit the pool at the Fullerton Bay Hotel which we really appreciated. It is important to note that not all Quay Rooms are the same some have balconies (shared or private) and some do not. I suggest you clarify this at the time of booking. Our Quay Room had a spectacular view of Marina Bay Sands (I think there are river views also from such rooms). The Chinese part of the buffet breakfast was boring and soggy but eggs n all that stuff was fine. I'm in two minds about the pool policy of closing at 11pm. If you're reading this review while sitting infront of the heater during winter you probably think 11pm is a perfectly reasonable time to close. However regular visitors to Singapore know all too well that it is still very much alive at that hour visable from this hotel pool is a vibrant bar &amp; dining scene including many people out walking &amp; jogging. It was a typical balmy evening the pool lights were dimmed a couple romantically talking at one end of the pool I was just floating around by myself and one other woman was doing yoga to the side &amp; then Mr Rules-Guy comes out and sent us all away (absolutely non negotiable of course!). Some rooms face the pool so I like that the policy is helpful in getting rid of noisy &amp; annoying guests but surely if everyone is quiet (as we were) is there no bending of the precious rules??? We had just arrived in from an exquisite five star property in Vietnam with no 'obvious' presense of such militant rules so it was a bit tough to take! Lovely pool in any event.</v>
      </c>
      <c r="I1472" s="1" t="str">
        <f>TRIM(IF(ISERROR(MID(other_hotels_test!L1472,7,FIND("travelled",other_hotels_test!L1472,1)-7)),"",MID(other_hotels_test!L1472,7,FIND("travelled",other_hotels_test!L1472,1)-7)))</f>
        <v>June 2013</v>
      </c>
      <c r="J1472" s="1" t="str">
        <f>TRIM(IF(ISERROR(MID(other_hotels_test!L1472,FIND("travelled",other_hotels_test!L1472,1)+9,LEN(other_hotels_test!L1472))),"",MID(other_hotels_test!L1472,FIND("travelled",other_hotels_test!L1472,1)+9,LEN(other_hotels_test!L1472))))</f>
        <v>as a couple</v>
      </c>
      <c r="K1472" s="4" t="e">
        <f ca="1">udfRegEx(other_hotels_test!M1472,"\d( of )\d( stars).*(n&gt;)([\s\S]*;)")&amp;CHAR(10)&amp;udfRegEx(other_hotels_test!M1472,"[^;]+$\d( of )\d( stars).*(n&gt;)([\s\S]*;)")</f>
        <v>#NAME?</v>
      </c>
      <c r="N1472" s="1" t="str">
        <f>other_hotels_test!P1472</f>
        <v>Reviewed 28 June 2013</v>
      </c>
    </row>
    <row r="1473" spans="1:14" ht="70">
      <c r="A1473" s="1" t="str">
        <f>MID(other_hotels_test!D1473,1,FIND("_data",other_hotels_test!D1473,1)-1)</f>
        <v>fullerton_hotel</v>
      </c>
      <c r="B1473" s="4" t="str">
        <f>other_hotels_test!G1473</f>
        <v>peppersnaps</v>
      </c>
      <c r="C1473" s="4" t="str">
        <f>IF(ISBLANK(other_hotels_test!H1473),"",other_hotels_test!H1473)</f>
        <v>Sydney</v>
      </c>
      <c r="D1473" s="1" t="str">
        <f>MID(other_hotels_test!I1473,FIND("of",other_hotels_test!I1473,1)-2,12)</f>
        <v>5 of 5 stars</v>
      </c>
      <c r="E1473" s="1" t="str">
        <f>MID(other_hotels_test!I1473,FIND("of",other_hotels_test!I1473,1)-2,2)</f>
        <v xml:space="preserve">5 </v>
      </c>
      <c r="F1473" s="2">
        <f>MID(other_hotels_test!I1473,FIND("of",other_hotels_test!I1473,1)-2,2)/MID(other_hotels_test!I1473,FIND("of",other_hotels_test!I1473,1)+2,2)</f>
        <v>1</v>
      </c>
      <c r="G1473" s="3" t="str">
        <f>IF(ISBLANK(other_hotels_test!J1473),"",other_hotels_test!J1473)</f>
        <v>“Very comfortablegreat service”</v>
      </c>
      <c r="H1473" s="3" t="str">
        <f>IF(ISBLANK(other_hotels_test!K1473),"",other_hotels_test!K1473)</f>
        <v>Travelling alone for business upgraded to a city view room on Straits Club floor. Not much of a view but very comfortable room bed bathroom. Service superb classic singapore excellent personal attention. I needed a doctor on my first night and the staff were speedy and efficient. Will definitely stay again.</v>
      </c>
      <c r="I1473" s="1" t="str">
        <f>TRIM(IF(ISERROR(MID(other_hotels_test!L1473,7,FIND("travelled",other_hotels_test!L1473,1)-7)),"",MID(other_hotels_test!L1473,7,FIND("travelled",other_hotels_test!L1473,1)-7)))</f>
        <v>June 2013</v>
      </c>
      <c r="J1473" s="1" t="str">
        <f>TRIM(IF(ISERROR(MID(other_hotels_test!L1473,FIND("travelled",other_hotels_test!L1473,1)+9,LEN(other_hotels_test!L1473))),"",MID(other_hotels_test!L1473,FIND("travelled",other_hotels_test!L1473,1)+9,LEN(other_hotels_test!L1473))))</f>
        <v>on business</v>
      </c>
      <c r="K1473" s="4" t="e">
        <f ca="1">udfRegEx(other_hotels_test!M1473,"\d( of )\d( stars).*(n&gt;)([\s\S]*;)")&amp;CHAR(10)&amp;udfRegEx(other_hotels_test!M1473,"[^;]+$\d( of )\d( stars).*(n&gt;)([\s\S]*;)")</f>
        <v>#NAME?</v>
      </c>
      <c r="N1473" s="1" t="str">
        <f>other_hotels_test!P1473</f>
        <v>Reviewed 28 June 2013</v>
      </c>
    </row>
    <row r="1474" spans="1:14" ht="154">
      <c r="A1474" s="1" t="str">
        <f>MID(other_hotels_test!D1474,1,FIND("_data",other_hotels_test!D1474,1)-1)</f>
        <v>fullerton_hotel</v>
      </c>
      <c r="B1474" s="4" t="str">
        <f>other_hotels_test!G1474</f>
        <v>Lugano22</v>
      </c>
      <c r="C1474" s="4" t="str">
        <f>IF(ISBLANK(other_hotels_test!H1474),"",other_hotels_test!H1474)</f>
        <v>Dubai</v>
      </c>
      <c r="D1474" s="1" t="str">
        <f>MID(other_hotels_test!I1474,FIND("of",other_hotels_test!I1474,1)-2,12)</f>
        <v>5 of 5 stars</v>
      </c>
      <c r="E1474" s="1" t="str">
        <f>MID(other_hotels_test!I1474,FIND("of",other_hotels_test!I1474,1)-2,2)</f>
        <v xml:space="preserve">5 </v>
      </c>
      <c r="F1474" s="2">
        <f>MID(other_hotels_test!I1474,FIND("of",other_hotels_test!I1474,1)-2,2)/MID(other_hotels_test!I1474,FIND("of",other_hotels_test!I1474,1)+2,2)</f>
        <v>1</v>
      </c>
      <c r="G1474" s="3" t="str">
        <f>IF(ISBLANK(other_hotels_test!J1474),"",other_hotels_test!J1474)</f>
        <v>“Fantastic hotel with charm &amp; quality services”</v>
      </c>
      <c r="H1474" s="3" t="str">
        <f>IF(ISBLANK(other_hotels_test!K1474),"",other_hotels_test!K1474)</f>
        <v>The Fullerton Hotel Singapore is a luxury hotel with approx. 400 rooms &amp; suites. It is located in the heart of the financial and arts districts. Well linked to various transportation hubs the Raffles Place Mass Rapid Transit (subway) station is a few minutes’ walk away. The hotel has 5 restaurants a nice swimming pool fitness with sauna and steamed room. The rooms have charms with a nice bathroom. Wifi in private and public area available. The service is excellent as two times per day ask if something needed. I really enjoy my stay in this 5 star hotel. The only point to improve and if you are not there for business week-end arround the hotel is quiet dead as all the business buildings are closed during the week-end as many shops.</v>
      </c>
      <c r="I1474" s="1" t="str">
        <f>TRIM(IF(ISERROR(MID(other_hotels_test!L1474,7,FIND("travelled",other_hotels_test!L1474,1)-7)),"",MID(other_hotels_test!L1474,7,FIND("travelled",other_hotels_test!L1474,1)-7)))</f>
        <v>June 2013</v>
      </c>
      <c r="J1474" s="1" t="str">
        <f>TRIM(IF(ISERROR(MID(other_hotels_test!L1474,FIND("travelled",other_hotels_test!L1474,1)+9,LEN(other_hotels_test!L1474))),"",MID(other_hotels_test!L1474,FIND("travelled",other_hotels_test!L1474,1)+9,LEN(other_hotels_test!L1474))))</f>
        <v>solo</v>
      </c>
      <c r="K1474" s="4" t="e">
        <f ca="1">udfRegEx(other_hotels_test!M1474,"\d( of )\d( stars).*(n&gt;)([\s\S]*;)")&amp;CHAR(10)&amp;udfRegEx(other_hotels_test!M1474,"[^;]+$\d( of )\d( stars).*(n&gt;)([\s\S]*;)")</f>
        <v>#NAME?</v>
      </c>
      <c r="N1474" s="1" t="str">
        <f>other_hotels_test!P1474</f>
        <v>Reviewed 28 June 2013</v>
      </c>
    </row>
    <row r="1475" spans="1:14" ht="70">
      <c r="A1475" s="1" t="str">
        <f>MID(other_hotels_test!D1475,1,FIND("_data",other_hotels_test!D1475,1)-1)</f>
        <v>fullerton_hotel</v>
      </c>
      <c r="B1475" s="4" t="str">
        <f>other_hotels_test!G1475</f>
        <v>Cratch</v>
      </c>
      <c r="C1475" s="4" t="str">
        <f>IF(ISBLANK(other_hotels_test!H1475),"",other_hotels_test!H1475)</f>
        <v>Bern Switzerland</v>
      </c>
      <c r="D1475" s="1" t="str">
        <f>MID(other_hotels_test!I1475,FIND("of",other_hotels_test!I1475,1)-2,12)</f>
        <v>4 of 5 stars</v>
      </c>
      <c r="E1475" s="1" t="str">
        <f>MID(other_hotels_test!I1475,FIND("of",other_hotels_test!I1475,1)-2,2)</f>
        <v xml:space="preserve">4 </v>
      </c>
      <c r="F1475" s="2">
        <f>MID(other_hotels_test!I1475,FIND("of",other_hotels_test!I1475,1)-2,2)/MID(other_hotels_test!I1475,FIND("of",other_hotels_test!I1475,1)+2,2)</f>
        <v>0.8</v>
      </c>
      <c r="G1475" s="3" t="str">
        <f>IF(ISBLANK(other_hotels_test!J1475),"",other_hotels_test!J1475)</f>
        <v>“Quite Superb”</v>
      </c>
      <c r="H1475" s="3" t="str">
        <f>IF(ISBLANK(other_hotels_test!K1475),"",other_hotels_test!K1475)</f>
        <v>Spot on. From arriving on a late flight the whole experience was magnificent. Everything you should expect from a good hotel. To give an idea of detail I left some money in the room not a lot but this was immediately taken into the hotel safe with a message left for me to advise.</v>
      </c>
      <c r="I1475" s="1" t="str">
        <f>TRIM(IF(ISERROR(MID(other_hotels_test!L1475,7,FIND("travelled",other_hotels_test!L1475,1)-7)),"",MID(other_hotels_test!L1475,7,FIND("travelled",other_hotels_test!L1475,1)-7)))</f>
        <v>August 2008</v>
      </c>
      <c r="J1475" s="1" t="str">
        <f>TRIM(IF(ISERROR(MID(other_hotels_test!L1475,FIND("travelled",other_hotels_test!L1475,1)+9,LEN(other_hotels_test!L1475))),"",MID(other_hotels_test!L1475,FIND("travelled",other_hotels_test!L1475,1)+9,LEN(other_hotels_test!L1475))))</f>
        <v>on business</v>
      </c>
      <c r="K1475" s="4" t="e">
        <f ca="1">udfRegEx(other_hotels_test!M1475,"\d( of )\d( stars).*(n&gt;)([\s\S]*;)")&amp;CHAR(10)&amp;udfRegEx(other_hotels_test!M1475,"[^;]+$\d( of )\d( stars).*(n&gt;)([\s\S]*;)")</f>
        <v>#NAME?</v>
      </c>
      <c r="N1475" s="1" t="str">
        <f>other_hotels_test!P1475</f>
        <v>Reviewed 9 October 2008</v>
      </c>
    </row>
    <row r="1476" spans="1:14" ht="168">
      <c r="A1476" s="1" t="str">
        <f>MID(other_hotels_test!D1476,1,FIND("_data",other_hotels_test!D1476,1)-1)</f>
        <v>fullerton_hotel</v>
      </c>
      <c r="B1476" s="4" t="str">
        <f>other_hotels_test!G1476</f>
        <v>Ikura</v>
      </c>
      <c r="C1476" s="4" t="str">
        <f>IF(ISBLANK(other_hotels_test!H1476),"",other_hotels_test!H1476)</f>
        <v>Oakland California</v>
      </c>
      <c r="D1476" s="1" t="str">
        <f>MID(other_hotels_test!I1476,FIND("of",other_hotels_test!I1476,1)-2,12)</f>
        <v>4 of 5 stars</v>
      </c>
      <c r="E1476" s="1" t="str">
        <f>MID(other_hotels_test!I1476,FIND("of",other_hotels_test!I1476,1)-2,2)</f>
        <v xml:space="preserve">4 </v>
      </c>
      <c r="F1476" s="2">
        <f>MID(other_hotels_test!I1476,FIND("of",other_hotels_test!I1476,1)-2,2)/MID(other_hotels_test!I1476,FIND("of",other_hotels_test!I1476,1)+2,2)</f>
        <v>0.8</v>
      </c>
      <c r="G1476" s="3" t="str">
        <f>IF(ISBLANK(other_hotels_test!J1476),"",other_hotels_test!J1476)</f>
        <v>“well-designed layout but avoid courtyard room”</v>
      </c>
      <c r="H1476" s="3" t="str">
        <f>IF(ISBLANK(other_hotels_test!K1476),"",other_hotels_test!K1476)</f>
        <v>The good: - nice room design: spacious all-granite bathroom big desk and good work area 50% larger than normal rooms - beautiful fruit basket on arrival - far more than I could eat - lovely bathtub and shower though sides of bathtub were so high that it's hard for a short person to get in - close to Boat Quay and food market The bad: - courtyard room had no view no sunlight and subjected you to the elevator-style music played live in the afternoon - carpet felt damp and sticky; same with chair upholstery - desk chair too low for desk - expensive internet access - no towel racks and no option to reuse towels and not change sheets - environmentally unsound Overall I've preferred other Singapore hotels. However a colleague who had a room with an outside view said it was an excellent room.</v>
      </c>
      <c r="I1476" s="1" t="str">
        <f>TRIM(IF(ISERROR(MID(other_hotels_test!L1476,7,FIND("travelled",other_hotels_test!L1476,1)-7)),"",MID(other_hotels_test!L1476,7,FIND("travelled",other_hotels_test!L1476,1)-7)))</f>
        <v/>
      </c>
      <c r="J1476" s="1" t="str">
        <f>TRIM(IF(ISERROR(MID(other_hotels_test!L1476,FIND("travelled",other_hotels_test!L1476,1)+9,LEN(other_hotels_test!L1476))),"",MID(other_hotels_test!L1476,FIND("travelled",other_hotels_test!L1476,1)+9,LEN(other_hotels_test!L1476))))</f>
        <v/>
      </c>
      <c r="K1476" s="4" t="e">
        <f ca="1">udfRegEx(other_hotels_test!M1476,"\d( of )\d( stars).*(n&gt;)([\s\S]*;)")&amp;CHAR(10)&amp;udfRegEx(other_hotels_test!M1476,"[^;]+$\d( of )\d( stars).*(n&gt;)([\s\S]*;)")</f>
        <v>#NAME?</v>
      </c>
      <c r="N1476" s="1" t="str">
        <f>other_hotels_test!P1476</f>
        <v>Reviewed 1 September 2008</v>
      </c>
    </row>
    <row r="1477" spans="1:14" ht="322">
      <c r="A1477" s="1" t="str">
        <f>MID(other_hotels_test!D1477,1,FIND("_data",other_hotels_test!D1477,1)-1)</f>
        <v>fullerton_hotel</v>
      </c>
      <c r="B1477" s="4" t="str">
        <f>other_hotels_test!G1477</f>
        <v>twogwailos</v>
      </c>
      <c r="C1477" s="4" t="str">
        <f>IF(ISBLANK(other_hotels_test!H1477),"",other_hotels_test!H1477)</f>
        <v>London United Kingdom</v>
      </c>
      <c r="D1477" s="1" t="str">
        <f>MID(other_hotels_test!I1477,FIND("of",other_hotels_test!I1477,1)-2,12)</f>
        <v>2 of 5 stars</v>
      </c>
      <c r="E1477" s="1" t="str">
        <f>MID(other_hotels_test!I1477,FIND("of",other_hotels_test!I1477,1)-2,2)</f>
        <v xml:space="preserve">2 </v>
      </c>
      <c r="F1477" s="2">
        <f>MID(other_hotels_test!I1477,FIND("of",other_hotels_test!I1477,1)-2,2)/MID(other_hotels_test!I1477,FIND("of",other_hotels_test!I1477,1)+2,2)</f>
        <v>0.4</v>
      </c>
      <c r="G1477" s="3" t="str">
        <f>IF(ISBLANK(other_hotels_test!J1477),"",other_hotels_test!J1477)</f>
        <v>“If you don't mind damp bedding then this is a wonderful hotel”</v>
      </c>
      <c r="H1477" s="3" t="str">
        <f>IF(ISBLANK(other_hotels_test!K1477),"",other_hotels_test!K1477)</f>
        <v>I've never felt strongly enough to review a hotel in all the years I've used this site but the Fullerton changed all that.This hotel is a beautiful building and ideally located in the business district. However there are some serious issues with the dampness of the hotel. After a few days of mild dampness we started noticing that paperwork was damp to the touch and our clothes (in the wardrobe) were also damp. The bedding even inside the bed was by the third night unacceptably damp accompanied by an overwhelming smell of dampness causing us to complain. We were shown 4 other rooms ending at midnight when we gave up and went to sleep in our dank bedroom. The highlight of the 4 was a room on the front of the building which did not smell of damp like the others but which had condensation 'inside' the double glazing obscuring the view of the very noisy road below. We checked out this morning and moved to the Fairmont. Instantly more friendly than the staff at the Fullerton I felt welcomed right away and have been upgraded to the executive floor. I have a view of the water and the city a balcony and DRY BEDDING. What more could you ask for. I wouldn't say never stay at the Fullerton as it is a nice hotel in a good location but make sure to complain right away if you have any problems with dampness and make sure they put you in a room to your liking. PS: The 4th floor seemed particularly prone to the smell of damp. Perhaps one to avoid.</v>
      </c>
      <c r="I1477" s="1" t="str">
        <f>TRIM(IF(ISERROR(MID(other_hotels_test!L1477,7,FIND("travelled",other_hotels_test!L1477,1)-7)),"",MID(other_hotels_test!L1477,7,FIND("travelled",other_hotels_test!L1477,1)-7)))</f>
        <v>August 2008</v>
      </c>
      <c r="J1477" s="1" t="str">
        <f>TRIM(IF(ISERROR(MID(other_hotels_test!L1477,FIND("travelled",other_hotels_test!L1477,1)+9,LEN(other_hotels_test!L1477))),"",MID(other_hotels_test!L1477,FIND("travelled",other_hotels_test!L1477,1)+9,LEN(other_hotels_test!L1477))))</f>
        <v>on business</v>
      </c>
      <c r="K1477" s="4" t="e">
        <f ca="1">udfRegEx(other_hotels_test!M1477,"\d( of )\d( stars).*(n&gt;)([\s\S]*;)")&amp;CHAR(10)&amp;udfRegEx(other_hotels_test!M1477,"[^;]+$\d( of )\d( stars).*(n&gt;)([\s\S]*;)")</f>
        <v>#NAME?</v>
      </c>
      <c r="N1477" s="1" t="str">
        <f>other_hotels_test!P1477</f>
        <v>Reviewed 20 August 2008</v>
      </c>
    </row>
    <row r="1478" spans="1:14" ht="409">
      <c r="A1478" s="1" t="str">
        <f>MID(other_hotels_test!D1478,1,FIND("_data",other_hotels_test!D1478,1)-1)</f>
        <v>fullerton_hotel</v>
      </c>
      <c r="B1478" s="4" t="str">
        <f>other_hotels_test!G1478</f>
        <v>suitedealer</v>
      </c>
      <c r="C1478" s="4" t="str">
        <f>IF(ISBLANK(other_hotels_test!H1478),"",other_hotels_test!H1478)</f>
        <v>Sydney Australia</v>
      </c>
      <c r="D1478" s="1" t="str">
        <f>MID(other_hotels_test!I1478,FIND("of",other_hotels_test!I1478,1)-2,12)</f>
        <v>5 of 5 stars</v>
      </c>
      <c r="E1478" s="1" t="str">
        <f>MID(other_hotels_test!I1478,FIND("of",other_hotels_test!I1478,1)-2,2)</f>
        <v xml:space="preserve">5 </v>
      </c>
      <c r="F1478" s="2">
        <f>MID(other_hotels_test!I1478,FIND("of",other_hotels_test!I1478,1)-2,2)/MID(other_hotels_test!I1478,FIND("of",other_hotels_test!I1478,1)+2,2)</f>
        <v>1</v>
      </c>
      <c r="G1478" s="3" t="str">
        <f>IF(ISBLANK(other_hotels_test!J1478),"",other_hotels_test!J1478)</f>
        <v>“Fullerton 'sweet' for baby”</v>
      </c>
      <c r="H1478" s="3" t="str">
        <f>IF(ISBLANK(other_hotels_test!K1478),"",other_hotels_test!K1478)</f>
        <v>we have just returned from 6 nights at the Fullerton on an extended stay with the Suite Weekend Deal and were very impressed. The room offered a separate bedroom and almost 100 sqm of space with carpeted floors perfect for our 9 month old baby. Only pain was that there were 6 stairs down from the front door to the whisper quiet apartment with river views of Clarke Quay precinct and Museum &amp; Bridge. Suite deal include access to club lounge and breakfast with Tattinger champagne that can be had downstairs in the main room with more breakfast choice and river views if desired. The breakfasts were extensive and had options of Cook to prepare what you want re eggs and omlettes on request. From 6pm til 8pm you can go to the lounge and have as much Champagne or cocktails as you wish whilst enjoying buffet sushi and canapes of a very high standard including Asian and western options. The staff are friendly english speaking and will go out of thier way to assist you. Internet is free in room and on the club level. The Fullerton is in an excellent position and if you book a cab fom the room  one will appear in 5 minutes in the foyer and you just have to provide your booking number. $2.50 sing booking fee and about another $5 to anywhere thats imprtant in SIngapore such as Orchard Rd Suntec City shopping or the fabulous VIVO City shopping Mall near Sentosa that you must see. You ca walk in 5 minutes to the underpass that links Metro stations and walkways to the linked malls if you ca stand the Singapore humidity. Fullerton Hotel is well maintained and definately 5 star but being a newish (8 years) hotel in an old building there are a few issues and compromises that are only a problem if you look for them like high windows and some water damage in walls of room but no mould smell. Bvlgari toiletries granite tiled bathrooms and two LCD tv s and DVD in room. Room service food is excellent and cheap..just stay away form alcohol and buy it at shopping malls for a fraction of the price. A $18 (after taxes) local beer is hard to swallow in the room! more like $3 at the supermarket. Highly recommend this hotel and got a rate of under $US450 a night so excellent relative value. Good on you Fullerton keep up the high standards. Remember to find the best rate on the hotel website then ring for a better deal..it works for most hotels in Singapore.</v>
      </c>
      <c r="I1478" s="1" t="str">
        <f>TRIM(IF(ISERROR(MID(other_hotels_test!L1478,7,FIND("travelled",other_hotels_test!L1478,1)-7)),"",MID(other_hotels_test!L1478,7,FIND("travelled",other_hotels_test!L1478,1)-7)))</f>
        <v>August 2008</v>
      </c>
      <c r="J1478" s="1" t="str">
        <f>TRIM(IF(ISERROR(MID(other_hotels_test!L1478,FIND("travelled",other_hotels_test!L1478,1)+9,LEN(other_hotels_test!L1478))),"",MID(other_hotels_test!L1478,FIND("travelled",other_hotels_test!L1478,1)+9,LEN(other_hotels_test!L1478))))</f>
        <v>with family</v>
      </c>
      <c r="K1478" s="4" t="e">
        <f ca="1">udfRegEx(other_hotels_test!M1478,"\d( of )\d( stars).*(n&gt;)([\s\S]*;)")&amp;CHAR(10)&amp;udfRegEx(other_hotels_test!M1478,"[^;]+$\d( of )\d( stars).*(n&gt;)([\s\S]*;)")</f>
        <v>#NAME?</v>
      </c>
      <c r="N1478" s="1" t="str">
        <f>other_hotels_test!P1478</f>
        <v>Reviewed 11 August 2008</v>
      </c>
    </row>
    <row r="1479" spans="1:14" ht="140">
      <c r="A1479" s="1" t="str">
        <f>MID(other_hotels_test!D1479,1,FIND("_data",other_hotels_test!D1479,1)-1)</f>
        <v>fullerton_hotel</v>
      </c>
      <c r="B1479" s="4" t="str">
        <f>other_hotels_test!G1479</f>
        <v>cristianonyc</v>
      </c>
      <c r="C1479" s="4" t="str">
        <f>IF(ISBLANK(other_hotels_test!H1479),"",other_hotels_test!H1479)</f>
        <v>new york</v>
      </c>
      <c r="D1479" s="1" t="str">
        <f>MID(other_hotels_test!I1479,FIND("of",other_hotels_test!I1479,1)-2,12)</f>
        <v>1 of 5 stars</v>
      </c>
      <c r="E1479" s="1" t="str">
        <f>MID(other_hotels_test!I1479,FIND("of",other_hotels_test!I1479,1)-2,2)</f>
        <v xml:space="preserve">1 </v>
      </c>
      <c r="F1479" s="2">
        <f>MID(other_hotels_test!I1479,FIND("of",other_hotels_test!I1479,1)-2,2)/MID(other_hotels_test!I1479,FIND("of",other_hotels_test!I1479,1)+2,2)</f>
        <v>0.2</v>
      </c>
      <c r="G1479" s="3" t="str">
        <f>IF(ISBLANK(other_hotels_test!J1479),"",other_hotels_test!J1479)</f>
        <v>“Overrated”</v>
      </c>
      <c r="H1479" s="3" t="str">
        <f>IF(ISBLANK(other_hotels_test!K1479),"",other_hotels_test!K1479)</f>
        <v>Forget all the reviews the beautiful architecture of the building The Fullerton is too big to deliver the luxury you expect from a 5 stars hotel and from the price you pay for your room. The staff has no personal attention  simply there are too many guests to help ! When you enter the property you really feel to enter a post office ( what the building used to be before the rennovation in 2001 ) and not a luxury property !!! My room on a higher floor with view of the river  was not better than a Novotel room. Small very average decor  cheap furniture. The staff don't speak proper english  but a local slang. If you expect luxury and attention this is not the place to stay !!</v>
      </c>
      <c r="I1479" s="1" t="str">
        <f>TRIM(IF(ISERROR(MID(other_hotels_test!L1479,7,FIND("travelled",other_hotels_test!L1479,1)-7)),"",MID(other_hotels_test!L1479,7,FIND("travelled",other_hotels_test!L1479,1)-7)))</f>
        <v>July 2008</v>
      </c>
      <c r="J1479" s="1" t="str">
        <f>TRIM(IF(ISERROR(MID(other_hotels_test!L1479,FIND("travelled",other_hotels_test!L1479,1)+9,LEN(other_hotels_test!L1479))),"",MID(other_hotels_test!L1479,FIND("travelled",other_hotels_test!L1479,1)+9,LEN(other_hotels_test!L1479))))</f>
        <v>on business</v>
      </c>
      <c r="K1479" s="4" t="e">
        <f ca="1">udfRegEx(other_hotels_test!M1479,"\d( of )\d( stars).*(n&gt;)([\s\S]*;)")&amp;CHAR(10)&amp;udfRegEx(other_hotels_test!M1479,"[^;]+$\d( of )\d( stars).*(n&gt;)([\s\S]*;)")</f>
        <v>#NAME?</v>
      </c>
      <c r="N1479" s="1" t="str">
        <f>other_hotels_test!P1479</f>
        <v>Reviewed 22 July 2008</v>
      </c>
    </row>
    <row r="1480" spans="1:14" ht="70">
      <c r="A1480" s="1" t="str">
        <f>MID(other_hotels_test!D1480,1,FIND("_data",other_hotels_test!D1480,1)-1)</f>
        <v>fullerton_hotel</v>
      </c>
      <c r="B1480" s="4" t="str">
        <f>other_hotels_test!G1480</f>
        <v>Andrew T</v>
      </c>
      <c r="C1480" s="4" t="str">
        <f>IF(ISBLANK(other_hotels_test!H1480),"",other_hotels_test!H1480)</f>
        <v>Richmond Australia</v>
      </c>
      <c r="D1480" s="1" t="str">
        <f>MID(other_hotels_test!I1480,FIND("of",other_hotels_test!I1480,1)-2,12)</f>
        <v>5 of 5 stars</v>
      </c>
      <c r="E1480" s="1" t="str">
        <f>MID(other_hotels_test!I1480,FIND("of",other_hotels_test!I1480,1)-2,2)</f>
        <v xml:space="preserve">5 </v>
      </c>
      <c r="F1480" s="2">
        <f>MID(other_hotels_test!I1480,FIND("of",other_hotels_test!I1480,1)-2,2)/MID(other_hotels_test!I1480,FIND("of",other_hotels_test!I1480,1)+2,2)</f>
        <v>1</v>
      </c>
      <c r="G1480" s="3" t="str">
        <f>IF(ISBLANK(other_hotels_test!J1480),"",other_hotels_test!J1480)</f>
        <v>“Dynamite Location for Business”</v>
      </c>
      <c r="H1480" s="3" t="str">
        <f>IF(ISBLANK(other_hotels_test!K1480),"",other_hotels_test!K1480)</f>
        <v>Travelling on business and this place was simply unbelievable. Location was dynamite and a breakfast buffet that you must package into the deal because it too was incredible. Old school architecture surrounded by teh skyscrapers added to the atmosphere. Valet Concierge were first class.</v>
      </c>
      <c r="I1480" s="1" t="str">
        <f>TRIM(IF(ISERROR(MID(other_hotels_test!L1480,7,FIND("travelled",other_hotels_test!L1480,1)-7)),"",MID(other_hotels_test!L1480,7,FIND("travelled",other_hotels_test!L1480,1)-7)))</f>
        <v>June 2013</v>
      </c>
      <c r="J1480" s="1" t="str">
        <f>TRIM(IF(ISERROR(MID(other_hotels_test!L1480,FIND("travelled",other_hotels_test!L1480,1)+9,LEN(other_hotels_test!L1480))),"",MID(other_hotels_test!L1480,FIND("travelled",other_hotels_test!L1480,1)+9,LEN(other_hotels_test!L1480))))</f>
        <v>on business</v>
      </c>
      <c r="K1480" s="4" t="e">
        <f ca="1">udfRegEx(other_hotels_test!M1480,"\d( of )\d( stars).*(n&gt;)([\s\S]*;)")&amp;CHAR(10)&amp;udfRegEx(other_hotels_test!M1480,"[^;]+$\d( of )\d( stars).*(n&gt;)([\s\S]*;)")</f>
        <v>#NAME?</v>
      </c>
      <c r="N1480" s="1" t="str">
        <f>other_hotels_test!P1480</f>
        <v>Reviewed 2 July 2013</v>
      </c>
    </row>
    <row r="1481" spans="1:14" ht="350">
      <c r="A1481" s="1" t="str">
        <f>MID(other_hotels_test!D1481,1,FIND("_data",other_hotels_test!D1481,1)-1)</f>
        <v>fullerton_hotel</v>
      </c>
      <c r="B1481" s="4" t="str">
        <f>other_hotels_test!G1481</f>
        <v>EkinsGirl</v>
      </c>
      <c r="C1481" s="4" t="str">
        <f>IF(ISBLANK(other_hotels_test!H1481),"",other_hotels_test!H1481)</f>
        <v>Auckland</v>
      </c>
      <c r="D1481" s="1" t="str">
        <f>MID(other_hotels_test!I1481,FIND("of",other_hotels_test!I1481,1)-2,12)</f>
        <v>4 of 5 stars</v>
      </c>
      <c r="E1481" s="1" t="str">
        <f>MID(other_hotels_test!I1481,FIND("of",other_hotels_test!I1481,1)-2,2)</f>
        <v xml:space="preserve">4 </v>
      </c>
      <c r="F1481" s="2">
        <f>MID(other_hotels_test!I1481,FIND("of",other_hotels_test!I1481,1)-2,2)/MID(other_hotels_test!I1481,FIND("of",other_hotels_test!I1481,1)+2,2)</f>
        <v>0.8</v>
      </c>
      <c r="G1481" s="3" t="str">
        <f>IF(ISBLANK(other_hotels_test!J1481),"",other_hotels_test!J1481)</f>
        <v>“Charming hotel but one must obey the rules!!”</v>
      </c>
      <c r="H1481" s="3" t="str">
        <f>IF(ISBLANK(other_hotels_test!K1481),"",other_hotels_test!K1481)</f>
        <v>The surroundings and staff are truely delightful. Room service/food perfect. Being guests of The Fullerton Hotel also allows you to visit the pool at the Fullerton Bay Hotel which we really appreciated. It is important to note that not all Quay Rooms are the same some have balconies (shared or private) and some do not. I suggest you clarify this at the time of booking. Our Quay Room had a spectacular view of Marina Bay Sands (I think there are river views also from such rooms). The Chinese part of the buffet breakfast was boring and soggy but eggs n all that stuff was fine. I'm in two minds about the pool policy of closing at 11pm. If you're reading this review while sitting infront of the heater during winter you probably think 11pm is a perfectly reasonable time to close. However regular visitors to Singapore know all too well that it is still very much alive at that hour visable from this hotel pool is a vibrant bar &amp; dining scene including many people out walking &amp; jogging. It was a typical balmy evening the pool lights were dimmed a couple romantically talking at one end of the pool I was just floating around by myself and one other woman was doing yoga to the side &amp; then Mr Rules-Guy comes out and sent us all away (absolutely non negotiable of course!). Some rooms face the pool so I like that the policy is helpful in getting rid of noisy &amp; annoying guests but surely if everyone is quiet (as we were) is there no bending of the precious rules??? We had just arrived in from an exquisite five star property in Vietnam with no 'obvious' presense of such militant rules so it was a bit tough to take! Lovely pool in any event.</v>
      </c>
      <c r="I1481" s="1" t="str">
        <f>TRIM(IF(ISERROR(MID(other_hotels_test!L1481,7,FIND("travelled",other_hotels_test!L1481,1)-7)),"",MID(other_hotels_test!L1481,7,FIND("travelled",other_hotels_test!L1481,1)-7)))</f>
        <v>June 2013</v>
      </c>
      <c r="J1481" s="1" t="str">
        <f>TRIM(IF(ISERROR(MID(other_hotels_test!L1481,FIND("travelled",other_hotels_test!L1481,1)+9,LEN(other_hotels_test!L1481))),"",MID(other_hotels_test!L1481,FIND("travelled",other_hotels_test!L1481,1)+9,LEN(other_hotels_test!L1481))))</f>
        <v>as a couple</v>
      </c>
      <c r="K1481" s="4" t="e">
        <f ca="1">udfRegEx(other_hotels_test!M1481,"\d( of )\d( stars).*(n&gt;)([\s\S]*;)")&amp;CHAR(10)&amp;udfRegEx(other_hotels_test!M1481,"[^;]+$\d( of )\d( stars).*(n&gt;)([\s\S]*;)")</f>
        <v>#NAME?</v>
      </c>
      <c r="N1481" s="1" t="str">
        <f>other_hotels_test!P1481</f>
        <v>Reviewed 28 June 2013</v>
      </c>
    </row>
    <row r="1482" spans="1:14" ht="70">
      <c r="A1482" s="1" t="str">
        <f>MID(other_hotels_test!D1482,1,FIND("_data",other_hotels_test!D1482,1)-1)</f>
        <v>fullerton_hotel</v>
      </c>
      <c r="B1482" s="4" t="str">
        <f>other_hotels_test!G1482</f>
        <v>peppersnaps</v>
      </c>
      <c r="C1482" s="4" t="str">
        <f>IF(ISBLANK(other_hotels_test!H1482),"",other_hotels_test!H1482)</f>
        <v>Sydney</v>
      </c>
      <c r="D1482" s="1" t="str">
        <f>MID(other_hotels_test!I1482,FIND("of",other_hotels_test!I1482,1)-2,12)</f>
        <v>5 of 5 stars</v>
      </c>
      <c r="E1482" s="1" t="str">
        <f>MID(other_hotels_test!I1482,FIND("of",other_hotels_test!I1482,1)-2,2)</f>
        <v xml:space="preserve">5 </v>
      </c>
      <c r="F1482" s="2">
        <f>MID(other_hotels_test!I1482,FIND("of",other_hotels_test!I1482,1)-2,2)/MID(other_hotels_test!I1482,FIND("of",other_hotels_test!I1482,1)+2,2)</f>
        <v>1</v>
      </c>
      <c r="G1482" s="3" t="str">
        <f>IF(ISBLANK(other_hotels_test!J1482),"",other_hotels_test!J1482)</f>
        <v>“Very comfortablegreat service”</v>
      </c>
      <c r="H1482" s="3" t="str">
        <f>IF(ISBLANK(other_hotels_test!K1482),"",other_hotels_test!K1482)</f>
        <v>Travelling alone for business upgraded to a city view room on Straits Club floor. Not much of a view but very comfortable room bed bathroom. Service superb classic singapore excellent personal attention. I needed a doctor on my first night and the staff were speedy and efficient. Will definitely stay again.</v>
      </c>
      <c r="I1482" s="1" t="str">
        <f>TRIM(IF(ISERROR(MID(other_hotels_test!L1482,7,FIND("travelled",other_hotels_test!L1482,1)-7)),"",MID(other_hotels_test!L1482,7,FIND("travelled",other_hotels_test!L1482,1)-7)))</f>
        <v>June 2013</v>
      </c>
      <c r="J1482" s="1" t="str">
        <f>TRIM(IF(ISERROR(MID(other_hotels_test!L1482,FIND("travelled",other_hotels_test!L1482,1)+9,LEN(other_hotels_test!L1482))),"",MID(other_hotels_test!L1482,FIND("travelled",other_hotels_test!L1482,1)+9,LEN(other_hotels_test!L1482))))</f>
        <v>on business</v>
      </c>
      <c r="K1482" s="4" t="e">
        <f ca="1">udfRegEx(other_hotels_test!M1482,"\d( of )\d( stars).*(n&gt;)([\s\S]*;)")&amp;CHAR(10)&amp;udfRegEx(other_hotels_test!M1482,"[^;]+$\d( of )\d( stars).*(n&gt;)([\s\S]*;)")</f>
        <v>#NAME?</v>
      </c>
      <c r="N1482" s="1" t="str">
        <f>other_hotels_test!P1482</f>
        <v>Reviewed 28 June 2013</v>
      </c>
    </row>
    <row r="1483" spans="1:14" ht="154">
      <c r="A1483" s="1" t="str">
        <f>MID(other_hotels_test!D1483,1,FIND("_data",other_hotels_test!D1483,1)-1)</f>
        <v>fullerton_hotel</v>
      </c>
      <c r="B1483" s="4" t="str">
        <f>other_hotels_test!G1483</f>
        <v>Lugano22</v>
      </c>
      <c r="C1483" s="4" t="str">
        <f>IF(ISBLANK(other_hotels_test!H1483),"",other_hotels_test!H1483)</f>
        <v>Dubai</v>
      </c>
      <c r="D1483" s="1" t="str">
        <f>MID(other_hotels_test!I1483,FIND("of",other_hotels_test!I1483,1)-2,12)</f>
        <v>5 of 5 stars</v>
      </c>
      <c r="E1483" s="1" t="str">
        <f>MID(other_hotels_test!I1483,FIND("of",other_hotels_test!I1483,1)-2,2)</f>
        <v xml:space="preserve">5 </v>
      </c>
      <c r="F1483" s="2">
        <f>MID(other_hotels_test!I1483,FIND("of",other_hotels_test!I1483,1)-2,2)/MID(other_hotels_test!I1483,FIND("of",other_hotels_test!I1483,1)+2,2)</f>
        <v>1</v>
      </c>
      <c r="G1483" s="3" t="str">
        <f>IF(ISBLANK(other_hotels_test!J1483),"",other_hotels_test!J1483)</f>
        <v>“Fantastic hotel with charm &amp; quality services”</v>
      </c>
      <c r="H1483" s="3" t="str">
        <f>IF(ISBLANK(other_hotels_test!K1483),"",other_hotels_test!K1483)</f>
        <v>The Fullerton Hotel Singapore is a luxury hotel with approx. 400 rooms &amp; suites. It is located in the heart of the financial and arts districts. Well linked to various transportation hubs the Raffles Place Mass Rapid Transit (subway) station is a few minutes’ walk away. The hotel has 5 restaurants a nice swimming pool fitness with sauna and steamed room. The rooms have charms with a nice bathroom. Wifi in private and public area available. The service is excellent as two times per day ask if something needed. I really enjoy my stay in this 5 star hotel. The only point to improve and if you are not there for business week-end arround the hotel is quiet dead as all the business buildings are closed during the week-end as many shops.</v>
      </c>
      <c r="I1483" s="1" t="str">
        <f>TRIM(IF(ISERROR(MID(other_hotels_test!L1483,7,FIND("travelled",other_hotels_test!L1483,1)-7)),"",MID(other_hotels_test!L1483,7,FIND("travelled",other_hotels_test!L1483,1)-7)))</f>
        <v>June 2013</v>
      </c>
      <c r="J1483" s="1" t="str">
        <f>TRIM(IF(ISERROR(MID(other_hotels_test!L1483,FIND("travelled",other_hotels_test!L1483,1)+9,LEN(other_hotels_test!L1483))),"",MID(other_hotels_test!L1483,FIND("travelled",other_hotels_test!L1483,1)+9,LEN(other_hotels_test!L1483))))</f>
        <v>solo</v>
      </c>
      <c r="K1483" s="4" t="e">
        <f ca="1">udfRegEx(other_hotels_test!M1483,"\d( of )\d( stars).*(n&gt;)([\s\S]*;)")&amp;CHAR(10)&amp;udfRegEx(other_hotels_test!M1483,"[^;]+$\d( of )\d( stars).*(n&gt;)([\s\S]*;)")</f>
        <v>#NAME?</v>
      </c>
      <c r="N1483" s="1" t="str">
        <f>other_hotels_test!P1483</f>
        <v>Reviewed 28 June 2013</v>
      </c>
    </row>
    <row r="1484" spans="1:14" ht="112">
      <c r="A1484" s="1" t="str">
        <f>MID(other_hotels_test!D1484,1,FIND("_data",other_hotels_test!D1484,1)-1)</f>
        <v>fullerton_hotel</v>
      </c>
      <c r="B1484" s="4" t="str">
        <f>other_hotels_test!G1484</f>
        <v>AMRFamily</v>
      </c>
      <c r="C1484" s="4" t="str">
        <f>IF(ISBLANK(other_hotels_test!H1484),"",other_hotels_test!H1484)</f>
        <v>Sydney Australia</v>
      </c>
      <c r="D1484" s="1" t="str">
        <f>MID(other_hotels_test!I1484,FIND("of",other_hotels_test!I1484,1)-2,12)</f>
        <v>4 of 5 stars</v>
      </c>
      <c r="E1484" s="1" t="str">
        <f>MID(other_hotels_test!I1484,FIND("of",other_hotels_test!I1484,1)-2,2)</f>
        <v xml:space="preserve">4 </v>
      </c>
      <c r="F1484" s="2">
        <f>MID(other_hotels_test!I1484,FIND("of",other_hotels_test!I1484,1)-2,2)/MID(other_hotels_test!I1484,FIND("of",other_hotels_test!I1484,1)+2,2)</f>
        <v>0.8</v>
      </c>
      <c r="G1484" s="3" t="str">
        <f>IF(ISBLANK(other_hotels_test!J1484),"",other_hotels_test!J1484)</f>
        <v>“Excellent property and downtown location”</v>
      </c>
      <c r="H1484" s="3" t="str">
        <f>IF(ISBLANK(other_hotels_test!K1484),"",other_hotels_test!K1484)</f>
        <v>A really nice hotel in a great spot for business travellers. Rooms are extremely large with very plush bedding. There is a good sized desk and internet etc. works well. Breakfast has an extraordinary range of choice although expensive as you might imagine (approx. US$50). i was there during the peak of the smoke haze. The hotel fared pretty well; the high vaulted lobby space was smoky up high at the worst stages and there was some smoke smell in the corridors. However the rooms were fine. All in all a terrific place to stay.</v>
      </c>
      <c r="I1484" s="1" t="str">
        <f>TRIM(IF(ISERROR(MID(other_hotels_test!L1484,7,FIND("travelled",other_hotels_test!L1484,1)-7)),"",MID(other_hotels_test!L1484,7,FIND("travelled",other_hotels_test!L1484,1)-7)))</f>
        <v>June 2013</v>
      </c>
      <c r="J1484" s="1" t="str">
        <f>TRIM(IF(ISERROR(MID(other_hotels_test!L1484,FIND("travelled",other_hotels_test!L1484,1)+9,LEN(other_hotels_test!L1484))),"",MID(other_hotels_test!L1484,FIND("travelled",other_hotels_test!L1484,1)+9,LEN(other_hotels_test!L1484))))</f>
        <v>on business</v>
      </c>
      <c r="K1484" s="4" t="e">
        <f ca="1">udfRegEx(other_hotels_test!M1484,"\d( of )\d( stars).*(n&gt;)([\s\S]*;)")&amp;CHAR(10)&amp;udfRegEx(other_hotels_test!M1484,"[^;]+$\d( of )\d( stars).*(n&gt;)([\s\S]*;)")</f>
        <v>#NAME?</v>
      </c>
      <c r="N1484" s="1" t="str">
        <f>other_hotels_test!P1484</f>
        <v>Reviewed 28 June 2013</v>
      </c>
    </row>
    <row r="1485" spans="1:14" ht="196">
      <c r="A1485" s="1" t="str">
        <f>MID(other_hotels_test!D1485,1,FIND("_data",other_hotels_test!D1485,1)-1)</f>
        <v>fullerton_hotel</v>
      </c>
      <c r="B1485" s="4" t="str">
        <f>other_hotels_test!G1485</f>
        <v>janjazz</v>
      </c>
      <c r="C1485" s="4" t="str">
        <f>IF(ISBLANK(other_hotels_test!H1485),"",other_hotels_test!H1485)</f>
        <v>Yamba Australia</v>
      </c>
      <c r="D1485" s="1" t="str">
        <f>MID(other_hotels_test!I1485,FIND("of",other_hotels_test!I1485,1)-2,12)</f>
        <v>5 of 5 stars</v>
      </c>
      <c r="E1485" s="1" t="str">
        <f>MID(other_hotels_test!I1485,FIND("of",other_hotels_test!I1485,1)-2,2)</f>
        <v xml:space="preserve">5 </v>
      </c>
      <c r="F1485" s="2">
        <f>MID(other_hotels_test!I1485,FIND("of",other_hotels_test!I1485,1)-2,2)/MID(other_hotels_test!I1485,FIND("of",other_hotels_test!I1485,1)+2,2)</f>
        <v>1</v>
      </c>
      <c r="G1485" s="3" t="str">
        <f>IF(ISBLANK(other_hotels_test!J1485),"",other_hotels_test!J1485)</f>
        <v>“A Graceful old Lady.”</v>
      </c>
      <c r="H1485" s="3" t="str">
        <f>IF(ISBLANK(other_hotels_test!K1485),"",other_hotels_test!K1485)</f>
        <v>Stayed in a Club room for three daysincluded in this rate was a very good Breakfast it included if so inclined a glass or more of Moet champagneserved in a very stylish and relaxing area called The Straits Club. You could have afternoon teathen in the eveninghot and cold canapes and whatever you wished to drink for a couple of hoursa very civilised way to end your busy day in Singapore. Wi-Fi was also includedturndowntea and coffeeBlvgari toiletriesshoe shine. The room was very comfortablewe had a view of Marina Bayhuge bathroomgreat shower. Staff very helpfulalthough a large lobby area easy to access restaurants and bars. My only criticism in the room there are three steps leading up to the bedroom at night I recommend a floor strip light to avoid a fall on the way to the bathroom . We very much appreciated a late check outand the extra care from Cyril at the Club.</v>
      </c>
      <c r="I1485" s="1" t="str">
        <f>TRIM(IF(ISERROR(MID(other_hotels_test!L1485,7,FIND("travelled",other_hotels_test!L1485,1)-7)),"",MID(other_hotels_test!L1485,7,FIND("travelled",other_hotels_test!L1485,1)-7)))</f>
        <v>July 2013</v>
      </c>
      <c r="J1485" s="1" t="str">
        <f>TRIM(IF(ISERROR(MID(other_hotels_test!L1485,FIND("travelled",other_hotels_test!L1485,1)+9,LEN(other_hotels_test!L1485))),"",MID(other_hotels_test!L1485,FIND("travelled",other_hotels_test!L1485,1)+9,LEN(other_hotels_test!L1485))))</f>
        <v>as a couple</v>
      </c>
      <c r="K1485" s="4" t="e">
        <f ca="1">udfRegEx(other_hotels_test!M1485,"\d( of )\d( stars).*(n&gt;)([\s\S]*;)")&amp;CHAR(10)&amp;udfRegEx(other_hotels_test!M1485,"[^;]+$\d( of )\d( stars).*(n&gt;)([\s\S]*;)")</f>
        <v>#NAME?</v>
      </c>
      <c r="N1485" s="1" t="str">
        <f>other_hotels_test!P1485</f>
        <v>Reviewed 24 July 2013</v>
      </c>
    </row>
    <row r="1486" spans="1:14" ht="140">
      <c r="A1486" s="1" t="str">
        <f>MID(other_hotels_test!D1486,1,FIND("_data",other_hotels_test!D1486,1)-1)</f>
        <v>fullerton_hotel</v>
      </c>
      <c r="B1486" s="4" t="str">
        <f>other_hotels_test!G1486</f>
        <v>ChardonnayParis10</v>
      </c>
      <c r="C1486" s="4" t="str">
        <f>IF(ISBLANK(other_hotels_test!H1486),"",other_hotels_test!H1486)</f>
        <v>Paris 10e</v>
      </c>
      <c r="D1486" s="1" t="str">
        <f>MID(other_hotels_test!I1486,FIND("of",other_hotels_test!I1486,1)-2,12)</f>
        <v>3 of 5 stars</v>
      </c>
      <c r="E1486" s="1" t="str">
        <f>MID(other_hotels_test!I1486,FIND("of",other_hotels_test!I1486,1)-2,2)</f>
        <v xml:space="preserve">3 </v>
      </c>
      <c r="F1486" s="2">
        <f>MID(other_hotels_test!I1486,FIND("of",other_hotels_test!I1486,1)-2,2)/MID(other_hotels_test!I1486,FIND("of",other_hotels_test!I1486,1)+2,2)</f>
        <v>0.6</v>
      </c>
      <c r="G1486" s="3" t="str">
        <f>IF(ISBLANK(other_hotels_test!J1486),"",other_hotels_test!J1486)</f>
        <v>“Satisfactory hotel but I expected more and better”</v>
      </c>
      <c r="H1486" s="3" t="str">
        <f>IF(ISBLANK(other_hotels_test!K1486),"",other_hotels_test!K1486)</f>
        <v>The Fullerton is a very nice historical building. The service was satisfactory and the breakfast good however I was disappointed by the room: clean but old fashioned cheaply refurbished (the yellow walls are awful) and dark (my window was accessing only on the lobby). But the worst was the Lighthouse restaurant (italian) considered as one of the "best restaurant in Singapore". Despite the nice view the food was terrible and very expensive: the salad was made of not mature and not fresh ingredients the carpaccio was fat not thin enough and not fresh... However the bread and the pastas were decent. I think I was not lucky during this stay.</v>
      </c>
      <c r="I1486" s="1" t="str">
        <f>TRIM(IF(ISERROR(MID(other_hotels_test!L1486,7,FIND("travelled",other_hotels_test!L1486,1)-7)),"",MID(other_hotels_test!L1486,7,FIND("travelled",other_hotels_test!L1486,1)-7)))</f>
        <v>July 2013</v>
      </c>
      <c r="J1486" s="1" t="str">
        <f>TRIM(IF(ISERROR(MID(other_hotels_test!L1486,FIND("travelled",other_hotels_test!L1486,1)+9,LEN(other_hotels_test!L1486))),"",MID(other_hotels_test!L1486,FIND("travelled",other_hotels_test!L1486,1)+9,LEN(other_hotels_test!L1486))))</f>
        <v>on business</v>
      </c>
      <c r="K1486" s="4" t="e">
        <f ca="1">udfRegEx(other_hotels_test!M1486,"\d( of )\d( stars).*(n&gt;)([\s\S]*;)")&amp;CHAR(10)&amp;udfRegEx(other_hotels_test!M1486,"[^;]+$\d( of )\d( stars).*(n&gt;)([\s\S]*;)")</f>
        <v>#NAME?</v>
      </c>
      <c r="N1486" s="1" t="str">
        <f>other_hotels_test!P1486</f>
        <v>Reviewed 24 July 2013</v>
      </c>
    </row>
    <row r="1487" spans="1:14" ht="210">
      <c r="A1487" s="1" t="str">
        <f>MID(other_hotels_test!D1487,1,FIND("_data",other_hotels_test!D1487,1)-1)</f>
        <v>fullerton_hotel</v>
      </c>
      <c r="B1487" s="4" t="str">
        <f>other_hotels_test!G1487</f>
        <v>Sheree L</v>
      </c>
      <c r="C1487" s="4" t="str">
        <f>IF(ISBLANK(other_hotels_test!H1487),"",other_hotels_test!H1487)</f>
        <v>Holt United Kingdom</v>
      </c>
      <c r="D1487" s="1" t="str">
        <f>MID(other_hotels_test!I1487,FIND("of",other_hotels_test!I1487,1)-2,12)</f>
        <v>5 of 5 stars</v>
      </c>
      <c r="E1487" s="1" t="str">
        <f>MID(other_hotels_test!I1487,FIND("of",other_hotels_test!I1487,1)-2,2)</f>
        <v xml:space="preserve">5 </v>
      </c>
      <c r="F1487" s="2">
        <f>MID(other_hotels_test!I1487,FIND("of",other_hotels_test!I1487,1)-2,2)/MID(other_hotels_test!I1487,FIND("of",other_hotels_test!I1487,1)+2,2)</f>
        <v>1</v>
      </c>
      <c r="G1487" s="3" t="str">
        <f>IF(ISBLANK(other_hotels_test!J1487),"",other_hotels_test!J1487)</f>
        <v>“The Fabulous Fullerton”</v>
      </c>
      <c r="H1487" s="3" t="str">
        <f>IF(ISBLANK(other_hotels_test!K1487),"",other_hotels_test!K1487)</f>
        <v>The Fullerton hotel is THE place to stay in Singapore. The service at the hotel is second to none. We had some problems confirming a trip we had booked in the Uk prior to travelling Gavin at the concierge desk told us to go off and enjoy our day and when we returned he had sorted everything for us we used them many times during our stay and found them to be extremely knowledgable and helpful. The pool is lovely and very relaxing again excellent service fresh towels were brought over to us and glasses of ice cold water to drink. Breakfast was included in our room rate the choice is huge the quality of the food is superb and it was very nice to sit outside by the river. We had an inside courtyard room it was very nice especially the bathroom which had a huge deep bath and separate shower. The only small niggle I have is that both my daughter and I found the beds to be quite hard and uncomfortable but all in all I cannot fault The Fullerton at all and would definitely not hesitate to stay here again.</v>
      </c>
      <c r="I1487" s="1" t="str">
        <f>TRIM(IF(ISERROR(MID(other_hotels_test!L1487,7,FIND("travelled",other_hotels_test!L1487,1)-7)),"",MID(other_hotels_test!L1487,7,FIND("travelled",other_hotels_test!L1487,1)-7)))</f>
        <v>July 2013</v>
      </c>
      <c r="J1487" s="1" t="str">
        <f>TRIM(IF(ISERROR(MID(other_hotels_test!L1487,FIND("travelled",other_hotels_test!L1487,1)+9,LEN(other_hotels_test!L1487))),"",MID(other_hotels_test!L1487,FIND("travelled",other_hotels_test!L1487,1)+9,LEN(other_hotels_test!L1487))))</f>
        <v>with family</v>
      </c>
      <c r="K1487" s="4" t="e">
        <f ca="1">udfRegEx(other_hotels_test!M1487,"\d( of )\d( stars).*(n&gt;)([\s\S]*;)")&amp;CHAR(10)&amp;udfRegEx(other_hotels_test!M1487,"[^;]+$\d( of )\d( stars).*(n&gt;)([\s\S]*;)")</f>
        <v>#NAME?</v>
      </c>
      <c r="N1487" s="1" t="str">
        <f>other_hotels_test!P1487</f>
        <v>Reviewed 23 July 2013</v>
      </c>
    </row>
    <row r="1488" spans="1:14" ht="98">
      <c r="A1488" s="1" t="str">
        <f>MID(other_hotels_test!D1488,1,FIND("_data",other_hotels_test!D1488,1)-1)</f>
        <v>fullerton_hotel</v>
      </c>
      <c r="B1488" s="4" t="str">
        <f>other_hotels_test!G1488</f>
        <v>Astou F</v>
      </c>
      <c r="C1488" s="4" t="str">
        <f>IF(ISBLANK(other_hotels_test!H1488),"",other_hotels_test!H1488)</f>
        <v>Paris</v>
      </c>
      <c r="D1488" s="1" t="str">
        <f>MID(other_hotels_test!I1488,FIND("of",other_hotels_test!I1488,1)-2,12)</f>
        <v>4 of 5 stars</v>
      </c>
      <c r="E1488" s="1" t="str">
        <f>MID(other_hotels_test!I1488,FIND("of",other_hotels_test!I1488,1)-2,2)</f>
        <v xml:space="preserve">4 </v>
      </c>
      <c r="F1488" s="2">
        <f>MID(other_hotels_test!I1488,FIND("of",other_hotels_test!I1488,1)-2,2)/MID(other_hotels_test!I1488,FIND("of",other_hotels_test!I1488,1)+2,2)</f>
        <v>0.8</v>
      </c>
      <c r="G1488" s="3" t="str">
        <f>IF(ISBLANK(other_hotels_test!J1488),"",other_hotels_test!J1488)</f>
        <v>“Great hotel good service and location”</v>
      </c>
      <c r="H1488" s="3" t="str">
        <f>IF(ISBLANK(other_hotels_test!K1488),"",other_hotels_test!K1488)</f>
        <v>Very nice building of colonial style( old post office) well located near the Marina bay central quick taxi ride to most of our point of interest...Room was very simple but large and clean... I enjoyed the swimming pool with a nice view on the river... Breakfirst was very good with large choice :continental buffet but local food as well : all asian kind of food...appreciated music shows and the aftternoon tea &amp; pastries at the lobby</v>
      </c>
      <c r="I1488" s="1" t="str">
        <f>TRIM(IF(ISERROR(MID(other_hotels_test!L1488,7,FIND("travelled",other_hotels_test!L1488,1)-7)),"",MID(other_hotels_test!L1488,7,FIND("travelled",other_hotels_test!L1488,1)-7)))</f>
        <v>June 2013</v>
      </c>
      <c r="J1488" s="1" t="str">
        <f>TRIM(IF(ISERROR(MID(other_hotels_test!L1488,FIND("travelled",other_hotels_test!L1488,1)+9,LEN(other_hotels_test!L1488))),"",MID(other_hotels_test!L1488,FIND("travelled",other_hotels_test!L1488,1)+9,LEN(other_hotels_test!L1488))))</f>
        <v>on business</v>
      </c>
      <c r="K1488" s="4" t="e">
        <f ca="1">udfRegEx(other_hotels_test!M1488,"\d( of )\d( stars).*(n&gt;)([\s\S]*;)")&amp;CHAR(10)&amp;udfRegEx(other_hotels_test!M1488,"[^;]+$\d( of )\d( stars).*(n&gt;)([\s\S]*;)")</f>
        <v>#NAME?</v>
      </c>
      <c r="N1488" s="1" t="str">
        <f>other_hotels_test!P1488</f>
        <v>Reviewed 23 July 2013</v>
      </c>
    </row>
    <row r="1489" spans="1:14" ht="84">
      <c r="A1489" s="1" t="str">
        <f>MID(other_hotels_test!D1489,1,FIND("_data",other_hotels_test!D1489,1)-1)</f>
        <v>fullerton_hotel</v>
      </c>
      <c r="B1489" s="4" t="str">
        <f>other_hotels_test!G1489</f>
        <v>aussiekiwi_boy</v>
      </c>
      <c r="C1489" s="4" t="str">
        <f>IF(ISBLANK(other_hotels_test!H1489),"",other_hotels_test!H1489)</f>
        <v>Sydney Australia</v>
      </c>
      <c r="D1489" s="1" t="str">
        <f>MID(other_hotels_test!I1489,FIND("of",other_hotels_test!I1489,1)-2,12)</f>
        <v>3 of 5 stars</v>
      </c>
      <c r="E1489" s="1" t="str">
        <f>MID(other_hotels_test!I1489,FIND("of",other_hotels_test!I1489,1)-2,2)</f>
        <v xml:space="preserve">3 </v>
      </c>
      <c r="F1489" s="2">
        <f>MID(other_hotels_test!I1489,FIND("of",other_hotels_test!I1489,1)-2,2)/MID(other_hotels_test!I1489,FIND("of",other_hotels_test!I1489,1)+2,2)</f>
        <v>0.6</v>
      </c>
      <c r="G1489" s="3" t="str">
        <f>IF(ISBLANK(other_hotels_test!J1489),"",other_hotels_test!J1489)</f>
        <v>“A challenging stay”</v>
      </c>
      <c r="H1489" s="3" t="str">
        <f>IF(ISBLANK(other_hotels_test!K1489),"",other_hotels_test!K1489)</f>
        <v>After staying in any hotels in Singapore I was excited to stay at Fullerton. However the noise from the hallway outside the room was surprising. Pillows in the room were a little flat shower was good though. Breakfast was frankly disappointing - the staff need to visit the Fairmont and Conrad (Hilton) to see how breakfast is done well. In terms of taxi you are on your own.</v>
      </c>
      <c r="I1489" s="1" t="str">
        <f>TRIM(IF(ISERROR(MID(other_hotels_test!L1489,7,FIND("travelled",other_hotels_test!L1489,1)-7)),"",MID(other_hotels_test!L1489,7,FIND("travelled",other_hotels_test!L1489,1)-7)))</f>
        <v>July 2013</v>
      </c>
      <c r="J1489" s="1" t="str">
        <f>TRIM(IF(ISERROR(MID(other_hotels_test!L1489,FIND("travelled",other_hotels_test!L1489,1)+9,LEN(other_hotels_test!L1489))),"",MID(other_hotels_test!L1489,FIND("travelled",other_hotels_test!L1489,1)+9,LEN(other_hotels_test!L1489))))</f>
        <v>on business</v>
      </c>
      <c r="K1489" s="4" t="e">
        <f ca="1">udfRegEx(other_hotels_test!M1489,"\d( of )\d( stars).*(n&gt;)([\s\S]*;)")&amp;CHAR(10)&amp;udfRegEx(other_hotels_test!M1489,"[^;]+$\d( of )\d( stars).*(n&gt;)([\s\S]*;)")</f>
        <v>#NAME?</v>
      </c>
      <c r="N1489" s="1" t="str">
        <f>other_hotels_test!P1489</f>
        <v>Reviewed 23 July 2013</v>
      </c>
    </row>
    <row r="1490" spans="1:14" ht="322">
      <c r="A1490" s="1" t="str">
        <f>MID(other_hotels_test!D1490,1,FIND("_data",other_hotels_test!D1490,1)-1)</f>
        <v>fullerton_hotel</v>
      </c>
      <c r="B1490" s="4" t="str">
        <f>other_hotels_test!G1490</f>
        <v>920claire</v>
      </c>
      <c r="C1490" s="4" t="str">
        <f>IF(ISBLANK(other_hotels_test!H1490),"",other_hotels_test!H1490)</f>
        <v>nelson</v>
      </c>
      <c r="D1490" s="1" t="str">
        <f>MID(other_hotels_test!I1490,FIND("of",other_hotels_test!I1490,1)-2,12)</f>
        <v>5 of 5 stars</v>
      </c>
      <c r="E1490" s="1" t="str">
        <f>MID(other_hotels_test!I1490,FIND("of",other_hotels_test!I1490,1)-2,2)</f>
        <v xml:space="preserve">5 </v>
      </c>
      <c r="F1490" s="2">
        <f>MID(other_hotels_test!I1490,FIND("of",other_hotels_test!I1490,1)-2,2)/MID(other_hotels_test!I1490,FIND("of",other_hotels_test!I1490,1)+2,2)</f>
        <v>1</v>
      </c>
      <c r="G1490" s="3" t="str">
        <f>IF(ISBLANK(other_hotels_test!J1490),"",other_hotels_test!J1490)</f>
        <v>“Lovely colonial hotel”</v>
      </c>
      <c r="H1490" s="3" t="str">
        <f>IF(ISBLANK(other_hotels_test!K1490),"",other_hotels_test!K1490)</f>
        <v>I have just returned from x 3 days at The Fullerton Hotel.We stayed on a club room facing wonderful view of the Marina Bay Sands and very much enjoyed all the club facilities. ( breakfast all day tea and coffee endless afternoon tea (1430-1700) cocktails and light refreshments 1730-2000) After reading traveller tips I requested a Marina Bay view with a balcony and was seriously not disappointed.The rooms are not new and modern so if this is what you expect you will be disppointed.They have a colonial elegance which in my opinion give them more character than some of the newer establishments. The service of the Straits Club was excellent Cyril and Candy in particular were particularly attentive. We probably could have done with a little more information at check in which is separate for the Straits Club.. For example we did not realise that you were not tied to the club breakfast but could opt to dine downstairs were there is a greater variety of food but much busier and noiser.I also did not realise that there was an underpass linking to the sister hotel. My only real criticism was the turn down service in the evening.Seemed a bit cheap compared with other hotels in this class slippers were placed by your bed water replaced and the tv switched on .Did not give the x factor. I'm ashamed to say that I ran out of time to use the pool which looked wonderful. Overall a wonderful hotel would definitely chose the club rooms as long as you make use of its benefits</v>
      </c>
      <c r="I1490" s="1" t="str">
        <f>TRIM(IF(ISERROR(MID(other_hotels_test!L1490,7,FIND("travelled",other_hotels_test!L1490,1)-7)),"",MID(other_hotels_test!L1490,7,FIND("travelled",other_hotels_test!L1490,1)-7)))</f>
        <v>July 2013</v>
      </c>
      <c r="J1490" s="1" t="str">
        <f>TRIM(IF(ISERROR(MID(other_hotels_test!L1490,FIND("travelled",other_hotels_test!L1490,1)+9,LEN(other_hotels_test!L1490))),"",MID(other_hotels_test!L1490,FIND("travelled",other_hotels_test!L1490,1)+9,LEN(other_hotels_test!L1490))))</f>
        <v>with family</v>
      </c>
      <c r="K1490" s="4" t="e">
        <f ca="1">udfRegEx(other_hotels_test!M1490,"\d( of )\d( stars).*(n&gt;)([\s\S]*;)")&amp;CHAR(10)&amp;udfRegEx(other_hotels_test!M1490,"[^;]+$\d( of )\d( stars).*(n&gt;)([\s\S]*;)")</f>
        <v>#NAME?</v>
      </c>
      <c r="N1490" s="1" t="str">
        <f>other_hotels_test!P1490</f>
        <v>Reviewed 31 July 2013</v>
      </c>
    </row>
    <row r="1491" spans="1:14" ht="126">
      <c r="A1491" s="1" t="str">
        <f>MID(other_hotels_test!D1491,1,FIND("_data",other_hotels_test!D1491,1)-1)</f>
        <v>fullerton_hotel</v>
      </c>
      <c r="B1491" s="4" t="str">
        <f>other_hotels_test!G1491</f>
        <v>Scamfinder</v>
      </c>
      <c r="C1491" s="4" t="str">
        <f>IF(ISBLANK(other_hotels_test!H1491),"",other_hotels_test!H1491)</f>
        <v>Sydney Australia</v>
      </c>
      <c r="D1491" s="1" t="str">
        <f>MID(other_hotels_test!I1491,FIND("of",other_hotels_test!I1491,1)-2,12)</f>
        <v>5 of 5 stars</v>
      </c>
      <c r="E1491" s="1" t="str">
        <f>MID(other_hotels_test!I1491,FIND("of",other_hotels_test!I1491,1)-2,2)</f>
        <v xml:space="preserve">5 </v>
      </c>
      <c r="F1491" s="2">
        <f>MID(other_hotels_test!I1491,FIND("of",other_hotels_test!I1491,1)-2,2)/MID(other_hotels_test!I1491,FIND("of",other_hotels_test!I1491,1)+2,2)</f>
        <v>1</v>
      </c>
      <c r="G1491" s="3" t="str">
        <f>IF(ISBLANK(other_hotels_test!J1491),"",other_hotels_test!J1491)</f>
        <v>“Worth a visit - even just to look”</v>
      </c>
      <c r="H1491" s="3" t="str">
        <f>IF(ISBLANK(other_hotels_test!K1491),"",other_hotels_test!K1491)</f>
        <v>We didn’t stay here or eat there but walk through there each time we visit Singapore. The Fullerton was constructed in 1925. It’s worth a visit just to walk through if you are in the area around the Esplanade. The art deco furnishings are excellent. If you go downstairs from the foyer there is a large pond with Carp. They suck on your fingers but don’t bite. The kids would love a few minutes to play with them. The New Fullerton Bay Hotel located on Clifford Pier looks like an excellent venue for their restaurant. We didn’t have time to eat there but would have if we had the time.</v>
      </c>
      <c r="I1491" s="1" t="str">
        <f>TRIM(IF(ISERROR(MID(other_hotels_test!L1491,7,FIND("travelled",other_hotels_test!L1491,1)-7)),"",MID(other_hotels_test!L1491,7,FIND("travelled",other_hotels_test!L1491,1)-7)))</f>
        <v>July 2013</v>
      </c>
      <c r="J1491" s="1" t="str">
        <f>TRIM(IF(ISERROR(MID(other_hotels_test!L1491,FIND("travelled",other_hotels_test!L1491,1)+9,LEN(other_hotels_test!L1491))),"",MID(other_hotels_test!L1491,FIND("travelled",other_hotels_test!L1491,1)+9,LEN(other_hotels_test!L1491))))</f>
        <v>as a couple</v>
      </c>
      <c r="K1491" s="4" t="e">
        <f ca="1">udfRegEx(other_hotels_test!M1491,"\d( of )\d( stars).*(n&gt;)([\s\S]*;)")&amp;CHAR(10)&amp;udfRegEx(other_hotels_test!M1491,"[^;]+$\d( of )\d( stars).*(n&gt;)([\s\S]*;)")</f>
        <v>#NAME?</v>
      </c>
      <c r="N1491" s="1" t="str">
        <f>other_hotels_test!P1491</f>
        <v>Reviewed 31 July 2013</v>
      </c>
    </row>
    <row r="1492" spans="1:14" ht="56">
      <c r="A1492" s="1" t="str">
        <f>MID(other_hotels_test!D1492,1,FIND("_data",other_hotels_test!D1492,1)-1)</f>
        <v>fullerton_hotel</v>
      </c>
      <c r="B1492" s="4" t="str">
        <f>other_hotels_test!G1492</f>
        <v>CaptainPhilip</v>
      </c>
      <c r="C1492" s="4" t="str">
        <f>IF(ISBLANK(other_hotels_test!H1492),"",other_hotels_test!H1492)</f>
        <v>London United Kingdom</v>
      </c>
      <c r="D1492" s="1" t="str">
        <f>MID(other_hotels_test!I1492,FIND("of",other_hotels_test!I1492,1)-2,12)</f>
        <v>5 of 5 stars</v>
      </c>
      <c r="E1492" s="1" t="str">
        <f>MID(other_hotels_test!I1492,FIND("of",other_hotels_test!I1492,1)-2,2)</f>
        <v xml:space="preserve">5 </v>
      </c>
      <c r="F1492" s="2">
        <f>MID(other_hotels_test!I1492,FIND("of",other_hotels_test!I1492,1)-2,2)/MID(other_hotels_test!I1492,FIND("of",other_hotels_test!I1492,1)+2,2)</f>
        <v>1</v>
      </c>
      <c r="G1492" s="3" t="str">
        <f>IF(ISBLANK(other_hotels_test!J1492),"",other_hotels_test!J1492)</f>
        <v>“Super hotel in a great location”</v>
      </c>
      <c r="H1492" s="3" t="str">
        <f>IF(ISBLANK(other_hotels_test!K1492),"",other_hotels_test!K1492)</f>
        <v>As a business traveller the Fullerton has all that you need. Huge room with desk etc. very comfortable bed lovely old building and a super location in the city for the main office buildings. Staff friendly and the restaurant was a good place for a business lunch.</v>
      </c>
      <c r="I1492" s="1" t="str">
        <f>TRIM(IF(ISERROR(MID(other_hotels_test!L1492,7,FIND("travelled",other_hotels_test!L1492,1)-7)),"",MID(other_hotels_test!L1492,7,FIND("travelled",other_hotels_test!L1492,1)-7)))</f>
        <v>June 2013</v>
      </c>
      <c r="J1492" s="1" t="str">
        <f>TRIM(IF(ISERROR(MID(other_hotels_test!L1492,FIND("travelled",other_hotels_test!L1492,1)+9,LEN(other_hotels_test!L1492))),"",MID(other_hotels_test!L1492,FIND("travelled",other_hotels_test!L1492,1)+9,LEN(other_hotels_test!L1492))))</f>
        <v>on business</v>
      </c>
      <c r="K1492" s="4" t="e">
        <f ca="1">udfRegEx(other_hotels_test!M1492,"\d( of )\d( stars).*(n&gt;)([\s\S]*;)")&amp;CHAR(10)&amp;udfRegEx(other_hotels_test!M1492,"[^;]+$\d( of )\d( stars).*(n&gt;)([\s\S]*;)")</f>
        <v>#NAME?</v>
      </c>
      <c r="N1492" s="1" t="str">
        <f>other_hotels_test!P1492</f>
        <v>Reviewed 27 July 2013</v>
      </c>
    </row>
    <row r="1493" spans="1:14" ht="196">
      <c r="A1493" s="1" t="str">
        <f>MID(other_hotels_test!D1493,1,FIND("_data",other_hotels_test!D1493,1)-1)</f>
        <v>fullerton_hotel</v>
      </c>
      <c r="B1493" s="4" t="str">
        <f>other_hotels_test!G1493</f>
        <v>jscaria</v>
      </c>
      <c r="C1493" s="4" t="str">
        <f>IF(ISBLANK(other_hotels_test!H1493),"",other_hotels_test!H1493)</f>
        <v>dxb</v>
      </c>
      <c r="D1493" s="1" t="str">
        <f>MID(other_hotels_test!I1493,FIND("of",other_hotels_test!I1493,1)-2,12)</f>
        <v>4 of 5 stars</v>
      </c>
      <c r="E1493" s="1" t="str">
        <f>MID(other_hotels_test!I1493,FIND("of",other_hotels_test!I1493,1)-2,2)</f>
        <v xml:space="preserve">4 </v>
      </c>
      <c r="F1493" s="2">
        <f>MID(other_hotels_test!I1493,FIND("of",other_hotels_test!I1493,1)-2,2)/MID(other_hotels_test!I1493,FIND("of",other_hotels_test!I1493,1)+2,2)</f>
        <v>0.8</v>
      </c>
      <c r="G1493" s="3" t="str">
        <f>IF(ISBLANK(other_hotels_test!J1493),"",other_hotels_test!J1493)</f>
        <v>“A good hotel great location”</v>
      </c>
      <c r="H1493" s="3" t="str">
        <f>IF(ISBLANK(other_hotels_test!K1493),"",other_hotels_test!K1493)</f>
        <v>We had booked a club room for three days and arrived at the hotel well before the normal check in time. They however upgraded us to a junior suite and immediately checked us in. The staff were courteous and the hotel was clean - especially the club room on level 4. The pool has a great view but the resting area beside the pool could get an upgrade. The town restaurant on the ground floor is also pretty worn out especially the furniture. The break fast food served at the Town restaurant was slightly above average so nothing outstanding. This was a post office for a number of years and got converted into a hotel probably around less that 15 years ago. So if you are a history buff and would like to enjoy a slice if history this is the place to stay. The significant difference that I noticed with the room where we stayed is the height of the ceiling which is very high compared to a normal five star hotel.</v>
      </c>
      <c r="I1493" s="1" t="str">
        <f>TRIM(IF(ISERROR(MID(other_hotels_test!L1493,7,FIND("travelled",other_hotels_test!L1493,1)-7)),"",MID(other_hotels_test!L1493,7,FIND("travelled",other_hotels_test!L1493,1)-7)))</f>
        <v>July 2013</v>
      </c>
      <c r="J1493" s="1" t="str">
        <f>TRIM(IF(ISERROR(MID(other_hotels_test!L1493,FIND("travelled",other_hotels_test!L1493,1)+9,LEN(other_hotels_test!L1493))),"",MID(other_hotels_test!L1493,FIND("travelled",other_hotels_test!L1493,1)+9,LEN(other_hotels_test!L1493))))</f>
        <v>with family</v>
      </c>
      <c r="K1493" s="4" t="e">
        <f ca="1">udfRegEx(other_hotels_test!M1493,"\d( of )\d( stars).*(n&gt;)([\s\S]*;)")&amp;CHAR(10)&amp;udfRegEx(other_hotels_test!M1493,"[^;]+$\d( of )\d( stars).*(n&gt;)([\s\S]*;)")</f>
        <v>#NAME?</v>
      </c>
      <c r="N1493" s="1" t="str">
        <f>other_hotels_test!P1493</f>
        <v>Reviewed 27 July 2013</v>
      </c>
    </row>
    <row r="1494" spans="1:14" ht="182">
      <c r="A1494" s="1" t="str">
        <f>MID(other_hotels_test!D1494,1,FIND("_data",other_hotels_test!D1494,1)-1)</f>
        <v>fullerton_hotel</v>
      </c>
      <c r="B1494" s="4" t="str">
        <f>other_hotels_test!G1494</f>
        <v>Scoutandmacy</v>
      </c>
      <c r="C1494" s="4" t="str">
        <f>IF(ISBLANK(other_hotels_test!H1494),"",other_hotels_test!H1494)</f>
        <v>Oxford</v>
      </c>
      <c r="D1494" s="1" t="str">
        <f>MID(other_hotels_test!I1494,FIND("of",other_hotels_test!I1494,1)-2,12)</f>
        <v>5 of 5 stars</v>
      </c>
      <c r="E1494" s="1" t="str">
        <f>MID(other_hotels_test!I1494,FIND("of",other_hotels_test!I1494,1)-2,2)</f>
        <v xml:space="preserve">5 </v>
      </c>
      <c r="F1494" s="2">
        <f>MID(other_hotels_test!I1494,FIND("of",other_hotels_test!I1494,1)-2,2)/MID(other_hotels_test!I1494,FIND("of",other_hotels_test!I1494,1)+2,2)</f>
        <v>1</v>
      </c>
      <c r="G1494" s="3" t="str">
        <f>IF(ISBLANK(other_hotels_test!J1494),"",other_hotels_test!J1494)</f>
        <v>“The wow factor”</v>
      </c>
      <c r="H1494" s="3" t="str">
        <f>IF(ISBLANK(other_hotels_test!K1494),"",other_hotels_test!K1494)</f>
        <v>Jetlagged and hot we are arrived late afternoon and were checked in quickly and efficiently. We stayed in a standard room courtyard facing on a fairly high floor. The room was amazing - spacious comfy bed great bathroom and shower. Because we had jet lag we slept in and the only thing that woke us up was someone outside our door talking as they walked past. There is an infinity pool on the second floor the area has sun loungers chilled water and towels. The pool overlooks the city and gardens it was a pretty cool view and still 25 degrees at 8pm! This hotel is in such a great location. There is a series of underground passes to reach The Fullerton's sister hotels further along the Bay Area otherwise you have to negotiate the rather fast road. Within easy reach of the metro and in such beautiful surroundings I can't wait to stay here again when I come back.</v>
      </c>
      <c r="I1494" s="1" t="str">
        <f>TRIM(IF(ISERROR(MID(other_hotels_test!L1494,7,FIND("travelled",other_hotels_test!L1494,1)-7)),"",MID(other_hotels_test!L1494,7,FIND("travelled",other_hotels_test!L1494,1)-7)))</f>
        <v>May 2013</v>
      </c>
      <c r="J1494" s="1" t="str">
        <f>TRIM(IF(ISERROR(MID(other_hotels_test!L1494,FIND("travelled",other_hotels_test!L1494,1)+9,LEN(other_hotels_test!L1494))),"",MID(other_hotels_test!L1494,FIND("travelled",other_hotels_test!L1494,1)+9,LEN(other_hotels_test!L1494))))</f>
        <v>as a couple</v>
      </c>
      <c r="K1494" s="4" t="e">
        <f ca="1">udfRegEx(other_hotels_test!M1494,"\d( of )\d( stars).*(n&gt;)([\s\S]*;)")&amp;CHAR(10)&amp;udfRegEx(other_hotels_test!M1494,"[^;]+$\d( of )\d( stars).*(n&gt;)([\s\S]*;)")</f>
        <v>#NAME?</v>
      </c>
      <c r="N1494" s="1" t="str">
        <f>other_hotels_test!P1494</f>
        <v>Reviewed 26 July 2013</v>
      </c>
    </row>
    <row r="1495" spans="1:14" ht="140">
      <c r="A1495" s="1" t="str">
        <f>MID(other_hotels_test!D1495,1,FIND("_data",other_hotels_test!D1495,1)-1)</f>
        <v>fullerton_hotel</v>
      </c>
      <c r="B1495" s="4" t="str">
        <f>other_hotels_test!G1495</f>
        <v>ajwsf</v>
      </c>
      <c r="C1495" s="4" t="str">
        <f>IF(ISBLANK(other_hotels_test!H1495),"",other_hotels_test!H1495)</f>
        <v>san francisco usa</v>
      </c>
      <c r="D1495" s="1" t="str">
        <f>MID(other_hotels_test!I1495,FIND("of",other_hotels_test!I1495,1)-2,12)</f>
        <v>3 of 5 stars</v>
      </c>
      <c r="E1495" s="1" t="str">
        <f>MID(other_hotels_test!I1495,FIND("of",other_hotels_test!I1495,1)-2,2)</f>
        <v xml:space="preserve">3 </v>
      </c>
      <c r="F1495" s="2">
        <f>MID(other_hotels_test!I1495,FIND("of",other_hotels_test!I1495,1)-2,2)/MID(other_hotels_test!I1495,FIND("of",other_hotels_test!I1495,1)+2,2)</f>
        <v>0.6</v>
      </c>
      <c r="G1495" s="3" t="str">
        <f>IF(ISBLANK(other_hotels_test!J1495),"",other_hotels_test!J1495)</f>
        <v>“Nice lobby worn-out rooms”</v>
      </c>
      <c r="H1495" s="3" t="str">
        <f>IF(ISBLANK(other_hotels_test!K1495),"",other_hotels_test!K1495)</f>
        <v>The history of the hotel is quite interesting and the lobby showcases some of that legacy. It's open attractive and welcomes guests in fine fashion. However the rooms suffer somewhat...furnishings and carpet are worn and stained and the room floorpans can be somewhat choppy as they forced into an old building. The location enables interesting views over to the Marina Bay Sands and gives on to the harbor and "old singapore." I ate at the restaurants for a breakfast and dinner...both of which were fine but not remarkable. I won't rush back here...its not really a standout among Singapore hotels.</v>
      </c>
      <c r="I1495" s="1" t="str">
        <f>TRIM(IF(ISERROR(MID(other_hotels_test!L1495,7,FIND("travelled",other_hotels_test!L1495,1)-7)),"",MID(other_hotels_test!L1495,7,FIND("travelled",other_hotels_test!L1495,1)-7)))</f>
        <v>September 2012</v>
      </c>
      <c r="J1495" s="1" t="str">
        <f>TRIM(IF(ISERROR(MID(other_hotels_test!L1495,FIND("travelled",other_hotels_test!L1495,1)+9,LEN(other_hotels_test!L1495))),"",MID(other_hotels_test!L1495,FIND("travelled",other_hotels_test!L1495,1)+9,LEN(other_hotels_test!L1495))))</f>
        <v>on business</v>
      </c>
      <c r="K1495" s="4" t="e">
        <f ca="1">udfRegEx(other_hotels_test!M1495,"\d( of )\d( stars).*(n&gt;)([\s\S]*;)")&amp;CHAR(10)&amp;udfRegEx(other_hotels_test!M1495,"[^;]+$\d( of )\d( stars).*(n&gt;)([\s\S]*;)")</f>
        <v>#NAME?</v>
      </c>
      <c r="N1495" s="1" t="str">
        <f>other_hotels_test!P1495</f>
        <v>Reviewed 23 July 2013</v>
      </c>
    </row>
    <row r="1496" spans="1:14" ht="70">
      <c r="A1496" s="1" t="str">
        <f>MID(other_hotels_test!D1496,1,FIND("_data",other_hotels_test!D1496,1)-1)</f>
        <v>fullerton_hotel</v>
      </c>
      <c r="B1496" s="4" t="str">
        <f>other_hotels_test!G1496</f>
        <v>Edward G</v>
      </c>
      <c r="C1496" s="4" t="str">
        <f>IF(ISBLANK(other_hotels_test!H1496),"",other_hotels_test!H1496)</f>
        <v>Ashford United Kingdom</v>
      </c>
      <c r="D1496" s="1" t="str">
        <f>MID(other_hotels_test!I1496,FIND("of",other_hotels_test!I1496,1)-2,12)</f>
        <v>5 of 5 stars</v>
      </c>
      <c r="E1496" s="1" t="str">
        <f>MID(other_hotels_test!I1496,FIND("of",other_hotels_test!I1496,1)-2,2)</f>
        <v xml:space="preserve">5 </v>
      </c>
      <c r="F1496" s="2">
        <f>MID(other_hotels_test!I1496,FIND("of",other_hotels_test!I1496,1)-2,2)/MID(other_hotels_test!I1496,FIND("of",other_hotels_test!I1496,1)+2,2)</f>
        <v>1</v>
      </c>
      <c r="G1496" s="3" t="str">
        <f>IF(ISBLANK(other_hotels_test!J1496),"",other_hotels_test!J1496)</f>
        <v>“Beautiful.”</v>
      </c>
      <c r="H1496" s="3" t="str">
        <f>IF(ISBLANK(other_hotels_test!K1496),"",other_hotels_test!K1496)</f>
        <v>We had a marina view room it was spectacularand the evening lasar light and music shows were magnificent. Room had a huge bathroom with big bath and large separate showerall toileteries were provided. Breakfast was superbas was the afternoon buffet etc. Great hotel brilliant location.</v>
      </c>
      <c r="I1496" s="1" t="str">
        <f>TRIM(IF(ISERROR(MID(other_hotels_test!L1496,7,FIND("travelled",other_hotels_test!L1496,1)-7)),"",MID(other_hotels_test!L1496,7,FIND("travelled",other_hotels_test!L1496,1)-7)))</f>
        <v>September 2012</v>
      </c>
      <c r="J1496" s="1" t="str">
        <f>TRIM(IF(ISERROR(MID(other_hotels_test!L1496,FIND("travelled",other_hotels_test!L1496,1)+9,LEN(other_hotels_test!L1496))),"",MID(other_hotels_test!L1496,FIND("travelled",other_hotels_test!L1496,1)+9,LEN(other_hotels_test!L1496))))</f>
        <v>as a couple</v>
      </c>
      <c r="K1496" s="4" t="e">
        <f ca="1">udfRegEx(other_hotels_test!M1496,"\d( of )\d( stars).*(n&gt;)([\s\S]*;)")&amp;CHAR(10)&amp;udfRegEx(other_hotels_test!M1496,"[^;]+$\d( of )\d( stars).*(n&gt;)([\s\S]*;)")</f>
        <v>#NAME?</v>
      </c>
      <c r="N1496" s="1" t="str">
        <f>other_hotels_test!P1496</f>
        <v>Reviewed 23 July 2013</v>
      </c>
    </row>
    <row r="1497" spans="1:14" ht="56">
      <c r="A1497" s="1" t="str">
        <f>MID(other_hotels_test!D1497,1,FIND("_data",other_hotels_test!D1497,1)-1)</f>
        <v>fullerton_hotel</v>
      </c>
      <c r="B1497" s="4" t="str">
        <f>other_hotels_test!G1497</f>
        <v>Shannon M</v>
      </c>
      <c r="C1497" s="4" t="str">
        <f>IF(ISBLANK(other_hotels_test!H1497),"",other_hotels_test!H1497)</f>
        <v>Mount Shasta California United States</v>
      </c>
      <c r="D1497" s="1" t="str">
        <f>MID(other_hotels_test!I1497,FIND("of",other_hotels_test!I1497,1)-2,12)</f>
        <v>5 of 5 stars</v>
      </c>
      <c r="E1497" s="1" t="str">
        <f>MID(other_hotels_test!I1497,FIND("of",other_hotels_test!I1497,1)-2,2)</f>
        <v xml:space="preserve">5 </v>
      </c>
      <c r="F1497" s="2">
        <f>MID(other_hotels_test!I1497,FIND("of",other_hotels_test!I1497,1)-2,2)/MID(other_hotels_test!I1497,FIND("of",other_hotels_test!I1497,1)+2,2)</f>
        <v>1</v>
      </c>
      <c r="G1497" s="3" t="str">
        <f>IF(ISBLANK(other_hotels_test!J1497),"",other_hotels_test!J1497)</f>
        <v>“Pricey but well worth. The whole place smells like fresh flowers”</v>
      </c>
      <c r="H1497" s="3" t="str">
        <f>IF(ISBLANK(other_hotels_test!K1497),"",other_hotels_test!K1497)</f>
        <v>Great service great location great beds. Pricey but if you're willing to spend it's well worth it. They served us fresh fruit daily as well as complimentary wine for our honeymoon. Everyone was smiley and helpful and 200 characters on this thing is annoying to get to.</v>
      </c>
      <c r="I1497" s="1" t="str">
        <f>TRIM(IF(ISERROR(MID(other_hotels_test!L1497,7,FIND("travelled",other_hotels_test!L1497,1)-7)),"",MID(other_hotels_test!L1497,7,FIND("travelled",other_hotels_test!L1497,1)-7)))</f>
        <v>July 2013</v>
      </c>
      <c r="J1497" s="1" t="str">
        <f>TRIM(IF(ISERROR(MID(other_hotels_test!L1497,FIND("travelled",other_hotels_test!L1497,1)+9,LEN(other_hotels_test!L1497))),"",MID(other_hotels_test!L1497,FIND("travelled",other_hotels_test!L1497,1)+9,LEN(other_hotels_test!L1497))))</f>
        <v>as a couple</v>
      </c>
      <c r="K1497" s="4" t="e">
        <f ca="1">udfRegEx(other_hotels_test!M1497,"\d( of )\d( stars).*(n&gt;)([\s\S]*;)")&amp;CHAR(10)&amp;udfRegEx(other_hotels_test!M1497,"[^;]+$\d( of )\d( stars).*(n&gt;)([\s\S]*;)")</f>
        <v>#NAME?</v>
      </c>
      <c r="N1497" s="1" t="str">
        <f>other_hotels_test!P1497</f>
        <v>Reviewed 23 July 2013</v>
      </c>
    </row>
    <row r="1498" spans="1:14" ht="70">
      <c r="A1498" s="1" t="str">
        <f>MID(other_hotels_test!D1498,1,FIND("_data",other_hotels_test!D1498,1)-1)</f>
        <v>fullerton_hotel</v>
      </c>
      <c r="B1498" s="4" t="str">
        <f>other_hotels_test!G1498</f>
        <v>Thomas01M_nchen</v>
      </c>
      <c r="C1498" s="4" t="str">
        <f>IF(ISBLANK(other_hotels_test!H1498),"",other_hotels_test!H1498)</f>
        <v>München</v>
      </c>
      <c r="D1498" s="1" t="str">
        <f>MID(other_hotels_test!I1498,FIND("of",other_hotels_test!I1498,1)-2,12)</f>
        <v>5 of 5 stars</v>
      </c>
      <c r="E1498" s="1" t="str">
        <f>MID(other_hotels_test!I1498,FIND("of",other_hotels_test!I1498,1)-2,2)</f>
        <v xml:space="preserve">5 </v>
      </c>
      <c r="F1498" s="2">
        <f>MID(other_hotels_test!I1498,FIND("of",other_hotels_test!I1498,1)-2,2)/MID(other_hotels_test!I1498,FIND("of",other_hotels_test!I1498,1)+2,2)</f>
        <v>1</v>
      </c>
      <c r="G1498" s="3" t="str">
        <f>IF(ISBLANK(other_hotels_test!J1498),"",other_hotels_test!J1498)</f>
        <v>“Expensive but worth it”</v>
      </c>
      <c r="H1498" s="3" t="str">
        <f>IF(ISBLANK(other_hotels_test!K1498),"",other_hotels_test!K1498)</f>
        <v>Excellent service the pool is breathtaking with its stunning view great location. Also to be recommended: The rooftop bar. Of all the rooftop bars I have been to in Singapore I liked the view most. The only thing to complain about: People were not appropriately dressed in the club (shorts and T-shirts) and also badly behaved.</v>
      </c>
      <c r="I1498" s="1" t="str">
        <f>TRIM(IF(ISERROR(MID(other_hotels_test!L1498,7,FIND("travelled",other_hotels_test!L1498,1)-7)),"",MID(other_hotels_test!L1498,7,FIND("travelled",other_hotels_test!L1498,1)-7)))</f>
        <v>July 2013</v>
      </c>
      <c r="J1498" s="1" t="str">
        <f>TRIM(IF(ISERROR(MID(other_hotels_test!L1498,FIND("travelled",other_hotels_test!L1498,1)+9,LEN(other_hotels_test!L1498))),"",MID(other_hotels_test!L1498,FIND("travelled",other_hotels_test!L1498,1)+9,LEN(other_hotels_test!L1498))))</f>
        <v>as a couple</v>
      </c>
      <c r="K1498" s="4" t="e">
        <f ca="1">udfRegEx(other_hotels_test!M1498,"\d( of )\d( stars).*(n&gt;)([\s\S]*;)")&amp;CHAR(10)&amp;udfRegEx(other_hotels_test!M1498,"[^;]+$\d( of )\d( stars).*(n&gt;)([\s\S]*;)")</f>
        <v>#NAME?</v>
      </c>
      <c r="N1498" s="1" t="str">
        <f>other_hotels_test!P1498</f>
        <v>Reviewed 21 July 2013</v>
      </c>
    </row>
    <row r="1499" spans="1:14" ht="392">
      <c r="A1499" s="1" t="str">
        <f>MID(other_hotels_test!D1499,1,FIND("_data",other_hotels_test!D1499,1)-1)</f>
        <v>fullerton_hotel</v>
      </c>
      <c r="B1499" s="4" t="str">
        <f>other_hotels_test!G1499</f>
        <v>SierraMadretravelers</v>
      </c>
      <c r="C1499" s="4" t="str">
        <f>IF(ISBLANK(other_hotels_test!H1499),"",other_hotels_test!H1499)</f>
        <v>Sierra Madre California</v>
      </c>
      <c r="D1499" s="1" t="str">
        <f>MID(other_hotels_test!I1499,FIND("of",other_hotels_test!I1499,1)-2,12)</f>
        <v>5 of 5 stars</v>
      </c>
      <c r="E1499" s="1" t="str">
        <f>MID(other_hotels_test!I1499,FIND("of",other_hotels_test!I1499,1)-2,2)</f>
        <v xml:space="preserve">5 </v>
      </c>
      <c r="F1499" s="2">
        <f>MID(other_hotels_test!I1499,FIND("of",other_hotels_test!I1499,1)-2,2)/MID(other_hotels_test!I1499,FIND("of",other_hotels_test!I1499,1)+2,2)</f>
        <v>1</v>
      </c>
      <c r="G1499" s="3" t="str">
        <f>IF(ISBLANK(other_hotels_test!J1499),"",other_hotels_test!J1499)</f>
        <v>“Luxury in Historic Setting”</v>
      </c>
      <c r="H1499" s="3" t="str">
        <f>IF(ISBLANK(other_hotels_test!K1499),"",other_hotels_test!K1499)</f>
        <v>The Fullerton Hotel exudes luxury and history. It's a beautifully lit building at night and the views from the Quay rooms across the bay are stunning especially during the laser show from the Marina Bay Sands. The location is terrific easily accessible to Old Singapore and the harbor. The food in the restaurants at the main lobby level is good but not excellent. I happened to stay for 4 days over Chinese New Year and ended up having several meals in the hotel. It is very expensive. Aside from the breakfast buffet which was varied and plentiful I would recommend dining elsewhere. The public areas are spacious and beautiful. A small lobby bakery offers exquisite delicacies and the bar is a pleasant place for a drink. The hotel offers two walking tours of the Fullerton Hotel and its sister property the Fullerton Bay Hotel. Take them. The history is fascinating and it will enhance your appreciation of the two hotels and the harbor development. Florence was our guide for both tours and she was enthusiastic and informative. The only disappointment I experienced involved reserving a Quay view room where I initially stayed. After insects flew in through the balcony door I was moved to another room while the hotel exterminated the insects. My other room did not have the same view and while it was larger was sunken below the level of the only window in the room. One had to look up to see out the window and then only the tops of buildings were visible. I would not recommend such a room. Though the hotel provided a small discount I still think I was overcharged for the room. The service from every staff member was superb. Staying at the Fullerton Hotel was a splurge and next time I would probably opt for the more affordable Conrad where I've previously stayed. Nevertheless if you have the money the Fullerton Hotel is a fabulous place to stay.</v>
      </c>
      <c r="I1499" s="1" t="str">
        <f>TRIM(IF(ISERROR(MID(other_hotels_test!L1499,7,FIND("travelled",other_hotels_test!L1499,1)-7)),"",MID(other_hotels_test!L1499,7,FIND("travelled",other_hotels_test!L1499,1)-7)))</f>
        <v>February 2013</v>
      </c>
      <c r="J1499" s="1" t="str">
        <f>TRIM(IF(ISERROR(MID(other_hotels_test!L1499,FIND("travelled",other_hotels_test!L1499,1)+9,LEN(other_hotels_test!L1499))),"",MID(other_hotels_test!L1499,FIND("travelled",other_hotels_test!L1499,1)+9,LEN(other_hotels_test!L1499))))</f>
        <v>solo</v>
      </c>
      <c r="K1499" s="4" t="e">
        <f ca="1">udfRegEx(other_hotels_test!M1499,"\d( of )\d( stars).*(n&gt;)([\s\S]*;)")&amp;CHAR(10)&amp;udfRegEx(other_hotels_test!M1499,"[^;]+$\d( of )\d( stars).*(n&gt;)([\s\S]*;)")</f>
        <v>#NAME?</v>
      </c>
      <c r="N1499" s="1" t="str">
        <f>other_hotels_test!P1499</f>
        <v>Reviewed 21 July 2013</v>
      </c>
    </row>
    <row r="1500" spans="1:14" ht="56">
      <c r="A1500" s="1" t="str">
        <f>MID(other_hotels_test!D1500,1,FIND("_data",other_hotels_test!D1500,1)-1)</f>
        <v>fullerton_hotel</v>
      </c>
      <c r="B1500" s="4" t="str">
        <f>other_hotels_test!G1500</f>
        <v>Laurens S</v>
      </c>
      <c r="C1500" s="4" t="str">
        <f>IF(ISBLANK(other_hotels_test!H1500),"",other_hotels_test!H1500)</f>
        <v>Oslo</v>
      </c>
      <c r="D1500" s="1" t="str">
        <f>MID(other_hotels_test!I1500,FIND("of",other_hotels_test!I1500,1)-2,12)</f>
        <v>5 of 5 stars</v>
      </c>
      <c r="E1500" s="1" t="str">
        <f>MID(other_hotels_test!I1500,FIND("of",other_hotels_test!I1500,1)-2,2)</f>
        <v xml:space="preserve">5 </v>
      </c>
      <c r="F1500" s="2">
        <f>MID(other_hotels_test!I1500,FIND("of",other_hotels_test!I1500,1)-2,2)/MID(other_hotels_test!I1500,FIND("of",other_hotels_test!I1500,1)+2,2)</f>
        <v>1</v>
      </c>
      <c r="G1500" s="3" t="str">
        <f>IF(ISBLANK(other_hotels_test!J1500),"",other_hotels_test!J1500)</f>
        <v>“One of the best places to stay”</v>
      </c>
      <c r="H1500" s="3" t="str">
        <f>IF(ISBLANK(other_hotels_test!K1500),"",other_hotels_test!K1500)</f>
        <v>Everything is great about this hotel (except maybe the price). Great service great location in the city center! Pool with a view over Singapore river. Absolutely cannot go wrong with this choice if you can afford it.</v>
      </c>
      <c r="I1500" s="1" t="str">
        <f>TRIM(IF(ISERROR(MID(other_hotels_test!L1500,7,FIND("travelled",other_hotels_test!L1500,1)-7)),"",MID(other_hotels_test!L1500,7,FIND("travelled",other_hotels_test!L1500,1)-7)))</f>
        <v/>
      </c>
      <c r="J1500" s="1" t="str">
        <f>TRIM(IF(ISERROR(MID(other_hotels_test!L1500,FIND("travelled",other_hotels_test!L1500,1)+9,LEN(other_hotels_test!L1500))),"",MID(other_hotels_test!L1500,FIND("travelled",other_hotels_test!L1500,1)+9,LEN(other_hotels_test!L1500))))</f>
        <v/>
      </c>
      <c r="K1500" s="4" t="e">
        <f ca="1">udfRegEx(other_hotels_test!M1500,"\d( of )\d( stars).*(n&gt;)([\s\S]*;)")&amp;CHAR(10)&amp;udfRegEx(other_hotels_test!M1500,"[^;]+$\d( of )\d( stars).*(n&gt;)([\s\S]*;)")</f>
        <v>#NAME?</v>
      </c>
      <c r="N1500" s="1" t="str">
        <f>other_hotels_test!P1500</f>
        <v>Reviewed 3 August 2013</v>
      </c>
    </row>
    <row r="1501" spans="1:14" ht="266">
      <c r="A1501" s="1" t="str">
        <f>MID(other_hotels_test!D1501,1,FIND("_data",other_hotels_test!D1501,1)-1)</f>
        <v>fullerton_hotel</v>
      </c>
      <c r="B1501" s="4" t="str">
        <f>other_hotels_test!G1501</f>
        <v>JackieLoo77</v>
      </c>
      <c r="C1501" s="4" t="str">
        <f>IF(ISBLANK(other_hotels_test!H1501),"",other_hotels_test!H1501)</f>
        <v>Malaysia</v>
      </c>
      <c r="D1501" s="1" t="str">
        <f>MID(other_hotels_test!I1501,FIND("of",other_hotels_test!I1501,1)-2,12)</f>
        <v>5 of 5 stars</v>
      </c>
      <c r="E1501" s="1" t="str">
        <f>MID(other_hotels_test!I1501,FIND("of",other_hotels_test!I1501,1)-2,2)</f>
        <v xml:space="preserve">5 </v>
      </c>
      <c r="F1501" s="2">
        <f>MID(other_hotels_test!I1501,FIND("of",other_hotels_test!I1501,1)-2,2)/MID(other_hotels_test!I1501,FIND("of",other_hotels_test!I1501,1)+2,2)</f>
        <v>1</v>
      </c>
      <c r="G1501" s="3" t="str">
        <f>IF(ISBLANK(other_hotels_test!J1501),"",other_hotels_test!J1501)</f>
        <v>“Impeccable Service Excellent Room Outstanding View”</v>
      </c>
      <c r="H1501" s="3" t="str">
        <f>IF(ISBLANK(other_hotels_test!K1501),"",other_hotels_test!K1501)</f>
        <v>Stayed one night (last night) in the Esplanade room facing the beautiful view of The Marina Bay Sands to celebrate our Anniversary. The room was big king sized bed was comfortable and pillows were big and fluffy (down feather). Bathroom was spacious and clean. A walk in wardrobe gives it a nice touch to this room. All the staff were friendly and courteous (from every department we encountered). They greet you everywhere you go asking for feedback. It shows the value they placed on customer service. Kudos to the General Manager who wrote a personal greeting card to us and extended his wish with some gifts for our anniversary. So thoughtful of him. We had lunch at the Lighthouse Restaurant a cozy award winning restaurant that serves excellent seafood risotto. My husband reckoned that this is his best risotto he has tasted so far. The choices at the buffet breakfast were extensive. We opted to dine outdoor which has a view of the river the park opposite and boats cruising past. We had a very memorable stay in Fullerton and are happy to recommend those who wish to stay in a hotel that has a colonial touch and steeped in history. Best of all you will discover what is real "service" after you walked out of Fullerton Hotel.</v>
      </c>
      <c r="I1501" s="1" t="str">
        <f>TRIM(IF(ISERROR(MID(other_hotels_test!L1501,7,FIND("travelled",other_hotels_test!L1501,1)-7)),"",MID(other_hotels_test!L1501,7,FIND("travelled",other_hotels_test!L1501,1)-7)))</f>
        <v>July 2013</v>
      </c>
      <c r="J1501" s="1" t="str">
        <f>TRIM(IF(ISERROR(MID(other_hotels_test!L1501,FIND("travelled",other_hotels_test!L1501,1)+9,LEN(other_hotels_test!L1501))),"",MID(other_hotels_test!L1501,FIND("travelled",other_hotels_test!L1501,1)+9,LEN(other_hotels_test!L1501))))</f>
        <v>as a couple</v>
      </c>
      <c r="K1501" s="4" t="e">
        <f ca="1">udfRegEx(other_hotels_test!M1501,"\d( of )\d( stars).*(n&gt;)([\s\S]*;)")&amp;CHAR(10)&amp;udfRegEx(other_hotels_test!M1501,"[^;]+$\d( of )\d( stars).*(n&gt;)([\s\S]*;)")</f>
        <v>#NAME?</v>
      </c>
      <c r="N1501" s="1" t="str">
        <f>other_hotels_test!P1501</f>
        <v>Reviewed 1 August 2013</v>
      </c>
    </row>
    <row r="1502" spans="1:14" ht="98">
      <c r="A1502" s="1" t="str">
        <f>MID(other_hotels_test!D1502,1,FIND("_data",other_hotels_test!D1502,1)-1)</f>
        <v>fullerton_hotel</v>
      </c>
      <c r="B1502" s="4" t="str">
        <f>other_hotels_test!G1502</f>
        <v>NeedSleep2013</v>
      </c>
      <c r="C1502" s="4" t="str">
        <f>IF(ISBLANK(other_hotels_test!H1502),"",other_hotels_test!H1502)</f>
        <v>Manila Philippines</v>
      </c>
      <c r="D1502" s="1" t="str">
        <f>MID(other_hotels_test!I1502,FIND("of",other_hotels_test!I1502,1)-2,12)</f>
        <v>4 of 5 stars</v>
      </c>
      <c r="E1502" s="1" t="str">
        <f>MID(other_hotels_test!I1502,FIND("of",other_hotels_test!I1502,1)-2,2)</f>
        <v xml:space="preserve">4 </v>
      </c>
      <c r="F1502" s="2">
        <f>MID(other_hotels_test!I1502,FIND("of",other_hotels_test!I1502,1)-2,2)/MID(other_hotels_test!I1502,FIND("of",other_hotels_test!I1502,1)+2,2)</f>
        <v>0.8</v>
      </c>
      <c r="G1502" s="3" t="str">
        <f>IF(ISBLANK(other_hotels_test!J1502),"",other_hotels_test!J1502)</f>
        <v>“Modern yet timeless”</v>
      </c>
      <c r="H1502" s="3" t="str">
        <f>IF(ISBLANK(other_hotels_test!K1502),"",other_hotels_test!K1502)</f>
        <v>This historical building was the former general post office of Singapore. Quite charming yet modern. My room was facing the harbor with a great view. Overall one of the best hotels I have stayed in. Too bad it was just for two nights. Downside: Expensive. Location is far from any MRT stations sometimes the queue for the taxi can take a while. Also there is a musky smell that permeates the lobby. Might be from the carpet or the pond in the basement.</v>
      </c>
      <c r="I1502" s="1" t="str">
        <f>TRIM(IF(ISERROR(MID(other_hotels_test!L1502,7,FIND("travelled",other_hotels_test!L1502,1)-7)),"",MID(other_hotels_test!L1502,7,FIND("travelled",other_hotels_test!L1502,1)-7)))</f>
        <v>April 2013</v>
      </c>
      <c r="J1502" s="1" t="str">
        <f>TRIM(IF(ISERROR(MID(other_hotels_test!L1502,FIND("travelled",other_hotels_test!L1502,1)+9,LEN(other_hotels_test!L1502))),"",MID(other_hotels_test!L1502,FIND("travelled",other_hotels_test!L1502,1)+9,LEN(other_hotels_test!L1502))))</f>
        <v>on business</v>
      </c>
      <c r="K1502" s="4" t="e">
        <f ca="1">udfRegEx(other_hotels_test!M1502,"\d( of )\d( stars).*(n&gt;)([\s\S]*;)")&amp;CHAR(10)&amp;udfRegEx(other_hotels_test!M1502,"[^;]+$\d( of )\d( stars).*(n&gt;)([\s\S]*;)")</f>
        <v>#NAME?</v>
      </c>
      <c r="N1502" s="1" t="str">
        <f>other_hotels_test!P1502</f>
        <v>Reviewed 1 August 2013</v>
      </c>
    </row>
    <row r="1503" spans="1:14" ht="154">
      <c r="A1503" s="1" t="str">
        <f>MID(other_hotels_test!D1503,1,FIND("_data",other_hotels_test!D1503,1)-1)</f>
        <v>fullerton_hotel</v>
      </c>
      <c r="B1503" s="4" t="str">
        <f>other_hotels_test!G1503</f>
        <v>Sat32199</v>
      </c>
      <c r="C1503" s="4" t="str">
        <f>IF(ISBLANK(other_hotels_test!H1503),"",other_hotels_test!H1503)</f>
        <v>Tampa Florida</v>
      </c>
      <c r="D1503" s="1" t="str">
        <f>MID(other_hotels_test!I1503,FIND("of",other_hotels_test!I1503,1)-2,12)</f>
        <v>5 of 5 stars</v>
      </c>
      <c r="E1503" s="1" t="str">
        <f>MID(other_hotels_test!I1503,FIND("of",other_hotels_test!I1503,1)-2,2)</f>
        <v xml:space="preserve">5 </v>
      </c>
      <c r="F1503" s="2">
        <f>MID(other_hotels_test!I1503,FIND("of",other_hotels_test!I1503,1)-2,2)/MID(other_hotels_test!I1503,FIND("of",other_hotels_test!I1503,1)+2,2)</f>
        <v>1</v>
      </c>
      <c r="G1503" s="3" t="str">
        <f>IF(ISBLANK(other_hotels_test!J1503),"",other_hotels_test!J1503)</f>
        <v>“Birthday Celebration”</v>
      </c>
      <c r="H1503" s="3" t="str">
        <f>IF(ISBLANK(other_hotels_test!K1503),"",other_hotels_test!K1503)</f>
        <v>From my first contact with the staff at The Fullerton I was impressed. A week before checking in I was contacted by Guest Services and asked if I would like some Birthday decorations in our room for my wife's birthday along with some cake candles and a card from the GM. All at no charge. At our check in we were greeted by name and welcomed to the Hotel. The venue location and most importantly the people are all above expectation. This hotel is a fine example of team building and empowering motivated staff as I have ever experienced. Congratulations to The Fullerton Hotel a magnificent old building with a century of history as Singapores post office and social club. We will be back. Thanks</v>
      </c>
      <c r="I1503" s="1" t="str">
        <f>TRIM(IF(ISERROR(MID(other_hotels_test!L1503,7,FIND("travelled",other_hotels_test!L1503,1)-7)),"",MID(other_hotels_test!L1503,7,FIND("travelled",other_hotels_test!L1503,1)-7)))</f>
        <v>July 2013</v>
      </c>
      <c r="J1503" s="1" t="str">
        <f>TRIM(IF(ISERROR(MID(other_hotels_test!L1503,FIND("travelled",other_hotels_test!L1503,1)+9,LEN(other_hotels_test!L1503))),"",MID(other_hotels_test!L1503,FIND("travelled",other_hotels_test!L1503,1)+9,LEN(other_hotels_test!L1503))))</f>
        <v>as a couple</v>
      </c>
      <c r="K1503" s="4" t="e">
        <f ca="1">udfRegEx(other_hotels_test!M1503,"\d( of )\d( stars).*(n&gt;)([\s\S]*;)")&amp;CHAR(10)&amp;udfRegEx(other_hotels_test!M1503,"[^;]+$\d( of )\d( stars).*(n&gt;)([\s\S]*;)")</f>
        <v>#NAME?</v>
      </c>
      <c r="N1503" s="1" t="str">
        <f>other_hotels_test!P1503</f>
        <v>Reviewed 1 August 2013</v>
      </c>
    </row>
    <row r="1504" spans="1:14" ht="70">
      <c r="A1504" s="1" t="str">
        <f>MID(other_hotels_test!D1504,1,FIND("_data",other_hotels_test!D1504,1)-1)</f>
        <v>fullerton_hotel</v>
      </c>
      <c r="B1504" s="4" t="str">
        <f>other_hotels_test!G1504</f>
        <v>Panda59-Sydney</v>
      </c>
      <c r="C1504" s="4" t="str">
        <f>IF(ISBLANK(other_hotels_test!H1504),"",other_hotels_test!H1504)</f>
        <v>Sydney Australia</v>
      </c>
      <c r="D1504" s="1" t="str">
        <f>MID(other_hotels_test!I1504,FIND("of",other_hotels_test!I1504,1)-2,12)</f>
        <v>5 of 5 stars</v>
      </c>
      <c r="E1504" s="1" t="str">
        <f>MID(other_hotels_test!I1504,FIND("of",other_hotels_test!I1504,1)-2,2)</f>
        <v xml:space="preserve">5 </v>
      </c>
      <c r="F1504" s="2">
        <f>MID(other_hotels_test!I1504,FIND("of",other_hotels_test!I1504,1)-2,2)/MID(other_hotels_test!I1504,FIND("of",other_hotels_test!I1504,1)+2,2)</f>
        <v>1</v>
      </c>
      <c r="G1504" s="3" t="str">
        <f>IF(ISBLANK(other_hotels_test!J1504),"",other_hotels_test!J1504)</f>
        <v>“Real Service”</v>
      </c>
      <c r="H1504" s="3" t="str">
        <f>IF(ISBLANK(other_hotels_test!K1504),"",other_hotels_test!K1504)</f>
        <v>Stayed one night on a stopover in a heritage room. This is beautiful hotel is in a perfect location. The breakfast is just an amazing offering something for everyone. However the real attraction of this hotel is the staff their attention to detail and pleasant demeanour nothing was a problem.</v>
      </c>
      <c r="I1504" s="1" t="str">
        <f>TRIM(IF(ISERROR(MID(other_hotels_test!L1504,7,FIND("travelled",other_hotels_test!L1504,1)-7)),"",MID(other_hotels_test!L1504,7,FIND("travelled",other_hotels_test!L1504,1)-7)))</f>
        <v/>
      </c>
      <c r="J1504" s="1" t="str">
        <f>TRIM(IF(ISERROR(MID(other_hotels_test!L1504,FIND("travelled",other_hotels_test!L1504,1)+9,LEN(other_hotels_test!L1504))),"",MID(other_hotels_test!L1504,FIND("travelled",other_hotels_test!L1504,1)+9,LEN(other_hotels_test!L1504))))</f>
        <v/>
      </c>
      <c r="K1504" s="4" t="e">
        <f ca="1">udfRegEx(other_hotels_test!M1504,"\d( of )\d( stars).*(n&gt;)([\s\S]*;)")&amp;CHAR(10)&amp;udfRegEx(other_hotels_test!M1504,"[^;]+$\d( of )\d( stars).*(n&gt;)([\s\S]*;)")</f>
        <v>#NAME?</v>
      </c>
      <c r="N1504" s="1" t="str">
        <f>other_hotels_test!P1504</f>
        <v>Reviewed 31 July 2013</v>
      </c>
    </row>
    <row r="1505" spans="1:14" ht="56">
      <c r="A1505" s="1" t="str">
        <f>MID(other_hotels_test!D1505,1,FIND("_data",other_hotels_test!D1505,1)-1)</f>
        <v>fullerton_hotel</v>
      </c>
      <c r="B1505" s="4" t="str">
        <f>other_hotels_test!G1505</f>
        <v>Jo T</v>
      </c>
      <c r="C1505" s="4" t="str">
        <f>IF(ISBLANK(other_hotels_test!H1505),"",other_hotels_test!H1505)</f>
        <v/>
      </c>
      <c r="D1505" s="1" t="str">
        <f>MID(other_hotels_test!I1505,FIND("of",other_hotels_test!I1505,1)-2,12)</f>
        <v>5 of 5 stars</v>
      </c>
      <c r="E1505" s="1" t="str">
        <f>MID(other_hotels_test!I1505,FIND("of",other_hotels_test!I1505,1)-2,2)</f>
        <v xml:space="preserve">5 </v>
      </c>
      <c r="F1505" s="2">
        <f>MID(other_hotels_test!I1505,FIND("of",other_hotels_test!I1505,1)-2,2)/MID(other_hotels_test!I1505,FIND("of",other_hotels_test!I1505,1)+2,2)</f>
        <v>1</v>
      </c>
      <c r="G1505" s="3" t="str">
        <f>IF(ISBLANK(other_hotels_test!J1505),"",other_hotels_test!J1505)</f>
        <v>“Great bar for drinks..expensive thou!”</v>
      </c>
      <c r="H1505" s="3" t="str">
        <f>IF(ISBLANK(other_hotels_test!K1505),"",other_hotels_test!K1505)</f>
        <v>My other half and I enjoyed a few gins here it is expensive...central London prices but hey it's a great hotel fab atmosphere and well worth a visit! The outdoor area is lovely and a walk around the hotel is a must.</v>
      </c>
      <c r="I1505" s="1" t="str">
        <f>TRIM(IF(ISERROR(MID(other_hotels_test!L1505,7,FIND("travelled",other_hotels_test!L1505,1)-7)),"",MID(other_hotels_test!L1505,7,FIND("travelled",other_hotels_test!L1505,1)-7)))</f>
        <v>April 2013</v>
      </c>
      <c r="J1505" s="1" t="str">
        <f>TRIM(IF(ISERROR(MID(other_hotels_test!L1505,FIND("travelled",other_hotels_test!L1505,1)+9,LEN(other_hotels_test!L1505))),"",MID(other_hotels_test!L1505,FIND("travelled",other_hotels_test!L1505,1)+9,LEN(other_hotels_test!L1505))))</f>
        <v>as a couple</v>
      </c>
      <c r="K1505" s="4" t="e">
        <f ca="1">udfRegEx(other_hotels_test!M1505,"\d( of )\d( stars).*(n&gt;)([\s\S]*;)")&amp;CHAR(10)&amp;udfRegEx(other_hotels_test!M1505,"[^;]+$\d( of )\d( stars).*(n&gt;)([\s\S]*;)")</f>
        <v>#NAME?</v>
      </c>
      <c r="N1505" s="1" t="str">
        <f>other_hotels_test!P1505</f>
        <v>Reviewed 20 July 2013</v>
      </c>
    </row>
    <row r="1506" spans="1:14" ht="196">
      <c r="A1506" s="1" t="str">
        <f>MID(other_hotels_test!D1506,1,FIND("_data",other_hotels_test!D1506,1)-1)</f>
        <v>fullerton_hotel</v>
      </c>
      <c r="B1506" s="4" t="str">
        <f>other_hotels_test!G1506</f>
        <v>Mr B</v>
      </c>
      <c r="C1506" s="4" t="str">
        <f>IF(ISBLANK(other_hotels_test!H1506),"",other_hotels_test!H1506)</f>
        <v>Singapore Singapore</v>
      </c>
      <c r="D1506" s="1" t="str">
        <f>MID(other_hotels_test!I1506,FIND("of",other_hotels_test!I1506,1)-2,12)</f>
        <v>5 of 5 stars</v>
      </c>
      <c r="E1506" s="1" t="str">
        <f>MID(other_hotels_test!I1506,FIND("of",other_hotels_test!I1506,1)-2,2)</f>
        <v xml:space="preserve">5 </v>
      </c>
      <c r="F1506" s="2">
        <f>MID(other_hotels_test!I1506,FIND("of",other_hotels_test!I1506,1)-2,2)/MID(other_hotels_test!I1506,FIND("of",other_hotels_test!I1506,1)+2,2)</f>
        <v>1</v>
      </c>
      <c r="G1506" s="3" t="str">
        <f>IF(ISBLANK(other_hotels_test!J1506),"",other_hotels_test!J1506)</f>
        <v>“True 5 stars”</v>
      </c>
      <c r="H1506" s="3" t="str">
        <f>IF(ISBLANK(other_hotels_test!K1506),"",other_hotels_test!K1506)</f>
        <v>Went all over Europe italy france spain switzerland etc etc stayed in 4 and 5 stars. Stopped over at the fullerton singapore on the way back to Australia. It is so far above and beyond any hotel we stayed in Europe it's not even funny. The closest was the Sofitel Thallasa Biarritz....but singapore wins because the air conditioning works here and they are not afraid to use it. It's so funny to think that in Italy at a "4 star hotel" we had to plead with the staff to give us more milk for breakfast....here at the fullerton we have a buffet breakfast which has everything from pancakes to dim sum and pork buns the breakfast buffet would put some hotels dinner buffets to shame. The service....oh my god I ordered lasagne just now at 4 in the morning and it arrives in a SCHAUB cast iron dish perfectly oven heated in under 20 minutes and was better than lasagne we sat down and ate at a restaurant in Florence. Need I say more?</v>
      </c>
      <c r="I1506" s="1" t="str">
        <f>TRIM(IF(ISERROR(MID(other_hotels_test!L1506,7,FIND("travelled",other_hotels_test!L1506,1)-7)),"",MID(other_hotels_test!L1506,7,FIND("travelled",other_hotels_test!L1506,1)-7)))</f>
        <v>July 2013</v>
      </c>
      <c r="J1506" s="1" t="str">
        <f>TRIM(IF(ISERROR(MID(other_hotels_test!L1506,FIND("travelled",other_hotels_test!L1506,1)+9,LEN(other_hotels_test!L1506))),"",MID(other_hotels_test!L1506,FIND("travelled",other_hotels_test!L1506,1)+9,LEN(other_hotels_test!L1506))))</f>
        <v>as a couple</v>
      </c>
      <c r="K1506" s="4" t="e">
        <f ca="1">udfRegEx(other_hotels_test!M1506,"\d( of )\d( stars).*(n&gt;)([\s\S]*;)")&amp;CHAR(10)&amp;udfRegEx(other_hotels_test!M1506,"[^;]+$\d( of )\d( stars).*(n&gt;)([\s\S]*;)")</f>
        <v>#NAME?</v>
      </c>
      <c r="N1506" s="1" t="str">
        <f>other_hotels_test!P1506</f>
        <v>Reviewed 20 July 2013</v>
      </c>
    </row>
    <row r="1507" spans="1:14" ht="196">
      <c r="A1507" s="1" t="str">
        <f>MID(other_hotels_test!D1507,1,FIND("_data",other_hotels_test!D1507,1)-1)</f>
        <v>fullerton_hotel</v>
      </c>
      <c r="B1507" s="4" t="str">
        <f>other_hotels_test!G1507</f>
        <v>roddamranganath</v>
      </c>
      <c r="C1507" s="4" t="str">
        <f>IF(ISBLANK(other_hotels_test!H1507),"",other_hotels_test!H1507)</f>
        <v>Singapore</v>
      </c>
      <c r="D1507" s="1" t="str">
        <f>MID(other_hotels_test!I1507,FIND("of",other_hotels_test!I1507,1)-2,12)</f>
        <v>5 of 5 stars</v>
      </c>
      <c r="E1507" s="1" t="str">
        <f>MID(other_hotels_test!I1507,FIND("of",other_hotels_test!I1507,1)-2,2)</f>
        <v xml:space="preserve">5 </v>
      </c>
      <c r="F1507" s="2">
        <f>MID(other_hotels_test!I1507,FIND("of",other_hotels_test!I1507,1)-2,2)/MID(other_hotels_test!I1507,FIND("of",other_hotels_test!I1507,1)+2,2)</f>
        <v>1</v>
      </c>
      <c r="G1507" s="3" t="str">
        <f>IF(ISBLANK(other_hotels_test!J1507),"",other_hotels_test!J1507)</f>
        <v>“Stay here for an Aristocratic feeling!!!!!”</v>
      </c>
      <c r="H1507" s="3" t="str">
        <f>IF(ISBLANK(other_hotels_test!K1507),"",other_hotels_test!K1507)</f>
        <v>Everything in this hotel has this grand feeling that will make you feel very special when you stay here. My wife gifted me a staycation for by birthday and we were placed in an executive room with a balcony overlooking the Quay. Some of the best views are to be seen from here. The afternoon high tea and evening cocktails in the Club Lounge was charming and calming too with a soothing sax and old country music. Breakfast was international standards. The main lobby is richly designed with a huge beautiful Jade waterfall which is a signature icon of this building. The outer heavy stone facade gives this place an aristocratic feeling which is unique to only this hotel. Overall if you wanna gift your loved one an awesome day look no further than Fullerton. Also the staff service was highly commendable as they were to custom package our stay and kept up the service to the highest standards.</v>
      </c>
      <c r="I1507" s="1" t="str">
        <f>TRIM(IF(ISERROR(MID(other_hotels_test!L1507,7,FIND("travelled",other_hotels_test!L1507,1)-7)),"",MID(other_hotels_test!L1507,7,FIND("travelled",other_hotels_test!L1507,1)-7)))</f>
        <v>July 2013</v>
      </c>
      <c r="J1507" s="1" t="str">
        <f>TRIM(IF(ISERROR(MID(other_hotels_test!L1507,FIND("travelled",other_hotels_test!L1507,1)+9,LEN(other_hotels_test!L1507))),"",MID(other_hotels_test!L1507,FIND("travelled",other_hotels_test!L1507,1)+9,LEN(other_hotels_test!L1507))))</f>
        <v>as a couple</v>
      </c>
      <c r="K1507" s="4" t="e">
        <f ca="1">udfRegEx(other_hotels_test!M1507,"\d( of )\d( stars).*(n&gt;)([\s\S]*;)")&amp;CHAR(10)&amp;udfRegEx(other_hotels_test!M1507,"[^;]+$\d( of )\d( stars).*(n&gt;)([\s\S]*;)")</f>
        <v>#NAME?</v>
      </c>
      <c r="N1507" s="1" t="str">
        <f>other_hotels_test!P1507</f>
        <v>Reviewed 19 July 2013</v>
      </c>
    </row>
    <row r="1508" spans="1:14" ht="98">
      <c r="A1508" s="1" t="str">
        <f>MID(other_hotels_test!D1508,1,FIND("_data",other_hotels_test!D1508,1)-1)</f>
        <v>fullerton_hotel</v>
      </c>
      <c r="B1508" s="4" t="str">
        <f>other_hotels_test!G1508</f>
        <v>SmithyisJunior</v>
      </c>
      <c r="C1508" s="4" t="str">
        <f>IF(ISBLANK(other_hotels_test!H1508),"",other_hotels_test!H1508)</f>
        <v>Pacific Grove California</v>
      </c>
      <c r="D1508" s="1" t="str">
        <f>MID(other_hotels_test!I1508,FIND("of",other_hotels_test!I1508,1)-2,12)</f>
        <v>4 of 5 stars</v>
      </c>
      <c r="E1508" s="1" t="str">
        <f>MID(other_hotels_test!I1508,FIND("of",other_hotels_test!I1508,1)-2,2)</f>
        <v xml:space="preserve">4 </v>
      </c>
      <c r="F1508" s="2">
        <f>MID(other_hotels_test!I1508,FIND("of",other_hotels_test!I1508,1)-2,2)/MID(other_hotels_test!I1508,FIND("of",other_hotels_test!I1508,1)+2,2)</f>
        <v>0.8</v>
      </c>
      <c r="G1508" s="3" t="str">
        <f>IF(ISBLANK(other_hotels_test!J1508),"",other_hotels_test!J1508)</f>
        <v>“1st place to visit in Singapore!”</v>
      </c>
      <c r="H1508" s="3" t="str">
        <f>IF(ISBLANK(other_hotels_test!K1508),"",other_hotels_test!K1508)</f>
        <v>We just happen to choose this hotel randomly as we are travelling randomly in a group of friends. Not expecting anything it turned out to be the best place we liked when we left Singapore. The colorful bridge at night the lake which is just beneath the hotel perfect location to chill! We enjoyed our dinner! We really did! The view is just amazing. You gotta try it your experience will speak. Will definitely come back again with my family on my next visit!</v>
      </c>
      <c r="I1508" s="1" t="str">
        <f>TRIM(IF(ISERROR(MID(other_hotels_test!L1508,7,FIND("travelled",other_hotels_test!L1508,1)-7)),"",MID(other_hotels_test!L1508,7,FIND("travelled",other_hotels_test!L1508,1)-7)))</f>
        <v>June 2013</v>
      </c>
      <c r="J1508" s="1" t="str">
        <f>TRIM(IF(ISERROR(MID(other_hotels_test!L1508,FIND("travelled",other_hotels_test!L1508,1)+9,LEN(other_hotels_test!L1508))),"",MID(other_hotels_test!L1508,FIND("travelled",other_hotels_test!L1508,1)+9,LEN(other_hotels_test!L1508))))</f>
        <v>with friends</v>
      </c>
      <c r="K1508" s="4" t="e">
        <f ca="1">udfRegEx(other_hotels_test!M1508,"\d( of )\d( stars).*(n&gt;)([\s\S]*;)")&amp;CHAR(10)&amp;udfRegEx(other_hotels_test!M1508,"[^;]+$\d( of )\d( stars).*(n&gt;)([\s\S]*;)")</f>
        <v>#NAME?</v>
      </c>
      <c r="N1508" s="1" t="str">
        <f>other_hotels_test!P1508</f>
        <v>Reviewed 19 July 2013</v>
      </c>
    </row>
    <row r="1509" spans="1:14" ht="154">
      <c r="A1509" s="1" t="str">
        <f>MID(other_hotels_test!D1509,1,FIND("_data",other_hotels_test!D1509,1)-1)</f>
        <v>fullerton_hotel</v>
      </c>
      <c r="B1509" s="4" t="str">
        <f>other_hotels_test!G1509</f>
        <v>soccerman56</v>
      </c>
      <c r="C1509" s="4" t="str">
        <f>IF(ISBLANK(other_hotels_test!H1509),"",other_hotels_test!H1509)</f>
        <v>Glen Burnie Maryland</v>
      </c>
      <c r="D1509" s="1" t="str">
        <f>MID(other_hotels_test!I1509,FIND("of",other_hotels_test!I1509,1)-2,12)</f>
        <v>5 of 5 stars</v>
      </c>
      <c r="E1509" s="1" t="str">
        <f>MID(other_hotels_test!I1509,FIND("of",other_hotels_test!I1509,1)-2,2)</f>
        <v xml:space="preserve">5 </v>
      </c>
      <c r="F1509" s="2">
        <f>MID(other_hotels_test!I1509,FIND("of",other_hotels_test!I1509,1)-2,2)/MID(other_hotels_test!I1509,FIND("of",other_hotels_test!I1509,1)+2,2)</f>
        <v>1</v>
      </c>
      <c r="G1509" s="3" t="str">
        <f>IF(ISBLANK(other_hotels_test!J1509),"",other_hotels_test!J1509)</f>
        <v>“The Best Hotel Ever”</v>
      </c>
      <c r="H1509" s="3" t="str">
        <f>IF(ISBLANK(other_hotels_test!K1509),"",other_hotels_test!K1509)</f>
        <v>We have literally traveled all over the world and stayed at some excellent hotels. To me the Fullerton is at the top of the list. The friendliness kindness and attention to detail of the staff upon our arrival and during our stay was outstanding. Our room was spacious and well appointed. The breakfast offerings were delectable and plentiful. There is a fully equipped "Financial Center" with desktop computers which we found useful during our stay. WiFi access is also available.The Fullerton is located on the riverfront which ideal for accessing many of Singapore's most popular attractions. We particularly enjoyed the Flyer and Harry's pub. we hope to return very soon to Singapore and we will visit the Fullerton</v>
      </c>
      <c r="I1509" s="1" t="str">
        <f>TRIM(IF(ISERROR(MID(other_hotels_test!L1509,7,FIND("travelled",other_hotels_test!L1509,1)-7)),"",MID(other_hotels_test!L1509,7,FIND("travelled",other_hotels_test!L1509,1)-7)))</f>
        <v>June 2013</v>
      </c>
      <c r="J1509" s="1" t="str">
        <f>TRIM(IF(ISERROR(MID(other_hotels_test!L1509,FIND("travelled",other_hotels_test!L1509,1)+9,LEN(other_hotels_test!L1509))),"",MID(other_hotels_test!L1509,FIND("travelled",other_hotels_test!L1509,1)+9,LEN(other_hotels_test!L1509))))</f>
        <v>with friends</v>
      </c>
      <c r="K1509" s="4" t="e">
        <f ca="1">udfRegEx(other_hotels_test!M1509,"\d( of )\d( stars).*(n&gt;)([\s\S]*;)")&amp;CHAR(10)&amp;udfRegEx(other_hotels_test!M1509,"[^;]+$\d( of )\d( stars).*(n&gt;)([\s\S]*;)")</f>
        <v>#NAME?</v>
      </c>
      <c r="N1509" s="1" t="str">
        <f>other_hotels_test!P1509</f>
        <v>Reviewed 18 July 2013</v>
      </c>
    </row>
    <row r="1510" spans="1:14" ht="84">
      <c r="A1510" s="1" t="str">
        <f>MID(other_hotels_test!D1510,1,FIND("_data",other_hotels_test!D1510,1)-1)</f>
        <v>Hote_81_Bencoolen</v>
      </c>
      <c r="B1510" s="4" t="str">
        <f>other_hotels_test!G1510</f>
        <v>EdnaMM</v>
      </c>
      <c r="C1510" s="4" t="str">
        <f>IF(ISBLANK(other_hotels_test!H1510),"",other_hotels_test!H1510)</f>
        <v>Taguig City Philippines</v>
      </c>
      <c r="D1510" s="1" t="str">
        <f>MID(other_hotels_test!I1510,FIND("of",other_hotels_test!I1510,1)-2,12)</f>
        <v>4 of 5 stars</v>
      </c>
      <c r="E1510" s="1" t="str">
        <f>MID(other_hotels_test!I1510,FIND("of",other_hotels_test!I1510,1)-2,2)</f>
        <v xml:space="preserve">4 </v>
      </c>
      <c r="F1510" s="2">
        <f>MID(other_hotels_test!I1510,FIND("of",other_hotels_test!I1510,1)-2,2)/MID(other_hotels_test!I1510,FIND("of",other_hotels_test!I1510,1)+2,2)</f>
        <v>0.8</v>
      </c>
      <c r="G1510" s="3" t="str">
        <f>IF(ISBLANK(other_hotels_test!J1510),"",other_hotels_test!J1510)</f>
        <v>“Good”</v>
      </c>
      <c r="H1510" s="3" t="str">
        <f>IF(ISBLANK(other_hotels_test!K1510),"",other_hotels_test!K1510)</f>
        <v>Pros: Easy to locate. 5-10 minutes walk to Dhoby Ghaut station. Easy access to malls. Walking distance to orchard area. Near tourist destinations. Cons: Construction ongoing infront of the hotel. A bit pricey. Takes time for them to clean the room because when we got back from a morning tour around 12-1pm the room is still not clean towels not yet changed.</v>
      </c>
      <c r="I1510" s="1" t="str">
        <f>TRIM(IF(ISERROR(MID(other_hotels_test!L1510,7,FIND("travelled",other_hotels_test!L1510,1)-7)),"",MID(other_hotels_test!L1510,7,FIND("travelled",other_hotels_test!L1510,1)-7)))</f>
        <v>July 2014</v>
      </c>
      <c r="J1510" s="1" t="str">
        <f>TRIM(IF(ISERROR(MID(other_hotels_test!L1510,FIND("travelled",other_hotels_test!L1510,1)+9,LEN(other_hotels_test!L1510))),"",MID(other_hotels_test!L1510,FIND("travelled",other_hotels_test!L1510,1)+9,LEN(other_hotels_test!L1510))))</f>
        <v>as a couple</v>
      </c>
      <c r="K1510" s="4" t="e">
        <f ca="1">udfRegEx(other_hotels_test!M1510,"\d( of )\d( stars).*(n&gt;)([\s\S]*;)")&amp;CHAR(10)&amp;udfRegEx(other_hotels_test!M1510,"[^;]+$\d( of )\d( stars).*(n&gt;)([\s\S]*;)")</f>
        <v>#NAME?</v>
      </c>
      <c r="N1510" s="1" t="str">
        <f>other_hotels_test!P1510</f>
        <v>Reviewed 24 July 2014</v>
      </c>
    </row>
    <row r="1511" spans="1:14" ht="56">
      <c r="A1511" s="1" t="str">
        <f>MID(other_hotels_test!D1511,1,FIND("_data",other_hotels_test!D1511,1)-1)</f>
        <v>Hote_81_Bencoolen</v>
      </c>
      <c r="B1511" s="4" t="str">
        <f>other_hotels_test!G1511</f>
        <v>Thanh N</v>
      </c>
      <c r="C1511" s="4" t="str">
        <f>IF(ISBLANK(other_hotels_test!H1511),"",other_hotels_test!H1511)</f>
        <v>Singapore Singapore</v>
      </c>
      <c r="D1511" s="1" t="str">
        <f>MID(other_hotels_test!I1511,FIND("of",other_hotels_test!I1511,1)-2,12)</f>
        <v>1 of 5 stars</v>
      </c>
      <c r="E1511" s="1" t="str">
        <f>MID(other_hotels_test!I1511,FIND("of",other_hotels_test!I1511,1)-2,2)</f>
        <v xml:space="preserve">1 </v>
      </c>
      <c r="F1511" s="2">
        <f>MID(other_hotels_test!I1511,FIND("of",other_hotels_test!I1511,1)-2,2)/MID(other_hotels_test!I1511,FIND("of",other_hotels_test!I1511,1)+2,2)</f>
        <v>0.2</v>
      </c>
      <c r="G1511" s="3" t="str">
        <f>IF(ISBLANK(other_hotels_test!J1511),"",other_hotels_test!J1511)</f>
        <v>“staff need to be changed”</v>
      </c>
      <c r="H1511" s="3" t="str">
        <f>IF(ISBLANK(other_hotels_test!K1511),"",other_hotels_test!K1511)</f>
        <v>bad hotel the front staff is very impolite specially with older person. talk like they are our parent with only words. no sentence.. room is find.. toilet is a little bit dirty. you should not stay in this hotel unless there are no better choice</v>
      </c>
      <c r="I1511" s="1" t="str">
        <f>TRIM(IF(ISERROR(MID(other_hotels_test!L1511,7,FIND("travelled",other_hotels_test!L1511,1)-7)),"",MID(other_hotels_test!L1511,7,FIND("travelled",other_hotels_test!L1511,1)-7)))</f>
        <v>July 2014</v>
      </c>
      <c r="J1511" s="1" t="str">
        <f>TRIM(IF(ISERROR(MID(other_hotels_test!L1511,FIND("travelled",other_hotels_test!L1511,1)+9,LEN(other_hotels_test!L1511))),"",MID(other_hotels_test!L1511,FIND("travelled",other_hotels_test!L1511,1)+9,LEN(other_hotels_test!L1511))))</f>
        <v>with family</v>
      </c>
      <c r="K1511" s="4" t="e">
        <f ca="1">udfRegEx(other_hotels_test!M1511,"\d( of )\d( stars).*(n&gt;)([\s\S]*;)")&amp;CHAR(10)&amp;udfRegEx(other_hotels_test!M1511,"[^;]+$\d( of )\d( stars).*(n&gt;)([\s\S]*;)")</f>
        <v>#NAME?</v>
      </c>
      <c r="N1511" s="1" t="str">
        <f>other_hotels_test!P1511</f>
        <v>Reviewed 24 July 2014</v>
      </c>
    </row>
    <row r="1512" spans="1:14" ht="56">
      <c r="A1512" s="1" t="str">
        <f>MID(other_hotels_test!D1512,1,FIND("_data",other_hotels_test!D1512,1)-1)</f>
        <v>Hote_81_Bencoolen</v>
      </c>
      <c r="B1512" s="4" t="str">
        <f>other_hotels_test!G1512</f>
        <v>TimChiam</v>
      </c>
      <c r="C1512" s="4" t="str">
        <f>IF(ISBLANK(other_hotels_test!H1512),"",other_hotels_test!H1512)</f>
        <v>Singapore Singapore</v>
      </c>
      <c r="D1512" s="1" t="str">
        <f>MID(other_hotels_test!I1512,FIND("of",other_hotels_test!I1512,1)-2,12)</f>
        <v>3 of 5 stars</v>
      </c>
      <c r="E1512" s="1" t="str">
        <f>MID(other_hotels_test!I1512,FIND("of",other_hotels_test!I1512,1)-2,2)</f>
        <v xml:space="preserve">3 </v>
      </c>
      <c r="F1512" s="2">
        <f>MID(other_hotels_test!I1512,FIND("of",other_hotels_test!I1512,1)-2,2)/MID(other_hotels_test!I1512,FIND("of",other_hotels_test!I1512,1)+2,2)</f>
        <v>0.6</v>
      </c>
      <c r="G1512" s="3" t="str">
        <f>IF(ISBLANK(other_hotels_test!J1512),"",other_hotels_test!J1512)</f>
        <v>“Good "no thrills" budget hotel ”</v>
      </c>
      <c r="H1512" s="3" t="str">
        <f>IF(ISBLANK(other_hotels_test!K1512),"",other_hotels_test!K1512)</f>
        <v>This hotel is good if you just need a place to sleep and shower. Pros: Location - right in the heart of town House keeping Cons: rooms are small windows dont open Summary Good for travellers on a budget. Very basic living.</v>
      </c>
      <c r="I1512" s="1" t="str">
        <f>TRIM(IF(ISERROR(MID(other_hotels_test!L1512,7,FIND("travelled",other_hotels_test!L1512,1)-7)),"",MID(other_hotels_test!L1512,7,FIND("travelled",other_hotels_test!L1512,1)-7)))</f>
        <v>July 2014</v>
      </c>
      <c r="J1512" s="1" t="str">
        <f>TRIM(IF(ISERROR(MID(other_hotels_test!L1512,FIND("travelled",other_hotels_test!L1512,1)+9,LEN(other_hotels_test!L1512))),"",MID(other_hotels_test!L1512,FIND("travelled",other_hotels_test!L1512,1)+9,LEN(other_hotels_test!L1512))))</f>
        <v>as a couple</v>
      </c>
      <c r="K1512" s="4" t="e">
        <f ca="1">udfRegEx(other_hotels_test!M1512,"\d( of )\d( stars).*(n&gt;)([\s\S]*;)")&amp;CHAR(10)&amp;udfRegEx(other_hotels_test!M1512,"[^;]+$\d( of )\d( stars).*(n&gt;)([\s\S]*;)")</f>
        <v>#NAME?</v>
      </c>
      <c r="N1512" s="1" t="str">
        <f>other_hotels_test!P1512</f>
        <v>Reviewed 22 July 2014</v>
      </c>
    </row>
    <row r="1513" spans="1:14" ht="84">
      <c r="A1513" s="1" t="str">
        <f>MID(other_hotels_test!D1513,1,FIND("_data",other_hotels_test!D1513,1)-1)</f>
        <v>Hote_81_Bencoolen</v>
      </c>
      <c r="B1513" s="4" t="str">
        <f>other_hotels_test!G1513</f>
        <v>NatalieSWIlaisono</v>
      </c>
      <c r="C1513" s="4" t="str">
        <f>IF(ISBLANK(other_hotels_test!H1513),"",other_hotels_test!H1513)</f>
        <v/>
      </c>
      <c r="D1513" s="1" t="str">
        <f>MID(other_hotels_test!I1513,FIND("of",other_hotels_test!I1513,1)-2,12)</f>
        <v>4 of 5 stars</v>
      </c>
      <c r="E1513" s="1" t="str">
        <f>MID(other_hotels_test!I1513,FIND("of",other_hotels_test!I1513,1)-2,2)</f>
        <v xml:space="preserve">4 </v>
      </c>
      <c r="F1513" s="2">
        <f>MID(other_hotels_test!I1513,FIND("of",other_hotels_test!I1513,1)-2,2)/MID(other_hotels_test!I1513,FIND("of",other_hotels_test!I1513,1)+2,2)</f>
        <v>0.8</v>
      </c>
      <c r="G1513" s="3" t="str">
        <f>IF(ISBLANK(other_hotels_test!J1513),"",other_hotels_test!J1513)</f>
        <v>“Good value for money”</v>
      </c>
      <c r="H1513" s="3" t="str">
        <f>IF(ISBLANK(other_hotels_test!K1513),"",other_hotels_test!K1513)</f>
        <v>Situated closely to orchard road it has easy access either by bus or mrt (dhoby ghaut and bras basah). It's also close to lots of shopping malls such as Pomo plaza singapura and even walking distance to bugis which makes it very convenient. Staffs at the hotel also very approachable and after long day back to hotel room are made up nicely. Definitely come back to stay here for next family vacation.</v>
      </c>
      <c r="I1513" s="1" t="str">
        <f>TRIM(IF(ISERROR(MID(other_hotels_test!L1513,7,FIND("travelled",other_hotels_test!L1513,1)-7)),"",MID(other_hotels_test!L1513,7,FIND("travelled",other_hotels_test!L1513,1)-7)))</f>
        <v/>
      </c>
      <c r="J1513" s="1" t="str">
        <f>TRIM(IF(ISERROR(MID(other_hotels_test!L1513,FIND("travelled",other_hotels_test!L1513,1)+9,LEN(other_hotels_test!L1513))),"",MID(other_hotels_test!L1513,FIND("travelled",other_hotels_test!L1513,1)+9,LEN(other_hotels_test!L1513))))</f>
        <v/>
      </c>
      <c r="K1513" s="4" t="e">
        <f ca="1">udfRegEx(other_hotels_test!M1513,"\d( of )\d( stars).*(n&gt;)([\s\S]*;)")&amp;CHAR(10)&amp;udfRegEx(other_hotels_test!M1513,"[^;]+$\d( of )\d( stars).*(n&gt;)([\s\S]*;)")</f>
        <v>#NAME?</v>
      </c>
      <c r="N1513" s="1" t="str">
        <f>other_hotels_test!P1513</f>
        <v>Reviewed 20 July 2014</v>
      </c>
    </row>
    <row r="1514" spans="1:14" ht="126">
      <c r="A1514" s="1" t="str">
        <f>MID(other_hotels_test!D1514,1,FIND("_data",other_hotels_test!D1514,1)-1)</f>
        <v>Hote_81_Bencoolen</v>
      </c>
      <c r="B1514" s="4" t="str">
        <f>other_hotels_test!G1514</f>
        <v>Anesmile</v>
      </c>
      <c r="C1514" s="4" t="str">
        <f>IF(ISBLANK(other_hotels_test!H1514),"",other_hotels_test!H1514)</f>
        <v>London</v>
      </c>
      <c r="D1514" s="1" t="str">
        <f>MID(other_hotels_test!I1514,FIND("of",other_hotels_test!I1514,1)-2,12)</f>
        <v>4 of 5 stars</v>
      </c>
      <c r="E1514" s="1" t="str">
        <f>MID(other_hotels_test!I1514,FIND("of",other_hotels_test!I1514,1)-2,2)</f>
        <v xml:space="preserve">4 </v>
      </c>
      <c r="F1514" s="2">
        <f>MID(other_hotels_test!I1514,FIND("of",other_hotels_test!I1514,1)-2,2)/MID(other_hotels_test!I1514,FIND("of",other_hotels_test!I1514,1)+2,2)</f>
        <v>0.8</v>
      </c>
      <c r="G1514" s="3" t="str">
        <f>IF(ISBLANK(other_hotels_test!J1514),"",other_hotels_test!J1514)</f>
        <v>“For people who are willing to travel most of the time and just sleep at night.”</v>
      </c>
      <c r="H1514" s="3" t="str">
        <f>IF(ISBLANK(other_hotels_test!K1514),"",other_hotels_test!K1514)</f>
        <v>I d say this was a doubtful decision at first but it turned out that as we ( 3 people ) onlystayed for 4 days 3 nights and we travelled and visited a lot for almost the wholeday the hotel has an excellent location _ 3 mins walk to the station and very near to the center. Best for short stay. Good value for money. Staff helpful. Although there is a construction but guests are accommodated to stay from the 9th onwards can barely hear anything from the construction. The only bad thing was air conditioner too old - making loud noise at night sometimes.</v>
      </c>
      <c r="I1514" s="1" t="str">
        <f>TRIM(IF(ISERROR(MID(other_hotels_test!L1514,7,FIND("travelled",other_hotels_test!L1514,1)-7)),"",MID(other_hotels_test!L1514,7,FIND("travelled",other_hotels_test!L1514,1)-7)))</f>
        <v/>
      </c>
      <c r="J1514" s="1" t="str">
        <f>TRIM(IF(ISERROR(MID(other_hotels_test!L1514,FIND("travelled",other_hotels_test!L1514,1)+9,LEN(other_hotels_test!L1514))),"",MID(other_hotels_test!L1514,FIND("travelled",other_hotels_test!L1514,1)+9,LEN(other_hotels_test!L1514))))</f>
        <v/>
      </c>
      <c r="K1514" s="4" t="e">
        <f ca="1">udfRegEx(other_hotels_test!M1514,"\d( of )\d( stars).*(n&gt;)([\s\S]*;)")&amp;CHAR(10)&amp;udfRegEx(other_hotels_test!M1514,"[^;]+$\d( of )\d( stars).*(n&gt;)([\s\S]*;)")</f>
        <v>#NAME?</v>
      </c>
      <c r="N1514" s="1" t="str">
        <f>other_hotels_test!P1514</f>
        <v>Reviewed 20 July 2014</v>
      </c>
    </row>
    <row r="1515" spans="1:14" ht="56">
      <c r="A1515" s="1" t="str">
        <f>MID(other_hotels_test!D1515,1,FIND("_data",other_hotels_test!D1515,1)-1)</f>
        <v>Hote_81_Bencoolen</v>
      </c>
      <c r="B1515" s="4" t="str">
        <f>other_hotels_test!G1515</f>
        <v>Alenn99</v>
      </c>
      <c r="C1515" s="4" t="str">
        <f>IF(ISBLANK(other_hotels_test!H1515),"",other_hotels_test!H1515)</f>
        <v>Singapore</v>
      </c>
      <c r="D1515" s="1" t="str">
        <f>MID(other_hotels_test!I1515,FIND("of",other_hotels_test!I1515,1)-2,12)</f>
        <v>4 of 5 stars</v>
      </c>
      <c r="E1515" s="1" t="str">
        <f>MID(other_hotels_test!I1515,FIND("of",other_hotels_test!I1515,1)-2,2)</f>
        <v xml:space="preserve">4 </v>
      </c>
      <c r="F1515" s="2">
        <f>MID(other_hotels_test!I1515,FIND("of",other_hotels_test!I1515,1)-2,2)/MID(other_hotels_test!I1515,FIND("of",other_hotels_test!I1515,1)+2,2)</f>
        <v>0.8</v>
      </c>
      <c r="G1515" s="3" t="str">
        <f>IF(ISBLANK(other_hotels_test!J1515),"",other_hotels_test!J1515)</f>
        <v>“A 8D7N STAY @ HOTEL 81 BENCOOLEN”</v>
      </c>
      <c r="H1515" s="3" t="str">
        <f>IF(ISBLANK(other_hotels_test!K1515),"",other_hotels_test!K1515)</f>
        <v>Room was alright upon arrival though I am not those fussy type. Room service was good upon requested . Special thanks to AdrianPhiloBao and rest of the friendly staffs. August trip.03/08/14-10/08/14.</v>
      </c>
      <c r="I1515" s="1" t="str">
        <f>TRIM(IF(ISERROR(MID(other_hotels_test!L1515,7,FIND("travelled",other_hotels_test!L1515,1)-7)),"",MID(other_hotels_test!L1515,7,FIND("travelled",other_hotels_test!L1515,1)-7)))</f>
        <v>August 2014</v>
      </c>
      <c r="J1515" s="1" t="str">
        <f>TRIM(IF(ISERROR(MID(other_hotels_test!L1515,FIND("travelled",other_hotels_test!L1515,1)+9,LEN(other_hotels_test!L1515))),"",MID(other_hotels_test!L1515,FIND("travelled",other_hotels_test!L1515,1)+9,LEN(other_hotels_test!L1515))))</f>
        <v>as a couple</v>
      </c>
      <c r="K1515" s="4" t="e">
        <f ca="1">udfRegEx(other_hotels_test!M1515,"\d( of )\d( stars).*(n&gt;)([\s\S]*;)")&amp;CHAR(10)&amp;udfRegEx(other_hotels_test!M1515,"[^;]+$\d( of )\d( stars).*(n&gt;)([\s\S]*;)")</f>
        <v>#NAME?</v>
      </c>
      <c r="N1515" s="1" t="str">
        <f>other_hotels_test!P1515</f>
        <v>Reviewed 12 August 2014</v>
      </c>
    </row>
    <row r="1516" spans="1:14" ht="70">
      <c r="A1516" s="1" t="str">
        <f>MID(other_hotels_test!D1516,1,FIND("_data",other_hotels_test!D1516,1)-1)</f>
        <v>Hote_81_Bencoolen</v>
      </c>
      <c r="B1516" s="4" t="str">
        <f>other_hotels_test!G1516</f>
        <v>Su Yin L</v>
      </c>
      <c r="C1516" s="4" t="str">
        <f>IF(ISBLANK(other_hotels_test!H1516),"",other_hotels_test!H1516)</f>
        <v/>
      </c>
      <c r="D1516" s="1" t="str">
        <f>MID(other_hotels_test!I1516,FIND("of",other_hotels_test!I1516,1)-2,12)</f>
        <v>4 of 5 stars</v>
      </c>
      <c r="E1516" s="1" t="str">
        <f>MID(other_hotels_test!I1516,FIND("of",other_hotels_test!I1516,1)-2,2)</f>
        <v xml:space="preserve">4 </v>
      </c>
      <c r="F1516" s="2">
        <f>MID(other_hotels_test!I1516,FIND("of",other_hotels_test!I1516,1)-2,2)/MID(other_hotels_test!I1516,FIND("of",other_hotels_test!I1516,1)+2,2)</f>
        <v>0.8</v>
      </c>
      <c r="G1516" s="3" t="str">
        <f>IF(ISBLANK(other_hotels_test!J1516),"",other_hotels_test!J1516)</f>
        <v>“Generally I prefer Hotel 81 Bencoolen compare to other Hotel 81 because the room is larger and more comfortable.”</v>
      </c>
      <c r="H1516" s="3" t="str">
        <f>IF(ISBLANK(other_hotels_test!K1516),"",other_hotels_test!K1516)</f>
        <v>Just one comment though. The room was not thoroughly cleaned. When I first checked in there was an opened mineral water bottle at the TV. And after the room cleaning on the 2nd day my sink are still not properly cleaned as there are hair on them. I would expect it to be cleaned though the hair could be mine.</v>
      </c>
      <c r="I1516" s="1" t="str">
        <f>TRIM(IF(ISERROR(MID(other_hotels_test!L1516,7,FIND("travelled",other_hotels_test!L1516,1)-7)),"",MID(other_hotels_test!L1516,7,FIND("travelled",other_hotels_test!L1516,1)-7)))</f>
        <v/>
      </c>
      <c r="J1516" s="1" t="str">
        <f>TRIM(IF(ISERROR(MID(other_hotels_test!L1516,FIND("travelled",other_hotels_test!L1516,1)+9,LEN(other_hotels_test!L1516))),"",MID(other_hotels_test!L1516,FIND("travelled",other_hotels_test!L1516,1)+9,LEN(other_hotels_test!L1516))))</f>
        <v/>
      </c>
      <c r="K1516" s="4" t="e">
        <f ca="1">udfRegEx(other_hotels_test!M1516,"\d( of )\d( stars).*(n&gt;)([\s\S]*;)")&amp;CHAR(10)&amp;udfRegEx(other_hotels_test!M1516,"[^;]+$\d( of )\d( stars).*(n&gt;)([\s\S]*;)")</f>
        <v>#NAME?</v>
      </c>
      <c r="N1516" s="1" t="str">
        <f>other_hotels_test!P1516</f>
        <v>Reviewed 12 August 2014</v>
      </c>
    </row>
    <row r="1517" spans="1:14" ht="98">
      <c r="A1517" s="1" t="str">
        <f>MID(other_hotels_test!D1517,1,FIND("_data",other_hotels_test!D1517,1)-1)</f>
        <v>Hote_81_Bencoolen</v>
      </c>
      <c r="B1517" s="4" t="str">
        <f>other_hotels_test!G1517</f>
        <v>Jeff T</v>
      </c>
      <c r="C1517" s="4" t="str">
        <f>IF(ISBLANK(other_hotels_test!H1517),"",other_hotels_test!H1517)</f>
        <v/>
      </c>
      <c r="D1517" s="1" t="str">
        <f>MID(other_hotels_test!I1517,FIND("of",other_hotels_test!I1517,1)-2,12)</f>
        <v>1 of 5 stars</v>
      </c>
      <c r="E1517" s="1" t="str">
        <f>MID(other_hotels_test!I1517,FIND("of",other_hotels_test!I1517,1)-2,2)</f>
        <v xml:space="preserve">1 </v>
      </c>
      <c r="F1517" s="2">
        <f>MID(other_hotels_test!I1517,FIND("of",other_hotels_test!I1517,1)-2,2)/MID(other_hotels_test!I1517,FIND("of",other_hotels_test!I1517,1)+2,2)</f>
        <v>0.2</v>
      </c>
      <c r="G1517" s="3" t="str">
        <f>IF(ISBLANK(other_hotels_test!J1517),"",other_hotels_test!J1517)</f>
        <v>“Bad Experience”</v>
      </c>
      <c r="H1517" s="3" t="str">
        <f>IF(ISBLANK(other_hotels_test!K1517),"",other_hotels_test!K1517)</f>
        <v>When I step in the room there was a cockroach on the table top. Beside that the sofa bed was spoil and the room is dusty. I stayed at Hotel 81 in other branch before but it was clean. and this Hotel 81 Bencoolen is terrible. The male receptionist wasn't polite when the way he talked to me. And the Free Wifi is not function at all. We have to go outside of the room and stand at the corridor to get a weak Wifi connection!!</v>
      </c>
      <c r="I1517" s="1" t="str">
        <f>TRIM(IF(ISERROR(MID(other_hotels_test!L1517,7,FIND("travelled",other_hotels_test!L1517,1)-7)),"",MID(other_hotels_test!L1517,7,FIND("travelled",other_hotels_test!L1517,1)-7)))</f>
        <v>July 2014</v>
      </c>
      <c r="J1517" s="1" t="str">
        <f>TRIM(IF(ISERROR(MID(other_hotels_test!L1517,FIND("travelled",other_hotels_test!L1517,1)+9,LEN(other_hotels_test!L1517))),"",MID(other_hotels_test!L1517,FIND("travelled",other_hotels_test!L1517,1)+9,LEN(other_hotels_test!L1517))))</f>
        <v>with family</v>
      </c>
      <c r="K1517" s="4" t="e">
        <f ca="1">udfRegEx(other_hotels_test!M1517,"\d( of )\d( stars).*(n&gt;)([\s\S]*;)")&amp;CHAR(10)&amp;udfRegEx(other_hotels_test!M1517,"[^;]+$\d( of )\d( stars).*(n&gt;)([\s\S]*;)")</f>
        <v>#NAME?</v>
      </c>
      <c r="N1517" s="1" t="str">
        <f>other_hotels_test!P1517</f>
        <v>Reviewed 8 August 2014</v>
      </c>
    </row>
    <row r="1518" spans="1:14" ht="84">
      <c r="A1518" s="1" t="str">
        <f>MID(other_hotels_test!D1518,1,FIND("_data",other_hotels_test!D1518,1)-1)</f>
        <v>Hote_81_Bencoolen</v>
      </c>
      <c r="B1518" s="4" t="str">
        <f>other_hotels_test!G1518</f>
        <v>Damian P</v>
      </c>
      <c r="C1518" s="4" t="str">
        <f>IF(ISBLANK(other_hotels_test!H1518),"",other_hotels_test!H1518)</f>
        <v>Perth Australia</v>
      </c>
      <c r="D1518" s="1" t="str">
        <f>MID(other_hotels_test!I1518,FIND("of",other_hotels_test!I1518,1)-2,12)</f>
        <v>3 of 5 stars</v>
      </c>
      <c r="E1518" s="1" t="str">
        <f>MID(other_hotels_test!I1518,FIND("of",other_hotels_test!I1518,1)-2,2)</f>
        <v xml:space="preserve">3 </v>
      </c>
      <c r="F1518" s="2">
        <f>MID(other_hotels_test!I1518,FIND("of",other_hotels_test!I1518,1)-2,2)/MID(other_hotels_test!I1518,FIND("of",other_hotels_test!I1518,1)+2,2)</f>
        <v>0.6</v>
      </c>
      <c r="G1518" s="3" t="str">
        <f>IF(ISBLANK(other_hotels_test!J1518),"",other_hotels_test!J1518)</f>
        <v>“No thrills but good value...”</v>
      </c>
      <c r="H1518" s="3" t="str">
        <f>IF(ISBLANK(other_hotels_test!K1518),"",other_hotels_test!K1518)</f>
        <v>This was a clean safe moderately priced Hotel in a good central location. It's not a flash hotel and the look is a little 80's but the staff at reception were friendly and at the price I paid I had nothing to complain about. Currently got major construction in the street out the front of the Hotel but my room was at the top and facing the rear so it wasn't a problem.</v>
      </c>
      <c r="I1518" s="1" t="str">
        <f>TRIM(IF(ISERROR(MID(other_hotels_test!L1518,7,FIND("travelled",other_hotels_test!L1518,1)-7)),"",MID(other_hotels_test!L1518,7,FIND("travelled",other_hotels_test!L1518,1)-7)))</f>
        <v>August 2014</v>
      </c>
      <c r="J1518" s="1" t="str">
        <f>TRIM(IF(ISERROR(MID(other_hotels_test!L1518,FIND("travelled",other_hotels_test!L1518,1)+9,LEN(other_hotels_test!L1518))),"",MID(other_hotels_test!L1518,FIND("travelled",other_hotels_test!L1518,1)+9,LEN(other_hotels_test!L1518))))</f>
        <v>with family</v>
      </c>
      <c r="K1518" s="4" t="e">
        <f ca="1">udfRegEx(other_hotels_test!M1518,"\d( of )\d( stars).*(n&gt;)([\s\S]*;)")&amp;CHAR(10)&amp;udfRegEx(other_hotels_test!M1518,"[^;]+$\d( of )\d( stars).*(n&gt;)([\s\S]*;)")</f>
        <v>#NAME?</v>
      </c>
      <c r="N1518" s="1" t="str">
        <f>other_hotels_test!P1518</f>
        <v>Reviewed 6 August 2014</v>
      </c>
    </row>
    <row r="1519" spans="1:14" ht="42">
      <c r="A1519" s="1" t="str">
        <f>MID(other_hotels_test!D1519,1,FIND("_data",other_hotels_test!D1519,1)-1)</f>
        <v>Hote_81_Bencoolen</v>
      </c>
      <c r="B1519" s="4" t="str">
        <f>other_hotels_test!G1519</f>
        <v>Seow L</v>
      </c>
      <c r="C1519" s="4" t="str">
        <f>IF(ISBLANK(other_hotels_test!H1519),"",other_hotels_test!H1519)</f>
        <v/>
      </c>
      <c r="D1519" s="1" t="str">
        <f>MID(other_hotels_test!I1519,FIND("of",other_hotels_test!I1519,1)-2,12)</f>
        <v>1 of 5 stars</v>
      </c>
      <c r="E1519" s="1" t="str">
        <f>MID(other_hotels_test!I1519,FIND("of",other_hotels_test!I1519,1)-2,2)</f>
        <v xml:space="preserve">1 </v>
      </c>
      <c r="F1519" s="2">
        <f>MID(other_hotels_test!I1519,FIND("of",other_hotels_test!I1519,1)-2,2)/MID(other_hotels_test!I1519,FIND("of",other_hotels_test!I1519,1)+2,2)</f>
        <v>0.2</v>
      </c>
      <c r="G1519" s="3" t="str">
        <f>IF(ISBLANK(other_hotels_test!J1519),"",other_hotels_test!J1519)</f>
        <v>“terrible..”</v>
      </c>
      <c r="H1519" s="3" t="str">
        <f>IF(ISBLANK(other_hotels_test!K1519),"",other_hotels_test!K1519)</f>
        <v>very dirty and smelly.. the room looks old. toilet is very dirty with smelly shower curtain. no more second visit. not suitable for family stay especially with small kids. advise to pay some for better stay.</v>
      </c>
      <c r="I1519" s="1" t="str">
        <f>TRIM(IF(ISERROR(MID(other_hotels_test!L1519,7,FIND("travelled",other_hotels_test!L1519,1)-7)),"",MID(other_hotels_test!L1519,7,FIND("travelled",other_hotels_test!L1519,1)-7)))</f>
        <v>July 2014</v>
      </c>
      <c r="J1519" s="1" t="str">
        <f>TRIM(IF(ISERROR(MID(other_hotels_test!L1519,FIND("travelled",other_hotels_test!L1519,1)+9,LEN(other_hotels_test!L1519))),"",MID(other_hotels_test!L1519,FIND("travelled",other_hotels_test!L1519,1)+9,LEN(other_hotels_test!L1519))))</f>
        <v>with family</v>
      </c>
      <c r="K1519" s="4" t="e">
        <f ca="1">udfRegEx(other_hotels_test!M1519,"\d( of )\d( stars).*(n&gt;)([\s\S]*;)")&amp;CHAR(10)&amp;udfRegEx(other_hotels_test!M1519,"[^;]+$\d( of )\d( stars).*(n&gt;)([\s\S]*;)")</f>
        <v>#NAME?</v>
      </c>
      <c r="N1519" s="1" t="str">
        <f>other_hotels_test!P1519</f>
        <v>Reviewed 5 August 2014</v>
      </c>
    </row>
    <row r="1520" spans="1:14" ht="210">
      <c r="A1520" s="1" t="str">
        <f>MID(other_hotels_test!D1520,1,FIND("_data",other_hotels_test!D1520,1)-1)</f>
        <v>Hote_81_Bencoolen</v>
      </c>
      <c r="B1520" s="4" t="str">
        <f>other_hotels_test!G1520</f>
        <v>Ghazala A</v>
      </c>
      <c r="C1520" s="4" t="str">
        <f>IF(ISBLANK(other_hotels_test!H1520),"",other_hotels_test!H1520)</f>
        <v>London United Kingdom</v>
      </c>
      <c r="D1520" s="1" t="str">
        <f>MID(other_hotels_test!I1520,FIND("of",other_hotels_test!I1520,1)-2,12)</f>
        <v>1 of 5 stars</v>
      </c>
      <c r="E1520" s="1" t="str">
        <f>MID(other_hotels_test!I1520,FIND("of",other_hotels_test!I1520,1)-2,2)</f>
        <v xml:space="preserve">1 </v>
      </c>
      <c r="F1520" s="2">
        <f>MID(other_hotels_test!I1520,FIND("of",other_hotels_test!I1520,1)-2,2)/MID(other_hotels_test!I1520,FIND("of",other_hotels_test!I1520,1)+2,2)</f>
        <v>0.2</v>
      </c>
      <c r="G1520" s="3" t="str">
        <f>IF(ISBLANK(other_hotels_test!J1520),"",other_hotels_test!J1520)</f>
        <v>“Had to get a room got my family on the last minute”</v>
      </c>
      <c r="H1520" s="3" t="str">
        <f>IF(ISBLANK(other_hotels_test!K1520),"",other_hotels_test!K1520)</f>
        <v>The hotel had construction tight In front of the entrance getting in and out was throughly an exhausting experience with me having to go back and forth to and from the parking area behind the hotel to have the gate opened and something's even had to do it three to four times as the front desk would forget what u had asked them for. The hotel smelled of stench as is very old building and not well maintained. Bring asthmatic the whole experience was awful as I had to use my medication again and again due to the fact that the environment was not healthy. I spent a handsome amount of money for the stay but I wish I could have found some place better as I surely could have withy that money but it was getting let at night and my family was tired from the travel. I would not recommend this place to anyone at all and would definately never return there. I would think that this kind of hotel business would not work at all in a place like Singapore but to my horror it does.</v>
      </c>
      <c r="I1520" s="1" t="str">
        <f>TRIM(IF(ISERROR(MID(other_hotels_test!L1520,7,FIND("travelled",other_hotels_test!L1520,1)-7)),"",MID(other_hotels_test!L1520,7,FIND("travelled",other_hotels_test!L1520,1)-7)))</f>
        <v/>
      </c>
      <c r="J1520" s="1" t="str">
        <f>TRIM(IF(ISERROR(MID(other_hotels_test!L1520,FIND("travelled",other_hotels_test!L1520,1)+9,LEN(other_hotels_test!L1520))),"",MID(other_hotels_test!L1520,FIND("travelled",other_hotels_test!L1520,1)+9,LEN(other_hotels_test!L1520))))</f>
        <v/>
      </c>
      <c r="K1520" s="4" t="e">
        <f ca="1">udfRegEx(other_hotels_test!M1520,"\d( of )\d( stars).*(n&gt;)([\s\S]*;)")&amp;CHAR(10)&amp;udfRegEx(other_hotels_test!M1520,"[^;]+$\d( of )\d( stars).*(n&gt;)([\s\S]*;)")</f>
        <v>#NAME?</v>
      </c>
      <c r="N1520" s="1" t="str">
        <f>other_hotels_test!P1520</f>
        <v>Reviewed 5 August 2014</v>
      </c>
    </row>
    <row r="1521" spans="1:14" ht="56">
      <c r="A1521" s="1" t="str">
        <f>MID(other_hotels_test!D1521,1,FIND("_data",other_hotels_test!D1521,1)-1)</f>
        <v>Hote_81_Bencoolen</v>
      </c>
      <c r="B1521" s="4" t="str">
        <f>other_hotels_test!G1521</f>
        <v>Jjml04</v>
      </c>
      <c r="C1521" s="4" t="str">
        <f>IF(ISBLANK(other_hotels_test!H1521),"",other_hotels_test!H1521)</f>
        <v>Paris</v>
      </c>
      <c r="D1521" s="1" t="str">
        <f>MID(other_hotels_test!I1521,FIND("of",other_hotels_test!I1521,1)-2,12)</f>
        <v>2 of 5 stars</v>
      </c>
      <c r="E1521" s="1" t="str">
        <f>MID(other_hotels_test!I1521,FIND("of",other_hotels_test!I1521,1)-2,2)</f>
        <v xml:space="preserve">2 </v>
      </c>
      <c r="F1521" s="2">
        <f>MID(other_hotels_test!I1521,FIND("of",other_hotels_test!I1521,1)-2,2)/MID(other_hotels_test!I1521,FIND("of",other_hotels_test!I1521,1)+2,2)</f>
        <v>0.4</v>
      </c>
      <c r="G1521" s="3" t="str">
        <f>IF(ISBLANK(other_hotels_test!J1521),"",other_hotels_test!J1521)</f>
        <v>“Not as expected”</v>
      </c>
      <c r="H1521" s="3" t="str">
        <f>IF(ISBLANK(other_hotels_test!K1521),"",other_hotels_test!K1521)</f>
        <v>Location not good because of construction around. The photos on web site are deceiving. The room was not dirty when i arrived. Good thing the staff was nice. After requesting the room to be cleaned it was all right.</v>
      </c>
      <c r="I1521" s="1" t="str">
        <f>TRIM(IF(ISERROR(MID(other_hotels_test!L1521,7,FIND("travelled",other_hotels_test!L1521,1)-7)),"",MID(other_hotels_test!L1521,7,FIND("travelled",other_hotels_test!L1521,1)-7)))</f>
        <v/>
      </c>
      <c r="J1521" s="1" t="str">
        <f>TRIM(IF(ISERROR(MID(other_hotels_test!L1521,FIND("travelled",other_hotels_test!L1521,1)+9,LEN(other_hotels_test!L1521))),"",MID(other_hotels_test!L1521,FIND("travelled",other_hotels_test!L1521,1)+9,LEN(other_hotels_test!L1521))))</f>
        <v/>
      </c>
      <c r="K1521" s="4" t="e">
        <f ca="1">udfRegEx(other_hotels_test!M1521,"\d( of )\d( stars).*(n&gt;)([\s\S]*;)")&amp;CHAR(10)&amp;udfRegEx(other_hotels_test!M1521,"[^;]+$\d( of )\d( stars).*(n&gt;)([\s\S]*;)")</f>
        <v>#NAME?</v>
      </c>
      <c r="N1521" s="1" t="str">
        <f>other_hotels_test!P1521</f>
        <v>Reviewed 3 August 2014</v>
      </c>
    </row>
    <row r="1522" spans="1:14" ht="98">
      <c r="A1522" s="1" t="str">
        <f>MID(other_hotels_test!D1522,1,FIND("_data",other_hotels_test!D1522,1)-1)</f>
        <v>Hote_81_Bencoolen</v>
      </c>
      <c r="B1522" s="4" t="str">
        <f>other_hotels_test!G1522</f>
        <v>SteveSusi</v>
      </c>
      <c r="C1522" s="4" t="str">
        <f>IF(ISBLANK(other_hotels_test!H1522),"",other_hotels_test!H1522)</f>
        <v>Christchurch New Zealand</v>
      </c>
      <c r="D1522" s="1" t="str">
        <f>MID(other_hotels_test!I1522,FIND("of",other_hotels_test!I1522,1)-2,12)</f>
        <v>3 of 5 stars</v>
      </c>
      <c r="E1522" s="1" t="str">
        <f>MID(other_hotels_test!I1522,FIND("of",other_hotels_test!I1522,1)-2,2)</f>
        <v xml:space="preserve">3 </v>
      </c>
      <c r="F1522" s="2">
        <f>MID(other_hotels_test!I1522,FIND("of",other_hotels_test!I1522,1)-2,2)/MID(other_hotels_test!I1522,FIND("of",other_hotels_test!I1522,1)+2,2)</f>
        <v>0.6</v>
      </c>
      <c r="G1522" s="3" t="str">
        <f>IF(ISBLANK(other_hotels_test!J1522),"",other_hotels_test!J1522)</f>
        <v>“Great central location at a reasonable price.”</v>
      </c>
      <c r="H1522" s="3" t="str">
        <f>IF(ISBLANK(other_hotels_test!K1522),"",other_hotels_test!K1522)</f>
        <v>We have stayed here a couple of times before over the years. Good location close to the centre. Still have construction of the new MRT line in this part of Bencoolen but we were on level 14 and didn't notice any noise. It didn't seem too bad at ground level anyway. We were using public transport so access no problem for us but vehicle access has to be via the lane at rear. Rooms are clean and comfortable staff helpful.</v>
      </c>
      <c r="I1522" s="1" t="str">
        <f>TRIM(IF(ISERROR(MID(other_hotels_test!L1522,7,FIND("travelled",other_hotels_test!L1522,1)-7)),"",MID(other_hotels_test!L1522,7,FIND("travelled",other_hotels_test!L1522,1)-7)))</f>
        <v>July 2014</v>
      </c>
      <c r="J1522" s="1" t="str">
        <f>TRIM(IF(ISERROR(MID(other_hotels_test!L1522,FIND("travelled",other_hotels_test!L1522,1)+9,LEN(other_hotels_test!L1522))),"",MID(other_hotels_test!L1522,FIND("travelled",other_hotels_test!L1522,1)+9,LEN(other_hotels_test!L1522))))</f>
        <v>as a couple</v>
      </c>
      <c r="K1522" s="4" t="e">
        <f ca="1">udfRegEx(other_hotels_test!M1522,"\d( of )\d( stars).*(n&gt;)([\s\S]*;)")&amp;CHAR(10)&amp;udfRegEx(other_hotels_test!M1522,"[^;]+$\d( of )\d( stars).*(n&gt;)([\s\S]*;)")</f>
        <v>#NAME?</v>
      </c>
      <c r="N1522" s="1" t="str">
        <f>other_hotels_test!P1522</f>
        <v>Reviewed 3 August 2014</v>
      </c>
    </row>
    <row r="1523" spans="1:14" ht="140">
      <c r="A1523" s="1" t="str">
        <f>MID(other_hotels_test!D1523,1,FIND("_data",other_hotels_test!D1523,1)-1)</f>
        <v>Hote_81_Bencoolen</v>
      </c>
      <c r="B1523" s="4" t="str">
        <f>other_hotels_test!G1523</f>
        <v>hareesh k</v>
      </c>
      <c r="C1523" s="4" t="str">
        <f>IF(ISBLANK(other_hotels_test!H1523),"",other_hotels_test!H1523)</f>
        <v>Muscat Oman</v>
      </c>
      <c r="D1523" s="1" t="str">
        <f>MID(other_hotels_test!I1523,FIND("of",other_hotels_test!I1523,1)-2,12)</f>
        <v>1 of 5 stars</v>
      </c>
      <c r="E1523" s="1" t="str">
        <f>MID(other_hotels_test!I1523,FIND("of",other_hotels_test!I1523,1)-2,2)</f>
        <v xml:space="preserve">1 </v>
      </c>
      <c r="F1523" s="2">
        <f>MID(other_hotels_test!I1523,FIND("of",other_hotels_test!I1523,1)-2,2)/MID(other_hotels_test!I1523,FIND("of",other_hotels_test!I1523,1)+2,2)</f>
        <v>0.2</v>
      </c>
      <c r="G1523" s="3" t="str">
        <f>IF(ISBLANK(other_hotels_test!J1523),"",other_hotels_test!J1523)</f>
        <v>“horrible experience third class hotel”</v>
      </c>
      <c r="H1523" s="3" t="str">
        <f>IF(ISBLANK(other_hotels_test!K1523),"",other_hotels_test!K1523)</f>
        <v>My strong advice not to select this hotel if you pay little extra you can stay in Ibis. We did not get our room even after check in time as they have given 1 hour renting for illegal staying It will be a huge mistake if you book this hotel especially withi family so please please please do not take this hotel.staffs are very arrogant and getting commission for 1 hour renting business so no respect for the genuine guests. a very third class hotel sorry it is a third class lodge not hotel.Also rooms are not clean at all floors are very sticky and dirty. over all very horrible experience for me. in fact i wanted to cancell my booking but they refused to return the money.</v>
      </c>
      <c r="I1523" s="1" t="str">
        <f>TRIM(IF(ISERROR(MID(other_hotels_test!L1523,7,FIND("travelled",other_hotels_test!L1523,1)-7)),"",MID(other_hotels_test!L1523,7,FIND("travelled",other_hotels_test!L1523,1)-7)))</f>
        <v>July 2014</v>
      </c>
      <c r="J1523" s="1" t="str">
        <f>TRIM(IF(ISERROR(MID(other_hotels_test!L1523,FIND("travelled",other_hotels_test!L1523,1)+9,LEN(other_hotels_test!L1523))),"",MID(other_hotels_test!L1523,FIND("travelled",other_hotels_test!L1523,1)+9,LEN(other_hotels_test!L1523))))</f>
        <v>with family</v>
      </c>
      <c r="K1523" s="4" t="e">
        <f ca="1">udfRegEx(other_hotels_test!M1523,"\d( of )\d( stars).*(n&gt;)([\s\S]*;)")&amp;CHAR(10)&amp;udfRegEx(other_hotels_test!M1523,"[^;]+$\d( of )\d( stars).*(n&gt;)([\s\S]*;)")</f>
        <v>#NAME?</v>
      </c>
      <c r="N1523" s="1" t="str">
        <f>other_hotels_test!P1523</f>
        <v>Reviewed 1 August 2014</v>
      </c>
    </row>
    <row r="1524" spans="1:14" ht="126">
      <c r="A1524" s="1" t="str">
        <f>MID(other_hotels_test!D1524,1,FIND("_data",other_hotels_test!D1524,1)-1)</f>
        <v>Hote_81_Bencoolen</v>
      </c>
      <c r="B1524" s="4" t="str">
        <f>other_hotels_test!G1524</f>
        <v>Khunpengza</v>
      </c>
      <c r="C1524" s="4" t="str">
        <f>IF(ISBLANK(other_hotels_test!H1524),"",other_hotels_test!H1524)</f>
        <v>Phuket Thailand</v>
      </c>
      <c r="D1524" s="1" t="str">
        <f>MID(other_hotels_test!I1524,FIND("of",other_hotels_test!I1524,1)-2,12)</f>
        <v>3 of 5 stars</v>
      </c>
      <c r="E1524" s="1" t="str">
        <f>MID(other_hotels_test!I1524,FIND("of",other_hotels_test!I1524,1)-2,2)</f>
        <v xml:space="preserve">3 </v>
      </c>
      <c r="F1524" s="2">
        <f>MID(other_hotels_test!I1524,FIND("of",other_hotels_test!I1524,1)-2,2)/MID(other_hotels_test!I1524,FIND("of",other_hotels_test!I1524,1)+2,2)</f>
        <v>0.6</v>
      </c>
      <c r="G1524" s="3" t="str">
        <f>IF(ISBLANK(other_hotels_test!J1524),"",other_hotels_test!J1524)</f>
        <v>“Average overall but dirty facility”</v>
      </c>
      <c r="H1524" s="3" t="str">
        <f>IF(ISBLANK(other_hotels_test!K1524),"",other_hotels_test!K1524)</f>
        <v>When we were there there was a construction which was quite noisy and inconvenient since we can't get into the hotel from the other side. The location of the hotel was quite nice only a minute from Bras Basar station and only a few minutes from eating places and attractions. The room is ok with super cold air con. The facility was old but kept neat. One thing to mention however is that the hotel seemed to have reused the given toothbrush (or very unclean ones). When we unpacked the sealed toothbrushes there was toothpaste left on them.</v>
      </c>
      <c r="I1524" s="1" t="str">
        <f>TRIM(IF(ISERROR(MID(other_hotels_test!L1524,7,FIND("travelled",other_hotels_test!L1524,1)-7)),"",MID(other_hotels_test!L1524,7,FIND("travelled",other_hotels_test!L1524,1)-7)))</f>
        <v>July 2014</v>
      </c>
      <c r="J1524" s="1" t="str">
        <f>TRIM(IF(ISERROR(MID(other_hotels_test!L1524,FIND("travelled",other_hotels_test!L1524,1)+9,LEN(other_hotels_test!L1524))),"",MID(other_hotels_test!L1524,FIND("travelled",other_hotels_test!L1524,1)+9,LEN(other_hotels_test!L1524))))</f>
        <v>with family</v>
      </c>
      <c r="K1524" s="4" t="e">
        <f ca="1">udfRegEx(other_hotels_test!M1524,"\d( of )\d( stars).*(n&gt;)([\s\S]*;)")&amp;CHAR(10)&amp;udfRegEx(other_hotels_test!M1524,"[^;]+$\d( of )\d( stars).*(n&gt;)([\s\S]*;)")</f>
        <v>#NAME?</v>
      </c>
      <c r="N1524" s="1" t="str">
        <f>other_hotels_test!P1524</f>
        <v>Reviewed 31 July 2014</v>
      </c>
    </row>
    <row r="1525" spans="1:14" ht="336">
      <c r="A1525" s="1" t="str">
        <f>MID(other_hotels_test!D1525,1,FIND("_data",other_hotels_test!D1525,1)-1)</f>
        <v>Hote_81_Bencoolen</v>
      </c>
      <c r="B1525" s="4" t="str">
        <f>other_hotels_test!G1525</f>
        <v>Harsha P</v>
      </c>
      <c r="C1525" s="4" t="str">
        <f>IF(ISBLANK(other_hotels_test!H1525),"",other_hotels_test!H1525)</f>
        <v/>
      </c>
      <c r="D1525" s="1" t="str">
        <f>MID(other_hotels_test!I1525,FIND("of",other_hotels_test!I1525,1)-2,12)</f>
        <v>4 of 5 stars</v>
      </c>
      <c r="E1525" s="1" t="str">
        <f>MID(other_hotels_test!I1525,FIND("of",other_hotels_test!I1525,1)-2,2)</f>
        <v xml:space="preserve">4 </v>
      </c>
      <c r="F1525" s="2">
        <f>MID(other_hotels_test!I1525,FIND("of",other_hotels_test!I1525,1)-2,2)/MID(other_hotels_test!I1525,FIND("of",other_hotels_test!I1525,1)+2,2)</f>
        <v>0.8</v>
      </c>
      <c r="G1525" s="3" t="str">
        <f>IF(ISBLANK(other_hotels_test!J1525),"",other_hotels_test!J1525)</f>
        <v>“Superb Location Worth Hotel to Stay”</v>
      </c>
      <c r="H1525" s="3" t="str">
        <f>IF(ISBLANK(other_hotels_test!K1525),"",other_hotels_test!K1525)</f>
        <v>Very nicely located on bencoolen street of Singapore you can reach the hotel using either by walking from the famous Orchard Road (800m away from Plaza Singapura) Bus (100 away) or Bras Basah MRT Station (200m away). 24 hour mini market and Kopitiam just across the hotel. The Surrounding is nice there is a beautiful park just across the kopitiam. Unfortunately there is a new MRT Line development on Bencoolen street making it a bit inconvenience when walking down the street. The development also take place during night and day making a little noise inside the hotel room. You might want to ask for room on a higher floor when checking in. After checking out you can also put your belongings on the front desk the staff will taking care for it. It is Singapore. Hotel is just a place for you to get rest from your busy day and night activities. Hotel 81 Bencoolen is providing this. Front Desk is nice and clean. Checking in is easy assisted by friendly and helpful staff. The Lift is a bit old aged but functioning properly. Room is a typical Singapore hotel compact and small. Air-conditioner TV wardrobe and water heater is provided. The bathroom is also small and compact there are bath-tub hot water shower toilet and washbasin inside it. Overall the room is a bit outdated. Need refreshment on the amenities. But it is comfortable enough for you to stretching up your leg and have a good sleep during your activities. Hotel 81 Bencoolen is a very nice budget hotel in the center of Singapore. It might needs a little refreshment. But it is a very worth hotel to stay and a start point to explore Singapore.</v>
      </c>
      <c r="I1525" s="1" t="str">
        <f>TRIM(IF(ISERROR(MID(other_hotels_test!L1525,7,FIND("travelled",other_hotels_test!L1525,1)-7)),"",MID(other_hotels_test!L1525,7,FIND("travelled",other_hotels_test!L1525,1)-7)))</f>
        <v>October 2013</v>
      </c>
      <c r="J1525" s="1" t="str">
        <f>TRIM(IF(ISERROR(MID(other_hotels_test!L1525,FIND("travelled",other_hotels_test!L1525,1)+9,LEN(other_hotels_test!L1525))),"",MID(other_hotels_test!L1525,FIND("travelled",other_hotels_test!L1525,1)+9,LEN(other_hotels_test!L1525))))</f>
        <v>as a couple</v>
      </c>
      <c r="K1525" s="4" t="e">
        <f ca="1">udfRegEx(other_hotels_test!M1525,"\d( of )\d( stars).*(n&gt;)([\s\S]*;)")&amp;CHAR(10)&amp;udfRegEx(other_hotels_test!M1525,"[^;]+$\d( of )\d( stars).*(n&gt;)([\s\S]*;)")</f>
        <v>#NAME?</v>
      </c>
      <c r="N1525" s="1" t="str">
        <f>other_hotels_test!P1525</f>
        <v>Reviewed 2 weeks ago</v>
      </c>
    </row>
    <row r="1526" spans="1:14" ht="42">
      <c r="A1526" s="1" t="str">
        <f>MID(other_hotels_test!D1526,1,FIND("_data",other_hotels_test!D1526,1)-1)</f>
        <v>Hote_81_Bencoolen</v>
      </c>
      <c r="B1526" s="4" t="str">
        <f>other_hotels_test!G1526</f>
        <v>Anoj T</v>
      </c>
      <c r="C1526" s="4" t="str">
        <f>IF(ISBLANK(other_hotels_test!H1526),"",other_hotels_test!H1526)</f>
        <v>Colombo Sri Lanka</v>
      </c>
      <c r="D1526" s="1" t="str">
        <f>MID(other_hotels_test!I1526,FIND("of",other_hotels_test!I1526,1)-2,12)</f>
        <v>3 of 5 stars</v>
      </c>
      <c r="E1526" s="1" t="str">
        <f>MID(other_hotels_test!I1526,FIND("of",other_hotels_test!I1526,1)-2,2)</f>
        <v xml:space="preserve">3 </v>
      </c>
      <c r="F1526" s="2">
        <f>MID(other_hotels_test!I1526,FIND("of",other_hotels_test!I1526,1)-2,2)/MID(other_hotels_test!I1526,FIND("of",other_hotels_test!I1526,1)+2,2)</f>
        <v>0.6</v>
      </c>
      <c r="G1526" s="3" t="str">
        <f>IF(ISBLANK(other_hotels_test!J1526),"",other_hotels_test!J1526)</f>
        <v>“Holiday with friends”</v>
      </c>
      <c r="H1526" s="3" t="str">
        <f>IF(ISBLANK(other_hotels_test!K1526),"",other_hotels_test!K1526)</f>
        <v>Hotel is in the main city area and closer to every part of the country as its like in the middle of the country. Closer to shopping as well as restaurants. Nice area to hangout. Closer to Island as well.</v>
      </c>
      <c r="I1526" s="1" t="str">
        <f>TRIM(IF(ISERROR(MID(other_hotels_test!L1526,7,FIND("travelled",other_hotels_test!L1526,1)-7)),"",MID(other_hotels_test!L1526,7,FIND("travelled",other_hotels_test!L1526,1)-7)))</f>
        <v>August 2014</v>
      </c>
      <c r="J1526" s="1" t="str">
        <f>TRIM(IF(ISERROR(MID(other_hotels_test!L1526,FIND("travelled",other_hotels_test!L1526,1)+9,LEN(other_hotels_test!L1526))),"",MID(other_hotels_test!L1526,FIND("travelled",other_hotels_test!L1526,1)+9,LEN(other_hotels_test!L1526))))</f>
        <v>with friends</v>
      </c>
      <c r="K1526" s="4" t="e">
        <f ca="1">udfRegEx(other_hotels_test!M1526,"\d( of )\d( stars).*(n&gt;)([\s\S]*;)")&amp;CHAR(10)&amp;udfRegEx(other_hotels_test!M1526,"[^;]+$\d( of )\d( stars).*(n&gt;)([\s\S]*;)")</f>
        <v>#NAME?</v>
      </c>
      <c r="N1526" s="1" t="str">
        <f>other_hotels_test!P1526</f>
        <v>Reviewed 3 weeks ago</v>
      </c>
    </row>
    <row r="1527" spans="1:14" ht="70">
      <c r="A1527" s="1" t="str">
        <f>MID(other_hotels_test!D1527,1,FIND("_data",other_hotels_test!D1527,1)-1)</f>
        <v>Hote_81_Bencoolen</v>
      </c>
      <c r="B1527" s="4" t="str">
        <f>other_hotels_test!G1527</f>
        <v>Bob B</v>
      </c>
      <c r="C1527" s="4" t="str">
        <f>IF(ISBLANK(other_hotels_test!H1527),"",other_hotels_test!H1527)</f>
        <v>Bali Indonesia</v>
      </c>
      <c r="D1527" s="1" t="str">
        <f>MID(other_hotels_test!I1527,FIND("of",other_hotels_test!I1527,1)-2,12)</f>
        <v>4 of 5 stars</v>
      </c>
      <c r="E1527" s="1" t="str">
        <f>MID(other_hotels_test!I1527,FIND("of",other_hotels_test!I1527,1)-2,2)</f>
        <v xml:space="preserve">4 </v>
      </c>
      <c r="F1527" s="2">
        <f>MID(other_hotels_test!I1527,FIND("of",other_hotels_test!I1527,1)-2,2)/MID(other_hotels_test!I1527,FIND("of",other_hotels_test!I1527,1)+2,2)</f>
        <v>0.8</v>
      </c>
      <c r="G1527" s="3" t="str">
        <f>IF(ISBLANK(other_hotels_test!J1527),"",other_hotels_test!J1527)</f>
        <v>“Customer service”</v>
      </c>
      <c r="H1527" s="3" t="str">
        <f>IF(ISBLANK(other_hotels_test!K1527),"",other_hotels_test!K1527)</f>
        <v>Excellent customer service Kelwe was so helpful as were all the staff made my one day stay great. The hotel is old but I found it clean and not too noisy. The price for hotel rooms in Singapore is high this hotel is on the lower end so it is good value for money. The staff are great this is refreshing and I will go back to this hotel</v>
      </c>
      <c r="I1527" s="1" t="str">
        <f>TRIM(IF(ISERROR(MID(other_hotels_test!L1527,7,FIND("travelled",other_hotels_test!L1527,1)-7)),"",MID(other_hotels_test!L1527,7,FIND("travelled",other_hotels_test!L1527,1)-7)))</f>
        <v>August 2014</v>
      </c>
      <c r="J1527" s="1" t="str">
        <f>TRIM(IF(ISERROR(MID(other_hotels_test!L1527,FIND("travelled",other_hotels_test!L1527,1)+9,LEN(other_hotels_test!L1527))),"",MID(other_hotels_test!L1527,FIND("travelled",other_hotels_test!L1527,1)+9,LEN(other_hotels_test!L1527))))</f>
        <v>on business</v>
      </c>
      <c r="K1527" s="4" t="e">
        <f ca="1">udfRegEx(other_hotels_test!M1527,"\d( of )\d( stars).*(n&gt;)([\s\S]*;)")&amp;CHAR(10)&amp;udfRegEx(other_hotels_test!M1527,"[^;]+$\d( of )\d( stars).*(n&gt;)([\s\S]*;)")</f>
        <v>#NAME?</v>
      </c>
      <c r="N1527" s="1" t="str">
        <f>other_hotels_test!P1527</f>
        <v>Reviewed 3 weeks ago</v>
      </c>
    </row>
    <row r="1528" spans="1:14" ht="98">
      <c r="A1528" s="1" t="str">
        <f>MID(other_hotels_test!D1528,1,FIND("_data",other_hotels_test!D1528,1)-1)</f>
        <v>Hote_81_Bencoolen</v>
      </c>
      <c r="B1528" s="4" t="str">
        <f>other_hotels_test!G1528</f>
        <v>ALittleClock</v>
      </c>
      <c r="C1528" s="4" t="str">
        <f>IF(ISBLANK(other_hotels_test!H1528),"",other_hotels_test!H1528)</f>
        <v/>
      </c>
      <c r="D1528" s="1" t="str">
        <f>MID(other_hotels_test!I1528,FIND("of",other_hotels_test!I1528,1)-2,12)</f>
        <v>3 of 5 stars</v>
      </c>
      <c r="E1528" s="1" t="str">
        <f>MID(other_hotels_test!I1528,FIND("of",other_hotels_test!I1528,1)-2,2)</f>
        <v xml:space="preserve">3 </v>
      </c>
      <c r="F1528" s="2">
        <f>MID(other_hotels_test!I1528,FIND("of",other_hotels_test!I1528,1)-2,2)/MID(other_hotels_test!I1528,FIND("of",other_hotels_test!I1528,1)+2,2)</f>
        <v>0.6</v>
      </c>
      <c r="G1528" s="3" t="str">
        <f>IF(ISBLANK(other_hotels_test!J1528),"",other_hotels_test!J1528)</f>
        <v>“Good location and good price”</v>
      </c>
      <c r="H1528" s="3" t="str">
        <f>IF(ISBLANK(other_hotels_test!K1528),"",other_hotels_test!K1528)</f>
        <v>Other than being in a very good location and good price this hotel was not so impressive. At the reception they were so confused about my booking. They didn't prudently check and said I didn't book for the 2nd night. Later they found my booking. Though their bedrooms were clean but their bathrooms were not so clean. There has been an MRT construction right in front of the hotel (until 2017). Travelled in August 2014.</v>
      </c>
      <c r="I1528" s="1" t="str">
        <f>TRIM(IF(ISERROR(MID(other_hotels_test!L1528,7,FIND("travelled",other_hotels_test!L1528,1)-7)),"",MID(other_hotels_test!L1528,7,FIND("travelled",other_hotels_test!L1528,1)-7)))</f>
        <v>August 2014</v>
      </c>
      <c r="J1528" s="1" t="str">
        <f>TRIM(IF(ISERROR(MID(other_hotels_test!L1528,FIND("travelled",other_hotels_test!L1528,1)+9,LEN(other_hotels_test!L1528))),"",MID(other_hotels_test!L1528,FIND("travelled",other_hotels_test!L1528,1)+9,LEN(other_hotels_test!L1528))))</f>
        <v>with family</v>
      </c>
      <c r="K1528" s="4" t="e">
        <f ca="1">udfRegEx(other_hotels_test!M1528,"\d( of )\d( stars).*(n&gt;)([\s\S]*;)")&amp;CHAR(10)&amp;udfRegEx(other_hotels_test!M1528,"[^;]+$\d( of )\d( stars).*(n&gt;)([\s\S]*;)")</f>
        <v>#NAME?</v>
      </c>
      <c r="N1528" s="1" t="str">
        <f>other_hotels_test!P1528</f>
        <v>Reviewed 3 weeks ago</v>
      </c>
    </row>
    <row r="1529" spans="1:14" ht="112">
      <c r="A1529" s="1" t="str">
        <f>MID(other_hotels_test!D1529,1,FIND("_data",other_hotels_test!D1529,1)-1)</f>
        <v>Hote_81_Bencoolen</v>
      </c>
      <c r="B1529" s="4" t="str">
        <f>other_hotels_test!G1529</f>
        <v>trizn4</v>
      </c>
      <c r="C1529" s="4" t="str">
        <f>IF(ISBLANK(other_hotels_test!H1529),"",other_hotels_test!H1529)</f>
        <v>Jakarta Indonesia</v>
      </c>
      <c r="D1529" s="1" t="str">
        <f>MID(other_hotels_test!I1529,FIND("of",other_hotels_test!I1529,1)-2,12)</f>
        <v>5 of 5 stars</v>
      </c>
      <c r="E1529" s="1" t="str">
        <f>MID(other_hotels_test!I1529,FIND("of",other_hotels_test!I1529,1)-2,2)</f>
        <v xml:space="preserve">5 </v>
      </c>
      <c r="F1529" s="2">
        <f>MID(other_hotels_test!I1529,FIND("of",other_hotels_test!I1529,1)-2,2)/MID(other_hotels_test!I1529,FIND("of",other_hotels_test!I1529,1)+2,2)</f>
        <v>1</v>
      </c>
      <c r="G1529" s="3" t="str">
        <f>IF(ISBLANK(other_hotels_test!J1529),"",other_hotels_test!J1529)</f>
        <v>“nice and clean budged hotel”</v>
      </c>
      <c r="H1529" s="3" t="str">
        <f>IF(ISBLANK(other_hotels_test!K1529),"",other_hotels_test!K1529)</f>
        <v>Small room yes but clean and comfort. It's a budged hotel and the price is reasonable too. Stay for 2 nights but too bad have MRT Project in front of hotel until 2017. Sometimes quite noisy at night. Location near MRT Bras Basah and Bus stop. Easy transport near 24 hr Kopitiam food court.One thing i don"t like  must give the key to receptionist every time we go out. Should replace with electronic card. I feel uncomfortable to think somebody can go inside my room when i'm away.</v>
      </c>
      <c r="I1529" s="1" t="str">
        <f>TRIM(IF(ISERROR(MID(other_hotels_test!L1529,7,FIND("travelled",other_hotels_test!L1529,1)-7)),"",MID(other_hotels_test!L1529,7,FIND("travelled",other_hotels_test!L1529,1)-7)))</f>
        <v>August 2014</v>
      </c>
      <c r="J1529" s="1" t="str">
        <f>TRIM(IF(ISERROR(MID(other_hotels_test!L1529,FIND("travelled",other_hotels_test!L1529,1)+9,LEN(other_hotels_test!L1529))),"",MID(other_hotels_test!L1529,FIND("travelled",other_hotels_test!L1529,1)+9,LEN(other_hotels_test!L1529))))</f>
        <v>solo</v>
      </c>
      <c r="K1529" s="4" t="e">
        <f ca="1">udfRegEx(other_hotels_test!M1529,"\d( of )\d( stars).*(n&gt;)([\s\S]*;)")&amp;CHAR(10)&amp;udfRegEx(other_hotels_test!M1529,"[^;]+$\d( of )\d( stars).*(n&gt;)([\s\S]*;)")</f>
        <v>#NAME?</v>
      </c>
      <c r="N1529" s="1" t="str">
        <f>other_hotels_test!P1529</f>
        <v>Reviewed 4 weeks ago</v>
      </c>
    </row>
    <row r="1530" spans="1:14" ht="182">
      <c r="A1530" s="1" t="str">
        <f>MID(other_hotels_test!D1530,1,FIND("_data",other_hotels_test!D1530,1)-1)</f>
        <v>Hote_81_Bencoolen</v>
      </c>
      <c r="B1530" s="4" t="str">
        <f>other_hotels_test!G1530</f>
        <v>Martin G</v>
      </c>
      <c r="C1530" s="4" t="str">
        <f>IF(ISBLANK(other_hotels_test!H1530),"",other_hotels_test!H1530)</f>
        <v>London United Kingdom</v>
      </c>
      <c r="D1530" s="1" t="str">
        <f>MID(other_hotels_test!I1530,FIND("of",other_hotels_test!I1530,1)-2,12)</f>
        <v>2 of 5 stars</v>
      </c>
      <c r="E1530" s="1" t="str">
        <f>MID(other_hotels_test!I1530,FIND("of",other_hotels_test!I1530,1)-2,2)</f>
        <v xml:space="preserve">2 </v>
      </c>
      <c r="F1530" s="2">
        <f>MID(other_hotels_test!I1530,FIND("of",other_hotels_test!I1530,1)-2,2)/MID(other_hotels_test!I1530,FIND("of",other_hotels_test!I1530,1)+2,2)</f>
        <v>0.4</v>
      </c>
      <c r="G1530" s="3" t="str">
        <f>IF(ISBLANK(other_hotels_test!J1530),"",other_hotels_test!J1530)</f>
        <v>“Disappointed”</v>
      </c>
      <c r="H1530" s="3" t="str">
        <f>IF(ISBLANK(other_hotels_test!K1530),"",other_hotels_test!K1530)</f>
        <v>The size of the superior room was okay. The first room that I was given initially smelt damp. I complained about this and was given another room. In the new room the kettle did not work and the TV remote was missing. I notified reception and replacements were provided. Finally there were three tide marks in the bath. It clearly had not been cleaned for a while. This prevented me from having a bath. I called reception and asked for them to make sure that the bath was cleaned the following day. It was not. I did not bother mentioning this again and just used the shower. Bencoolen street is closed with cranes workers etc. infront of the hotel working on the new Metro. I asked if this work continued at night and was told it didn't. It did! Overall the room and location was fine. Cleaning and attention to detail in the room was not.</v>
      </c>
      <c r="I1530" s="1" t="str">
        <f>TRIM(IF(ISERROR(MID(other_hotels_test!L1530,7,FIND("travelled",other_hotels_test!L1530,1)-7)),"",MID(other_hotels_test!L1530,7,FIND("travelled",other_hotels_test!L1530,1)-7)))</f>
        <v>August 2014</v>
      </c>
      <c r="J1530" s="1" t="str">
        <f>TRIM(IF(ISERROR(MID(other_hotels_test!L1530,FIND("travelled",other_hotels_test!L1530,1)+9,LEN(other_hotels_test!L1530))),"",MID(other_hotels_test!L1530,FIND("travelled",other_hotels_test!L1530,1)+9,LEN(other_hotels_test!L1530))))</f>
        <v>solo</v>
      </c>
      <c r="K1530" s="4" t="e">
        <f ca="1">udfRegEx(other_hotels_test!M1530,"\d( of )\d( stars).*(n&gt;)([\s\S]*;)")&amp;CHAR(10)&amp;udfRegEx(other_hotels_test!M1530,"[^;]+$\d( of )\d( stars).*(n&gt;)([\s\S]*;)")</f>
        <v>#NAME?</v>
      </c>
      <c r="N1530" s="1" t="str">
        <f>other_hotels_test!P1530</f>
        <v>Reviewed 4 weeks ago</v>
      </c>
    </row>
    <row r="1531" spans="1:14" ht="70">
      <c r="A1531" s="1" t="str">
        <f>MID(other_hotels_test!D1531,1,FIND("_data",other_hotels_test!D1531,1)-1)</f>
        <v>Hote_81_Bencoolen</v>
      </c>
      <c r="B1531" s="4" t="str">
        <f>other_hotels_test!G1531</f>
        <v>shan c</v>
      </c>
      <c r="C1531" s="4" t="str">
        <f>IF(ISBLANK(other_hotels_test!H1531),"",other_hotels_test!H1531)</f>
        <v/>
      </c>
      <c r="D1531" s="1" t="str">
        <f>MID(other_hotels_test!I1531,FIND("of",other_hotels_test!I1531,1)-2,12)</f>
        <v>3 of 5 stars</v>
      </c>
      <c r="E1531" s="1" t="str">
        <f>MID(other_hotels_test!I1531,FIND("of",other_hotels_test!I1531,1)-2,2)</f>
        <v xml:space="preserve">3 </v>
      </c>
      <c r="F1531" s="2">
        <f>MID(other_hotels_test!I1531,FIND("of",other_hotels_test!I1531,1)-2,2)/MID(other_hotels_test!I1531,FIND("of",other_hotels_test!I1531,1)+2,2)</f>
        <v>0.6</v>
      </c>
      <c r="G1531" s="3" t="str">
        <f>IF(ISBLANK(other_hotels_test!J1531),"",other_hotels_test!J1531)</f>
        <v>“normal”</v>
      </c>
      <c r="H1531" s="3" t="str">
        <f>IF(ISBLANK(other_hotels_test!K1531),"",other_hotels_test!K1531)</f>
        <v>I stay for one night only if i want to continue living in singapore i will change another hotel because of the hotel is old and the room too small.hotel wifi very slowly at night and toilet badly! the value is normal in singapore  but the room like that is more expensive already.</v>
      </c>
      <c r="I1531" s="1" t="str">
        <f>TRIM(IF(ISERROR(MID(other_hotels_test!L1531,7,FIND("travelled",other_hotels_test!L1531,1)-7)),"",MID(other_hotels_test!L1531,7,FIND("travelled",other_hotels_test!L1531,1)-7)))</f>
        <v/>
      </c>
      <c r="J1531" s="1" t="str">
        <f>TRIM(IF(ISERROR(MID(other_hotels_test!L1531,FIND("travelled",other_hotels_test!L1531,1)+9,LEN(other_hotels_test!L1531))),"",MID(other_hotels_test!L1531,FIND("travelled",other_hotels_test!L1531,1)+9,LEN(other_hotels_test!L1531))))</f>
        <v/>
      </c>
      <c r="K1531" s="4" t="e">
        <f ca="1">udfRegEx(other_hotels_test!M1531,"\d( of )\d( stars).*(n&gt;)([\s\S]*;)")&amp;CHAR(10)&amp;udfRegEx(other_hotels_test!M1531,"[^;]+$\d( of )\d( stars).*(n&gt;)([\s\S]*;)")</f>
        <v>#NAME?</v>
      </c>
      <c r="N1531" s="1" t="str">
        <f>other_hotels_test!P1531</f>
        <v>Reviewed 24 August 2014</v>
      </c>
    </row>
    <row r="1532" spans="1:14" ht="98">
      <c r="A1532" s="1" t="str">
        <f>MID(other_hotels_test!D1532,1,FIND("_data",other_hotels_test!D1532,1)-1)</f>
        <v>Hote_81_Bencoolen</v>
      </c>
      <c r="B1532" s="4" t="str">
        <f>other_hotels_test!G1532</f>
        <v>Harry37NewYorkCity</v>
      </c>
      <c r="C1532" s="4" t="str">
        <f>IF(ISBLANK(other_hotels_test!H1532),"",other_hotels_test!H1532)</f>
        <v>New York City</v>
      </c>
      <c r="D1532" s="1" t="str">
        <f>MID(other_hotels_test!I1532,FIND("of",other_hotels_test!I1532,1)-2,12)</f>
        <v>4 of 5 stars</v>
      </c>
      <c r="E1532" s="1" t="str">
        <f>MID(other_hotels_test!I1532,FIND("of",other_hotels_test!I1532,1)-2,2)</f>
        <v xml:space="preserve">4 </v>
      </c>
      <c r="F1532" s="2">
        <f>MID(other_hotels_test!I1532,FIND("of",other_hotels_test!I1532,1)-2,2)/MID(other_hotels_test!I1532,FIND("of",other_hotels_test!I1532,1)+2,2)</f>
        <v>0.8</v>
      </c>
      <c r="G1532" s="3" t="str">
        <f>IF(ISBLANK(other_hotels_test!J1532),"",other_hotels_test!J1532)</f>
        <v>“Excellent Location for Shopping and great rates”</v>
      </c>
      <c r="H1532" s="3" t="str">
        <f>IF(ISBLANK(other_hotels_test!K1532),"",other_hotels_test!K1532)</f>
        <v>I will start with location very central to train buses shopping food and activities. The front desk staff is polite and helpful. The rooms are airy and comfortable with all basic feature set. It is a good size room with decent size functioning bathroom very apt for travelers looking for resting at night after a long sight seeing time. I would recommend this hotel for all budget travelers wanting to enjoy Singapore in a decent Hotel ......</v>
      </c>
      <c r="I1532" s="1" t="str">
        <f>TRIM(IF(ISERROR(MID(other_hotels_test!L1532,7,FIND("travelled",other_hotels_test!L1532,1)-7)),"",MID(other_hotels_test!L1532,7,FIND("travelled",other_hotels_test!L1532,1)-7)))</f>
        <v>June 2014</v>
      </c>
      <c r="J1532" s="1" t="str">
        <f>TRIM(IF(ISERROR(MID(other_hotels_test!L1532,FIND("travelled",other_hotels_test!L1532,1)+9,LEN(other_hotels_test!L1532))),"",MID(other_hotels_test!L1532,FIND("travelled",other_hotels_test!L1532,1)+9,LEN(other_hotels_test!L1532))))</f>
        <v>with family</v>
      </c>
      <c r="K1532" s="4" t="e">
        <f ca="1">udfRegEx(other_hotels_test!M1532,"\d( of )\d( stars).*(n&gt;)([\s\S]*;)")&amp;CHAR(10)&amp;udfRegEx(other_hotels_test!M1532,"[^;]+$\d( of )\d( stars).*(n&gt;)([\s\S]*;)")</f>
        <v>#NAME?</v>
      </c>
      <c r="N1532" s="1" t="str">
        <f>other_hotels_test!P1532</f>
        <v>Reviewed 21 August 2014</v>
      </c>
    </row>
    <row r="1533" spans="1:14" ht="56">
      <c r="A1533" s="1" t="str">
        <f>MID(other_hotels_test!D1533,1,FIND("_data",other_hotels_test!D1533,1)-1)</f>
        <v>Hote_81_Bencoolen</v>
      </c>
      <c r="B1533" s="4" t="str">
        <f>other_hotels_test!G1533</f>
        <v>Eason E</v>
      </c>
      <c r="C1533" s="4" t="str">
        <f>IF(ISBLANK(other_hotels_test!H1533),"",other_hotels_test!H1533)</f>
        <v/>
      </c>
      <c r="D1533" s="1" t="str">
        <f>MID(other_hotels_test!I1533,FIND("of",other_hotels_test!I1533,1)-2,12)</f>
        <v>3 of 5 stars</v>
      </c>
      <c r="E1533" s="1" t="str">
        <f>MID(other_hotels_test!I1533,FIND("of",other_hotels_test!I1533,1)-2,2)</f>
        <v xml:space="preserve">3 </v>
      </c>
      <c r="F1533" s="2">
        <f>MID(other_hotels_test!I1533,FIND("of",other_hotels_test!I1533,1)-2,2)/MID(other_hotels_test!I1533,FIND("of",other_hotels_test!I1533,1)+2,2)</f>
        <v>0.6</v>
      </c>
      <c r="G1533" s="3" t="str">
        <f>IF(ISBLANK(other_hotels_test!J1533),"",other_hotels_test!J1533)</f>
        <v>“bathroom”</v>
      </c>
      <c r="H1533" s="3" t="str">
        <f>IF(ISBLANK(other_hotels_test!K1533),"",other_hotels_test!K1533)</f>
        <v>should have a hand bidet in bath room and clog on bathtub. room are small compare with robinson quay hotel. should upgrade the tv. staff is helpful. the door lock funtion should be upgrade. overall is clean. location is very convenient to access by public transport.</v>
      </c>
      <c r="I1533" s="1" t="str">
        <f>TRIM(IF(ISERROR(MID(other_hotels_test!L1533,7,FIND("travelled",other_hotels_test!L1533,1)-7)),"",MID(other_hotels_test!L1533,7,FIND("travelled",other_hotels_test!L1533,1)-7)))</f>
        <v/>
      </c>
      <c r="J1533" s="1" t="str">
        <f>TRIM(IF(ISERROR(MID(other_hotels_test!L1533,FIND("travelled",other_hotels_test!L1533,1)+9,LEN(other_hotels_test!L1533))),"",MID(other_hotels_test!L1533,FIND("travelled",other_hotels_test!L1533,1)+9,LEN(other_hotels_test!L1533))))</f>
        <v/>
      </c>
      <c r="K1533" s="4" t="e">
        <f ca="1">udfRegEx(other_hotels_test!M1533,"\d( of )\d( stars).*(n&gt;)([\s\S]*;)")&amp;CHAR(10)&amp;udfRegEx(other_hotels_test!M1533,"[^;]+$\d( of )\d( stars).*(n&gt;)([\s\S]*;)")</f>
        <v>#NAME?</v>
      </c>
      <c r="N1533" s="1" t="str">
        <f>other_hotels_test!P1533</f>
        <v>Reviewed 16 August 2014</v>
      </c>
    </row>
    <row r="1534" spans="1:14" ht="196">
      <c r="A1534" s="1" t="str">
        <f>MID(other_hotels_test!D1534,1,FIND("_data",other_hotels_test!D1534,1)-1)</f>
        <v>Hote_81_Bencoolen</v>
      </c>
      <c r="B1534" s="4" t="str">
        <f>other_hotels_test!G1534</f>
        <v>GadgetB</v>
      </c>
      <c r="C1534" s="4" t="str">
        <f>IF(ISBLANK(other_hotels_test!H1534),"",other_hotels_test!H1534)</f>
        <v>Bangkok Thailand</v>
      </c>
      <c r="D1534" s="1" t="str">
        <f>MID(other_hotels_test!I1534,FIND("of",other_hotels_test!I1534,1)-2,12)</f>
        <v>4 of 5 stars</v>
      </c>
      <c r="E1534" s="1" t="str">
        <f>MID(other_hotels_test!I1534,FIND("of",other_hotels_test!I1534,1)-2,2)</f>
        <v xml:space="preserve">4 </v>
      </c>
      <c r="F1534" s="2">
        <f>MID(other_hotels_test!I1534,FIND("of",other_hotels_test!I1534,1)-2,2)/MID(other_hotels_test!I1534,FIND("of",other_hotels_test!I1534,1)+2,2)</f>
        <v>0.8</v>
      </c>
      <c r="G1534" s="3" t="str">
        <f>IF(ISBLANK(other_hotels_test!J1534),"",other_hotels_test!J1534)</f>
        <v>“Cheap for Singapore”</v>
      </c>
      <c r="H1534" s="3" t="str">
        <f>IF(ISBLANK(other_hotels_test!K1534),"",other_hotels_test!K1534)</f>
        <v>Singapore is an expensive city for hotels. On this occasion I was travelling on a tight budget for business - all I needed was somewhere to sleep. After a late flight at 1.30am I was greeted by friendly and efficient staff at the reception desk 5 minutes late I was in my room up on the 14th floor. The room was basic small (but by Singaporean budget standards this is quite a large room) and clean. The shower is a real old-style high pressure system - fantastic! There is building work outside they do work through the night on the 14th floor this wasn't a problem. If all you need is a clean bed shower and close to the Train/Bus/Downtown/SimLim Sq it's fine. I stayed 2 nights and had no problem staying here. This is a budget hotel it's a budget price (for Singapore) expect budget/no facilities and you wont have a problem. In fact in just 2 nights I saved $500 compared to my usual hotel :-)</v>
      </c>
      <c r="I1534" s="1" t="str">
        <f>TRIM(IF(ISERROR(MID(other_hotels_test!L1534,7,FIND("travelled",other_hotels_test!L1534,1)-7)),"",MID(other_hotels_test!L1534,7,FIND("travelled",other_hotels_test!L1534,1)-7)))</f>
        <v>August 2014</v>
      </c>
      <c r="J1534" s="1" t="str">
        <f>TRIM(IF(ISERROR(MID(other_hotels_test!L1534,FIND("travelled",other_hotels_test!L1534,1)+9,LEN(other_hotels_test!L1534))),"",MID(other_hotels_test!L1534,FIND("travelled",other_hotels_test!L1534,1)+9,LEN(other_hotels_test!L1534))))</f>
        <v>solo</v>
      </c>
      <c r="K1534" s="4" t="e">
        <f ca="1">udfRegEx(other_hotels_test!M1534,"\d( of )\d( stars).*(n&gt;)([\s\S]*;)")&amp;CHAR(10)&amp;udfRegEx(other_hotels_test!M1534,"[^;]+$\d( of )\d( stars).*(n&gt;)([\s\S]*;)")</f>
        <v>#NAME?</v>
      </c>
      <c r="N1534" s="1" t="str">
        <f>other_hotels_test!P1534</f>
        <v>Reviewed 14 August 2014</v>
      </c>
    </row>
    <row r="1535" spans="1:14" ht="182">
      <c r="A1535" s="1" t="str">
        <f>MID(other_hotels_test!D1535,1,FIND("_data",other_hotels_test!D1535,1)-1)</f>
        <v>Hote_81_Bencoolen</v>
      </c>
      <c r="B1535" s="4" t="str">
        <f>other_hotels_test!G1535</f>
        <v>AbbyCat2013</v>
      </c>
      <c r="C1535" s="4" t="str">
        <f>IF(ISBLANK(other_hotels_test!H1535),"",other_hotels_test!H1535)</f>
        <v>Manila Philippines</v>
      </c>
      <c r="D1535" s="1" t="str">
        <f>MID(other_hotels_test!I1535,FIND("of",other_hotels_test!I1535,1)-2,12)</f>
        <v>3 of 5 stars</v>
      </c>
      <c r="E1535" s="1" t="str">
        <f>MID(other_hotels_test!I1535,FIND("of",other_hotels_test!I1535,1)-2,2)</f>
        <v xml:space="preserve">3 </v>
      </c>
      <c r="F1535" s="2">
        <f>MID(other_hotels_test!I1535,FIND("of",other_hotels_test!I1535,1)-2,2)/MID(other_hotels_test!I1535,FIND("of",other_hotels_test!I1535,1)+2,2)</f>
        <v>0.6</v>
      </c>
      <c r="G1535" s="3" t="str">
        <f>IF(ISBLANK(other_hotels_test!J1535),"",other_hotels_test!J1535)</f>
        <v>“OK hotel for budget travellers”</v>
      </c>
      <c r="H1535" s="3" t="str">
        <f>IF(ISBLANK(other_hotels_test!K1535),"",other_hotels_test!K1535)</f>
        <v>Stayed in this hotel for 1 day. Friendly staff. Strict about check-in times though. Got a room on the 3rd floor with a view of the street (currently undergoing construction). The room was small but clean the toilet/bath even smaller but adequate for just a night's stay. Was fortunate not to have noisy neighbors in adjacent rooms but the walls are a bit thin so beware (bring earplugs if you're a light sleeper). WiFi connection was slow. The location of this hotel is very good as it is near a bus stop and mrt station. Also within walking distance is an excellent foodcourt called Kopitiam which is open 24hrs and houses several stalls serving Asian cuisine and fresh fruits. A godsend for budget travellers. I especially recommend Lotus Thai. Their grilled squid meal is delicious and filling. All in all this hotel is not a bad choice if you're on a budget.</v>
      </c>
      <c r="I1535" s="1" t="str">
        <f>TRIM(IF(ISERROR(MID(other_hotels_test!L1535,7,FIND("travelled",other_hotels_test!L1535,1)-7)),"",MID(other_hotels_test!L1535,7,FIND("travelled",other_hotels_test!L1535,1)-7)))</f>
        <v>July 2014</v>
      </c>
      <c r="J1535" s="1" t="str">
        <f>TRIM(IF(ISERROR(MID(other_hotels_test!L1535,FIND("travelled",other_hotels_test!L1535,1)+9,LEN(other_hotels_test!L1535))),"",MID(other_hotels_test!L1535,FIND("travelled",other_hotels_test!L1535,1)+9,LEN(other_hotels_test!L1535))))</f>
        <v>solo</v>
      </c>
      <c r="K1535" s="4" t="e">
        <f ca="1">udfRegEx(other_hotels_test!M1535,"\d( of )\d( stars).*(n&gt;)([\s\S]*;)")&amp;CHAR(10)&amp;udfRegEx(other_hotels_test!M1535,"[^;]+$\d( of )\d( stars).*(n&gt;)([\s\S]*;)")</f>
        <v>#NAME?</v>
      </c>
      <c r="N1535" s="1" t="str">
        <f>other_hotels_test!P1535</f>
        <v>Reviewed 19 July 2014</v>
      </c>
    </row>
    <row r="1536" spans="1:14" ht="238">
      <c r="A1536" s="1" t="str">
        <f>MID(other_hotels_test!D1536,1,FIND("_data",other_hotels_test!D1536,1)-1)</f>
        <v>Hote_81_Bencoolen</v>
      </c>
      <c r="B1536" s="4" t="str">
        <f>other_hotels_test!G1536</f>
        <v>Alicia_2020</v>
      </c>
      <c r="C1536" s="4" t="str">
        <f>IF(ISBLANK(other_hotels_test!H1536),"",other_hotels_test!H1536)</f>
        <v>Auckland Region New Zealand</v>
      </c>
      <c r="D1536" s="1" t="str">
        <f>MID(other_hotels_test!I1536,FIND("of",other_hotels_test!I1536,1)-2,12)</f>
        <v>4 of 5 stars</v>
      </c>
      <c r="E1536" s="1" t="str">
        <f>MID(other_hotels_test!I1536,FIND("of",other_hotels_test!I1536,1)-2,2)</f>
        <v xml:space="preserve">4 </v>
      </c>
      <c r="F1536" s="2">
        <f>MID(other_hotels_test!I1536,FIND("of",other_hotels_test!I1536,1)-2,2)/MID(other_hotels_test!I1536,FIND("of",other_hotels_test!I1536,1)+2,2)</f>
        <v>0.8</v>
      </c>
      <c r="G1536" s="3" t="str">
        <f>IF(ISBLANK(other_hotels_test!J1536),"",other_hotels_test!J1536)</f>
        <v>“excellent budget hotel”</v>
      </c>
      <c r="H1536" s="3" t="str">
        <f>IF(ISBLANK(other_hotels_test!K1536),"",other_hotels_test!K1536)</f>
        <v>Stayed here with a friend for the weekend. Really impressed by this budget hotel. it is well worth the price we paid for a twin room. i was a bit wary when told by some locals that it is a bit dodgy. we did not notice any dodgy people about. as 2 young females we did not feel afraid or threatened at all while walking to and fro the MRT station at midnight. really easy to get from changi airport to the dhoby gault station with our luggage and then a short 5 minute walk to the hotel. the room we were in was on the 11th floor so we were not disturbed by the traffic noise. then room was clean and tidy it was serviced everyday. the towels that were provided appeared to be clean. no stains or anything on them. there were no bugs in the room. we had free wifi. the one criticism if any that i would make is that the receptionist talked to me in english because i showed him my nz passport whereas he spoke cantonese/mandarin to my friend who had a malaysian passport. a bit of racial/nationality(?) profiling. especially when we were talking to each other in english. again for a budget hotel really worth every penny. would stay here again.</v>
      </c>
      <c r="I1536" s="1" t="str">
        <f>TRIM(IF(ISERROR(MID(other_hotels_test!L1536,7,FIND("travelled",other_hotels_test!L1536,1)-7)),"",MID(other_hotels_test!L1536,7,FIND("travelled",other_hotels_test!L1536,1)-7)))</f>
        <v>May 2014</v>
      </c>
      <c r="J1536" s="1" t="str">
        <f>TRIM(IF(ISERROR(MID(other_hotels_test!L1536,FIND("travelled",other_hotels_test!L1536,1)+9,LEN(other_hotels_test!L1536))),"",MID(other_hotels_test!L1536,FIND("travelled",other_hotels_test!L1536,1)+9,LEN(other_hotels_test!L1536))))</f>
        <v>with friends</v>
      </c>
      <c r="K1536" s="4" t="e">
        <f ca="1">udfRegEx(other_hotels_test!M1536,"\d( of )\d( stars).*(n&gt;)([\s\S]*;)")&amp;CHAR(10)&amp;udfRegEx(other_hotels_test!M1536,"[^;]+$\d( of )\d( stars).*(n&gt;)([\s\S]*;)")</f>
        <v>#NAME?</v>
      </c>
      <c r="N1536" s="1" t="str">
        <f>other_hotels_test!P1536</f>
        <v>Reviewed 18 July 2014</v>
      </c>
    </row>
    <row r="1537" spans="1:14" ht="280">
      <c r="A1537" s="1" t="str">
        <f>MID(other_hotels_test!D1537,1,FIND("_data",other_hotels_test!D1537,1)-1)</f>
        <v>Hote_81_Bencoolen</v>
      </c>
      <c r="B1537" s="4" t="str">
        <f>other_hotels_test!G1537</f>
        <v>Chiam D</v>
      </c>
      <c r="C1537" s="4" t="str">
        <f>IF(ISBLANK(other_hotels_test!H1537),"",other_hotels_test!H1537)</f>
        <v>Singapore Singapore</v>
      </c>
      <c r="D1537" s="1" t="str">
        <f>MID(other_hotels_test!I1537,FIND("of",other_hotels_test!I1537,1)-2,12)</f>
        <v>3 of 5 stars</v>
      </c>
      <c r="E1537" s="1" t="str">
        <f>MID(other_hotels_test!I1537,FIND("of",other_hotels_test!I1537,1)-2,2)</f>
        <v xml:space="preserve">3 </v>
      </c>
      <c r="F1537" s="2">
        <f>MID(other_hotels_test!I1537,FIND("of",other_hotels_test!I1537,1)-2,2)/MID(other_hotels_test!I1537,FIND("of",other_hotels_test!I1537,1)+2,2)</f>
        <v>0.6</v>
      </c>
      <c r="G1537" s="3" t="str">
        <f>IF(ISBLANK(other_hotels_test!J1537),"",other_hotels_test!J1537)</f>
        <v>“Average Standard Hotel”</v>
      </c>
      <c r="H1537" s="3" t="str">
        <f>IF(ISBLANK(other_hotels_test!K1537),"",other_hotels_test!K1537)</f>
        <v>Stayed at the hotel with some overseas family for a week and found the building a bit rundown as compared to the surrounding buildings. Vehicle access and finding the main entrance is a bit of problem due to the MRT construction going on at the front of the hotel. Cleanliness and Housekeeping is average with tidy toilets and beddings done. Internet access is sometimes slow or drops. TV programs not as many as per mentioned in the website just a few stations and CRT tube TV quality. Corridors smells of strong cleaning agent at every morning which can be quite fainting for some. Most of the staffs are courteous except for a thin bespectacle frontdesk lady who is pulling a long face and frustrated with a new check-in guest for a 15 mins later complain of the room cleanliness after checkin. My query on the extension of my stay with her came back with a straight answer of NO and very reluctantly. Overall the rest of the other staffs are helpful and friendly when being approached. Take note that the total payment for the booking is done during checking-in time and any cancelling of 1 to 2 day stay requires at least 3 days in advance to avoid any penalty of 1 day. Would only recommend to budget tourist with short stay and most of the daytime travelling outdoors. Singaporean Chiam</v>
      </c>
      <c r="I1537" s="1" t="str">
        <f>TRIM(IF(ISERROR(MID(other_hotels_test!L1537,7,FIND("travelled",other_hotels_test!L1537,1)-7)),"",MID(other_hotels_test!L1537,7,FIND("travelled",other_hotels_test!L1537,1)-7)))</f>
        <v>July 2014</v>
      </c>
      <c r="J1537" s="1" t="str">
        <f>TRIM(IF(ISERROR(MID(other_hotels_test!L1537,FIND("travelled",other_hotels_test!L1537,1)+9,LEN(other_hotels_test!L1537))),"",MID(other_hotels_test!L1537,FIND("travelled",other_hotels_test!L1537,1)+9,LEN(other_hotels_test!L1537))))</f>
        <v>with family</v>
      </c>
      <c r="K1537" s="4" t="e">
        <f ca="1">udfRegEx(other_hotels_test!M1537,"\d( of )\d( stars).*(n&gt;)([\s\S]*;)")&amp;CHAR(10)&amp;udfRegEx(other_hotels_test!M1537,"[^;]+$\d( of )\d( stars).*(n&gt;)([\s\S]*;)")</f>
        <v>#NAME?</v>
      </c>
      <c r="N1537" s="1" t="str">
        <f>other_hotels_test!P1537</f>
        <v>Reviewed 18 July 2014</v>
      </c>
    </row>
    <row r="1538" spans="1:14" ht="98">
      <c r="A1538" s="1" t="str">
        <f>MID(other_hotels_test!D1538,1,FIND("_data",other_hotels_test!D1538,1)-1)</f>
        <v>Hote_81_Bencoolen</v>
      </c>
      <c r="B1538" s="4" t="str">
        <f>other_hotels_test!G1538</f>
        <v>RyanZaw</v>
      </c>
      <c r="C1538" s="4" t="str">
        <f>IF(ISBLANK(other_hotels_test!H1538),"",other_hotels_test!H1538)</f>
        <v>Yangon</v>
      </c>
      <c r="D1538" s="1" t="str">
        <f>MID(other_hotels_test!I1538,FIND("of",other_hotels_test!I1538,1)-2,12)</f>
        <v>4 of 5 stars</v>
      </c>
      <c r="E1538" s="1" t="str">
        <f>MID(other_hotels_test!I1538,FIND("of",other_hotels_test!I1538,1)-2,2)</f>
        <v xml:space="preserve">4 </v>
      </c>
      <c r="F1538" s="2">
        <f>MID(other_hotels_test!I1538,FIND("of",other_hotels_test!I1538,1)-2,2)/MID(other_hotels_test!I1538,FIND("of",other_hotels_test!I1538,1)+2,2)</f>
        <v>0.8</v>
      </c>
      <c r="G1538" s="3" t="str">
        <f>IF(ISBLANK(other_hotels_test!J1538),"",other_hotels_test!J1538)</f>
        <v>“Worth to stay for budget traveller”</v>
      </c>
      <c r="H1538" s="3" t="str">
        <f>IF(ISBLANK(other_hotels_test!K1538),"",other_hotels_test!K1538)</f>
        <v>Location is great and very convenience for traveler who has never been S'pore before. The hotel is too close with MRT Bras Brasah station. Room is clean enough with old facilities like Bathtub with broken rail old modern TV etc.. Anyway if you think how much you pay for this room and this location I am sure you will not complaint for about that. One more thing is they will not provide face towels and don't forget to bring your own one.</v>
      </c>
      <c r="I1538" s="1" t="str">
        <f>TRIM(IF(ISERROR(MID(other_hotels_test!L1538,7,FIND("travelled",other_hotels_test!L1538,1)-7)),"",MID(other_hotels_test!L1538,7,FIND("travelled",other_hotels_test!L1538,1)-7)))</f>
        <v>July 2014</v>
      </c>
      <c r="J1538" s="1" t="str">
        <f>TRIM(IF(ISERROR(MID(other_hotels_test!L1538,FIND("travelled",other_hotels_test!L1538,1)+9,LEN(other_hotels_test!L1538))),"",MID(other_hotels_test!L1538,FIND("travelled",other_hotels_test!L1538,1)+9,LEN(other_hotels_test!L1538))))</f>
        <v>as a couple</v>
      </c>
      <c r="K1538" s="4" t="e">
        <f ca="1">udfRegEx(other_hotels_test!M1538,"\d( of )\d( stars).*(n&gt;)([\s\S]*;)")&amp;CHAR(10)&amp;udfRegEx(other_hotels_test!M1538,"[^;]+$\d( of )\d( stars).*(n&gt;)([\s\S]*;)")</f>
        <v>#NAME?</v>
      </c>
      <c r="N1538" s="1" t="str">
        <f>other_hotels_test!P1538</f>
        <v>Reviewed 17 July 2014</v>
      </c>
    </row>
    <row r="1539" spans="1:14" ht="98">
      <c r="A1539" s="1" t="str">
        <f>MID(other_hotels_test!D1539,1,FIND("_data",other_hotels_test!D1539,1)-1)</f>
        <v>Hote_81_Bencoolen</v>
      </c>
      <c r="B1539" s="4" t="str">
        <f>other_hotels_test!G1539</f>
        <v>Nathanael C</v>
      </c>
      <c r="C1539" s="4" t="str">
        <f>IF(ISBLANK(other_hotels_test!H1539),"",other_hotels_test!H1539)</f>
        <v/>
      </c>
      <c r="D1539" s="1" t="str">
        <f>MID(other_hotels_test!I1539,FIND("of",other_hotels_test!I1539,1)-2,12)</f>
        <v>4 of 5 stars</v>
      </c>
      <c r="E1539" s="1" t="str">
        <f>MID(other_hotels_test!I1539,FIND("of",other_hotels_test!I1539,1)-2,2)</f>
        <v xml:space="preserve">4 </v>
      </c>
      <c r="F1539" s="2">
        <f>MID(other_hotels_test!I1539,FIND("of",other_hotels_test!I1539,1)-2,2)/MID(other_hotels_test!I1539,FIND("of",other_hotels_test!I1539,1)+2,2)</f>
        <v>0.8</v>
      </c>
      <c r="G1539" s="3" t="str">
        <f>IF(ISBLANK(other_hotels_test!J1539),"",other_hotels_test!J1539)</f>
        <v>“Best budget hotel at best location in the middle of the city.”</v>
      </c>
      <c r="H1539" s="3" t="str">
        <f>IF(ISBLANK(other_hotels_test!K1539),"",other_hotels_test!K1539)</f>
        <v>Overallthe service and the cleanliness of the room are great. Location are close with MRT 7-11 &amp; kopitiam food centre. Things which need to be improve are to add more sound proofing on the window to avoid the project noise in front of the hotel and perhapsthe elevators need to be maintain or replace if possible. Definitely will come back again with family at family room!! Thanks to reception who give me good service upon check in and check out!</v>
      </c>
      <c r="I1539" s="1" t="str">
        <f>TRIM(IF(ISERROR(MID(other_hotels_test!L1539,7,FIND("travelled",other_hotels_test!L1539,1)-7)),"",MID(other_hotels_test!L1539,7,FIND("travelled",other_hotels_test!L1539,1)-7)))</f>
        <v/>
      </c>
      <c r="J1539" s="1" t="str">
        <f>TRIM(IF(ISERROR(MID(other_hotels_test!L1539,FIND("travelled",other_hotels_test!L1539,1)+9,LEN(other_hotels_test!L1539))),"",MID(other_hotels_test!L1539,FIND("travelled",other_hotels_test!L1539,1)+9,LEN(other_hotels_test!L1539))))</f>
        <v/>
      </c>
      <c r="K1539" s="4" t="e">
        <f ca="1">udfRegEx(other_hotels_test!M1539,"\d( of )\d( stars).*(n&gt;)([\s\S]*;)")&amp;CHAR(10)&amp;udfRegEx(other_hotels_test!M1539,"[^;]+$\d( of )\d( stars).*(n&gt;)([\s\S]*;)")</f>
        <v>#NAME?</v>
      </c>
      <c r="N1539" s="1" t="str">
        <f>other_hotels_test!P1539</f>
        <v>Reviewed 12 July 2014</v>
      </c>
    </row>
    <row r="1540" spans="1:14" ht="294">
      <c r="A1540" s="1" t="str">
        <f>MID(other_hotels_test!D1540,1,FIND("_data",other_hotels_test!D1540,1)-1)</f>
        <v>Hote_81_Bencoolen</v>
      </c>
      <c r="B1540" s="4" t="str">
        <f>other_hotels_test!G1540</f>
        <v>Joe K</v>
      </c>
      <c r="C1540" s="4" t="str">
        <f>IF(ISBLANK(other_hotels_test!H1540),"",other_hotels_test!H1540)</f>
        <v/>
      </c>
      <c r="D1540" s="1" t="str">
        <f>MID(other_hotels_test!I1540,FIND("of",other_hotels_test!I1540,1)-2,12)</f>
        <v>3 of 5 stars</v>
      </c>
      <c r="E1540" s="1" t="str">
        <f>MID(other_hotels_test!I1540,FIND("of",other_hotels_test!I1540,1)-2,2)</f>
        <v xml:space="preserve">3 </v>
      </c>
      <c r="F1540" s="2">
        <f>MID(other_hotels_test!I1540,FIND("of",other_hotels_test!I1540,1)-2,2)/MID(other_hotels_test!I1540,FIND("of",other_hotels_test!I1540,1)+2,2)</f>
        <v>0.6</v>
      </c>
      <c r="G1540" s="3" t="str">
        <f>IF(ISBLANK(other_hotels_test!J1540),"",other_hotels_test!J1540)</f>
        <v>“Unclean rooms but good shower water pressure and superb location!”</v>
      </c>
      <c r="H1540" s="3" t="str">
        <f>IF(ISBLANK(other_hotels_test!K1540),"",other_hotels_test!K1540)</f>
        <v>There's major road and tunneling works for Bencoolen Street in front of the hotel. So beware of complete road closure and building sound! Taxi have limited alley access so beware that not all airport taxis are aware if this path! We took 2 standard rooms between our family of 4. Considering the lowest available price for that area we didn't exactly expect more... I had made prior requests for our rooms to be hear each other this request was surprisingly met at our check-in. Even though I saw a crowd of sour-faced guests overspilling the lobby whilst waiting for their rooms. Our first room required no waiting at all during our 1pm arrival. They offered us a choice of waiting a few more hours for a nearby room or another room immediately but on different floors. We waited and got a room almost next door. Bottom line is that the rooms could have been a lot cleaner with multi-ethnic layers of hair skin flakes and dust on the floor and table doesn't scream HYGIENE! Nevertheless the water pressure in the shower was FANTASTIC. The reception service was actually great (for us) as they handled a few of our requests for taxis and spoons etc. But we did see others having a not-so-good experience with the receptionists. Fortunately my family is blessed with good sense of humour so any mishaps became quirky urban adventures. We only needed a basic hotel that's centrally located. So we got a fair deal.</v>
      </c>
      <c r="I1540" s="1" t="str">
        <f>TRIM(IF(ISERROR(MID(other_hotels_test!L1540,7,FIND("travelled",other_hotels_test!L1540,1)-7)),"",MID(other_hotels_test!L1540,7,FIND("travelled",other_hotels_test!L1540,1)-7)))</f>
        <v>July 2014</v>
      </c>
      <c r="J1540" s="1" t="str">
        <f>TRIM(IF(ISERROR(MID(other_hotels_test!L1540,FIND("travelled",other_hotels_test!L1540,1)+9,LEN(other_hotels_test!L1540))),"",MID(other_hotels_test!L1540,FIND("travelled",other_hotels_test!L1540,1)+9,LEN(other_hotels_test!L1540))))</f>
        <v>with family</v>
      </c>
      <c r="K1540" s="4" t="e">
        <f ca="1">udfRegEx(other_hotels_test!M1540,"\d( of )\d( stars).*(n&gt;)([\s\S]*;)")&amp;CHAR(10)&amp;udfRegEx(other_hotels_test!M1540,"[^;]+$\d( of )\d( stars).*(n&gt;)([\s\S]*;)")</f>
        <v>#NAME?</v>
      </c>
      <c r="N1540" s="1" t="str">
        <f>other_hotels_test!P1540</f>
        <v>Reviewed 31 July 2014</v>
      </c>
    </row>
    <row r="1541" spans="1:14" ht="112">
      <c r="A1541" s="1" t="str">
        <f>MID(other_hotels_test!D1541,1,FIND("_data",other_hotels_test!D1541,1)-1)</f>
        <v>Hote_81_Bencoolen</v>
      </c>
      <c r="B1541" s="4" t="str">
        <f>other_hotels_test!G1541</f>
        <v>Buvan87</v>
      </c>
      <c r="C1541" s="4" t="str">
        <f>IF(ISBLANK(other_hotels_test!H1541),"",other_hotels_test!H1541)</f>
        <v>Singapore</v>
      </c>
      <c r="D1541" s="1" t="str">
        <f>MID(other_hotels_test!I1541,FIND("of",other_hotels_test!I1541,1)-2,12)</f>
        <v>2 of 5 stars</v>
      </c>
      <c r="E1541" s="1" t="str">
        <f>MID(other_hotels_test!I1541,FIND("of",other_hotels_test!I1541,1)-2,2)</f>
        <v xml:space="preserve">2 </v>
      </c>
      <c r="F1541" s="2">
        <f>MID(other_hotels_test!I1541,FIND("of",other_hotels_test!I1541,1)-2,2)/MID(other_hotels_test!I1541,FIND("of",other_hotels_test!I1541,1)+2,2)</f>
        <v>0.4</v>
      </c>
      <c r="G1541" s="3" t="str">
        <f>IF(ISBLANK(other_hotels_test!J1541),"",other_hotels_test!J1541)</f>
        <v>“Dirty toilets and room”</v>
      </c>
      <c r="H1541" s="3" t="str">
        <f>IF(ISBLANK(other_hotels_test!K1541),"",other_hotels_test!K1541)</f>
        <v>We had stayed for a staycation for one night and it was horrible. The cleanliness of the toilet was shocking. There were reddish brown stains in the bathtub and the sink. There were handprints on the headboard and what looked like blood stains behind the TV. We also were disturbed by another hotel guest in the middle of the night. The rooms are in desperate need of a makeover and a good cleaning. The excellent location of the hotel should had made it a great budget hotel. I will not return to this place again.</v>
      </c>
      <c r="I1541" s="1" t="str">
        <f>TRIM(IF(ISERROR(MID(other_hotels_test!L1541,7,FIND("travelled",other_hotels_test!L1541,1)-7)),"",MID(other_hotels_test!L1541,7,FIND("travelled",other_hotels_test!L1541,1)-7)))</f>
        <v/>
      </c>
      <c r="J1541" s="1" t="str">
        <f>TRIM(IF(ISERROR(MID(other_hotels_test!L1541,FIND("travelled",other_hotels_test!L1541,1)+9,LEN(other_hotels_test!L1541))),"",MID(other_hotels_test!L1541,FIND("travelled",other_hotels_test!L1541,1)+9,LEN(other_hotels_test!L1541))))</f>
        <v/>
      </c>
      <c r="K1541" s="4" t="e">
        <f ca="1">udfRegEx(other_hotels_test!M1541,"\d( of )\d( stars).*(n&gt;)([\s\S]*;)")&amp;CHAR(10)&amp;udfRegEx(other_hotels_test!M1541,"[^;]+$\d( of )\d( stars).*(n&gt;)([\s\S]*;)")</f>
        <v>#NAME?</v>
      </c>
      <c r="N1541" s="1" t="str">
        <f>other_hotels_test!P1541</f>
        <v>Reviewed 28 July 2014</v>
      </c>
    </row>
    <row r="1542" spans="1:14" ht="70">
      <c r="A1542" s="1" t="str">
        <f>MID(other_hotels_test!D1542,1,FIND("_data",other_hotels_test!D1542,1)-1)</f>
        <v>Hote_81_Bencoolen</v>
      </c>
      <c r="B1542" s="4" t="str">
        <f>other_hotels_test!G1542</f>
        <v>meri v</v>
      </c>
      <c r="C1542" s="4" t="str">
        <f>IF(ISBLANK(other_hotels_test!H1542),"",other_hotels_test!H1542)</f>
        <v/>
      </c>
      <c r="D1542" s="1" t="str">
        <f>MID(other_hotels_test!I1542,FIND("of",other_hotels_test!I1542,1)-2,12)</f>
        <v>4 of 5 stars</v>
      </c>
      <c r="E1542" s="1" t="str">
        <f>MID(other_hotels_test!I1542,FIND("of",other_hotels_test!I1542,1)-2,2)</f>
        <v xml:space="preserve">4 </v>
      </c>
      <c r="F1542" s="2">
        <f>MID(other_hotels_test!I1542,FIND("of",other_hotels_test!I1542,1)-2,2)/MID(other_hotels_test!I1542,FIND("of",other_hotels_test!I1542,1)+2,2)</f>
        <v>0.8</v>
      </c>
      <c r="G1542" s="3" t="str">
        <f>IF(ISBLANK(other_hotels_test!J1542),"",other_hotels_test!J1542)</f>
        <v>“Good location”</v>
      </c>
      <c r="H1542" s="3" t="str">
        <f>IF(ISBLANK(other_hotels_test!K1542),"",other_hotels_test!K1542)</f>
        <v>It is near bras basah station a kopitiam located next to the hotel so we didn't have to worry about breakfast. The room was quite small but still comfortable. There was a construction site of bencoolen station in front of the hotel but it didn't cause any noise. The staffs were nice. Overall it was a pleasant stay at this hotel.</v>
      </c>
      <c r="I1542" s="1" t="str">
        <f>TRIM(IF(ISERROR(MID(other_hotels_test!L1542,7,FIND("travelled",other_hotels_test!L1542,1)-7)),"",MID(other_hotels_test!L1542,7,FIND("travelled",other_hotels_test!L1542,1)-7)))</f>
        <v/>
      </c>
      <c r="J1542" s="1" t="str">
        <f>TRIM(IF(ISERROR(MID(other_hotels_test!L1542,FIND("travelled",other_hotels_test!L1542,1)+9,LEN(other_hotels_test!L1542))),"",MID(other_hotels_test!L1542,FIND("travelled",other_hotels_test!L1542,1)+9,LEN(other_hotels_test!L1542))))</f>
        <v/>
      </c>
      <c r="K1542" s="4" t="e">
        <f ca="1">udfRegEx(other_hotels_test!M1542,"\d( of )\d( stars).*(n&gt;)([\s\S]*;)")&amp;CHAR(10)&amp;udfRegEx(other_hotels_test!M1542,"[^;]+$\d( of )\d( stars).*(n&gt;)([\s\S]*;)")</f>
        <v>#NAME?</v>
      </c>
      <c r="N1542" s="1" t="str">
        <f>other_hotels_test!P1542</f>
        <v>Reviewed 27 July 2014</v>
      </c>
    </row>
    <row r="1543" spans="1:14" ht="406">
      <c r="A1543" s="1" t="str">
        <f>MID(other_hotels_test!D1543,1,FIND("_data",other_hotels_test!D1543,1)-1)</f>
        <v>Hote_81_Bencoolen</v>
      </c>
      <c r="B1543" s="4" t="str">
        <f>other_hotels_test!G1543</f>
        <v>BertrandJr</v>
      </c>
      <c r="C1543" s="4" t="str">
        <f>IF(ISBLANK(other_hotels_test!H1543),"",other_hotels_test!H1543)</f>
        <v>Bangkok Thailand</v>
      </c>
      <c r="D1543" s="1" t="str">
        <f>MID(other_hotels_test!I1543,FIND("of",other_hotels_test!I1543,1)-2,12)</f>
        <v>1 of 5 stars</v>
      </c>
      <c r="E1543" s="1" t="str">
        <f>MID(other_hotels_test!I1543,FIND("of",other_hotels_test!I1543,1)-2,2)</f>
        <v xml:space="preserve">1 </v>
      </c>
      <c r="F1543" s="2">
        <f>MID(other_hotels_test!I1543,FIND("of",other_hotels_test!I1543,1)-2,2)/MID(other_hotels_test!I1543,FIND("of",other_hotels_test!I1543,1)+2,2)</f>
        <v>0.2</v>
      </c>
      <c r="G1543" s="3" t="str">
        <f>IF(ISBLANK(other_hotels_test!J1543),"",other_hotels_test!J1543)</f>
        <v>“Excellent Location. Terrible Customer Service!”</v>
      </c>
      <c r="H1543" s="3" t="str">
        <f>IF(ISBLANK(other_hotels_test!K1543),"",other_hotels_test!K1543)</f>
        <v>Excellent location: the hotel is close to the main shopping area of Singapore (Orchard Road) where there are a lot of cafes &amp; restaurants and the MRT (subway). There's a 24/7 food court (Kopi Tiam) and a convenience store that's just a stone's throw away from the hotel. If you're just looking for a place to sleep in after a long day of sightseeing then this hotel would suffice. However if you're after good customer service and facilities this hotel is terrible at providing those. Internet connection is very slow. Overall I would never stay in this hotel again because of its terrible customer service. There are other budget hotels nearby. Poor customer service of staff (receptionists) considering that they're the ones in charge of welcoming guests and attending to their concerns. Discourteous female receptionists who won't even greet you as they walk past you. They're merely USELESS decorations in the lobby of the hotel. They would even put the blame on you if they failed to answer your concerns. I asked the reception if they could help me print a document. I had a USB flash drive but they said I should email the document to them. Fair enough. So I did email it to them. Two hours later I showed up at the reception and the document was not yet printed. When I asked the female receptionist how much longer I needed to wait she simply said "Ask the manager. You should have called us to confirm." When I asked the receptionist to book a taxi for me from my hotel room he said that I should come down to do it because the taxi might arrive immediately. When I went down and booked for the taxi the male receptionist scolded me for "double booking" a taxi. So I told him to cancel the other one then. He said that it couldn't be canceled. But I used to live and work in Singapore and I knew it could be canceled easily by calling the same number again.</v>
      </c>
      <c r="I1543" s="1" t="str">
        <f>TRIM(IF(ISERROR(MID(other_hotels_test!L1543,7,FIND("travelled",other_hotels_test!L1543,1)-7)),"",MID(other_hotels_test!L1543,7,FIND("travelled",other_hotels_test!L1543,1)-7)))</f>
        <v>July 2014</v>
      </c>
      <c r="J1543" s="1" t="str">
        <f>TRIM(IF(ISERROR(MID(other_hotels_test!L1543,FIND("travelled",other_hotels_test!L1543,1)+9,LEN(other_hotels_test!L1543))),"",MID(other_hotels_test!L1543,FIND("travelled",other_hotels_test!L1543,1)+9,LEN(other_hotels_test!L1543))))</f>
        <v>solo</v>
      </c>
      <c r="K1543" s="4" t="e">
        <f ca="1">udfRegEx(other_hotels_test!M1543,"\d( of )\d( stars).*(n&gt;)([\s\S]*;)")&amp;CHAR(10)&amp;udfRegEx(other_hotels_test!M1543,"[^;]+$\d( of )\d( stars).*(n&gt;)([\s\S]*;)")</f>
        <v>#NAME?</v>
      </c>
      <c r="N1543" s="1" t="str">
        <f>other_hotels_test!P1543</f>
        <v>Reviewed 27 July 2014</v>
      </c>
    </row>
    <row r="1544" spans="1:14" ht="56">
      <c r="A1544" s="1" t="str">
        <f>MID(other_hotels_test!D1544,1,FIND("_data",other_hotels_test!D1544,1)-1)</f>
        <v>Hote_81_Bencoolen</v>
      </c>
      <c r="B1544" s="4" t="str">
        <f>other_hotels_test!G1544</f>
        <v>Brian E</v>
      </c>
      <c r="C1544" s="4" t="str">
        <f>IF(ISBLANK(other_hotels_test!H1544),"",other_hotels_test!H1544)</f>
        <v>Saraburi Thailand</v>
      </c>
      <c r="D1544" s="1" t="str">
        <f>MID(other_hotels_test!I1544,FIND("of",other_hotels_test!I1544,1)-2,12)</f>
        <v>2 of 5 stars</v>
      </c>
      <c r="E1544" s="1" t="str">
        <f>MID(other_hotels_test!I1544,FIND("of",other_hotels_test!I1544,1)-2,2)</f>
        <v xml:space="preserve">2 </v>
      </c>
      <c r="F1544" s="2">
        <f>MID(other_hotels_test!I1544,FIND("of",other_hotels_test!I1544,1)-2,2)/MID(other_hotels_test!I1544,FIND("of",other_hotels_test!I1544,1)+2,2)</f>
        <v>0.4</v>
      </c>
      <c r="G1544" s="3" t="str">
        <f>IF(ISBLANK(other_hotels_test!J1544),"",other_hotels_test!J1544)</f>
        <v>“Singapore sling !”</v>
      </c>
      <c r="H1544" s="3" t="str">
        <f>IF(ISBLANK(other_hotels_test!K1544),"",other_hotels_test!K1544)</f>
        <v>Poor quality service except for main reception who were pleasant and helpful. Other staff seemed 'not bothered' about clients and more interested in telephones. One day our room was not cleaned at all even though the clean room sign was hung on the door.</v>
      </c>
      <c r="I1544" s="1" t="str">
        <f>TRIM(IF(ISERROR(MID(other_hotels_test!L1544,7,FIND("travelled",other_hotels_test!L1544,1)-7)),"",MID(other_hotels_test!L1544,7,FIND("travelled",other_hotels_test!L1544,1)-7)))</f>
        <v>July 2014</v>
      </c>
      <c r="J1544" s="1" t="str">
        <f>TRIM(IF(ISERROR(MID(other_hotels_test!L1544,FIND("travelled",other_hotels_test!L1544,1)+9,LEN(other_hotels_test!L1544))),"",MID(other_hotels_test!L1544,FIND("travelled",other_hotels_test!L1544,1)+9,LEN(other_hotels_test!L1544))))</f>
        <v>with family</v>
      </c>
      <c r="K1544" s="4" t="e">
        <f ca="1">udfRegEx(other_hotels_test!M1544,"\d( of )\d( stars).*(n&gt;)([\s\S]*;)")&amp;CHAR(10)&amp;udfRegEx(other_hotels_test!M1544,"[^;]+$\d( of )\d( stars).*(n&gt;)([\s\S]*;)")</f>
        <v>#NAME?</v>
      </c>
      <c r="N1544" s="1" t="str">
        <f>other_hotels_test!P1544</f>
        <v>Reviewed 27 July 2014</v>
      </c>
    </row>
    <row r="1545" spans="1:14" ht="409">
      <c r="A1545" s="1" t="str">
        <f>MID(other_hotels_test!D1545,1,FIND("_data",other_hotels_test!D1545,1)-1)</f>
        <v>Hote_81_Bencoolen</v>
      </c>
      <c r="B1545" s="4" t="str">
        <f>other_hotels_test!G1545</f>
        <v>bobbyramakant</v>
      </c>
      <c r="C1545" s="4" t="str">
        <f>IF(ISBLANK(other_hotels_test!H1545),"",other_hotels_test!H1545)</f>
        <v>Lucknow India</v>
      </c>
      <c r="D1545" s="1" t="str">
        <f>MID(other_hotels_test!I1545,FIND("of",other_hotels_test!I1545,1)-2,12)</f>
        <v>3 of 5 stars</v>
      </c>
      <c r="E1545" s="1" t="str">
        <f>MID(other_hotels_test!I1545,FIND("of",other_hotels_test!I1545,1)-2,2)</f>
        <v xml:space="preserve">3 </v>
      </c>
      <c r="F1545" s="2">
        <f>MID(other_hotels_test!I1545,FIND("of",other_hotels_test!I1545,1)-2,2)/MID(other_hotels_test!I1545,FIND("of",other_hotels_test!I1545,1)+2,2)</f>
        <v>0.6</v>
      </c>
      <c r="G1545" s="3" t="str">
        <f>IF(ISBLANK(other_hotels_test!J1545),"",other_hotels_test!J1545)</f>
        <v>“Good locationsmall rooms expensive as it is in Singapore!”</v>
      </c>
      <c r="H1545" s="3" t="str">
        <f>IF(ISBLANK(other_hotels_test!K1545),"",other_hotels_test!K1545)</f>
        <v>We stayed here during the course on journalism we were part of as CNS in August 2012. LOCATION is great - From airport take a green line to Paya Lebar change to Orange line towards DHobi Ghaut and get down at the station before Dhobi Ghaut called Brasa Basah. This is closest station to the hotel (2-3 minute walk). Other alternative it take a green line from airport to City Hall then change to Red Line to Dhobi Ghaut. Hotel is about 10 min walk. BUGIS train station is also close by (say about 10-15 min walk). Right outside the hotel (across the road) is 7/11 store which is open 24 hours next to it is KOPITIAM - a food court that is also open 24 hours and very delicious and reasonable food. National Art Museum is close by (5 min walk)... For money changer and tour and travels - there is a small store on the LEFT side of the hotel - hotel staff was not helpful (didn't even tell us that money changer+travel+tour is on the left of hotel). This hotel is also one MRT stop away from Clarke Quay Little India or few MRT stops away from Harbourfront... HOTEL is expensive but remember we are in Singapore where accommodation is usually on the higher side. Reception is fine wireless internet is free rooms are small - just enough space for one person to walk perhaps! also CONSTRUCTION is going on of a new MRT station (Bencoolen MRT) right outside the hotel so prefer higher floors - if possible those facing on the other side of construction. The construction is slated to end in 2017 so beware as it can be noisy! Rooms are neat and clean housekeeping was fine too but little space in the room was a damper. There is hardly any space to work from the room - and ONLY ONE PLUG POINT - so either we can charge mobile phone or use our computer - so be prepared! It is difficult to work from this room but good to sleep in if most of the work is outside or for those who come for sightseeing. Room has a small refrigerator and old fashioned TV! Wifi is good. So that's good. The room also has a coffee-tea maker and we get two sachets to of coffee and tea (all mix in one) - so those who want black tea or coffee should bring their own sachet or buy some from 7/11. IMPORTANT - this hotel is difficult to find - please ask or use GPS. This is because this hotel is hidden behind the boards to cordon off construction going outside the hotel... so look for Rendezvous GRAND Hotel Bencoolen 81 is behind... FOOD: There is no restaurant in the hotel - so for breakfast or meals we have to go outside. KOPITIAM food court right across the hotel next to 7/11 store was very good - it is open 24 hours and loads of delicious and reasonably priced food preparations from different countries are here. So we didn't really miss restaurants inside the hotel or room service. KOPITIAM was just so good. NIGHT CLUB: There is a casablanca night club right next to the hotel - so rooms on lower floors might be noisy better prefer rooms on top floors.</v>
      </c>
      <c r="I1545" s="1" t="str">
        <f>TRIM(IF(ISERROR(MID(other_hotels_test!L1545,7,FIND("travelled",other_hotels_test!L1545,1)-7)),"",MID(other_hotels_test!L1545,7,FIND("travelled",other_hotels_test!L1545,1)-7)))</f>
        <v>August 2012</v>
      </c>
      <c r="J1545" s="1" t="str">
        <f>TRIM(IF(ISERROR(MID(other_hotels_test!L1545,FIND("travelled",other_hotels_test!L1545,1)+9,LEN(other_hotels_test!L1545))),"",MID(other_hotels_test!L1545,FIND("travelled",other_hotels_test!L1545,1)+9,LEN(other_hotels_test!L1545))))</f>
        <v>on business</v>
      </c>
      <c r="K1545" s="4" t="e">
        <f ca="1">udfRegEx(other_hotels_test!M1545,"\d( of )\d( stars).*(n&gt;)([\s\S]*;)")&amp;CHAR(10)&amp;udfRegEx(other_hotels_test!M1545,"[^;]+$\d( of )\d( stars).*(n&gt;)([\s\S]*;)")</f>
        <v>#NAME?</v>
      </c>
      <c r="N1545" s="1" t="str">
        <f>other_hotels_test!P1545</f>
        <v>Reviewed 19 August 2012</v>
      </c>
    </row>
    <row r="1546" spans="1:14" ht="112">
      <c r="A1546" s="1" t="str">
        <f>MID(other_hotels_test!D1546,1,FIND("_data",other_hotels_test!D1546,1)-1)</f>
        <v>Hote_81_Bencoolen</v>
      </c>
      <c r="B1546" s="4" t="str">
        <f>other_hotels_test!G1546</f>
        <v>edu_iglesias</v>
      </c>
      <c r="C1546" s="4" t="str">
        <f>IF(ISBLANK(other_hotels_test!H1546),"",other_hotels_test!H1546)</f>
        <v>Madrid Spain</v>
      </c>
      <c r="D1546" s="1" t="str">
        <f>MID(other_hotels_test!I1546,FIND("of",other_hotels_test!I1546,1)-2,12)</f>
        <v>2 of 5 stars</v>
      </c>
      <c r="E1546" s="1" t="str">
        <f>MID(other_hotels_test!I1546,FIND("of",other_hotels_test!I1546,1)-2,2)</f>
        <v xml:space="preserve">2 </v>
      </c>
      <c r="F1546" s="2">
        <f>MID(other_hotels_test!I1546,FIND("of",other_hotels_test!I1546,1)-2,2)/MID(other_hotels_test!I1546,FIND("of",other_hotels_test!I1546,1)+2,2)</f>
        <v>0.4</v>
      </c>
      <c r="G1546" s="3" t="str">
        <f>IF(ISBLANK(other_hotels_test!J1546),"",other_hotels_test!J1546)</f>
        <v>“Good price but bad hotel”</v>
      </c>
      <c r="H1546" s="3" t="str">
        <f>IF(ISBLANK(other_hotels_test!K1546),"",other_hotels_test!K1546)</f>
        <v>Hotel staff was very friendly. When you enter the hotel the lobby area is nice but once you reach the the room (at least in our case 11th floor) the thing is different. Room lack of decoration. The halls smell bad and the bed is extremelly hard (if you like it like this perfect). Locationwise it is perfect as you are close to Little India Doby Ghault and the City center. Unfortunatelly there were heavy road works on Bencoolen street which made noise until later than 12 PM.</v>
      </c>
      <c r="I1546" s="1" t="str">
        <f>TRIM(IF(ISERROR(MID(other_hotels_test!L1546,7,FIND("travelled",other_hotels_test!L1546,1)-7)),"",MID(other_hotels_test!L1546,7,FIND("travelled",other_hotels_test!L1546,1)-7)))</f>
        <v>August 2012</v>
      </c>
      <c r="J1546" s="1" t="str">
        <f>TRIM(IF(ISERROR(MID(other_hotels_test!L1546,FIND("travelled",other_hotels_test!L1546,1)+9,LEN(other_hotels_test!L1546))),"",MID(other_hotels_test!L1546,FIND("travelled",other_hotels_test!L1546,1)+9,LEN(other_hotels_test!L1546))))</f>
        <v>as a couple</v>
      </c>
      <c r="K1546" s="4" t="e">
        <f ca="1">udfRegEx(other_hotels_test!M1546,"\d( of )\d( stars).*(n&gt;)([\s\S]*;)")&amp;CHAR(10)&amp;udfRegEx(other_hotels_test!M1546,"[^;]+$\d( of )\d( stars).*(n&gt;)([\s\S]*;)")</f>
        <v>#NAME?</v>
      </c>
      <c r="N1546" s="1" t="str">
        <f>other_hotels_test!P1546</f>
        <v>Reviewed 16 August 2012</v>
      </c>
    </row>
    <row r="1547" spans="1:14" ht="56">
      <c r="A1547" s="1" t="str">
        <f>MID(other_hotels_test!D1547,1,FIND("_data",other_hotels_test!D1547,1)-1)</f>
        <v>Hote_81_Bencoolen</v>
      </c>
      <c r="B1547" s="4" t="str">
        <f>other_hotels_test!G1547</f>
        <v>Rittaz</v>
      </c>
      <c r="C1547" s="4" t="str">
        <f>IF(ISBLANK(other_hotels_test!H1547),"",other_hotels_test!H1547)</f>
        <v>Mangalore India</v>
      </c>
      <c r="D1547" s="1" t="str">
        <f>MID(other_hotels_test!I1547,FIND("of",other_hotels_test!I1547,1)-2,12)</f>
        <v>4 of 5 stars</v>
      </c>
      <c r="E1547" s="1" t="str">
        <f>MID(other_hotels_test!I1547,FIND("of",other_hotels_test!I1547,1)-2,2)</f>
        <v xml:space="preserve">4 </v>
      </c>
      <c r="F1547" s="2">
        <f>MID(other_hotels_test!I1547,FIND("of",other_hotels_test!I1547,1)-2,2)/MID(other_hotels_test!I1547,FIND("of",other_hotels_test!I1547,1)+2,2)</f>
        <v>0.8</v>
      </c>
      <c r="G1547" s="3" t="str">
        <f>IF(ISBLANK(other_hotels_test!J1547),"",other_hotels_test!J1547)</f>
        <v>“Budget stay near Bugis.”</v>
      </c>
      <c r="H1547" s="3" t="str">
        <f>IF(ISBLANK(other_hotels_test!K1547),"",other_hotels_test!K1547)</f>
        <v>Very good option to stay Near Bugis Street/ Sim Lim Square. Neat and tidy rooms you get for very reasonable rates don't don't expect anything fancy.Not many Indian dining options nearby but Little India is only 10mins Walking distance from here.</v>
      </c>
      <c r="I1547" s="1" t="str">
        <f>TRIM(IF(ISERROR(MID(other_hotels_test!L1547,7,FIND("travelled",other_hotels_test!L1547,1)-7)),"",MID(other_hotels_test!L1547,7,FIND("travelled",other_hotels_test!L1547,1)-7)))</f>
        <v>November 2011</v>
      </c>
      <c r="J1547" s="1" t="str">
        <f>TRIM(IF(ISERROR(MID(other_hotels_test!L1547,FIND("travelled",other_hotels_test!L1547,1)+9,LEN(other_hotels_test!L1547))),"",MID(other_hotels_test!L1547,FIND("travelled",other_hotels_test!L1547,1)+9,LEN(other_hotels_test!L1547))))</f>
        <v>with friends</v>
      </c>
      <c r="K1547" s="4" t="e">
        <f ca="1">udfRegEx(other_hotels_test!M1547,"\d( of )\d( stars).*(n&gt;)([\s\S]*;)")&amp;CHAR(10)&amp;udfRegEx(other_hotels_test!M1547,"[^;]+$\d( of )\d( stars).*(n&gt;)([\s\S]*;)")</f>
        <v>#NAME?</v>
      </c>
      <c r="N1547" s="1" t="str">
        <f>other_hotels_test!P1547</f>
        <v>Reviewed 4 August 2012</v>
      </c>
    </row>
    <row r="1548" spans="1:14" ht="28">
      <c r="A1548" s="1" t="str">
        <f>MID(other_hotels_test!D1548,1,FIND("_data",other_hotels_test!D1548,1)-1)</f>
        <v>Hote_81_Bencoolen</v>
      </c>
      <c r="B1548" s="4" t="str">
        <f>other_hotels_test!G1548</f>
        <v>okie_baik</v>
      </c>
      <c r="C1548" s="4" t="str">
        <f>IF(ISBLANK(other_hotels_test!H1548),"",other_hotels_test!H1548)</f>
        <v>Jakarta Jakarta Raya Indonesia</v>
      </c>
      <c r="D1548" s="1" t="str">
        <f>MID(other_hotels_test!I1548,FIND("of",other_hotels_test!I1548,1)-2,12)</f>
        <v>4 of 5 stars</v>
      </c>
      <c r="E1548" s="1" t="str">
        <f>MID(other_hotels_test!I1548,FIND("of",other_hotels_test!I1548,1)-2,2)</f>
        <v xml:space="preserve">4 </v>
      </c>
      <c r="F1548" s="2">
        <f>MID(other_hotels_test!I1548,FIND("of",other_hotels_test!I1548,1)-2,2)/MID(other_hotels_test!I1548,FIND("of",other_hotels_test!I1548,1)+2,2)</f>
        <v>0.8</v>
      </c>
      <c r="G1548" s="3" t="str">
        <f>IF(ISBLANK(other_hotels_test!J1548),"",other_hotels_test!J1548)</f>
        <v>“nearby bugis street”</v>
      </c>
      <c r="H1548" s="3" t="str">
        <f>IF(ISBLANK(other_hotels_test!K1548),"",other_hotels_test!K1548)</f>
        <v>budget hotel acceptable room good location walk 5-7min to bugis mrt station or bugis street</v>
      </c>
      <c r="I1548" s="1" t="str">
        <f>TRIM(IF(ISERROR(MID(other_hotels_test!L1548,7,FIND("travelled",other_hotels_test!L1548,1)-7)),"",MID(other_hotels_test!L1548,7,FIND("travelled",other_hotels_test!L1548,1)-7)))</f>
        <v>July 2011</v>
      </c>
      <c r="J1548" s="1" t="str">
        <f>TRIM(IF(ISERROR(MID(other_hotels_test!L1548,FIND("travelled",other_hotels_test!L1548,1)+9,LEN(other_hotels_test!L1548))),"",MID(other_hotels_test!L1548,FIND("travelled",other_hotels_test!L1548,1)+9,LEN(other_hotels_test!L1548))))</f>
        <v>with family</v>
      </c>
      <c r="K1548" s="4" t="e">
        <f ca="1">udfRegEx(other_hotels_test!M1548,"\d( of )\d( stars).*(n&gt;)([\s\S]*;)")&amp;CHAR(10)&amp;udfRegEx(other_hotels_test!M1548,"[^;]+$\d( of )\d( stars).*(n&gt;)([\s\S]*;)")</f>
        <v>#NAME?</v>
      </c>
      <c r="N1548" s="1" t="str">
        <f>other_hotels_test!P1548</f>
        <v>Reviewed 5 June 2012</v>
      </c>
    </row>
    <row r="1549" spans="1:14" ht="70">
      <c r="A1549" s="1" t="str">
        <f>MID(other_hotels_test!D1549,1,FIND("_data",other_hotels_test!D1549,1)-1)</f>
        <v>Hote_81_Bencoolen</v>
      </c>
      <c r="B1549" s="4" t="str">
        <f>other_hotels_test!G1549</f>
        <v>gordon s</v>
      </c>
      <c r="C1549" s="4" t="str">
        <f>IF(ISBLANK(other_hotels_test!H1549),"",other_hotels_test!H1549)</f>
        <v>Edinburgh United Kingdom</v>
      </c>
      <c r="D1549" s="1" t="str">
        <f>MID(other_hotels_test!I1549,FIND("of",other_hotels_test!I1549,1)-2,12)</f>
        <v>3 of 5 stars</v>
      </c>
      <c r="E1549" s="1" t="str">
        <f>MID(other_hotels_test!I1549,FIND("of",other_hotels_test!I1549,1)-2,2)</f>
        <v xml:space="preserve">3 </v>
      </c>
      <c r="F1549" s="2">
        <f>MID(other_hotels_test!I1549,FIND("of",other_hotels_test!I1549,1)-2,2)/MID(other_hotels_test!I1549,FIND("of",other_hotels_test!I1549,1)+2,2)</f>
        <v>0.6</v>
      </c>
      <c r="G1549" s="3" t="str">
        <f>IF(ISBLANK(other_hotels_test!J1549),"",other_hotels_test!J1549)</f>
        <v>“be warned”</v>
      </c>
      <c r="H1549" s="3" t="str">
        <f>IF(ISBLANK(other_hotels_test!K1549),"",other_hotels_test!K1549)</f>
        <v>the rooms are basic but clean but as has been stated it is a building site outside and it starts early and goes on till late the signs say that the station is not going to open till 2017. at the moment they are driving the foundations in so maybe it will get better but not any time soon</v>
      </c>
      <c r="I1549" s="1" t="str">
        <f>TRIM(IF(ISERROR(MID(other_hotels_test!L1549,7,FIND("travelled",other_hotels_test!L1549,1)-7)),"",MID(other_hotels_test!L1549,7,FIND("travelled",other_hotels_test!L1549,1)-7)))</f>
        <v>May 2012</v>
      </c>
      <c r="J1549" s="1" t="str">
        <f>TRIM(IF(ISERROR(MID(other_hotels_test!L1549,FIND("travelled",other_hotels_test!L1549,1)+9,LEN(other_hotels_test!L1549))),"",MID(other_hotels_test!L1549,FIND("travelled",other_hotels_test!L1549,1)+9,LEN(other_hotels_test!L1549))))</f>
        <v>solo</v>
      </c>
      <c r="K1549" s="4" t="e">
        <f ca="1">udfRegEx(other_hotels_test!M1549,"\d( of )\d( stars).*(n&gt;)([\s\S]*;)")&amp;CHAR(10)&amp;udfRegEx(other_hotels_test!M1549,"[^;]+$\d( of )\d( stars).*(n&gt;)([\s\S]*;)")</f>
        <v>#NAME?</v>
      </c>
      <c r="N1549" s="1" t="str">
        <f>other_hotels_test!P1549</f>
        <v>Reviewed 29 May 2012</v>
      </c>
    </row>
    <row r="1550" spans="1:14" ht="56">
      <c r="A1550" s="1" t="str">
        <f>MID(other_hotels_test!D1550,1,FIND("_data",other_hotels_test!D1550,1)-1)</f>
        <v>Hote_81_Bencoolen</v>
      </c>
      <c r="B1550" s="4" t="str">
        <f>other_hotels_test!G1550</f>
        <v>Chaila J</v>
      </c>
      <c r="C1550" s="4" t="str">
        <f>IF(ISBLANK(other_hotels_test!H1550),"",other_hotels_test!H1550)</f>
        <v/>
      </c>
      <c r="D1550" s="1" t="str">
        <f>MID(other_hotels_test!I1550,FIND("of",other_hotels_test!I1550,1)-2,12)</f>
        <v>4 of 5 stars</v>
      </c>
      <c r="E1550" s="1" t="str">
        <f>MID(other_hotels_test!I1550,FIND("of",other_hotels_test!I1550,1)-2,2)</f>
        <v xml:space="preserve">4 </v>
      </c>
      <c r="F1550" s="2">
        <f>MID(other_hotels_test!I1550,FIND("of",other_hotels_test!I1550,1)-2,2)/MID(other_hotels_test!I1550,FIND("of",other_hotels_test!I1550,1)+2,2)</f>
        <v>0.8</v>
      </c>
      <c r="G1550" s="3" t="str">
        <f>IF(ISBLANK(other_hotels_test!J1550),"",other_hotels_test!J1550)</f>
        <v>“Great Location”</v>
      </c>
      <c r="H1550" s="3" t="str">
        <f>IF(ISBLANK(other_hotels_test!K1550),"",other_hotels_test!K1550)</f>
        <v>Great location great infrastructure clean excellent and friendly staff. Ask anyone one staff for anything and they will attend to you. Kelwe was very helpful. Very competitive prices and very affordable.When in Singapore Think Hotel 81 Bencoolen!</v>
      </c>
      <c r="I1550" s="1" t="str">
        <f>TRIM(IF(ISERROR(MID(other_hotels_test!L1550,7,FIND("travelled",other_hotels_test!L1550,1)-7)),"",MID(other_hotels_test!L1550,7,FIND("travelled",other_hotels_test!L1550,1)-7)))</f>
        <v>June 2014</v>
      </c>
      <c r="J1550" s="1" t="str">
        <f>TRIM(IF(ISERROR(MID(other_hotels_test!L1550,FIND("travelled",other_hotels_test!L1550,1)+9,LEN(other_hotels_test!L1550))),"",MID(other_hotels_test!L1550,FIND("travelled",other_hotels_test!L1550,1)+9,LEN(other_hotels_test!L1550))))</f>
        <v>on business</v>
      </c>
      <c r="K1550" s="4" t="e">
        <f ca="1">udfRegEx(other_hotels_test!M1550,"\d( of )\d( stars).*(n&gt;)([\s\S]*;)")&amp;CHAR(10)&amp;udfRegEx(other_hotels_test!M1550,"[^;]+$\d( of )\d( stars).*(n&gt;)([\s\S]*;)")</f>
        <v>#NAME?</v>
      </c>
      <c r="N1550" s="1" t="str">
        <f>other_hotels_test!P1550</f>
        <v>Reviewed 11 July 2014</v>
      </c>
    </row>
    <row r="1551" spans="1:14" ht="98">
      <c r="A1551" s="1" t="str">
        <f>MID(other_hotels_test!D1551,1,FIND("_data",other_hotels_test!D1551,1)-1)</f>
        <v>Hote_81_Bencoolen</v>
      </c>
      <c r="B1551" s="4" t="str">
        <f>other_hotels_test!G1551</f>
        <v>Sherwin S</v>
      </c>
      <c r="C1551" s="4" t="str">
        <f>IF(ISBLANK(other_hotels_test!H1551),"",other_hotels_test!H1551)</f>
        <v>Cebu City Philippines</v>
      </c>
      <c r="D1551" s="1" t="str">
        <f>MID(other_hotels_test!I1551,FIND("of",other_hotels_test!I1551,1)-2,12)</f>
        <v>4 of 5 stars</v>
      </c>
      <c r="E1551" s="1" t="str">
        <f>MID(other_hotels_test!I1551,FIND("of",other_hotels_test!I1551,1)-2,2)</f>
        <v xml:space="preserve">4 </v>
      </c>
      <c r="F1551" s="2">
        <f>MID(other_hotels_test!I1551,FIND("of",other_hotels_test!I1551,1)-2,2)/MID(other_hotels_test!I1551,FIND("of",other_hotels_test!I1551,1)+2,2)</f>
        <v>0.8</v>
      </c>
      <c r="G1551" s="3" t="str">
        <f>IF(ISBLANK(other_hotels_test!J1551),"",other_hotels_test!J1551)</f>
        <v>“Right for the budget”</v>
      </c>
      <c r="H1551" s="3" t="str">
        <f>IF(ISBLANK(other_hotels_test!K1551),"",other_hotels_test!K1551)</f>
        <v>Location is perfect for first time tourist. Near to MRT and Bus stations. A 24 hours convenient stores and food court is a stone throw away. Generally safe. The construction in front of the hotel did not bother us at all during our stay. Staff are courteous. You get what you pay for the accommodation. No fancy just basic stuffs. I would definitely recommend this hotel and would stay there in our future travel. - Sherwin Sanchez</v>
      </c>
      <c r="I1551" s="1" t="str">
        <f>TRIM(IF(ISERROR(MID(other_hotels_test!L1551,7,FIND("travelled",other_hotels_test!L1551,1)-7)),"",MID(other_hotels_test!L1551,7,FIND("travelled",other_hotels_test!L1551,1)-7)))</f>
        <v>July 2014</v>
      </c>
      <c r="J1551" s="1" t="str">
        <f>TRIM(IF(ISERROR(MID(other_hotels_test!L1551,FIND("travelled",other_hotels_test!L1551,1)+9,LEN(other_hotels_test!L1551))),"",MID(other_hotels_test!L1551,FIND("travelled",other_hotels_test!L1551,1)+9,LEN(other_hotels_test!L1551))))</f>
        <v>with family</v>
      </c>
      <c r="K1551" s="4" t="e">
        <f ca="1">udfRegEx(other_hotels_test!M1551,"\d( of )\d( stars).*(n&gt;)([\s\S]*;)")&amp;CHAR(10)&amp;udfRegEx(other_hotels_test!M1551,"[^;]+$\d( of )\d( stars).*(n&gt;)([\s\S]*;)")</f>
        <v>#NAME?</v>
      </c>
      <c r="N1551" s="1" t="str">
        <f>other_hotels_test!P1551</f>
        <v>Reviewed 11 July 2014</v>
      </c>
    </row>
    <row r="1552" spans="1:14" ht="70">
      <c r="A1552" s="1" t="str">
        <f>MID(other_hotels_test!D1552,1,FIND("_data",other_hotels_test!D1552,1)-1)</f>
        <v>Hote_81_Bencoolen</v>
      </c>
      <c r="B1552" s="4" t="str">
        <f>other_hotels_test!G1552</f>
        <v>BinTan40490</v>
      </c>
      <c r="C1552" s="4" t="str">
        <f>IF(ISBLANK(other_hotels_test!H1552),"",other_hotels_test!H1552)</f>
        <v>Singapore Singapore</v>
      </c>
      <c r="D1552" s="1" t="str">
        <f>MID(other_hotels_test!I1552,FIND("of",other_hotels_test!I1552,1)-2,12)</f>
        <v>4 of 5 stars</v>
      </c>
      <c r="E1552" s="1" t="str">
        <f>MID(other_hotels_test!I1552,FIND("of",other_hotels_test!I1552,1)-2,2)</f>
        <v xml:space="preserve">4 </v>
      </c>
      <c r="F1552" s="2">
        <f>MID(other_hotels_test!I1552,FIND("of",other_hotels_test!I1552,1)-2,2)/MID(other_hotels_test!I1552,FIND("of",other_hotels_test!I1552,1)+2,2)</f>
        <v>0.8</v>
      </c>
      <c r="G1552" s="3" t="str">
        <f>IF(ISBLANK(other_hotels_test!J1552),"",other_hotels_test!J1552)</f>
        <v>“good value for money”</v>
      </c>
      <c r="H1552" s="3" t="str">
        <f>IF(ISBLANK(other_hotels_test!K1552),"",other_hotels_test!K1552)</f>
        <v>My wife stayed there with a 9 month old baby and a 6 year old son -- 3 persons in total. I personally feel the table is a bit small given the baby supplies we carry. We also need a fridge for the baby food but our room type doesn't come with a fridge. For the price we paid this is part of the deal so I won't complain about it.</v>
      </c>
      <c r="I1552" s="1" t="str">
        <f>TRIM(IF(ISERROR(MID(other_hotels_test!L1552,7,FIND("travelled",other_hotels_test!L1552,1)-7)),"",MID(other_hotels_test!L1552,7,FIND("travelled",other_hotels_test!L1552,1)-7)))</f>
        <v>June 2014</v>
      </c>
      <c r="J1552" s="1" t="str">
        <f>TRIM(IF(ISERROR(MID(other_hotels_test!L1552,FIND("travelled",other_hotels_test!L1552,1)+9,LEN(other_hotels_test!L1552))),"",MID(other_hotels_test!L1552,FIND("travelled",other_hotels_test!L1552,1)+9,LEN(other_hotels_test!L1552))))</f>
        <v>with family</v>
      </c>
      <c r="K1552" s="4" t="e">
        <f ca="1">udfRegEx(other_hotels_test!M1552,"\d( of )\d( stars).*(n&gt;)([\s\S]*;)")&amp;CHAR(10)&amp;udfRegEx(other_hotels_test!M1552,"[^;]+$\d( of )\d( stars).*(n&gt;)([\s\S]*;)")</f>
        <v>#NAME?</v>
      </c>
      <c r="N1552" s="1" t="str">
        <f>other_hotels_test!P1552</f>
        <v>Reviewed 1 July 2014</v>
      </c>
    </row>
    <row r="1553" spans="1:14" ht="84">
      <c r="A1553" s="1" t="str">
        <f>MID(other_hotels_test!D1553,1,FIND("_data",other_hotels_test!D1553,1)-1)</f>
        <v>Hote_81_Bencoolen</v>
      </c>
      <c r="B1553" s="4" t="str">
        <f>other_hotels_test!G1553</f>
        <v>PinoyExplorer</v>
      </c>
      <c r="C1553" s="4" t="str">
        <f>IF(ISBLANK(other_hotels_test!H1553),"",other_hotels_test!H1553)</f>
        <v>Manila Philippines</v>
      </c>
      <c r="D1553" s="1" t="str">
        <f>MID(other_hotels_test!I1553,FIND("of",other_hotels_test!I1553,1)-2,12)</f>
        <v>3 of 5 stars</v>
      </c>
      <c r="E1553" s="1" t="str">
        <f>MID(other_hotels_test!I1553,FIND("of",other_hotels_test!I1553,1)-2,2)</f>
        <v xml:space="preserve">3 </v>
      </c>
      <c r="F1553" s="2">
        <f>MID(other_hotels_test!I1553,FIND("of",other_hotels_test!I1553,1)-2,2)/MID(other_hotels_test!I1553,FIND("of",other_hotels_test!I1553,1)+2,2)</f>
        <v>0.6</v>
      </c>
      <c r="G1553" s="3" t="str">
        <f>IF(ISBLANK(other_hotels_test!J1553),"",other_hotels_test!J1553)</f>
        <v>“Budget friendly + Courteous staff”</v>
      </c>
      <c r="H1553" s="3" t="str">
        <f>IF(ISBLANK(other_hotels_test!K1553),"",other_hotels_test!K1553)</f>
        <v>The rooms are clean except for the bed which is a bit hard on the back due to its synthetic leather upholstery. The front desk staff are very nice that compensates discomfort on the beds. The ongoing construction of the MRT is a bit a nuisance but hopefully when it is done it is a breeze going around the city with its prime location--MRT right at Hotel 81's doorstep! How cool is that?!</v>
      </c>
      <c r="I1553" s="1" t="str">
        <f>TRIM(IF(ISERROR(MID(other_hotels_test!L1553,7,FIND("travelled",other_hotels_test!L1553,1)-7)),"",MID(other_hotels_test!L1553,7,FIND("travelled",other_hotels_test!L1553,1)-7)))</f>
        <v>June 2014</v>
      </c>
      <c r="J1553" s="1" t="str">
        <f>TRIM(IF(ISERROR(MID(other_hotels_test!L1553,FIND("travelled",other_hotels_test!L1553,1)+9,LEN(other_hotels_test!L1553))),"",MID(other_hotels_test!L1553,FIND("travelled",other_hotels_test!L1553,1)+9,LEN(other_hotels_test!L1553))))</f>
        <v>on business</v>
      </c>
      <c r="K1553" s="4" t="e">
        <f ca="1">udfRegEx(other_hotels_test!M1553,"\d( of )\d( stars).*(n&gt;)([\s\S]*;)")&amp;CHAR(10)&amp;udfRegEx(other_hotels_test!M1553,"[^;]+$\d( of )\d( stars).*(n&gt;)([\s\S]*;)")</f>
        <v>#NAME?</v>
      </c>
      <c r="N1553" s="1" t="str">
        <f>other_hotels_test!P1553</f>
        <v>Reviewed 30 June 2014</v>
      </c>
    </row>
    <row r="1554" spans="1:14" ht="126">
      <c r="A1554" s="1" t="str">
        <f>MID(other_hotels_test!D1554,1,FIND("_data",other_hotels_test!D1554,1)-1)</f>
        <v>Hote_81_Bencoolen</v>
      </c>
      <c r="B1554" s="4" t="str">
        <f>other_hotels_test!G1554</f>
        <v>Honeymaker</v>
      </c>
      <c r="C1554" s="4" t="str">
        <f>IF(ISBLANK(other_hotels_test!H1554),"",other_hotels_test!H1554)</f>
        <v>Bangkok Thailand</v>
      </c>
      <c r="D1554" s="1" t="str">
        <f>MID(other_hotels_test!I1554,FIND("of",other_hotels_test!I1554,1)-2,12)</f>
        <v>3 of 5 stars</v>
      </c>
      <c r="E1554" s="1" t="str">
        <f>MID(other_hotels_test!I1554,FIND("of",other_hotels_test!I1554,1)-2,2)</f>
        <v xml:space="preserve">3 </v>
      </c>
      <c r="F1554" s="2">
        <f>MID(other_hotels_test!I1554,FIND("of",other_hotels_test!I1554,1)-2,2)/MID(other_hotels_test!I1554,FIND("of",other_hotels_test!I1554,1)+2,2)</f>
        <v>0.6</v>
      </c>
      <c r="G1554" s="3" t="str">
        <f>IF(ISBLANK(other_hotels_test!J1554),"",other_hotels_test!J1554)</f>
        <v>“A good budget hotel.”</v>
      </c>
      <c r="H1554" s="3" t="str">
        <f>IF(ISBLANK(other_hotels_test!K1554),"",other_hotels_test!K1554)</f>
        <v>Locates on a convenience location around 200 meters to MRT and shopping mall.The room is ok for one to stay since the bed is a bit small. And there will be no problem if you bring you own soap and toothbrush.The front desk are very friendly and really helpful. I went there with the group of ten people so the booking were confusing but the front desk helped us solve problem with a smile. The thing that need to be improved is the smell of the lobby the perfume they used is too strong.And there is a underground construction in front of the hotel at the moment.</v>
      </c>
      <c r="I1554" s="1" t="str">
        <f>TRIM(IF(ISERROR(MID(other_hotels_test!L1554,7,FIND("travelled",other_hotels_test!L1554,1)-7)),"",MID(other_hotels_test!L1554,7,FIND("travelled",other_hotels_test!L1554,1)-7)))</f>
        <v>June 2014</v>
      </c>
      <c r="J1554" s="1" t="str">
        <f>TRIM(IF(ISERROR(MID(other_hotels_test!L1554,FIND("travelled",other_hotels_test!L1554,1)+9,LEN(other_hotels_test!L1554))),"",MID(other_hotels_test!L1554,FIND("travelled",other_hotels_test!L1554,1)+9,LEN(other_hotels_test!L1554))))</f>
        <v>on business</v>
      </c>
      <c r="K1554" s="4" t="e">
        <f ca="1">udfRegEx(other_hotels_test!M1554,"\d( of )\d( stars).*(n&gt;)([\s\S]*;)")&amp;CHAR(10)&amp;udfRegEx(other_hotels_test!M1554,"[^;]+$\d( of )\d( stars).*(n&gt;)([\s\S]*;)")</f>
        <v>#NAME?</v>
      </c>
      <c r="N1554" s="1" t="str">
        <f>other_hotels_test!P1554</f>
        <v>Reviewed 30 June 2014</v>
      </c>
    </row>
    <row r="1555" spans="1:14" ht="154">
      <c r="A1555" s="1" t="str">
        <f>MID(other_hotels_test!D1555,1,FIND("_data",other_hotels_test!D1555,1)-1)</f>
        <v>Hote_81_Bencoolen</v>
      </c>
      <c r="B1555" s="4" t="str">
        <f>other_hotels_test!G1555</f>
        <v>NDarya</v>
      </c>
      <c r="C1555" s="4" t="str">
        <f>IF(ISBLANK(other_hotels_test!H1555),"",other_hotels_test!H1555)</f>
        <v>Cleveland Ohio</v>
      </c>
      <c r="D1555" s="1" t="str">
        <f>MID(other_hotels_test!I1555,FIND("of",other_hotels_test!I1555,1)-2,12)</f>
        <v>2 of 5 stars</v>
      </c>
      <c r="E1555" s="1" t="str">
        <f>MID(other_hotels_test!I1555,FIND("of",other_hotels_test!I1555,1)-2,2)</f>
        <v xml:space="preserve">2 </v>
      </c>
      <c r="F1555" s="2">
        <f>MID(other_hotels_test!I1555,FIND("of",other_hotels_test!I1555,1)-2,2)/MID(other_hotels_test!I1555,FIND("of",other_hotels_test!I1555,1)+2,2)</f>
        <v>0.4</v>
      </c>
      <c r="G1555" s="3" t="str">
        <f>IF(ISBLANK(other_hotels_test!J1555),"",other_hotels_test!J1555)</f>
        <v>“Bad hotel good location”</v>
      </c>
      <c r="H1555" s="3" t="str">
        <f>IF(ISBLANK(other_hotels_test!K1555),"",other_hotels_test!K1555)</f>
        <v>This is standard accommodation that you get for that amount of money in Singapore. So I didn't expect much right from the start. But the reality was even worse than my low expectations. Rooms are tiny and stinky. Walls are covered with mold. Windows can't be opened and you won't even want to do that as the view is just bad. There is a constructions right in front of the hotel so I only asked for a room which didn't overlook that. Overall the stay was far from pleasant. The good thing is that the hotel is close to MRT station from which you can go anywhere you want and there are some good places to have breaksfast nearby. Staff was fine. so I wouldn't recommend this place to anybody unless you don't care at all.</v>
      </c>
      <c r="I1555" s="1" t="str">
        <f>TRIM(IF(ISERROR(MID(other_hotels_test!L1555,7,FIND("travelled",other_hotels_test!L1555,1)-7)),"",MID(other_hotels_test!L1555,7,FIND("travelled",other_hotels_test!L1555,1)-7)))</f>
        <v>March 2012</v>
      </c>
      <c r="J1555" s="1" t="str">
        <f>TRIM(IF(ISERROR(MID(other_hotels_test!L1555,FIND("travelled",other_hotels_test!L1555,1)+9,LEN(other_hotels_test!L1555))),"",MID(other_hotels_test!L1555,FIND("travelled",other_hotels_test!L1555,1)+9,LEN(other_hotels_test!L1555))))</f>
        <v>as a couple</v>
      </c>
      <c r="K1555" s="4" t="e">
        <f ca="1">udfRegEx(other_hotels_test!M1555,"\d( of )\d( stars).*(n&gt;)([\s\S]*;)")&amp;CHAR(10)&amp;udfRegEx(other_hotels_test!M1555,"[^;]+$\d( of )\d( stars).*(n&gt;)([\s\S]*;)")</f>
        <v>#NAME?</v>
      </c>
      <c r="N1555" s="1" t="str">
        <f>other_hotels_test!P1555</f>
        <v>Reviewed 2 April 2012</v>
      </c>
    </row>
    <row r="1556" spans="1:14" ht="84">
      <c r="A1556" s="1" t="str">
        <f>MID(other_hotels_test!D1556,1,FIND("_data",other_hotels_test!D1556,1)-1)</f>
        <v>Hote_81_Bencoolen</v>
      </c>
      <c r="B1556" s="4" t="str">
        <f>other_hotels_test!G1556</f>
        <v>Nara77</v>
      </c>
      <c r="C1556" s="4" t="str">
        <f>IF(ISBLANK(other_hotels_test!H1556),"",other_hotels_test!H1556)</f>
        <v>Kranj Slovenia</v>
      </c>
      <c r="D1556" s="1" t="str">
        <f>MID(other_hotels_test!I1556,FIND("of",other_hotels_test!I1556,1)-2,12)</f>
        <v>3 of 5 stars</v>
      </c>
      <c r="E1556" s="1" t="str">
        <f>MID(other_hotels_test!I1556,FIND("of",other_hotels_test!I1556,1)-2,2)</f>
        <v xml:space="preserve">3 </v>
      </c>
      <c r="F1556" s="2">
        <f>MID(other_hotels_test!I1556,FIND("of",other_hotels_test!I1556,1)-2,2)/MID(other_hotels_test!I1556,FIND("of",other_hotels_test!I1556,1)+2,2)</f>
        <v>0.6</v>
      </c>
      <c r="G1556" s="3" t="str">
        <f>IF(ISBLANK(other_hotels_test!J1556),"",other_hotels_test!J1556)</f>
        <v>“If you need a place to sleep ...”</v>
      </c>
      <c r="H1556" s="3" t="str">
        <f>IF(ISBLANK(other_hotels_test!K1556),"",other_hotels_test!K1556)</f>
        <v>... for one or two nights it's ok. For longer no thanks. Not really that good price considering what you get. Rooms are very small windows can't be opened there is a construction site just outside the hotel. The beds are hard the room wasnt't good cleaned. On the good side: the staff is friendly and helpful and the location is good. Wifi worked fine.</v>
      </c>
      <c r="I1556" s="1" t="str">
        <f>TRIM(IF(ISERROR(MID(other_hotels_test!L1556,7,FIND("travelled",other_hotels_test!L1556,1)-7)),"",MID(other_hotels_test!L1556,7,FIND("travelled",other_hotels_test!L1556,1)-7)))</f>
        <v>March 2012</v>
      </c>
      <c r="J1556" s="1" t="str">
        <f>TRIM(IF(ISERROR(MID(other_hotels_test!L1556,FIND("travelled",other_hotels_test!L1556,1)+9,LEN(other_hotels_test!L1556))),"",MID(other_hotels_test!L1556,FIND("travelled",other_hotels_test!L1556,1)+9,LEN(other_hotels_test!L1556))))</f>
        <v>as a couple</v>
      </c>
      <c r="K1556" s="4" t="e">
        <f ca="1">udfRegEx(other_hotels_test!M1556,"\d( of )\d( stars).*(n&gt;)([\s\S]*;)")&amp;CHAR(10)&amp;udfRegEx(other_hotels_test!M1556,"[^;]+$\d( of )\d( stars).*(n&gt;)([\s\S]*;)")</f>
        <v>#NAME?</v>
      </c>
      <c r="N1556" s="1" t="str">
        <f>other_hotels_test!P1556</f>
        <v>Reviewed 29 March 2012</v>
      </c>
    </row>
    <row r="1557" spans="1:14" ht="154">
      <c r="A1557" s="1" t="str">
        <f>MID(other_hotels_test!D1557,1,FIND("_data",other_hotels_test!D1557,1)-1)</f>
        <v>Hote_81_Bencoolen</v>
      </c>
      <c r="B1557" s="4" t="str">
        <f>other_hotels_test!G1557</f>
        <v>Sushsi</v>
      </c>
      <c r="C1557" s="4" t="str">
        <f>IF(ISBLANK(other_hotels_test!H1557),"",other_hotels_test!H1557)</f>
        <v>Malaysia</v>
      </c>
      <c r="D1557" s="1" t="str">
        <f>MID(other_hotels_test!I1557,FIND("of",other_hotels_test!I1557,1)-2,12)</f>
        <v>2 of 5 stars</v>
      </c>
      <c r="E1557" s="1" t="str">
        <f>MID(other_hotels_test!I1557,FIND("of",other_hotels_test!I1557,1)-2,2)</f>
        <v xml:space="preserve">2 </v>
      </c>
      <c r="F1557" s="2">
        <f>MID(other_hotels_test!I1557,FIND("of",other_hotels_test!I1557,1)-2,2)/MID(other_hotels_test!I1557,FIND("of",other_hotels_test!I1557,1)+2,2)</f>
        <v>0.4</v>
      </c>
      <c r="G1557" s="3" t="str">
        <f>IF(ISBLANK(other_hotels_test!J1557),"",other_hotels_test!J1557)</f>
        <v>“Nightmare!”</v>
      </c>
      <c r="H1557" s="3" t="str">
        <f>IF(ISBLANK(other_hotels_test!K1557),"",other_hotels_test!K1557)</f>
        <v>The new MRT construction is just outside the door. Endless pounding and machinery sound throughout the day from 8am - 6 pm. The entertainment lounge next door is under renovation which adds in to the very dusty surrounding. Lots of rubbish thrown around outside the hotel. It is one hotel that I do not look forward to go back to at the end of the day. The hotel itself is old and very tired looking. Room is very small and the bathroom even smaller. There is no rubbish bin in the toilet nor a floor mat. Most TV channels are not working. The pipes make so much noise that it is like listening to an orchestra especially in the morning. Though location is great I will try other hotels in my next trip.</v>
      </c>
      <c r="I1557" s="1" t="str">
        <f>TRIM(IF(ISERROR(MID(other_hotels_test!L1557,7,FIND("travelled",other_hotels_test!L1557,1)-7)),"",MID(other_hotels_test!L1557,7,FIND("travelled",other_hotels_test!L1557,1)-7)))</f>
        <v>March 2012</v>
      </c>
      <c r="J1557" s="1" t="str">
        <f>TRIM(IF(ISERROR(MID(other_hotels_test!L1557,FIND("travelled",other_hotels_test!L1557,1)+9,LEN(other_hotels_test!L1557))),"",MID(other_hotels_test!L1557,FIND("travelled",other_hotels_test!L1557,1)+9,LEN(other_hotels_test!L1557))))</f>
        <v>with friends</v>
      </c>
      <c r="K1557" s="4" t="e">
        <f ca="1">udfRegEx(other_hotels_test!M1557,"\d( of )\d( stars).*(n&gt;)([\s\S]*;)")&amp;CHAR(10)&amp;udfRegEx(other_hotels_test!M1557,"[^;]+$\d( of )\d( stars).*(n&gt;)([\s\S]*;)")</f>
        <v>#NAME?</v>
      </c>
      <c r="N1557" s="1" t="str">
        <f>other_hotels_test!P1557</f>
        <v>Reviewed 12 March 2012</v>
      </c>
    </row>
    <row r="1558" spans="1:14" ht="84">
      <c r="A1558" s="1" t="str">
        <f>MID(other_hotels_test!D1558,1,FIND("_data",other_hotels_test!D1558,1)-1)</f>
        <v>Hote_81_Bencoolen</v>
      </c>
      <c r="B1558" s="4" t="str">
        <f>other_hotels_test!G1558</f>
        <v>ori_bz</v>
      </c>
      <c r="C1558" s="4" t="str">
        <f>IF(ISBLANK(other_hotels_test!H1558),"",other_hotels_test!H1558)</f>
        <v>Tel Aviv Israel</v>
      </c>
      <c r="D1558" s="1" t="str">
        <f>MID(other_hotels_test!I1558,FIND("of",other_hotels_test!I1558,1)-2,12)</f>
        <v>3 of 5 stars</v>
      </c>
      <c r="E1558" s="1" t="str">
        <f>MID(other_hotels_test!I1558,FIND("of",other_hotels_test!I1558,1)-2,2)</f>
        <v xml:space="preserve">3 </v>
      </c>
      <c r="F1558" s="2">
        <f>MID(other_hotels_test!I1558,FIND("of",other_hotels_test!I1558,1)-2,2)/MID(other_hotels_test!I1558,FIND("of",other_hotels_test!I1558,1)+2,2)</f>
        <v>0.6</v>
      </c>
      <c r="G1558" s="3" t="str">
        <f>IF(ISBLANK(other_hotels_test!J1558),"",other_hotels_test!J1558)</f>
        <v>“Little tips”</v>
      </c>
      <c r="H1558" s="3" t="str">
        <f>IF(ISBLANK(other_hotels_test!K1558),"",other_hotels_test!K1558)</f>
        <v>Construction outside the hotel - make sure to avoid the construction side which is rooms : 02-11 (checked on 14th floor) You can't open the windows on high floors if you have an issue there be advised ( or bring a screwdriver ;) Beds are fairly hard and pillows disappointingly uncomfy. Location was already debated as was the tendency of the toilet floor to be a bit unclean .…</v>
      </c>
      <c r="I1558" s="1" t="str">
        <f>TRIM(IF(ISERROR(MID(other_hotels_test!L1558,7,FIND("travelled",other_hotels_test!L1558,1)-7)),"",MID(other_hotels_test!L1558,7,FIND("travelled",other_hotels_test!L1558,1)-7)))</f>
        <v/>
      </c>
      <c r="J1558" s="1" t="str">
        <f>TRIM(IF(ISERROR(MID(other_hotels_test!L1558,FIND("travelled",other_hotels_test!L1558,1)+9,LEN(other_hotels_test!L1558))),"",MID(other_hotels_test!L1558,FIND("travelled",other_hotels_test!L1558,1)+9,LEN(other_hotels_test!L1558))))</f>
        <v/>
      </c>
      <c r="K1558" s="4" t="e">
        <f ca="1">udfRegEx(other_hotels_test!M1558,"\d( of )\d( stars).*(n&gt;)([\s\S]*;)")&amp;CHAR(10)&amp;udfRegEx(other_hotels_test!M1558,"[^;]+$\d( of )\d( stars).*(n&gt;)([\s\S]*;)")</f>
        <v>#NAME?</v>
      </c>
      <c r="N1558" s="1" t="str">
        <f>other_hotels_test!P1558</f>
        <v>Reviewed 10 March 2012</v>
      </c>
    </row>
    <row r="1559" spans="1:14" ht="98">
      <c r="A1559" s="1" t="str">
        <f>MID(other_hotels_test!D1559,1,FIND("_data",other_hotels_test!D1559,1)-1)</f>
        <v>Hote_81_Bencoolen</v>
      </c>
      <c r="B1559" s="4" t="str">
        <f>other_hotels_test!G1559</f>
        <v>Louieboytoy</v>
      </c>
      <c r="C1559" s="4" t="str">
        <f>IF(ISBLANK(other_hotels_test!H1559),"",other_hotels_test!H1559)</f>
        <v>Manila</v>
      </c>
      <c r="D1559" s="1" t="str">
        <f>MID(other_hotels_test!I1559,FIND("of",other_hotels_test!I1559,1)-2,12)</f>
        <v>3 of 5 stars</v>
      </c>
      <c r="E1559" s="1" t="str">
        <f>MID(other_hotels_test!I1559,FIND("of",other_hotels_test!I1559,1)-2,2)</f>
        <v xml:space="preserve">3 </v>
      </c>
      <c r="F1559" s="2">
        <f>MID(other_hotels_test!I1559,FIND("of",other_hotels_test!I1559,1)-2,2)/MID(other_hotels_test!I1559,FIND("of",other_hotels_test!I1559,1)+2,2)</f>
        <v>0.6</v>
      </c>
      <c r="G1559" s="3" t="str">
        <f>IF(ISBLANK(other_hotels_test!J1559),"",other_hotels_test!J1559)</f>
        <v>“Good for the budget...”</v>
      </c>
      <c r="H1559" s="3" t="str">
        <f>IF(ISBLANK(other_hotels_test!K1559),"",other_hotels_test!K1559)</f>
        <v>I've chosen this hotel as I already spent most of my money when I had my cruise via Star Cruise (SG-Malaysia). The hotel is just infront of Bayview Hotel (where I stayed during my most recent visit to SG). The hotel's staff is a bit friendly. In terms of cleanlness i can say its fine. They have a comfortable bed and clean restroom and they have cable TV as well. The hotel is just walking distance away from the shopping area/malls.</v>
      </c>
      <c r="I1559" s="1" t="str">
        <f>TRIM(IF(ISERROR(MID(other_hotels_test!L1559,7,FIND("travelled",other_hotels_test!L1559,1)-7)),"",MID(other_hotels_test!L1559,7,FIND("travelled",other_hotels_test!L1559,1)-7)))</f>
        <v>August 2011</v>
      </c>
      <c r="J1559" s="1" t="str">
        <f>TRIM(IF(ISERROR(MID(other_hotels_test!L1559,FIND("travelled",other_hotels_test!L1559,1)+9,LEN(other_hotels_test!L1559))),"",MID(other_hotels_test!L1559,FIND("travelled",other_hotels_test!L1559,1)+9,LEN(other_hotels_test!L1559))))</f>
        <v>with friends</v>
      </c>
      <c r="K1559" s="4" t="e">
        <f ca="1">udfRegEx(other_hotels_test!M1559,"\d( of )\d( stars).*(n&gt;)([\s\S]*;)")&amp;CHAR(10)&amp;udfRegEx(other_hotels_test!M1559,"[^;]+$\d( of )\d( stars).*(n&gt;)([\s\S]*;)")</f>
        <v>#NAME?</v>
      </c>
      <c r="N1559" s="1" t="str">
        <f>other_hotels_test!P1559</f>
        <v>Reviewed 15 February 2012</v>
      </c>
    </row>
    <row r="1560" spans="1:14" ht="84">
      <c r="A1560" s="1" t="str">
        <f>MID(other_hotels_test!D1560,1,FIND("_data",other_hotels_test!D1560,1)-1)</f>
        <v>Hote_81_Bencoolen</v>
      </c>
      <c r="B1560" s="4" t="str">
        <f>other_hotels_test!G1560</f>
        <v>DMDwen</v>
      </c>
      <c r="C1560" s="4" t="str">
        <f>IF(ISBLANK(other_hotels_test!H1560),"",other_hotels_test!H1560)</f>
        <v/>
      </c>
      <c r="D1560" s="1" t="str">
        <f>MID(other_hotels_test!I1560,FIND("of",other_hotels_test!I1560,1)-2,12)</f>
        <v>4 of 5 stars</v>
      </c>
      <c r="E1560" s="1" t="str">
        <f>MID(other_hotels_test!I1560,FIND("of",other_hotels_test!I1560,1)-2,2)</f>
        <v xml:space="preserve">4 </v>
      </c>
      <c r="F1560" s="2">
        <f>MID(other_hotels_test!I1560,FIND("of",other_hotels_test!I1560,1)-2,2)/MID(other_hotels_test!I1560,FIND("of",other_hotels_test!I1560,1)+2,2)</f>
        <v>0.8</v>
      </c>
      <c r="G1560" s="3" t="str">
        <f>IF(ISBLANK(other_hotels_test!J1560),"",other_hotels_test!J1560)</f>
        <v>“Cheap but decent place to stay in SG”</v>
      </c>
      <c r="H1560" s="3" t="str">
        <f>IF(ISBLANK(other_hotels_test!K1560),"",other_hotels_test!K1560)</f>
        <v>Aside from the place I specially appreciate the respect and politeness of the hotel staff which made plus points to it. Receptionists Bao and Monthree were very helpful to us. It is also nearby cheap food courts money changer bus and mrt stations (Bras Basa) and Marina Bay. Renovation is a plus but over all it is suitable for budget traveller like me.</v>
      </c>
      <c r="I1560" s="1" t="str">
        <f>TRIM(IF(ISERROR(MID(other_hotels_test!L1560,7,FIND("travelled",other_hotels_test!L1560,1)-7)),"",MID(other_hotels_test!L1560,7,FIND("travelled",other_hotels_test!L1560,1)-7)))</f>
        <v/>
      </c>
      <c r="J1560" s="1" t="str">
        <f>TRIM(IF(ISERROR(MID(other_hotels_test!L1560,FIND("travelled",other_hotels_test!L1560,1)+9,LEN(other_hotels_test!L1560))),"",MID(other_hotels_test!L1560,FIND("travelled",other_hotels_test!L1560,1)+9,LEN(other_hotels_test!L1560))))</f>
        <v/>
      </c>
      <c r="K1560" s="4" t="e">
        <f ca="1">udfRegEx(other_hotels_test!M1560,"\d( of )\d( stars).*(n&gt;)([\s\S]*;)")&amp;CHAR(10)&amp;udfRegEx(other_hotels_test!M1560,"[^;]+$\d( of )\d( stars).*(n&gt;)([\s\S]*;)")</f>
        <v>#NAME?</v>
      </c>
      <c r="N1560" s="1" t="str">
        <f>other_hotels_test!P1560</f>
        <v>Reviewed 29 June 2014</v>
      </c>
    </row>
    <row r="1561" spans="1:14" ht="98">
      <c r="A1561" s="1" t="str">
        <f>MID(other_hotels_test!D1561,1,FIND("_data",other_hotels_test!D1561,1)-1)</f>
        <v>Hote_81_Bencoolen</v>
      </c>
      <c r="B1561" s="4" t="str">
        <f>other_hotels_test!G1561</f>
        <v>Boots40</v>
      </c>
      <c r="C1561" s="4" t="str">
        <f>IF(ISBLANK(other_hotels_test!H1561),"",other_hotels_test!H1561)</f>
        <v>Perth Australia</v>
      </c>
      <c r="D1561" s="1" t="str">
        <f>MID(other_hotels_test!I1561,FIND("of",other_hotels_test!I1561,1)-2,12)</f>
        <v>3 of 5 stars</v>
      </c>
      <c r="E1561" s="1" t="str">
        <f>MID(other_hotels_test!I1561,FIND("of",other_hotels_test!I1561,1)-2,2)</f>
        <v xml:space="preserve">3 </v>
      </c>
      <c r="F1561" s="2">
        <f>MID(other_hotels_test!I1561,FIND("of",other_hotels_test!I1561,1)-2,2)/MID(other_hotels_test!I1561,FIND("of",other_hotels_test!I1561,1)+2,2)</f>
        <v>0.6</v>
      </c>
      <c r="G1561" s="3" t="str">
        <f>IF(ISBLANK(other_hotels_test!J1561),"",other_hotels_test!J1561)</f>
        <v>“Good for budget”</v>
      </c>
      <c r="H1561" s="3" t="str">
        <f>IF(ISBLANK(other_hotels_test!K1561),"",other_hotels_test!K1561)</f>
        <v>Whilst this might not appear the most solubrious to western eyes this was more than compensated for by the excellent and welcoming service and general advice given particularly by Montree Philo and the Manager. Our every request was cheerfully met. The underground work in front of the hotel might disturb light sleepers - but not us. Central location is very handy and Kopitiam is convenient for meals. Summary - cheap and cheerful.</v>
      </c>
      <c r="I1561" s="1" t="str">
        <f>TRIM(IF(ISERROR(MID(other_hotels_test!L1561,7,FIND("travelled",other_hotels_test!L1561,1)-7)),"",MID(other_hotels_test!L1561,7,FIND("travelled",other_hotels_test!L1561,1)-7)))</f>
        <v>June 2014</v>
      </c>
      <c r="J1561" s="1" t="str">
        <f>TRIM(IF(ISERROR(MID(other_hotels_test!L1561,FIND("travelled",other_hotels_test!L1561,1)+9,LEN(other_hotels_test!L1561))),"",MID(other_hotels_test!L1561,FIND("travelled",other_hotels_test!L1561,1)+9,LEN(other_hotels_test!L1561))))</f>
        <v>as a couple</v>
      </c>
      <c r="K1561" s="4" t="e">
        <f ca="1">udfRegEx(other_hotels_test!M1561,"\d( of )\d( stars).*(n&gt;)([\s\S]*;)")&amp;CHAR(10)&amp;udfRegEx(other_hotels_test!M1561,"[^;]+$\d( of )\d( stars).*(n&gt;)([\s\S]*;)")</f>
        <v>#NAME?</v>
      </c>
      <c r="N1561" s="1" t="str">
        <f>other_hotels_test!P1561</f>
        <v>Reviewed 26 June 2014</v>
      </c>
    </row>
    <row r="1562" spans="1:14" ht="56">
      <c r="A1562" s="1" t="str">
        <f>MID(other_hotels_test!D1562,1,FIND("_data",other_hotels_test!D1562,1)-1)</f>
        <v>Hote_81_Bencoolen</v>
      </c>
      <c r="B1562" s="4" t="str">
        <f>other_hotels_test!G1562</f>
        <v>Nes J</v>
      </c>
      <c r="C1562" s="4" t="str">
        <f>IF(ISBLANK(other_hotels_test!H1562),"",other_hotels_test!H1562)</f>
        <v>Manila Philippines</v>
      </c>
      <c r="D1562" s="1" t="str">
        <f>MID(other_hotels_test!I1562,FIND("of",other_hotels_test!I1562,1)-2,12)</f>
        <v>4 of 5 stars</v>
      </c>
      <c r="E1562" s="1" t="str">
        <f>MID(other_hotels_test!I1562,FIND("of",other_hotels_test!I1562,1)-2,2)</f>
        <v xml:space="preserve">4 </v>
      </c>
      <c r="F1562" s="2">
        <f>MID(other_hotels_test!I1562,FIND("of",other_hotels_test!I1562,1)-2,2)/MID(other_hotels_test!I1562,FIND("of",other_hotels_test!I1562,1)+2,2)</f>
        <v>0.8</v>
      </c>
      <c r="G1562" s="3" t="str">
        <f>IF(ISBLANK(other_hotels_test!J1562),"",other_hotels_test!J1562)</f>
        <v>“this is a good place to stay”</v>
      </c>
      <c r="H1562" s="3" t="str">
        <f>IF(ISBLANK(other_hotels_test!K1562),"",other_hotels_test!K1562)</f>
        <v>Hotel 81 Bencoolen is conveniently located you can walk to the bus &amp; train stations very accessible to shopping malls &amp; restaurants. Montree Bao and the rest of the staff at the front desk are very accommodating. The hotel rate is also reasonable.</v>
      </c>
      <c r="I1562" s="1" t="str">
        <f>TRIM(IF(ISERROR(MID(other_hotels_test!L1562,7,FIND("travelled",other_hotels_test!L1562,1)-7)),"",MID(other_hotels_test!L1562,7,FIND("travelled",other_hotels_test!L1562,1)-7)))</f>
        <v>June 2014</v>
      </c>
      <c r="J1562" s="1" t="str">
        <f>TRIM(IF(ISERROR(MID(other_hotels_test!L1562,FIND("travelled",other_hotels_test!L1562,1)+9,LEN(other_hotels_test!L1562))),"",MID(other_hotels_test!L1562,FIND("travelled",other_hotels_test!L1562,1)+9,LEN(other_hotels_test!L1562))))</f>
        <v>with family</v>
      </c>
      <c r="K1562" s="4" t="e">
        <f ca="1">udfRegEx(other_hotels_test!M1562,"\d( of )\d( stars).*(n&gt;)([\s\S]*;)")&amp;CHAR(10)&amp;udfRegEx(other_hotels_test!M1562,"[^;]+$\d( of )\d( stars).*(n&gt;)([\s\S]*;)")</f>
        <v>#NAME?</v>
      </c>
      <c r="N1562" s="1" t="str">
        <f>other_hotels_test!P1562</f>
        <v>Reviewed 23 June 2014</v>
      </c>
    </row>
    <row r="1563" spans="1:14" ht="56">
      <c r="A1563" s="1" t="str">
        <f>MID(other_hotels_test!D1563,1,FIND("_data",other_hotels_test!D1563,1)-1)</f>
        <v>Hote_81_Bencoolen</v>
      </c>
      <c r="B1563" s="4" t="str">
        <f>other_hotels_test!G1563</f>
        <v>Muhammad T</v>
      </c>
      <c r="C1563" s="4" t="str">
        <f>IF(ISBLANK(other_hotels_test!H1563),"",other_hotels_test!H1563)</f>
        <v/>
      </c>
      <c r="D1563" s="1" t="str">
        <f>MID(other_hotels_test!I1563,FIND("of",other_hotels_test!I1563,1)-2,12)</f>
        <v>5 of 5 stars</v>
      </c>
      <c r="E1563" s="1" t="str">
        <f>MID(other_hotels_test!I1563,FIND("of",other_hotels_test!I1563,1)-2,2)</f>
        <v xml:space="preserve">5 </v>
      </c>
      <c r="F1563" s="2">
        <f>MID(other_hotels_test!I1563,FIND("of",other_hotels_test!I1563,1)-2,2)/MID(other_hotels_test!I1563,FIND("of",other_hotels_test!I1563,1)+2,2)</f>
        <v>1</v>
      </c>
      <c r="G1563" s="3" t="str">
        <f>IF(ISBLANK(other_hotels_test!J1563),"",other_hotels_test!J1563)</f>
        <v>“Taufiq Ismail”</v>
      </c>
      <c r="H1563" s="3" t="str">
        <f>IF(ISBLANK(other_hotels_test!K1563),"",other_hotels_test!K1563)</f>
        <v>Affordable and convenient. The centralised location makes getting anywhere convenient and the impeccable service by the front desk staff (Philo Adrian Bao Firhad Nurul Kelwe and Joey) made my stay here a pleasant one. Definitely a thumbs up</v>
      </c>
      <c r="I1563" s="1" t="str">
        <f>TRIM(IF(ISERROR(MID(other_hotels_test!L1563,7,FIND("travelled",other_hotels_test!L1563,1)-7)),"",MID(other_hotels_test!L1563,7,FIND("travelled",other_hotels_test!L1563,1)-7)))</f>
        <v>June 2014</v>
      </c>
      <c r="J1563" s="1" t="str">
        <f>TRIM(IF(ISERROR(MID(other_hotels_test!L1563,FIND("travelled",other_hotels_test!L1563,1)+9,LEN(other_hotels_test!L1563))),"",MID(other_hotels_test!L1563,FIND("travelled",other_hotels_test!L1563,1)+9,LEN(other_hotels_test!L1563))))</f>
        <v>solo</v>
      </c>
      <c r="K1563" s="4" t="e">
        <f ca="1">udfRegEx(other_hotels_test!M1563,"\d( of )\d( stars).*(n&gt;)([\s\S]*;)")&amp;CHAR(10)&amp;udfRegEx(other_hotels_test!M1563,"[^;]+$\d( of )\d( stars).*(n&gt;)([\s\S]*;)")</f>
        <v>#NAME?</v>
      </c>
      <c r="N1563" s="1" t="str">
        <f>other_hotels_test!P1563</f>
        <v>Reviewed 22 June 2014</v>
      </c>
    </row>
    <row r="1564" spans="1:14" ht="126">
      <c r="A1564" s="1" t="str">
        <f>MID(other_hotels_test!D1564,1,FIND("_data",other_hotels_test!D1564,1)-1)</f>
        <v>Hote_81_Bencoolen</v>
      </c>
      <c r="B1564" s="4" t="str">
        <f>other_hotels_test!G1564</f>
        <v>Dondz613</v>
      </c>
      <c r="C1564" s="4" t="str">
        <f>IF(ISBLANK(other_hotels_test!H1564),"",other_hotels_test!H1564)</f>
        <v>Quezon City Philippines</v>
      </c>
      <c r="D1564" s="1" t="str">
        <f>MID(other_hotels_test!I1564,FIND("of",other_hotels_test!I1564,1)-2,12)</f>
        <v>4 of 5 stars</v>
      </c>
      <c r="E1564" s="1" t="str">
        <f>MID(other_hotels_test!I1564,FIND("of",other_hotels_test!I1564,1)-2,2)</f>
        <v xml:space="preserve">4 </v>
      </c>
      <c r="F1564" s="2">
        <f>MID(other_hotels_test!I1564,FIND("of",other_hotels_test!I1564,1)-2,2)/MID(other_hotels_test!I1564,FIND("of",other_hotels_test!I1564,1)+2,2)</f>
        <v>0.8</v>
      </c>
      <c r="G1564" s="3" t="str">
        <f>IF(ISBLANK(other_hotels_test!J1564),"",other_hotels_test!J1564)</f>
        <v>“Good Value and Place for a Family Holiday”</v>
      </c>
      <c r="H1564" s="3" t="str">
        <f>IF(ISBLANK(other_hotels_test!K1564),"",other_hotels_test!K1564)</f>
        <v>We arrived late at night around 10pm and Montree from the check-in counter helped us settle in fast and comfortable. Although the hotel does not have any restaurant within there are a number of places to eat - we ate breakfast at KOPITIAM in the corner of Bencoolen and Bras Basah everyday - very good selection of local food. Very good proximity to Bras Basah and Doby Ghout stations (different lines) so no problem going around. Clean room toilet bed linens are fresh enough drinking water everyday A/C working well. Good rate for a triple room.</v>
      </c>
      <c r="I1564" s="1" t="str">
        <f>TRIM(IF(ISERROR(MID(other_hotels_test!L1564,7,FIND("travelled",other_hotels_test!L1564,1)-7)),"",MID(other_hotels_test!L1564,7,FIND("travelled",other_hotels_test!L1564,1)-7)))</f>
        <v>June 2014</v>
      </c>
      <c r="J1564" s="1" t="str">
        <f>TRIM(IF(ISERROR(MID(other_hotels_test!L1564,FIND("travelled",other_hotels_test!L1564,1)+9,LEN(other_hotels_test!L1564))),"",MID(other_hotels_test!L1564,FIND("travelled",other_hotels_test!L1564,1)+9,LEN(other_hotels_test!L1564))))</f>
        <v>with family</v>
      </c>
      <c r="K1564" s="4" t="e">
        <f ca="1">udfRegEx(other_hotels_test!M1564,"\d( of )\d( stars).*(n&gt;)([\s\S]*;)")&amp;CHAR(10)&amp;udfRegEx(other_hotels_test!M1564,"[^;]+$\d( of )\d( stars).*(n&gt;)([\s\S]*;)")</f>
        <v>#NAME?</v>
      </c>
      <c r="N1564" s="1" t="str">
        <f>other_hotels_test!P1564</f>
        <v>Reviewed 18 June 2014</v>
      </c>
    </row>
    <row r="1565" spans="1:14" ht="112">
      <c r="A1565" s="1" t="str">
        <f>MID(other_hotels_test!D1565,1,FIND("_data",other_hotels_test!D1565,1)-1)</f>
        <v>Hote_81_Bencoolen</v>
      </c>
      <c r="B1565" s="4" t="str">
        <f>other_hotels_test!G1565</f>
        <v>Howard H</v>
      </c>
      <c r="C1565" s="4" t="str">
        <f>IF(ISBLANK(other_hotels_test!H1565),"",other_hotels_test!H1565)</f>
        <v>Manchester</v>
      </c>
      <c r="D1565" s="1" t="str">
        <f>MID(other_hotels_test!I1565,FIND("of",other_hotels_test!I1565,1)-2,12)</f>
        <v>1 of 5 stars</v>
      </c>
      <c r="E1565" s="1" t="str">
        <f>MID(other_hotels_test!I1565,FIND("of",other_hotels_test!I1565,1)-2,2)</f>
        <v xml:space="preserve">1 </v>
      </c>
      <c r="F1565" s="2">
        <f>MID(other_hotels_test!I1565,FIND("of",other_hotels_test!I1565,1)-2,2)/MID(other_hotels_test!I1565,FIND("of",other_hotels_test!I1565,1)+2,2)</f>
        <v>0.2</v>
      </c>
      <c r="G1565" s="3" t="str">
        <f>IF(ISBLANK(other_hotels_test!J1565),"",other_hotels_test!J1565)</f>
        <v>“Terrible attitude from staff”</v>
      </c>
      <c r="H1565" s="3" t="str">
        <f>IF(ISBLANK(other_hotels_test!K1565),"",other_hotels_test!K1565)</f>
        <v>Treated with NO RESPECT. Tried to print off our boarding passes at reception and were met with hostility. Manager was dismissive argumentative constantly muttering under his breath and waving us away seeming to forget that he was providing a service to me and my partner. We have traveled all around Asia and no-where have we been met with an attitude this bad especially by a HOTEL MANAGER. This experience soured our short trip to Singapore and I would dissuade anybody from staying here.</v>
      </c>
      <c r="I1565" s="1" t="str">
        <f>TRIM(IF(ISERROR(MID(other_hotels_test!L1565,7,FIND("travelled",other_hotels_test!L1565,1)-7)),"",MID(other_hotels_test!L1565,7,FIND("travelled",other_hotels_test!L1565,1)-7)))</f>
        <v>May 2012</v>
      </c>
      <c r="J1565" s="1" t="str">
        <f>TRIM(IF(ISERROR(MID(other_hotels_test!L1565,FIND("travelled",other_hotels_test!L1565,1)+9,LEN(other_hotels_test!L1565))),"",MID(other_hotels_test!L1565,FIND("travelled",other_hotels_test!L1565,1)+9,LEN(other_hotels_test!L1565))))</f>
        <v>as a couple</v>
      </c>
      <c r="K1565" s="4" t="e">
        <f ca="1">udfRegEx(other_hotels_test!M1565,"\d( of )\d( stars).*(n&gt;)([\s\S]*;)")&amp;CHAR(10)&amp;udfRegEx(other_hotels_test!M1565,"[^;]+$\d( of )\d( stars).*(n&gt;)([\s\S]*;)")</f>
        <v>#NAME?</v>
      </c>
      <c r="N1565" s="1" t="str">
        <f>other_hotels_test!P1565</f>
        <v>Reviewed 23 May 2012</v>
      </c>
    </row>
    <row r="1566" spans="1:14" ht="168">
      <c r="A1566" s="1" t="str">
        <f>MID(other_hotels_test!D1566,1,FIND("_data",other_hotels_test!D1566,1)-1)</f>
        <v>Hote_81_Bencoolen</v>
      </c>
      <c r="B1566" s="4" t="str">
        <f>other_hotels_test!G1566</f>
        <v>Vinchu L</v>
      </c>
      <c r="C1566" s="4" t="str">
        <f>IF(ISBLANK(other_hotels_test!H1566),"",other_hotels_test!H1566)</f>
        <v>Quezon City Philippines</v>
      </c>
      <c r="D1566" s="1" t="str">
        <f>MID(other_hotels_test!I1566,FIND("of",other_hotels_test!I1566,1)-2,12)</f>
        <v>3 of 5 stars</v>
      </c>
      <c r="E1566" s="1" t="str">
        <f>MID(other_hotels_test!I1566,FIND("of",other_hotels_test!I1566,1)-2,2)</f>
        <v xml:space="preserve">3 </v>
      </c>
      <c r="F1566" s="2">
        <f>MID(other_hotels_test!I1566,FIND("of",other_hotels_test!I1566,1)-2,2)/MID(other_hotels_test!I1566,FIND("of",other_hotels_test!I1566,1)+2,2)</f>
        <v>0.6</v>
      </c>
      <c r="G1566" s="3" t="str">
        <f>IF(ISBLANK(other_hotels_test!J1566),"",other_hotels_test!J1566)</f>
        <v>“Short Changed”</v>
      </c>
      <c r="H1566" s="3" t="str">
        <f>IF(ISBLANK(other_hotels_test!K1566),"",other_hotels_test!K1566)</f>
        <v>I relied on previous reviews of this hotel and chose it for its location and relative price. I was aware that my booking did not include breakfast but did not realize that the hotel did not even have a coffee shop. But I felt short-changed when I found out that the front of a hotel was the noisy site of the construction of a new MRT station and that it would be noisy from 8a.m. to 10p.m. including weekends. Our taxi from the airport dropped us in the corner and told us to walk up to the hotel. And when we checked out again we had to walk to the corner to get a cab to take us back to the airport. I did not rate this poor though because the hotel staff were nice and helpful the rooms were clean and the beds were comfortable within pristine white sheets. In the end these are the things that really matter to us.</v>
      </c>
      <c r="I1566" s="1" t="str">
        <f>TRIM(IF(ISERROR(MID(other_hotels_test!L1566,7,FIND("travelled",other_hotels_test!L1566,1)-7)),"",MID(other_hotels_test!L1566,7,FIND("travelled",other_hotels_test!L1566,1)-7)))</f>
        <v>May 2012</v>
      </c>
      <c r="J1566" s="1" t="str">
        <f>TRIM(IF(ISERROR(MID(other_hotels_test!L1566,FIND("travelled",other_hotels_test!L1566,1)+9,LEN(other_hotels_test!L1566))),"",MID(other_hotels_test!L1566,FIND("travelled",other_hotels_test!L1566,1)+9,LEN(other_hotels_test!L1566))))</f>
        <v>as a couple</v>
      </c>
      <c r="K1566" s="4" t="e">
        <f ca="1">udfRegEx(other_hotels_test!M1566,"\d( of )\d( stars).*(n&gt;)([\s\S]*;)")&amp;CHAR(10)&amp;udfRegEx(other_hotels_test!M1566,"[^;]+$\d( of )\d( stars).*(n&gt;)([\s\S]*;)")</f>
        <v>#NAME?</v>
      </c>
      <c r="N1566" s="1" t="str">
        <f>other_hotels_test!P1566</f>
        <v>Reviewed 18 May 2012</v>
      </c>
    </row>
    <row r="1567" spans="1:14" ht="182">
      <c r="A1567" s="1" t="str">
        <f>MID(other_hotels_test!D1567,1,FIND("_data",other_hotels_test!D1567,1)-1)</f>
        <v>Hote_81_Bencoolen</v>
      </c>
      <c r="B1567" s="4" t="str">
        <f>other_hotels_test!G1567</f>
        <v>brydonpd</v>
      </c>
      <c r="C1567" s="4" t="str">
        <f>IF(ISBLANK(other_hotels_test!H1567),"",other_hotels_test!H1567)</f>
        <v>Pekanbaru Riau Indonesia</v>
      </c>
      <c r="D1567" s="1" t="str">
        <f>MID(other_hotels_test!I1567,FIND("of",other_hotels_test!I1567,1)-2,12)</f>
        <v>1 of 5 stars</v>
      </c>
      <c r="E1567" s="1" t="str">
        <f>MID(other_hotels_test!I1567,FIND("of",other_hotels_test!I1567,1)-2,2)</f>
        <v xml:space="preserve">1 </v>
      </c>
      <c r="F1567" s="2">
        <f>MID(other_hotels_test!I1567,FIND("of",other_hotels_test!I1567,1)-2,2)/MID(other_hotels_test!I1567,FIND("of",other_hotels_test!I1567,1)+2,2)</f>
        <v>0.2</v>
      </c>
      <c r="G1567" s="3" t="str">
        <f>IF(ISBLANK(other_hotels_test!J1567),"",other_hotels_test!J1567)</f>
        <v>“booking over the internet”</v>
      </c>
      <c r="H1567" s="3" t="str">
        <f>IF(ISBLANK(other_hotels_test!K1567),"",other_hotels_test!K1567)</f>
        <v>booked over the internet been to Singapore many times over last 25 years aware of location. Hotel did not advise on the wed site that hotel under renovation no breakfast facilities exist advised to have breakfast outside no mention that a new MRT station was being constructed on the doorstep with noise from morning to early evening Taxis cannot get to hotel due to that section of Bencoolen street being blocked off for the next five years (yes). refused to stay but Hotel insisted in taking payment for first night moved to another location that familar with. The only thing in its favour is the location but with road blocked and high wooden panels hiding the construction site have to walk to hotel. not good with baggage also the night club located on hotel premises closed with the chairs and tables piled on the pavement close to hotel not a good sight.</v>
      </c>
      <c r="I1567" s="1" t="str">
        <f>TRIM(IF(ISERROR(MID(other_hotels_test!L1567,7,FIND("travelled",other_hotels_test!L1567,1)-7)),"",MID(other_hotels_test!L1567,7,FIND("travelled",other_hotels_test!L1567,1)-7)))</f>
        <v>May 2012</v>
      </c>
      <c r="J1567" s="1" t="str">
        <f>TRIM(IF(ISERROR(MID(other_hotels_test!L1567,FIND("travelled",other_hotels_test!L1567,1)+9,LEN(other_hotels_test!L1567))),"",MID(other_hotels_test!L1567,FIND("travelled",other_hotels_test!L1567,1)+9,LEN(other_hotels_test!L1567))))</f>
        <v>as a couple</v>
      </c>
      <c r="K1567" s="4" t="e">
        <f ca="1">udfRegEx(other_hotels_test!M1567,"\d( of )\d( stars).*(n&gt;)([\s\S]*;)")&amp;CHAR(10)&amp;udfRegEx(other_hotels_test!M1567,"[^;]+$\d( of )\d( stars).*(n&gt;)([\s\S]*;)")</f>
        <v>#NAME?</v>
      </c>
      <c r="N1567" s="1" t="str">
        <f>other_hotels_test!P1567</f>
        <v>Reviewed 17 May 2012</v>
      </c>
    </row>
    <row r="1568" spans="1:14" ht="280">
      <c r="A1568" s="1" t="str">
        <f>MID(other_hotels_test!D1568,1,FIND("_data",other_hotels_test!D1568,1)-1)</f>
        <v>Hote_81_Bencoolen</v>
      </c>
      <c r="B1568" s="4" t="str">
        <f>other_hotels_test!G1568</f>
        <v>iami21</v>
      </c>
      <c r="C1568" s="4" t="str">
        <f>IF(ISBLANK(other_hotels_test!H1568),"",other_hotels_test!H1568)</f>
        <v>Singapore Singapore</v>
      </c>
      <c r="D1568" s="1" t="str">
        <f>MID(other_hotels_test!I1568,FIND("of",other_hotels_test!I1568,1)-2,12)</f>
        <v>3 of 5 stars</v>
      </c>
      <c r="E1568" s="1" t="str">
        <f>MID(other_hotels_test!I1568,FIND("of",other_hotels_test!I1568,1)-2,2)</f>
        <v xml:space="preserve">3 </v>
      </c>
      <c r="F1568" s="2">
        <f>MID(other_hotels_test!I1568,FIND("of",other_hotels_test!I1568,1)-2,2)/MID(other_hotels_test!I1568,FIND("of",other_hotels_test!I1568,1)+2,2)</f>
        <v>0.6</v>
      </c>
      <c r="G1568" s="3" t="str">
        <f>IF(ISBLANK(other_hotels_test!J1568),"",other_hotels_test!J1568)</f>
        <v>“OK for the budget conscious”</v>
      </c>
      <c r="H1568" s="3" t="str">
        <f>IF(ISBLANK(other_hotels_test!K1568),"",other_hotels_test!K1568)</f>
        <v>This review is long overdue but I believe that it is one way of helping other travelers decide on which hotels to stay in esp. when going to another country so here it is.:) My husband and I stayed here in March 2011. We were hesitant to book this hotel at first because of the reputation of the hotel 81 chain but since we were on a budget and it was our first time to visit Singapore we took a risk. We were not disappointed. We requested a non-smoking room and we were given just that. It was clean - this is important because I am allergic to bedbugs (who isn't?) a bit small but since we didn't plan on staying in the room most of the time that wasn't really a problem. The neighborhood is peaceful it is about 2mins walk from the Bras Basah mrt station and very near the Singapore Arts Museum. It is also a short walk to a catholic church (I forgot the name) and a short distance from Chjimes (restos/bar strip). The MRT line that services this route is the Circle line which can also take you to Esplanade (one stop) Marina Bay (just recently) Harbourfront (if you want to go to Vivocity and/or Sentosa) etc. There's a 7-11 just across the street though you have to use the pedestrian lane. It's near an irish pub (Maloney's) a hawker station (Kopitiam)Wendy's Coffee Bean and Tea Leaf and other small cafes around the museum</v>
      </c>
      <c r="I1568" s="1" t="str">
        <f>TRIM(IF(ISERROR(MID(other_hotels_test!L1568,7,FIND("travelled",other_hotels_test!L1568,1)-7)),"",MID(other_hotels_test!L1568,7,FIND("travelled",other_hotels_test!L1568,1)-7)))</f>
        <v>May 2011</v>
      </c>
      <c r="J1568" s="1" t="str">
        <f>TRIM(IF(ISERROR(MID(other_hotels_test!L1568,FIND("travelled",other_hotels_test!L1568,1)+9,LEN(other_hotels_test!L1568))),"",MID(other_hotels_test!L1568,FIND("travelled",other_hotels_test!L1568,1)+9,LEN(other_hotels_test!L1568))))</f>
        <v>as a couple</v>
      </c>
      <c r="K1568" s="4" t="e">
        <f ca="1">udfRegEx(other_hotels_test!M1568,"\d( of )\d( stars).*(n&gt;)([\s\S]*;)")&amp;CHAR(10)&amp;udfRegEx(other_hotels_test!M1568,"[^;]+$\d( of )\d( stars).*(n&gt;)([\s\S]*;)")</f>
        <v>#NAME?</v>
      </c>
      <c r="N1568" s="1" t="str">
        <f>other_hotels_test!P1568</f>
        <v>Reviewed 24 April 2012</v>
      </c>
    </row>
    <row r="1569" spans="1:14" ht="238">
      <c r="A1569" s="1" t="str">
        <f>MID(other_hotels_test!D1569,1,FIND("_data",other_hotels_test!D1569,1)-1)</f>
        <v>Hote_81_Bencoolen</v>
      </c>
      <c r="B1569" s="4" t="str">
        <f>other_hotels_test!G1569</f>
        <v>ICEMANSG</v>
      </c>
      <c r="C1569" s="4" t="str">
        <f>IF(ISBLANK(other_hotels_test!H1569),"",other_hotels_test!H1569)</f>
        <v>Johore Baru</v>
      </c>
      <c r="D1569" s="1" t="str">
        <f>MID(other_hotels_test!I1569,FIND("of",other_hotels_test!I1569,1)-2,12)</f>
        <v>1 of 5 stars</v>
      </c>
      <c r="E1569" s="1" t="str">
        <f>MID(other_hotels_test!I1569,FIND("of",other_hotels_test!I1569,1)-2,2)</f>
        <v xml:space="preserve">1 </v>
      </c>
      <c r="F1569" s="2">
        <f>MID(other_hotels_test!I1569,FIND("of",other_hotels_test!I1569,1)-2,2)/MID(other_hotels_test!I1569,FIND("of",other_hotels_test!I1569,1)+2,2)</f>
        <v>0.2</v>
      </c>
      <c r="G1569" s="3" t="str">
        <f>IF(ISBLANK(other_hotels_test!J1569),"",other_hotels_test!J1569)</f>
        <v>“A one Star Hotel with 3Star prices”</v>
      </c>
      <c r="H1569" s="3" t="str">
        <f>IF(ISBLANK(other_hotels_test!K1569),"",other_hotels_test!K1569)</f>
        <v>Walk in booking (wife and self) 16 to 18th April was charged S$179 (not even a breakfast was included for this price and non was offered) for a small room with one puff one small TV looks like 1950model no chairs or table no mini fridge hotwater not suffiicient for two persons shower head nozzle to large wasting a lot of hotwater/and water in general bracket loose on wall no shower curtain. Go to any hotels of similar size in Malaysia Indonesia and Thailand they are certainly cheaper have better and more facilities this is certainly not a family hotel. The hotel 81 chain is in singapore rated as a short time/one nigtstand hotel. Perhaps without the meat trade they would not survive? So why should a 1star hotel with lousy facilities be allowed to charge 3star prices? Room Cleaning personnel was quit ok but room was not cleaned after we arrived back late afternoon perhaps caused by missing clean room/do not disturb sign. We did not see any restaurant or sign guiding us to itonly the dirty hole next to lobby ditto for swimming pool. So ladies and gents until owner management straightens out the hotel avoide it at all cost.</v>
      </c>
      <c r="I1569" s="1" t="str">
        <f>TRIM(IF(ISERROR(MID(other_hotels_test!L1569,7,FIND("travelled",other_hotels_test!L1569,1)-7)),"",MID(other_hotels_test!L1569,7,FIND("travelled",other_hotels_test!L1569,1)-7)))</f>
        <v>April 2012</v>
      </c>
      <c r="J1569" s="1" t="str">
        <f>TRIM(IF(ISERROR(MID(other_hotels_test!L1569,FIND("travelled",other_hotels_test!L1569,1)+9,LEN(other_hotels_test!L1569))),"",MID(other_hotels_test!L1569,FIND("travelled",other_hotels_test!L1569,1)+9,LEN(other_hotels_test!L1569))))</f>
        <v>on business</v>
      </c>
      <c r="K1569" s="4" t="e">
        <f ca="1">udfRegEx(other_hotels_test!M1569,"\d( of )\d( stars).*(n&gt;)([\s\S]*;)")&amp;CHAR(10)&amp;udfRegEx(other_hotels_test!M1569,"[^;]+$\d( of )\d( stars).*(n&gt;)([\s\S]*;)")</f>
        <v>#NAME?</v>
      </c>
      <c r="N1569" s="1" t="str">
        <f>other_hotels_test!P1569</f>
        <v>Reviewed 18 April 2012</v>
      </c>
    </row>
    <row r="1570" spans="1:14" ht="280">
      <c r="A1570" s="1" t="str">
        <f>MID(other_hotels_test!D1570,1,FIND("_data",other_hotels_test!D1570,1)-1)</f>
        <v>Hote_81_Bencoolen</v>
      </c>
      <c r="B1570" s="4" t="str">
        <f>other_hotels_test!G1570</f>
        <v>iami21</v>
      </c>
      <c r="C1570" s="4" t="str">
        <f>IF(ISBLANK(other_hotels_test!H1570),"",other_hotels_test!H1570)</f>
        <v>Singapore Singapore</v>
      </c>
      <c r="D1570" s="1" t="str">
        <f>MID(other_hotels_test!I1570,FIND("of",other_hotels_test!I1570,1)-2,12)</f>
        <v>3 of 5 stars</v>
      </c>
      <c r="E1570" s="1" t="str">
        <f>MID(other_hotels_test!I1570,FIND("of",other_hotels_test!I1570,1)-2,2)</f>
        <v xml:space="preserve">3 </v>
      </c>
      <c r="F1570" s="2">
        <f>MID(other_hotels_test!I1570,FIND("of",other_hotels_test!I1570,1)-2,2)/MID(other_hotels_test!I1570,FIND("of",other_hotels_test!I1570,1)+2,2)</f>
        <v>0.6</v>
      </c>
      <c r="G1570" s="3" t="str">
        <f>IF(ISBLANK(other_hotels_test!J1570),"",other_hotels_test!J1570)</f>
        <v>“OK for the budget conscious”</v>
      </c>
      <c r="H1570" s="3" t="str">
        <f>IF(ISBLANK(other_hotels_test!K1570),"",other_hotels_test!K1570)</f>
        <v>This review is long overdue but I believe that it is one way of helping other travelers decide on which hotels to stay in esp. when going to another country so here it is.:) My husband and I stayed here in March 2011. We were hesitant to book this hotel at first because of the reputation of the hotel 81 chain but since we were on a budget and it was our first time to visit Singapore we took a risk. We were not disappointed. We requested a non-smoking room and we were given just that. It was clean - this is important because I am allergic to bedbugs (who isn't?) a bit small but since we didn't plan on staying in the room most of the time that wasn't really a problem. The neighborhood is peaceful it is about 2mins walk from the Bras Basah mrt station and very near the Singapore Arts Museum. It is also a short walk to a catholic church (I forgot the name) and a short distance from Chjimes (restos/bar strip). The MRT line that services this route is the Circle line which can also take you to Esplanade (one stop) Marina Bay (just recently) Harbourfront (if you want to go to Vivocity and/or Sentosa) etc. There's a 7-11 just across the street though you have to use the pedestrian lane. It's near an irish pub (Maloney's) a hawker station (Kopitiam)Wendy's Coffee Bean and Tea Leaf and other small cafes around the museum</v>
      </c>
      <c r="I1570" s="1" t="str">
        <f>TRIM(IF(ISERROR(MID(other_hotels_test!L1570,7,FIND("travelled",other_hotels_test!L1570,1)-7)),"",MID(other_hotels_test!L1570,7,FIND("travelled",other_hotels_test!L1570,1)-7)))</f>
        <v>May 2011</v>
      </c>
      <c r="J1570" s="1" t="str">
        <f>TRIM(IF(ISERROR(MID(other_hotels_test!L1570,FIND("travelled",other_hotels_test!L1570,1)+9,LEN(other_hotels_test!L1570))),"",MID(other_hotels_test!L1570,FIND("travelled",other_hotels_test!L1570,1)+9,LEN(other_hotels_test!L1570))))</f>
        <v>as a couple</v>
      </c>
      <c r="K1570" s="4" t="e">
        <f ca="1">udfRegEx(other_hotels_test!M1570,"\d( of )\d( stars).*(n&gt;)([\s\S]*;)")&amp;CHAR(10)&amp;udfRegEx(other_hotels_test!M1570,"[^;]+$\d( of )\d( stars).*(n&gt;)([\s\S]*;)")</f>
        <v>#NAME?</v>
      </c>
      <c r="N1570" s="1" t="str">
        <f>other_hotels_test!P1570</f>
        <v>Reviewed 24 April 2012</v>
      </c>
    </row>
    <row r="1571" spans="1:14" ht="238">
      <c r="A1571" s="1" t="str">
        <f>MID(other_hotels_test!D1571,1,FIND("_data",other_hotels_test!D1571,1)-1)</f>
        <v>Hote_81_Bencoolen</v>
      </c>
      <c r="B1571" s="4" t="str">
        <f>other_hotels_test!G1571</f>
        <v>ICEMANSG</v>
      </c>
      <c r="C1571" s="4" t="str">
        <f>IF(ISBLANK(other_hotels_test!H1571),"",other_hotels_test!H1571)</f>
        <v>Johore Baru</v>
      </c>
      <c r="D1571" s="1" t="str">
        <f>MID(other_hotels_test!I1571,FIND("of",other_hotels_test!I1571,1)-2,12)</f>
        <v>1 of 5 stars</v>
      </c>
      <c r="E1571" s="1" t="str">
        <f>MID(other_hotels_test!I1571,FIND("of",other_hotels_test!I1571,1)-2,2)</f>
        <v xml:space="preserve">1 </v>
      </c>
      <c r="F1571" s="2">
        <f>MID(other_hotels_test!I1571,FIND("of",other_hotels_test!I1571,1)-2,2)/MID(other_hotels_test!I1571,FIND("of",other_hotels_test!I1571,1)+2,2)</f>
        <v>0.2</v>
      </c>
      <c r="G1571" s="3" t="str">
        <f>IF(ISBLANK(other_hotels_test!J1571),"",other_hotels_test!J1571)</f>
        <v>“A one Star Hotel with 3Star prices”</v>
      </c>
      <c r="H1571" s="3" t="str">
        <f>IF(ISBLANK(other_hotels_test!K1571),"",other_hotels_test!K1571)</f>
        <v>Walk in booking (wife and self) 16 to 18th April was charged S$179 (not even a breakfast was included for this price and non was offered) for a small room with one puff one small TV looks like 1950model no chairs or table no mini fridge hotwater not suffiicient for two persons shower head nozzle to large wasting a lot of hotwater/and water in general bracket loose on wall no shower curtain. Go to any hotels of similar size in Malaysia Indonesia and Thailand they are certainly cheaper have better and more facilities this is certainly not a family hotel. The hotel 81 chain is in singapore rated as a short time/one nigtstand hotel. Perhaps without the meat trade they would not survive? So why should a 1star hotel with lousy facilities be allowed to charge 3star prices? Room Cleaning personnel was quit ok but room was not cleaned after we arrived back late afternoon perhaps caused by missing clean room/do not disturb sign. We did not see any restaurant or sign guiding us to itonly the dirty hole next to lobby ditto for swimming pool. So ladies and gents until owner management straightens out the hotel avoide it at all cost.</v>
      </c>
      <c r="I1571" s="1" t="str">
        <f>TRIM(IF(ISERROR(MID(other_hotels_test!L1571,7,FIND("travelled",other_hotels_test!L1571,1)-7)),"",MID(other_hotels_test!L1571,7,FIND("travelled",other_hotels_test!L1571,1)-7)))</f>
        <v>April 2012</v>
      </c>
      <c r="J1571" s="1" t="str">
        <f>TRIM(IF(ISERROR(MID(other_hotels_test!L1571,FIND("travelled",other_hotels_test!L1571,1)+9,LEN(other_hotels_test!L1571))),"",MID(other_hotels_test!L1571,FIND("travelled",other_hotels_test!L1571,1)+9,LEN(other_hotels_test!L1571))))</f>
        <v>on business</v>
      </c>
      <c r="K1571" s="4" t="e">
        <f ca="1">udfRegEx(other_hotels_test!M1571,"\d( of )\d( stars).*(n&gt;)([\s\S]*;)")&amp;CHAR(10)&amp;udfRegEx(other_hotels_test!M1571,"[^;]+$\d( of )\d( stars).*(n&gt;)([\s\S]*;)")</f>
        <v>#NAME?</v>
      </c>
      <c r="N1571" s="1" t="str">
        <f>other_hotels_test!P1571</f>
        <v>Reviewed 18 April 2012</v>
      </c>
    </row>
    <row r="1572" spans="1:14" ht="210">
      <c r="A1572" s="1" t="str">
        <f>MID(other_hotels_test!D1572,1,FIND("_data",other_hotels_test!D1572,1)-1)</f>
        <v>Hote_81_Bencoolen</v>
      </c>
      <c r="B1572" s="4" t="str">
        <f>other_hotels_test!G1572</f>
        <v>tgsantos</v>
      </c>
      <c r="C1572" s="4" t="str">
        <f>IF(ISBLANK(other_hotels_test!H1572),"",other_hotels_test!H1572)</f>
        <v>Manila Philippines</v>
      </c>
      <c r="D1572" s="1" t="str">
        <f>MID(other_hotels_test!I1572,FIND("of",other_hotels_test!I1572,1)-2,12)</f>
        <v>3 of 5 stars</v>
      </c>
      <c r="E1572" s="1" t="str">
        <f>MID(other_hotels_test!I1572,FIND("of",other_hotels_test!I1572,1)-2,2)</f>
        <v xml:space="preserve">3 </v>
      </c>
      <c r="F1572" s="2">
        <f>MID(other_hotels_test!I1572,FIND("of",other_hotels_test!I1572,1)-2,2)/MID(other_hotels_test!I1572,FIND("of",other_hotels_test!I1572,1)+2,2)</f>
        <v>0.6</v>
      </c>
      <c r="G1572" s="3" t="str">
        <f>IF(ISBLANK(other_hotels_test!J1572),"",other_hotels_test!J1572)</f>
        <v>“Value forMoney”</v>
      </c>
      <c r="H1572" s="3" t="str">
        <f>IF(ISBLANK(other_hotels_test!K1572),"",other_hotels_test!K1572)</f>
        <v>My husband and I stayed at Hotel 81 Bencoolen in Singapore and it was our first trip to SG . One of the plus points of the hotel is its great and convinient location. There's 7-11 and Kopitiam ( 24 hrs open) right across the hotel and a few meters away is the train station which can take you all around SG. All around the hotel are schools and museums worth visiting! Room was clean although you have to bring your own toilteries as they will offer you next to nothing. I would have given it a perfect rating except for its staff at the Front Counter. Not one single soul was friendly. They will give you your room key and that's it! And don't bother to ask directions from them. They either don't care what you're asking about or they do not know where you're going! But what the heck! Go stay at Hotel 81 Bencoolen and just enjoy yourselves!! Its still conviniently located. Oh and you can take the Bus at the corner when leaving as it will take you straight to the Airport!</v>
      </c>
      <c r="I1572" s="1" t="str">
        <f>TRIM(IF(ISERROR(MID(other_hotels_test!L1572,7,FIND("travelled",other_hotels_test!L1572,1)-7)),"",MID(other_hotels_test!L1572,7,FIND("travelled",other_hotels_test!L1572,1)-7)))</f>
        <v>September 2011</v>
      </c>
      <c r="J1572" s="1" t="str">
        <f>TRIM(IF(ISERROR(MID(other_hotels_test!L1572,FIND("travelled",other_hotels_test!L1572,1)+9,LEN(other_hotels_test!L1572))),"",MID(other_hotels_test!L1572,FIND("travelled",other_hotels_test!L1572,1)+9,LEN(other_hotels_test!L1572))))</f>
        <v>as a couple</v>
      </c>
      <c r="K1572" s="4" t="e">
        <f ca="1">udfRegEx(other_hotels_test!M1572,"\d( of )\d( stars).*(n&gt;)([\s\S]*;)")&amp;CHAR(10)&amp;udfRegEx(other_hotels_test!M1572,"[^;]+$\d( of )\d( stars).*(n&gt;)([\s\S]*;)")</f>
        <v>#NAME?</v>
      </c>
      <c r="N1572" s="1" t="str">
        <f>other_hotels_test!P1572</f>
        <v>Reviewed 10 April 2012</v>
      </c>
    </row>
    <row r="1573" spans="1:14" ht="336">
      <c r="A1573" s="1" t="str">
        <f>MID(other_hotels_test!D1573,1,FIND("_data",other_hotels_test!D1573,1)-1)</f>
        <v>Hote_81_Bencoolen</v>
      </c>
      <c r="B1573" s="4" t="str">
        <f>other_hotels_test!G1573</f>
        <v>Chris S</v>
      </c>
      <c r="C1573" s="4" t="str">
        <f>IF(ISBLANK(other_hotels_test!H1573),"",other_hotels_test!H1573)</f>
        <v>Calgary Canada</v>
      </c>
      <c r="D1573" s="1" t="str">
        <f>MID(other_hotels_test!I1573,FIND("of",other_hotels_test!I1573,1)-2,12)</f>
        <v>1 of 5 stars</v>
      </c>
      <c r="E1573" s="1" t="str">
        <f>MID(other_hotels_test!I1573,FIND("of",other_hotels_test!I1573,1)-2,2)</f>
        <v xml:space="preserve">1 </v>
      </c>
      <c r="F1573" s="2">
        <f>MID(other_hotels_test!I1573,FIND("of",other_hotels_test!I1573,1)-2,2)/MID(other_hotels_test!I1573,FIND("of",other_hotels_test!I1573,1)+2,2)</f>
        <v>0.2</v>
      </c>
      <c r="G1573" s="3" t="str">
        <f>IF(ISBLANK(other_hotels_test!J1573),"",other_hotels_test!J1573)</f>
        <v>“Skip this hotel”</v>
      </c>
      <c r="H1573" s="3" t="str">
        <f>IF(ISBLANK(other_hotels_test!K1573),"",other_hotels_test!K1573)</f>
        <v>THE GOOD: Cheaper than most Singapore hotels. Hint if you do stay here ask for a higher floor due to construction of new subway until 2017. Free WiFi. THE BAD: Only one front desk staff member was helpful all others clearly didn't want to deal with people. Cleaning staff were so noisy in the early morning didn't need an alarm. Also other staff who seemed to live on our floor were up and down the hallways yelling banging in the corridor until 2 am every night. The beds are made of vinyl which is miserable to sleep on. Didn't get any sleep the entire stay. The floor was never swept the bathroom is very dated shower was never cleaned. Asked for an extra pillow never got one. Asked about advertised tours on their website was given a dirty look and told they don't book tours. Then ignored my further requests for tours. Staff doesn't smile most people in Singapore don't. Here's an idea if you don't like foreigners then get another job. THE UGLY: The location is mediocre. Nothing to see until you get to Marina Bay. Little india is a waste of time Chinatown is good for a visit the only nice part of Singapore is Marina. And the shopping is as expensive as Canada with the same stores so what's the point of buying. Not impressed with this hotel and not impressed with Singapore. People are very rude and the city is just a big shopping mall. Food is greasy everywhere. Tried eating at high end restauraunts hawker centers food courts and street meat only good meal had the entire time was Italian. And we both love asian cuisine. Skip and go to Kuala Lumpur instead.</v>
      </c>
      <c r="I1573" s="1" t="str">
        <f>TRIM(IF(ISERROR(MID(other_hotels_test!L1573,7,FIND("travelled",other_hotels_test!L1573,1)-7)),"",MID(other_hotels_test!L1573,7,FIND("travelled",other_hotels_test!L1573,1)-7)))</f>
        <v>March 2012</v>
      </c>
      <c r="J1573" s="1" t="str">
        <f>TRIM(IF(ISERROR(MID(other_hotels_test!L1573,FIND("travelled",other_hotels_test!L1573,1)+9,LEN(other_hotels_test!L1573))),"",MID(other_hotels_test!L1573,FIND("travelled",other_hotels_test!L1573,1)+9,LEN(other_hotels_test!L1573))))</f>
        <v>as a couple</v>
      </c>
      <c r="K1573" s="4" t="e">
        <f ca="1">udfRegEx(other_hotels_test!M1573,"\d( of )\d( stars).*(n&gt;)([\s\S]*;)")&amp;CHAR(10)&amp;udfRegEx(other_hotels_test!M1573,"[^;]+$\d( of )\d( stars).*(n&gt;)([\s\S]*;)")</f>
        <v>#NAME?</v>
      </c>
      <c r="N1573" s="1" t="str">
        <f>other_hotels_test!P1573</f>
        <v>Reviewed 9 April 2012</v>
      </c>
    </row>
    <row r="1574" spans="1:14" ht="42">
      <c r="A1574" s="1" t="str">
        <f>MID(other_hotels_test!D1574,1,FIND("_data",other_hotels_test!D1574,1)-1)</f>
        <v>Hote_81_Bencoolen</v>
      </c>
      <c r="B1574" s="4" t="str">
        <f>other_hotels_test!G1574</f>
        <v>JEmmanuelLasPinas</v>
      </c>
      <c r="C1574" s="4" t="str">
        <f>IF(ISBLANK(other_hotels_test!H1574),"",other_hotels_test!H1574)</f>
        <v>Las Pinas</v>
      </c>
      <c r="D1574" s="1" t="str">
        <f>MID(other_hotels_test!I1574,FIND("of",other_hotels_test!I1574,1)-2,12)</f>
        <v>2 of 5 stars</v>
      </c>
      <c r="E1574" s="1" t="str">
        <f>MID(other_hotels_test!I1574,FIND("of",other_hotels_test!I1574,1)-2,2)</f>
        <v xml:space="preserve">2 </v>
      </c>
      <c r="F1574" s="2">
        <f>MID(other_hotels_test!I1574,FIND("of",other_hotels_test!I1574,1)-2,2)/MID(other_hotels_test!I1574,FIND("of",other_hotels_test!I1574,1)+2,2)</f>
        <v>0.4</v>
      </c>
      <c r="G1574" s="3" t="str">
        <f>IF(ISBLANK(other_hotels_test!J1574),"",other_hotels_test!J1574)</f>
        <v>“good location - don't expect much”</v>
      </c>
      <c r="H1574" s="3" t="str">
        <f>IF(ISBLANK(other_hotels_test!K1574),"",other_hotels_test!K1574)</f>
        <v>Good location close to MRT Circle line. Rooms are small and not very clean. Felt cramped. Bed was hard and sleep wasn't very comfortable. There are other places - i should have known better.</v>
      </c>
      <c r="I1574" s="1" t="str">
        <f>TRIM(IF(ISERROR(MID(other_hotels_test!L1574,7,FIND("travelled",other_hotels_test!L1574,1)-7)),"",MID(other_hotels_test!L1574,7,FIND("travelled",other_hotels_test!L1574,1)-7)))</f>
        <v>January 2012</v>
      </c>
      <c r="J1574" s="1" t="str">
        <f>TRIM(IF(ISERROR(MID(other_hotels_test!L1574,FIND("travelled",other_hotels_test!L1574,1)+9,LEN(other_hotels_test!L1574))),"",MID(other_hotels_test!L1574,FIND("travelled",other_hotels_test!L1574,1)+9,LEN(other_hotels_test!L1574))))</f>
        <v>solo</v>
      </c>
      <c r="K1574" s="4" t="e">
        <f ca="1">udfRegEx(other_hotels_test!M1574,"\d( of )\d( stars).*(n&gt;)([\s\S]*;)")&amp;CHAR(10)&amp;udfRegEx(other_hotels_test!M1574,"[^;]+$\d( of )\d( stars).*(n&gt;)([\s\S]*;)")</f>
        <v>#NAME?</v>
      </c>
      <c r="N1574" s="1" t="str">
        <f>other_hotels_test!P1574</f>
        <v>Reviewed 9 April 2012</v>
      </c>
    </row>
    <row r="1575" spans="1:14" ht="140">
      <c r="A1575" s="1" t="str">
        <f>MID(other_hotels_test!D1575,1,FIND("_data",other_hotels_test!D1575,1)-1)</f>
        <v>Hote_81_Bencoolen</v>
      </c>
      <c r="B1575" s="4" t="str">
        <f>other_hotels_test!G1575</f>
        <v>Ronaldabroad</v>
      </c>
      <c r="C1575" s="4" t="str">
        <f>IF(ISBLANK(other_hotels_test!H1575),"",other_hotels_test!H1575)</f>
        <v>Astana Kazakhstan</v>
      </c>
      <c r="D1575" s="1" t="str">
        <f>MID(other_hotels_test!I1575,FIND("of",other_hotels_test!I1575,1)-2,12)</f>
        <v>4 of 5 stars</v>
      </c>
      <c r="E1575" s="1" t="str">
        <f>MID(other_hotels_test!I1575,FIND("of",other_hotels_test!I1575,1)-2,2)</f>
        <v xml:space="preserve">4 </v>
      </c>
      <c r="F1575" s="2">
        <f>MID(other_hotels_test!I1575,FIND("of",other_hotels_test!I1575,1)-2,2)/MID(other_hotels_test!I1575,FIND("of",other_hotels_test!I1575,1)+2,2)</f>
        <v>0.8</v>
      </c>
      <c r="G1575" s="3" t="str">
        <f>IF(ISBLANK(other_hotels_test!J1575),"",other_hotels_test!J1575)</f>
        <v>“Low key but great location near everything”</v>
      </c>
      <c r="H1575" s="3" t="str">
        <f>IF(ISBLANK(other_hotels_test!K1575),"",other_hotels_test!K1575)</f>
        <v>The subway construction has gone on forever but Hotel 81 Bencoolen remains excellent value for money and is so accessible and close to all the major centres most within walking distance. The rooms are simple budget and no-frills but reasonably clean and the staff are helpful friendly and unobtrusive. There is a great food court across the road called Kopitiam and the array of different foods is spectacular. Anything from Indian to Korean. You can even catch the Number 36 bus from just down the road all the way to the airport. It costs a fraction of the taxi fare and gives you a nice run through the Eastern suburbs. Great value considering the prime location.</v>
      </c>
      <c r="I1575" s="1" t="str">
        <f>TRIM(IF(ISERROR(MID(other_hotels_test!L1575,7,FIND("travelled",other_hotels_test!L1575,1)-7)),"",MID(other_hotels_test!L1575,7,FIND("travelled",other_hotels_test!L1575,1)-7)))</f>
        <v>May 2014</v>
      </c>
      <c r="J1575" s="1" t="str">
        <f>TRIM(IF(ISERROR(MID(other_hotels_test!L1575,FIND("travelled",other_hotels_test!L1575,1)+9,LEN(other_hotels_test!L1575))),"",MID(other_hotels_test!L1575,FIND("travelled",other_hotels_test!L1575,1)+9,LEN(other_hotels_test!L1575))))</f>
        <v>on business</v>
      </c>
      <c r="K1575" s="4" t="e">
        <f ca="1">udfRegEx(other_hotels_test!M1575,"\d( of )\d( stars).*(n&gt;)([\s\S]*;)")&amp;CHAR(10)&amp;udfRegEx(other_hotels_test!M1575,"[^;]+$\d( of )\d( stars).*(n&gt;)([\s\S]*;)")</f>
        <v>#NAME?</v>
      </c>
      <c r="N1575" s="1" t="str">
        <f>other_hotels_test!P1575</f>
        <v>Reviewed 16 June 2014</v>
      </c>
    </row>
    <row r="1576" spans="1:14" ht="140">
      <c r="A1576" s="1" t="str">
        <f>MID(other_hotels_test!D1576,1,FIND("_data",other_hotels_test!D1576,1)-1)</f>
        <v>Hote_81_Bencoolen</v>
      </c>
      <c r="B1576" s="4" t="str">
        <f>other_hotels_test!G1576</f>
        <v>dilruba_jahan@yahoo.com</v>
      </c>
      <c r="C1576" s="4" t="str">
        <f>IF(ISBLANK(other_hotels_test!H1576),"",other_hotels_test!H1576)</f>
        <v/>
      </c>
      <c r="D1576" s="1" t="str">
        <f>MID(other_hotels_test!I1576,FIND("of",other_hotels_test!I1576,1)-2,12)</f>
        <v>5 of 5 stars</v>
      </c>
      <c r="E1576" s="1" t="str">
        <f>MID(other_hotels_test!I1576,FIND("of",other_hotels_test!I1576,1)-2,2)</f>
        <v xml:space="preserve">5 </v>
      </c>
      <c r="F1576" s="2">
        <f>MID(other_hotels_test!I1576,FIND("of",other_hotels_test!I1576,1)-2,2)/MID(other_hotels_test!I1576,FIND("of",other_hotels_test!I1576,1)+2,2)</f>
        <v>1</v>
      </c>
      <c r="G1576" s="3" t="str">
        <f>IF(ISBLANK(other_hotels_test!J1576),"",other_hotels_test!J1576)</f>
        <v>“Excellent service”</v>
      </c>
      <c r="H1576" s="3" t="str">
        <f>IF(ISBLANK(other_hotels_test!K1576),"",other_hotels_test!K1576)</f>
        <v>It is a very good budget hotel and staffs are very friendly helpful and efficient. Our request were heard and attended quickly .Especially I would like to mention the name of Philo Nor is Adrian Bao Montreal Joy . Actually it is very good place to stay for shopping and communications are also easy for turist as because bus stop and MRT station is near by within walking distance. I also wanna mention the name of room service staffs are really cordial esp.Huzifa and Faiz. My kids and I found this hotel is best to stay with family. I wish to stay here again with my family in near future and also will recommend my friends and family members to be here during their visit in Singapore.</v>
      </c>
      <c r="I1576" s="1" t="str">
        <f>TRIM(IF(ISERROR(MID(other_hotels_test!L1576,7,FIND("travelled",other_hotels_test!L1576,1)-7)),"",MID(other_hotels_test!L1576,7,FIND("travelled",other_hotels_test!L1576,1)-7)))</f>
        <v/>
      </c>
      <c r="J1576" s="1" t="str">
        <f>TRIM(IF(ISERROR(MID(other_hotels_test!L1576,FIND("travelled",other_hotels_test!L1576,1)+9,LEN(other_hotels_test!L1576))),"",MID(other_hotels_test!L1576,FIND("travelled",other_hotels_test!L1576,1)+9,LEN(other_hotels_test!L1576))))</f>
        <v/>
      </c>
      <c r="K1576" s="4" t="e">
        <f ca="1">udfRegEx(other_hotels_test!M1576,"\d( of )\d( stars).*(n&gt;)([\s\S]*;)")&amp;CHAR(10)&amp;udfRegEx(other_hotels_test!M1576,"[^;]+$\d( of )\d( stars).*(n&gt;)([\s\S]*;)")</f>
        <v>#NAME?</v>
      </c>
      <c r="N1576" s="1" t="str">
        <f>other_hotels_test!P1576</f>
        <v>Reviewed 15 June 2014</v>
      </c>
    </row>
    <row r="1577" spans="1:14" ht="182">
      <c r="A1577" s="1" t="str">
        <f>MID(other_hotels_test!D1577,1,FIND("_data",other_hotels_test!D1577,1)-1)</f>
        <v>Hote_81_Bencoolen</v>
      </c>
      <c r="B1577" s="4" t="str">
        <f>other_hotels_test!G1577</f>
        <v>RenaldoGSP</v>
      </c>
      <c r="C1577" s="4" t="str">
        <f>IF(ISBLANK(other_hotels_test!H1577),"",other_hotels_test!H1577)</f>
        <v>Singapore Singapore</v>
      </c>
      <c r="D1577" s="1" t="str">
        <f>MID(other_hotels_test!I1577,FIND("of",other_hotels_test!I1577,1)-2,12)</f>
        <v>5 of 5 stars</v>
      </c>
      <c r="E1577" s="1" t="str">
        <f>MID(other_hotels_test!I1577,FIND("of",other_hotels_test!I1577,1)-2,2)</f>
        <v xml:space="preserve">5 </v>
      </c>
      <c r="F1577" s="2">
        <f>MID(other_hotels_test!I1577,FIND("of",other_hotels_test!I1577,1)-2,2)/MID(other_hotels_test!I1577,FIND("of",other_hotels_test!I1577,1)+2,2)</f>
        <v>1</v>
      </c>
      <c r="G1577" s="3" t="str">
        <f>IF(ISBLANK(other_hotels_test!J1577),"",other_hotels_test!J1577)</f>
        <v>“Pleasant Hotel with Pleasant Experience!”</v>
      </c>
      <c r="H1577" s="3" t="str">
        <f>IF(ISBLANK(other_hotels_test!K1577),"",other_hotels_test!K1577)</f>
        <v>While I'm in Singapore there is nothing but wonderful experience that I had because of this hotel. The location is in the very best of the city you could reach Orchard or Marina easily with the public transportation such as bus or MRT (Bras Basah station) and taxi especially Bugis which could be reached only by 5 minutes walk. The room was nice and clean also a fresh bottled water with coffee / tea and a hairdryer already included in the room. Last but not least is about the staffs who were really helpful and friendly since the day one! They helped me by providing the best services that I need while I'm staying at the hotel also lots of useful information about Singapore given to me. Before I'm off from the hotel finally I get the name of the staffs they are Noris Mon Adrian and Philo. Thank you Hotel 81 Bencoolen! Will totally go back to you If I ever visit SG again!</v>
      </c>
      <c r="I1577" s="1" t="str">
        <f>TRIM(IF(ISERROR(MID(other_hotels_test!L1577,7,FIND("travelled",other_hotels_test!L1577,1)-7)),"",MID(other_hotels_test!L1577,7,FIND("travelled",other_hotels_test!L1577,1)-7)))</f>
        <v>June 2014</v>
      </c>
      <c r="J1577" s="1" t="str">
        <f>TRIM(IF(ISERROR(MID(other_hotels_test!L1577,FIND("travelled",other_hotels_test!L1577,1)+9,LEN(other_hotels_test!L1577))),"",MID(other_hotels_test!L1577,FIND("travelled",other_hotels_test!L1577,1)+9,LEN(other_hotels_test!L1577))))</f>
        <v>with friends</v>
      </c>
      <c r="K1577" s="4" t="e">
        <f ca="1">udfRegEx(other_hotels_test!M1577,"\d( of )\d( stars).*(n&gt;)([\s\S]*;)")&amp;CHAR(10)&amp;udfRegEx(other_hotels_test!M1577,"[^;]+$\d( of )\d( stars).*(n&gt;)([\s\S]*;)")</f>
        <v>#NAME?</v>
      </c>
      <c r="N1577" s="1" t="str">
        <f>other_hotels_test!P1577</f>
        <v>Reviewed 13 June 2014</v>
      </c>
    </row>
    <row r="1578" spans="1:14" ht="84">
      <c r="A1578" s="1" t="str">
        <f>MID(other_hotels_test!D1578,1,FIND("_data",other_hotels_test!D1578,1)-1)</f>
        <v>Hote_81_Bencoolen</v>
      </c>
      <c r="B1578" s="4" t="str">
        <f>other_hotels_test!G1578</f>
        <v>ffremo</v>
      </c>
      <c r="C1578" s="4" t="str">
        <f>IF(ISBLANK(other_hotels_test!H1578),"",other_hotels_test!H1578)</f>
        <v>Manila Philippines</v>
      </c>
      <c r="D1578" s="1" t="str">
        <f>MID(other_hotels_test!I1578,FIND("of",other_hotels_test!I1578,1)-2,12)</f>
        <v>4 of 5 stars</v>
      </c>
      <c r="E1578" s="1" t="str">
        <f>MID(other_hotels_test!I1578,FIND("of",other_hotels_test!I1578,1)-2,2)</f>
        <v xml:space="preserve">4 </v>
      </c>
      <c r="F1578" s="2">
        <f>MID(other_hotels_test!I1578,FIND("of",other_hotels_test!I1578,1)-2,2)/MID(other_hotels_test!I1578,FIND("of",other_hotels_test!I1578,1)+2,2)</f>
        <v>0.8</v>
      </c>
      <c r="G1578" s="3" t="str">
        <f>IF(ISBLANK(other_hotels_test!J1578),"",other_hotels_test!J1578)</f>
        <v>“bravo”</v>
      </c>
      <c r="H1578" s="3" t="str">
        <f>IF(ISBLANK(other_hotels_test!K1578),"",other_hotels_test!K1578)</f>
        <v>The price is affordable for a budget traveler. Accessible to public transportation. Messrs. Mon &amp; Bao's services are okay and can be recommended for citrations as they attend to our requests immediately. Will bring my family the next time that we will be in Singapore and will recommend this all colleagues./Freddie Remo Rm. 1014</v>
      </c>
      <c r="I1578" s="1" t="str">
        <f>TRIM(IF(ISERROR(MID(other_hotels_test!L1578,7,FIND("travelled",other_hotels_test!L1578,1)-7)),"",MID(other_hotels_test!L1578,7,FIND("travelled",other_hotels_test!L1578,1)-7)))</f>
        <v>June 2014</v>
      </c>
      <c r="J1578" s="1" t="str">
        <f>TRIM(IF(ISERROR(MID(other_hotels_test!L1578,FIND("travelled",other_hotels_test!L1578,1)+9,LEN(other_hotels_test!L1578))),"",MID(other_hotels_test!L1578,FIND("travelled",other_hotels_test!L1578,1)+9,LEN(other_hotels_test!L1578))))</f>
        <v>solo</v>
      </c>
      <c r="K1578" s="4" t="e">
        <f ca="1">udfRegEx(other_hotels_test!M1578,"\d( of )\d( stars).*(n&gt;)([\s\S]*;)")&amp;CHAR(10)&amp;udfRegEx(other_hotels_test!M1578,"[^;]+$\d( of )\d( stars).*(n&gt;)([\s\S]*;)")</f>
        <v>#NAME?</v>
      </c>
      <c r="N1578" s="1" t="str">
        <f>other_hotels_test!P1578</f>
        <v>Reviewed 11 June 2014</v>
      </c>
    </row>
    <row r="1579" spans="1:14" ht="70">
      <c r="A1579" s="1" t="str">
        <f>MID(other_hotels_test!D1579,1,FIND("_data",other_hotels_test!D1579,1)-1)</f>
        <v>Hote_81_Bencoolen</v>
      </c>
      <c r="B1579" s="4" t="str">
        <f>other_hotels_test!G1579</f>
        <v>Tanz313</v>
      </c>
      <c r="C1579" s="4" t="str">
        <f>IF(ISBLANK(other_hotels_test!H1579),"",other_hotels_test!H1579)</f>
        <v>Jakarta Indonesia</v>
      </c>
      <c r="D1579" s="1" t="str">
        <f>MID(other_hotels_test!I1579,FIND("of",other_hotels_test!I1579,1)-2,12)</f>
        <v>4 of 5 stars</v>
      </c>
      <c r="E1579" s="1" t="str">
        <f>MID(other_hotels_test!I1579,FIND("of",other_hotels_test!I1579,1)-2,2)</f>
        <v xml:space="preserve">4 </v>
      </c>
      <c r="F1579" s="2">
        <f>MID(other_hotels_test!I1579,FIND("of",other_hotels_test!I1579,1)-2,2)/MID(other_hotels_test!I1579,FIND("of",other_hotels_test!I1579,1)+2,2)</f>
        <v>0.8</v>
      </c>
      <c r="G1579" s="3" t="str">
        <f>IF(ISBLANK(other_hotels_test!J1579),"",other_hotels_test!J1579)</f>
        <v>“recommended”</v>
      </c>
      <c r="H1579" s="3" t="str">
        <f>IF(ISBLANK(other_hotels_test!K1579),"",other_hotels_test!K1579)</f>
        <v>it was a very good place to stay.. clean enough friendly staff very near MRT (Bras Basah) station and 24hr kopitiam was really helpful.. we were attended by very friendly staff Chris he helped us alot about our rooms direction and taxi.. Bugis junction is just 10mnt walk.. very recommended..will visit here again next trip..</v>
      </c>
      <c r="I1579" s="1" t="str">
        <f>TRIM(IF(ISERROR(MID(other_hotels_test!L1579,7,FIND("travelled",other_hotels_test!L1579,1)-7)),"",MID(other_hotels_test!L1579,7,FIND("travelled",other_hotels_test!L1579,1)-7)))</f>
        <v>May 2014</v>
      </c>
      <c r="J1579" s="1" t="str">
        <f>TRIM(IF(ISERROR(MID(other_hotels_test!L1579,FIND("travelled",other_hotels_test!L1579,1)+9,LEN(other_hotels_test!L1579))),"",MID(other_hotels_test!L1579,FIND("travelled",other_hotels_test!L1579,1)+9,LEN(other_hotels_test!L1579))))</f>
        <v>with family</v>
      </c>
      <c r="K1579" s="4" t="e">
        <f ca="1">udfRegEx(other_hotels_test!M1579,"\d( of )\d( stars).*(n&gt;)([\s\S]*;)")&amp;CHAR(10)&amp;udfRegEx(other_hotels_test!M1579,"[^;]+$\d( of )\d( stars).*(n&gt;)([\s\S]*;)")</f>
        <v>#NAME?</v>
      </c>
      <c r="N1579" s="1" t="str">
        <f>other_hotels_test!P1579</f>
        <v>Reviewed 10 June 2014</v>
      </c>
    </row>
    <row r="1580" spans="1:14" ht="210">
      <c r="A1580" s="1" t="str">
        <f>MID(other_hotels_test!D1580,1,FIND("_data",other_hotels_test!D1580,1)-1)</f>
        <v>Hote_81_Bencoolen</v>
      </c>
      <c r="B1580" s="4" t="str">
        <f>other_hotels_test!G1580</f>
        <v>tgsantos</v>
      </c>
      <c r="C1580" s="4" t="str">
        <f>IF(ISBLANK(other_hotels_test!H1580),"",other_hotels_test!H1580)</f>
        <v>Manila Philippines</v>
      </c>
      <c r="D1580" s="1" t="str">
        <f>MID(other_hotels_test!I1580,FIND("of",other_hotels_test!I1580,1)-2,12)</f>
        <v>3 of 5 stars</v>
      </c>
      <c r="E1580" s="1" t="str">
        <f>MID(other_hotels_test!I1580,FIND("of",other_hotels_test!I1580,1)-2,2)</f>
        <v xml:space="preserve">3 </v>
      </c>
      <c r="F1580" s="2">
        <f>MID(other_hotels_test!I1580,FIND("of",other_hotels_test!I1580,1)-2,2)/MID(other_hotels_test!I1580,FIND("of",other_hotels_test!I1580,1)+2,2)</f>
        <v>0.6</v>
      </c>
      <c r="G1580" s="3" t="str">
        <f>IF(ISBLANK(other_hotels_test!J1580),"",other_hotels_test!J1580)</f>
        <v>“Value forMoney”</v>
      </c>
      <c r="H1580" s="3" t="str">
        <f>IF(ISBLANK(other_hotels_test!K1580),"",other_hotels_test!K1580)</f>
        <v>My husband and I stayed at Hotel 81 Bencoolen in Singapore and it was our first trip to SG . One of the plus points of the hotel is its great and convinient location. There's 7-11 and Kopitiam ( 24 hrs open) right across the hotel and a few meters away is the train station which can take you all around SG. All around the hotel are schools and museums worth visiting! Room was clean although you have to bring your own toilteries as they will offer you next to nothing. I would have given it a perfect rating except for its staff at the Front Counter. Not one single soul was friendly. They will give you your room key and that's it! And don't bother to ask directions from them. They either don't care what you're asking about or they do not know where you're going! But what the heck! Go stay at Hotel 81 Bencoolen and just enjoy yourselves!! Its still conviniently located. Oh and you can take the Bus at the corner when leaving as it will take you straight to the Airport!</v>
      </c>
      <c r="I1580" s="1" t="str">
        <f>TRIM(IF(ISERROR(MID(other_hotels_test!L1580,7,FIND("travelled",other_hotels_test!L1580,1)-7)),"",MID(other_hotels_test!L1580,7,FIND("travelled",other_hotels_test!L1580,1)-7)))</f>
        <v>September 2011</v>
      </c>
      <c r="J1580" s="1" t="str">
        <f>TRIM(IF(ISERROR(MID(other_hotels_test!L1580,FIND("travelled",other_hotels_test!L1580,1)+9,LEN(other_hotels_test!L1580))),"",MID(other_hotels_test!L1580,FIND("travelled",other_hotels_test!L1580,1)+9,LEN(other_hotels_test!L1580))))</f>
        <v>as a couple</v>
      </c>
      <c r="K1580" s="4" t="e">
        <f ca="1">udfRegEx(other_hotels_test!M1580,"\d( of )\d( stars).*(n&gt;)([\s\S]*;)")&amp;CHAR(10)&amp;udfRegEx(other_hotels_test!M1580,"[^;]+$\d( of )\d( stars).*(n&gt;)([\s\S]*;)")</f>
        <v>#NAME?</v>
      </c>
      <c r="N1580" s="1" t="str">
        <f>other_hotels_test!P1580</f>
        <v>Reviewed 10 April 2012</v>
      </c>
    </row>
    <row r="1581" spans="1:14" ht="336">
      <c r="A1581" s="1" t="str">
        <f>MID(other_hotels_test!D1581,1,FIND("_data",other_hotels_test!D1581,1)-1)</f>
        <v>Hote_81_Bencoolen</v>
      </c>
      <c r="B1581" s="4" t="str">
        <f>other_hotels_test!G1581</f>
        <v>Chris S</v>
      </c>
      <c r="C1581" s="4" t="str">
        <f>IF(ISBLANK(other_hotels_test!H1581),"",other_hotels_test!H1581)</f>
        <v>Calgary Canada</v>
      </c>
      <c r="D1581" s="1" t="str">
        <f>MID(other_hotels_test!I1581,FIND("of",other_hotels_test!I1581,1)-2,12)</f>
        <v>1 of 5 stars</v>
      </c>
      <c r="E1581" s="1" t="str">
        <f>MID(other_hotels_test!I1581,FIND("of",other_hotels_test!I1581,1)-2,2)</f>
        <v xml:space="preserve">1 </v>
      </c>
      <c r="F1581" s="2">
        <f>MID(other_hotels_test!I1581,FIND("of",other_hotels_test!I1581,1)-2,2)/MID(other_hotels_test!I1581,FIND("of",other_hotels_test!I1581,1)+2,2)</f>
        <v>0.2</v>
      </c>
      <c r="G1581" s="3" t="str">
        <f>IF(ISBLANK(other_hotels_test!J1581),"",other_hotels_test!J1581)</f>
        <v>“Skip this hotel”</v>
      </c>
      <c r="H1581" s="3" t="str">
        <f>IF(ISBLANK(other_hotels_test!K1581),"",other_hotels_test!K1581)</f>
        <v>THE GOOD: Cheaper than most Singapore hotels. Hint if you do stay here ask for a higher floor due to construction of new subway until 2017. Free WiFi. THE BAD: Only one front desk staff member was helpful all others clearly didn't want to deal with people. Cleaning staff were so noisy in the early morning didn't need an alarm. Also other staff who seemed to live on our floor were up and down the hallways yelling banging in the corridor until 2 am every night. The beds are made of vinyl which is miserable to sleep on. Didn't get any sleep the entire stay. The floor was never swept the bathroom is very dated shower was never cleaned. Asked for an extra pillow never got one. Asked about advertised tours on their website was given a dirty look and told they don't book tours. Then ignored my further requests for tours. Staff doesn't smile most people in Singapore don't. Here's an idea if you don't like foreigners then get another job. THE UGLY: The location is mediocre. Nothing to see until you get to Marina Bay. Little india is a waste of time Chinatown is good for a visit the only nice part of Singapore is Marina. And the shopping is as expensive as Canada with the same stores so what's the point of buying. Not impressed with this hotel and not impressed with Singapore. People are very rude and the city is just a big shopping mall. Food is greasy everywhere. Tried eating at high end restauraunts hawker centers food courts and street meat only good meal had the entire time was Italian. And we both love asian cuisine. Skip and go to Kuala Lumpur instead.</v>
      </c>
      <c r="I1581" s="1" t="str">
        <f>TRIM(IF(ISERROR(MID(other_hotels_test!L1581,7,FIND("travelled",other_hotels_test!L1581,1)-7)),"",MID(other_hotels_test!L1581,7,FIND("travelled",other_hotels_test!L1581,1)-7)))</f>
        <v>March 2012</v>
      </c>
      <c r="J1581" s="1" t="str">
        <f>TRIM(IF(ISERROR(MID(other_hotels_test!L1581,FIND("travelled",other_hotels_test!L1581,1)+9,LEN(other_hotels_test!L1581))),"",MID(other_hotels_test!L1581,FIND("travelled",other_hotels_test!L1581,1)+9,LEN(other_hotels_test!L1581))))</f>
        <v>as a couple</v>
      </c>
      <c r="K1581" s="4" t="e">
        <f ca="1">udfRegEx(other_hotels_test!M1581,"\d( of )\d( stars).*(n&gt;)([\s\S]*;)")&amp;CHAR(10)&amp;udfRegEx(other_hotels_test!M1581,"[^;]+$\d( of )\d( stars).*(n&gt;)([\s\S]*;)")</f>
        <v>#NAME?</v>
      </c>
      <c r="N1581" s="1" t="str">
        <f>other_hotels_test!P1581</f>
        <v>Reviewed 9 April 2012</v>
      </c>
    </row>
    <row r="1582" spans="1:14" ht="42">
      <c r="A1582" s="1" t="str">
        <f>MID(other_hotels_test!D1582,1,FIND("_data",other_hotels_test!D1582,1)-1)</f>
        <v>Hote_81_Bencoolen</v>
      </c>
      <c r="B1582" s="4" t="str">
        <f>other_hotels_test!G1582</f>
        <v>JEmmanuelLasPinas</v>
      </c>
      <c r="C1582" s="4" t="str">
        <f>IF(ISBLANK(other_hotels_test!H1582),"",other_hotels_test!H1582)</f>
        <v>Las Pinas</v>
      </c>
      <c r="D1582" s="1" t="str">
        <f>MID(other_hotels_test!I1582,FIND("of",other_hotels_test!I1582,1)-2,12)</f>
        <v>2 of 5 stars</v>
      </c>
      <c r="E1582" s="1" t="str">
        <f>MID(other_hotels_test!I1582,FIND("of",other_hotels_test!I1582,1)-2,2)</f>
        <v xml:space="preserve">2 </v>
      </c>
      <c r="F1582" s="2">
        <f>MID(other_hotels_test!I1582,FIND("of",other_hotels_test!I1582,1)-2,2)/MID(other_hotels_test!I1582,FIND("of",other_hotels_test!I1582,1)+2,2)</f>
        <v>0.4</v>
      </c>
      <c r="G1582" s="3" t="str">
        <f>IF(ISBLANK(other_hotels_test!J1582),"",other_hotels_test!J1582)</f>
        <v>“good location - don't expect much”</v>
      </c>
      <c r="H1582" s="3" t="str">
        <f>IF(ISBLANK(other_hotels_test!K1582),"",other_hotels_test!K1582)</f>
        <v>Good location close to MRT Circle line. Rooms are small and not very clean. Felt cramped. Bed was hard and sleep wasn't very comfortable. There are other places - i should have known better.</v>
      </c>
      <c r="I1582" s="1" t="str">
        <f>TRIM(IF(ISERROR(MID(other_hotels_test!L1582,7,FIND("travelled",other_hotels_test!L1582,1)-7)),"",MID(other_hotels_test!L1582,7,FIND("travelled",other_hotels_test!L1582,1)-7)))</f>
        <v>January 2012</v>
      </c>
      <c r="J1582" s="1" t="str">
        <f>TRIM(IF(ISERROR(MID(other_hotels_test!L1582,FIND("travelled",other_hotels_test!L1582,1)+9,LEN(other_hotels_test!L1582))),"",MID(other_hotels_test!L1582,FIND("travelled",other_hotels_test!L1582,1)+9,LEN(other_hotels_test!L1582))))</f>
        <v>solo</v>
      </c>
      <c r="K1582" s="4" t="e">
        <f ca="1">udfRegEx(other_hotels_test!M1582,"\d( of )\d( stars).*(n&gt;)([\s\S]*;)")&amp;CHAR(10)&amp;udfRegEx(other_hotels_test!M1582,"[^;]+$\d( of )\d( stars).*(n&gt;)([\s\S]*;)")</f>
        <v>#NAME?</v>
      </c>
      <c r="N1582" s="1" t="str">
        <f>other_hotels_test!P1582</f>
        <v>Reviewed 9 April 2012</v>
      </c>
    </row>
    <row r="1583" spans="1:14" ht="154">
      <c r="A1583" s="1" t="str">
        <f>MID(other_hotels_test!D1583,1,FIND("_data",other_hotels_test!D1583,1)-1)</f>
        <v>Hote_81_Bencoolen</v>
      </c>
      <c r="B1583" s="4" t="str">
        <f>other_hotels_test!G1583</f>
        <v>NDarya</v>
      </c>
      <c r="C1583" s="4" t="str">
        <f>IF(ISBLANK(other_hotels_test!H1583),"",other_hotels_test!H1583)</f>
        <v>Cleveland Ohio</v>
      </c>
      <c r="D1583" s="1" t="str">
        <f>MID(other_hotels_test!I1583,FIND("of",other_hotels_test!I1583,1)-2,12)</f>
        <v>2 of 5 stars</v>
      </c>
      <c r="E1583" s="1" t="str">
        <f>MID(other_hotels_test!I1583,FIND("of",other_hotels_test!I1583,1)-2,2)</f>
        <v xml:space="preserve">2 </v>
      </c>
      <c r="F1583" s="2">
        <f>MID(other_hotels_test!I1583,FIND("of",other_hotels_test!I1583,1)-2,2)/MID(other_hotels_test!I1583,FIND("of",other_hotels_test!I1583,1)+2,2)</f>
        <v>0.4</v>
      </c>
      <c r="G1583" s="3" t="str">
        <f>IF(ISBLANK(other_hotels_test!J1583),"",other_hotels_test!J1583)</f>
        <v>“Bad hotel good location”</v>
      </c>
      <c r="H1583" s="3" t="str">
        <f>IF(ISBLANK(other_hotels_test!K1583),"",other_hotels_test!K1583)</f>
        <v>This is standard accommodation that you get for that amount of money in Singapore. So I didn't expect much right from the start. But the reality was even worse than my low expectations. Rooms are tiny and stinky. Walls are covered with mold. Windows can't be opened and you won't even want to do that as the view is just bad. There is a constructions right in front of the hotel so I only asked for a room which didn't overlook that. Overall the stay was far from pleasant. The good thing is that the hotel is close to MRT station from which you can go anywhere you want and there are some good places to have breaksfast nearby. Staff was fine. so I wouldn't recommend this place to anybody unless you don't care at all.</v>
      </c>
      <c r="I1583" s="1" t="str">
        <f>TRIM(IF(ISERROR(MID(other_hotels_test!L1583,7,FIND("travelled",other_hotels_test!L1583,1)-7)),"",MID(other_hotels_test!L1583,7,FIND("travelled",other_hotels_test!L1583,1)-7)))</f>
        <v>March 2012</v>
      </c>
      <c r="J1583" s="1" t="str">
        <f>TRIM(IF(ISERROR(MID(other_hotels_test!L1583,FIND("travelled",other_hotels_test!L1583,1)+9,LEN(other_hotels_test!L1583))),"",MID(other_hotels_test!L1583,FIND("travelled",other_hotels_test!L1583,1)+9,LEN(other_hotels_test!L1583))))</f>
        <v>as a couple</v>
      </c>
      <c r="K1583" s="4" t="e">
        <f ca="1">udfRegEx(other_hotels_test!M1583,"\d( of )\d( stars).*(n&gt;)([\s\S]*;)")&amp;CHAR(10)&amp;udfRegEx(other_hotels_test!M1583,"[^;]+$\d( of )\d( stars).*(n&gt;)([\s\S]*;)")</f>
        <v>#NAME?</v>
      </c>
      <c r="N1583" s="1" t="str">
        <f>other_hotels_test!P1583</f>
        <v>Reviewed 2 April 2012</v>
      </c>
    </row>
    <row r="1584" spans="1:14" ht="84">
      <c r="A1584" s="1" t="str">
        <f>MID(other_hotels_test!D1584,1,FIND("_data",other_hotels_test!D1584,1)-1)</f>
        <v>Hote_81_Bencoolen</v>
      </c>
      <c r="B1584" s="4" t="str">
        <f>other_hotels_test!G1584</f>
        <v>Nara77</v>
      </c>
      <c r="C1584" s="4" t="str">
        <f>IF(ISBLANK(other_hotels_test!H1584),"",other_hotels_test!H1584)</f>
        <v>Kranj Slovenia</v>
      </c>
      <c r="D1584" s="1" t="str">
        <f>MID(other_hotels_test!I1584,FIND("of",other_hotels_test!I1584,1)-2,12)</f>
        <v>3 of 5 stars</v>
      </c>
      <c r="E1584" s="1" t="str">
        <f>MID(other_hotels_test!I1584,FIND("of",other_hotels_test!I1584,1)-2,2)</f>
        <v xml:space="preserve">3 </v>
      </c>
      <c r="F1584" s="2">
        <f>MID(other_hotels_test!I1584,FIND("of",other_hotels_test!I1584,1)-2,2)/MID(other_hotels_test!I1584,FIND("of",other_hotels_test!I1584,1)+2,2)</f>
        <v>0.6</v>
      </c>
      <c r="G1584" s="3" t="str">
        <f>IF(ISBLANK(other_hotels_test!J1584),"",other_hotels_test!J1584)</f>
        <v>“If you need a place to sleep ...”</v>
      </c>
      <c r="H1584" s="3" t="str">
        <f>IF(ISBLANK(other_hotels_test!K1584),"",other_hotels_test!K1584)</f>
        <v>... for one or two nights it's ok. For longer no thanks. Not really that good price considering what you get. Rooms are very small windows can't be opened there is a construction site just outside the hotel. The beds are hard the room wasnt't good cleaned. On the good side: the staff is friendly and helpful and the location is good. Wifi worked fine.</v>
      </c>
      <c r="I1584" s="1" t="str">
        <f>TRIM(IF(ISERROR(MID(other_hotels_test!L1584,7,FIND("travelled",other_hotels_test!L1584,1)-7)),"",MID(other_hotels_test!L1584,7,FIND("travelled",other_hotels_test!L1584,1)-7)))</f>
        <v>March 2012</v>
      </c>
      <c r="J1584" s="1" t="str">
        <f>TRIM(IF(ISERROR(MID(other_hotels_test!L1584,FIND("travelled",other_hotels_test!L1584,1)+9,LEN(other_hotels_test!L1584))),"",MID(other_hotels_test!L1584,FIND("travelled",other_hotels_test!L1584,1)+9,LEN(other_hotels_test!L1584))))</f>
        <v>as a couple</v>
      </c>
      <c r="K1584" s="4" t="e">
        <f ca="1">udfRegEx(other_hotels_test!M1584,"\d( of )\d( stars).*(n&gt;)([\s\S]*;)")&amp;CHAR(10)&amp;udfRegEx(other_hotels_test!M1584,"[^;]+$\d( of )\d( stars).*(n&gt;)([\s\S]*;)")</f>
        <v>#NAME?</v>
      </c>
      <c r="N1584" s="1" t="str">
        <f>other_hotels_test!P1584</f>
        <v>Reviewed 29 March 2012</v>
      </c>
    </row>
    <row r="1585" spans="1:14" ht="84">
      <c r="A1585" s="1" t="str">
        <f>MID(other_hotels_test!D1585,1,FIND("_data",other_hotels_test!D1585,1)-1)</f>
        <v>Hote_81_Bencoolen</v>
      </c>
      <c r="B1585" s="4" t="str">
        <f>other_hotels_test!G1585</f>
        <v>ewe112</v>
      </c>
      <c r="C1585" s="4" t="str">
        <f>IF(ISBLANK(other_hotels_test!H1585),"",other_hotels_test!H1585)</f>
        <v>Singapore Singapore</v>
      </c>
      <c r="D1585" s="1" t="str">
        <f>MID(other_hotels_test!I1585,FIND("of",other_hotels_test!I1585,1)-2,12)</f>
        <v>5 of 5 stars</v>
      </c>
      <c r="E1585" s="1" t="str">
        <f>MID(other_hotels_test!I1585,FIND("of",other_hotels_test!I1585,1)-2,2)</f>
        <v xml:space="preserve">5 </v>
      </c>
      <c r="F1585" s="2">
        <f>MID(other_hotels_test!I1585,FIND("of",other_hotels_test!I1585,1)-2,2)/MID(other_hotels_test!I1585,FIND("of",other_hotels_test!I1585,1)+2,2)</f>
        <v>1</v>
      </c>
      <c r="G1585" s="3" t="str">
        <f>IF(ISBLANK(other_hotels_test!J1585),"",other_hotels_test!J1585)</f>
        <v>“Good service”</v>
      </c>
      <c r="H1585" s="3" t="str">
        <f>IF(ISBLANK(other_hotels_test!K1585),"",other_hotels_test!K1585)</f>
        <v>My child and I found the service here very friendly and efficient. Our request were heard and attended to quickly. I managed to switch to another room for more comfort and improve the bathroom facilities within a fair waiting time. The hotel technician also got the DVD player fixed quickly. I wish to thank the following staff who attended to us: Kelwe Adrian Nurul and Joey.</v>
      </c>
      <c r="I1585" s="1" t="str">
        <f>TRIM(IF(ISERROR(MID(other_hotels_test!L1585,7,FIND("travelled",other_hotels_test!L1585,1)-7)),"",MID(other_hotels_test!L1585,7,FIND("travelled",other_hotels_test!L1585,1)-7)))</f>
        <v>June 2014</v>
      </c>
      <c r="J1585" s="1" t="str">
        <f>TRIM(IF(ISERROR(MID(other_hotels_test!L1585,FIND("travelled",other_hotels_test!L1585,1)+9,LEN(other_hotels_test!L1585))),"",MID(other_hotels_test!L1585,FIND("travelled",other_hotels_test!L1585,1)+9,LEN(other_hotels_test!L1585))))</f>
        <v>with family</v>
      </c>
      <c r="K1585" s="4" t="e">
        <f ca="1">udfRegEx(other_hotels_test!M1585,"\d( of )\d( stars).*(n&gt;)([\s\S]*;)")&amp;CHAR(10)&amp;udfRegEx(other_hotels_test!M1585,"[^;]+$\d( of )\d( stars).*(n&gt;)([\s\S]*;)")</f>
        <v>#NAME?</v>
      </c>
      <c r="N1585" s="1" t="str">
        <f>other_hotels_test!P1585</f>
        <v>Reviewed 10 June 2014</v>
      </c>
    </row>
    <row r="1586" spans="1:14" ht="56">
      <c r="A1586" s="1" t="str">
        <f>MID(other_hotels_test!D1586,1,FIND("_data",other_hotels_test!D1586,1)-1)</f>
        <v>Hote_81_Bencoolen</v>
      </c>
      <c r="B1586" s="4" t="str">
        <f>other_hotels_test!G1586</f>
        <v>Diana L</v>
      </c>
      <c r="C1586" s="4" t="str">
        <f>IF(ISBLANK(other_hotels_test!H1586),"",other_hotels_test!H1586)</f>
        <v/>
      </c>
      <c r="D1586" s="1" t="str">
        <f>MID(other_hotels_test!I1586,FIND("of",other_hotels_test!I1586,1)-2,12)</f>
        <v>4 of 5 stars</v>
      </c>
      <c r="E1586" s="1" t="str">
        <f>MID(other_hotels_test!I1586,FIND("of",other_hotels_test!I1586,1)-2,2)</f>
        <v xml:space="preserve">4 </v>
      </c>
      <c r="F1586" s="2">
        <f>MID(other_hotels_test!I1586,FIND("of",other_hotels_test!I1586,1)-2,2)/MID(other_hotels_test!I1586,FIND("of",other_hotels_test!I1586,1)+2,2)</f>
        <v>0.8</v>
      </c>
      <c r="G1586" s="3" t="str">
        <f>IF(ISBLANK(other_hotels_test!J1586),"",other_hotels_test!J1586)</f>
        <v>“Best Budget Hotel in Singapore”</v>
      </c>
      <c r="H1586" s="3" t="str">
        <f>IF(ISBLANK(other_hotels_test!K1586),"",other_hotels_test!K1586)</f>
        <v>We were gladly served by Mr. Montree on 7th June 2014 during our check in. He is very helpful and friendly. The hotel is near to Bras Basah &amp; Dhoby Ghaut MRT clean &amp; tidy room friendly staff will visit again on our next trip to Singapore. Thumbs up!!</v>
      </c>
      <c r="I1586" s="1" t="str">
        <f>TRIM(IF(ISERROR(MID(other_hotels_test!L1586,7,FIND("travelled",other_hotels_test!L1586,1)-7)),"",MID(other_hotels_test!L1586,7,FIND("travelled",other_hotels_test!L1586,1)-7)))</f>
        <v>June 2014</v>
      </c>
      <c r="J1586" s="1" t="str">
        <f>TRIM(IF(ISERROR(MID(other_hotels_test!L1586,FIND("travelled",other_hotels_test!L1586,1)+9,LEN(other_hotels_test!L1586))),"",MID(other_hotels_test!L1586,FIND("travelled",other_hotels_test!L1586,1)+9,LEN(other_hotels_test!L1586))))</f>
        <v>as a couple</v>
      </c>
      <c r="K1586" s="4" t="e">
        <f ca="1">udfRegEx(other_hotels_test!M1586,"\d( of )\d( stars).*(n&gt;)([\s\S]*;)")&amp;CHAR(10)&amp;udfRegEx(other_hotels_test!M1586,"[^;]+$\d( of )\d( stars).*(n&gt;)([\s\S]*;)")</f>
        <v>#NAME?</v>
      </c>
      <c r="N1586" s="1" t="str">
        <f>other_hotels_test!P1586</f>
        <v>Reviewed 7 June 2014</v>
      </c>
    </row>
    <row r="1587" spans="1:14" ht="56">
      <c r="A1587" s="1" t="str">
        <f>MID(other_hotels_test!D1587,1,FIND("_data",other_hotels_test!D1587,1)-1)</f>
        <v>Hote_81_Bencoolen</v>
      </c>
      <c r="B1587" s="4" t="str">
        <f>other_hotels_test!G1587</f>
        <v>Kesh S</v>
      </c>
      <c r="C1587" s="4" t="str">
        <f>IF(ISBLANK(other_hotels_test!H1587),"",other_hotels_test!H1587)</f>
        <v/>
      </c>
      <c r="D1587" s="1" t="str">
        <f>MID(other_hotels_test!I1587,FIND("of",other_hotels_test!I1587,1)-2,12)</f>
        <v>5 of 5 stars</v>
      </c>
      <c r="E1587" s="1" t="str">
        <f>MID(other_hotels_test!I1587,FIND("of",other_hotels_test!I1587,1)-2,2)</f>
        <v xml:space="preserve">5 </v>
      </c>
      <c r="F1587" s="2">
        <f>MID(other_hotels_test!I1587,FIND("of",other_hotels_test!I1587,1)-2,2)/MID(other_hotels_test!I1587,FIND("of",other_hotels_test!I1587,1)+2,2)</f>
        <v>1</v>
      </c>
      <c r="G1587" s="3" t="str">
        <f>IF(ISBLANK(other_hotels_test!J1587),"",other_hotels_test!J1587)</f>
        <v>“Great Place to Stay”</v>
      </c>
      <c r="H1587" s="3" t="str">
        <f>IF(ISBLANK(other_hotels_test!K1587),"",other_hotels_test!K1587)</f>
        <v>it is a very good hotel and staff are very friendly and helpful espacially montee and the location is also good near by MRT station Bras Barsah room service is excllent  and also very close to bugis juction probably just walking distance</v>
      </c>
      <c r="I1587" s="1" t="str">
        <f>TRIM(IF(ISERROR(MID(other_hotels_test!L1587,7,FIND("travelled",other_hotels_test!L1587,1)-7)),"",MID(other_hotels_test!L1587,7,FIND("travelled",other_hotels_test!L1587,1)-7)))</f>
        <v>June 2014</v>
      </c>
      <c r="J1587" s="1" t="str">
        <f>TRIM(IF(ISERROR(MID(other_hotels_test!L1587,FIND("travelled",other_hotels_test!L1587,1)+9,LEN(other_hotels_test!L1587))),"",MID(other_hotels_test!L1587,FIND("travelled",other_hotels_test!L1587,1)+9,LEN(other_hotels_test!L1587))))</f>
        <v>on business</v>
      </c>
      <c r="K1587" s="4" t="e">
        <f ca="1">udfRegEx(other_hotels_test!M1587,"\d( of )\d( stars).*(n&gt;)([\s\S]*;)")&amp;CHAR(10)&amp;udfRegEx(other_hotels_test!M1587,"[^;]+$\d( of )\d( stars).*(n&gt;)([\s\S]*;)")</f>
        <v>#NAME?</v>
      </c>
      <c r="N1587" s="1" t="str">
        <f>other_hotels_test!P1587</f>
        <v>Reviewed 6 June 2014</v>
      </c>
    </row>
    <row r="1588" spans="1:14" ht="112">
      <c r="A1588" s="1" t="str">
        <f>MID(other_hotels_test!D1588,1,FIND("_data",other_hotels_test!D1588,1)-1)</f>
        <v>Hote_81_Bencoolen</v>
      </c>
      <c r="B1588" s="4" t="str">
        <f>other_hotels_test!G1588</f>
        <v>AhmadAdam</v>
      </c>
      <c r="C1588" s="4" t="str">
        <f>IF(ISBLANK(other_hotels_test!H1588),"",other_hotels_test!H1588)</f>
        <v>Bandar Seri Begawan Brunei Darussalam</v>
      </c>
      <c r="D1588" s="1" t="str">
        <f>MID(other_hotels_test!I1588,FIND("of",other_hotels_test!I1588,1)-2,12)</f>
        <v>3 of 5 stars</v>
      </c>
      <c r="E1588" s="1" t="str">
        <f>MID(other_hotels_test!I1588,FIND("of",other_hotels_test!I1588,1)-2,2)</f>
        <v xml:space="preserve">3 </v>
      </c>
      <c r="F1588" s="2">
        <f>MID(other_hotels_test!I1588,FIND("of",other_hotels_test!I1588,1)-2,2)/MID(other_hotels_test!I1588,FIND("of",other_hotels_test!I1588,1)+2,2)</f>
        <v>0.6</v>
      </c>
      <c r="G1588" s="3" t="str">
        <f>IF(ISBLANK(other_hotels_test!J1588),"",other_hotels_test!J1588)</f>
        <v>“Ok”</v>
      </c>
      <c r="H1588" s="3" t="str">
        <f>IF(ISBLANK(other_hotels_test!K1588),"",other_hotels_test!K1588)</f>
        <v>Good location. Restaurants MRT stations mosque nearby. Staff helpful when asked. Easy check-in. Room was basic with air conditioning TV but no fridge. It was clean enough for me. I didn't expect much knowing the price rates anyway. It was noisy (coming from the corridor outside the room) 1 night out of the week I stayed there - perhaps a big group checking in around midnight. Noise from the construction of Bencoolen MRT Station didn't bother me much - but I was out most of the day most days.</v>
      </c>
      <c r="I1588" s="1" t="str">
        <f>TRIM(IF(ISERROR(MID(other_hotels_test!L1588,7,FIND("travelled",other_hotels_test!L1588,1)-7)),"",MID(other_hotels_test!L1588,7,FIND("travelled",other_hotels_test!L1588,1)-7)))</f>
        <v>April 2014</v>
      </c>
      <c r="J1588" s="1" t="str">
        <f>TRIM(IF(ISERROR(MID(other_hotels_test!L1588,FIND("travelled",other_hotels_test!L1588,1)+9,LEN(other_hotels_test!L1588))),"",MID(other_hotels_test!L1588,FIND("travelled",other_hotels_test!L1588,1)+9,LEN(other_hotels_test!L1588))))</f>
        <v>solo</v>
      </c>
      <c r="K1588" s="4" t="e">
        <f ca="1">udfRegEx(other_hotels_test!M1588,"\d( of )\d( stars).*(n&gt;)([\s\S]*;)")&amp;CHAR(10)&amp;udfRegEx(other_hotels_test!M1588,"[^;]+$\d( of )\d( stars).*(n&gt;)([\s\S]*;)")</f>
        <v>#NAME?</v>
      </c>
      <c r="N1588" s="1" t="str">
        <f>other_hotels_test!P1588</f>
        <v>Reviewed 1 June 2014</v>
      </c>
    </row>
    <row r="1589" spans="1:14" ht="294">
      <c r="A1589" s="1" t="str">
        <f>MID(other_hotels_test!D1589,1,FIND("_data",other_hotels_test!D1589,1)-1)</f>
        <v>Hote_81_Bencoolen</v>
      </c>
      <c r="B1589" s="4" t="str">
        <f>other_hotels_test!G1589</f>
        <v>Anh114</v>
      </c>
      <c r="C1589" s="4" t="str">
        <f>IF(ISBLANK(other_hotels_test!H1589),"",other_hotels_test!H1589)</f>
        <v>Hai Duong Vietnam</v>
      </c>
      <c r="D1589" s="1" t="str">
        <f>MID(other_hotels_test!I1589,FIND("of",other_hotels_test!I1589,1)-2,12)</f>
        <v>5 of 5 stars</v>
      </c>
      <c r="E1589" s="1" t="str">
        <f>MID(other_hotels_test!I1589,FIND("of",other_hotels_test!I1589,1)-2,2)</f>
        <v xml:space="preserve">5 </v>
      </c>
      <c r="F1589" s="2">
        <f>MID(other_hotels_test!I1589,FIND("of",other_hotels_test!I1589,1)-2,2)/MID(other_hotels_test!I1589,FIND("of",other_hotels_test!I1589,1)+2,2)</f>
        <v>1</v>
      </c>
      <c r="G1589" s="3" t="str">
        <f>IF(ISBLANK(other_hotels_test!J1589),"",other_hotels_test!J1589)</f>
        <v>“Great place to stay”</v>
      </c>
      <c r="H1589" s="3" t="str">
        <f>IF(ISBLANK(other_hotels_test!K1589),"",other_hotels_test!K1589)</f>
        <v>I stayed in Hotel 81 Bencoolen for one week from 22 to 29 May. My first impression when I got to the hotel was a pleasant surprise because I didn't expect the hotel to be so big and the reception and lobby area so nice considering the price I would have to pay. The room was ok compared to other hotels I have stayed in Singapore but because we were lucky enough to get the one on 12th floor we had some kind of view from our room (can see the buildings in Marina Bay out of my window). It was also good to get room on higher floors because the construction of the new train station was going on and we didn't have to endure the noise since our room is so high up. The hotel has a great location! It's just 2 minutes walk from the MRT Bras Basha and near Dobby Ghaut as well near to all the tourist attractions! It's hard to find the hotel if you travel by car/taxi but if you know how to use the public transport here then travelling to the attractions is not a problem. One great point for this hotel is the really friendly and helpful staff. They are always smiling and even though we are young travellers they still called us ma'am all the way. We run out of room to put our luggage on the day of checking out and went down to ask for carton boxes. The receptionist asked how many we needed and our room number 10 minutes later they brought two boxes into my room. Very efficient and nice.</v>
      </c>
      <c r="I1589" s="1" t="str">
        <f>TRIM(IF(ISERROR(MID(other_hotels_test!L1589,7,FIND("travelled",other_hotels_test!L1589,1)-7)),"",MID(other_hotels_test!L1589,7,FIND("travelled",other_hotels_test!L1589,1)-7)))</f>
        <v>May 2014</v>
      </c>
      <c r="J1589" s="1" t="str">
        <f>TRIM(IF(ISERROR(MID(other_hotels_test!L1589,FIND("travelled",other_hotels_test!L1589,1)+9,LEN(other_hotels_test!L1589))),"",MID(other_hotels_test!L1589,FIND("travelled",other_hotels_test!L1589,1)+9,LEN(other_hotels_test!L1589))))</f>
        <v>with friends</v>
      </c>
      <c r="K1589" s="4" t="e">
        <f ca="1">udfRegEx(other_hotels_test!M1589,"\d( of )\d( stars).*(n&gt;)([\s\S]*;)")&amp;CHAR(10)&amp;udfRegEx(other_hotels_test!M1589,"[^;]+$\d( of )\d( stars).*(n&gt;)([\s\S]*;)")</f>
        <v>#NAME?</v>
      </c>
      <c r="N1589" s="1" t="str">
        <f>other_hotels_test!P1589</f>
        <v>Reviewed 30 May 2014</v>
      </c>
    </row>
    <row r="1590" spans="1:14" ht="196">
      <c r="A1590" s="1" t="str">
        <f>MID(other_hotels_test!D1590,1,FIND("_data",other_hotels_test!D1590,1)-1)</f>
        <v>Hote_81_Bencoolen</v>
      </c>
      <c r="B1590" s="4" t="str">
        <f>other_hotels_test!G1590</f>
        <v>jenn1naustralia</v>
      </c>
      <c r="C1590" s="4" t="str">
        <f>IF(ISBLANK(other_hotels_test!H1590),"",other_hotels_test!H1590)</f>
        <v>Geelong Australia</v>
      </c>
      <c r="D1590" s="1" t="str">
        <f>MID(other_hotels_test!I1590,FIND("of",other_hotels_test!I1590,1)-2,12)</f>
        <v>3 of 5 stars</v>
      </c>
      <c r="E1590" s="1" t="str">
        <f>MID(other_hotels_test!I1590,FIND("of",other_hotels_test!I1590,1)-2,2)</f>
        <v xml:space="preserve">3 </v>
      </c>
      <c r="F1590" s="2">
        <f>MID(other_hotels_test!I1590,FIND("of",other_hotels_test!I1590,1)-2,2)/MID(other_hotels_test!I1590,FIND("of",other_hotels_test!I1590,1)+2,2)</f>
        <v>0.6</v>
      </c>
      <c r="G1590" s="3" t="str">
        <f>IF(ISBLANK(other_hotels_test!J1590),"",other_hotels_test!J1590)</f>
        <v>“Close to Gardens by the Bay”</v>
      </c>
      <c r="H1590" s="3" t="str">
        <f>IF(ISBLANK(other_hotels_test!K1590),"",other_hotels_test!K1590)</f>
        <v>The staff were friendly  and tried to help whenever they could. They also let me use the internet whilst waiting for a cab to the airport. They called a cab and helped me despite the pouring rain when I was due to leave . The manager kept a close watch to ensure staff did their job well . The hotel was close to transport. The air conditioning was a big problem for me . My room was always set low and I froze two of the 4 nights I stayed there .Sleeping in a jacket..even after I had tried to turn it off.... The bed was very comfortable. The bathroom had a hole in the ceiling which seemed to be covered by material or paper. The room attendant replaced water and towels and made bed daily but didn't clean bathroom or room area. The room was on the 12th floor and so I didn't hear any of the noise from the street. Cheap hotel for solo travellers in comparison to other hotels in Singapore</v>
      </c>
      <c r="I1590" s="1" t="str">
        <f>TRIM(IF(ISERROR(MID(other_hotels_test!L1590,7,FIND("travelled",other_hotels_test!L1590,1)-7)),"",MID(other_hotels_test!L1590,7,FIND("travelled",other_hotels_test!L1590,1)-7)))</f>
        <v>April 2014</v>
      </c>
      <c r="J1590" s="1" t="str">
        <f>TRIM(IF(ISERROR(MID(other_hotels_test!L1590,FIND("travelled",other_hotels_test!L1590,1)+9,LEN(other_hotels_test!L1590))),"",MID(other_hotels_test!L1590,FIND("travelled",other_hotels_test!L1590,1)+9,LEN(other_hotels_test!L1590))))</f>
        <v>solo</v>
      </c>
      <c r="K1590" s="4" t="e">
        <f ca="1">udfRegEx(other_hotels_test!M1590,"\d( of )\d( stars).*(n&gt;)([\s\S]*;)")&amp;CHAR(10)&amp;udfRegEx(other_hotels_test!M1590,"[^;]+$\d( of )\d( stars).*(n&gt;)([\s\S]*;)")</f>
        <v>#NAME?</v>
      </c>
      <c r="N1590" s="1" t="str">
        <f>other_hotels_test!P1590</f>
        <v>Reviewed 30 May 2014</v>
      </c>
    </row>
    <row r="1591" spans="1:14" ht="70">
      <c r="A1591" s="1" t="str">
        <f>MID(other_hotels_test!D1591,1,FIND("_data",other_hotels_test!D1591,1)-1)</f>
        <v>Hote_81_Bencoolen</v>
      </c>
      <c r="B1591" s="4" t="str">
        <f>other_hotels_test!G1591</f>
        <v>aimokan</v>
      </c>
      <c r="C1591" s="4" t="str">
        <f>IF(ISBLANK(other_hotels_test!H1591),"",other_hotels_test!H1591)</f>
        <v>In transit</v>
      </c>
      <c r="D1591" s="1" t="str">
        <f>MID(other_hotels_test!I1591,FIND("of",other_hotels_test!I1591,1)-2,12)</f>
        <v>5 of 5 stars</v>
      </c>
      <c r="E1591" s="1" t="str">
        <f>MID(other_hotels_test!I1591,FIND("of",other_hotels_test!I1591,1)-2,2)</f>
        <v xml:space="preserve">5 </v>
      </c>
      <c r="F1591" s="2">
        <f>MID(other_hotels_test!I1591,FIND("of",other_hotels_test!I1591,1)-2,2)/MID(other_hotels_test!I1591,FIND("of",other_hotels_test!I1591,1)+2,2)</f>
        <v>1</v>
      </c>
      <c r="G1591" s="3" t="str">
        <f>IF(ISBLANK(other_hotels_test!J1591),"",other_hotels_test!J1591)</f>
        <v>“Very happy”</v>
      </c>
      <c r="H1591" s="3" t="str">
        <f>IF(ISBLANK(other_hotels_test!K1591),"",other_hotels_test!K1591)</f>
        <v>From the moment of arrival we were completely taken care of by Adrian and Kelwe - they were absolute gems taking care of all our requests! The location is great and we will definitely be back here. Thanks for making our stay in Singapore that much more memorable! We will recommend to all our friends and family to stay here.</v>
      </c>
      <c r="I1591" s="1" t="str">
        <f>TRIM(IF(ISERROR(MID(other_hotels_test!L1591,7,FIND("travelled",other_hotels_test!L1591,1)-7)),"",MID(other_hotels_test!L1591,7,FIND("travelled",other_hotels_test!L1591,1)-7)))</f>
        <v>May 2014</v>
      </c>
      <c r="J1591" s="1" t="str">
        <f>TRIM(IF(ISERROR(MID(other_hotels_test!L1591,FIND("travelled",other_hotels_test!L1591,1)+9,LEN(other_hotels_test!L1591))),"",MID(other_hotels_test!L1591,FIND("travelled",other_hotels_test!L1591,1)+9,LEN(other_hotels_test!L1591))))</f>
        <v>as a couple</v>
      </c>
      <c r="K1591" s="4" t="e">
        <f ca="1">udfRegEx(other_hotels_test!M1591,"\d( of )\d( stars).*(n&gt;)([\s\S]*;)")&amp;CHAR(10)&amp;udfRegEx(other_hotels_test!M1591,"[^;]+$\d( of )\d( stars).*(n&gt;)([\s\S]*;)")</f>
        <v>#NAME?</v>
      </c>
      <c r="N1591" s="1" t="str">
        <f>other_hotels_test!P1591</f>
        <v>Reviewed 29 May 2014</v>
      </c>
    </row>
    <row r="1592" spans="1:14" ht="70">
      <c r="A1592" s="1" t="str">
        <f>MID(other_hotels_test!D1592,1,FIND("_data",other_hotels_test!D1592,1)-1)</f>
        <v>Hote_81_Bencoolen</v>
      </c>
      <c r="B1592" s="4" t="str">
        <f>other_hotels_test!G1592</f>
        <v>Mariusz R</v>
      </c>
      <c r="C1592" s="4" t="str">
        <f>IF(ISBLANK(other_hotels_test!H1592),"",other_hotels_test!H1592)</f>
        <v>Sanur Bali</v>
      </c>
      <c r="D1592" s="1" t="str">
        <f>MID(other_hotels_test!I1592,FIND("of",other_hotels_test!I1592,1)-2,12)</f>
        <v>3 of 5 stars</v>
      </c>
      <c r="E1592" s="1" t="str">
        <f>MID(other_hotels_test!I1592,FIND("of",other_hotels_test!I1592,1)-2,2)</f>
        <v xml:space="preserve">3 </v>
      </c>
      <c r="F1592" s="2">
        <f>MID(other_hotels_test!I1592,FIND("of",other_hotels_test!I1592,1)-2,2)/MID(other_hotels_test!I1592,FIND("of",other_hotels_test!I1592,1)+2,2)</f>
        <v>0.6</v>
      </c>
      <c r="G1592" s="3" t="str">
        <f>IF(ISBLANK(other_hotels_test!J1592),"",other_hotels_test!J1592)</f>
        <v>“Good location but not friendly staff”</v>
      </c>
      <c r="H1592" s="3" t="str">
        <f>IF(ISBLANK(other_hotels_test!K1592),"",other_hotels_test!K1592)</f>
        <v>Good location and price/value ratio but extremely unfriendly and unhelpful staff. They have few types of rooms so if you know it you will not accept a room on the floor where they rent rooms per hour without carpet but with strong cigarettes smell!!! Breakfast is a joke - don't waste your time and eat somewhere else!</v>
      </c>
      <c r="I1592" s="1" t="str">
        <f>TRIM(IF(ISERROR(MID(other_hotels_test!L1592,7,FIND("travelled",other_hotels_test!L1592,1)-7)),"",MID(other_hotels_test!L1592,7,FIND("travelled",other_hotels_test!L1592,1)-7)))</f>
        <v/>
      </c>
      <c r="J1592" s="1" t="str">
        <f>TRIM(IF(ISERROR(MID(other_hotels_test!L1592,FIND("travelled",other_hotels_test!L1592,1)+9,LEN(other_hotels_test!L1592))),"",MID(other_hotels_test!L1592,FIND("travelled",other_hotels_test!L1592,1)+9,LEN(other_hotels_test!L1592))))</f>
        <v/>
      </c>
      <c r="K1592" s="4" t="e">
        <f ca="1">udfRegEx(other_hotels_test!M1592,"\d( of )\d( stars).*(n&gt;)([\s\S]*;)")&amp;CHAR(10)&amp;udfRegEx(other_hotels_test!M1592,"[^;]+$\d( of )\d( stars).*(n&gt;)([\s\S]*;)")</f>
        <v>#NAME?</v>
      </c>
      <c r="N1592" s="1" t="str">
        <f>other_hotels_test!P1592</f>
        <v>Reviewed 27 May 2014</v>
      </c>
    </row>
    <row r="1593" spans="1:14" ht="56">
      <c r="A1593" s="1" t="str">
        <f>MID(other_hotels_test!D1593,1,FIND("_data",other_hotels_test!D1593,1)-1)</f>
        <v>Hote_81_Bencoolen</v>
      </c>
      <c r="B1593" s="4" t="str">
        <f>other_hotels_test!G1593</f>
        <v>Gerhard N</v>
      </c>
      <c r="C1593" s="4" t="str">
        <f>IF(ISBLANK(other_hotels_test!H1593),"",other_hotels_test!H1593)</f>
        <v>Jakarta Indonesia</v>
      </c>
      <c r="D1593" s="1" t="str">
        <f>MID(other_hotels_test!I1593,FIND("of",other_hotels_test!I1593,1)-2,12)</f>
        <v>3 of 5 stars</v>
      </c>
      <c r="E1593" s="1" t="str">
        <f>MID(other_hotels_test!I1593,FIND("of",other_hotels_test!I1593,1)-2,2)</f>
        <v xml:space="preserve">3 </v>
      </c>
      <c r="F1593" s="2">
        <f>MID(other_hotels_test!I1593,FIND("of",other_hotels_test!I1593,1)-2,2)/MID(other_hotels_test!I1593,FIND("of",other_hotels_test!I1593,1)+2,2)</f>
        <v>0.6</v>
      </c>
      <c r="G1593" s="3" t="str">
        <f>IF(ISBLANK(other_hotels_test!J1593),"",other_hotels_test!J1593)</f>
        <v>“Get what you pay for but friendly and clean”</v>
      </c>
      <c r="H1593" s="3" t="str">
        <f>IF(ISBLANK(other_hotels_test!K1593),"",other_hotels_test!K1593)</f>
        <v>I stayed there for three nights at a price of SGD 138 per night. Location superb room clean simple and functional although a bit smelly. Staff friendly and helpful all the time. The right hotel for a business trip for which you pay the cost out of your own pocket.</v>
      </c>
      <c r="I1593" s="1" t="str">
        <f>TRIM(IF(ISERROR(MID(other_hotels_test!L1593,7,FIND("travelled",other_hotels_test!L1593,1)-7)),"",MID(other_hotels_test!L1593,7,FIND("travelled",other_hotels_test!L1593,1)-7)))</f>
        <v>May 2014</v>
      </c>
      <c r="J1593" s="1" t="str">
        <f>TRIM(IF(ISERROR(MID(other_hotels_test!L1593,FIND("travelled",other_hotels_test!L1593,1)+9,LEN(other_hotels_test!L1593))),"",MID(other_hotels_test!L1593,FIND("travelled",other_hotels_test!L1593,1)+9,LEN(other_hotels_test!L1593))))</f>
        <v>on business</v>
      </c>
      <c r="K1593" s="4" t="e">
        <f ca="1">udfRegEx(other_hotels_test!M1593,"\d( of )\d( stars).*(n&gt;)([\s\S]*;)")&amp;CHAR(10)&amp;udfRegEx(other_hotels_test!M1593,"[^;]+$\d( of )\d( stars).*(n&gt;)([\s\S]*;)")</f>
        <v>#NAME?</v>
      </c>
      <c r="N1593" s="1" t="str">
        <f>other_hotels_test!P1593</f>
        <v>Reviewed 19 May 2014</v>
      </c>
    </row>
    <row r="1594" spans="1:14" ht="210">
      <c r="A1594" s="1" t="str">
        <f>MID(other_hotels_test!D1594,1,FIND("_data",other_hotels_test!D1594,1)-1)</f>
        <v>Hote_81_Bencoolen</v>
      </c>
      <c r="B1594" s="4" t="str">
        <f>other_hotels_test!G1594</f>
        <v>fazil_abdulkadar</v>
      </c>
      <c r="C1594" s="4" t="str">
        <f>IF(ISBLANK(other_hotels_test!H1594),"",other_hotels_test!H1594)</f>
        <v>Bangalore Karnataka India</v>
      </c>
      <c r="D1594" s="1" t="str">
        <f>MID(other_hotels_test!I1594,FIND("of",other_hotels_test!I1594,1)-2,12)</f>
        <v>3 of 5 stars</v>
      </c>
      <c r="E1594" s="1" t="str">
        <f>MID(other_hotels_test!I1594,FIND("of",other_hotels_test!I1594,1)-2,2)</f>
        <v xml:space="preserve">3 </v>
      </c>
      <c r="F1594" s="2">
        <f>MID(other_hotels_test!I1594,FIND("of",other_hotels_test!I1594,1)-2,2)/MID(other_hotels_test!I1594,FIND("of",other_hotels_test!I1594,1)+2,2)</f>
        <v>0.6</v>
      </c>
      <c r="G1594" s="3" t="str">
        <f>IF(ISBLANK(other_hotels_test!J1594),"",other_hotels_test!J1594)</f>
        <v>“Average hotel at a great location”</v>
      </c>
      <c r="H1594" s="3" t="str">
        <f>IF(ISBLANK(other_hotels_test!K1594),"",other_hotels_test!K1594)</f>
        <v>Singapore is expensive! With that in mind this place is a good value for money. Its in a great location with easy accessibility to all the attractions. Just walk into Dhoby Ghaut or Bras Basah metro stations. Bugis market Indian street all are walkable distance. Room is small as I have heard with most of the hotels in Singapore but the size was fine for two of us. Windows are sealed its good though because there is construction of new metro station going on in front of this. If you close the curtains you wont even know. AC was good. Toilet was clean washbasin had stains. One of the things that I usually check is the accessories they provide. Toothbrush looked like an old stock and no toothpaste. Luckily I had carried it myself. All other amenities were fine or just say average. For muslims there is a masjid next to this hotel. One of the main thing is this hotel doesn't have a restaurant. So even for breakfast you have to go find it or buy some apples.</v>
      </c>
      <c r="I1594" s="1" t="str">
        <f>TRIM(IF(ISERROR(MID(other_hotels_test!L1594,7,FIND("travelled",other_hotels_test!L1594,1)-7)),"",MID(other_hotels_test!L1594,7,FIND("travelled",other_hotels_test!L1594,1)-7)))</f>
        <v>May 2014</v>
      </c>
      <c r="J1594" s="1" t="str">
        <f>TRIM(IF(ISERROR(MID(other_hotels_test!L1594,FIND("travelled",other_hotels_test!L1594,1)+9,LEN(other_hotels_test!L1594))),"",MID(other_hotels_test!L1594,FIND("travelled",other_hotels_test!L1594,1)+9,LEN(other_hotels_test!L1594))))</f>
        <v>as a couple</v>
      </c>
      <c r="K1594" s="4" t="e">
        <f ca="1">udfRegEx(other_hotels_test!M1594,"\d( of )\d( stars).*(n&gt;)([\s\S]*;)")&amp;CHAR(10)&amp;udfRegEx(other_hotels_test!M1594,"[^;]+$\d( of )\d( stars).*(n&gt;)([\s\S]*;)")</f>
        <v>#NAME?</v>
      </c>
      <c r="N1594" s="1" t="str">
        <f>other_hotels_test!P1594</f>
        <v>Reviewed 15 May 2014</v>
      </c>
    </row>
    <row r="1595" spans="1:14" ht="168">
      <c r="A1595" s="1" t="str">
        <f>MID(other_hotels_test!D1595,1,FIND("_data",other_hotels_test!D1595,1)-1)</f>
        <v>Hote_81_Bencoolen</v>
      </c>
      <c r="B1595" s="4" t="str">
        <f>other_hotels_test!G1595</f>
        <v>Millo22</v>
      </c>
      <c r="C1595" s="4" t="str">
        <f>IF(ISBLANK(other_hotels_test!H1595),"",other_hotels_test!H1595)</f>
        <v>Pannipitiya null Sri Lanka</v>
      </c>
      <c r="D1595" s="1" t="str">
        <f>MID(other_hotels_test!I1595,FIND("of",other_hotels_test!I1595,1)-2,12)</f>
        <v>4 of 5 stars</v>
      </c>
      <c r="E1595" s="1" t="str">
        <f>MID(other_hotels_test!I1595,FIND("of",other_hotels_test!I1595,1)-2,2)</f>
        <v xml:space="preserve">4 </v>
      </c>
      <c r="F1595" s="2">
        <f>MID(other_hotels_test!I1595,FIND("of",other_hotels_test!I1595,1)-2,2)/MID(other_hotels_test!I1595,FIND("of",other_hotels_test!I1595,1)+2,2)</f>
        <v>0.8</v>
      </c>
      <c r="G1595" s="3" t="str">
        <f>IF(ISBLANK(other_hotels_test!J1595),"",other_hotels_test!J1595)</f>
        <v>“Great location and good rooms for the budget”</v>
      </c>
      <c r="H1595" s="3" t="str">
        <f>IF(ISBLANK(other_hotels_test!K1595),"",other_hotels_test!K1595)</f>
        <v>My wife and I stayed at this hotel from 21st to 27th of April of 2014. We got to the hotel through from Changing airport from a bus service available at the airport at a price of S$ per person. Our check in time was at 2 however the staff managed to get a room by 11. The room was small but enough for the two of us and for the luggage. The bathroom was good however they failed to keep towels and toiletries when we checked in. These were made available later the following day by rooms service. We didn't have any meals here but there were small shops nearby to buy food. The location is very good as it was very close to Dhoni got and Bras bash MRT stations. The exertion busses to zoo run at the station close by (5 min walk). If looking for a budget trip this place is good. The staff was good too.</v>
      </c>
      <c r="I1595" s="1" t="str">
        <f>TRIM(IF(ISERROR(MID(other_hotels_test!L1595,7,FIND("travelled",other_hotels_test!L1595,1)-7)),"",MID(other_hotels_test!L1595,7,FIND("travelled",other_hotels_test!L1595,1)-7)))</f>
        <v>April 2014</v>
      </c>
      <c r="J1595" s="1" t="str">
        <f>TRIM(IF(ISERROR(MID(other_hotels_test!L1595,FIND("travelled",other_hotels_test!L1595,1)+9,LEN(other_hotels_test!L1595))),"",MID(other_hotels_test!L1595,FIND("travelled",other_hotels_test!L1595,1)+9,LEN(other_hotels_test!L1595))))</f>
        <v>as a couple</v>
      </c>
      <c r="K1595" s="4" t="e">
        <f ca="1">udfRegEx(other_hotels_test!M1595,"\d( of )\d( stars).*(n&gt;)([\s\S]*;)")&amp;CHAR(10)&amp;udfRegEx(other_hotels_test!M1595,"[^;]+$\d( of )\d( stars).*(n&gt;)([\s\S]*;)")</f>
        <v>#NAME?</v>
      </c>
      <c r="N1595" s="1" t="str">
        <f>other_hotels_test!P1595</f>
        <v>Reviewed 11 May 2014</v>
      </c>
    </row>
    <row r="1596" spans="1:14" ht="112">
      <c r="A1596" s="1" t="str">
        <f>MID(other_hotels_test!D1596,1,FIND("_data",other_hotels_test!D1596,1)-1)</f>
        <v>Hote_81_Bencoolen</v>
      </c>
      <c r="B1596" s="4" t="str">
        <f>other_hotels_test!G1596</f>
        <v>Celab99</v>
      </c>
      <c r="C1596" s="4" t="str">
        <f>IF(ISBLANK(other_hotels_test!H1596),"",other_hotels_test!H1596)</f>
        <v>Singapore Singapore</v>
      </c>
      <c r="D1596" s="1" t="str">
        <f>MID(other_hotels_test!I1596,FIND("of",other_hotels_test!I1596,1)-2,12)</f>
        <v>3 of 5 stars</v>
      </c>
      <c r="E1596" s="1" t="str">
        <f>MID(other_hotels_test!I1596,FIND("of",other_hotels_test!I1596,1)-2,2)</f>
        <v xml:space="preserve">3 </v>
      </c>
      <c r="F1596" s="2">
        <f>MID(other_hotels_test!I1596,FIND("of",other_hotels_test!I1596,1)-2,2)/MID(other_hotels_test!I1596,FIND("of",other_hotels_test!I1596,1)+2,2)</f>
        <v>0.6</v>
      </c>
      <c r="G1596" s="3" t="str">
        <f>IF(ISBLANK(other_hotels_test!J1596),"",other_hotels_test!J1596)</f>
        <v>“Decent value for location but...”</v>
      </c>
      <c r="H1596" s="3" t="str">
        <f>IF(ISBLANK(other_hotels_test!K1596),"",other_hotels_test!K1596)</f>
        <v>Stayed there in late March.. this would be a great value for location hotel except for the fact its on the street that is currently been dug up to build a subway terminal underneath. That means it will get expensive later but right now it means its impossible to get a decent night sleep. The construction was digging in front of the hotel and drilling rock and granite all night long... on a week night. At 4am i was wide awake due to heavy underground drilling that was shaking the building.</v>
      </c>
      <c r="I1596" s="1" t="str">
        <f>TRIM(IF(ISERROR(MID(other_hotels_test!L1596,7,FIND("travelled",other_hotels_test!L1596,1)-7)),"",MID(other_hotels_test!L1596,7,FIND("travelled",other_hotels_test!L1596,1)-7)))</f>
        <v>March 2014</v>
      </c>
      <c r="J1596" s="1" t="str">
        <f>TRIM(IF(ISERROR(MID(other_hotels_test!L1596,FIND("travelled",other_hotels_test!L1596,1)+9,LEN(other_hotels_test!L1596))),"",MID(other_hotels_test!L1596,FIND("travelled",other_hotels_test!L1596,1)+9,LEN(other_hotels_test!L1596))))</f>
        <v>on business</v>
      </c>
      <c r="K1596" s="4" t="e">
        <f ca="1">udfRegEx(other_hotels_test!M1596,"\d( of )\d( stars).*(n&gt;)([\s\S]*;)")&amp;CHAR(10)&amp;udfRegEx(other_hotels_test!M1596,"[^;]+$\d( of )\d( stars).*(n&gt;)([\s\S]*;)")</f>
        <v>#NAME?</v>
      </c>
      <c r="N1596" s="1" t="str">
        <f>other_hotels_test!P1596</f>
        <v>Reviewed 3 May 2014</v>
      </c>
    </row>
    <row r="1597" spans="1:14" ht="196">
      <c r="A1597" s="1" t="str">
        <f>MID(other_hotels_test!D1597,1,FIND("_data",other_hotels_test!D1597,1)-1)</f>
        <v>Hote_81_Bencoolen</v>
      </c>
      <c r="B1597" s="4" t="str">
        <f>other_hotels_test!G1597</f>
        <v>MetalRooster</v>
      </c>
      <c r="C1597" s="4" t="str">
        <f>IF(ISBLANK(other_hotels_test!H1597),"",other_hotels_test!H1597)</f>
        <v>Sliema Malta</v>
      </c>
      <c r="D1597" s="1" t="str">
        <f>MID(other_hotels_test!I1597,FIND("of",other_hotels_test!I1597,1)-2,12)</f>
        <v>1 of 5 stars</v>
      </c>
      <c r="E1597" s="1" t="str">
        <f>MID(other_hotels_test!I1597,FIND("of",other_hotels_test!I1597,1)-2,2)</f>
        <v xml:space="preserve">1 </v>
      </c>
      <c r="F1597" s="2">
        <f>MID(other_hotels_test!I1597,FIND("of",other_hotels_test!I1597,1)-2,2)/MID(other_hotels_test!I1597,FIND("of",other_hotels_test!I1597,1)+2,2)</f>
        <v>0.2</v>
      </c>
      <c r="G1597" s="3" t="str">
        <f>IF(ISBLANK(other_hotels_test!J1597),"",other_hotels_test!J1597)</f>
        <v>“worst place in asia”</v>
      </c>
      <c r="H1597" s="3" t="str">
        <f>IF(ISBLANK(other_hotels_test!K1597),"",other_hotels_test!K1597)</f>
        <v>we've booked the room as description of the hotel on the Internet seemed really good - what we've found at the place was far from truth. we've got: dirty (as NOT CLEANED) room damp and fuggy with SEALED window! aircon almost not existing. the only clean thing in the room was a bed: with (indeed) clean bed sheets. when we've entered the room we've found somebody's hairs in the bathroom we've stayed there about 5 minutes left the luggage and left. on the way out we've asked in the reception to send someone upstairs and clean the bathroom. when we came back few hours (!) later not only that the hairs where still there but someone has definitely USED our toilet without even flushing the toilet!!! we've stayed in many many cheap hotels/hostels in asia....but this one was most disgusting experience ever!!! the only good thing about this place is it's location. but that's all.</v>
      </c>
      <c r="I1597" s="1" t="str">
        <f>TRIM(IF(ISERROR(MID(other_hotels_test!L1597,7,FIND("travelled",other_hotels_test!L1597,1)-7)),"",MID(other_hotels_test!L1597,7,FIND("travelled",other_hotels_test!L1597,1)-7)))</f>
        <v>April 2014</v>
      </c>
      <c r="J1597" s="1" t="str">
        <f>TRIM(IF(ISERROR(MID(other_hotels_test!L1597,FIND("travelled",other_hotels_test!L1597,1)+9,LEN(other_hotels_test!L1597))),"",MID(other_hotels_test!L1597,FIND("travelled",other_hotels_test!L1597,1)+9,LEN(other_hotels_test!L1597))))</f>
        <v>as a couple</v>
      </c>
      <c r="K1597" s="4" t="e">
        <f ca="1">udfRegEx(other_hotels_test!M1597,"\d( of )\d( stars).*(n&gt;)([\s\S]*;)")&amp;CHAR(10)&amp;udfRegEx(other_hotels_test!M1597,"[^;]+$\d( of )\d( stars).*(n&gt;)([\s\S]*;)")</f>
        <v>#NAME?</v>
      </c>
      <c r="N1597" s="1" t="str">
        <f>other_hotels_test!P1597</f>
        <v>Reviewed 3 May 2014</v>
      </c>
    </row>
    <row r="1598" spans="1:14" ht="70">
      <c r="A1598" s="1" t="str">
        <f>MID(other_hotels_test!D1598,1,FIND("_data",other_hotels_test!D1598,1)-1)</f>
        <v>Hote_81_Bencoolen</v>
      </c>
      <c r="B1598" s="4" t="str">
        <f>other_hotels_test!G1598</f>
        <v>Jane S</v>
      </c>
      <c r="C1598" s="4" t="str">
        <f>IF(ISBLANK(other_hotels_test!H1598),"",other_hotels_test!H1598)</f>
        <v>Nonthaburi Thailand</v>
      </c>
      <c r="D1598" s="1" t="str">
        <f>MID(other_hotels_test!I1598,FIND("of",other_hotels_test!I1598,1)-2,12)</f>
        <v>3 of 5 stars</v>
      </c>
      <c r="E1598" s="1" t="str">
        <f>MID(other_hotels_test!I1598,FIND("of",other_hotels_test!I1598,1)-2,2)</f>
        <v xml:space="preserve">3 </v>
      </c>
      <c r="F1598" s="2">
        <f>MID(other_hotels_test!I1598,FIND("of",other_hotels_test!I1598,1)-2,2)/MID(other_hotels_test!I1598,FIND("of",other_hotels_test!I1598,1)+2,2)</f>
        <v>0.6</v>
      </c>
      <c r="G1598" s="3" t="str">
        <f>IF(ISBLANK(other_hotels_test!J1598),"",other_hotels_test!J1598)</f>
        <v>“Good location”</v>
      </c>
      <c r="H1598" s="3" t="str">
        <f>IF(ISBLANK(other_hotels_test!K1598),"",other_hotels_test!K1598)</f>
        <v>This hotel is not much impress but its location is very good for a tourist from other countries like me. Hotel is located on the major street where easily access to MTR and also nearby has many shop 7eleven  kopitiam. When I was there at front of hotel they have a construction of new subway i'm not sure about now.</v>
      </c>
      <c r="I1598" s="1" t="str">
        <f>TRIM(IF(ISERROR(MID(other_hotels_test!L1598,7,FIND("travelled",other_hotels_test!L1598,1)-7)),"",MID(other_hotels_test!L1598,7,FIND("travelled",other_hotels_test!L1598,1)-7)))</f>
        <v>November 2013</v>
      </c>
      <c r="J1598" s="1" t="str">
        <f>TRIM(IF(ISERROR(MID(other_hotels_test!L1598,FIND("travelled",other_hotels_test!L1598,1)+9,LEN(other_hotels_test!L1598))),"",MID(other_hotels_test!L1598,FIND("travelled",other_hotels_test!L1598,1)+9,LEN(other_hotels_test!L1598))))</f>
        <v>with friends</v>
      </c>
      <c r="K1598" s="4" t="e">
        <f ca="1">udfRegEx(other_hotels_test!M1598,"\d( of )\d( stars).*(n&gt;)([\s\S]*;)")&amp;CHAR(10)&amp;udfRegEx(other_hotels_test!M1598,"[^;]+$\d( of )\d( stars).*(n&gt;)([\s\S]*;)")</f>
        <v>#NAME?</v>
      </c>
      <c r="N1598" s="1" t="str">
        <f>other_hotels_test!P1598</f>
        <v>Reviewed 29 April 2014</v>
      </c>
    </row>
    <row r="1599" spans="1:14" ht="140">
      <c r="A1599" s="1" t="str">
        <f>MID(other_hotels_test!D1599,1,FIND("_data",other_hotels_test!D1599,1)-1)</f>
        <v>Hote_81_Bencoolen</v>
      </c>
      <c r="B1599" s="4" t="str">
        <f>other_hotels_test!G1599</f>
        <v>Khofidin</v>
      </c>
      <c r="C1599" s="4" t="str">
        <f>IF(ISBLANK(other_hotels_test!H1599),"",other_hotels_test!H1599)</f>
        <v>Jakarta Indonesia</v>
      </c>
      <c r="D1599" s="1" t="str">
        <f>MID(other_hotels_test!I1599,FIND("of",other_hotels_test!I1599,1)-2,12)</f>
        <v>3 of 5 stars</v>
      </c>
      <c r="E1599" s="1" t="str">
        <f>MID(other_hotels_test!I1599,FIND("of",other_hotels_test!I1599,1)-2,2)</f>
        <v xml:space="preserve">3 </v>
      </c>
      <c r="F1599" s="2">
        <f>MID(other_hotels_test!I1599,FIND("of",other_hotels_test!I1599,1)-2,2)/MID(other_hotels_test!I1599,FIND("of",other_hotels_test!I1599,1)+2,2)</f>
        <v>0.6</v>
      </c>
      <c r="G1599" s="3" t="str">
        <f>IF(ISBLANK(other_hotels_test!J1599),"",other_hotels_test!J1599)</f>
        <v>“Near to everywhere”</v>
      </c>
      <c r="H1599" s="3" t="str">
        <f>IF(ISBLANK(other_hotels_test!K1599),"",other_hotels_test!K1599)</f>
        <v>There are a lot of foodcourt near to the hotel. And if you are moslem you can find halal food by turn left from the hotel after on foot around 100m you'll found Indian resto with halal food right there. The hotel room is good enough I think (comparing with your money). Not too far from Bras Basah station. I had ever walking from this hotel to Lucky Plaza at Orchard rd. Its too far but everybody are like walking in Sing. so while you walking you can take a look around over the street. I'm stayed in level 9 at that time and have not got noise sound from new MRT development. I have got free wifi access but the signal strength is very weak in my room. So I couldnt use it.</v>
      </c>
      <c r="I1599" s="1" t="str">
        <f>TRIM(IF(ISERROR(MID(other_hotels_test!L1599,7,FIND("travelled",other_hotels_test!L1599,1)-7)),"",MID(other_hotels_test!L1599,7,FIND("travelled",other_hotels_test!L1599,1)-7)))</f>
        <v>March 2014</v>
      </c>
      <c r="J1599" s="1" t="str">
        <f>TRIM(IF(ISERROR(MID(other_hotels_test!L1599,FIND("travelled",other_hotels_test!L1599,1)+9,LEN(other_hotels_test!L1599))),"",MID(other_hotels_test!L1599,FIND("travelled",other_hotels_test!L1599,1)+9,LEN(other_hotels_test!L1599))))</f>
        <v>with friends</v>
      </c>
      <c r="K1599" s="4" t="e">
        <f ca="1">udfRegEx(other_hotels_test!M1599,"\d( of )\d( stars).*(n&gt;)([\s\S]*;)")&amp;CHAR(10)&amp;udfRegEx(other_hotels_test!M1599,"[^;]+$\d( of )\d( stars).*(n&gt;)([\s\S]*;)")</f>
        <v>#NAME?</v>
      </c>
      <c r="N1599" s="1" t="str">
        <f>other_hotels_test!P1599</f>
        <v>Reviewed 22 April 2014</v>
      </c>
    </row>
    <row r="1600" spans="1:14" ht="56">
      <c r="A1600" s="1" t="str">
        <f>MID(other_hotels_test!D1600,1,FIND("_data",other_hotels_test!D1600,1)-1)</f>
        <v>Hote_81_Bencoolen</v>
      </c>
      <c r="B1600" s="4" t="str">
        <f>other_hotels_test!G1600</f>
        <v>Kalyan M</v>
      </c>
      <c r="C1600" s="4" t="str">
        <f>IF(ISBLANK(other_hotels_test!H1600),"",other_hotels_test!H1600)</f>
        <v>Hyderabad Andhra Pradesh India</v>
      </c>
      <c r="D1600" s="1" t="str">
        <f>MID(other_hotels_test!I1600,FIND("of",other_hotels_test!I1600,1)-2,12)</f>
        <v>2 of 5 stars</v>
      </c>
      <c r="E1600" s="1" t="str">
        <f>MID(other_hotels_test!I1600,FIND("of",other_hotels_test!I1600,1)-2,2)</f>
        <v xml:space="preserve">2 </v>
      </c>
      <c r="F1600" s="2">
        <f>MID(other_hotels_test!I1600,FIND("of",other_hotels_test!I1600,1)-2,2)/MID(other_hotels_test!I1600,FIND("of",other_hotels_test!I1600,1)+2,2)</f>
        <v>0.4</v>
      </c>
      <c r="G1600" s="3" t="str">
        <f>IF(ISBLANK(other_hotels_test!J1600),"",other_hotels_test!J1600)</f>
        <v>“Was not what I expected.”</v>
      </c>
      <c r="H1600" s="3" t="str">
        <f>IF(ISBLANK(other_hotels_test!K1600),"",other_hotels_test!K1600)</f>
        <v>Its an old Hotel. Good for one night stay as it is conveniently located. Hotel needs an immediate Renovation. There is a lot of construction work going on in front of the Hotel. Need to walk to hotel from down the street. But the best part is The staff are very helpful and friendly.</v>
      </c>
      <c r="I1600" s="1" t="str">
        <f>TRIM(IF(ISERROR(MID(other_hotels_test!L1600,7,FIND("travelled",other_hotels_test!L1600,1)-7)),"",MID(other_hotels_test!L1600,7,FIND("travelled",other_hotels_test!L1600,1)-7)))</f>
        <v>April 2014</v>
      </c>
      <c r="J1600" s="1" t="str">
        <f>TRIM(IF(ISERROR(MID(other_hotels_test!L1600,FIND("travelled",other_hotels_test!L1600,1)+9,LEN(other_hotels_test!L1600))),"",MID(other_hotels_test!L1600,FIND("travelled",other_hotels_test!L1600,1)+9,LEN(other_hotels_test!L1600))))</f>
        <v>as a couple</v>
      </c>
      <c r="K1600" s="4" t="e">
        <f ca="1">udfRegEx(other_hotels_test!M1600,"\d( of )\d( stars).*(n&gt;)([\s\S]*;)")&amp;CHAR(10)&amp;udfRegEx(other_hotels_test!M1600,"[^;]+$\d( of )\d( stars).*(n&gt;)([\s\S]*;)")</f>
        <v>#NAME?</v>
      </c>
      <c r="N1600" s="1" t="str">
        <f>other_hotels_test!P1600</f>
        <v>Reviewed 17 April 2014</v>
      </c>
    </row>
    <row r="1601" spans="1:14" ht="56">
      <c r="A1601" s="1" t="str">
        <f>MID(other_hotels_test!D1601,1,FIND("_data",other_hotels_test!D1601,1)-1)</f>
        <v>Hote_81_Bencoolen</v>
      </c>
      <c r="B1601" s="4" t="str">
        <f>other_hotels_test!G1601</f>
        <v>graeme4855</v>
      </c>
      <c r="C1601" s="4" t="str">
        <f>IF(ISBLANK(other_hotels_test!H1601),"",other_hotels_test!H1601)</f>
        <v>Melbourne Australia</v>
      </c>
      <c r="D1601" s="1" t="str">
        <f>MID(other_hotels_test!I1601,FIND("of",other_hotels_test!I1601,1)-2,12)</f>
        <v>1 of 5 stars</v>
      </c>
      <c r="E1601" s="1" t="str">
        <f>MID(other_hotels_test!I1601,FIND("of",other_hotels_test!I1601,1)-2,2)</f>
        <v xml:space="preserve">1 </v>
      </c>
      <c r="F1601" s="2">
        <f>MID(other_hotels_test!I1601,FIND("of",other_hotels_test!I1601,1)-2,2)/MID(other_hotels_test!I1601,FIND("of",other_hotels_test!I1601,1)+2,2)</f>
        <v>0.2</v>
      </c>
      <c r="G1601" s="3" t="str">
        <f>IF(ISBLANK(other_hotels_test!J1601),"",other_hotels_test!J1601)</f>
        <v>“Think before you book!”</v>
      </c>
      <c r="H1601" s="3" t="str">
        <f>IF(ISBLANK(other_hotels_test!K1601),"",other_hotels_test!K1601)</f>
        <v>If you want a low cost budget hotel and disturbed sleep while they build 24/7 the MRT station outside then OK. We had to move out with no offer of refund with continual pile driving over night. Check when construction finishes then it will be an alright budget hotel.</v>
      </c>
      <c r="I1601" s="1" t="str">
        <f>TRIM(IF(ISERROR(MID(other_hotels_test!L1601,7,FIND("travelled",other_hotels_test!L1601,1)-7)),"",MID(other_hotels_test!L1601,7,FIND("travelled",other_hotels_test!L1601,1)-7)))</f>
        <v/>
      </c>
      <c r="J1601" s="1" t="str">
        <f>TRIM(IF(ISERROR(MID(other_hotels_test!L1601,FIND("travelled",other_hotels_test!L1601,1)+9,LEN(other_hotels_test!L1601))),"",MID(other_hotels_test!L1601,FIND("travelled",other_hotels_test!L1601,1)+9,LEN(other_hotels_test!L1601))))</f>
        <v/>
      </c>
      <c r="K1601" s="4" t="e">
        <f ca="1">udfRegEx(other_hotels_test!M1601,"\d( of )\d( stars).*(n&gt;)([\s\S]*;)")&amp;CHAR(10)&amp;udfRegEx(other_hotels_test!M1601,"[^;]+$\d( of )\d( stars).*(n&gt;)([\s\S]*;)")</f>
        <v>#NAME?</v>
      </c>
      <c r="N1601" s="1" t="str">
        <f>other_hotels_test!P1601</f>
        <v>Reviewed 12 April 2014</v>
      </c>
    </row>
    <row r="1602" spans="1:14" ht="42">
      <c r="A1602" s="1" t="str">
        <f>MID(other_hotels_test!D1602,1,FIND("_data",other_hotels_test!D1602,1)-1)</f>
        <v>Hote_81_Bencoolen</v>
      </c>
      <c r="B1602" s="4" t="str">
        <f>other_hotels_test!G1602</f>
        <v>NovitaAyu</v>
      </c>
      <c r="C1602" s="4" t="str">
        <f>IF(ISBLANK(other_hotels_test!H1602),"",other_hotels_test!H1602)</f>
        <v>Jakarta Indonesia</v>
      </c>
      <c r="D1602" s="1" t="str">
        <f>MID(other_hotels_test!I1602,FIND("of",other_hotels_test!I1602,1)-2,12)</f>
        <v>3 of 5 stars</v>
      </c>
      <c r="E1602" s="1" t="str">
        <f>MID(other_hotels_test!I1602,FIND("of",other_hotels_test!I1602,1)-2,2)</f>
        <v xml:space="preserve">3 </v>
      </c>
      <c r="F1602" s="2">
        <f>MID(other_hotels_test!I1602,FIND("of",other_hotels_test!I1602,1)-2,2)/MID(other_hotels_test!I1602,FIND("of",other_hotels_test!I1602,1)+2,2)</f>
        <v>0.6</v>
      </c>
      <c r="G1602" s="3" t="str">
        <f>IF(ISBLANK(other_hotels_test!J1602),"",other_hotels_test!J1602)</f>
        <v>“between 2 MRT station”</v>
      </c>
      <c r="H1602" s="3" t="str">
        <f>IF(ISBLANK(other_hotels_test!K1602),"",other_hotels_test!K1602)</f>
        <v>This hotel lies between 2 MRT station dhoby ghaut station (about 300m away) and Bras basah station (about 150m away). I chose this hotel only for its strategical location. the service is not too satisfying.</v>
      </c>
      <c r="I1602" s="1" t="str">
        <f>TRIM(IF(ISERROR(MID(other_hotels_test!L1602,7,FIND("travelled",other_hotels_test!L1602,1)-7)),"",MID(other_hotels_test!L1602,7,FIND("travelled",other_hotels_test!L1602,1)-7)))</f>
        <v>March 2014</v>
      </c>
      <c r="J1602" s="1" t="str">
        <f>TRIM(IF(ISERROR(MID(other_hotels_test!L1602,FIND("travelled",other_hotels_test!L1602,1)+9,LEN(other_hotels_test!L1602))),"",MID(other_hotels_test!L1602,FIND("travelled",other_hotels_test!L1602,1)+9,LEN(other_hotels_test!L1602))))</f>
        <v>with friends</v>
      </c>
      <c r="K1602" s="4" t="e">
        <f ca="1">udfRegEx(other_hotels_test!M1602,"\d( of )\d( stars).*(n&gt;)([\s\S]*;)")&amp;CHAR(10)&amp;udfRegEx(other_hotels_test!M1602,"[^;]+$\d( of )\d( stars).*(n&gt;)([\s\S]*;)")</f>
        <v>#NAME?</v>
      </c>
      <c r="N1602" s="1" t="str">
        <f>other_hotels_test!P1602</f>
        <v>Reviewed 12 April 2014</v>
      </c>
    </row>
    <row r="1603" spans="1:14" ht="126">
      <c r="A1603" s="1" t="str">
        <f>MID(other_hotels_test!D1603,1,FIND("_data",other_hotels_test!D1603,1)-1)</f>
        <v>Hote_81_Bencoolen</v>
      </c>
      <c r="B1603" s="4" t="str">
        <f>other_hotels_test!G1603</f>
        <v>JamesPlymouth</v>
      </c>
      <c r="C1603" s="4" t="str">
        <f>IF(ISBLANK(other_hotels_test!H1603),"",other_hotels_test!H1603)</f>
        <v>Plymouth</v>
      </c>
      <c r="D1603" s="1" t="str">
        <f>MID(other_hotels_test!I1603,FIND("of",other_hotels_test!I1603,1)-2,12)</f>
        <v>4 of 5 stars</v>
      </c>
      <c r="E1603" s="1" t="str">
        <f>MID(other_hotels_test!I1603,FIND("of",other_hotels_test!I1603,1)-2,2)</f>
        <v xml:space="preserve">4 </v>
      </c>
      <c r="F1603" s="2">
        <f>MID(other_hotels_test!I1603,FIND("of",other_hotels_test!I1603,1)-2,2)/MID(other_hotels_test!I1603,FIND("of",other_hotels_test!I1603,1)+2,2)</f>
        <v>0.8</v>
      </c>
      <c r="G1603" s="3" t="str">
        <f>IF(ISBLANK(other_hotels_test!J1603),"",other_hotels_test!J1603)</f>
        <v>“Be realistic!”</v>
      </c>
      <c r="H1603" s="3" t="str">
        <f>IF(ISBLANK(other_hotels_test!K1603),"",other_hotels_test!K1603)</f>
        <v>You are paying around £50 a night for a hotel in a really great location right in the middle of downtown Singapore. Ok the bathroom was worn out and in real need of refurbishment but the bedroom was comfortable clean and well equipped with AC etc. As everyone points out there is major work going on right outside the hotel to put in a new metro station but on the 12th floor we didn't hear anything. The staff were really friendly and helpful which was nice. To sum up you get what you pay for and this hotel is a bargain and I would stay here again.</v>
      </c>
      <c r="I1603" s="1" t="str">
        <f>TRIM(IF(ISERROR(MID(other_hotels_test!L1603,7,FIND("travelled",other_hotels_test!L1603,1)-7)),"",MID(other_hotels_test!L1603,7,FIND("travelled",other_hotels_test!L1603,1)-7)))</f>
        <v>March 2014</v>
      </c>
      <c r="J1603" s="1" t="str">
        <f>TRIM(IF(ISERROR(MID(other_hotels_test!L1603,FIND("travelled",other_hotels_test!L1603,1)+9,LEN(other_hotels_test!L1603))),"",MID(other_hotels_test!L1603,FIND("travelled",other_hotels_test!L1603,1)+9,LEN(other_hotels_test!L1603))))</f>
        <v>as a couple</v>
      </c>
      <c r="K1603" s="4" t="e">
        <f ca="1">udfRegEx(other_hotels_test!M1603,"\d( of )\d( stars).*(n&gt;)([\s\S]*;)")&amp;CHAR(10)&amp;udfRegEx(other_hotels_test!M1603,"[^;]+$\d( of )\d( stars).*(n&gt;)([\s\S]*;)")</f>
        <v>#NAME?</v>
      </c>
      <c r="N1603" s="1" t="str">
        <f>other_hotels_test!P1603</f>
        <v>Reviewed 7 April 2014</v>
      </c>
    </row>
    <row r="1604" spans="1:14" ht="56">
      <c r="A1604" s="1" t="str">
        <f>MID(other_hotels_test!D1604,1,FIND("_data",other_hotels_test!D1604,1)-1)</f>
        <v>Hote_81_Bencoolen</v>
      </c>
      <c r="B1604" s="4" t="str">
        <f>other_hotels_test!G1604</f>
        <v>sturmer1</v>
      </c>
      <c r="C1604" s="4" t="str">
        <f>IF(ISBLANK(other_hotels_test!H1604),"",other_hotels_test!H1604)</f>
        <v>Leon Nicaragua</v>
      </c>
      <c r="D1604" s="1" t="str">
        <f>MID(other_hotels_test!I1604,FIND("of",other_hotels_test!I1604,1)-2,12)</f>
        <v>4 of 5 stars</v>
      </c>
      <c r="E1604" s="1" t="str">
        <f>MID(other_hotels_test!I1604,FIND("of",other_hotels_test!I1604,1)-2,2)</f>
        <v xml:space="preserve">4 </v>
      </c>
      <c r="F1604" s="2">
        <f>MID(other_hotels_test!I1604,FIND("of",other_hotels_test!I1604,1)-2,2)/MID(other_hotels_test!I1604,FIND("of",other_hotels_test!I1604,1)+2,2)</f>
        <v>0.8</v>
      </c>
      <c r="G1604" s="3" t="str">
        <f>IF(ISBLANK(other_hotels_test!J1604),"",other_hotels_test!J1604)</f>
        <v>“Perfect location!”</v>
      </c>
      <c r="H1604" s="3" t="str">
        <f>IF(ISBLANK(other_hotels_test!K1604),"",other_hotels_test!K1604)</f>
        <v>Granted the rooms are small as are the most in Singapore but they are clean and they have what you need plus the location is perfect. Staff also seem very competent and friendly. So all in all I can only recommend this place.</v>
      </c>
      <c r="I1604" s="1" t="str">
        <f>TRIM(IF(ISERROR(MID(other_hotels_test!L1604,7,FIND("travelled",other_hotels_test!L1604,1)-7)),"",MID(other_hotels_test!L1604,7,FIND("travelled",other_hotels_test!L1604,1)-7)))</f>
        <v>March 2014</v>
      </c>
      <c r="J1604" s="1" t="str">
        <f>TRIM(IF(ISERROR(MID(other_hotels_test!L1604,FIND("travelled",other_hotels_test!L1604,1)+9,LEN(other_hotels_test!L1604))),"",MID(other_hotels_test!L1604,FIND("travelled",other_hotels_test!L1604,1)+9,LEN(other_hotels_test!L1604))))</f>
        <v>with friends</v>
      </c>
      <c r="K1604" s="4" t="e">
        <f ca="1">udfRegEx(other_hotels_test!M1604,"\d( of )\d( stars).*(n&gt;)([\s\S]*;)")&amp;CHAR(10)&amp;udfRegEx(other_hotels_test!M1604,"[^;]+$\d( of )\d( stars).*(n&gt;)([\s\S]*;)")</f>
        <v>#NAME?</v>
      </c>
      <c r="N1604" s="1" t="str">
        <f>other_hotels_test!P1604</f>
        <v>Reviewed 4 April 2014</v>
      </c>
    </row>
    <row r="1605" spans="1:14" ht="364">
      <c r="A1605" s="1" t="str">
        <f>MID(other_hotels_test!D1605,1,FIND("_data",other_hotels_test!D1605,1)-1)</f>
        <v>Hote_81_Bencoolen</v>
      </c>
      <c r="B1605" s="4" t="str">
        <f>other_hotels_test!G1605</f>
        <v>donzero</v>
      </c>
      <c r="C1605" s="4" t="str">
        <f>IF(ISBLANK(other_hotels_test!H1605),"",other_hotels_test!H1605)</f>
        <v>manila</v>
      </c>
      <c r="D1605" s="1" t="str">
        <f>MID(other_hotels_test!I1605,FIND("of",other_hotels_test!I1605,1)-2,12)</f>
        <v>3 of 5 stars</v>
      </c>
      <c r="E1605" s="1" t="str">
        <f>MID(other_hotels_test!I1605,FIND("of",other_hotels_test!I1605,1)-2,2)</f>
        <v xml:space="preserve">3 </v>
      </c>
      <c r="F1605" s="2">
        <f>MID(other_hotels_test!I1605,FIND("of",other_hotels_test!I1605,1)-2,2)/MID(other_hotels_test!I1605,FIND("of",other_hotels_test!I1605,1)+2,2)</f>
        <v>0.6</v>
      </c>
      <c r="G1605" s="3" t="str">
        <f>IF(ISBLANK(other_hotels_test!J1605),"",other_hotels_test!J1605)</f>
        <v>“I hit the jackpot in location!”</v>
      </c>
      <c r="H1605" s="3" t="str">
        <f>IF(ISBLANK(other_hotels_test!K1605),"",other_hotels_test!K1605)</f>
        <v>This is my third visit to Singapore and every time I stayed in a different hotel. Hotel 81 is a chain of hotels with basic amenities. I chose this one mainly for its location. Its strategically located at the center of it all. a minute walk and you're at the nearest bus stop the rendezvous plaza; a few meters on and you get to the Bras Basah Circle line of the Metro. across the street is a convenience store that is open 24/7. If you're not picky at the corner of the street is a kopitiam (food court) that is also open for 24 hours. The Singapore Art Museum is at the next corner. The neighborhood is safe and far from the spooky side. The hotel is in the University area located at the end of Orchard Road and a couple of bus stops from the Raffles Center. The Hotel 81 outlet in Bencoleen wouldn't hurt if they give it a boost of a fix-up since the building is in dire need of it. Keep in mind thoughBasic things come with a basic hotel : A coffee &amp; Tea maker with complimentary coffee and tea and bottled water everyday; just make sure you have your room cleaned everyday so they give you fresh towels and coffee/tea Don't count much on the toiletries. Its best to bring your own. on the upside the water has good pressure and there's a hair dryer too! They're not much on cleanliness. we had bedbugs.. :( Check-In was a breeze. I booked through Booking.com .The staff was helpful in assisting us to get a cab when it was time to leave for the airport. Heads-up: Singapore is upgrading their MRT and the stretch of Bencoleen is under construction at the moment and would be so for along time. Its best to stay in Victoria or Queens or Waterloo Streets if you can fins hotels in the area. to avoid the construction noise.</v>
      </c>
      <c r="I1605" s="1" t="str">
        <f>TRIM(IF(ISERROR(MID(other_hotels_test!L1605,7,FIND("travelled",other_hotels_test!L1605,1)-7)),"",MID(other_hotels_test!L1605,7,FIND("travelled",other_hotels_test!L1605,1)-7)))</f>
        <v>March 2014</v>
      </c>
      <c r="J1605" s="1" t="str">
        <f>TRIM(IF(ISERROR(MID(other_hotels_test!L1605,FIND("travelled",other_hotels_test!L1605,1)+9,LEN(other_hotels_test!L1605))),"",MID(other_hotels_test!L1605,FIND("travelled",other_hotels_test!L1605,1)+9,LEN(other_hotels_test!L1605))))</f>
        <v>with friends</v>
      </c>
      <c r="K1605" s="4" t="e">
        <f ca="1">udfRegEx(other_hotels_test!M1605,"\d( of )\d( stars).*(n&gt;)([\s\S]*;)")&amp;CHAR(10)&amp;udfRegEx(other_hotels_test!M1605,"[^;]+$\d( of )\d( stars).*(n&gt;)([\s\S]*;)")</f>
        <v>#NAME?</v>
      </c>
      <c r="N1605" s="1" t="str">
        <f>other_hotels_test!P1605</f>
        <v>Reviewed 25 March 2014</v>
      </c>
    </row>
    <row r="1606" spans="1:14" ht="56">
      <c r="A1606" s="1" t="str">
        <f>MID(other_hotels_test!D1606,1,FIND("_data",other_hotels_test!D1606,1)-1)</f>
        <v>Hote_81_Bencoolen</v>
      </c>
      <c r="B1606" s="4" t="str">
        <f>other_hotels_test!G1606</f>
        <v>cutemelya</v>
      </c>
      <c r="C1606" s="4" t="str">
        <f>IF(ISBLANK(other_hotels_test!H1606),"",other_hotels_test!H1606)</f>
        <v>Jakarta Indonesia</v>
      </c>
      <c r="D1606" s="1" t="str">
        <f>MID(other_hotels_test!I1606,FIND("of",other_hotels_test!I1606,1)-2,12)</f>
        <v>4 of 5 stars</v>
      </c>
      <c r="E1606" s="1" t="str">
        <f>MID(other_hotels_test!I1606,FIND("of",other_hotels_test!I1606,1)-2,2)</f>
        <v xml:space="preserve">4 </v>
      </c>
      <c r="F1606" s="2">
        <f>MID(other_hotels_test!I1606,FIND("of",other_hotels_test!I1606,1)-2,2)/MID(other_hotels_test!I1606,FIND("of",other_hotels_test!I1606,1)+2,2)</f>
        <v>0.8</v>
      </c>
      <c r="G1606" s="3" t="str">
        <f>IF(ISBLANK(other_hotels_test!J1606),"",other_hotels_test!J1606)</f>
        <v>“Not bad but windows can't open”</v>
      </c>
      <c r="H1606" s="3" t="str">
        <f>IF(ISBLANK(other_hotels_test!K1606),"",other_hotels_test!K1606)</f>
        <v>I'm stay for 2nights and room is very comfortable. If you leave roomthat room will cleaness. Windows can't open it's so terrible because you can't smoke in room. But over all very nice and comfortable. But receptionist maybe can give smile for guest hehehe</v>
      </c>
      <c r="I1606" s="1" t="str">
        <f>TRIM(IF(ISERROR(MID(other_hotels_test!L1606,7,FIND("travelled",other_hotels_test!L1606,1)-7)),"",MID(other_hotels_test!L1606,7,FIND("travelled",other_hotels_test!L1606,1)-7)))</f>
        <v>March 2014</v>
      </c>
      <c r="J1606" s="1" t="str">
        <f>TRIM(IF(ISERROR(MID(other_hotels_test!L1606,FIND("travelled",other_hotels_test!L1606,1)+9,LEN(other_hotels_test!L1606))),"",MID(other_hotels_test!L1606,FIND("travelled",other_hotels_test!L1606,1)+9,LEN(other_hotels_test!L1606))))</f>
        <v>as a couple</v>
      </c>
      <c r="K1606" s="4" t="e">
        <f ca="1">udfRegEx(other_hotels_test!M1606,"\d( of )\d( stars).*(n&gt;)([\s\S]*;)")&amp;CHAR(10)&amp;udfRegEx(other_hotels_test!M1606,"[^;]+$\d( of )\d( stars).*(n&gt;)([\s\S]*;)")</f>
        <v>#NAME?</v>
      </c>
      <c r="N1606" s="1" t="str">
        <f>other_hotels_test!P1606</f>
        <v>Reviewed 23 March 2014</v>
      </c>
    </row>
    <row r="1607" spans="1:14" ht="84">
      <c r="A1607" s="1" t="str">
        <f>MID(other_hotels_test!D1607,1,FIND("_data",other_hotels_test!D1607,1)-1)</f>
        <v>Hote_81_Bencoolen</v>
      </c>
      <c r="B1607" s="4" t="str">
        <f>other_hotels_test!G1607</f>
        <v>Inez_nat</v>
      </c>
      <c r="C1607" s="4" t="str">
        <f>IF(ISBLANK(other_hotels_test!H1607),"",other_hotels_test!H1607)</f>
        <v>Jakarta Jakarta Raya Indonesia</v>
      </c>
      <c r="D1607" s="1" t="str">
        <f>MID(other_hotels_test!I1607,FIND("of",other_hotels_test!I1607,1)-2,12)</f>
        <v>4 of 5 stars</v>
      </c>
      <c r="E1607" s="1" t="str">
        <f>MID(other_hotels_test!I1607,FIND("of",other_hotels_test!I1607,1)-2,2)</f>
        <v xml:space="preserve">4 </v>
      </c>
      <c r="F1607" s="2">
        <f>MID(other_hotels_test!I1607,FIND("of",other_hotels_test!I1607,1)-2,2)/MID(other_hotels_test!I1607,FIND("of",other_hotels_test!I1607,1)+2,2)</f>
        <v>0.8</v>
      </c>
      <c r="G1607" s="3" t="str">
        <f>IF(ISBLANK(other_hotels_test!J1607),"",other_hotels_test!J1607)</f>
        <v>“It's near the MRT Station”</v>
      </c>
      <c r="H1607" s="3" t="str">
        <f>IF(ISBLANK(other_hotels_test!K1607),"",other_hotels_test!K1607)</f>
        <v>As a budget hotel the location is quite good. It is really near MRT Station - Bras Basah. 7-Eleven is just the opposite of the hotel and for breakfast you can go to kopitiam near MRT Station. This hotel is quite full I guess people looking for budget hotel this is a good choice. even it was not far from orchard road. so start exploring and enjoy your time in singapore</v>
      </c>
      <c r="I1607" s="1" t="str">
        <f>TRIM(IF(ISERROR(MID(other_hotels_test!L1607,7,FIND("travelled",other_hotels_test!L1607,1)-7)),"",MID(other_hotels_test!L1607,7,FIND("travelled",other_hotels_test!L1607,1)-7)))</f>
        <v>March 2014</v>
      </c>
      <c r="J1607" s="1" t="str">
        <f>TRIM(IF(ISERROR(MID(other_hotels_test!L1607,FIND("travelled",other_hotels_test!L1607,1)+9,LEN(other_hotels_test!L1607))),"",MID(other_hotels_test!L1607,FIND("travelled",other_hotels_test!L1607,1)+9,LEN(other_hotels_test!L1607))))</f>
        <v>on business</v>
      </c>
      <c r="K1607" s="4" t="e">
        <f ca="1">udfRegEx(other_hotels_test!M1607,"\d( of )\d( stars).*(n&gt;)([\s\S]*;)")&amp;CHAR(10)&amp;udfRegEx(other_hotels_test!M1607,"[^;]+$\d( of )\d( stars).*(n&gt;)([\s\S]*;)")</f>
        <v>#NAME?</v>
      </c>
      <c r="N1607" s="1" t="str">
        <f>other_hotels_test!P1607</f>
        <v>Reviewed 14 March 2014</v>
      </c>
    </row>
    <row r="1608" spans="1:14" ht="322">
      <c r="A1608" s="1" t="str">
        <f>MID(other_hotels_test!D1608,1,FIND("_data",other_hotels_test!D1608,1)-1)</f>
        <v>Hote_81_Bencoolen</v>
      </c>
      <c r="B1608" s="4" t="str">
        <f>other_hotels_test!G1608</f>
        <v>wendyL25</v>
      </c>
      <c r="C1608" s="4" t="str">
        <f>IF(ISBLANK(other_hotels_test!H1608),"",other_hotels_test!H1608)</f>
        <v>Perth Australia</v>
      </c>
      <c r="D1608" s="1" t="str">
        <f>MID(other_hotels_test!I1608,FIND("of",other_hotels_test!I1608,1)-2,12)</f>
        <v>3 of 5 stars</v>
      </c>
      <c r="E1608" s="1" t="str">
        <f>MID(other_hotels_test!I1608,FIND("of",other_hotels_test!I1608,1)-2,2)</f>
        <v xml:space="preserve">3 </v>
      </c>
      <c r="F1608" s="2">
        <f>MID(other_hotels_test!I1608,FIND("of",other_hotels_test!I1608,1)-2,2)/MID(other_hotels_test!I1608,FIND("of",other_hotels_test!I1608,1)+2,2)</f>
        <v>0.6</v>
      </c>
      <c r="G1608" s="3" t="str">
        <f>IF(ISBLANK(other_hotels_test!J1608),"",other_hotels_test!J1608)</f>
        <v>“budget hotel in good location”</v>
      </c>
      <c r="H1608" s="3" t="str">
        <f>IF(ISBLANK(other_hotels_test!K1608),"",other_hotels_test!K1608)</f>
        <v>This hotel is in a central location very convenient access to MRT stations food courts shopping centres and convenience stores. The hotel is right next to a construction site (they are building a new MRT station) but if you request it the hotel staff will put you in a room at the back of the hotel and on a higher level. I didn't hear any construction noise at all. The rooms were spacious enough although I think this depends on the room you end up with as I started in a very small room but requested to change and ended up in a larger room. The beds unfortunately were the hardest beds I have ever slept in although this was the only downfall of the room. The room had a window as well which apparently is hard to get in budget accommodation in Singapore - even though it didn't open it was still nice to have a view. The bathroom had lots of space the shower was in the bath though which is ok for the majority of people but may not be suited to older people as you have to climb over the edge of the bath to take your shower. The room and the bathroom were very clean with towels being replaced every day. Wifi is included too - added bonus a few other budget hotels I checked out didn't include this. Reception staff were very helpful and friendly they all had a good knowledge of Singapore attractions and how to get around. I would recommend this hotel to anyone travelling to singapore on a budget - it costs pretty much the same as a hostel per person but with hotel benefits.</v>
      </c>
      <c r="I1608" s="1" t="str">
        <f>TRIM(IF(ISERROR(MID(other_hotels_test!L1608,7,FIND("travelled",other_hotels_test!L1608,1)-7)),"",MID(other_hotels_test!L1608,7,FIND("travelled",other_hotels_test!L1608,1)-7)))</f>
        <v>February 2014</v>
      </c>
      <c r="J1608" s="1" t="str">
        <f>TRIM(IF(ISERROR(MID(other_hotels_test!L1608,FIND("travelled",other_hotels_test!L1608,1)+9,LEN(other_hotels_test!L1608))),"",MID(other_hotels_test!L1608,FIND("travelled",other_hotels_test!L1608,1)+9,LEN(other_hotels_test!L1608))))</f>
        <v>with friends</v>
      </c>
      <c r="K1608" s="4" t="e">
        <f ca="1">udfRegEx(other_hotels_test!M1608,"\d( of )\d( stars).*(n&gt;)([\s\S]*;)")&amp;CHAR(10)&amp;udfRegEx(other_hotels_test!M1608,"[^;]+$\d( of )\d( stars).*(n&gt;)([\s\S]*;)")</f>
        <v>#NAME?</v>
      </c>
      <c r="N1608" s="1" t="str">
        <f>other_hotels_test!P1608</f>
        <v>Reviewed 12 March 2014</v>
      </c>
    </row>
    <row r="1609" spans="1:14" ht="84">
      <c r="A1609" s="1" t="str">
        <f>MID(other_hotels_test!D1609,1,FIND("_data",other_hotels_test!D1609,1)-1)</f>
        <v>Hote_81_Bencoolen</v>
      </c>
      <c r="B1609" s="4" t="str">
        <f>other_hotels_test!G1609</f>
        <v>nyxs19</v>
      </c>
      <c r="C1609" s="4" t="str">
        <f>IF(ISBLANK(other_hotels_test!H1609),"",other_hotels_test!H1609)</f>
        <v>Luzon Philippines</v>
      </c>
      <c r="D1609" s="1" t="str">
        <f>MID(other_hotels_test!I1609,FIND("of",other_hotels_test!I1609,1)-2,12)</f>
        <v>4 of 5 stars</v>
      </c>
      <c r="E1609" s="1" t="str">
        <f>MID(other_hotels_test!I1609,FIND("of",other_hotels_test!I1609,1)-2,2)</f>
        <v xml:space="preserve">4 </v>
      </c>
      <c r="F1609" s="2">
        <f>MID(other_hotels_test!I1609,FIND("of",other_hotels_test!I1609,1)-2,2)/MID(other_hotels_test!I1609,FIND("of",other_hotels_test!I1609,1)+2,2)</f>
        <v>0.8</v>
      </c>
      <c r="G1609" s="3" t="str">
        <f>IF(ISBLANK(other_hotels_test!J1609),"",other_hotels_test!J1609)</f>
        <v>“perfect hotel and nice service staff”</v>
      </c>
      <c r="H1609" s="3" t="str">
        <f>IF(ISBLANK(other_hotels_test!K1609),"",other_hotels_test!K1609)</f>
        <v>nice location of the hotel and also very accessible to all like mallmrtand bus station and also some of the tourist spot of SGnice staff from the front office especially MR BAO he smiles always and greet the guest alwayssuggest and advice where and how to go for the places you want to visit...he gives a 100% customer satisfaction for the guest...over all i enjoyed my trip</v>
      </c>
      <c r="I1609" s="1" t="str">
        <f>TRIM(IF(ISERROR(MID(other_hotels_test!L1609,7,FIND("travelled",other_hotels_test!L1609,1)-7)),"",MID(other_hotels_test!L1609,7,FIND("travelled",other_hotels_test!L1609,1)-7)))</f>
        <v>March 2014</v>
      </c>
      <c r="J1609" s="1" t="str">
        <f>TRIM(IF(ISERROR(MID(other_hotels_test!L1609,FIND("travelled",other_hotels_test!L1609,1)+9,LEN(other_hotels_test!L1609))),"",MID(other_hotels_test!L1609,FIND("travelled",other_hotels_test!L1609,1)+9,LEN(other_hotels_test!L1609))))</f>
        <v>solo</v>
      </c>
      <c r="K1609" s="4" t="e">
        <f ca="1">udfRegEx(other_hotels_test!M1609,"\d( of )\d( stars).*(n&gt;)([\s\S]*;)")&amp;CHAR(10)&amp;udfRegEx(other_hotels_test!M1609,"[^;]+$\d( of )\d( stars).*(n&gt;)([\s\S]*;)")</f>
        <v>#NAME?</v>
      </c>
      <c r="N1609" s="1" t="str">
        <f>other_hotels_test!P1609</f>
        <v>Reviewed 9 March 2014</v>
      </c>
    </row>
    <row r="1610" spans="1:14" ht="280">
      <c r="A1610" s="1" t="str">
        <f>MID(other_hotels_test!D1610,1,FIND("_data",other_hotels_test!D1610,1)-1)</f>
        <v>Hote_81_Bencoolen</v>
      </c>
      <c r="B1610" s="4" t="str">
        <f>other_hotels_test!G1610</f>
        <v>KevandJho</v>
      </c>
      <c r="C1610" s="4" t="str">
        <f>IF(ISBLANK(other_hotels_test!H1610),"",other_hotels_test!H1610)</f>
        <v>Vancouver</v>
      </c>
      <c r="D1610" s="1" t="str">
        <f>MID(other_hotels_test!I1610,FIND("of",other_hotels_test!I1610,1)-2,12)</f>
        <v>2 of 5 stars</v>
      </c>
      <c r="E1610" s="1" t="str">
        <f>MID(other_hotels_test!I1610,FIND("of",other_hotels_test!I1610,1)-2,2)</f>
        <v xml:space="preserve">2 </v>
      </c>
      <c r="F1610" s="2">
        <f>MID(other_hotels_test!I1610,FIND("of",other_hotels_test!I1610,1)-2,2)/MID(other_hotels_test!I1610,FIND("of",other_hotels_test!I1610,1)+2,2)</f>
        <v>0.4</v>
      </c>
      <c r="G1610" s="3" t="str">
        <f>IF(ISBLANK(other_hotels_test!J1610),"",other_hotels_test!J1610)</f>
        <v>“Expensive city renders low value for your hotel dollar”</v>
      </c>
      <c r="H1610" s="3" t="str">
        <f>IF(ISBLANK(other_hotels_test!K1610),"",other_hotels_test!K1610)</f>
        <v>We were in Singapore on two seperate occasions and stayed both times at the Hotel 81. On one occasion for a mere 5 hours as to accomodate a connecting flight to Manila the next day. Singapore isn't a city for those on a budget and $120 a night here gets you very very little.I guess we got spoiled by the great value we got from recent ThailandMalaysia Indonesia and Philippine stayovers. What we got was a very tiny room with only about 2 feet of walking space around a queen bed. A small bar fridge and a crappy TV along with a very small bathroom....welcome to Singaporeland of the rich!Most likely there are some better places around the city for less than $100 however we paid for not doing our homework and the taxi drivers were no help. Other than no value for your hotel dollar the place was safe and in an OK area. We enjoyed the restaurant across the street to the right of the hotel as it offered multiple food choices at OK prices. A short taxi ride will get you too a nice tourist area by the river. We really liked the cleanliness and the safe aspect of a visit to Singapore as the city itself would be good to check out for a few days.It's an amazingly clean modern city! The hotels in town however will eat up your traveling dollar quick and the Hotel 81 left me feeling cheated for my traveling dollar.</v>
      </c>
      <c r="I1610" s="1" t="str">
        <f>TRIM(IF(ISERROR(MID(other_hotels_test!L1610,7,FIND("travelled",other_hotels_test!L1610,1)-7)),"",MID(other_hotels_test!L1610,7,FIND("travelled",other_hotels_test!L1610,1)-7)))</f>
        <v>December 2010</v>
      </c>
      <c r="J1610" s="1" t="str">
        <f>TRIM(IF(ISERROR(MID(other_hotels_test!L1610,FIND("travelled",other_hotels_test!L1610,1)+9,LEN(other_hotels_test!L1610))),"",MID(other_hotels_test!L1610,FIND("travelled",other_hotels_test!L1610,1)+9,LEN(other_hotels_test!L1610))))</f>
        <v>as a couple</v>
      </c>
      <c r="K1610" s="4" t="e">
        <f ca="1">udfRegEx(other_hotels_test!M1610,"\d( of )\d( stars).*(n&gt;)([\s\S]*;)")&amp;CHAR(10)&amp;udfRegEx(other_hotels_test!M1610,"[^;]+$\d( of )\d( stars).*(n&gt;)([\s\S]*;)")</f>
        <v>#NAME?</v>
      </c>
      <c r="N1610" s="1" t="str">
        <f>other_hotels_test!P1610</f>
        <v>Reviewed 13 November 2011</v>
      </c>
    </row>
    <row r="1611" spans="1:14" ht="140">
      <c r="A1611" s="1" t="str">
        <f>MID(other_hotels_test!D1611,1,FIND("_data",other_hotels_test!D1611,1)-1)</f>
        <v>Hote_81_Bencoolen</v>
      </c>
      <c r="B1611" s="4" t="str">
        <f>other_hotels_test!G1611</f>
        <v>Adisave</v>
      </c>
      <c r="C1611" s="4" t="str">
        <f>IF(ISBLANK(other_hotels_test!H1611),"",other_hotels_test!H1611)</f>
        <v>Mumbai (Bombay) India</v>
      </c>
      <c r="D1611" s="1" t="str">
        <f>MID(other_hotels_test!I1611,FIND("of",other_hotels_test!I1611,1)-2,12)</f>
        <v>3 of 5 stars</v>
      </c>
      <c r="E1611" s="1" t="str">
        <f>MID(other_hotels_test!I1611,FIND("of",other_hotels_test!I1611,1)-2,2)</f>
        <v xml:space="preserve">3 </v>
      </c>
      <c r="F1611" s="2">
        <f>MID(other_hotels_test!I1611,FIND("of",other_hotels_test!I1611,1)-2,2)/MID(other_hotels_test!I1611,FIND("of",other_hotels_test!I1611,1)+2,2)</f>
        <v>0.6</v>
      </c>
      <c r="G1611" s="3" t="str">
        <f>IF(ISBLANK(other_hotels_test!J1611),"",other_hotels_test!J1611)</f>
        <v>“Dont expect much. They dont have it there !”</v>
      </c>
      <c r="H1611" s="3" t="str">
        <f>IF(ISBLANK(other_hotels_test!K1611),"",other_hotels_test!K1611)</f>
        <v>I stayed there with family for 5N. The room was small &amp; felt kind of cramped. I asked for extra towels &amp; someone in housekeeping mentioned that I would need to pay for extra towels. Thankfully good sense prevailed &amp; they dint charge it to my bill. There was a TV but the remote didnt work...Breakfast was very very limited &amp; served almost like a favour. Whats good is that its very well located. U can walk to the Metro station there is a 24hr food court right across the street &amp; Simlim mall is 5 mins away. Bugis street &amp; Little India arent very far either. Overall if u need a place to crash for the night its good enough. But dont expect much.</v>
      </c>
      <c r="I1611" s="1" t="str">
        <f>TRIM(IF(ISERROR(MID(other_hotels_test!L1611,7,FIND("travelled",other_hotels_test!L1611,1)-7)),"",MID(other_hotels_test!L1611,7,FIND("travelled",other_hotels_test!L1611,1)-7)))</f>
        <v>May 2011</v>
      </c>
      <c r="J1611" s="1" t="str">
        <f>TRIM(IF(ISERROR(MID(other_hotels_test!L1611,FIND("travelled",other_hotels_test!L1611,1)+9,LEN(other_hotels_test!L1611))),"",MID(other_hotels_test!L1611,FIND("travelled",other_hotels_test!L1611,1)+9,LEN(other_hotels_test!L1611))))</f>
        <v>with family</v>
      </c>
      <c r="K1611" s="4" t="e">
        <f ca="1">udfRegEx(other_hotels_test!M1611,"\d( of )\d( stars).*(n&gt;)([\s\S]*;)")&amp;CHAR(10)&amp;udfRegEx(other_hotels_test!M1611,"[^;]+$\d( of )\d( stars).*(n&gt;)([\s\S]*;)")</f>
        <v>#NAME?</v>
      </c>
      <c r="N1611" s="1" t="str">
        <f>other_hotels_test!P1611</f>
        <v>Reviewed 6 November 2011</v>
      </c>
    </row>
    <row r="1612" spans="1:14" ht="182">
      <c r="A1612" s="1" t="str">
        <f>MID(other_hotels_test!D1612,1,FIND("_data",other_hotels_test!D1612,1)-1)</f>
        <v>Hote_81_Bencoolen</v>
      </c>
      <c r="B1612" s="4" t="str">
        <f>other_hotels_test!G1612</f>
        <v>rey e</v>
      </c>
      <c r="C1612" s="4" t="str">
        <f>IF(ISBLANK(other_hotels_test!H1612),"",other_hotels_test!H1612)</f>
        <v>Cebu Island Philippines</v>
      </c>
      <c r="D1612" s="1" t="str">
        <f>MID(other_hotels_test!I1612,FIND("of",other_hotels_test!I1612,1)-2,12)</f>
        <v>1 of 5 stars</v>
      </c>
      <c r="E1612" s="1" t="str">
        <f>MID(other_hotels_test!I1612,FIND("of",other_hotels_test!I1612,1)-2,2)</f>
        <v xml:space="preserve">1 </v>
      </c>
      <c r="F1612" s="2">
        <f>MID(other_hotels_test!I1612,FIND("of",other_hotels_test!I1612,1)-2,2)/MID(other_hotels_test!I1612,FIND("of",other_hotels_test!I1612,1)+2,2)</f>
        <v>0.2</v>
      </c>
      <c r="G1612" s="3" t="str">
        <f>IF(ISBLANK(other_hotels_test!J1612),"",other_hotels_test!J1612)</f>
        <v>“DONT STAY HERE!!!!”</v>
      </c>
      <c r="H1612" s="3" t="str">
        <f>IF(ISBLANK(other_hotels_test!K1612),"",other_hotels_test!K1612)</f>
        <v>My family stayed for 2 nights superior room in this hotel. We did not expect much from this hotel since it is a "budget hotel". Upon Check-in the room was dirty floor was dusty and there are hairs all over the place. It seems the room was never even cleaned. The CR was also dirty you can see molds in the tiles. The rooms are not cold and even has this moldy smell like a wet basement room that has been not opened for a long time. When we requested for hosekeeping the guy who went to our room was wearing slippers his pants folded upto his knees. when we asked him to mop the floor he got his mop and washed it in our CR and just left the dirty water on the floor. WORST is that their staff are VERY RUDE. When asked some directions it seems they are pissed off. They should not be in this kind of business with their attitude. Please dont stay in this hotel!</v>
      </c>
      <c r="I1612" s="1" t="str">
        <f>TRIM(IF(ISERROR(MID(other_hotels_test!L1612,7,FIND("travelled",other_hotels_test!L1612,1)-7)),"",MID(other_hotels_test!L1612,7,FIND("travelled",other_hotels_test!L1612,1)-7)))</f>
        <v>October 2011</v>
      </c>
      <c r="J1612" s="1" t="str">
        <f>TRIM(IF(ISERROR(MID(other_hotels_test!L1612,FIND("travelled",other_hotels_test!L1612,1)+9,LEN(other_hotels_test!L1612))),"",MID(other_hotels_test!L1612,FIND("travelled",other_hotels_test!L1612,1)+9,LEN(other_hotels_test!L1612))))</f>
        <v>with family</v>
      </c>
      <c r="K1612" s="4" t="e">
        <f ca="1">udfRegEx(other_hotels_test!M1612,"\d( of )\d( stars).*(n&gt;)([\s\S]*;)")&amp;CHAR(10)&amp;udfRegEx(other_hotels_test!M1612,"[^;]+$\d( of )\d( stars).*(n&gt;)([\s\S]*;)")</f>
        <v>#NAME?</v>
      </c>
      <c r="N1612" s="1" t="str">
        <f>other_hotels_test!P1612</f>
        <v>Reviewed 3 November 2011</v>
      </c>
    </row>
    <row r="1613" spans="1:14" ht="224">
      <c r="A1613" s="1" t="str">
        <f>MID(other_hotels_test!D1613,1,FIND("_data",other_hotels_test!D1613,1)-1)</f>
        <v>Hote_81_Bencoolen</v>
      </c>
      <c r="B1613" s="4" t="str">
        <f>other_hotels_test!G1613</f>
        <v>chimp_rex</v>
      </c>
      <c r="C1613" s="4" t="str">
        <f>IF(ISBLANK(other_hotels_test!H1613),"",other_hotels_test!H1613)</f>
        <v>Dagupan Philippines</v>
      </c>
      <c r="D1613" s="1" t="str">
        <f>MID(other_hotels_test!I1613,FIND("of",other_hotels_test!I1613,1)-2,12)</f>
        <v>2 of 5 stars</v>
      </c>
      <c r="E1613" s="1" t="str">
        <f>MID(other_hotels_test!I1613,FIND("of",other_hotels_test!I1613,1)-2,2)</f>
        <v xml:space="preserve">2 </v>
      </c>
      <c r="F1613" s="2">
        <f>MID(other_hotels_test!I1613,FIND("of",other_hotels_test!I1613,1)-2,2)/MID(other_hotels_test!I1613,FIND("of",other_hotels_test!I1613,1)+2,2)</f>
        <v>0.4</v>
      </c>
      <c r="G1613" s="3" t="str">
        <f>IF(ISBLANK(other_hotels_test!J1613),"",other_hotels_test!J1613)</f>
        <v>“Not good for family tours”</v>
      </c>
      <c r="H1613" s="3" t="str">
        <f>IF(ISBLANK(other_hotels_test!K1613),"",other_hotels_test!K1613)</f>
        <v>Stayed at the hotel for 4d/3n in a Superior Room. We did not expect much as this was a 'budget hotel'. Upon arriving the room was dusty. Aircon is not that cold and smells funny (stuffy and moldy). Good thing our CR was clean and the tub drain was working. Got pissed off with 2 instances of frustrated theft: Strike No. 1: We bought food in the morning and placed it in the ref so we can eat right away after arriving from the city tour...when we got back the food was gone! We called frontdesk and the roomboys returned it. Strike No. 2: During our last day we left our things with the frontdesk just like other guests. We checked out early so we can take a side trip to the zoo. When we got back we can't find our baby stroller! Took us 30 minutes to plead with the frontdesk to check with other staff. And they finally found the stroller tucked neatly away behind a cabinet in the staff room. THEY GOT THIEVES AS STAFF! BEWARE! If not for a few very helpful frontdesk staff who helped us with my mom in a wheelchair I would have rated this hotel terrible. Never again.</v>
      </c>
      <c r="I1613" s="1" t="str">
        <f>TRIM(IF(ISERROR(MID(other_hotels_test!L1613,7,FIND("travelled",other_hotels_test!L1613,1)-7)),"",MID(other_hotels_test!L1613,7,FIND("travelled",other_hotels_test!L1613,1)-7)))</f>
        <v>October 2011</v>
      </c>
      <c r="J1613" s="1" t="str">
        <f>TRIM(IF(ISERROR(MID(other_hotels_test!L1613,FIND("travelled",other_hotels_test!L1613,1)+9,LEN(other_hotels_test!L1613))),"",MID(other_hotels_test!L1613,FIND("travelled",other_hotels_test!L1613,1)+9,LEN(other_hotels_test!L1613))))</f>
        <v>with family</v>
      </c>
      <c r="K1613" s="4" t="e">
        <f ca="1">udfRegEx(other_hotels_test!M1613,"\d( of )\d( stars).*(n&gt;)([\s\S]*;)")&amp;CHAR(10)&amp;udfRegEx(other_hotels_test!M1613,"[^;]+$\d( of )\d( stars).*(n&gt;)([\s\S]*;)")</f>
        <v>#NAME?</v>
      </c>
      <c r="N1613" s="1" t="str">
        <f>other_hotels_test!P1613</f>
        <v>Reviewed 3 November 2011</v>
      </c>
    </row>
    <row r="1614" spans="1:14" ht="224">
      <c r="A1614" s="1" t="str">
        <f>MID(other_hotels_test!D1614,1,FIND("_data",other_hotels_test!D1614,1)-1)</f>
        <v>Hote_81_Bencoolen</v>
      </c>
      <c r="B1614" s="4" t="str">
        <f>other_hotels_test!G1614</f>
        <v>jl877</v>
      </c>
      <c r="C1614" s="4" t="str">
        <f>IF(ISBLANK(other_hotels_test!H1614),"",other_hotels_test!H1614)</f>
        <v>sydney</v>
      </c>
      <c r="D1614" s="1" t="str">
        <f>MID(other_hotels_test!I1614,FIND("of",other_hotels_test!I1614,1)-2,12)</f>
        <v>3 of 5 stars</v>
      </c>
      <c r="E1614" s="1" t="str">
        <f>MID(other_hotels_test!I1614,FIND("of",other_hotels_test!I1614,1)-2,2)</f>
        <v xml:space="preserve">3 </v>
      </c>
      <c r="F1614" s="2">
        <f>MID(other_hotels_test!I1614,FIND("of",other_hotels_test!I1614,1)-2,2)/MID(other_hotels_test!I1614,FIND("of",other_hotels_test!I1614,1)+2,2)</f>
        <v>0.6</v>
      </c>
      <c r="G1614" s="3" t="str">
        <f>IF(ISBLANK(other_hotels_test!J1614),"",other_hotels_test!J1614)</f>
        <v>“It does the job”</v>
      </c>
      <c r="H1614" s="3" t="str">
        <f>IF(ISBLANK(other_hotels_test!K1614),"",other_hotels_test!K1614)</f>
        <v>My bf and I booked this a few days before arriving. This was really the only option for us as we were on a budget and hotels in Singapore are outrageously expensive (if you want a good one that is). I found this hotel to be ok for what we needed. The staff were helpful. Rooms were clean and had the facilities we required- bathroom and air conditioning. It does not have a pool which is unfortunate since Singapore is so humid. The location was the biggest drawcard for us as it is close to two MRT stations and a walkable distance to many sightseeing spots. There is a food court across the road that is open 24 hrs. This was handy as the hotel doesn't have any facilities to provide breakfast. A 7 eleven was close by as well (always handy for those late night snacks). I was told by a Singaporean friend that this hotel chain is renowned for being used by less than desirable people "by the hour". But he did say that this one seemed reasonable (probably the location it is in). I wouldn't stay here again unless I was absolutely desperate.</v>
      </c>
      <c r="I1614" s="1" t="str">
        <f>TRIM(IF(ISERROR(MID(other_hotels_test!L1614,7,FIND("travelled",other_hotels_test!L1614,1)-7)),"",MID(other_hotels_test!L1614,7,FIND("travelled",other_hotels_test!L1614,1)-7)))</f>
        <v>October 2011</v>
      </c>
      <c r="J1614" s="1" t="str">
        <f>TRIM(IF(ISERROR(MID(other_hotels_test!L1614,FIND("travelled",other_hotels_test!L1614,1)+9,LEN(other_hotels_test!L1614))),"",MID(other_hotels_test!L1614,FIND("travelled",other_hotels_test!L1614,1)+9,LEN(other_hotels_test!L1614))))</f>
        <v>as a couple</v>
      </c>
      <c r="K1614" s="4" t="e">
        <f ca="1">udfRegEx(other_hotels_test!M1614,"\d( of )\d( stars).*(n&gt;)([\s\S]*;)")&amp;CHAR(10)&amp;udfRegEx(other_hotels_test!M1614,"[^;]+$\d( of )\d( stars).*(n&gt;)([\s\S]*;)")</f>
        <v>#NAME?</v>
      </c>
      <c r="N1614" s="1" t="str">
        <f>other_hotels_test!P1614</f>
        <v>Reviewed 29 October 2011</v>
      </c>
    </row>
    <row r="1615" spans="1:14" ht="154">
      <c r="A1615" s="1" t="str">
        <f>MID(other_hotels_test!D1615,1,FIND("_data",other_hotels_test!D1615,1)-1)</f>
        <v>Hote_81_Bencoolen</v>
      </c>
      <c r="B1615" s="4" t="str">
        <f>other_hotels_test!G1615</f>
        <v>KPKhoo</v>
      </c>
      <c r="C1615" s="4" t="str">
        <f>IF(ISBLANK(other_hotels_test!H1615),"",other_hotels_test!H1615)</f>
        <v>Malaysia</v>
      </c>
      <c r="D1615" s="1" t="str">
        <f>MID(other_hotels_test!I1615,FIND("of",other_hotels_test!I1615,1)-2,12)</f>
        <v>3 of 5 stars</v>
      </c>
      <c r="E1615" s="1" t="str">
        <f>MID(other_hotels_test!I1615,FIND("of",other_hotels_test!I1615,1)-2,2)</f>
        <v xml:space="preserve">3 </v>
      </c>
      <c r="F1615" s="2">
        <f>MID(other_hotels_test!I1615,FIND("of",other_hotels_test!I1615,1)-2,2)/MID(other_hotels_test!I1615,FIND("of",other_hotels_test!I1615,1)+2,2)</f>
        <v>0.6</v>
      </c>
      <c r="G1615" s="3" t="str">
        <f>IF(ISBLANK(other_hotels_test!J1615),"",other_hotels_test!J1615)</f>
        <v>“Good enough for a short stay”</v>
      </c>
      <c r="H1615" s="3" t="str">
        <f>IF(ISBLANK(other_hotels_test!K1615),"",other_hotels_test!K1615)</f>
        <v>We booked this hotel as it was within our budget plus it was located near to the Singapore National Museum which was where we were going for an event. So location wise it was perfect. Actually we had no idea it was just a short walk away. Also there were the MRT stations plus food was easily available. The room we took was a basic twin so we don't expect much. The separate beds were pushed together but the sheets &amp; blankets were clean enough as were the towels. The staff were nice and helpful giving us directions when asked. Admittedly the place looks rather run-down but we don't mind. For those with budgetry contraint this hotel should be good enough for a stay.</v>
      </c>
      <c r="I1615" s="1" t="str">
        <f>TRIM(IF(ISERROR(MID(other_hotels_test!L1615,7,FIND("travelled",other_hotels_test!L1615,1)-7)),"",MID(other_hotels_test!L1615,7,FIND("travelled",other_hotels_test!L1615,1)-7)))</f>
        <v>September 2011</v>
      </c>
      <c r="J1615" s="1" t="str">
        <f>TRIM(IF(ISERROR(MID(other_hotels_test!L1615,FIND("travelled",other_hotels_test!L1615,1)+9,LEN(other_hotels_test!L1615))),"",MID(other_hotels_test!L1615,FIND("travelled",other_hotels_test!L1615,1)+9,LEN(other_hotels_test!L1615))))</f>
        <v>with family</v>
      </c>
      <c r="K1615" s="4" t="e">
        <f ca="1">udfRegEx(other_hotels_test!M1615,"\d( of )\d( stars).*(n&gt;)([\s\S]*;)")&amp;CHAR(10)&amp;udfRegEx(other_hotels_test!M1615,"[^;]+$\d( of )\d( stars).*(n&gt;)([\s\S]*;)")</f>
        <v>#NAME?</v>
      </c>
      <c r="N1615" s="1" t="str">
        <f>other_hotels_test!P1615</f>
        <v>Reviewed 13 September 2011</v>
      </c>
    </row>
    <row r="1616" spans="1:14" ht="168">
      <c r="A1616" s="1" t="str">
        <f>MID(other_hotels_test!D1616,1,FIND("_data",other_hotels_test!D1616,1)-1)</f>
        <v>Hote_81_Bencoolen</v>
      </c>
      <c r="B1616" s="4" t="str">
        <f>other_hotels_test!G1616</f>
        <v>jules_travel11</v>
      </c>
      <c r="C1616" s="4" t="str">
        <f>IF(ISBLANK(other_hotels_test!H1616),"",other_hotels_test!H1616)</f>
        <v>Singapore Singapore</v>
      </c>
      <c r="D1616" s="1" t="str">
        <f>MID(other_hotels_test!I1616,FIND("of",other_hotels_test!I1616,1)-2,12)</f>
        <v>2 of 5 stars</v>
      </c>
      <c r="E1616" s="1" t="str">
        <f>MID(other_hotels_test!I1616,FIND("of",other_hotels_test!I1616,1)-2,2)</f>
        <v xml:space="preserve">2 </v>
      </c>
      <c r="F1616" s="2">
        <f>MID(other_hotels_test!I1616,FIND("of",other_hotels_test!I1616,1)-2,2)/MID(other_hotels_test!I1616,FIND("of",other_hotels_test!I1616,1)+2,2)</f>
        <v>0.4</v>
      </c>
      <c r="G1616" s="3" t="str">
        <f>IF(ISBLANK(other_hotels_test!J1616),"",other_hotels_test!J1616)</f>
        <v>“It was dirty &amp; gross!”</v>
      </c>
      <c r="H1616" s="3" t="str">
        <f>IF(ISBLANK(other_hotels_test!K1616),"",other_hotels_test!K1616)</f>
        <v>Stayed here for a short getaway. Toilets were a total gross. There was mold growing on the tiles and grut! Even the toothbrush had a funny smell. I've stayed in the Joo Chiat Hotel 81 some 2 years back but it wasn't as bad. I guess you get what you pay for. In this case it was truly that. Location is definitely great as there is a 24 hour Kopitiam &amp; 7-11 opposite this hotel. Museums are within walking distance MRT too are within reach - Bras Basah (Circle Line) and Dhoby Ghaut (purple line) &amp; Plaza Singapura Cathay SOTA etc. But there were other hotels along the same stretch- sommerset etc so the next time around it's worth checking out the others in the area. Staff were friendly though. Check-in &amp; out was smooth as well. Just not the right place for those clean &amp; hygiene conscious people.</v>
      </c>
      <c r="I1616" s="1" t="str">
        <f>TRIM(IF(ISERROR(MID(other_hotels_test!L1616,7,FIND("travelled",other_hotels_test!L1616,1)-7)),"",MID(other_hotels_test!L1616,7,FIND("travelled",other_hotels_test!L1616,1)-7)))</f>
        <v>August 2011</v>
      </c>
      <c r="J1616" s="1" t="str">
        <f>TRIM(IF(ISERROR(MID(other_hotels_test!L1616,FIND("travelled",other_hotels_test!L1616,1)+9,LEN(other_hotels_test!L1616))),"",MID(other_hotels_test!L1616,FIND("travelled",other_hotels_test!L1616,1)+9,LEN(other_hotels_test!L1616))))</f>
        <v>as a couple</v>
      </c>
      <c r="K1616" s="4" t="e">
        <f ca="1">udfRegEx(other_hotels_test!M1616,"\d( of )\d( stars).*(n&gt;)([\s\S]*;)")&amp;CHAR(10)&amp;udfRegEx(other_hotels_test!M1616,"[^;]+$\d( of )\d( stars).*(n&gt;)([\s\S]*;)")</f>
        <v>#NAME?</v>
      </c>
      <c r="N1616" s="1" t="str">
        <f>other_hotels_test!P1616</f>
        <v>Reviewed 12 September 2011</v>
      </c>
    </row>
    <row r="1617" spans="1:14" ht="196">
      <c r="A1617" s="1" t="str">
        <f>MID(other_hotels_test!D1617,1,FIND("_data",other_hotels_test!D1617,1)-1)</f>
        <v>Hote_81_Bencoolen</v>
      </c>
      <c r="B1617" s="4" t="str">
        <f>other_hotels_test!G1617</f>
        <v>zja_godiva</v>
      </c>
      <c r="C1617" s="4" t="str">
        <f>IF(ISBLANK(other_hotels_test!H1617),"",other_hotels_test!H1617)</f>
        <v>Quezon City Philippines</v>
      </c>
      <c r="D1617" s="1" t="str">
        <f>MID(other_hotels_test!I1617,FIND("of",other_hotels_test!I1617,1)-2,12)</f>
        <v>3 of 5 stars</v>
      </c>
      <c r="E1617" s="1" t="str">
        <f>MID(other_hotels_test!I1617,FIND("of",other_hotels_test!I1617,1)-2,2)</f>
        <v xml:space="preserve">3 </v>
      </c>
      <c r="F1617" s="2">
        <f>MID(other_hotels_test!I1617,FIND("of",other_hotels_test!I1617,1)-2,2)/MID(other_hotels_test!I1617,FIND("of",other_hotels_test!I1617,1)+2,2)</f>
        <v>0.6</v>
      </c>
      <c r="G1617" s="3" t="str">
        <f>IF(ISBLANK(other_hotels_test!J1617),"",other_hotels_test!J1617)</f>
        <v>“It was a good stay. Recommended for those on a budget.”</v>
      </c>
      <c r="H1617" s="3" t="str">
        <f>IF(ISBLANK(other_hotels_test!K1617),"",other_hotels_test!K1617)</f>
        <v>Despite reading not so good reviews about this hotel we booked 3 superior rooms (each room good for 3 pax) because of the cheap room rates and good location. We were expecting the worst and was pleasantly surprised that it wasn't that bad. The superior room had a queen size bed and a sofa bed w/ clean pillows and blankets (thankfully no bed bugs) mini refrigerator electric kettle ample closet space tv w/ dvd player and hair dryer. The bathroom although old and needs renovation was clean and had hot water. The staff were very helpful and cleaned our rooms daily providing bottled water 3-in-1 coffee and towels (although a bit worn out). Across the street there is 7-11 store and Kopi Tiam which is open 24 hours. If you want the familiar fastfood and coffeshop just beside the Kopi Tiam are Wendy's and Coffee Bean and Tea Leaf and a few more steps is the Bras Basah MRT.</v>
      </c>
      <c r="I1617" s="1" t="str">
        <f>TRIM(IF(ISERROR(MID(other_hotels_test!L1617,7,FIND("travelled",other_hotels_test!L1617,1)-7)),"",MID(other_hotels_test!L1617,7,FIND("travelled",other_hotels_test!L1617,1)-7)))</f>
        <v>August 2011</v>
      </c>
      <c r="J1617" s="1" t="str">
        <f>TRIM(IF(ISERROR(MID(other_hotels_test!L1617,FIND("travelled",other_hotels_test!L1617,1)+9,LEN(other_hotels_test!L1617))),"",MID(other_hotels_test!L1617,FIND("travelled",other_hotels_test!L1617,1)+9,LEN(other_hotels_test!L1617))))</f>
        <v>with friends</v>
      </c>
      <c r="K1617" s="4" t="e">
        <f ca="1">udfRegEx(other_hotels_test!M1617,"\d( of )\d( stars).*(n&gt;)([\s\S]*;)")&amp;CHAR(10)&amp;udfRegEx(other_hotels_test!M1617,"[^;]+$\d( of )\d( stars).*(n&gt;)([\s\S]*;)")</f>
        <v>#NAME?</v>
      </c>
      <c r="N1617" s="1" t="str">
        <f>other_hotels_test!P1617</f>
        <v>Reviewed 31 August 2011</v>
      </c>
    </row>
    <row r="1618" spans="1:14" ht="210">
      <c r="A1618" s="1" t="str">
        <f>MID(other_hotels_test!D1618,1,FIND("_data",other_hotels_test!D1618,1)-1)</f>
        <v>Hote_81_Bencoolen</v>
      </c>
      <c r="B1618" s="4" t="str">
        <f>other_hotels_test!G1618</f>
        <v>littlerock_11</v>
      </c>
      <c r="C1618" s="4" t="str">
        <f>IF(ISBLANK(other_hotels_test!H1618),"",other_hotels_test!H1618)</f>
        <v>Makati</v>
      </c>
      <c r="D1618" s="1" t="str">
        <f>MID(other_hotels_test!I1618,FIND("of",other_hotels_test!I1618,1)-2,12)</f>
        <v>3 of 5 stars</v>
      </c>
      <c r="E1618" s="1" t="str">
        <f>MID(other_hotels_test!I1618,FIND("of",other_hotels_test!I1618,1)-2,2)</f>
        <v xml:space="preserve">3 </v>
      </c>
      <c r="F1618" s="2">
        <f>MID(other_hotels_test!I1618,FIND("of",other_hotels_test!I1618,1)-2,2)/MID(other_hotels_test!I1618,FIND("of",other_hotels_test!I1618,1)+2,2)</f>
        <v>0.6</v>
      </c>
      <c r="G1618" s="3" t="str">
        <f>IF(ISBLANK(other_hotels_test!J1618),"",other_hotels_test!J1618)</f>
        <v>“Passable”</v>
      </c>
      <c r="H1618" s="3" t="str">
        <f>IF(ISBLANK(other_hotels_test!K1618),"",other_hotels_test!K1618)</f>
        <v>Hotel 81 Bencoolen has the greatest location of all Hotel 81 hotel chain. It is near 2 major MRT stations the Dhoby Ghaut and Bras Basah near a food court (KopiTiam) and 24-hrs convenience stores. It's somewhat cheap compared to other hotels in the area. There's TV (not flat screen though) a mini ref and cool aircon.It has free 500ml bottled water everyday. Friendly hotel staff - they speak english and filipino. You can ask them the way around Singapore. Free wifi. Woohoo! The biggest drawback for me is the restrooms. Its not as clean as I have expected it to be. The sink has a little punch hole; the rug inside was not changed even though its been soaking in water; no trash can inside the restroom. The cabinet has an old panty that has been hanging inside the cabinet before we arrived the cleaning lady missed it. I guess it all boils down to the cleaning lady/man. There's fresh towels every day but its kinda old - i think they need to buy new ones. Over all I will still come back and recommend this hotel.</v>
      </c>
      <c r="I1618" s="1" t="str">
        <f>TRIM(IF(ISERROR(MID(other_hotels_test!L1618,7,FIND("travelled",other_hotels_test!L1618,1)-7)),"",MID(other_hotels_test!L1618,7,FIND("travelled",other_hotels_test!L1618,1)-7)))</f>
        <v>August 2011</v>
      </c>
      <c r="J1618" s="1" t="str">
        <f>TRIM(IF(ISERROR(MID(other_hotels_test!L1618,FIND("travelled",other_hotels_test!L1618,1)+9,LEN(other_hotels_test!L1618))),"",MID(other_hotels_test!L1618,FIND("travelled",other_hotels_test!L1618,1)+9,LEN(other_hotels_test!L1618))))</f>
        <v>with friends</v>
      </c>
      <c r="K1618" s="4" t="e">
        <f ca="1">udfRegEx(other_hotels_test!M1618,"\d( of )\d( stars).*(n&gt;)([\s\S]*;)")&amp;CHAR(10)&amp;udfRegEx(other_hotels_test!M1618,"[^;]+$\d( of )\d( stars).*(n&gt;)([\s\S]*;)")</f>
        <v>#NAME?</v>
      </c>
      <c r="N1618" s="1" t="str">
        <f>other_hotels_test!P1618</f>
        <v>Reviewed 24 August 2011</v>
      </c>
    </row>
    <row r="1619" spans="1:14" ht="392">
      <c r="A1619" s="1" t="str">
        <f>MID(other_hotels_test!D1619,1,FIND("_data",other_hotels_test!D1619,1)-1)</f>
        <v>Hote_81_Bencoolen</v>
      </c>
      <c r="B1619" s="4" t="str">
        <f>other_hotels_test!G1619</f>
        <v>Travlalu</v>
      </c>
      <c r="C1619" s="4" t="str">
        <f>IF(ISBLANK(other_hotels_test!H1619),"",other_hotels_test!H1619)</f>
        <v>Seattle</v>
      </c>
      <c r="D1619" s="1" t="str">
        <f>MID(other_hotels_test!I1619,FIND("of",other_hotels_test!I1619,1)-2,12)</f>
        <v>2 of 5 stars</v>
      </c>
      <c r="E1619" s="1" t="str">
        <f>MID(other_hotels_test!I1619,FIND("of",other_hotels_test!I1619,1)-2,2)</f>
        <v xml:space="preserve">2 </v>
      </c>
      <c r="F1619" s="2">
        <f>MID(other_hotels_test!I1619,FIND("of",other_hotels_test!I1619,1)-2,2)/MID(other_hotels_test!I1619,FIND("of",other_hotels_test!I1619,1)+2,2)</f>
        <v>0.4</v>
      </c>
      <c r="G1619" s="3" t="str">
        <f>IF(ISBLANK(other_hotels_test!J1619),"",other_hotels_test!J1619)</f>
        <v>“Budget with few benefits.”</v>
      </c>
      <c r="H1619" s="3" t="str">
        <f>IF(ISBLANK(other_hotels_test!K1619),"",other_hotels_test!K1619)</f>
        <v>It must be taken for granted that hotels are an expensive part of your stay in Singapore.It took us a while to find a place that would accommodate three people but did not break the budget: Hotel 81-Bencoolen did not quite fit the bill in most ways for us.We walked from Dhobi Ghaut MRT station in about 10 minutes and found the surroundings of the hotel to be a clean cityscape with office buildings and numerous cafes and convenience stores.The same can not be said for our hotel room.It was disappointing to see the bathroom with patch up grout around many of the tiles and the room itself was very pokey.We knew that one of the beds would be a converted sofa bed what we didn't know that the sofa was so tiny it found it hard to do double duty as a decent sleeping place.The room generally had a worn outuncared for feel to it. The saving grace of this hotel is that Singapore on the whole as a city is so pleasant to be in that you can momentarily forget the below par hotel.The hotel was in easy walking distance to Bugis MallLittle India and other interesting sights like the Sri Krishna temple alongside the Kwan Im Thong Hood Cho Chinese temple.It was a real treat to visit here in the morning observing the tempelgoers with their offerings.There was a lively market place here too with many items on sale for the Chinese New year.By chance we were in Singapore for the New year and it made for a very festive atmosphere all around. The rest of the city we saw via the excellentclean and extremely efficient metro system as well as the Singapore airlines hop on hop off tour bus.The highlight of the city for us was the magnificent display of orchids in the Botanical Gardens. Even though Hotel 81 is considered a budget hotel it's not super cheap and for what we paid we expected a decentbasic standard which we did not get so I can't recommend this hotel.</v>
      </c>
      <c r="I1619" s="1" t="str">
        <f>TRIM(IF(ISERROR(MID(other_hotels_test!L1619,7,FIND("travelled",other_hotels_test!L1619,1)-7)),"",MID(other_hotels_test!L1619,7,FIND("travelled",other_hotels_test!L1619,1)-7)))</f>
        <v>January 2011</v>
      </c>
      <c r="J1619" s="1" t="str">
        <f>TRIM(IF(ISERROR(MID(other_hotels_test!L1619,FIND("travelled",other_hotels_test!L1619,1)+9,LEN(other_hotels_test!L1619))),"",MID(other_hotels_test!L1619,FIND("travelled",other_hotels_test!L1619,1)+9,LEN(other_hotels_test!L1619))))</f>
        <v>with family</v>
      </c>
      <c r="K1619" s="4" t="e">
        <f ca="1">udfRegEx(other_hotels_test!M1619,"\d( of )\d( stars).*(n&gt;)([\s\S]*;)")&amp;CHAR(10)&amp;udfRegEx(other_hotels_test!M1619,"[^;]+$\d( of )\d( stars).*(n&gt;)([\s\S]*;)")</f>
        <v>#NAME?</v>
      </c>
      <c r="N1619" s="1" t="str">
        <f>other_hotels_test!P1619</f>
        <v>Reviewed 8 August 2011</v>
      </c>
    </row>
    <row r="1620" spans="1:14" ht="56">
      <c r="A1620" s="1" t="str">
        <f>MID(other_hotels_test!D1620,1,FIND("_data",other_hotels_test!D1620,1)-1)</f>
        <v>Hote_81_Bencoolen</v>
      </c>
      <c r="B1620" s="4" t="str">
        <f>other_hotels_test!G1620</f>
        <v>zahran z</v>
      </c>
      <c r="C1620" s="4" t="str">
        <f>IF(ISBLANK(other_hotels_test!H1620),"",other_hotels_test!H1620)</f>
        <v>Colombo Sri Lanka</v>
      </c>
      <c r="D1620" s="1" t="str">
        <f>MID(other_hotels_test!I1620,FIND("of",other_hotels_test!I1620,1)-2,12)</f>
        <v>3 of 5 stars</v>
      </c>
      <c r="E1620" s="1" t="str">
        <f>MID(other_hotels_test!I1620,FIND("of",other_hotels_test!I1620,1)-2,2)</f>
        <v xml:space="preserve">3 </v>
      </c>
      <c r="F1620" s="2">
        <f>MID(other_hotels_test!I1620,FIND("of",other_hotels_test!I1620,1)-2,2)/MID(other_hotels_test!I1620,FIND("of",other_hotels_test!I1620,1)+2,2)</f>
        <v>0.6</v>
      </c>
      <c r="G1620" s="3" t="str">
        <f>IF(ISBLANK(other_hotels_test!J1620),"",other_hotels_test!J1620)</f>
        <v>“Perfect Budget hotel ”</v>
      </c>
      <c r="H1620" s="3" t="str">
        <f>IF(ISBLANK(other_hotels_test!K1620),"",other_hotels_test!K1620)</f>
        <v>If your looking for a budget hotel in a central location Leave your bags and back to only to sleep. This is the best choice. The room is small but pretty clean. Stayed here for 1 night. Book Direct from the hotel site for SIN $ 99</v>
      </c>
      <c r="I1620" s="1" t="str">
        <f>TRIM(IF(ISERROR(MID(other_hotels_test!L1620,7,FIND("travelled",other_hotels_test!L1620,1)-7)),"",MID(other_hotels_test!L1620,7,FIND("travelled",other_hotels_test!L1620,1)-7)))</f>
        <v>March 2014</v>
      </c>
      <c r="J1620" s="1" t="str">
        <f>TRIM(IF(ISERROR(MID(other_hotels_test!L1620,FIND("travelled",other_hotels_test!L1620,1)+9,LEN(other_hotels_test!L1620))),"",MID(other_hotels_test!L1620,FIND("travelled",other_hotels_test!L1620,1)+9,LEN(other_hotels_test!L1620))))</f>
        <v>solo</v>
      </c>
      <c r="K1620" s="4" t="e">
        <f ca="1">udfRegEx(other_hotels_test!M1620,"\d( of )\d( stars).*(n&gt;)([\s\S]*;)")&amp;CHAR(10)&amp;udfRegEx(other_hotels_test!M1620,"[^;]+$\d( of )\d( stars).*(n&gt;)([\s\S]*;)")</f>
        <v>#NAME?</v>
      </c>
      <c r="N1620" s="1" t="str">
        <f>other_hotels_test!P1620</f>
        <v>Reviewed 7 March 2014</v>
      </c>
    </row>
    <row r="1621" spans="1:14" ht="238">
      <c r="A1621" s="1" t="str">
        <f>MID(other_hotels_test!D1621,1,FIND("_data",other_hotels_test!D1621,1)-1)</f>
        <v>Hote_81_Bencoolen</v>
      </c>
      <c r="B1621" s="4" t="str">
        <f>other_hotels_test!G1621</f>
        <v>lazeejax</v>
      </c>
      <c r="C1621" s="4" t="str">
        <f>IF(ISBLANK(other_hotels_test!H1621),"",other_hotels_test!H1621)</f>
        <v>Taunton United Kingdom</v>
      </c>
      <c r="D1621" s="1" t="str">
        <f>MID(other_hotels_test!I1621,FIND("of",other_hotels_test!I1621,1)-2,12)</f>
        <v>3 of 5 stars</v>
      </c>
      <c r="E1621" s="1" t="str">
        <f>MID(other_hotels_test!I1621,FIND("of",other_hotels_test!I1621,1)-2,2)</f>
        <v xml:space="preserve">3 </v>
      </c>
      <c r="F1621" s="2">
        <f>MID(other_hotels_test!I1621,FIND("of",other_hotels_test!I1621,1)-2,2)/MID(other_hotels_test!I1621,FIND("of",other_hotels_test!I1621,1)+2,2)</f>
        <v>0.6</v>
      </c>
      <c r="G1621" s="3" t="str">
        <f>IF(ISBLANK(other_hotels_test!J1621),"",other_hotels_test!J1621)</f>
        <v>“At $99pn (SGD) we weren't expecting much ...”</v>
      </c>
      <c r="H1621" s="3" t="str">
        <f>IF(ISBLANK(other_hotels_test!K1621),"",other_hotels_test!K1621)</f>
        <v>Our stay at was comfortable and convenient. Which is what we were after. A no-frills hotel which some would possibly argue is in desperate need of refurbishment. Sure - but you wouldn't get the rooms for $99pn if that was the case. The rooms are basic but have everything required for a short stay - don't expect fancy smellies in the bathroom and worth taking your own drinks for the fridge. Wifi link very good. Our deal was for a superior room at the same rate as a standard room. We requested a room to the rear at a higher level when booking. The Reception staff had this all noted on arrival and were very accommodating. We didn't hear a peep all night - either inside or from outside the hotel (room 615). Hotel 81 is bang opposite a construction site where work is underway UNDERGROUND creating the new MRT line ...UNDERGROUND being the key give-away ... you don't hear it. The couple of Thai/Japanese restaurants close by serve delicious food at a fraction of the cost of many Singapore establishments. Great location for touring Singapore either by foot or MRT rail.</v>
      </c>
      <c r="I1621" s="1" t="str">
        <f>TRIM(IF(ISERROR(MID(other_hotels_test!L1621,7,FIND("travelled",other_hotels_test!L1621,1)-7)),"",MID(other_hotels_test!L1621,7,FIND("travelled",other_hotels_test!L1621,1)-7)))</f>
        <v>February 2014</v>
      </c>
      <c r="J1621" s="1" t="str">
        <f>TRIM(IF(ISERROR(MID(other_hotels_test!L1621,FIND("travelled",other_hotels_test!L1621,1)+9,LEN(other_hotels_test!L1621))),"",MID(other_hotels_test!L1621,FIND("travelled",other_hotels_test!L1621,1)+9,LEN(other_hotels_test!L1621))))</f>
        <v>as a couple</v>
      </c>
      <c r="K1621" s="4" t="e">
        <f ca="1">udfRegEx(other_hotels_test!M1621,"\d( of )\d( stars).*(n&gt;)([\s\S]*;)")&amp;CHAR(10)&amp;udfRegEx(other_hotels_test!M1621,"[^;]+$\d( of )\d( stars).*(n&gt;)([\s\S]*;)")</f>
        <v>#NAME?</v>
      </c>
      <c r="N1621" s="1" t="str">
        <f>other_hotels_test!P1621</f>
        <v>Reviewed 28 February 2014</v>
      </c>
    </row>
    <row r="1622" spans="1:14" ht="210">
      <c r="A1622" s="1" t="str">
        <f>MID(other_hotels_test!D1622,1,FIND("_data",other_hotels_test!D1622,1)-1)</f>
        <v>Hote_81_Bencoolen</v>
      </c>
      <c r="B1622" s="4" t="str">
        <f>other_hotels_test!G1622</f>
        <v>Deran H</v>
      </c>
      <c r="C1622" s="4" t="str">
        <f>IF(ISBLANK(other_hotels_test!H1622),"",other_hotels_test!H1622)</f>
        <v>Colombo Sri Lanka</v>
      </c>
      <c r="D1622" s="1" t="str">
        <f>MID(other_hotels_test!I1622,FIND("of",other_hotels_test!I1622,1)-2,12)</f>
        <v>3 of 5 stars</v>
      </c>
      <c r="E1622" s="1" t="str">
        <f>MID(other_hotels_test!I1622,FIND("of",other_hotels_test!I1622,1)-2,2)</f>
        <v xml:space="preserve">3 </v>
      </c>
      <c r="F1622" s="2">
        <f>MID(other_hotels_test!I1622,FIND("of",other_hotels_test!I1622,1)-2,2)/MID(other_hotels_test!I1622,FIND("of",other_hotels_test!I1622,1)+2,2)</f>
        <v>0.6</v>
      </c>
      <c r="G1622" s="3" t="str">
        <f>IF(ISBLANK(other_hotels_test!J1622),"",other_hotels_test!J1622)</f>
        <v>“Central location average facilities nice staff”</v>
      </c>
      <c r="H1622" s="3" t="str">
        <f>IF(ISBLANK(other_hotels_test!K1622),"",other_hotels_test!K1622)</f>
        <v>Pros: Hotel 81 Bencoolen is located in very close proximity to the Bugis MRT Station and with walking distance to the main bus stops in Bras Basah Road Prinsep Link and Middle Road. Hence you could easily get around the city area without much hassle. The staff service specially in the front office was excellent and often provided tips on getting around the city's attractions. Cons: The room size was very average I'm not sure how it would differ when it comes to a family or a double room. However knowing how most of the Singaporean hotels operate it is unlikely to be very large when compared to a superior room. The construction of the MRT line (up until 2017) right infront of the Hotel doesn't make the sight of the hotel very attractive albeit it doesn't disturb the guests inside the rooms of the hotel. A general drawback is that hotel accommodation in Singapore is far more expensive than those in the same region (e.g. Malaysia Thailand and Indonesia).</v>
      </c>
      <c r="I1622" s="1" t="str">
        <f>TRIM(IF(ISERROR(MID(other_hotels_test!L1622,7,FIND("travelled",other_hotels_test!L1622,1)-7)),"",MID(other_hotels_test!L1622,7,FIND("travelled",other_hotels_test!L1622,1)-7)))</f>
        <v>February 2014</v>
      </c>
      <c r="J1622" s="1" t="str">
        <f>TRIM(IF(ISERROR(MID(other_hotels_test!L1622,FIND("travelled",other_hotels_test!L1622,1)+9,LEN(other_hotels_test!L1622))),"",MID(other_hotels_test!L1622,FIND("travelled",other_hotels_test!L1622,1)+9,LEN(other_hotels_test!L1622))))</f>
        <v>solo</v>
      </c>
      <c r="K1622" s="4" t="e">
        <f ca="1">udfRegEx(other_hotels_test!M1622,"\d( of )\d( stars).*(n&gt;)([\s\S]*;)")&amp;CHAR(10)&amp;udfRegEx(other_hotels_test!M1622,"[^;]+$\d( of )\d( stars).*(n&gt;)([\s\S]*;)")</f>
        <v>#NAME?</v>
      </c>
      <c r="N1622" s="1" t="str">
        <f>other_hotels_test!P1622</f>
        <v>Reviewed 27 February 2014</v>
      </c>
    </row>
    <row r="1623" spans="1:14" ht="70">
      <c r="A1623" s="1" t="str">
        <f>MID(other_hotels_test!D1623,1,FIND("_data",other_hotels_test!D1623,1)-1)</f>
        <v>Hote_81_Bencoolen</v>
      </c>
      <c r="B1623" s="4" t="str">
        <f>other_hotels_test!G1623</f>
        <v>Alex T</v>
      </c>
      <c r="C1623" s="4" t="str">
        <f>IF(ISBLANK(other_hotels_test!H1623),"",other_hotels_test!H1623)</f>
        <v>Bucharest Romania</v>
      </c>
      <c r="D1623" s="1" t="str">
        <f>MID(other_hotels_test!I1623,FIND("of",other_hotels_test!I1623,1)-2,12)</f>
        <v>2 of 5 stars</v>
      </c>
      <c r="E1623" s="1" t="str">
        <f>MID(other_hotels_test!I1623,FIND("of",other_hotels_test!I1623,1)-2,2)</f>
        <v xml:space="preserve">2 </v>
      </c>
      <c r="F1623" s="2">
        <f>MID(other_hotels_test!I1623,FIND("of",other_hotels_test!I1623,1)-2,2)/MID(other_hotels_test!I1623,FIND("of",other_hotels_test!I1623,1)+2,2)</f>
        <v>0.4</v>
      </c>
      <c r="G1623" s="3" t="str">
        <f>IF(ISBLANK(other_hotels_test!J1623),"",other_hotels_test!J1623)</f>
        <v>“Not so great”</v>
      </c>
      <c r="H1623" s="3" t="str">
        <f>IF(ISBLANK(other_hotels_test!K1623),"",other_hotels_test!K1623)</f>
        <v>I know it is hard to find mid-range accomodation in Singapore but this is a bit too much. It's not the cleanest hotel you'll find. The coridors look kind of creepy.The rooms we were in was old and very cold. The service and the location are great though. If you'd ask me  I would not come back here next time.</v>
      </c>
      <c r="I1623" s="1" t="str">
        <f>TRIM(IF(ISERROR(MID(other_hotels_test!L1623,7,FIND("travelled",other_hotels_test!L1623,1)-7)),"",MID(other_hotels_test!L1623,7,FIND("travelled",other_hotels_test!L1623,1)-7)))</f>
        <v>January 2014</v>
      </c>
      <c r="J1623" s="1" t="str">
        <f>TRIM(IF(ISERROR(MID(other_hotels_test!L1623,FIND("travelled",other_hotels_test!L1623,1)+9,LEN(other_hotels_test!L1623))),"",MID(other_hotels_test!L1623,FIND("travelled",other_hotels_test!L1623,1)+9,LEN(other_hotels_test!L1623))))</f>
        <v>with friends</v>
      </c>
      <c r="K1623" s="4" t="e">
        <f ca="1">udfRegEx(other_hotels_test!M1623,"\d( of )\d( stars).*(n&gt;)([\s\S]*;)")&amp;CHAR(10)&amp;udfRegEx(other_hotels_test!M1623,"[^;]+$\d( of )\d( stars).*(n&gt;)([\s\S]*;)")</f>
        <v>#NAME?</v>
      </c>
      <c r="N1623" s="1" t="str">
        <f>other_hotels_test!P1623</f>
        <v>Reviewed 19 February 2014</v>
      </c>
    </row>
    <row r="1624" spans="1:14" ht="112">
      <c r="A1624" s="1" t="str">
        <f>MID(other_hotels_test!D1624,1,FIND("_data",other_hotels_test!D1624,1)-1)</f>
        <v>Hote_81_Bencoolen</v>
      </c>
      <c r="B1624" s="4" t="str">
        <f>other_hotels_test!G1624</f>
        <v>LouTassie</v>
      </c>
      <c r="C1624" s="4" t="str">
        <f>IF(ISBLANK(other_hotels_test!H1624),"",other_hotels_test!H1624)</f>
        <v>Beijing China</v>
      </c>
      <c r="D1624" s="1" t="str">
        <f>MID(other_hotels_test!I1624,FIND("of",other_hotels_test!I1624,1)-2,12)</f>
        <v>5 of 5 stars</v>
      </c>
      <c r="E1624" s="1" t="str">
        <f>MID(other_hotels_test!I1624,FIND("of",other_hotels_test!I1624,1)-2,2)</f>
        <v xml:space="preserve">5 </v>
      </c>
      <c r="F1624" s="2">
        <f>MID(other_hotels_test!I1624,FIND("of",other_hotels_test!I1624,1)-2,2)/MID(other_hotels_test!I1624,FIND("of",other_hotels_test!I1624,1)+2,2)</f>
        <v>1</v>
      </c>
      <c r="G1624" s="3" t="str">
        <f>IF(ISBLANK(other_hotels_test!J1624),"",other_hotels_test!J1624)</f>
        <v>“Perfect Location and Price Gr8 Staff too.”</v>
      </c>
      <c r="H1624" s="3" t="str">
        <f>IF(ISBLANK(other_hotels_test!K1624),"",other_hotels_test!K1624)</f>
        <v>Great location. Orchid road a 2 min walk. Dhoby Ghaut station the most convenient about 3 mins away. The bed was super comfortable bed bugs were complimentary. We stayed on the 10th floor and although there was construction at the front door we were at the rear of the building without a sound. Convenient shops a short walk and any direction. Staff were great check in was a breeze and the near by restaurants were dilectable especially the Thai a few doors away. We would most certainly stay there again with no hesitation.</v>
      </c>
      <c r="I1624" s="1" t="str">
        <f>TRIM(IF(ISERROR(MID(other_hotels_test!L1624,7,FIND("travelled",other_hotels_test!L1624,1)-7)),"",MID(other_hotels_test!L1624,7,FIND("travelled",other_hotels_test!L1624,1)-7)))</f>
        <v>February 2014</v>
      </c>
      <c r="J1624" s="1" t="str">
        <f>TRIM(IF(ISERROR(MID(other_hotels_test!L1624,FIND("travelled",other_hotels_test!L1624,1)+9,LEN(other_hotels_test!L1624))),"",MID(other_hotels_test!L1624,FIND("travelled",other_hotels_test!L1624,1)+9,LEN(other_hotels_test!L1624))))</f>
        <v>as a couple</v>
      </c>
      <c r="K1624" s="4" t="e">
        <f ca="1">udfRegEx(other_hotels_test!M1624,"\d( of )\d( stars).*(n&gt;)([\s\S]*;)")&amp;CHAR(10)&amp;udfRegEx(other_hotels_test!M1624,"[^;]+$\d( of )\d( stars).*(n&gt;)([\s\S]*;)")</f>
        <v>#NAME?</v>
      </c>
      <c r="N1624" s="1" t="str">
        <f>other_hotels_test!P1624</f>
        <v>Reviewed 15 February 2014</v>
      </c>
    </row>
    <row r="1625" spans="1:14" ht="70">
      <c r="A1625" s="1" t="str">
        <f>MID(other_hotels_test!D1625,1,FIND("_data",other_hotels_test!D1625,1)-1)</f>
        <v>Hote_81_Bencoolen</v>
      </c>
      <c r="B1625" s="4" t="str">
        <f>other_hotels_test!G1625</f>
        <v>vavski</v>
      </c>
      <c r="C1625" s="4" t="str">
        <f>IF(ISBLANK(other_hotels_test!H1625),"",other_hotels_test!H1625)</f>
        <v>manila</v>
      </c>
      <c r="D1625" s="1" t="str">
        <f>MID(other_hotels_test!I1625,FIND("of",other_hotels_test!I1625,1)-2,12)</f>
        <v>1 of 5 stars</v>
      </c>
      <c r="E1625" s="1" t="str">
        <f>MID(other_hotels_test!I1625,FIND("of",other_hotels_test!I1625,1)-2,2)</f>
        <v xml:space="preserve">1 </v>
      </c>
      <c r="F1625" s="2">
        <f>MID(other_hotels_test!I1625,FIND("of",other_hotels_test!I1625,1)-2,2)/MID(other_hotels_test!I1625,FIND("of",other_hotels_test!I1625,1)+2,2)</f>
        <v>0.2</v>
      </c>
      <c r="G1625" s="3" t="str">
        <f>IF(ISBLANK(other_hotels_test!J1625),"",other_hotels_test!J1625)</f>
        <v>“You get what you pay for”</v>
      </c>
      <c r="H1625" s="3" t="str">
        <f>IF(ISBLANK(other_hotels_test!K1625),"",other_hotels_test!K1625)</f>
        <v>good location- near bras basha mrt station staff helpful but can still improve people skills- these are about the only positive thing i can say for this hotel no breakfast included small room  not so clean bathroom  and you can really hear the noise outside the room the linen and towels used have seen better days no free wi fi</v>
      </c>
      <c r="I1625" s="1" t="str">
        <f>TRIM(IF(ISERROR(MID(other_hotels_test!L1625,7,FIND("travelled",other_hotels_test!L1625,1)-7)),"",MID(other_hotels_test!L1625,7,FIND("travelled",other_hotels_test!L1625,1)-7)))</f>
        <v>July 2011</v>
      </c>
      <c r="J1625" s="1" t="str">
        <f>TRIM(IF(ISERROR(MID(other_hotels_test!L1625,FIND("travelled",other_hotels_test!L1625,1)+9,LEN(other_hotels_test!L1625))),"",MID(other_hotels_test!L1625,FIND("travelled",other_hotels_test!L1625,1)+9,LEN(other_hotels_test!L1625))))</f>
        <v>with family</v>
      </c>
      <c r="K1625" s="4" t="e">
        <f ca="1">udfRegEx(other_hotels_test!M1625,"\d( of )\d( stars).*(n&gt;)([\s\S]*;)")&amp;CHAR(10)&amp;udfRegEx(other_hotels_test!M1625,"[^;]+$\d( of )\d( stars).*(n&gt;)([\s\S]*;)")</f>
        <v>#NAME?</v>
      </c>
      <c r="N1625" s="1" t="str">
        <f>other_hotels_test!P1625</f>
        <v>Reviewed 29 July 2011</v>
      </c>
    </row>
    <row r="1626" spans="1:14" ht="70">
      <c r="A1626" s="1" t="str">
        <f>MID(other_hotels_test!D1626,1,FIND("_data",other_hotels_test!D1626,1)-1)</f>
        <v>Hote_81_Bencoolen</v>
      </c>
      <c r="B1626" s="4" t="str">
        <f>other_hotels_test!G1626</f>
        <v>TravlAdvisor</v>
      </c>
      <c r="C1626" s="4" t="str">
        <f>IF(ISBLANK(other_hotels_test!H1626),"",other_hotels_test!H1626)</f>
        <v>Mumbai (Bombay) India</v>
      </c>
      <c r="D1626" s="1" t="str">
        <f>MID(other_hotels_test!I1626,FIND("of",other_hotels_test!I1626,1)-2,12)</f>
        <v>2 of 5 stars</v>
      </c>
      <c r="E1626" s="1" t="str">
        <f>MID(other_hotels_test!I1626,FIND("of",other_hotels_test!I1626,1)-2,2)</f>
        <v xml:space="preserve">2 </v>
      </c>
      <c r="F1626" s="2">
        <f>MID(other_hotels_test!I1626,FIND("of",other_hotels_test!I1626,1)-2,2)/MID(other_hotels_test!I1626,FIND("of",other_hotels_test!I1626,1)+2,2)</f>
        <v>0.4</v>
      </c>
      <c r="G1626" s="3" t="str">
        <f>IF(ISBLANK(other_hotels_test!J1626),"",other_hotels_test!J1626)</f>
        <v>“Highly Ok”</v>
      </c>
      <c r="H1626" s="3" t="str">
        <f>IF(ISBLANK(other_hotels_test!K1626),"",other_hotels_test!K1626)</f>
        <v>I booked the hotel online as i went for a Business Trip but after reaching there i learnt that the rates offered were much lower. Located at convinient place with some food outlets just across the hotel. If you are travelling alone for a short visit this place seems to be just about ok. Not recommended for families.</v>
      </c>
      <c r="I1626" s="1" t="str">
        <f>TRIM(IF(ISERROR(MID(other_hotels_test!L1626,7,FIND("travelled",other_hotels_test!L1626,1)-7)),"",MID(other_hotels_test!L1626,7,FIND("travelled",other_hotels_test!L1626,1)-7)))</f>
        <v>February 2011</v>
      </c>
      <c r="J1626" s="1" t="str">
        <f>TRIM(IF(ISERROR(MID(other_hotels_test!L1626,FIND("travelled",other_hotels_test!L1626,1)+9,LEN(other_hotels_test!L1626))),"",MID(other_hotels_test!L1626,FIND("travelled",other_hotels_test!L1626,1)+9,LEN(other_hotels_test!L1626))))</f>
        <v>on business</v>
      </c>
      <c r="K1626" s="4" t="e">
        <f ca="1">udfRegEx(other_hotels_test!M1626,"\d( of )\d( stars).*(n&gt;)([\s\S]*;)")&amp;CHAR(10)&amp;udfRegEx(other_hotels_test!M1626,"[^;]+$\d( of )\d( stars).*(n&gt;)([\s\S]*;)")</f>
        <v>#NAME?</v>
      </c>
      <c r="N1626" s="1" t="str">
        <f>other_hotels_test!P1626</f>
        <v>Reviewed 27 July 2011</v>
      </c>
    </row>
    <row r="1627" spans="1:14" ht="224">
      <c r="A1627" s="1" t="str">
        <f>MID(other_hotels_test!D1627,1,FIND("_data",other_hotels_test!D1627,1)-1)</f>
        <v>Hote_81_Bencoolen</v>
      </c>
      <c r="B1627" s="4" t="str">
        <f>other_hotels_test!G1627</f>
        <v>Ajay203</v>
      </c>
      <c r="C1627" s="4" t="str">
        <f>IF(ISBLANK(other_hotels_test!H1627),"",other_hotels_test!H1627)</f>
        <v>Hyderabad India</v>
      </c>
      <c r="D1627" s="1" t="str">
        <f>MID(other_hotels_test!I1627,FIND("of",other_hotels_test!I1627,1)-2,12)</f>
        <v>4 of 5 stars</v>
      </c>
      <c r="E1627" s="1" t="str">
        <f>MID(other_hotels_test!I1627,FIND("of",other_hotels_test!I1627,1)-2,2)</f>
        <v xml:space="preserve">4 </v>
      </c>
      <c r="F1627" s="2">
        <f>MID(other_hotels_test!I1627,FIND("of",other_hotels_test!I1627,1)-2,2)/MID(other_hotels_test!I1627,FIND("of",other_hotels_test!I1627,1)+2,2)</f>
        <v>0.8</v>
      </c>
      <c r="G1627" s="3" t="str">
        <f>IF(ISBLANK(other_hotels_test!J1627),"",other_hotels_test!J1627)</f>
        <v>“Excellent location - reasonable costs”</v>
      </c>
      <c r="H1627" s="3" t="str">
        <f>IF(ISBLANK(other_hotels_test!K1627),"",other_hotels_test!K1627)</f>
        <v>The Hotel is located just off the Orchard Road and very close to the Dhoby Ghaut MRT station. The advantage of this station is that three lines intersect here. You can go just about anywhere in singapore from this station. Hotel 81 is a typical budget hotel chain. No frills but neat and clean. Though this hotel is not in the CBD (where the red light district is) there is still a steady traffic of young men and women during the evenings who rent the rooms on an hourly basis. This may bother some families. However there there is no soliciting and the hotel staff is very matter of fact about handling this traffic. If you look the other way it should not bother you. The Hotel rooms are pretty tiny and the beds are encased in cheat leather. The staff is helpful and courteous. At around 120 SGD for a deluxe room and with the great location the shortcomings can be overlooked. We had a great stay especially as we were out of the Hotle most of the time and returned only to sleep in. Would recommend this to budget travellers.</v>
      </c>
      <c r="I1627" s="1" t="str">
        <f>TRIM(IF(ISERROR(MID(other_hotels_test!L1627,7,FIND("travelled",other_hotels_test!L1627,1)-7)),"",MID(other_hotels_test!L1627,7,FIND("travelled",other_hotels_test!L1627,1)-7)))</f>
        <v>June 2011</v>
      </c>
      <c r="J1627" s="1" t="str">
        <f>TRIM(IF(ISERROR(MID(other_hotels_test!L1627,FIND("travelled",other_hotels_test!L1627,1)+9,LEN(other_hotels_test!L1627))),"",MID(other_hotels_test!L1627,FIND("travelled",other_hotels_test!L1627,1)+9,LEN(other_hotels_test!L1627))))</f>
        <v>with family</v>
      </c>
      <c r="K1627" s="4" t="e">
        <f ca="1">udfRegEx(other_hotels_test!M1627,"\d( of )\d( stars).*(n&gt;)([\s\S]*;)")&amp;CHAR(10)&amp;udfRegEx(other_hotels_test!M1627,"[^;]+$\d( of )\d( stars).*(n&gt;)([\s\S]*;)")</f>
        <v>#NAME?</v>
      </c>
      <c r="N1627" s="1" t="str">
        <f>other_hotels_test!P1627</f>
        <v>Reviewed 27 June 2011</v>
      </c>
    </row>
    <row r="1628" spans="1:14" ht="140">
      <c r="A1628" s="1" t="str">
        <f>MID(other_hotels_test!D1628,1,FIND("_data",other_hotels_test!D1628,1)-1)</f>
        <v>Hote_81_Bencoolen</v>
      </c>
      <c r="B1628" s="4" t="str">
        <f>other_hotels_test!G1628</f>
        <v>akuasyad</v>
      </c>
      <c r="C1628" s="4" t="str">
        <f>IF(ISBLANK(other_hotels_test!H1628),"",other_hotels_test!H1628)</f>
        <v>Kuala Lumpur Malaysia</v>
      </c>
      <c r="D1628" s="1" t="str">
        <f>MID(other_hotels_test!I1628,FIND("of",other_hotels_test!I1628,1)-2,12)</f>
        <v>3 of 5 stars</v>
      </c>
      <c r="E1628" s="1" t="str">
        <f>MID(other_hotels_test!I1628,FIND("of",other_hotels_test!I1628,1)-2,2)</f>
        <v xml:space="preserve">3 </v>
      </c>
      <c r="F1628" s="2">
        <f>MID(other_hotels_test!I1628,FIND("of",other_hotels_test!I1628,1)-2,2)/MID(other_hotels_test!I1628,FIND("of",other_hotels_test!I1628,1)+2,2)</f>
        <v>0.6</v>
      </c>
      <c r="G1628" s="3" t="str">
        <f>IF(ISBLANK(other_hotels_test!J1628),"",other_hotels_test!J1628)</f>
        <v>“Hotel For Budget Travellers With Great Location..”</v>
      </c>
      <c r="H1628" s="3" t="str">
        <f>IF(ISBLANK(other_hotels_test!K1628),"",other_hotels_test!K1628)</f>
        <v>One of the best location hotel in singapore.. very convenient.. the hotel is quite good.. with a nice bed.. didnt had any bad experience with the bed bugs.. the services is normal.. very good hotel for muslims travellers.. near mosque n easy to look for halal foods.. Hajah Maimunah Restaurant.. nice n tasty foods.. near the food court also.. got 7-11 infront of the hotel... few minutes walk to Bras Basah MRT.. 10-15 minutes walk to Bugis Street.. 20 minutes walk to Orchard Road... n please dont expect too much for the hotel quality n services.. bcoz its not a 5 star hotel... but i'll definitely stay here again in the future...</v>
      </c>
      <c r="I1628" s="1" t="str">
        <f>TRIM(IF(ISERROR(MID(other_hotels_test!L1628,7,FIND("travelled",other_hotels_test!L1628,1)-7)),"",MID(other_hotels_test!L1628,7,FIND("travelled",other_hotels_test!L1628,1)-7)))</f>
        <v>May 2011</v>
      </c>
      <c r="J1628" s="1" t="str">
        <f>TRIM(IF(ISERROR(MID(other_hotels_test!L1628,FIND("travelled",other_hotels_test!L1628,1)+9,LEN(other_hotels_test!L1628))),"",MID(other_hotels_test!L1628,FIND("travelled",other_hotels_test!L1628,1)+9,LEN(other_hotels_test!L1628))))</f>
        <v>with friends</v>
      </c>
      <c r="K1628" s="4" t="e">
        <f ca="1">udfRegEx(other_hotels_test!M1628,"\d( of )\d( stars).*(n&gt;)([\s\S]*;)")&amp;CHAR(10)&amp;udfRegEx(other_hotels_test!M1628,"[^;]+$\d( of )\d( stars).*(n&gt;)([\s\S]*;)")</f>
        <v>#NAME?</v>
      </c>
      <c r="N1628" s="1" t="str">
        <f>other_hotels_test!P1628</f>
        <v>Reviewed 16 June 2011</v>
      </c>
    </row>
    <row r="1629" spans="1:14" ht="140">
      <c r="A1629" s="1" t="str">
        <f>MID(other_hotels_test!D1629,1,FIND("_data",other_hotels_test!D1629,1)-1)</f>
        <v>Hote_81_Bencoolen</v>
      </c>
      <c r="B1629" s="4" t="str">
        <f>other_hotels_test!G1629</f>
        <v>Floral2011</v>
      </c>
      <c r="C1629" s="4" t="str">
        <f>IF(ISBLANK(other_hotels_test!H1629),"",other_hotels_test!H1629)</f>
        <v>Kota Kinabalu Malaysia</v>
      </c>
      <c r="D1629" s="1" t="str">
        <f>MID(other_hotels_test!I1629,FIND("of",other_hotels_test!I1629,1)-2,12)</f>
        <v>3 of 5 stars</v>
      </c>
      <c r="E1629" s="1" t="str">
        <f>MID(other_hotels_test!I1629,FIND("of",other_hotels_test!I1629,1)-2,2)</f>
        <v xml:space="preserve">3 </v>
      </c>
      <c r="F1629" s="2">
        <f>MID(other_hotels_test!I1629,FIND("of",other_hotels_test!I1629,1)-2,2)/MID(other_hotels_test!I1629,FIND("of",other_hotels_test!I1629,1)+2,2)</f>
        <v>0.6</v>
      </c>
      <c r="G1629" s="3" t="str">
        <f>IF(ISBLANK(other_hotels_test!J1629),"",other_hotels_test!J1629)</f>
        <v>“Not too bad”</v>
      </c>
      <c r="H1629" s="3" t="str">
        <f>IF(ISBLANK(other_hotels_test!K1629),"",other_hotels_test!K1629)</f>
        <v>We stayed at this hotel due to it's proximity to a function we were attending. Overall it was a lot better than what we expected. The room that we got (on the 7th floor) was clean (our number 1 priority!) and the bed was comfortable (we didn't get the bugs reported here thank goodness!) The bathroom is very small but we don't spend a lot of time in there so it was ok. The new bras basah mrt is just a few minutes walk away. Dont use the douby ghout one as reported in some online sources (including the hotels own website as its further!) Our main gripes are the thin walls and the noisy aircon.</v>
      </c>
      <c r="I1629" s="1" t="str">
        <f>TRIM(IF(ISERROR(MID(other_hotels_test!L1629,7,FIND("travelled",other_hotels_test!L1629,1)-7)),"",MID(other_hotels_test!L1629,7,FIND("travelled",other_hotels_test!L1629,1)-7)))</f>
        <v>June 2011</v>
      </c>
      <c r="J1629" s="1" t="str">
        <f>TRIM(IF(ISERROR(MID(other_hotels_test!L1629,FIND("travelled",other_hotels_test!L1629,1)+9,LEN(other_hotels_test!L1629))),"",MID(other_hotels_test!L1629,FIND("travelled",other_hotels_test!L1629,1)+9,LEN(other_hotels_test!L1629))))</f>
        <v>as a couple</v>
      </c>
      <c r="K1629" s="4" t="e">
        <f ca="1">udfRegEx(other_hotels_test!M1629,"\d( of )\d( stars).*(n&gt;)([\s\S]*;)")&amp;CHAR(10)&amp;udfRegEx(other_hotels_test!M1629,"[^;]+$\d( of )\d( stars).*(n&gt;)([\s\S]*;)")</f>
        <v>#NAME?</v>
      </c>
      <c r="N1629" s="1" t="str">
        <f>other_hotels_test!P1629</f>
        <v>Reviewed 15 June 2011</v>
      </c>
    </row>
    <row r="1630" spans="1:14" ht="70">
      <c r="A1630" s="1" t="str">
        <f>MID(other_hotels_test!D1630,1,FIND("_data",other_hotels_test!D1630,1)-1)</f>
        <v>Hote_81_Bencoolen</v>
      </c>
      <c r="B1630" s="4" t="str">
        <f>other_hotels_test!G1630</f>
        <v>Jenkittychua</v>
      </c>
      <c r="C1630" s="4" t="str">
        <f>IF(ISBLANK(other_hotels_test!H1630),"",other_hotels_test!H1630)</f>
        <v/>
      </c>
      <c r="D1630" s="1" t="str">
        <f>MID(other_hotels_test!I1630,FIND("of",other_hotels_test!I1630,1)-2,12)</f>
        <v>1 of 5 stars</v>
      </c>
      <c r="E1630" s="1" t="str">
        <f>MID(other_hotels_test!I1630,FIND("of",other_hotels_test!I1630,1)-2,2)</f>
        <v xml:space="preserve">1 </v>
      </c>
      <c r="F1630" s="2">
        <f>MID(other_hotels_test!I1630,FIND("of",other_hotels_test!I1630,1)-2,2)/MID(other_hotels_test!I1630,FIND("of",other_hotels_test!I1630,1)+2,2)</f>
        <v>0.2</v>
      </c>
      <c r="G1630" s="3" t="str">
        <f>IF(ISBLANK(other_hotels_test!J1630),"",other_hotels_test!J1630)</f>
        <v>“Surprisingly terrible...Disgusting hotel on Earth!!!! Yuckiness”</v>
      </c>
      <c r="H1630" s="3" t="str">
        <f>IF(ISBLANK(other_hotels_test!K1630),"",other_hotels_test!K1630)</f>
        <v>Not worth for the value of monethe bathroom is terrible smelly and the tinydirtysmelly rooms is terribly disgusting...location is ok very near the 24hrs convinient food court and 7/11 store.But the hotel itself is a BIG no no no!!!! Will not coming back again. Maybe will try Strand or Bayview hotel much better i guess!</v>
      </c>
      <c r="I1630" s="1" t="str">
        <f>TRIM(IF(ISERROR(MID(other_hotels_test!L1630,7,FIND("travelled",other_hotels_test!L1630,1)-7)),"",MID(other_hotels_test!L1630,7,FIND("travelled",other_hotels_test!L1630,1)-7)))</f>
        <v/>
      </c>
      <c r="J1630" s="1" t="str">
        <f>TRIM(IF(ISERROR(MID(other_hotels_test!L1630,FIND("travelled",other_hotels_test!L1630,1)+9,LEN(other_hotels_test!L1630))),"",MID(other_hotels_test!L1630,FIND("travelled",other_hotels_test!L1630,1)+9,LEN(other_hotels_test!L1630))))</f>
        <v/>
      </c>
      <c r="K1630" s="4" t="e">
        <f ca="1">udfRegEx(other_hotels_test!M1630,"\d( of )\d( stars).*(n&gt;)([\s\S]*;)")&amp;CHAR(10)&amp;udfRegEx(other_hotels_test!M1630,"[^;]+$\d( of )\d( stars).*(n&gt;)([\s\S]*;)")</f>
        <v>#NAME?</v>
      </c>
      <c r="N1630" s="1" t="str">
        <f>other_hotels_test!P1630</f>
        <v>Reviewed 9 June 2011</v>
      </c>
    </row>
    <row r="1631" spans="1:14" ht="56">
      <c r="A1631" s="1" t="str">
        <f>MID(other_hotels_test!D1631,1,FIND("_data",other_hotels_test!D1631,1)-1)</f>
        <v>Hote_81_Bencoolen</v>
      </c>
      <c r="B1631" s="4" t="str">
        <f>other_hotels_test!G1631</f>
        <v>Rein P</v>
      </c>
      <c r="C1631" s="4" t="str">
        <f>IF(ISBLANK(other_hotels_test!H1631),"",other_hotels_test!H1631)</f>
        <v>Hong Kong China</v>
      </c>
      <c r="D1631" s="1" t="str">
        <f>MID(other_hotels_test!I1631,FIND("of",other_hotels_test!I1631,1)-2,12)</f>
        <v>1 of 5 stars</v>
      </c>
      <c r="E1631" s="1" t="str">
        <f>MID(other_hotels_test!I1631,FIND("of",other_hotels_test!I1631,1)-2,2)</f>
        <v xml:space="preserve">1 </v>
      </c>
      <c r="F1631" s="2">
        <f>MID(other_hotels_test!I1631,FIND("of",other_hotels_test!I1631,1)-2,2)/MID(other_hotels_test!I1631,FIND("of",other_hotels_test!I1631,1)+2,2)</f>
        <v>0.2</v>
      </c>
      <c r="G1631" s="3" t="str">
        <f>IF(ISBLANK(other_hotels_test!J1631),"",other_hotels_test!J1631)</f>
        <v>“DIRTY...with BIG BUGS!!!!”</v>
      </c>
      <c r="H1631" s="3" t="str">
        <f>IF(ISBLANK(other_hotels_test!K1631),"",other_hotels_test!K1631)</f>
        <v>the dirtiest and untidiest hotel on earth!!!! hotel staff is amazing " amazing for being the most un-polite people i ever met :( the comfort in the 2nd floor is like a garbage and junk NOT WORTH FOR YOUR MONEY!!!! believe me its a like a nightmare</v>
      </c>
      <c r="I1631" s="1" t="str">
        <f>TRIM(IF(ISERROR(MID(other_hotels_test!L1631,7,FIND("travelled",other_hotels_test!L1631,1)-7)),"",MID(other_hotels_test!L1631,7,FIND("travelled",other_hotels_test!L1631,1)-7)))</f>
        <v>May 2011</v>
      </c>
      <c r="J1631" s="1" t="str">
        <f>TRIM(IF(ISERROR(MID(other_hotels_test!L1631,FIND("travelled",other_hotels_test!L1631,1)+9,LEN(other_hotels_test!L1631))),"",MID(other_hotels_test!L1631,FIND("travelled",other_hotels_test!L1631,1)+9,LEN(other_hotels_test!L1631))))</f>
        <v>with family</v>
      </c>
      <c r="K1631" s="4" t="e">
        <f ca="1">udfRegEx(other_hotels_test!M1631,"\d( of )\d( stars).*(n&gt;)([\s\S]*;)")&amp;CHAR(10)&amp;udfRegEx(other_hotels_test!M1631,"[^;]+$\d( of )\d( stars).*(n&gt;)([\s\S]*;)")</f>
        <v>#NAME?</v>
      </c>
      <c r="N1631" s="1" t="str">
        <f>other_hotels_test!P1631</f>
        <v>Reviewed 7 June 2011</v>
      </c>
    </row>
    <row r="1632" spans="1:14" ht="84">
      <c r="A1632" s="1" t="str">
        <f>MID(other_hotels_test!D1632,1,FIND("_data",other_hotels_test!D1632,1)-1)</f>
        <v>Hote_81_Bencoolen</v>
      </c>
      <c r="B1632" s="4" t="str">
        <f>other_hotels_test!G1632</f>
        <v>prakruti_shah</v>
      </c>
      <c r="C1632" s="4" t="str">
        <f>IF(ISBLANK(other_hotels_test!H1632),"",other_hotels_test!H1632)</f>
        <v>Ahmedabad</v>
      </c>
      <c r="D1632" s="1" t="str">
        <f>MID(other_hotels_test!I1632,FIND("of",other_hotels_test!I1632,1)-2,12)</f>
        <v>3 of 5 stars</v>
      </c>
      <c r="E1632" s="1" t="str">
        <f>MID(other_hotels_test!I1632,FIND("of",other_hotels_test!I1632,1)-2,2)</f>
        <v xml:space="preserve">3 </v>
      </c>
      <c r="F1632" s="2">
        <f>MID(other_hotels_test!I1632,FIND("of",other_hotels_test!I1632,1)-2,2)/MID(other_hotels_test!I1632,FIND("of",other_hotels_test!I1632,1)+2,2)</f>
        <v>0.6</v>
      </c>
      <c r="G1632" s="3" t="str">
        <f>IF(ISBLANK(other_hotels_test!J1632),"",other_hotels_test!J1632)</f>
        <v>“Hotel is located at very nice area...”</v>
      </c>
      <c r="H1632" s="3" t="str">
        <f>IF(ISBLANK(other_hotels_test!K1632),"",other_hotels_test!K1632)</f>
        <v>I went for marketing of my company's services &amp; stayed at Hotel 81 bencoolen street. It was quite in to my budget.. I didnt want to stay on 4-5star property.. Bencoolen street was very pose.. Exactly opp to hotel there was a food bazaar where i got my veg food to eat...Even Little india was not far away from my hotel. It was 10mins by taxi.. i stayed there for 6days.. overall it was good experience..</v>
      </c>
      <c r="I1632" s="1" t="str">
        <f>TRIM(IF(ISERROR(MID(other_hotels_test!L1632,7,FIND("travelled",other_hotels_test!L1632,1)-7)),"",MID(other_hotels_test!L1632,7,FIND("travelled",other_hotels_test!L1632,1)-7)))</f>
        <v>August 2010</v>
      </c>
      <c r="J1632" s="1" t="str">
        <f>TRIM(IF(ISERROR(MID(other_hotels_test!L1632,FIND("travelled",other_hotels_test!L1632,1)+9,LEN(other_hotels_test!L1632))),"",MID(other_hotels_test!L1632,FIND("travelled",other_hotels_test!L1632,1)+9,LEN(other_hotels_test!L1632))))</f>
        <v>on business</v>
      </c>
      <c r="K1632" s="4" t="e">
        <f ca="1">udfRegEx(other_hotels_test!M1632,"\d( of )\d( stars).*(n&gt;)([\s\S]*;)")&amp;CHAR(10)&amp;udfRegEx(other_hotels_test!M1632,"[^;]+$\d( of )\d( stars).*(n&gt;)([\s\S]*;)")</f>
        <v>#NAME?</v>
      </c>
      <c r="N1632" s="1" t="str">
        <f>other_hotels_test!P1632</f>
        <v>Reviewed 3 June 2011</v>
      </c>
    </row>
    <row r="1633" spans="1:14" ht="98">
      <c r="A1633" s="1" t="str">
        <f>MID(other_hotels_test!D1633,1,FIND("_data",other_hotels_test!D1633,1)-1)</f>
        <v>Hote_81_Bencoolen</v>
      </c>
      <c r="B1633" s="4" t="str">
        <f>other_hotels_test!G1633</f>
        <v>Tiners</v>
      </c>
      <c r="C1633" s="4" t="str">
        <f>IF(ISBLANK(other_hotels_test!H1633),"",other_hotels_test!H1633)</f>
        <v>Makati Philippines</v>
      </c>
      <c r="D1633" s="1" t="str">
        <f>MID(other_hotels_test!I1633,FIND("of",other_hotels_test!I1633,1)-2,12)</f>
        <v>1 of 5 stars</v>
      </c>
      <c r="E1633" s="1" t="str">
        <f>MID(other_hotels_test!I1633,FIND("of",other_hotels_test!I1633,1)-2,2)</f>
        <v xml:space="preserve">1 </v>
      </c>
      <c r="F1633" s="2">
        <f>MID(other_hotels_test!I1633,FIND("of",other_hotels_test!I1633,1)-2,2)/MID(other_hotels_test!I1633,FIND("of",other_hotels_test!I1633,1)+2,2)</f>
        <v>0.2</v>
      </c>
      <c r="G1633" s="3" t="str">
        <f>IF(ISBLANK(other_hotels_test!J1633),"",other_hotels_test!J1633)</f>
        <v>“Bad Customer Service and Terrible Rooms”</v>
      </c>
      <c r="H1633" s="3" t="str">
        <f>IF(ISBLANK(other_hotels_test!K1633),"",other_hotels_test!K1633)</f>
        <v>Yes this was a budget hotel but it doesn't mean that it can't be comfortable. They lack security customers are not given the kind of service that is basic in any hotel (e.g.: help with luggage hailing a cab greetings) the walls are not soundproof (prepare to wake up at the middle of the night!!!) and the bathroom makes it worst. Customers should get value for their money but unfortunately this hotel just doesn't give such.</v>
      </c>
      <c r="I1633" s="1" t="str">
        <f>TRIM(IF(ISERROR(MID(other_hotels_test!L1633,7,FIND("travelled",other_hotels_test!L1633,1)-7)),"",MID(other_hotels_test!L1633,7,FIND("travelled",other_hotels_test!L1633,1)-7)))</f>
        <v>April 2011</v>
      </c>
      <c r="J1633" s="1" t="str">
        <f>TRIM(IF(ISERROR(MID(other_hotels_test!L1633,FIND("travelled",other_hotels_test!L1633,1)+9,LEN(other_hotels_test!L1633))),"",MID(other_hotels_test!L1633,FIND("travelled",other_hotels_test!L1633,1)+9,LEN(other_hotels_test!L1633))))</f>
        <v>with friends</v>
      </c>
      <c r="K1633" s="4" t="e">
        <f ca="1">udfRegEx(other_hotels_test!M1633,"\d( of )\d( stars).*(n&gt;)([\s\S]*;)")&amp;CHAR(10)&amp;udfRegEx(other_hotels_test!M1633,"[^;]+$\d( of )\d( stars).*(n&gt;)([\s\S]*;)")</f>
        <v>#NAME?</v>
      </c>
      <c r="N1633" s="1" t="str">
        <f>other_hotels_test!P1633</f>
        <v>Reviewed 24 April 2011</v>
      </c>
    </row>
    <row r="1634" spans="1:14" ht="98">
      <c r="A1634" s="1" t="str">
        <f>MID(other_hotels_test!D1634,1,FIND("_data",other_hotels_test!D1634,1)-1)</f>
        <v>Hote_81_Bencoolen</v>
      </c>
      <c r="B1634" s="4" t="str">
        <f>other_hotels_test!G1634</f>
        <v>yaneal</v>
      </c>
      <c r="C1634" s="4" t="str">
        <f>IF(ISBLANK(other_hotels_test!H1634),"",other_hotels_test!H1634)</f>
        <v>London United Kingdom</v>
      </c>
      <c r="D1634" s="1" t="str">
        <f>MID(other_hotels_test!I1634,FIND("of",other_hotels_test!I1634,1)-2,12)</f>
        <v>1 of 5 stars</v>
      </c>
      <c r="E1634" s="1" t="str">
        <f>MID(other_hotels_test!I1634,FIND("of",other_hotels_test!I1634,1)-2,2)</f>
        <v xml:space="preserve">1 </v>
      </c>
      <c r="F1634" s="2">
        <f>MID(other_hotels_test!I1634,FIND("of",other_hotels_test!I1634,1)-2,2)/MID(other_hotels_test!I1634,FIND("of",other_hotels_test!I1634,1)+2,2)</f>
        <v>0.2</v>
      </c>
      <c r="G1634" s="3" t="str">
        <f>IF(ISBLANK(other_hotels_test!J1634),"",other_hotels_test!J1634)</f>
        <v>“Grim”</v>
      </c>
      <c r="H1634" s="3" t="str">
        <f>IF(ISBLANK(other_hotels_test!K1634),"",other_hotels_test!K1634)</f>
        <v>Although this is a budget hotel there is no excuse for the rooms smelling like damp and the bathrooms being full of mould. I could hardly bear to be in the bathroom with its mouldy ceiling mouldy shower curtain and filthy dirty extractor fan. Budget doesn't have to mean dirty and run down. Budget can have a fresh lick of paint but still be cheap. I felt utterly grimey staying here and would not stay again.</v>
      </c>
      <c r="I1634" s="1" t="str">
        <f>TRIM(IF(ISERROR(MID(other_hotels_test!L1634,7,FIND("travelled",other_hotels_test!L1634,1)-7)),"",MID(other_hotels_test!L1634,7,FIND("travelled",other_hotels_test!L1634,1)-7)))</f>
        <v>April 2011</v>
      </c>
      <c r="J1634" s="1" t="str">
        <f>TRIM(IF(ISERROR(MID(other_hotels_test!L1634,FIND("travelled",other_hotels_test!L1634,1)+9,LEN(other_hotels_test!L1634))),"",MID(other_hotels_test!L1634,FIND("travelled",other_hotels_test!L1634,1)+9,LEN(other_hotels_test!L1634))))</f>
        <v>as a couple</v>
      </c>
      <c r="K1634" s="4" t="e">
        <f ca="1">udfRegEx(other_hotels_test!M1634,"\d( of )\d( stars).*(n&gt;)([\s\S]*;)")&amp;CHAR(10)&amp;udfRegEx(other_hotels_test!M1634,"[^;]+$\d( of )\d( stars).*(n&gt;)([\s\S]*;)")</f>
        <v>#NAME?</v>
      </c>
      <c r="N1634" s="1" t="str">
        <f>other_hotels_test!P1634</f>
        <v>Reviewed 21 April 2011</v>
      </c>
    </row>
    <row r="1635" spans="1:14" ht="56">
      <c r="A1635" s="1" t="str">
        <f>MID(other_hotels_test!D1635,1,FIND("_data",other_hotels_test!D1635,1)-1)</f>
        <v>Hote_81_Bencoolen</v>
      </c>
      <c r="B1635" s="4" t="str">
        <f>other_hotels_test!G1635</f>
        <v>FBrown85</v>
      </c>
      <c r="C1635" s="4" t="str">
        <f>IF(ISBLANK(other_hotels_test!H1635),"",other_hotels_test!H1635)</f>
        <v/>
      </c>
      <c r="D1635" s="1" t="str">
        <f>MID(other_hotels_test!I1635,FIND("of",other_hotels_test!I1635,1)-2,12)</f>
        <v>2 of 5 stars</v>
      </c>
      <c r="E1635" s="1" t="str">
        <f>MID(other_hotels_test!I1635,FIND("of",other_hotels_test!I1635,1)-2,2)</f>
        <v xml:space="preserve">2 </v>
      </c>
      <c r="F1635" s="2">
        <f>MID(other_hotels_test!I1635,FIND("of",other_hotels_test!I1635,1)-2,2)/MID(other_hotels_test!I1635,FIND("of",other_hotels_test!I1635,1)+2,2)</f>
        <v>0.4</v>
      </c>
      <c r="G1635" s="3" t="str">
        <f>IF(ISBLANK(other_hotels_test!J1635),"",other_hotels_test!J1635)</f>
        <v>“very basic”</v>
      </c>
      <c r="H1635" s="3" t="str">
        <f>IF(ISBLANK(other_hotels_test!K1635),"",other_hotels_test!K1635)</f>
        <v>Very basic hotel with an uncomfortable bed and extremely small shower/bathroom. The hotel smells as though people smoke in their rooms or very musty to say the least....I would suggest that you pay a little bit extra and stay elsewhere.</v>
      </c>
      <c r="I1635" s="1" t="str">
        <f>TRIM(IF(ISERROR(MID(other_hotels_test!L1635,7,FIND("travelled",other_hotels_test!L1635,1)-7)),"",MID(other_hotels_test!L1635,7,FIND("travelled",other_hotels_test!L1635,1)-7)))</f>
        <v>October 2012</v>
      </c>
      <c r="J1635" s="1" t="str">
        <f>TRIM(IF(ISERROR(MID(other_hotels_test!L1635,FIND("travelled",other_hotels_test!L1635,1)+9,LEN(other_hotels_test!L1635))),"",MID(other_hotels_test!L1635,FIND("travelled",other_hotels_test!L1635,1)+9,LEN(other_hotels_test!L1635))))</f>
        <v>as a couple</v>
      </c>
      <c r="K1635" s="4" t="e">
        <f ca="1">udfRegEx(other_hotels_test!M1635,"\d( of )\d( stars).*(n&gt;)([\s\S]*;)")&amp;CHAR(10)&amp;udfRegEx(other_hotels_test!M1635,"[^;]+$\d( of )\d( stars).*(n&gt;)([\s\S]*;)")</f>
        <v>#NAME?</v>
      </c>
      <c r="N1635" s="1" t="str">
        <f>other_hotels_test!P1635</f>
        <v>Reviewed 19 October 2012</v>
      </c>
    </row>
    <row r="1636" spans="1:14" ht="112">
      <c r="A1636" s="1" t="str">
        <f>MID(other_hotels_test!D1636,1,FIND("_data",other_hotels_test!D1636,1)-1)</f>
        <v>Hote_81_Bencoolen</v>
      </c>
      <c r="B1636" s="4" t="str">
        <f>other_hotels_test!G1636</f>
        <v>austravellers63</v>
      </c>
      <c r="C1636" s="4" t="str">
        <f>IF(ISBLANK(other_hotels_test!H1636),"",other_hotels_test!H1636)</f>
        <v>Brisbane</v>
      </c>
      <c r="D1636" s="1" t="str">
        <f>MID(other_hotels_test!I1636,FIND("of",other_hotels_test!I1636,1)-2,12)</f>
        <v>1 of 5 stars</v>
      </c>
      <c r="E1636" s="1" t="str">
        <f>MID(other_hotels_test!I1636,FIND("of",other_hotels_test!I1636,1)-2,2)</f>
        <v xml:space="preserve">1 </v>
      </c>
      <c r="F1636" s="2">
        <f>MID(other_hotels_test!I1636,FIND("of",other_hotels_test!I1636,1)-2,2)/MID(other_hotels_test!I1636,FIND("of",other_hotels_test!I1636,1)+2,2)</f>
        <v>0.2</v>
      </c>
      <c r="G1636" s="3" t="str">
        <f>IF(ISBLANK(other_hotels_test!J1636),"",other_hotels_test!J1636)</f>
        <v>“Most disgusting hotel we have ever stayed in”</v>
      </c>
      <c r="H1636" s="3" t="str">
        <f>IF(ISBLANK(other_hotels_test!K1636),"",other_hotels_test!K1636)</f>
        <v>Three of us stayed in a so called deluxe triple room which consisted of a double bed and a "sofa bed" which was basically a mattress which folds out on the floor. Cold shower until they turned on the switch. No carpet on floor. A power point which shorted and nearly electrocuted us. We checked out after first night incurring a night's charge and went next door to the Strand Hotel. Far superior hotel with great staff and breakfast included. 81 Bencoolen is not a good option.</v>
      </c>
      <c r="I1636" s="1" t="str">
        <f>TRIM(IF(ISERROR(MID(other_hotels_test!L1636,7,FIND("travelled",other_hotels_test!L1636,1)-7)),"",MID(other_hotels_test!L1636,7,FIND("travelled",other_hotels_test!L1636,1)-7)))</f>
        <v/>
      </c>
      <c r="J1636" s="1" t="str">
        <f>TRIM(IF(ISERROR(MID(other_hotels_test!L1636,FIND("travelled",other_hotels_test!L1636,1)+9,LEN(other_hotels_test!L1636))),"",MID(other_hotels_test!L1636,FIND("travelled",other_hotels_test!L1636,1)+9,LEN(other_hotels_test!L1636))))</f>
        <v/>
      </c>
      <c r="K1636" s="4" t="e">
        <f ca="1">udfRegEx(other_hotels_test!M1636,"\d( of )\d( stars).*(n&gt;)([\s\S]*;)")&amp;CHAR(10)&amp;udfRegEx(other_hotels_test!M1636,"[^;]+$\d( of )\d( stars).*(n&gt;)([\s\S]*;)")</f>
        <v>#NAME?</v>
      </c>
      <c r="N1636" s="1" t="str">
        <f>other_hotels_test!P1636</f>
        <v>Reviewed 19 October 2012</v>
      </c>
    </row>
    <row r="1637" spans="1:14" ht="98">
      <c r="A1637" s="1" t="str">
        <f>MID(other_hotels_test!D1637,1,FIND("_data",other_hotels_test!D1637,1)-1)</f>
        <v>Hote_81_Bencoolen</v>
      </c>
      <c r="B1637" s="4" t="str">
        <f>other_hotels_test!G1637</f>
        <v>apisraul</v>
      </c>
      <c r="C1637" s="4" t="str">
        <f>IF(ISBLANK(other_hotels_test!H1637),"",other_hotels_test!H1637)</f>
        <v>Bintulu</v>
      </c>
      <c r="D1637" s="1" t="str">
        <f>MID(other_hotels_test!I1637,FIND("of",other_hotels_test!I1637,1)-2,12)</f>
        <v>3 of 5 stars</v>
      </c>
      <c r="E1637" s="1" t="str">
        <f>MID(other_hotels_test!I1637,FIND("of",other_hotels_test!I1637,1)-2,2)</f>
        <v xml:space="preserve">3 </v>
      </c>
      <c r="F1637" s="2">
        <f>MID(other_hotels_test!I1637,FIND("of",other_hotels_test!I1637,1)-2,2)/MID(other_hotels_test!I1637,FIND("of",other_hotels_test!I1637,1)+2,2)</f>
        <v>0.6</v>
      </c>
      <c r="G1637" s="3" t="str">
        <f>IF(ISBLANK(other_hotels_test!J1637),"",other_hotels_test!J1637)</f>
        <v>“Good value hotel”</v>
      </c>
      <c r="H1637" s="3" t="str">
        <f>IF(ISBLANK(other_hotels_test!K1637),"",other_hotels_test!K1637)</f>
        <v>Stayed for 4 nights to visit USS Singapore Zoo etc. Small hotel but clean suitable if you do not have too many small kids. Location is 7 min walk to nearest Bras Basah MRT station. If you are concerned with halal food you can find halal restaurant just 5 mins walk (to the left side). MRT construction is on going till 2017 (according to the signboard). Try to pick room at higher floor or do not go back to your room till night. Overall its a good value hotel to stay.</v>
      </c>
      <c r="I1637" s="1" t="str">
        <f>TRIM(IF(ISERROR(MID(other_hotels_test!L1637,7,FIND("travelled",other_hotels_test!L1637,1)-7)),"",MID(other_hotels_test!L1637,7,FIND("travelled",other_hotels_test!L1637,1)-7)))</f>
        <v/>
      </c>
      <c r="J1637" s="1" t="str">
        <f>TRIM(IF(ISERROR(MID(other_hotels_test!L1637,FIND("travelled",other_hotels_test!L1637,1)+9,LEN(other_hotels_test!L1637))),"",MID(other_hotels_test!L1637,FIND("travelled",other_hotels_test!L1637,1)+9,LEN(other_hotels_test!L1637))))</f>
        <v/>
      </c>
      <c r="K1637" s="4" t="e">
        <f ca="1">udfRegEx(other_hotels_test!M1637,"\d( of )\d( stars).*(n&gt;)([\s\S]*;)")&amp;CHAR(10)&amp;udfRegEx(other_hotels_test!M1637,"[^;]+$\d( of )\d( stars).*(n&gt;)([\s\S]*;)")</f>
        <v>#NAME?</v>
      </c>
      <c r="N1637" s="1" t="str">
        <f>other_hotels_test!P1637</f>
        <v>Reviewed 17 October 2012</v>
      </c>
    </row>
    <row r="1638" spans="1:14" ht="98">
      <c r="A1638" s="1" t="str">
        <f>MID(other_hotels_test!D1638,1,FIND("_data",other_hotels_test!D1638,1)-1)</f>
        <v>Hote_81_Bencoolen</v>
      </c>
      <c r="B1638" s="4" t="str">
        <f>other_hotels_test!G1638</f>
        <v>Bina M</v>
      </c>
      <c r="C1638" s="4" t="str">
        <f>IF(ISBLANK(other_hotels_test!H1638),"",other_hotels_test!H1638)</f>
        <v>Cardiff United Kingdom</v>
      </c>
      <c r="D1638" s="1" t="str">
        <f>MID(other_hotels_test!I1638,FIND("of",other_hotels_test!I1638,1)-2,12)</f>
        <v>3 of 5 stars</v>
      </c>
      <c r="E1638" s="1" t="str">
        <f>MID(other_hotels_test!I1638,FIND("of",other_hotels_test!I1638,1)-2,2)</f>
        <v xml:space="preserve">3 </v>
      </c>
      <c r="F1638" s="2">
        <f>MID(other_hotels_test!I1638,FIND("of",other_hotels_test!I1638,1)-2,2)/MID(other_hotels_test!I1638,FIND("of",other_hotels_test!I1638,1)+2,2)</f>
        <v>0.6</v>
      </c>
      <c r="G1638" s="3" t="str">
        <f>IF(ISBLANK(other_hotels_test!J1638),"",other_hotels_test!J1638)</f>
        <v>“Basic amenities”</v>
      </c>
      <c r="H1638" s="3" t="str">
        <f>IF(ISBLANK(other_hotels_test!K1638),"",other_hotels_test!K1638)</f>
        <v>Stayed here for a night on the 24th of May. Rate was a little overpriced but overall a good stay despite the ongoing construction racket at the front of the hotel. Booked a room for three persons but the room was only made up for two. Lucky for us we bumped into the housekeeper and requested additional pillows blanket and towels which was promptly delivered when we arrived back from dinner. Hot shower was not working properly either.</v>
      </c>
      <c r="I1638" s="1" t="str">
        <f>TRIM(IF(ISERROR(MID(other_hotels_test!L1638,7,FIND("travelled",other_hotels_test!L1638,1)-7)),"",MID(other_hotels_test!L1638,7,FIND("travelled",other_hotels_test!L1638,1)-7)))</f>
        <v>September 2012</v>
      </c>
      <c r="J1638" s="1" t="str">
        <f>TRIM(IF(ISERROR(MID(other_hotels_test!L1638,FIND("travelled",other_hotels_test!L1638,1)+9,LEN(other_hotels_test!L1638))),"",MID(other_hotels_test!L1638,FIND("travelled",other_hotels_test!L1638,1)+9,LEN(other_hotels_test!L1638))))</f>
        <v>with family</v>
      </c>
      <c r="K1638" s="4" t="e">
        <f ca="1">udfRegEx(other_hotels_test!M1638,"\d( of )\d( stars).*(n&gt;)([\s\S]*;)")&amp;CHAR(10)&amp;udfRegEx(other_hotels_test!M1638,"[^;]+$\d( of )\d( stars).*(n&gt;)([\s\S]*;)")</f>
        <v>#NAME?</v>
      </c>
      <c r="N1638" s="1" t="str">
        <f>other_hotels_test!P1638</f>
        <v>Reviewed 25 September 2012</v>
      </c>
    </row>
    <row r="1639" spans="1:14" ht="409">
      <c r="A1639" s="1" t="str">
        <f>MID(other_hotels_test!D1639,1,FIND("_data",other_hotels_test!D1639,1)-1)</f>
        <v>Hote_81_Bencoolen</v>
      </c>
      <c r="B1639" s="4" t="str">
        <f>other_hotels_test!G1639</f>
        <v>lifewithoutborders</v>
      </c>
      <c r="C1639" s="4" t="str">
        <f>IF(ISBLANK(other_hotels_test!H1639),"",other_hotels_test!H1639)</f>
        <v>Paris France</v>
      </c>
      <c r="D1639" s="1" t="str">
        <f>MID(other_hotels_test!I1639,FIND("of",other_hotels_test!I1639,1)-2,12)</f>
        <v>3 of 5 stars</v>
      </c>
      <c r="E1639" s="1" t="str">
        <f>MID(other_hotels_test!I1639,FIND("of",other_hotels_test!I1639,1)-2,2)</f>
        <v xml:space="preserve">3 </v>
      </c>
      <c r="F1639" s="2">
        <f>MID(other_hotels_test!I1639,FIND("of",other_hotels_test!I1639,1)-2,2)/MID(other_hotels_test!I1639,FIND("of",other_hotels_test!I1639,1)+2,2)</f>
        <v>0.6</v>
      </c>
      <c r="G1639" s="3" t="str">
        <f>IF(ISBLANK(other_hotels_test!J1639),"",other_hotels_test!J1639)</f>
        <v>“You get what you pay for not more not less”</v>
      </c>
      <c r="H1639" s="3" t="str">
        <f>IF(ISBLANK(other_hotels_test!K1639),"",other_hotels_test!K1639)</f>
        <v>I stayed for two nights at this hotel and booked on www.booking.com a single room rate of SGD 278 for the two nights (excluding breakfast) which for Singapore standards and this location is pretty reasonable. Knowing that this was not a luxury hotel and by getting that rate I was realistic enough of what to expect and what not to expect. This is not a hotel for those who are looking for an authentic and charming hotel in my opinion it has no charm at all and looks like it had its good days far behind it. However my room (1413) was functional the bathroom (with a bathtub) decently large with good water pressure. There is a fridge in the room (there is a Seven 11 supermarket right opposite the hotel so you can stock up on drinks there) coffee and tea making facilities. Air Conditioning was noisy although I switched it off completely !. There is also a TV (remote control was missing in the room and even though I requested it twice to be replaced it never made it to the room) phone and hairdryer. Internet access was free of charge and worked well. Service is equally according to standard of this hotel so do not expect people to go out of their way for you (see my comment with the remote control) and show 5-star attitude. Reception staff though was friendly. In my opinion the two main reasons why this hotel should be booked are the reasonable rate and location location location. The hotel is a 15 minute walk to the retail paradise Orchard street. If you like to walk you can even make it in about 20 minutes to Little India (from there you might as well carry on by foot to the Arabic part of Singapore Arabia Street). To the subway it is a 5 minute walk. The sightseeing bus I took (SGD 20 for the whole day and you can use three different routes running from 09.00 am to 17.45 every day) stops at the Rendezvous Hotel which is a 3 minute walk from the hotel. There is a supermarket opposite the hotel so you can stock up on some basics. To summarize: If you prefer to spend your money on something else than a fancy hotel but you still want a great location while in Singapore this hotel is for you.</v>
      </c>
      <c r="I1639" s="1" t="str">
        <f>TRIM(IF(ISERROR(MID(other_hotels_test!L1639,7,FIND("travelled",other_hotels_test!L1639,1)-7)),"",MID(other_hotels_test!L1639,7,FIND("travelled",other_hotels_test!L1639,1)-7)))</f>
        <v>September 2012</v>
      </c>
      <c r="J1639" s="1" t="str">
        <f>TRIM(IF(ISERROR(MID(other_hotels_test!L1639,FIND("travelled",other_hotels_test!L1639,1)+9,LEN(other_hotels_test!L1639))),"",MID(other_hotels_test!L1639,FIND("travelled",other_hotels_test!L1639,1)+9,LEN(other_hotels_test!L1639))))</f>
        <v>solo</v>
      </c>
      <c r="K1639" s="4" t="e">
        <f ca="1">udfRegEx(other_hotels_test!M1639,"\d( of )\d( stars).*(n&gt;)([\s\S]*;)")&amp;CHAR(10)&amp;udfRegEx(other_hotels_test!M1639,"[^;]+$\d( of )\d( stars).*(n&gt;)([\s\S]*;)")</f>
        <v>#NAME?</v>
      </c>
      <c r="N1639" s="1" t="str">
        <f>other_hotels_test!P1639</f>
        <v>Reviewed 16 September 2012</v>
      </c>
    </row>
    <row r="1640" spans="1:14" ht="266">
      <c r="A1640" s="1" t="str">
        <f>MID(other_hotels_test!D1640,1,FIND("_data",other_hotels_test!D1640,1)-1)</f>
        <v>Hote_81_Bencoolen</v>
      </c>
      <c r="B1640" s="4" t="str">
        <f>other_hotels_test!G1640</f>
        <v>jcn_uk</v>
      </c>
      <c r="C1640" s="4" t="str">
        <f>IF(ISBLANK(other_hotels_test!H1640),"",other_hotels_test!H1640)</f>
        <v>London</v>
      </c>
      <c r="D1640" s="1" t="str">
        <f>MID(other_hotels_test!I1640,FIND("of",other_hotels_test!I1640,1)-2,12)</f>
        <v>2 of 5 stars</v>
      </c>
      <c r="E1640" s="1" t="str">
        <f>MID(other_hotels_test!I1640,FIND("of",other_hotels_test!I1640,1)-2,2)</f>
        <v xml:space="preserve">2 </v>
      </c>
      <c r="F1640" s="2">
        <f>MID(other_hotels_test!I1640,FIND("of",other_hotels_test!I1640,1)-2,2)/MID(other_hotels_test!I1640,FIND("of",other_hotels_test!I1640,1)+2,2)</f>
        <v>0.4</v>
      </c>
      <c r="G1640" s="3" t="str">
        <f>IF(ISBLANK(other_hotels_test!J1640),"",other_hotels_test!J1640)</f>
        <v>“Overwhelming cheapness”</v>
      </c>
      <c r="H1640" s="3" t="str">
        <f>IF(ISBLANK(other_hotels_test!K1640),"",other_hotels_test!K1640)</f>
        <v>I decided to go "budget" since I was staying less than 20 hours in Singapore and was impressed with the reviews of the 81 Bencoolen. I am fully aware that the 81 is a budget chain but in my mind so is the Ibis and I am always very comfortable at any Ibis. Well compared to the 81 an Ibis hotel is pure five-star luxury. I agree with the reviews that say the room is very clean. If a clean room (besides the great location) is THE ONLY consideration when booking a hotel go ahead and book the 81 Bencoolen. It is clean but even a clean place can be below “basic”. The cheapness of the place is overwhelming. Now if you are like me have outgrown the young adventurer in you and consider that the place you sleep is for at least one night a proxy of your home you surely want a bit more than that. For about £20 more you can stay at the brand new Parc Sovereign (please see the review) or for £30 more you can stay at the Ibis Bencoolen. And frankly if £20 or £30 makes a difference maybe you should skip Singapore altogether. There is no place on earth I like more than Singapore but hotels here are expensive and that is something you need to factor in. The positive note about the hotel is its location. The Bencoolen area is great for restaurants shopping and it is very central.</v>
      </c>
      <c r="I1640" s="1" t="str">
        <f>TRIM(IF(ISERROR(MID(other_hotels_test!L1640,7,FIND("travelled",other_hotels_test!L1640,1)-7)),"",MID(other_hotels_test!L1640,7,FIND("travelled",other_hotels_test!L1640,1)-7)))</f>
        <v>March 2011</v>
      </c>
      <c r="J1640" s="1" t="str">
        <f>TRIM(IF(ISERROR(MID(other_hotels_test!L1640,FIND("travelled",other_hotels_test!L1640,1)+9,LEN(other_hotels_test!L1640))),"",MID(other_hotels_test!L1640,FIND("travelled",other_hotels_test!L1640,1)+9,LEN(other_hotels_test!L1640))))</f>
        <v>as a couple</v>
      </c>
      <c r="K1640" s="4" t="e">
        <f ca="1">udfRegEx(other_hotels_test!M1640,"\d( of )\d( stars).*(n&gt;)([\s\S]*;)")&amp;CHAR(10)&amp;udfRegEx(other_hotels_test!M1640,"[^;]+$\d( of )\d( stars).*(n&gt;)([\s\S]*;)")</f>
        <v>#NAME?</v>
      </c>
      <c r="N1640" s="1" t="str">
        <f>other_hotels_test!P1640</f>
        <v>Reviewed 25 March 2011</v>
      </c>
    </row>
    <row r="1641" spans="1:14" ht="182">
      <c r="A1641" s="1" t="str">
        <f>MID(other_hotels_test!D1641,1,FIND("_data",other_hotels_test!D1641,1)-1)</f>
        <v>Hote_81_Bencoolen</v>
      </c>
      <c r="B1641" s="4" t="str">
        <f>other_hotels_test!G1641</f>
        <v>Cheata111</v>
      </c>
      <c r="C1641" s="4" t="str">
        <f>IF(ISBLANK(other_hotels_test!H1641),"",other_hotels_test!H1641)</f>
        <v>Jakarta Indonesia</v>
      </c>
      <c r="D1641" s="1" t="str">
        <f>MID(other_hotels_test!I1641,FIND("of",other_hotels_test!I1641,1)-2,12)</f>
        <v>1 of 5 stars</v>
      </c>
      <c r="E1641" s="1" t="str">
        <f>MID(other_hotels_test!I1641,FIND("of",other_hotels_test!I1641,1)-2,2)</f>
        <v xml:space="preserve">1 </v>
      </c>
      <c r="F1641" s="2">
        <f>MID(other_hotels_test!I1641,FIND("of",other_hotels_test!I1641,1)-2,2)/MID(other_hotels_test!I1641,FIND("of",other_hotels_test!I1641,1)+2,2)</f>
        <v>0.2</v>
      </c>
      <c r="G1641" s="3" t="str">
        <f>IF(ISBLANK(other_hotels_test!J1641),"",other_hotels_test!J1641)</f>
        <v>“Pay a bit more to stay at a better place”</v>
      </c>
      <c r="H1641" s="3" t="str">
        <f>IF(ISBLANK(other_hotels_test!K1641),"",other_hotels_test!K1641)</f>
        <v>My sister and I stayed at Hotel 81 Bencoolen for two nights on Feb 1 and 2. We paid around USD115 per night. As a budget hotel I expected it to be an ok one but it was not. The staff were so rude. I have to beg for responses every time. The room was tiny nothing like in the pictures on their website. First they put us in a room with broken lock and stank of cigarette. I asked to change. The second room was ok clean but tiny. We could not sleep well both nights as there are always people coming in and out almost all night. We could hear people next door talking using shower and their TV. Room attendants are loud and they woke us up very early in the morning singing and shouting in the corridor... I would never ever stay there again. The rate was not really cheap and I should have paid a bit extra and stay at a better place.</v>
      </c>
      <c r="I1641" s="1" t="str">
        <f>TRIM(IF(ISERROR(MID(other_hotels_test!L1641,7,FIND("travelled",other_hotels_test!L1641,1)-7)),"",MID(other_hotels_test!L1641,7,FIND("travelled",other_hotels_test!L1641,1)-7)))</f>
        <v>February 2011</v>
      </c>
      <c r="J1641" s="1" t="str">
        <f>TRIM(IF(ISERROR(MID(other_hotels_test!L1641,FIND("travelled",other_hotels_test!L1641,1)+9,LEN(other_hotels_test!L1641))),"",MID(other_hotels_test!L1641,FIND("travelled",other_hotels_test!L1641,1)+9,LEN(other_hotels_test!L1641))))</f>
        <v>with friends</v>
      </c>
      <c r="K1641" s="4" t="e">
        <f ca="1">udfRegEx(other_hotels_test!M1641,"\d( of )\d( stars).*(n&gt;)([\s\S]*;)")&amp;CHAR(10)&amp;udfRegEx(other_hotels_test!M1641,"[^;]+$\d( of )\d( stars).*(n&gt;)([\s\S]*;)")</f>
        <v>#NAME?</v>
      </c>
      <c r="N1641" s="1" t="str">
        <f>other_hotels_test!P1641</f>
        <v>Reviewed 8 February 2011</v>
      </c>
    </row>
    <row r="1642" spans="1:14" ht="126">
      <c r="A1642" s="1" t="str">
        <f>MID(other_hotels_test!D1642,1,FIND("_data",other_hotels_test!D1642,1)-1)</f>
        <v>Hote_81_Bencoolen</v>
      </c>
      <c r="B1642" s="4" t="str">
        <f>other_hotels_test!G1642</f>
        <v>Ilfan</v>
      </c>
      <c r="C1642" s="4" t="str">
        <f>IF(ISBLANK(other_hotels_test!H1642),"",other_hotels_test!H1642)</f>
        <v>Jakarta</v>
      </c>
      <c r="D1642" s="1" t="str">
        <f>MID(other_hotels_test!I1642,FIND("of",other_hotels_test!I1642,1)-2,12)</f>
        <v>4 of 5 stars</v>
      </c>
      <c r="E1642" s="1" t="str">
        <f>MID(other_hotels_test!I1642,FIND("of",other_hotels_test!I1642,1)-2,2)</f>
        <v xml:space="preserve">4 </v>
      </c>
      <c r="F1642" s="2">
        <f>MID(other_hotels_test!I1642,FIND("of",other_hotels_test!I1642,1)-2,2)/MID(other_hotels_test!I1642,FIND("of",other_hotels_test!I1642,1)+2,2)</f>
        <v>0.8</v>
      </c>
      <c r="G1642" s="3" t="str">
        <f>IF(ISBLANK(other_hotels_test!J1642),"",other_hotels_test!J1642)</f>
        <v>“Fair price..great location..”</v>
      </c>
      <c r="H1642" s="3" t="str">
        <f>IF(ISBLANK(other_hotels_test!K1642),"",other_hotels_test!K1642)</f>
        <v>We booked 2 rooms..our request for a side by side room was granted during check in. (The request was not confirmed prior to arrival via phone or email). We stayed in with 1 infant and 1 child (3yo). Check in was smooth and fast the room was small but clean. The reception girl was polite and gave some sweets to the children. For a budget hotel staff courtesy is good. It was our first visit in SIN as family...location is great...Kopi Tiam offers 24 hours food service and next to it is 7eleven. Both are just right across the street. Bras Basah MRT station is within 5 minutes walk maximum.</v>
      </c>
      <c r="I1642" s="1" t="str">
        <f>TRIM(IF(ISERROR(MID(other_hotels_test!L1642,7,FIND("travelled",other_hotels_test!L1642,1)-7)),"",MID(other_hotels_test!L1642,7,FIND("travelled",other_hotels_test!L1642,1)-7)))</f>
        <v>December 2010</v>
      </c>
      <c r="J1642" s="1" t="str">
        <f>TRIM(IF(ISERROR(MID(other_hotels_test!L1642,FIND("travelled",other_hotels_test!L1642,1)+9,LEN(other_hotels_test!L1642))),"",MID(other_hotels_test!L1642,FIND("travelled",other_hotels_test!L1642,1)+9,LEN(other_hotels_test!L1642))))</f>
        <v>with family</v>
      </c>
      <c r="K1642" s="4" t="e">
        <f ca="1">udfRegEx(other_hotels_test!M1642,"\d( of )\d( stars).*(n&gt;)([\s\S]*;)")&amp;CHAR(10)&amp;udfRegEx(other_hotels_test!M1642,"[^;]+$\d( of )\d( stars).*(n&gt;)([\s\S]*;)")</f>
        <v>#NAME?</v>
      </c>
      <c r="N1642" s="1" t="str">
        <f>other_hotels_test!P1642</f>
        <v>Reviewed 5 February 2011</v>
      </c>
    </row>
    <row r="1643" spans="1:14" ht="84">
      <c r="A1643" s="1" t="str">
        <f>MID(other_hotels_test!D1643,1,FIND("_data",other_hotels_test!D1643,1)-1)</f>
        <v>Hote_81_Bencoolen</v>
      </c>
      <c r="B1643" s="4" t="str">
        <f>other_hotels_test!G1643</f>
        <v>Nadoublet</v>
      </c>
      <c r="C1643" s="4" t="str">
        <f>IF(ISBLANK(other_hotels_test!H1643),"",other_hotels_test!H1643)</f>
        <v>Bangkok Thailand</v>
      </c>
      <c r="D1643" s="1" t="str">
        <f>MID(other_hotels_test!I1643,FIND("of",other_hotels_test!I1643,1)-2,12)</f>
        <v>3 of 5 stars</v>
      </c>
      <c r="E1643" s="1" t="str">
        <f>MID(other_hotels_test!I1643,FIND("of",other_hotels_test!I1643,1)-2,2)</f>
        <v xml:space="preserve">3 </v>
      </c>
      <c r="F1643" s="2">
        <f>MID(other_hotels_test!I1643,FIND("of",other_hotels_test!I1643,1)-2,2)/MID(other_hotels_test!I1643,FIND("of",other_hotels_test!I1643,1)+2,2)</f>
        <v>0.6</v>
      </c>
      <c r="G1643" s="3" t="str">
        <f>IF(ISBLANK(other_hotels_test!J1643),"",other_hotels_test!J1643)</f>
        <v>“Pretty small but nice location and good service”</v>
      </c>
      <c r="H1643" s="3" t="str">
        <f>IF(ISBLANK(other_hotels_test!K1643),"",other_hotels_test!K1643)</f>
        <v>The room is quite small the door lock seems to be loose and we need to call the operator everytime in order to ask them to transfer the line to our friend in another room which is quite inconvenience.. But the service is good those at front desk are very helpful.. And the best thing is this hotel is very very near to Bras Basah station just 5 mins walk! :)</v>
      </c>
      <c r="I1643" s="1" t="str">
        <f>TRIM(IF(ISERROR(MID(other_hotels_test!L1643,7,FIND("travelled",other_hotels_test!L1643,1)-7)),"",MID(other_hotels_test!L1643,7,FIND("travelled",other_hotels_test!L1643,1)-7)))</f>
        <v>January 2011</v>
      </c>
      <c r="J1643" s="1" t="str">
        <f>TRIM(IF(ISERROR(MID(other_hotels_test!L1643,FIND("travelled",other_hotels_test!L1643,1)+9,LEN(other_hotels_test!L1643))),"",MID(other_hotels_test!L1643,FIND("travelled",other_hotels_test!L1643,1)+9,LEN(other_hotels_test!L1643))))</f>
        <v>with friends</v>
      </c>
      <c r="K1643" s="4" t="e">
        <f ca="1">udfRegEx(other_hotels_test!M1643,"\d( of )\d( stars).*(n&gt;)([\s\S]*;)")&amp;CHAR(10)&amp;udfRegEx(other_hotels_test!M1643,"[^;]+$\d( of )\d( stars).*(n&gt;)([\s\S]*;)")</f>
        <v>#NAME?</v>
      </c>
      <c r="N1643" s="1" t="str">
        <f>other_hotels_test!P1643</f>
        <v>Reviewed 30 January 2011</v>
      </c>
    </row>
    <row r="1644" spans="1:14" ht="224">
      <c r="A1644" s="1" t="str">
        <f>MID(other_hotels_test!D1644,1,FIND("_data",other_hotels_test!D1644,1)-1)</f>
        <v>Hote_81_Bencoolen</v>
      </c>
      <c r="B1644" s="4" t="str">
        <f>other_hotels_test!G1644</f>
        <v>js0n1</v>
      </c>
      <c r="C1644" s="4" t="str">
        <f>IF(ISBLANK(other_hotels_test!H1644),"",other_hotels_test!H1644)</f>
        <v>Perth Australia</v>
      </c>
      <c r="D1644" s="1" t="str">
        <f>MID(other_hotels_test!I1644,FIND("of",other_hotels_test!I1644,1)-2,12)</f>
        <v>1 of 5 stars</v>
      </c>
      <c r="E1644" s="1" t="str">
        <f>MID(other_hotels_test!I1644,FIND("of",other_hotels_test!I1644,1)-2,2)</f>
        <v xml:space="preserve">1 </v>
      </c>
      <c r="F1644" s="2">
        <f>MID(other_hotels_test!I1644,FIND("of",other_hotels_test!I1644,1)-2,2)/MID(other_hotels_test!I1644,FIND("of",other_hotels_test!I1644,1)+2,2)</f>
        <v>0.2</v>
      </c>
      <c r="G1644" s="3" t="str">
        <f>IF(ISBLANK(other_hotels_test!J1644),"",other_hotels_test!J1644)</f>
        <v>“This place makes me quiver”</v>
      </c>
      <c r="H1644" s="3" t="str">
        <f>IF(ISBLANK(other_hotels_test!K1644),"",other_hotels_test!K1644)</f>
        <v>Went to this hotel during a late night 1 day stopover in Singapore based on the recommendation of a taxi driver when I asked about a "cheap hotel." From now on I'm gonna just fork out the extra $50 or so. The room was small and looked really seedy and everything about it looked very unhygienic. Also with no ventilation the your room fills up with cigarette smoke from other stayers. The walls are paper thin so you can hear every door close every conversation and the televisions of other rooms. We checked in at about 2am and got to sleep at about 3am.. only to be woken up by construction work two buildings across at about 5-6am which the hotel couldn't help of course... but the drilling sound echoed so loudly though our room. However this place maybe your cup of tea if you're really on a budget. Also you're practically a street away from a hub of working girls from Vietnam which can be good or bad depending on your intentions and desires. A big factor influencing my opinion on this hotel is I paid less for a high quality 4star hotel in Bangkok.</v>
      </c>
      <c r="I1644" s="1" t="str">
        <f>TRIM(IF(ISERROR(MID(other_hotels_test!L1644,7,FIND("travelled",other_hotels_test!L1644,1)-7)),"",MID(other_hotels_test!L1644,7,FIND("travelled",other_hotels_test!L1644,1)-7)))</f>
        <v>January 2011</v>
      </c>
      <c r="J1644" s="1" t="str">
        <f>TRIM(IF(ISERROR(MID(other_hotels_test!L1644,FIND("travelled",other_hotels_test!L1644,1)+9,LEN(other_hotels_test!L1644))),"",MID(other_hotels_test!L1644,FIND("travelled",other_hotels_test!L1644,1)+9,LEN(other_hotels_test!L1644))))</f>
        <v>as a couple</v>
      </c>
      <c r="K1644" s="4" t="e">
        <f ca="1">udfRegEx(other_hotels_test!M1644,"\d( of )\d( stars).*(n&gt;)([\s\S]*;)")&amp;CHAR(10)&amp;udfRegEx(other_hotels_test!M1644,"[^;]+$\d( of )\d( stars).*(n&gt;)([\s\S]*;)")</f>
        <v>#NAME?</v>
      </c>
      <c r="N1644" s="1" t="str">
        <f>other_hotels_test!P1644</f>
        <v>Reviewed 25 January 2011</v>
      </c>
    </row>
    <row r="1645" spans="1:14" ht="70">
      <c r="A1645" s="1" t="str">
        <f>MID(other_hotels_test!D1645,1,FIND("_data",other_hotels_test!D1645,1)-1)</f>
        <v>Hote_81_Bencoolen</v>
      </c>
      <c r="B1645" s="4" t="str">
        <f>other_hotels_test!G1645</f>
        <v>DEmastari</v>
      </c>
      <c r="C1645" s="4" t="str">
        <f>IF(ISBLANK(other_hotels_test!H1645),"",other_hotels_test!H1645)</f>
        <v>Jakarta Indonesia</v>
      </c>
      <c r="D1645" s="1" t="str">
        <f>MID(other_hotels_test!I1645,FIND("of",other_hotels_test!I1645,1)-2,12)</f>
        <v>3 of 5 stars</v>
      </c>
      <c r="E1645" s="1" t="str">
        <f>MID(other_hotels_test!I1645,FIND("of",other_hotels_test!I1645,1)-2,2)</f>
        <v xml:space="preserve">3 </v>
      </c>
      <c r="F1645" s="2">
        <f>MID(other_hotels_test!I1645,FIND("of",other_hotels_test!I1645,1)-2,2)/MID(other_hotels_test!I1645,FIND("of",other_hotels_test!I1645,1)+2,2)</f>
        <v>0.6</v>
      </c>
      <c r="G1645" s="3" t="str">
        <f>IF(ISBLANK(other_hotels_test!J1645),"",other_hotels_test!J1645)</f>
        <v>“Budget hotel in a good location”</v>
      </c>
      <c r="H1645" s="3" t="str">
        <f>IF(ISBLANK(other_hotels_test!K1645),"",other_hotels_test!K1645)</f>
        <v>This hotel is near MRT station Bras Basah and bus stop. There is a convenience store and Kopitiam which are open 24 hours near this hotel. The hotel rooms are ok and clean however they are small. The staffs also helpful they provide us the rooms that we booked even-though we arrive before the check in time.</v>
      </c>
      <c r="I1645" s="1" t="str">
        <f>TRIM(IF(ISERROR(MID(other_hotels_test!L1645,7,FIND("travelled",other_hotels_test!L1645,1)-7)),"",MID(other_hotels_test!L1645,7,FIND("travelled",other_hotels_test!L1645,1)-7)))</f>
        <v>December 2012</v>
      </c>
      <c r="J1645" s="1" t="str">
        <f>TRIM(IF(ISERROR(MID(other_hotels_test!L1645,FIND("travelled",other_hotels_test!L1645,1)+9,LEN(other_hotels_test!L1645))),"",MID(other_hotels_test!L1645,FIND("travelled",other_hotels_test!L1645,1)+9,LEN(other_hotels_test!L1645))))</f>
        <v>with family</v>
      </c>
      <c r="K1645" s="4" t="e">
        <f ca="1">udfRegEx(other_hotels_test!M1645,"\d( of )\d( stars).*(n&gt;)([\s\S]*;)")&amp;CHAR(10)&amp;udfRegEx(other_hotels_test!M1645,"[^;]+$\d( of )\d( stars).*(n&gt;)([\s\S]*;)")</f>
        <v>#NAME?</v>
      </c>
      <c r="N1645" s="1" t="str">
        <f>other_hotels_test!P1645</f>
        <v>Reviewed 23 December 2012</v>
      </c>
    </row>
    <row r="1646" spans="1:14" ht="126">
      <c r="A1646" s="1" t="str">
        <f>MID(other_hotels_test!D1646,1,FIND("_data",other_hotels_test!D1646,1)-1)</f>
        <v>Hote_81_Bencoolen</v>
      </c>
      <c r="B1646" s="4" t="str">
        <f>other_hotels_test!G1646</f>
        <v>airiko</v>
      </c>
      <c r="C1646" s="4" t="str">
        <f>IF(ISBLANK(other_hotels_test!H1646),"",other_hotels_test!H1646)</f>
        <v>Bangkok Thailand</v>
      </c>
      <c r="D1646" s="1" t="str">
        <f>MID(other_hotels_test!I1646,FIND("of",other_hotels_test!I1646,1)-2,12)</f>
        <v>4 of 5 stars</v>
      </c>
      <c r="E1646" s="1" t="str">
        <f>MID(other_hotels_test!I1646,FIND("of",other_hotels_test!I1646,1)-2,2)</f>
        <v xml:space="preserve">4 </v>
      </c>
      <c r="F1646" s="2">
        <f>MID(other_hotels_test!I1646,FIND("of",other_hotels_test!I1646,1)-2,2)/MID(other_hotels_test!I1646,FIND("of",other_hotels_test!I1646,1)+2,2)</f>
        <v>0.8</v>
      </c>
      <c r="G1646" s="3" t="str">
        <f>IF(ISBLANK(other_hotels_test!J1646),"",other_hotels_test!J1646)</f>
        <v>“Reasonable price hotel in a very good location”</v>
      </c>
      <c r="H1646" s="3" t="str">
        <f>IF(ISBLANK(other_hotels_test!K1646),"",other_hotels_test!K1646)</f>
        <v>Hotel is located 5 minutes walk from Bras Basa MRT station (circle line) or 10-15 minutes walk from dhoby ghaut station (red line). From bras Basa station 7-11 and cafe kopitium are just around the corner which is very convenient. Besides it is not far from orchard road and raffle place. The room is small but very tidy. The hotel provides free wifi as a complimentary but need to ask for password from hotel staff. Hotel staff is quite helpful. In 2017 MRT bencoolen station will be finished. Now it is under construction which the site is just right at the front of the hotel but not dangerous.</v>
      </c>
      <c r="I1646" s="1" t="str">
        <f>TRIM(IF(ISERROR(MID(other_hotels_test!L1646,7,FIND("travelled",other_hotels_test!L1646,1)-7)),"",MID(other_hotels_test!L1646,7,FIND("travelled",other_hotels_test!L1646,1)-7)))</f>
        <v/>
      </c>
      <c r="J1646" s="1" t="str">
        <f>TRIM(IF(ISERROR(MID(other_hotels_test!L1646,FIND("travelled",other_hotels_test!L1646,1)+9,LEN(other_hotels_test!L1646))),"",MID(other_hotels_test!L1646,FIND("travelled",other_hotels_test!L1646,1)+9,LEN(other_hotels_test!L1646))))</f>
        <v/>
      </c>
      <c r="K1646" s="4" t="e">
        <f ca="1">udfRegEx(other_hotels_test!M1646,"\d( of )\d( stars).*(n&gt;)([\s\S]*;)")&amp;CHAR(10)&amp;udfRegEx(other_hotels_test!M1646,"[^;]+$\d( of )\d( stars).*(n&gt;)([\s\S]*;)")</f>
        <v>#NAME?</v>
      </c>
      <c r="N1646" s="1" t="str">
        <f>other_hotels_test!P1646</f>
        <v>Reviewed 27 November 2012</v>
      </c>
    </row>
    <row r="1647" spans="1:14" ht="126">
      <c r="A1647" s="1" t="str">
        <f>MID(other_hotels_test!D1647,1,FIND("_data",other_hotels_test!D1647,1)-1)</f>
        <v>Hote_81_Bencoolen</v>
      </c>
      <c r="B1647" s="4" t="str">
        <f>other_hotels_test!G1647</f>
        <v>xpao87x</v>
      </c>
      <c r="C1647" s="4" t="str">
        <f>IF(ISBLANK(other_hotels_test!H1647),"",other_hotels_test!H1647)</f>
        <v>Makati Philippines</v>
      </c>
      <c r="D1647" s="1" t="str">
        <f>MID(other_hotels_test!I1647,FIND("of",other_hotels_test!I1647,1)-2,12)</f>
        <v>3 of 5 stars</v>
      </c>
      <c r="E1647" s="1" t="str">
        <f>MID(other_hotels_test!I1647,FIND("of",other_hotels_test!I1647,1)-2,2)</f>
        <v xml:space="preserve">3 </v>
      </c>
      <c r="F1647" s="2">
        <f>MID(other_hotels_test!I1647,FIND("of",other_hotels_test!I1647,1)-2,2)/MID(other_hotels_test!I1647,FIND("of",other_hotels_test!I1647,1)+2,2)</f>
        <v>0.6</v>
      </c>
      <c r="G1647" s="3" t="str">
        <f>IF(ISBLANK(other_hotels_test!J1647),"",other_hotels_test!J1647)</f>
        <v>“Good location and budget friendly”</v>
      </c>
      <c r="H1647" s="3" t="str">
        <f>IF(ISBLANK(other_hotels_test!K1647),"",other_hotels_test!K1647)</f>
        <v>Visited Singapore for the second time this year. Hotel location is pretty good and there's a nearby train station that is walkable (around 10-15 minutes). This hotel is for budget conscious travelers who want a cheap accommodation in Singapore. Hotel room was just alright but might look outdated to most travelers. This didn't bother me at all since we were out most of the day. For the price I paid I couldn't complain at all. I would definitely consider staying here again if I plan another budget trip to Singapore. Otherwise I might consider staying elsewhere if price is not an issue.</v>
      </c>
      <c r="I1647" s="1" t="str">
        <f>TRIM(IF(ISERROR(MID(other_hotels_test!L1647,7,FIND("travelled",other_hotels_test!L1647,1)-7)),"",MID(other_hotels_test!L1647,7,FIND("travelled",other_hotels_test!L1647,1)-7)))</f>
        <v>August 2012</v>
      </c>
      <c r="J1647" s="1" t="str">
        <f>TRIM(IF(ISERROR(MID(other_hotels_test!L1647,FIND("travelled",other_hotels_test!L1647,1)+9,LEN(other_hotels_test!L1647))),"",MID(other_hotels_test!L1647,FIND("travelled",other_hotels_test!L1647,1)+9,LEN(other_hotels_test!L1647))))</f>
        <v>with friends</v>
      </c>
      <c r="K1647" s="4" t="e">
        <f ca="1">udfRegEx(other_hotels_test!M1647,"\d( of )\d( stars).*(n&gt;)([\s\S]*;)")&amp;CHAR(10)&amp;udfRegEx(other_hotels_test!M1647,"[^;]+$\d( of )\d( stars).*(n&gt;)([\s\S]*;)")</f>
        <v>#NAME?</v>
      </c>
      <c r="N1647" s="1" t="str">
        <f>other_hotels_test!P1647</f>
        <v>Reviewed 14 November 2012</v>
      </c>
    </row>
    <row r="1648" spans="1:14" ht="364">
      <c r="A1648" s="1" t="str">
        <f>MID(other_hotels_test!D1648,1,FIND("_data",other_hotels_test!D1648,1)-1)</f>
        <v>Hote_81_Bencoolen</v>
      </c>
      <c r="B1648" s="4" t="str">
        <f>other_hotels_test!G1648</f>
        <v>alexij</v>
      </c>
      <c r="C1648" s="4" t="str">
        <f>IF(ISBLANK(other_hotels_test!H1648),"",other_hotels_test!H1648)</f>
        <v>Manila Philippines</v>
      </c>
      <c r="D1648" s="1" t="str">
        <f>MID(other_hotels_test!I1648,FIND("of",other_hotels_test!I1648,1)-2,12)</f>
        <v>4 of 5 stars</v>
      </c>
      <c r="E1648" s="1" t="str">
        <f>MID(other_hotels_test!I1648,FIND("of",other_hotels_test!I1648,1)-2,2)</f>
        <v xml:space="preserve">4 </v>
      </c>
      <c r="F1648" s="2">
        <f>MID(other_hotels_test!I1648,FIND("of",other_hotels_test!I1648,1)-2,2)/MID(other_hotels_test!I1648,FIND("of",other_hotels_test!I1648,1)+2,2)</f>
        <v>0.8</v>
      </c>
      <c r="G1648" s="3" t="str">
        <f>IF(ISBLANK(other_hotels_test!J1648),"",other_hotels_test!J1648)</f>
        <v>“best value at bencoolen but lock all valuables”</v>
      </c>
      <c r="H1648" s="3" t="str">
        <f>IF(ISBLANK(other_hotels_test!K1648),"",other_hotels_test!K1648)</f>
        <v>Almost theft incident: We checked-in Oct20 &amp; had our 1st make-up room service the morning after. When we came back after a long day out my friend's branded bright blue neck massage pillow w/speakers was gone. All valuables were still in the room though. Frontdesk manager was worried it might have been included in the laundry but so far they were still denying anyone took it since cctv doesn't show that the said pillow "left" our room. Of course if anyone would take it they would hide it from the cctv! Well at last we got the said pillow after we wrote an incident letter and they returned it Oct24 morning before we checked out! For the hotel location: Status as of Oct2012: construction of a new MRT line on-going on Bencoolen St. Expect to be finished by 2017. Noisy in the AM. No construction in the PM. Accessible: 1 block from Bras Basah yellow line &amp; 3 blocks from Dhoby Ghaut. Convenient: 1 block from local affordable Kopitiam serves dimsum mee soup duck abalone lhaksa fresh fruits kaya toasts &amp; more. Rooms are small. Basic amenities available: tv ref a/c dark curtains clean sheets electric hot pot drinking glasses towels shampoo sachets toothbrush kit liquid body soap available. Bath tub &amp; shower w/hot h20. Thin walls though can hear next room's toilet. Vanity table w/ mirror also has hair blower &amp; 1 power station (for plug). Remember to use three (3) prongs. 1 full length mirror outside toilet. 1 narrow cabinet w/hangers ready. Housekeeping service is 2* doesn't clean toilets/baths. Calling a cab is easy just ask frontdesk. But if you get a cab after/by 6pm they charge you extra as is the norm if coming from that area. Over-all best value for money. But remember to lock all valuables!</v>
      </c>
      <c r="I1648" s="1" t="str">
        <f>TRIM(IF(ISERROR(MID(other_hotels_test!L1648,7,FIND("travelled",other_hotels_test!L1648,1)-7)),"",MID(other_hotels_test!L1648,7,FIND("travelled",other_hotels_test!L1648,1)-7)))</f>
        <v/>
      </c>
      <c r="J1648" s="1" t="str">
        <f>TRIM(IF(ISERROR(MID(other_hotels_test!L1648,FIND("travelled",other_hotels_test!L1648,1)+9,LEN(other_hotels_test!L1648))),"",MID(other_hotels_test!L1648,FIND("travelled",other_hotels_test!L1648,1)+9,LEN(other_hotels_test!L1648))))</f>
        <v/>
      </c>
      <c r="K1648" s="4" t="e">
        <f ca="1">udfRegEx(other_hotels_test!M1648,"\d( of )\d( stars).*(n&gt;)([\s\S]*;)")&amp;CHAR(10)&amp;udfRegEx(other_hotels_test!M1648,"[^;]+$\d( of )\d( stars).*(n&gt;)([\s\S]*;)")</f>
        <v>#NAME?</v>
      </c>
      <c r="N1648" s="1" t="str">
        <f>other_hotels_test!P1648</f>
        <v>Reviewed 6 November 2012</v>
      </c>
    </row>
    <row r="1649" spans="1:14" ht="98">
      <c r="A1649" s="1" t="str">
        <f>MID(other_hotels_test!D1649,1,FIND("_data",other_hotels_test!D1649,1)-1)</f>
        <v>Hote_81_Bencoolen</v>
      </c>
      <c r="B1649" s="4" t="str">
        <f>other_hotels_test!G1649</f>
        <v>PJAAUS</v>
      </c>
      <c r="C1649" s="4" t="str">
        <f>IF(ISBLANK(other_hotels_test!H1649),"",other_hotels_test!H1649)</f>
        <v>Melbourne Australia</v>
      </c>
      <c r="D1649" s="1" t="str">
        <f>MID(other_hotels_test!I1649,FIND("of",other_hotels_test!I1649,1)-2,12)</f>
        <v>3 of 5 stars</v>
      </c>
      <c r="E1649" s="1" t="str">
        <f>MID(other_hotels_test!I1649,FIND("of",other_hotels_test!I1649,1)-2,2)</f>
        <v xml:space="preserve">3 </v>
      </c>
      <c r="F1649" s="2">
        <f>MID(other_hotels_test!I1649,FIND("of",other_hotels_test!I1649,1)-2,2)/MID(other_hotels_test!I1649,FIND("of",other_hotels_test!I1649,1)+2,2)</f>
        <v>0.6</v>
      </c>
      <c r="G1649" s="3" t="str">
        <f>IF(ISBLANK(other_hotels_test!J1649),"",other_hotels_test!J1649)</f>
        <v>“basic room”</v>
      </c>
      <c r="H1649" s="3" t="str">
        <f>IF(ISBLANK(other_hotels_test!K1649),"",other_hotels_test!K1649)</f>
        <v>Stayed at this hotel mid October '12 and found room quite small and very basic but you get what you pay for in Singapore If cost is a factor then this hotel is an option with its location reasonably close to Burgis St Orchard Rd and Dohoby Ghaut station which is approximately 10 minutes walk. Staff were welcoming and helpfull too. Major road works outside hotel but was not bothered by any noise and appears works will continue for quite some time.</v>
      </c>
      <c r="I1649" s="1" t="str">
        <f>TRIM(IF(ISERROR(MID(other_hotels_test!L1649,7,FIND("travelled",other_hotels_test!L1649,1)-7)),"",MID(other_hotels_test!L1649,7,FIND("travelled",other_hotels_test!L1649,1)-7)))</f>
        <v>October 2012</v>
      </c>
      <c r="J1649" s="1" t="str">
        <f>TRIM(IF(ISERROR(MID(other_hotels_test!L1649,FIND("travelled",other_hotels_test!L1649,1)+9,LEN(other_hotels_test!L1649))),"",MID(other_hotels_test!L1649,FIND("travelled",other_hotels_test!L1649,1)+9,LEN(other_hotels_test!L1649))))</f>
        <v>solo</v>
      </c>
      <c r="K1649" s="4" t="e">
        <f ca="1">udfRegEx(other_hotels_test!M1649,"\d( of )\d( stars).*(n&gt;)([\s\S]*;)")&amp;CHAR(10)&amp;udfRegEx(other_hotels_test!M1649,"[^;]+$\d( of )\d( stars).*(n&gt;)([\s\S]*;)")</f>
        <v>#NAME?</v>
      </c>
      <c r="N1649" s="1" t="str">
        <f>other_hotels_test!P1649</f>
        <v>Reviewed 28 October 2012</v>
      </c>
    </row>
    <row r="1650" spans="1:14" ht="42">
      <c r="A1650" s="1" t="str">
        <f>MID(other_hotels_test!D1650,1,FIND("_data",other_hotels_test!D1650,1)-1)</f>
        <v>Hote_81_Bencoolen</v>
      </c>
      <c r="B1650" s="4" t="str">
        <f>other_hotels_test!G1650</f>
        <v>GeethaBOM</v>
      </c>
      <c r="C1650" s="4" t="str">
        <f>IF(ISBLANK(other_hotels_test!H1650),"",other_hotels_test!H1650)</f>
        <v>BOM</v>
      </c>
      <c r="D1650" s="1" t="str">
        <f>MID(other_hotels_test!I1650,FIND("of",other_hotels_test!I1650,1)-2,12)</f>
        <v>4 of 5 stars</v>
      </c>
      <c r="E1650" s="1" t="str">
        <f>MID(other_hotels_test!I1650,FIND("of",other_hotels_test!I1650,1)-2,2)</f>
        <v xml:space="preserve">4 </v>
      </c>
      <c r="F1650" s="2">
        <f>MID(other_hotels_test!I1650,FIND("of",other_hotels_test!I1650,1)-2,2)/MID(other_hotels_test!I1650,FIND("of",other_hotels_test!I1650,1)+2,2)</f>
        <v>0.8</v>
      </c>
      <c r="G1650" s="3" t="str">
        <f>IF(ISBLANK(other_hotels_test!J1650),"",other_hotels_test!J1650)</f>
        <v>“Great Hotel”</v>
      </c>
      <c r="H1650" s="3" t="str">
        <f>IF(ISBLANK(other_hotels_test!K1650),"",other_hotels_test!K1650)</f>
        <v>Good location..only 5 mins away from Dhoby Ghaut MRT. Great way to connect in and around SIN. Staff ar courteous and polite. Only hitch being no breakfast was served.</v>
      </c>
      <c r="I1650" s="1" t="str">
        <f>TRIM(IF(ISERROR(MID(other_hotels_test!L1650,7,FIND("travelled",other_hotels_test!L1650,1)-7)),"",MID(other_hotels_test!L1650,7,FIND("travelled",other_hotels_test!L1650,1)-7)))</f>
        <v>February 2009</v>
      </c>
      <c r="J1650" s="1" t="str">
        <f>TRIM(IF(ISERROR(MID(other_hotels_test!L1650,FIND("travelled",other_hotels_test!L1650,1)+9,LEN(other_hotels_test!L1650))),"",MID(other_hotels_test!L1650,FIND("travelled",other_hotels_test!L1650,1)+9,LEN(other_hotels_test!L1650))))</f>
        <v>with family</v>
      </c>
      <c r="K1650" s="4" t="e">
        <f ca="1">udfRegEx(other_hotels_test!M1650,"\d( of )\d( stars).*(n&gt;)([\s\S]*;)")&amp;CHAR(10)&amp;udfRegEx(other_hotels_test!M1650,"[^;]+$\d( of )\d( stars).*(n&gt;)([\s\S]*;)")</f>
        <v>#NAME?</v>
      </c>
      <c r="N1650" s="1" t="str">
        <f>other_hotels_test!P1650</f>
        <v>Reviewed 4 January 2010</v>
      </c>
    </row>
    <row r="1651" spans="1:14" ht="392">
      <c r="A1651" s="1" t="str">
        <f>MID(other_hotels_test!D1651,1,FIND("_data",other_hotels_test!D1651,1)-1)</f>
        <v>Hote_81_Bencoolen</v>
      </c>
      <c r="B1651" s="4" t="str">
        <f>other_hotels_test!G1651</f>
        <v>misssunshineuk</v>
      </c>
      <c r="C1651" s="4" t="str">
        <f>IF(ISBLANK(other_hotels_test!H1651),"",other_hotels_test!H1651)</f>
        <v>West country UK</v>
      </c>
      <c r="D1651" s="1" t="str">
        <f>MID(other_hotels_test!I1651,FIND("of",other_hotels_test!I1651,1)-2,12)</f>
        <v>4 of 5 stars</v>
      </c>
      <c r="E1651" s="1" t="str">
        <f>MID(other_hotels_test!I1651,FIND("of",other_hotels_test!I1651,1)-2,2)</f>
        <v xml:space="preserve">4 </v>
      </c>
      <c r="F1651" s="2">
        <f>MID(other_hotels_test!I1651,FIND("of",other_hotels_test!I1651,1)-2,2)/MID(other_hotels_test!I1651,FIND("of",other_hotels_test!I1651,1)+2,2)</f>
        <v>0.8</v>
      </c>
      <c r="G1651" s="3" t="str">
        <f>IF(ISBLANK(other_hotels_test!J1651),"",other_hotels_test!J1651)</f>
        <v>“Basic and clean with great location and decent price would go back.”</v>
      </c>
      <c r="H1651" s="3" t="str">
        <f>IF(ISBLANK(other_hotels_test!K1651),"",other_hotels_test!K1651)</f>
        <v>We stayed in Singapore for 4 days over a weekend and turned up at the Hotel 81 Bencoolen at 5am without booking beforehand. The staff we excellent at finding us rooms. I paid $119 for a Superior plus room and my friend had a standard room at $99 per night. Even when I complained that one of the rooms smelt a bit smoky the staff fell over themselves to find us another room. Really good service. The hotel was clean and in a great location in walking distance of Orchard Road. the MRT bus stops Boogis Street the Singapore national museum and the Singapore art museum. Taxi stop 7/11 eateries and food stalls very near/opposite the hotel. My room as the superior plus had a cable for 24 hr internet access DVD player fridge cable TV and a bath. The room was the same sort of standard of that of an older Travel lodge in the UK. My friends standard room was slightly smaller in size - but ever so slightly and didn’t have the internet access included. Both rooms had aircon. Apparently some of the standard rooms just have showers rather than baths. Rooms include complimentary shower gel combs toothbrush soap towels hot water TV hairdryer tea and coffee facilities and 2 bottles of water. Personally unless you want the in room internet access I think a standard room was perfectly adequate. There are computers/internet for guests use in the lobby area. The hotel was clean and room service was good. I never had any problems with noise and had a great stay. Bedding was clean and comfortable. We did use the hotel more as a place to sleep rather than somewhere to spend time in usually leaving by 10.30am to go out and find breakfast and returning at night but I would have been happy to spend time watching a DVD or movie there. We would definitely use the hotel again.</v>
      </c>
      <c r="I1651" s="1" t="str">
        <f>TRIM(IF(ISERROR(MID(other_hotels_test!L1651,7,FIND("travelled",other_hotels_test!L1651,1)-7)),"",MID(other_hotels_test!L1651,7,FIND("travelled",other_hotels_test!L1651,1)-7)))</f>
        <v>December 2009</v>
      </c>
      <c r="J1651" s="1" t="str">
        <f>TRIM(IF(ISERROR(MID(other_hotels_test!L1651,FIND("travelled",other_hotels_test!L1651,1)+9,LEN(other_hotels_test!L1651))),"",MID(other_hotels_test!L1651,FIND("travelled",other_hotels_test!L1651,1)+9,LEN(other_hotels_test!L1651))))</f>
        <v>with friends</v>
      </c>
      <c r="K1651" s="4" t="e">
        <f ca="1">udfRegEx(other_hotels_test!M1651,"\d( of )\d( stars).*(n&gt;)([\s\S]*;)")&amp;CHAR(10)&amp;udfRegEx(other_hotels_test!M1651,"[^;]+$\d( of )\d( stars).*(n&gt;)([\s\S]*;)")</f>
        <v>#NAME?</v>
      </c>
      <c r="N1651" s="1" t="str">
        <f>other_hotels_test!P1651</f>
        <v>Reviewed 18 December 2009</v>
      </c>
    </row>
    <row r="1652" spans="1:14" ht="168">
      <c r="A1652" s="1" t="str">
        <f>MID(other_hotels_test!D1652,1,FIND("_data",other_hotels_test!D1652,1)-1)</f>
        <v>Hote_81_Bencoolen</v>
      </c>
      <c r="B1652" s="4" t="str">
        <f>other_hotels_test!G1652</f>
        <v>Arvind S</v>
      </c>
      <c r="C1652" s="4" t="str">
        <f>IF(ISBLANK(other_hotels_test!H1652),"",other_hotels_test!H1652)</f>
        <v>Abu Dhabi United Arab Emirates</v>
      </c>
      <c r="D1652" s="1" t="str">
        <f>MID(other_hotels_test!I1652,FIND("of",other_hotels_test!I1652,1)-2,12)</f>
        <v>2 of 5 stars</v>
      </c>
      <c r="E1652" s="1" t="str">
        <f>MID(other_hotels_test!I1652,FIND("of",other_hotels_test!I1652,1)-2,2)</f>
        <v xml:space="preserve">2 </v>
      </c>
      <c r="F1652" s="2">
        <f>MID(other_hotels_test!I1652,FIND("of",other_hotels_test!I1652,1)-2,2)/MID(other_hotels_test!I1652,FIND("of",other_hotels_test!I1652,1)+2,2)</f>
        <v>0.4</v>
      </c>
      <c r="G1652" s="3" t="str">
        <f>IF(ISBLANK(other_hotels_test!J1652),"",other_hotels_test!J1652)</f>
        <v>“Just Ok”</v>
      </c>
      <c r="H1652" s="3" t="str">
        <f>IF(ISBLANK(other_hotels_test!K1652),"",other_hotels_test!K1652)</f>
        <v>We landed in this hotel on the advise of our airport taxi driver and stayed for two nights. Our stay did not prove to be a worthwhile experience but considering the rate what more you can ask for. The hotel has no porter service and you have to carry your own luggage. The check in staff was rude and of little assistance. The rooms are very small. The hotel can only be considered for sleeping purposes only. The cleanliness and air conditioning are satisfactory. One advantage of this hotel is its location which shopping close to Sim Lim Square Sim Lim Tower and also Mustafa shopping centre. Cheap restaurants at the opposite side in the street. I will recommend this hotel for backpackers and not to anybody who is looking for a quality stay.</v>
      </c>
      <c r="I1652" s="1" t="str">
        <f>TRIM(IF(ISERROR(MID(other_hotels_test!L1652,7,FIND("travelled",other_hotels_test!L1652,1)-7)),"",MID(other_hotels_test!L1652,7,FIND("travelled",other_hotels_test!L1652,1)-7)))</f>
        <v>May 2008</v>
      </c>
      <c r="J1652" s="1" t="str">
        <f>TRIM(IF(ISERROR(MID(other_hotels_test!L1652,FIND("travelled",other_hotels_test!L1652,1)+9,LEN(other_hotels_test!L1652))),"",MID(other_hotels_test!L1652,FIND("travelled",other_hotels_test!L1652,1)+9,LEN(other_hotels_test!L1652))))</f>
        <v>with family</v>
      </c>
      <c r="K1652" s="4" t="e">
        <f ca="1">udfRegEx(other_hotels_test!M1652,"\d( of )\d( stars).*(n&gt;)([\s\S]*;)")&amp;CHAR(10)&amp;udfRegEx(other_hotels_test!M1652,"[^;]+$\d( of )\d( stars).*(n&gt;)([\s\S]*;)")</f>
        <v>#NAME?</v>
      </c>
      <c r="N1652" s="1" t="str">
        <f>other_hotels_test!P1652</f>
        <v>Reviewed 5 December 2009</v>
      </c>
    </row>
    <row r="1653" spans="1:14" ht="28">
      <c r="A1653" s="1" t="str">
        <f>MID(other_hotels_test!D1653,1,FIND("_data",other_hotels_test!D1653,1)-1)</f>
        <v>Hote_81_Bencoolen</v>
      </c>
      <c r="B1653" s="4" t="str">
        <f>other_hotels_test!G1653</f>
        <v>CawieCee</v>
      </c>
      <c r="C1653" s="4" t="str">
        <f>IF(ISBLANK(other_hotels_test!H1653),"",other_hotels_test!H1653)</f>
        <v>Manila Philippines</v>
      </c>
      <c r="D1653" s="1" t="str">
        <f>MID(other_hotels_test!I1653,FIND("of",other_hotels_test!I1653,1)-2,12)</f>
        <v>4 of 5 stars</v>
      </c>
      <c r="E1653" s="1" t="str">
        <f>MID(other_hotels_test!I1653,FIND("of",other_hotels_test!I1653,1)-2,2)</f>
        <v xml:space="preserve">4 </v>
      </c>
      <c r="F1653" s="2">
        <f>MID(other_hotels_test!I1653,FIND("of",other_hotels_test!I1653,1)-2,2)/MID(other_hotels_test!I1653,FIND("of",other_hotels_test!I1653,1)+2,2)</f>
        <v>0.8</v>
      </c>
      <c r="G1653" s="3" t="str">
        <f>IF(ISBLANK(other_hotels_test!J1653),"",other_hotels_test!J1653)</f>
        <v>“hotel81- bencoolen”</v>
      </c>
      <c r="H1653" s="3" t="str">
        <f>IF(ISBLANK(other_hotels_test!K1653),"",other_hotels_test!K1653)</f>
        <v>room size is ok and clean very near to marina and bus stops 7-11 and wendy's across the street.</v>
      </c>
      <c r="I1653" s="1" t="str">
        <f>TRIM(IF(ISERROR(MID(other_hotels_test!L1653,7,FIND("travelled",other_hotels_test!L1653,1)-7)),"",MID(other_hotels_test!L1653,7,FIND("travelled",other_hotels_test!L1653,1)-7)))</f>
        <v/>
      </c>
      <c r="J1653" s="1" t="str">
        <f>TRIM(IF(ISERROR(MID(other_hotels_test!L1653,FIND("travelled",other_hotels_test!L1653,1)+9,LEN(other_hotels_test!L1653))),"",MID(other_hotels_test!L1653,FIND("travelled",other_hotels_test!L1653,1)+9,LEN(other_hotels_test!L1653))))</f>
        <v/>
      </c>
      <c r="K1653" s="4" t="e">
        <f ca="1">udfRegEx(other_hotels_test!M1653,"\d( of )\d( stars).*(n&gt;)([\s\S]*;)")&amp;CHAR(10)&amp;udfRegEx(other_hotels_test!M1653,"[^;]+$\d( of )\d( stars).*(n&gt;)([\s\S]*;)")</f>
        <v>#NAME?</v>
      </c>
      <c r="N1653" s="1" t="str">
        <f>other_hotels_test!P1653</f>
        <v>Reviewed 5 January 2011</v>
      </c>
    </row>
    <row r="1654" spans="1:14" ht="98">
      <c r="A1654" s="1" t="str">
        <f>MID(other_hotels_test!D1654,1,FIND("_data",other_hotels_test!D1654,1)-1)</f>
        <v>Hote_81_Bencoolen</v>
      </c>
      <c r="B1654" s="4" t="str">
        <f>other_hotels_test!G1654</f>
        <v>Jackyboy98</v>
      </c>
      <c r="C1654" s="4" t="str">
        <f>IF(ISBLANK(other_hotels_test!H1654),"",other_hotels_test!H1654)</f>
        <v>Bangkok</v>
      </c>
      <c r="D1654" s="1" t="str">
        <f>MID(other_hotels_test!I1654,FIND("of",other_hotels_test!I1654,1)-2,12)</f>
        <v>3 of 5 stars</v>
      </c>
      <c r="E1654" s="1" t="str">
        <f>MID(other_hotels_test!I1654,FIND("of",other_hotels_test!I1654,1)-2,2)</f>
        <v xml:space="preserve">3 </v>
      </c>
      <c r="F1654" s="2">
        <f>MID(other_hotels_test!I1654,FIND("of",other_hotels_test!I1654,1)-2,2)/MID(other_hotels_test!I1654,FIND("of",other_hotels_test!I1654,1)+2,2)</f>
        <v>0.6</v>
      </c>
      <c r="G1654" s="3" t="str">
        <f>IF(ISBLANK(other_hotels_test!J1654),"",other_hotels_test!J1654)</f>
        <v>“Decent enough place to stay”</v>
      </c>
      <c r="H1654" s="3" t="str">
        <f>IF(ISBLANK(other_hotels_test!K1654),"",other_hotels_test!K1654)</f>
        <v>I had to book a last minute business trip found this place based on price. It was relatively cheap the rooms were small but there was a hot shower and was clean. I didn't stay in the room much at all as i was out on business most of the day but i thought it was fine. I didn't expect a 5 star property and was overall happy with my stay. Only one thing internet was only LAN i think they will get Wifi soon but Singapore is pretty easy as they have wireless everywhere.</v>
      </c>
      <c r="I1654" s="1" t="str">
        <f>TRIM(IF(ISERROR(MID(other_hotels_test!L1654,7,FIND("travelled",other_hotels_test!L1654,1)-7)),"",MID(other_hotels_test!L1654,7,FIND("travelled",other_hotels_test!L1654,1)-7)))</f>
        <v>October 2010</v>
      </c>
      <c r="J1654" s="1" t="str">
        <f>TRIM(IF(ISERROR(MID(other_hotels_test!L1654,FIND("travelled",other_hotels_test!L1654,1)+9,LEN(other_hotels_test!L1654))),"",MID(other_hotels_test!L1654,FIND("travelled",other_hotels_test!L1654,1)+9,LEN(other_hotels_test!L1654))))</f>
        <v>on business</v>
      </c>
      <c r="K1654" s="4" t="e">
        <f ca="1">udfRegEx(other_hotels_test!M1654,"\d( of )\d( stars).*(n&gt;)([\s\S]*;)")&amp;CHAR(10)&amp;udfRegEx(other_hotels_test!M1654,"[^;]+$\d( of )\d( stars).*(n&gt;)([\s\S]*;)")</f>
        <v>#NAME?</v>
      </c>
      <c r="N1654" s="1" t="str">
        <f>other_hotels_test!P1654</f>
        <v>Reviewed 28 December 2010</v>
      </c>
    </row>
    <row r="1655" spans="1:14" ht="224">
      <c r="A1655" s="1" t="str">
        <f>MID(other_hotels_test!D1655,1,FIND("_data",other_hotels_test!D1655,1)-1)</f>
        <v>Hote_81_Bencoolen</v>
      </c>
      <c r="B1655" s="4" t="str">
        <f>other_hotels_test!G1655</f>
        <v>apester</v>
      </c>
      <c r="C1655" s="4" t="str">
        <f>IF(ISBLANK(other_hotels_test!H1655),"",other_hotels_test!H1655)</f>
        <v>manila philippines</v>
      </c>
      <c r="D1655" s="1" t="str">
        <f>MID(other_hotels_test!I1655,FIND("of",other_hotels_test!I1655,1)-2,12)</f>
        <v>2 of 5 stars</v>
      </c>
      <c r="E1655" s="1" t="str">
        <f>MID(other_hotels_test!I1655,FIND("of",other_hotels_test!I1655,1)-2,2)</f>
        <v xml:space="preserve">2 </v>
      </c>
      <c r="F1655" s="2">
        <f>MID(other_hotels_test!I1655,FIND("of",other_hotels_test!I1655,1)-2,2)/MID(other_hotels_test!I1655,FIND("of",other_hotels_test!I1655,1)+2,2)</f>
        <v>0.4</v>
      </c>
      <c r="G1655" s="3" t="str">
        <f>IF(ISBLANK(other_hotels_test!J1655),"",other_hotels_test!J1655)</f>
        <v>“Only if you're desperate for a place to stay”</v>
      </c>
      <c r="H1655" s="3" t="str">
        <f>IF(ISBLANK(other_hotels_test!K1655),"",other_hotels_test!K1655)</f>
        <v>we had to suddenly extend our trip in singapore for one night and were hard-pressed to find a hotel. i had remembered a friend mentioning the hotel 81 chain and so i booked this particular location largely because of its cheap rate at the last minute. no i know the hotel 81 chain is composed of budget hotels but even so i do feel they should make more of an effort to make the hotel better rather than just rely on good location. first of all the hotel smelled bad - old and moldy. the sheets had holes the sink was stained. these are things that are not impossible nor very costly to remedy. the ambience of the room was more like that of a seedy motel than a hotel. the front desk staff was nice and helpful enough but it took over half an hour for 2 towels to get sent up to our room. surely that wasn't too hard to do. but everything about hotel 81 on bencoolen reminded us that we went cheap. strange sounds from the vents noisy airconditioning thin towels... surely there must be a way to go budget and still have a decent place.</v>
      </c>
      <c r="I1655" s="1" t="str">
        <f>TRIM(IF(ISERROR(MID(other_hotels_test!L1655,7,FIND("travelled",other_hotels_test!L1655,1)-7)),"",MID(other_hotels_test!L1655,7,FIND("travelled",other_hotels_test!L1655,1)-7)))</f>
        <v>November 2010</v>
      </c>
      <c r="J1655" s="1" t="str">
        <f>TRIM(IF(ISERROR(MID(other_hotels_test!L1655,FIND("travelled",other_hotels_test!L1655,1)+9,LEN(other_hotels_test!L1655))),"",MID(other_hotels_test!L1655,FIND("travelled",other_hotels_test!L1655,1)+9,LEN(other_hotels_test!L1655))))</f>
        <v>as a couple</v>
      </c>
      <c r="K1655" s="4" t="e">
        <f ca="1">udfRegEx(other_hotels_test!M1655,"\d( of )\d( stars).*(n&gt;)([\s\S]*;)")&amp;CHAR(10)&amp;udfRegEx(other_hotels_test!M1655,"[^;]+$\d( of )\d( stars).*(n&gt;)([\s\S]*;)")</f>
        <v>#NAME?</v>
      </c>
      <c r="N1655" s="1" t="str">
        <f>other_hotels_test!P1655</f>
        <v>Reviewed 30 November 2010</v>
      </c>
    </row>
    <row r="1656" spans="1:14" ht="409">
      <c r="A1656" s="1" t="str">
        <f>MID(other_hotels_test!D1656,1,FIND("_data",other_hotels_test!D1656,1)-1)</f>
        <v>Hote_81_Bencoolen</v>
      </c>
      <c r="B1656" s="4" t="str">
        <f>other_hotels_test!G1656</f>
        <v>Donelmono</v>
      </c>
      <c r="C1656" s="4" t="str">
        <f>IF(ISBLANK(other_hotels_test!H1656),"",other_hotels_test!H1656)</f>
        <v>Quezon City Philippines</v>
      </c>
      <c r="D1656" s="1" t="str">
        <f>MID(other_hotels_test!I1656,FIND("of",other_hotels_test!I1656,1)-2,12)</f>
        <v>2 of 5 stars</v>
      </c>
      <c r="E1656" s="1" t="str">
        <f>MID(other_hotels_test!I1656,FIND("of",other_hotels_test!I1656,1)-2,2)</f>
        <v xml:space="preserve">2 </v>
      </c>
      <c r="F1656" s="2">
        <f>MID(other_hotels_test!I1656,FIND("of",other_hotels_test!I1656,1)-2,2)/MID(other_hotels_test!I1656,FIND("of",other_hotels_test!I1656,1)+2,2)</f>
        <v>0.4</v>
      </c>
      <c r="G1656" s="3" t="str">
        <f>IF(ISBLANK(other_hotels_test!J1656),"",other_hotels_test!J1656)</f>
        <v>“Great location miserable service”</v>
      </c>
      <c r="H1656" s="3" t="str">
        <f>IF(ISBLANK(other_hotels_test!K1656),"",other_hotels_test!K1656)</f>
        <v>We were so happy to have been able to book so closely to the centre of the city with a superb food court just across the street. Everything was accessible which was a big convenience. Wehad a museum just a stone's throw away and shuttle bus stops to parks were just a walk away. The location was precious. The room was quite functional which provided just the right space for 3 adults and a child. However I cannot help but take note of the rust stained counter top and the peeled off paintings of the walls of our room which was saddening. As we were usually out doing our sight-seeing that was not much of a concern for us as other guests would. The stairs carpet at the entrance is always dirty in the 4 days we stayed there. It is in need of serious shampooing already. What bothers me most is the inconsistent and generally poor service rendered by the hotel. We were welcomed by a warm Filipina who was quite accommodating but was not that knowledgeable about the area yet (probably a room for improvement for the managers on staff knowledge) when asked where a good money changer is and way to's to Singapore's main tourist attractions. The following day when I asked for bottled water to be replenished I was abruptly told that I am only entitled to 2 bottles a day. I had to remind them that I was paying for 3 for them to say "okay" without even a sorry. Last and most frustratingly I left a small parcel which I hand-carried from my country to SG at the Front Desk and gave specific instructions to safekeep it as it will be picked up by my former colleague whose full name and contact details i wrote in English script should it be left uncollected. I was surprised to be told that the item had been mistakenly sent up to my previous room due to a "miscommunication" between their staff as explained by Dennis Tung their Duty Manager. I had to call them from home as I was not even informed that the items were lost. Moreover my colleague also told me that he was asked by a Melvin why he did not pick up the item on time. I'm lucky that it was not our land title or my colleague's medicines on that parcel that got "lost". Next time we book we will check out the other hotels in the vicinity.</v>
      </c>
      <c r="I1656" s="1" t="str">
        <f>TRIM(IF(ISERROR(MID(other_hotels_test!L1656,7,FIND("travelled",other_hotels_test!L1656,1)-7)),"",MID(other_hotels_test!L1656,7,FIND("travelled",other_hotels_test!L1656,1)-7)))</f>
        <v>November 2010</v>
      </c>
      <c r="J1656" s="1" t="str">
        <f>TRIM(IF(ISERROR(MID(other_hotels_test!L1656,FIND("travelled",other_hotels_test!L1656,1)+9,LEN(other_hotels_test!L1656))),"",MID(other_hotels_test!L1656,FIND("travelled",other_hotels_test!L1656,1)+9,LEN(other_hotels_test!L1656))))</f>
        <v>with family</v>
      </c>
      <c r="K1656" s="4" t="e">
        <f ca="1">udfRegEx(other_hotels_test!M1656,"\d( of )\d( stars).*(n&gt;)([\s\S]*;)")&amp;CHAR(10)&amp;udfRegEx(other_hotels_test!M1656,"[^;]+$\d( of )\d( stars).*(n&gt;)([\s\S]*;)")</f>
        <v>#NAME?</v>
      </c>
      <c r="N1656" s="1" t="str">
        <f>other_hotels_test!P1656</f>
        <v>Reviewed 28 November 2010</v>
      </c>
    </row>
    <row r="1657" spans="1:14" ht="56">
      <c r="A1657" s="1" t="str">
        <f>MID(other_hotels_test!D1657,1,FIND("_data",other_hotels_test!D1657,1)-1)</f>
        <v>Hote_81_Bencoolen</v>
      </c>
      <c r="B1657" s="4" t="str">
        <f>other_hotels_test!G1657</f>
        <v>KarlWetterman</v>
      </c>
      <c r="C1657" s="4" t="str">
        <f>IF(ISBLANK(other_hotels_test!H1657),"",other_hotels_test!H1657)</f>
        <v>Paranaque Philippines</v>
      </c>
      <c r="D1657" s="1" t="str">
        <f>MID(other_hotels_test!I1657,FIND("of",other_hotels_test!I1657,1)-2,12)</f>
        <v>3 of 5 stars</v>
      </c>
      <c r="E1657" s="1" t="str">
        <f>MID(other_hotels_test!I1657,FIND("of",other_hotels_test!I1657,1)-2,2)</f>
        <v xml:space="preserve">3 </v>
      </c>
      <c r="F1657" s="2">
        <f>MID(other_hotels_test!I1657,FIND("of",other_hotels_test!I1657,1)-2,2)/MID(other_hotels_test!I1657,FIND("of",other_hotels_test!I1657,1)+2,2)</f>
        <v>0.6</v>
      </c>
      <c r="G1657" s="3" t="str">
        <f>IF(ISBLANK(other_hotels_test!J1657),"",other_hotels_test!J1657)</f>
        <v>“Good location / Good for the budget”</v>
      </c>
      <c r="H1657" s="3" t="str">
        <f>IF(ISBLANK(other_hotels_test!K1657),"",other_hotels_test!K1657)</f>
        <v>Hotel 81 - Bencoolen is just right on the budget-conscious traveler. Since my wife and I had a packed schedule in SG we knew that our stay in the hotel was just to get enough sleep and a place to shower. The location is good since it is near the MRT.</v>
      </c>
      <c r="I1657" s="1" t="str">
        <f>TRIM(IF(ISERROR(MID(other_hotels_test!L1657,7,FIND("travelled",other_hotels_test!L1657,1)-7)),"",MID(other_hotels_test!L1657,7,FIND("travelled",other_hotels_test!L1657,1)-7)))</f>
        <v>December 2009</v>
      </c>
      <c r="J1657" s="1" t="str">
        <f>TRIM(IF(ISERROR(MID(other_hotels_test!L1657,FIND("travelled",other_hotels_test!L1657,1)+9,LEN(other_hotels_test!L1657))),"",MID(other_hotels_test!L1657,FIND("travelled",other_hotels_test!L1657,1)+9,LEN(other_hotels_test!L1657))))</f>
        <v>as a couple</v>
      </c>
      <c r="K1657" s="4" t="e">
        <f ca="1">udfRegEx(other_hotels_test!M1657,"\d( of )\d( stars).*(n&gt;)([\s\S]*;)")&amp;CHAR(10)&amp;udfRegEx(other_hotels_test!M1657,"[^;]+$\d( of )\d( stars).*(n&gt;)([\s\S]*;)")</f>
        <v>#NAME?</v>
      </c>
      <c r="N1657" s="1" t="str">
        <f>other_hotels_test!P1657</f>
        <v>Reviewed 23 November 2010</v>
      </c>
    </row>
    <row r="1658" spans="1:14" ht="112">
      <c r="A1658" s="1" t="str">
        <f>MID(other_hotels_test!D1658,1,FIND("_data",other_hotels_test!D1658,1)-1)</f>
        <v>Hote_81_Bencoolen</v>
      </c>
      <c r="B1658" s="4" t="str">
        <f>other_hotels_test!G1658</f>
        <v>Miranti G</v>
      </c>
      <c r="C1658" s="4" t="str">
        <f>IF(ISBLANK(other_hotels_test!H1658),"",other_hotels_test!H1658)</f>
        <v>Jakarta Jakarta Raya Indonesia</v>
      </c>
      <c r="D1658" s="1" t="str">
        <f>MID(other_hotels_test!I1658,FIND("of",other_hotels_test!I1658,1)-2,12)</f>
        <v>4 of 5 stars</v>
      </c>
      <c r="E1658" s="1" t="str">
        <f>MID(other_hotels_test!I1658,FIND("of",other_hotels_test!I1658,1)-2,2)</f>
        <v xml:space="preserve">4 </v>
      </c>
      <c r="F1658" s="2">
        <f>MID(other_hotels_test!I1658,FIND("of",other_hotels_test!I1658,1)-2,2)/MID(other_hotels_test!I1658,FIND("of",other_hotels_test!I1658,1)+2,2)</f>
        <v>0.8</v>
      </c>
      <c r="G1658" s="3" t="str">
        <f>IF(ISBLANK(other_hotels_test!J1658),"",other_hotels_test!J1658)</f>
        <v>“Great location good sleep value for money”</v>
      </c>
      <c r="H1658" s="3" t="str">
        <f>IF(ISBLANK(other_hotels_test!K1658),"",other_hotels_test!K1658)</f>
        <v>Overall my mom and I had a decent stay for 2 nights. Reasonably small for a superior double room but the bathroom was bigger than I expected also with bathtub. There was a new MRT building project just outside the hotel but the room was soundproof! Great location just few steps from Bras Basah MRT bus stop a mosque and 24 hour kopitiam. Despite a clean room cigarette stains are everywhere in the room and our hot shower did not work during our last day. Also I would not recommend you to use the public toilet at level 2.</v>
      </c>
      <c r="I1658" s="1" t="str">
        <f>TRIM(IF(ISERROR(MID(other_hotels_test!L1658,7,FIND("travelled",other_hotels_test!L1658,1)-7)),"",MID(other_hotels_test!L1658,7,FIND("travelled",other_hotels_test!L1658,1)-7)))</f>
        <v>January 2013</v>
      </c>
      <c r="J1658" s="1" t="str">
        <f>TRIM(IF(ISERROR(MID(other_hotels_test!L1658,FIND("travelled",other_hotels_test!L1658,1)+9,LEN(other_hotels_test!L1658))),"",MID(other_hotels_test!L1658,FIND("travelled",other_hotels_test!L1658,1)+9,LEN(other_hotels_test!L1658))))</f>
        <v>with family</v>
      </c>
      <c r="K1658" s="4" t="e">
        <f ca="1">udfRegEx(other_hotels_test!M1658,"\d( of )\d( stars).*(n&gt;)([\s\S]*;)")&amp;CHAR(10)&amp;udfRegEx(other_hotels_test!M1658,"[^;]+$\d( of )\d( stars).*(n&gt;)([\s\S]*;)")</f>
        <v>#NAME?</v>
      </c>
      <c r="N1658" s="1" t="str">
        <f>other_hotels_test!P1658</f>
        <v>Reviewed 28 January 2013</v>
      </c>
    </row>
    <row r="1659" spans="1:14" ht="168">
      <c r="A1659" s="1" t="str">
        <f>MID(other_hotels_test!D1659,1,FIND("_data",other_hotels_test!D1659,1)-1)</f>
        <v>Hote_81_Bencoolen</v>
      </c>
      <c r="B1659" s="4" t="str">
        <f>other_hotels_test!G1659</f>
        <v>emmy91</v>
      </c>
      <c r="C1659" s="4" t="str">
        <f>IF(ISBLANK(other_hotels_test!H1659),"",other_hotels_test!H1659)</f>
        <v>Melbourne Australia</v>
      </c>
      <c r="D1659" s="1" t="str">
        <f>MID(other_hotels_test!I1659,FIND("of",other_hotels_test!I1659,1)-2,12)</f>
        <v>4 of 5 stars</v>
      </c>
      <c r="E1659" s="1" t="str">
        <f>MID(other_hotels_test!I1659,FIND("of",other_hotels_test!I1659,1)-2,2)</f>
        <v xml:space="preserve">4 </v>
      </c>
      <c r="F1659" s="2">
        <f>MID(other_hotels_test!I1659,FIND("of",other_hotels_test!I1659,1)-2,2)/MID(other_hotels_test!I1659,FIND("of",other_hotels_test!I1659,1)+2,2)</f>
        <v>0.8</v>
      </c>
      <c r="G1659" s="3" t="str">
        <f>IF(ISBLANK(other_hotels_test!J1659),"",other_hotels_test!J1659)</f>
        <v>“awesome for those on a budget”</v>
      </c>
      <c r="H1659" s="3" t="str">
        <f>IF(ISBLANK(other_hotels_test!K1659),"",other_hotels_test!K1659)</f>
        <v>the hotel is lets say 20 mins or less without traffic from the airport. YES the rooms is tiny!!! but for the price we paid we're not complaing. nearby there is a 24 hours kopitiam beras basah stations is opposite the kopitiam and across the street say 5 minutes walk is dhoby ghaut station. another plus would be that its 10minutes walk to orchard road and say 15 minutes to arab street. this place is really for people who are on a tight BUDGET otherwise there are plenty of better  luxury and comfortable hotels. PS: there is construction going on outside the hotel which starts early in the morning till say 7pm at night? definitely wont miss this sound when you wake up! haha another plus plus was that there was wifi in the rooms as well and it was high speed internet so no complains!</v>
      </c>
      <c r="I1659" s="1" t="str">
        <f>TRIM(IF(ISERROR(MID(other_hotels_test!L1659,7,FIND("travelled",other_hotels_test!L1659,1)-7)),"",MID(other_hotels_test!L1659,7,FIND("travelled",other_hotels_test!L1659,1)-7)))</f>
        <v>January 2013</v>
      </c>
      <c r="J1659" s="1" t="str">
        <f>TRIM(IF(ISERROR(MID(other_hotels_test!L1659,FIND("travelled",other_hotels_test!L1659,1)+9,LEN(other_hotels_test!L1659))),"",MID(other_hotels_test!L1659,FIND("travelled",other_hotels_test!L1659,1)+9,LEN(other_hotels_test!L1659))))</f>
        <v>with friends</v>
      </c>
      <c r="K1659" s="4" t="e">
        <f ca="1">udfRegEx(other_hotels_test!M1659,"\d( of )\d( stars).*(n&gt;)([\s\S]*;)")&amp;CHAR(10)&amp;udfRegEx(other_hotels_test!M1659,"[^;]+$\d( of )\d( stars).*(n&gt;)([\s\S]*;)")</f>
        <v>#NAME?</v>
      </c>
      <c r="N1659" s="1" t="str">
        <f>other_hotels_test!P1659</f>
        <v>Reviewed 25 January 2013</v>
      </c>
    </row>
    <row r="1660" spans="1:14" ht="322">
      <c r="A1660" s="1" t="str">
        <f>MID(other_hotels_test!D1660,1,FIND("_data",other_hotels_test!D1660,1)-1)</f>
        <v>Hote_81_Bencoolen</v>
      </c>
      <c r="B1660" s="4" t="str">
        <f>other_hotels_test!G1660</f>
        <v>Aisha K</v>
      </c>
      <c r="C1660" s="4" t="str">
        <f>IF(ISBLANK(other_hotels_test!H1660),"",other_hotels_test!H1660)</f>
        <v>London United Kingdom</v>
      </c>
      <c r="D1660" s="1" t="str">
        <f>MID(other_hotels_test!I1660,FIND("of",other_hotels_test!I1660,1)-2,12)</f>
        <v>3 of 5 stars</v>
      </c>
      <c r="E1660" s="1" t="str">
        <f>MID(other_hotels_test!I1660,FIND("of",other_hotels_test!I1660,1)-2,2)</f>
        <v xml:space="preserve">3 </v>
      </c>
      <c r="F1660" s="2">
        <f>MID(other_hotels_test!I1660,FIND("of",other_hotels_test!I1660,1)-2,2)/MID(other_hotels_test!I1660,FIND("of",other_hotels_test!I1660,1)+2,2)</f>
        <v>0.6</v>
      </c>
      <c r="G1660" s="3" t="str">
        <f>IF(ISBLANK(other_hotels_test!J1660),"",other_hotels_test!J1660)</f>
        <v>“Great location but small room”</v>
      </c>
      <c r="H1660" s="3" t="str">
        <f>IF(ISBLANK(other_hotels_test!K1660),"",other_hotels_test!K1660)</f>
        <v>I stayed here for one night with G Adventures the road has construction work going on and will do for awhile as they build another MRT station. The room we stayed in was rather small but not all rooms are like this as I saw our friends room and it was twice the size. There's a kettle and coffee provided and a decent sized fridge with complimentary water. There's also slippers and good hanging space. Towels were decent and tolietries were provided. We only had a mirror in the bathroom so it was a bit awkward when getting ready especially as the bathroom was small anyway. We just had a shower but the door sealed ok when closed and the shower had good pressure. The pool area looks clean but I didn't use it there's also a gym. The breakfast on offer wasn't amazing and it's provided out the front of the hotel on the street with some seating on the street and inside the room next to the reception. It was suffiicient enough though and you can get eggs cooked fresh how you want them. The hotel isn't far from two MRT stations and the road signs tell you how many metres away they are so at least you know how far you've got to walk. We walked to Marina Bay from the hotel but this was about a 25/30 minute walk. There's shops not too far and Orchard Road shops are about a 10 minute walk or less. Taxis aren't too expensive (in comparison to what I'm used to in London!) the MRT is cheap and walking is even cheaper. Good location clean hotel and decent for a night or two.</v>
      </c>
      <c r="I1660" s="1" t="str">
        <f>TRIM(IF(ISERROR(MID(other_hotels_test!L1660,7,FIND("travelled",other_hotels_test!L1660,1)-7)),"",MID(other_hotels_test!L1660,7,FIND("travelled",other_hotels_test!L1660,1)-7)))</f>
        <v>December 2012</v>
      </c>
      <c r="J1660" s="1" t="str">
        <f>TRIM(IF(ISERROR(MID(other_hotels_test!L1660,FIND("travelled",other_hotels_test!L1660,1)+9,LEN(other_hotels_test!L1660))),"",MID(other_hotels_test!L1660,FIND("travelled",other_hotels_test!L1660,1)+9,LEN(other_hotels_test!L1660))))</f>
        <v>with friends</v>
      </c>
      <c r="K1660" s="4" t="e">
        <f ca="1">udfRegEx(other_hotels_test!M1660,"\d( of )\d( stars).*(n&gt;)([\s\S]*;)")&amp;CHAR(10)&amp;udfRegEx(other_hotels_test!M1660,"[^;]+$\d( of )\d( stars).*(n&gt;)([\s\S]*;)")</f>
        <v>#NAME?</v>
      </c>
      <c r="N1660" s="1" t="str">
        <f>other_hotels_test!P1660</f>
        <v>Reviewed 22 January 2013</v>
      </c>
    </row>
    <row r="1661" spans="1:14" ht="182">
      <c r="A1661" s="1" t="str">
        <f>MID(other_hotels_test!D1661,1,FIND("_data",other_hotels_test!D1661,1)-1)</f>
        <v>Hote_81_Bencoolen</v>
      </c>
      <c r="B1661" s="4" t="str">
        <f>other_hotels_test!G1661</f>
        <v>Kongco</v>
      </c>
      <c r="C1661" s="4" t="str">
        <f>IF(ISBLANK(other_hotels_test!H1661),"",other_hotels_test!H1661)</f>
        <v>Surabaya Indonesia</v>
      </c>
      <c r="D1661" s="1" t="str">
        <f>MID(other_hotels_test!I1661,FIND("of",other_hotels_test!I1661,1)-2,12)</f>
        <v>3 of 5 stars</v>
      </c>
      <c r="E1661" s="1" t="str">
        <f>MID(other_hotels_test!I1661,FIND("of",other_hotels_test!I1661,1)-2,2)</f>
        <v xml:space="preserve">3 </v>
      </c>
      <c r="F1661" s="2">
        <f>MID(other_hotels_test!I1661,FIND("of",other_hotels_test!I1661,1)-2,2)/MID(other_hotels_test!I1661,FIND("of",other_hotels_test!I1661,1)+2,2)</f>
        <v>0.6</v>
      </c>
      <c r="G1661" s="3" t="str">
        <f>IF(ISBLANK(other_hotels_test!J1661),"",other_hotels_test!J1661)</f>
        <v>“A perfect homebase for a concert-goers !”</v>
      </c>
      <c r="H1661" s="3" t="str">
        <f>IF(ISBLANK(other_hotels_test!K1661),"",other_hotels_test!K1661)</f>
        <v>The main reason we picked this hotel was the budget and the location which was within walking distance to Fort Canning where most of the concerts was held. It is also located near by MRT Station (Bras Basah and Dhoby Gaut) and a 24-hour convenient store and a Kopitiam is just also on the other corner. Very convenient. The rate we paid was OK and you just got what you paid for. Room is small (as expected) but since this was a concert-trip so it was no problem for me and friends as long as the room is clean and the location is not far from the concert venue. The bed is also considered smallish and have seen better days. The TV just has couple of channels. The road (Bencoolen-Str) was partly closed when we stayed there according to the staffs it is going to be another MRT Station which will be ready in few more years. The staffs were helpful too.</v>
      </c>
      <c r="I1661" s="1" t="str">
        <f>TRIM(IF(ISERROR(MID(other_hotels_test!L1661,7,FIND("travelled",other_hotels_test!L1661,1)-7)),"",MID(other_hotels_test!L1661,7,FIND("travelled",other_hotels_test!L1661,1)-7)))</f>
        <v>February 2012</v>
      </c>
      <c r="J1661" s="1" t="str">
        <f>TRIM(IF(ISERROR(MID(other_hotels_test!L1661,FIND("travelled",other_hotels_test!L1661,1)+9,LEN(other_hotels_test!L1661))),"",MID(other_hotels_test!L1661,FIND("travelled",other_hotels_test!L1661,1)+9,LEN(other_hotels_test!L1661))))</f>
        <v>with friends</v>
      </c>
      <c r="K1661" s="4" t="e">
        <f ca="1">udfRegEx(other_hotels_test!M1661,"\d( of )\d( stars).*(n&gt;)([\s\S]*;)")&amp;CHAR(10)&amp;udfRegEx(other_hotels_test!M1661,"[^;]+$\d( of )\d( stars).*(n&gt;)([\s\S]*;)")</f>
        <v>#NAME?</v>
      </c>
      <c r="N1661" s="1" t="str">
        <f>other_hotels_test!P1661</f>
        <v>Reviewed 3 January 2013</v>
      </c>
    </row>
    <row r="1662" spans="1:14" ht="70">
      <c r="A1662" s="1" t="str">
        <f>MID(other_hotels_test!D1662,1,FIND("_data",other_hotels_test!D1662,1)-1)</f>
        <v>Hote_81_Bencoolen</v>
      </c>
      <c r="B1662" s="4" t="str">
        <f>other_hotels_test!G1662</f>
        <v>000CST000</v>
      </c>
      <c r="C1662" s="4" t="str">
        <f>IF(ISBLANK(other_hotels_test!H1662),"",other_hotels_test!H1662)</f>
        <v>Sydney Australia</v>
      </c>
      <c r="D1662" s="1" t="str">
        <f>MID(other_hotels_test!I1662,FIND("of",other_hotels_test!I1662,1)-2,12)</f>
        <v>4 of 5 stars</v>
      </c>
      <c r="E1662" s="1" t="str">
        <f>MID(other_hotels_test!I1662,FIND("of",other_hotels_test!I1662,1)-2,2)</f>
        <v xml:space="preserve">4 </v>
      </c>
      <c r="F1662" s="2">
        <f>MID(other_hotels_test!I1662,FIND("of",other_hotels_test!I1662,1)-2,2)/MID(other_hotels_test!I1662,FIND("of",other_hotels_test!I1662,1)+2,2)</f>
        <v>0.8</v>
      </c>
      <c r="G1662" s="3" t="str">
        <f>IF(ISBLANK(other_hotels_test!J1662),"",other_hotels_test!J1662)</f>
        <v>“Good value for money Hotel in a great location!”</v>
      </c>
      <c r="H1662" s="3" t="str">
        <f>IF(ISBLANK(other_hotels_test!K1662),"",other_hotels_test!K1662)</f>
        <v>A good budget hotel which was simple and clean. Good value for money and a great location (walking distance to Little India). Would recommend to other travellors if you are happy with simple rooms. There was construction across from the hotel however the windows were soundproof so was not an issue.</v>
      </c>
      <c r="I1662" s="1" t="str">
        <f>TRIM(IF(ISERROR(MID(other_hotels_test!L1662,7,FIND("travelled",other_hotels_test!L1662,1)-7)),"",MID(other_hotels_test!L1662,7,FIND("travelled",other_hotels_test!L1662,1)-7)))</f>
        <v>September 2012</v>
      </c>
      <c r="J1662" s="1" t="str">
        <f>TRIM(IF(ISERROR(MID(other_hotels_test!L1662,FIND("travelled",other_hotels_test!L1662,1)+9,LEN(other_hotels_test!L1662))),"",MID(other_hotels_test!L1662,FIND("travelled",other_hotels_test!L1662,1)+9,LEN(other_hotels_test!L1662))))</f>
        <v>with friends</v>
      </c>
      <c r="K1662" s="4" t="e">
        <f ca="1">udfRegEx(other_hotels_test!M1662,"\d( of )\d( stars).*(n&gt;)([\s\S]*;)")&amp;CHAR(10)&amp;udfRegEx(other_hotels_test!M1662,"[^;]+$\d( of )\d( stars).*(n&gt;)([\s\S]*;)")</f>
        <v>#NAME?</v>
      </c>
      <c r="N1662" s="1" t="str">
        <f>other_hotels_test!P1662</f>
        <v>Reviewed 2 January 2013</v>
      </c>
    </row>
    <row r="1663" spans="1:14" ht="392">
      <c r="A1663" s="1" t="str">
        <f>MID(other_hotels_test!D1663,1,FIND("_data",other_hotels_test!D1663,1)-1)</f>
        <v>Hote_81_Bencoolen</v>
      </c>
      <c r="B1663" s="4" t="str">
        <f>other_hotels_test!G1663</f>
        <v>coyotes_uk</v>
      </c>
      <c r="C1663" s="4" t="str">
        <f>IF(ISBLANK(other_hotels_test!H1663),"",other_hotels_test!H1663)</f>
        <v>Manchester</v>
      </c>
      <c r="D1663" s="1" t="str">
        <f>MID(other_hotels_test!I1663,FIND("of",other_hotels_test!I1663,1)-2,12)</f>
        <v>4 of 5 stars</v>
      </c>
      <c r="E1663" s="1" t="str">
        <f>MID(other_hotels_test!I1663,FIND("of",other_hotels_test!I1663,1)-2,2)</f>
        <v xml:space="preserve">4 </v>
      </c>
      <c r="F1663" s="2">
        <f>MID(other_hotels_test!I1663,FIND("of",other_hotels_test!I1663,1)-2,2)/MID(other_hotels_test!I1663,FIND("of",other_hotels_test!I1663,1)+2,2)</f>
        <v>0.8</v>
      </c>
      <c r="G1663" s="3" t="str">
        <f>IF(ISBLANK(other_hotels_test!J1663),"",other_hotels_test!J1663)</f>
        <v>“Budget hotel in a fantastic location!”</v>
      </c>
      <c r="H1663" s="3" t="str">
        <f>IF(ISBLANK(other_hotels_test!K1663),"",other_hotels_test!K1663)</f>
        <v>Let's get things straight from the start Hotel 81 is a budget travel chanin in Singapore. If you book their hotels expecting luxury you will be dissapointed! I recently stayed at the Hotel 81 on Bencoolen for the Singapore GP. Main reasons being they seemed to be one of the few hotels who were not ramping their rates up to extorionate levels for the weekend! Plus the hotel is only a 5-10 minute walk from Gate 3 of the race track. The nearest MRT station is Bras Basah (a 40min ride from Changi costing SGD2.30ish) but in a few years time the Bencoolen station on the new Downtown line will be right on the hotel doorstep! Across the road is a 7/11 convenience store and a Kopitiam 24hr food court. Which is ideal as the hotel itself does not have a restaurant. The hotel is a block from Chjimes and Raffles City shopping mall. The hotel itself has a small reception we arrived early afternoon and were checked in very quickly into our superior room. The building is quite old and the hotel feels very no frills as a result but the staff were helpful even so. Our room on the 5th floor overlooked Bencoolen road and was fairly small and tired looking. Mainly due to the age of the building. Importantly it was clean fairly tidy (as the cleaner had forgot a few bits of rubbish) and had working a/c! The en-suite bathroom was a good size the bed firm and all the usual in room amenaties. Such as kettle tea/coffee and TV were all there. Our superior room had a small balcony tinted windows and free wi-fi internet. My wife and I were very comfortable for our stay and had no issues sleeping on the hard matress and really have no complaints over the hotel. For the pupose of our stay it was perfect! We were only ever in the room to sleep so the fact it was cheap (for Singapore standards) and close to the race track it ticked the boxes for us!</v>
      </c>
      <c r="I1663" s="1" t="str">
        <f>TRIM(IF(ISERROR(MID(other_hotels_test!L1663,7,FIND("travelled",other_hotels_test!L1663,1)-7)),"",MID(other_hotels_test!L1663,7,FIND("travelled",other_hotels_test!L1663,1)-7)))</f>
        <v>September 2013</v>
      </c>
      <c r="J1663" s="1" t="str">
        <f>TRIM(IF(ISERROR(MID(other_hotels_test!L1663,FIND("travelled",other_hotels_test!L1663,1)+9,LEN(other_hotels_test!L1663))),"",MID(other_hotels_test!L1663,FIND("travelled",other_hotels_test!L1663,1)+9,LEN(other_hotels_test!L1663))))</f>
        <v>as a couple</v>
      </c>
      <c r="K1663" s="4" t="e">
        <f ca="1">udfRegEx(other_hotels_test!M1663,"\d( of )\d( stars).*(n&gt;)([\s\S]*;)")&amp;CHAR(10)&amp;udfRegEx(other_hotels_test!M1663,"[^;]+$\d( of )\d( stars).*(n&gt;)([\s\S]*;)")</f>
        <v>#NAME?</v>
      </c>
      <c r="N1663" s="1" t="str">
        <f>other_hotels_test!P1663</f>
        <v>Reviewed 26 September 2013</v>
      </c>
    </row>
    <row r="1664" spans="1:14" ht="224">
      <c r="A1664" s="1" t="str">
        <f>MID(other_hotels_test!D1664,1,FIND("_data",other_hotels_test!D1664,1)-1)</f>
        <v>Hote_81_Bencoolen</v>
      </c>
      <c r="B1664" s="4" t="str">
        <f>other_hotels_test!G1664</f>
        <v>Lisaastew</v>
      </c>
      <c r="C1664" s="4" t="str">
        <f>IF(ISBLANK(other_hotels_test!H1664),"",other_hotels_test!H1664)</f>
        <v>Perth Australia</v>
      </c>
      <c r="D1664" s="1" t="str">
        <f>MID(other_hotels_test!I1664,FIND("of",other_hotels_test!I1664,1)-2,12)</f>
        <v>3 of 5 stars</v>
      </c>
      <c r="E1664" s="1" t="str">
        <f>MID(other_hotels_test!I1664,FIND("of",other_hotels_test!I1664,1)-2,2)</f>
        <v xml:space="preserve">3 </v>
      </c>
      <c r="F1664" s="2">
        <f>MID(other_hotels_test!I1664,FIND("of",other_hotels_test!I1664,1)-2,2)/MID(other_hotels_test!I1664,FIND("of",other_hotels_test!I1664,1)+2,2)</f>
        <v>0.6</v>
      </c>
      <c r="G1664" s="3" t="str">
        <f>IF(ISBLANK(other_hotels_test!J1664),"",other_hotels_test!J1664)</f>
        <v>“Handy to train station”</v>
      </c>
      <c r="H1664" s="3" t="str">
        <f>IF(ISBLANK(other_hotels_test!K1664),"",other_hotels_test!K1664)</f>
        <v>We are a family with a 2.5yr old &amp; 6 month old. We chose a superior room as it had the fold out sofa. Our 2.5yr old slept fine on the sofa bed at the foot of our bed. We weren't going to bring our porta cot but very glad we did now. Our bed was a bit like a rock.. The bathroom was fairly disappointing with a lot of mould around bath tub &amp; a little smelly. Otherwise everything was generally clean but old..... This is a 2 star hotel so don't expect anything amazing. Wifi was a pain in the butt having to log in every time with 20 min allocations. There is a new train station being built out the front but we were on the 9th floor and didn't have any issues with noise. The hotel is in a very handy location to the train station only a few minutes walk. Most tourist attraction you go to you have to get off one station away to interchange which adds about 15mins to your trip (a hotel closer to Dobhy Ghaut station would be ideal). Staff were very helpful &amp; lobby looks very professional but our room was very old &amp; in desperate need of a facelift.</v>
      </c>
      <c r="I1664" s="1" t="str">
        <f>TRIM(IF(ISERROR(MID(other_hotels_test!L1664,7,FIND("travelled",other_hotels_test!L1664,1)-7)),"",MID(other_hotels_test!L1664,7,FIND("travelled",other_hotels_test!L1664,1)-7)))</f>
        <v>September 2013</v>
      </c>
      <c r="J1664" s="1" t="str">
        <f>TRIM(IF(ISERROR(MID(other_hotels_test!L1664,FIND("travelled",other_hotels_test!L1664,1)+9,LEN(other_hotels_test!L1664))),"",MID(other_hotels_test!L1664,FIND("travelled",other_hotels_test!L1664,1)+9,LEN(other_hotels_test!L1664))))</f>
        <v>with family</v>
      </c>
      <c r="K1664" s="4" t="e">
        <f ca="1">udfRegEx(other_hotels_test!M1664,"\d( of )\d( stars).*(n&gt;)([\s\S]*;)")&amp;CHAR(10)&amp;udfRegEx(other_hotels_test!M1664,"[^;]+$\d( of )\d( stars).*(n&gt;)([\s\S]*;)")</f>
        <v>#NAME?</v>
      </c>
      <c r="N1664" s="1" t="str">
        <f>other_hotels_test!P1664</f>
        <v>Reviewed 25 September 2013</v>
      </c>
    </row>
    <row r="1665" spans="1:14" ht="98">
      <c r="A1665" s="1" t="str">
        <f>MID(other_hotels_test!D1665,1,FIND("_data",other_hotels_test!D1665,1)-1)</f>
        <v>Hote_81_Bencoolen</v>
      </c>
      <c r="B1665" s="4" t="str">
        <f>other_hotels_test!G1665</f>
        <v>John_Ong1114</v>
      </c>
      <c r="C1665" s="4" t="str">
        <f>IF(ISBLANK(other_hotels_test!H1665),"",other_hotels_test!H1665)</f>
        <v>Manila Manila Philippines</v>
      </c>
      <c r="D1665" s="1" t="str">
        <f>MID(other_hotels_test!I1665,FIND("of",other_hotels_test!I1665,1)-2,12)</f>
        <v>2 of 5 stars</v>
      </c>
      <c r="E1665" s="1" t="str">
        <f>MID(other_hotels_test!I1665,FIND("of",other_hotels_test!I1665,1)-2,2)</f>
        <v xml:space="preserve">2 </v>
      </c>
      <c r="F1665" s="2">
        <f>MID(other_hotels_test!I1665,FIND("of",other_hotels_test!I1665,1)-2,2)/MID(other_hotels_test!I1665,FIND("of",other_hotels_test!I1665,1)+2,2)</f>
        <v>0.4</v>
      </c>
      <c r="G1665" s="3" t="str">
        <f>IF(ISBLANK(other_hotels_test!J1665),"",other_hotels_test!J1665)</f>
        <v>“Nice location but hotel could be better”</v>
      </c>
      <c r="H1665" s="3" t="str">
        <f>IF(ISBLANK(other_hotels_test!K1665),"",other_hotels_test!K1665)</f>
        <v>I've stayed in this place several times. Sometimes they would charge SG10 for internet per day and sometimes they don't. The bed is made of leather so its pretty hot. They do give good instant coffee but thats all the good thing i can say about this hotel. The price isn't that cheap... at SG100 more or less (it fluctuates) you can get a lot more decent hotel around the area. Also i noticed that mostly the people who check in here are couples who just use the room for a few hours.</v>
      </c>
      <c r="I1665" s="1" t="str">
        <f>TRIM(IF(ISERROR(MID(other_hotels_test!L1665,7,FIND("travelled",other_hotels_test!L1665,1)-7)),"",MID(other_hotels_test!L1665,7,FIND("travelled",other_hotels_test!L1665,1)-7)))</f>
        <v>January 2013</v>
      </c>
      <c r="J1665" s="1" t="str">
        <f>TRIM(IF(ISERROR(MID(other_hotels_test!L1665,FIND("travelled",other_hotels_test!L1665,1)+9,LEN(other_hotels_test!L1665))),"",MID(other_hotels_test!L1665,FIND("travelled",other_hotels_test!L1665,1)+9,LEN(other_hotels_test!L1665))))</f>
        <v>on business</v>
      </c>
      <c r="K1665" s="4" t="e">
        <f ca="1">udfRegEx(other_hotels_test!M1665,"\d( of )\d( stars).*(n&gt;)([\s\S]*;)")&amp;CHAR(10)&amp;udfRegEx(other_hotels_test!M1665,"[^;]+$\d( of )\d( stars).*(n&gt;)([\s\S]*;)")</f>
        <v>#NAME?</v>
      </c>
      <c r="N1665" s="1" t="str">
        <f>other_hotels_test!P1665</f>
        <v>Reviewed 21 September 2013</v>
      </c>
    </row>
    <row r="1666" spans="1:14" ht="126">
      <c r="A1666" s="1" t="str">
        <f>MID(other_hotels_test!D1666,1,FIND("_data",other_hotels_test!D1666,1)-1)</f>
        <v>Hote_81_Bencoolen</v>
      </c>
      <c r="B1666" s="4" t="str">
        <f>other_hotels_test!G1666</f>
        <v>TotaraPakaranga</v>
      </c>
      <c r="C1666" s="4" t="str">
        <f>IF(ISBLANK(other_hotels_test!H1666),"",other_hotels_test!H1666)</f>
        <v>Auckland New Zealand</v>
      </c>
      <c r="D1666" s="1" t="str">
        <f>MID(other_hotels_test!I1666,FIND("of",other_hotels_test!I1666,1)-2,12)</f>
        <v>2 of 5 stars</v>
      </c>
      <c r="E1666" s="1" t="str">
        <f>MID(other_hotels_test!I1666,FIND("of",other_hotels_test!I1666,1)-2,2)</f>
        <v xml:space="preserve">2 </v>
      </c>
      <c r="F1666" s="2">
        <f>MID(other_hotels_test!I1666,FIND("of",other_hotels_test!I1666,1)-2,2)/MID(other_hotels_test!I1666,FIND("of",other_hotels_test!I1666,1)+2,2)</f>
        <v>0.4</v>
      </c>
      <c r="G1666" s="3" t="str">
        <f>IF(ISBLANK(other_hotels_test!J1666),"",other_hotels_test!J1666)</f>
        <v>“OK if you just need a place to sleep”</v>
      </c>
      <c r="H1666" s="3" t="str">
        <f>IF(ISBLANK(other_hotels_test!K1666),"",other_hotels_test!K1666)</f>
        <v>This hotel is central to Bugis area City Hall and close to end of Orchard Rd. 7 eleven is just across from the hotel and so is a foodcourt (Kopitiam). Very handy. My room was on the 12th floor and it is service each day. Clean sheets and towels. Only one complain the room has a very mouldy smell even with the air condition on even left my front door open to air the place but the hallway smell the same. Singapore hotels are very very expensive. I paid NZ$480 for 4 nights which was reasonable for a budget hotel. The construction works did not bother me.</v>
      </c>
      <c r="I1666" s="1" t="str">
        <f>TRIM(IF(ISERROR(MID(other_hotels_test!L1666,7,FIND("travelled",other_hotels_test!L1666,1)-7)),"",MID(other_hotels_test!L1666,7,FIND("travelled",other_hotels_test!L1666,1)-7)))</f>
        <v>August 2013</v>
      </c>
      <c r="J1666" s="1" t="str">
        <f>TRIM(IF(ISERROR(MID(other_hotels_test!L1666,FIND("travelled",other_hotels_test!L1666,1)+9,LEN(other_hotels_test!L1666))),"",MID(other_hotels_test!L1666,FIND("travelled",other_hotels_test!L1666,1)+9,LEN(other_hotels_test!L1666))))</f>
        <v>solo</v>
      </c>
      <c r="K1666" s="4" t="e">
        <f ca="1">udfRegEx(other_hotels_test!M1666,"\d( of )\d( stars).*(n&gt;)([\s\S]*;)")&amp;CHAR(10)&amp;udfRegEx(other_hotels_test!M1666,"[^;]+$\d( of )\d( stars).*(n&gt;)([\s\S]*;)")</f>
        <v>#NAME?</v>
      </c>
      <c r="N1666" s="1" t="str">
        <f>other_hotels_test!P1666</f>
        <v>Reviewed 21 September 2013</v>
      </c>
    </row>
    <row r="1667" spans="1:14" ht="196">
      <c r="A1667" s="1" t="str">
        <f>MID(other_hotels_test!D1667,1,FIND("_data",other_hotels_test!D1667,1)-1)</f>
        <v>Hote_81_Bencoolen</v>
      </c>
      <c r="B1667" s="4" t="str">
        <f>other_hotels_test!G1667</f>
        <v>christine_lz</v>
      </c>
      <c r="C1667" s="4" t="str">
        <f>IF(ISBLANK(other_hotels_test!H1667),"",other_hotels_test!H1667)</f>
        <v>Ipoh Malaysia</v>
      </c>
      <c r="D1667" s="1" t="str">
        <f>MID(other_hotels_test!I1667,FIND("of",other_hotels_test!I1667,1)-2,12)</f>
        <v>5 of 5 stars</v>
      </c>
      <c r="E1667" s="1" t="str">
        <f>MID(other_hotels_test!I1667,FIND("of",other_hotels_test!I1667,1)-2,2)</f>
        <v xml:space="preserve">5 </v>
      </c>
      <c r="F1667" s="2">
        <f>MID(other_hotels_test!I1667,FIND("of",other_hotels_test!I1667,1)-2,2)/MID(other_hotels_test!I1667,FIND("of",other_hotels_test!I1667,1)+2,2)</f>
        <v>1</v>
      </c>
      <c r="G1667" s="3" t="str">
        <f>IF(ISBLANK(other_hotels_test!J1667),"",other_hotels_test!J1667)</f>
        <v>“Near to Bras Basah and Dhoby Ghaut MRT”</v>
      </c>
      <c r="H1667" s="3" t="str">
        <f>IF(ISBLANK(other_hotels_test!K1667),"",other_hotels_test!K1667)</f>
        <v>I stayed there with my family. Glad that my parents enjoyed the stay during our vacation in Singapore. The hotel is clean and comfortable. The staffs are friendly. The hotel provide free WiFi towels bottled water shower cap shower gel shampoo TV fridge tea and coffee maker and also brochures for travelers as a guide to the interesting places. The lobby in the hotel is very comfortable with sofas and desks. They even have some computers for customers in the lobby. You can store your luggage before check in and after check out. It's just walking distance to The Cathay Cineplex and Plaza Singapura. You can also take a stroll to Clarke Quay and Orchard within 30 minutes. The hotel is near to Fort Canning Park where I went there on 2011 with my friend. Overall the hotel is very good. If you going to book this hotel please make your decision earlier. The hotel will be fully book very fast especially during Malaysia School holiday.</v>
      </c>
      <c r="I1667" s="1" t="str">
        <f>TRIM(IF(ISERROR(MID(other_hotels_test!L1667,7,FIND("travelled",other_hotels_test!L1667,1)-7)),"",MID(other_hotels_test!L1667,7,FIND("travelled",other_hotels_test!L1667,1)-7)))</f>
        <v>August 2013</v>
      </c>
      <c r="J1667" s="1" t="str">
        <f>TRIM(IF(ISERROR(MID(other_hotels_test!L1667,FIND("travelled",other_hotels_test!L1667,1)+9,LEN(other_hotels_test!L1667))),"",MID(other_hotels_test!L1667,FIND("travelled",other_hotels_test!L1667,1)+9,LEN(other_hotels_test!L1667))))</f>
        <v>with family</v>
      </c>
      <c r="K1667" s="4" t="e">
        <f ca="1">udfRegEx(other_hotels_test!M1667,"\d( of )\d( stars).*(n&gt;)([\s\S]*;)")&amp;CHAR(10)&amp;udfRegEx(other_hotels_test!M1667,"[^;]+$\d( of )\d( stars).*(n&gt;)([\s\S]*;)")</f>
        <v>#NAME?</v>
      </c>
      <c r="N1667" s="1" t="str">
        <f>other_hotels_test!P1667</f>
        <v>Reviewed 21 September 2013</v>
      </c>
    </row>
    <row r="1668" spans="1:14" ht="126">
      <c r="A1668" s="1" t="str">
        <f>MID(other_hotels_test!D1668,1,FIND("_data",other_hotels_test!D1668,1)-1)</f>
        <v>Hote_81_Bencoolen</v>
      </c>
      <c r="B1668" s="4" t="str">
        <f>other_hotels_test!G1668</f>
        <v>DanielaGF</v>
      </c>
      <c r="C1668" s="4" t="str">
        <f>IF(ISBLANK(other_hotels_test!H1668),"",other_hotels_test!H1668)</f>
        <v>Mexico City Mexico</v>
      </c>
      <c r="D1668" s="1" t="str">
        <f>MID(other_hotels_test!I1668,FIND("of",other_hotels_test!I1668,1)-2,12)</f>
        <v>2 of 5 stars</v>
      </c>
      <c r="E1668" s="1" t="str">
        <f>MID(other_hotels_test!I1668,FIND("of",other_hotels_test!I1668,1)-2,2)</f>
        <v xml:space="preserve">2 </v>
      </c>
      <c r="F1668" s="2">
        <f>MID(other_hotels_test!I1668,FIND("of",other_hotels_test!I1668,1)-2,2)/MID(other_hotels_test!I1668,FIND("of",other_hotels_test!I1668,1)+2,2)</f>
        <v>0.4</v>
      </c>
      <c r="G1668" s="3" t="str">
        <f>IF(ISBLANK(other_hotels_test!J1668),"",other_hotels_test!J1668)</f>
        <v>“Not a good value.”</v>
      </c>
      <c r="H1668" s="3" t="str">
        <f>IF(ISBLANK(other_hotels_test!K1668),"",other_hotels_test!K1668)</f>
        <v>We are expats living in Malaysia just across the border from Singapore so we have spent quite a few weekends in Singapore. This is by far the worst hotel we have stayed at. The room was small noisy dirty unkept smelly... the kind of room where you keep your flip-flops on at all times. Don't get me wrong we have stayed at less than fancy hotels but not at this price. For a bit more you can get a lot nicer. The only positive thing I have to say about Hotel 81 Bencoolen is that it is well located; it is very close to Fort Canning if by chance you are going to a concert there.</v>
      </c>
      <c r="I1668" s="1" t="str">
        <f>TRIM(IF(ISERROR(MID(other_hotels_test!L1668,7,FIND("travelled",other_hotels_test!L1668,1)-7)),"",MID(other_hotels_test!L1668,7,FIND("travelled",other_hotels_test!L1668,1)-7)))</f>
        <v>October 2012</v>
      </c>
      <c r="J1668" s="1" t="str">
        <f>TRIM(IF(ISERROR(MID(other_hotels_test!L1668,FIND("travelled",other_hotels_test!L1668,1)+9,LEN(other_hotels_test!L1668))),"",MID(other_hotels_test!L1668,FIND("travelled",other_hotels_test!L1668,1)+9,LEN(other_hotels_test!L1668))))</f>
        <v>with family</v>
      </c>
      <c r="K1668" s="4" t="e">
        <f ca="1">udfRegEx(other_hotels_test!M1668,"\d( of )\d( stars).*(n&gt;)([\s\S]*;)")&amp;CHAR(10)&amp;udfRegEx(other_hotels_test!M1668,"[^;]+$\d( of )\d( stars).*(n&gt;)([\s\S]*;)")</f>
        <v>#NAME?</v>
      </c>
      <c r="N1668" s="1" t="str">
        <f>other_hotels_test!P1668</f>
        <v>Reviewed 15 March 2013</v>
      </c>
    </row>
    <row r="1669" spans="1:14" ht="112">
      <c r="A1669" s="1" t="str">
        <f>MID(other_hotels_test!D1669,1,FIND("_data",other_hotels_test!D1669,1)-1)</f>
        <v>Hote_81_Bencoolen</v>
      </c>
      <c r="B1669" s="4" t="str">
        <f>other_hotels_test!G1669</f>
        <v>pakspa</v>
      </c>
      <c r="C1669" s="4" t="str">
        <f>IF(ISBLANK(other_hotels_test!H1669),"",other_hotels_test!H1669)</f>
        <v/>
      </c>
      <c r="D1669" s="1" t="str">
        <f>MID(other_hotels_test!I1669,FIND("of",other_hotels_test!I1669,1)-2,12)</f>
        <v>3 of 5 stars</v>
      </c>
      <c r="E1669" s="1" t="str">
        <f>MID(other_hotels_test!I1669,FIND("of",other_hotels_test!I1669,1)-2,2)</f>
        <v xml:space="preserve">3 </v>
      </c>
      <c r="F1669" s="2">
        <f>MID(other_hotels_test!I1669,FIND("of",other_hotels_test!I1669,1)-2,2)/MID(other_hotels_test!I1669,FIND("of",other_hotels_test!I1669,1)+2,2)</f>
        <v>0.6</v>
      </c>
      <c r="G1669" s="3" t="str">
        <f>IF(ISBLANK(other_hotels_test!J1669),"",other_hotels_test!J1669)</f>
        <v>“Well located but scary”</v>
      </c>
      <c r="H1669" s="3" t="str">
        <f>IF(ISBLANK(other_hotels_test!K1669),"",other_hotels_test!K1669)</f>
        <v>the hotel is located near bras basah mrt station about 3 mins walk. When i spent the night here there was mrt construction on its street (i dont know if its still on progress or not nowadays) so there was noise everywhere and i had to follow specific pathway to reach the hotel. I can say the location is pretty good except for the construction issue. The room itself was untidy old unclean and to reach it i have to walk across the scary hallway passing several empty dark rooms with its door left opened "BOOOO!!".</v>
      </c>
      <c r="I1669" s="1" t="str">
        <f>TRIM(IF(ISERROR(MID(other_hotels_test!L1669,7,FIND("travelled",other_hotels_test!L1669,1)-7)),"",MID(other_hotels_test!L1669,7,FIND("travelled",other_hotels_test!L1669,1)-7)))</f>
        <v/>
      </c>
      <c r="J1669" s="1" t="str">
        <f>TRIM(IF(ISERROR(MID(other_hotels_test!L1669,FIND("travelled",other_hotels_test!L1669,1)+9,LEN(other_hotels_test!L1669))),"",MID(other_hotels_test!L1669,FIND("travelled",other_hotels_test!L1669,1)+9,LEN(other_hotels_test!L1669))))</f>
        <v/>
      </c>
      <c r="K1669" s="4" t="e">
        <f ca="1">udfRegEx(other_hotels_test!M1669,"\d( of )\d( stars).*(n&gt;)([\s\S]*;)")&amp;CHAR(10)&amp;udfRegEx(other_hotels_test!M1669,"[^;]+$\d( of )\d( stars).*(n&gt;)([\s\S]*;)")</f>
        <v>#NAME?</v>
      </c>
      <c r="N1669" s="1" t="str">
        <f>other_hotels_test!P1669</f>
        <v>Reviewed 26 February 2013</v>
      </c>
    </row>
    <row r="1670" spans="1:14" ht="252">
      <c r="A1670" s="1" t="str">
        <f>MID(other_hotels_test!D1670,1,FIND("_data",other_hotels_test!D1670,1)-1)</f>
        <v>Hote_81_Bencoolen</v>
      </c>
      <c r="B1670" s="4" t="str">
        <f>other_hotels_test!G1670</f>
        <v>irwan_r</v>
      </c>
      <c r="C1670" s="4" t="str">
        <f>IF(ISBLANK(other_hotels_test!H1670),"",other_hotels_test!H1670)</f>
        <v>Jakarta Indonesia</v>
      </c>
      <c r="D1670" s="1" t="str">
        <f>MID(other_hotels_test!I1670,FIND("of",other_hotels_test!I1670,1)-2,12)</f>
        <v>2 of 5 stars</v>
      </c>
      <c r="E1670" s="1" t="str">
        <f>MID(other_hotels_test!I1670,FIND("of",other_hotels_test!I1670,1)-2,2)</f>
        <v xml:space="preserve">2 </v>
      </c>
      <c r="F1670" s="2">
        <f>MID(other_hotels_test!I1670,FIND("of",other_hotels_test!I1670,1)-2,2)/MID(other_hotels_test!I1670,FIND("of",other_hotels_test!I1670,1)+2,2)</f>
        <v>0.4</v>
      </c>
      <c r="G1670" s="3" t="str">
        <f>IF(ISBLANK(other_hotels_test!J1670),"",other_hotels_test!J1670)</f>
        <v>“Bad service dirty room in front of construction good location”</v>
      </c>
      <c r="H1670" s="3" t="str">
        <f>IF(ISBLANK(other_hotels_test!K1670),"",other_hotels_test!K1670)</f>
        <v>Bad things: 1. Bad service the receptionist was not friendly he has yelled at us when we want to cancel our taxi (the taxi has came but we want to cancel it and he yelled to us to told the taxi driver ourselves) yes it was our fault but there is a good way to say it politely. The way they handled customers is not as good as well when we first arrived 2. Dirty room I have uploaded the photo of my bed look at it.. and the room was terrible the poor bath room (the hot water was not working every time i often got the cold water instead especially when night) 3. The hotel was in the front of construction so you wont see anything outside beside the construction and its loudness (but the hotel was soundproof unless i heard the couple in front of my room was getting noisy s**) ;P 4. The terrible internet connection you have to ask for user name and password to the front office every 24 hours if you want to get connected to the internet and it just for one device this is somehow very annoying when nowadays internet was getting cheaper Good point: 1. good location u can walk to orchard or bugis about 2 km away and it was nearby kopitiam where you can buy cheap food</v>
      </c>
      <c r="I1670" s="1" t="str">
        <f>TRIM(IF(ISERROR(MID(other_hotels_test!L1670,7,FIND("travelled",other_hotels_test!L1670,1)-7)),"",MID(other_hotels_test!L1670,7,FIND("travelled",other_hotels_test!L1670,1)-7)))</f>
        <v>February 2013</v>
      </c>
      <c r="J1670" s="1" t="str">
        <f>TRIM(IF(ISERROR(MID(other_hotels_test!L1670,FIND("travelled",other_hotels_test!L1670,1)+9,LEN(other_hotels_test!L1670))),"",MID(other_hotels_test!L1670,FIND("travelled",other_hotels_test!L1670,1)+9,LEN(other_hotels_test!L1670))))</f>
        <v>with friends</v>
      </c>
      <c r="K1670" s="4" t="e">
        <f ca="1">udfRegEx(other_hotels_test!M1670,"\d( of )\d( stars).*(n&gt;)([\s\S]*;)")&amp;CHAR(10)&amp;udfRegEx(other_hotels_test!M1670,"[^;]+$\d( of )\d( stars).*(n&gt;)([\s\S]*;)")</f>
        <v>#NAME?</v>
      </c>
      <c r="N1670" s="1" t="str">
        <f>other_hotels_test!P1670</f>
        <v>Reviewed 24 February 2013</v>
      </c>
    </row>
    <row r="1671" spans="1:14" ht="224">
      <c r="A1671" s="1" t="str">
        <f>MID(other_hotels_test!D1671,1,FIND("_data",other_hotels_test!D1671,1)-1)</f>
        <v>Hote_81_Bencoolen</v>
      </c>
      <c r="B1671" s="4" t="str">
        <f>other_hotels_test!G1671</f>
        <v>Mark_Najoan</v>
      </c>
      <c r="C1671" s="4" t="str">
        <f>IF(ISBLANK(other_hotels_test!H1671),"",other_hotels_test!H1671)</f>
        <v>Jakarta Jakarta Raya Indonesia</v>
      </c>
      <c r="D1671" s="1" t="str">
        <f>MID(other_hotels_test!I1671,FIND("of",other_hotels_test!I1671,1)-2,12)</f>
        <v>4 of 5 stars</v>
      </c>
      <c r="E1671" s="1" t="str">
        <f>MID(other_hotels_test!I1671,FIND("of",other_hotels_test!I1671,1)-2,2)</f>
        <v xml:space="preserve">4 </v>
      </c>
      <c r="F1671" s="2">
        <f>MID(other_hotels_test!I1671,FIND("of",other_hotels_test!I1671,1)-2,2)/MID(other_hotels_test!I1671,FIND("of",other_hotels_test!I1671,1)+2,2)</f>
        <v>0.8</v>
      </c>
      <c r="G1671" s="3" t="str">
        <f>IF(ISBLANK(other_hotels_test!J1671),"",other_hotels_test!J1671)</f>
        <v>“GREAT LOCATION!”</v>
      </c>
      <c r="H1671" s="3" t="str">
        <f>IF(ISBLANK(other_hotels_test!K1671),"",other_hotels_test!K1671)</f>
        <v>If you want to explore Singapore on foot this one is a great choice. I stayed there last month and definately want to stay there again someday. Its surrounded by 7/11 (2minutes) Kopitiam (3minutes) Brass Basah (5 minutes) or Dhoby Gaut station (15 minutes) Fort Canning Park (10 minutes) Museum of Toys (13 minutes) Bugis Street (17minutes) Cathay (8 minutes) SIM Plaza (15minutes) Singapore Art Museum (8 minutes)...and even Clarke Quay and Boat Quay its just 20minutes away walking (21Km). My room was number 1309 (don't worry...there's elevator) not too big but not too small either window was big so we got enough light in the morning. Very good bed mattress clean sheet clean bathroom(with bathtub) and VERY NICE HOT SHOWER!!! The Hotel staffs was ok (not much talking though) but the check-in and check-out process was smooth. And they gave us 1 compliment wi-fi password for our additional gadget :) The wi-fi speed was ok too. So I give this hotel 4 stars (5 in case they profide breakfast in the future :-)) Mark Ricardo Najoan</v>
      </c>
      <c r="I1671" s="1" t="str">
        <f>TRIM(IF(ISERROR(MID(other_hotels_test!L1671,7,FIND("travelled",other_hotels_test!L1671,1)-7)),"",MID(other_hotels_test!L1671,7,FIND("travelled",other_hotels_test!L1671,1)-7)))</f>
        <v>February 2013</v>
      </c>
      <c r="J1671" s="1" t="str">
        <f>TRIM(IF(ISERROR(MID(other_hotels_test!L1671,FIND("travelled",other_hotels_test!L1671,1)+9,LEN(other_hotels_test!L1671))),"",MID(other_hotels_test!L1671,FIND("travelled",other_hotels_test!L1671,1)+9,LEN(other_hotels_test!L1671))))</f>
        <v>as a couple</v>
      </c>
      <c r="K1671" s="4" t="e">
        <f ca="1">udfRegEx(other_hotels_test!M1671,"\d( of )\d( stars).*(n&gt;)([\s\S]*;)")&amp;CHAR(10)&amp;udfRegEx(other_hotels_test!M1671,"[^;]+$\d( of )\d( stars).*(n&gt;)([\s\S]*;)")</f>
        <v>#NAME?</v>
      </c>
      <c r="N1671" s="1" t="str">
        <f>other_hotels_test!P1671</f>
        <v>Reviewed 11 February 2013</v>
      </c>
    </row>
    <row r="1672" spans="1:14" ht="56">
      <c r="A1672" s="1" t="str">
        <f>MID(other_hotels_test!D1672,1,FIND("_data",other_hotels_test!D1672,1)-1)</f>
        <v>Hote_81_Bencoolen</v>
      </c>
      <c r="B1672" s="4" t="str">
        <f>other_hotels_test!G1672</f>
        <v>melvinjohn888</v>
      </c>
      <c r="C1672" s="4" t="str">
        <f>IF(ISBLANK(other_hotels_test!H1672),"",other_hotels_test!H1672)</f>
        <v/>
      </c>
      <c r="D1672" s="1" t="str">
        <f>MID(other_hotels_test!I1672,FIND("of",other_hotels_test!I1672,1)-2,12)</f>
        <v>4 of 5 stars</v>
      </c>
      <c r="E1672" s="1" t="str">
        <f>MID(other_hotels_test!I1672,FIND("of",other_hotels_test!I1672,1)-2,2)</f>
        <v xml:space="preserve">4 </v>
      </c>
      <c r="F1672" s="2">
        <f>MID(other_hotels_test!I1672,FIND("of",other_hotels_test!I1672,1)-2,2)/MID(other_hotels_test!I1672,FIND("of",other_hotels_test!I1672,1)+2,2)</f>
        <v>0.8</v>
      </c>
      <c r="G1672" s="3" t="str">
        <f>IF(ISBLANK(other_hotels_test!J1672),"",other_hotels_test!J1672)</f>
        <v>“Near everything”</v>
      </c>
      <c r="H1672" s="3" t="str">
        <f>IF(ISBLANK(other_hotels_test!K1672),"",other_hotels_test!K1672)</f>
        <v>The hotel is well maintained and clean. It's a nice hotel since it's just a place to sleep in. Very near Bugis area. There's 7/11 and Kopitiam nearby and a money changer. Bras basah mrt station is a block away. If i visit singapore again I'd stat in this hotel.</v>
      </c>
      <c r="I1672" s="1" t="str">
        <f>TRIM(IF(ISERROR(MID(other_hotels_test!L1672,7,FIND("travelled",other_hotels_test!L1672,1)-7)),"",MID(other_hotels_test!L1672,7,FIND("travelled",other_hotels_test!L1672,1)-7)))</f>
        <v/>
      </c>
      <c r="J1672" s="1" t="str">
        <f>TRIM(IF(ISERROR(MID(other_hotels_test!L1672,FIND("travelled",other_hotels_test!L1672,1)+9,LEN(other_hotels_test!L1672))),"",MID(other_hotels_test!L1672,FIND("travelled",other_hotels_test!L1672,1)+9,LEN(other_hotels_test!L1672))))</f>
        <v/>
      </c>
      <c r="K1672" s="4" t="e">
        <f ca="1">udfRegEx(other_hotels_test!M1672,"\d( of )\d( stars).*(n&gt;)([\s\S]*;)")&amp;CHAR(10)&amp;udfRegEx(other_hotels_test!M1672,"[^;]+$\d( of )\d( stars).*(n&gt;)([\s\S]*;)")</f>
        <v>#NAME?</v>
      </c>
      <c r="N1672" s="1" t="str">
        <f>other_hotels_test!P1672</f>
        <v>Reviewed 4 February 2013</v>
      </c>
    </row>
    <row r="1673" spans="1:14" ht="84">
      <c r="A1673" s="1" t="str">
        <f>MID(other_hotels_test!D1673,1,FIND("_data",other_hotels_test!D1673,1)-1)</f>
        <v>Hote_81_Bencoolen</v>
      </c>
      <c r="B1673" s="4" t="str">
        <f>other_hotels_test!G1673</f>
        <v>gabnatpris</v>
      </c>
      <c r="C1673" s="4" t="str">
        <f>IF(ISBLANK(other_hotels_test!H1673),"",other_hotels_test!H1673)</f>
        <v>Jakarta Indonesia</v>
      </c>
      <c r="D1673" s="1" t="str">
        <f>MID(other_hotels_test!I1673,FIND("of",other_hotels_test!I1673,1)-2,12)</f>
        <v>2 of 5 stars</v>
      </c>
      <c r="E1673" s="1" t="str">
        <f>MID(other_hotels_test!I1673,FIND("of",other_hotels_test!I1673,1)-2,2)</f>
        <v xml:space="preserve">2 </v>
      </c>
      <c r="F1673" s="2">
        <f>MID(other_hotels_test!I1673,FIND("of",other_hotels_test!I1673,1)-2,2)/MID(other_hotels_test!I1673,FIND("of",other_hotels_test!I1673,1)+2,2)</f>
        <v>0.4</v>
      </c>
      <c r="G1673" s="3" t="str">
        <f>IF(ISBLANK(other_hotels_test!J1673),"",other_hotels_test!J1673)</f>
        <v>“Okay. That's It.”</v>
      </c>
      <c r="H1673" s="3" t="str">
        <f>IF(ISBLANK(other_hotels_test!K1673),"",other_hotels_test!K1673)</f>
        <v>For budget hotel it is quite expensive. The room is so small the floor was sticky (I dont know why) ants everywhere and the air con is super noisy. The parking lot in the basement is limited which can only accommodate 12-15 cars I guess. But the location is quite good. There's a 7-Eleven and Kopitiam just across the street15 mins walk to Orchard Street and less than 5 mins to The Cathay.</v>
      </c>
      <c r="I1673" s="1" t="str">
        <f>TRIM(IF(ISERROR(MID(other_hotels_test!L1673,7,FIND("travelled",other_hotels_test!L1673,1)-7)),"",MID(other_hotels_test!L1673,7,FIND("travelled",other_hotels_test!L1673,1)-7)))</f>
        <v>November 2010</v>
      </c>
      <c r="J1673" s="1" t="str">
        <f>TRIM(IF(ISERROR(MID(other_hotels_test!L1673,FIND("travelled",other_hotels_test!L1673,1)+9,LEN(other_hotels_test!L1673))),"",MID(other_hotels_test!L1673,FIND("travelled",other_hotels_test!L1673,1)+9,LEN(other_hotels_test!L1673))))</f>
        <v>as a couple</v>
      </c>
      <c r="K1673" s="4" t="e">
        <f ca="1">udfRegEx(other_hotels_test!M1673,"\d( of )\d( stars).*(n&gt;)([\s\S]*;)")&amp;CHAR(10)&amp;udfRegEx(other_hotels_test!M1673,"[^;]+$\d( of )\d( stars).*(n&gt;)([\s\S]*;)")</f>
        <v>#NAME?</v>
      </c>
      <c r="N1673" s="1" t="str">
        <f>other_hotels_test!P1673</f>
        <v>Reviewed 20 November 2010</v>
      </c>
    </row>
    <row r="1674" spans="1:14" ht="409">
      <c r="A1674" s="1" t="str">
        <f>MID(other_hotels_test!D1674,1,FIND("_data",other_hotels_test!D1674,1)-1)</f>
        <v>Hote_81_Bencoolen</v>
      </c>
      <c r="B1674" s="4" t="str">
        <f>other_hotels_test!G1674</f>
        <v>powerrose</v>
      </c>
      <c r="C1674" s="4" t="str">
        <f>IF(ISBLANK(other_hotels_test!H1674),"",other_hotels_test!H1674)</f>
        <v>Shenzhen China</v>
      </c>
      <c r="D1674" s="1" t="str">
        <f>MID(other_hotels_test!I1674,FIND("of",other_hotels_test!I1674,1)-2,12)</f>
        <v>1 of 5 stars</v>
      </c>
      <c r="E1674" s="1" t="str">
        <f>MID(other_hotels_test!I1674,FIND("of",other_hotels_test!I1674,1)-2,2)</f>
        <v xml:space="preserve">1 </v>
      </c>
      <c r="F1674" s="2">
        <f>MID(other_hotels_test!I1674,FIND("of",other_hotels_test!I1674,1)-2,2)/MID(other_hotels_test!I1674,FIND("of",other_hotels_test!I1674,1)+2,2)</f>
        <v>0.2</v>
      </c>
      <c r="G1674" s="3" t="str">
        <f>IF(ISBLANK(other_hotels_test!J1674),"",other_hotels_test!J1674)</f>
        <v>“Makes the skin crawl”</v>
      </c>
      <c r="H1674" s="3" t="str">
        <f>IF(ISBLANK(other_hotels_test!K1674),"",other_hotels_test!K1674)</f>
        <v>I suppose if you are a hardcore backpacker and used to revolting roach-infested hotels this might be a "nice" hotel. Personally I walked in and didn't want to touch any surface of the room. The tiles in the shower ceiling were half open and nasty so you had to shower with the feeling that something was going to fall on you. I had hot water only half of the time. The "soap" was the lowest brand of truck stop hand soap in a hand soap dispenser from a public bathroom. The toilet paper was also in one of those public bathroom toilet paper dispensers (so you can't steal the TP I guess). There were stains and burns on the floors and walls and cabinets and the room could use a good scrub. There was mold/dust around the vents and the baseboards were coming off the wall. The bed was actually a rubber couch like they have in waiting rooms and dorm lounges. The bedding was the cheapest blanket like the kind they use in prisons (I imagine!) wrapped in old sheets with holes on them. For some reason when the clean sheets came from the laundry service they kept them in a big wire container outside in front of the hotel exposed to god only knows what. I didn't see any bugs but I woke up with bites on my body. The walls were beyond thin. I could hear the neighbors' conversations alarm clocks and TVs. Everytime someone opened a door even several rooms away it sounded like my door loudly opening and I was woken up constantly at night. The room was advertised as having a minibar and coffee service which actually meant an old water kettle and a pack of instant coffee plus you could call to ask for instant noodles for $1. There is no internet in the rooms or lobby (the website says that some rooms have internet but mine didn't). You can pay to use a computer in the lobby. The TV had 15 channels one was HBO and no remote. Wasn't a big problem as the room was so small it was more convenient to walk over the bed because you had to turn sideways and slide against the wall to get past the small space at the end of the bed. The elevators took a long time and during the day staff would get on at floor 5 to get down to floor 4 etc. The location was great and the staff was very helpful.</v>
      </c>
      <c r="I1674" s="1" t="str">
        <f>TRIM(IF(ISERROR(MID(other_hotels_test!L1674,7,FIND("travelled",other_hotels_test!L1674,1)-7)),"",MID(other_hotels_test!L1674,7,FIND("travelled",other_hotels_test!L1674,1)-7)))</f>
        <v>October 2010</v>
      </c>
      <c r="J1674" s="1" t="str">
        <f>TRIM(IF(ISERROR(MID(other_hotels_test!L1674,FIND("travelled",other_hotels_test!L1674,1)+9,LEN(other_hotels_test!L1674))),"",MID(other_hotels_test!L1674,FIND("travelled",other_hotels_test!L1674,1)+9,LEN(other_hotels_test!L1674))))</f>
        <v>on business</v>
      </c>
      <c r="K1674" s="4" t="e">
        <f ca="1">udfRegEx(other_hotels_test!M1674,"\d( of )\d( stars).*(n&gt;)([\s\S]*;)")&amp;CHAR(10)&amp;udfRegEx(other_hotels_test!M1674,"[^;]+$\d( of )\d( stars).*(n&gt;)([\s\S]*;)")</f>
        <v>#NAME?</v>
      </c>
      <c r="N1674" s="1" t="str">
        <f>other_hotels_test!P1674</f>
        <v>Reviewed 23 October 2010</v>
      </c>
    </row>
    <row r="1675" spans="1:14" ht="224">
      <c r="A1675" s="1" t="str">
        <f>MID(other_hotels_test!D1675,1,FIND("_data",other_hotels_test!D1675,1)-1)</f>
        <v>Hote_81_Bencoolen</v>
      </c>
      <c r="B1675" s="4" t="str">
        <f>other_hotels_test!G1675</f>
        <v>buttercup42</v>
      </c>
      <c r="C1675" s="4" t="str">
        <f>IF(ISBLANK(other_hotels_test!H1675),"",other_hotels_test!H1675)</f>
        <v>Melbourne Australia</v>
      </c>
      <c r="D1675" s="1" t="str">
        <f>MID(other_hotels_test!I1675,FIND("of",other_hotels_test!I1675,1)-2,12)</f>
        <v>2 of 5 stars</v>
      </c>
      <c r="E1675" s="1" t="str">
        <f>MID(other_hotels_test!I1675,FIND("of",other_hotels_test!I1675,1)-2,2)</f>
        <v xml:space="preserve">2 </v>
      </c>
      <c r="F1675" s="2">
        <f>MID(other_hotels_test!I1675,FIND("of",other_hotels_test!I1675,1)-2,2)/MID(other_hotels_test!I1675,FIND("of",other_hotels_test!I1675,1)+2,2)</f>
        <v>0.4</v>
      </c>
      <c r="G1675" s="3" t="str">
        <f>IF(ISBLANK(other_hotels_test!J1675),"",other_hotels_test!J1675)</f>
        <v>“"I Dont mind staying again but-I'll try some other Hotel- "”</v>
      </c>
      <c r="H1675" s="3" t="str">
        <f>IF(ISBLANK(other_hotels_test!K1675),"",other_hotels_test!K1675)</f>
        <v>the hotel is handy to bugis orchard  mrt kopitaim..staff can speak english rooms have windows not dark and eerie looks clean and no smell..the room size is reasonable for the price the bedding looks clean but they don't seem to change it on a daily basis like Marriott and other 4 &amp; 5 star hotels does it looks clean but we can tell that it hasn't been changed since the last guest As there are some hair and pubic hair left in the bedding...we are so tired from our trip from Malaysia ..that instead of requesting for a bedding change I had covered the bedding with the bed linens I bought from Malaysia..I don't make so much fuss so long as I can tolerate the smell of the room  which this one doesn't ..I don't mind staying in this hotel again..but I'd rather try somewhere else..which I did in my next visit the Park View Hotel ..terrible never again.. Hotel 81 in comparison to Park View is better in ambience  cleanliness location is the same..am back in Singapore soon this time I will try Bay View just across Hotel 81 which looks nice from outside..</v>
      </c>
      <c r="I1675" s="1" t="str">
        <f>TRIM(IF(ISERROR(MID(other_hotels_test!L1675,7,FIND("travelled",other_hotels_test!L1675,1)-7)),"",MID(other_hotels_test!L1675,7,FIND("travelled",other_hotels_test!L1675,1)-7)))</f>
        <v>November 2009</v>
      </c>
      <c r="J1675" s="1" t="str">
        <f>TRIM(IF(ISERROR(MID(other_hotels_test!L1675,FIND("travelled",other_hotels_test!L1675,1)+9,LEN(other_hotels_test!L1675))),"",MID(other_hotels_test!L1675,FIND("travelled",other_hotels_test!L1675,1)+9,LEN(other_hotels_test!L1675))))</f>
        <v>as a couple</v>
      </c>
      <c r="K1675" s="4" t="e">
        <f ca="1">udfRegEx(other_hotels_test!M1675,"\d( of )\d( stars).*(n&gt;)([\s\S]*;)")&amp;CHAR(10)&amp;udfRegEx(other_hotels_test!M1675,"[^;]+$\d( of )\d( stars).*(n&gt;)([\s\S]*;)")</f>
        <v>#NAME?</v>
      </c>
      <c r="N1675" s="1" t="str">
        <f>other_hotels_test!P1675</f>
        <v>Reviewed 5 October 2010</v>
      </c>
    </row>
    <row r="1676" spans="1:14" ht="238">
      <c r="A1676" s="1" t="str">
        <f>MID(other_hotels_test!D1676,1,FIND("_data",other_hotels_test!D1676,1)-1)</f>
        <v>Hote_81_Bencoolen</v>
      </c>
      <c r="B1676" s="4" t="str">
        <f>other_hotels_test!G1676</f>
        <v>sailorsim</v>
      </c>
      <c r="C1676" s="4" t="str">
        <f>IF(ISBLANK(other_hotels_test!H1676),"",other_hotels_test!H1676)</f>
        <v>MY</v>
      </c>
      <c r="D1676" s="1" t="str">
        <f>MID(other_hotels_test!I1676,FIND("of",other_hotels_test!I1676,1)-2,12)</f>
        <v>1 of 5 stars</v>
      </c>
      <c r="E1676" s="1" t="str">
        <f>MID(other_hotels_test!I1676,FIND("of",other_hotels_test!I1676,1)-2,2)</f>
        <v xml:space="preserve">1 </v>
      </c>
      <c r="F1676" s="2">
        <f>MID(other_hotels_test!I1676,FIND("of",other_hotels_test!I1676,1)-2,2)/MID(other_hotels_test!I1676,FIND("of",other_hotels_test!I1676,1)+2,2)</f>
        <v>0.2</v>
      </c>
      <c r="G1676" s="3" t="str">
        <f>IF(ISBLANK(other_hotels_test!J1676),"",other_hotels_test!J1676)</f>
        <v>“Location is its best selling point”</v>
      </c>
      <c r="H1676" s="3" t="str">
        <f>IF(ISBLANK(other_hotels_test!K1676),"",other_hotels_test!K1676)</f>
        <v>Hotel 81 Bencoolen has the advantage of being situated in a somewhat central and good location. It's nearby convenience stores 24-hour eateries bus stops and the Bras Basah MRT (exit D). Other hotels along the same street are Hotel Bencoolen Strand Hotel City Bayview Hotel Ibis and Summerview. As you might expect Hotel 81 Bencoolen offers the lowest rates. With that said I'm sure they can do to hire more dedicated staff. Or perhaps all they need is a more competent manager to set an example. I observed that the highest-leveled person was curtly answered walk-in customers queries with an abrupt "no more rooms!" reply. The rooms are very spartan as expected for a hotel of this class. Sound-proofing is non-existent. In the room i found a cramped double-bed a small 1 liter kettle fridge hair-dryer body soap/shampoo dispenser and an old TV set. Housekeeping punishes people who sleep in. I stayed here for 2 nights but not once was my room made-up. I suspect that they only go on their room-cleaning rounds in the early mornings. If you miss that time slot you're out of luck.</v>
      </c>
      <c r="I1676" s="1" t="str">
        <f>TRIM(IF(ISERROR(MID(other_hotels_test!L1676,7,FIND("travelled",other_hotels_test!L1676,1)-7)),"",MID(other_hotels_test!L1676,7,FIND("travelled",other_hotels_test!L1676,1)-7)))</f>
        <v>August 2010</v>
      </c>
      <c r="J1676" s="1" t="str">
        <f>TRIM(IF(ISERROR(MID(other_hotels_test!L1676,FIND("travelled",other_hotels_test!L1676,1)+9,LEN(other_hotels_test!L1676))),"",MID(other_hotels_test!L1676,FIND("travelled",other_hotels_test!L1676,1)+9,LEN(other_hotels_test!L1676))))</f>
        <v>with family</v>
      </c>
      <c r="K1676" s="4" t="e">
        <f ca="1">udfRegEx(other_hotels_test!M1676,"\d( of )\d( stars).*(n&gt;)([\s\S]*;)")&amp;CHAR(10)&amp;udfRegEx(other_hotels_test!M1676,"[^;]+$\d( of )\d( stars).*(n&gt;)([\s\S]*;)")</f>
        <v>#NAME?</v>
      </c>
      <c r="N1676" s="1" t="str">
        <f>other_hotels_test!P1676</f>
        <v>Reviewed 12 August 2010</v>
      </c>
    </row>
    <row r="1677" spans="1:14" ht="56">
      <c r="A1677" s="1" t="str">
        <f>MID(other_hotels_test!D1677,1,FIND("_data",other_hotels_test!D1677,1)-1)</f>
        <v>Hote_81_Bencoolen</v>
      </c>
      <c r="B1677" s="4" t="str">
        <f>other_hotels_test!G1677</f>
        <v>macrossworks</v>
      </c>
      <c r="C1677" s="4" t="str">
        <f>IF(ISBLANK(other_hotels_test!H1677),"",other_hotels_test!H1677)</f>
        <v>Kuala Lumpur</v>
      </c>
      <c r="D1677" s="1" t="str">
        <f>MID(other_hotels_test!I1677,FIND("of",other_hotels_test!I1677,1)-2,12)</f>
        <v>3 of 5 stars</v>
      </c>
      <c r="E1677" s="1" t="str">
        <f>MID(other_hotels_test!I1677,FIND("of",other_hotels_test!I1677,1)-2,2)</f>
        <v xml:space="preserve">3 </v>
      </c>
      <c r="F1677" s="2">
        <f>MID(other_hotels_test!I1677,FIND("of",other_hotels_test!I1677,1)-2,2)/MID(other_hotels_test!I1677,FIND("of",other_hotels_test!I1677,1)+2,2)</f>
        <v>0.6</v>
      </c>
      <c r="G1677" s="3" t="str">
        <f>IF(ISBLANK(other_hotels_test!J1677),"",other_hotels_test!J1677)</f>
        <v>“Good location  many food courts7Eleven &amp; MRT nearby”</v>
      </c>
      <c r="H1677" s="3" t="str">
        <f>IF(ISBLANK(other_hotels_test!K1677),"",other_hotels_test!K1677)</f>
        <v>There are 2 food courts right opposite the hotel and a MRT round the corner. There is another foodcourt at another lane -5minutes drive and a Dome Cafe near the Art Museum. Many art shops or museams and only 1 shopping centre round the corner</v>
      </c>
      <c r="I1677" s="1" t="str">
        <f>TRIM(IF(ISERROR(MID(other_hotels_test!L1677,7,FIND("travelled",other_hotels_test!L1677,1)-7)),"",MID(other_hotels_test!L1677,7,FIND("travelled",other_hotels_test!L1677,1)-7)))</f>
        <v>August 2010</v>
      </c>
      <c r="J1677" s="1" t="str">
        <f>TRIM(IF(ISERROR(MID(other_hotels_test!L1677,FIND("travelled",other_hotels_test!L1677,1)+9,LEN(other_hotels_test!L1677))),"",MID(other_hotels_test!L1677,FIND("travelled",other_hotels_test!L1677,1)+9,LEN(other_hotels_test!L1677))))</f>
        <v>on business</v>
      </c>
      <c r="K1677" s="4" t="e">
        <f ca="1">udfRegEx(other_hotels_test!M1677,"\d( of )\d( stars).*(n&gt;)([\s\S]*;)")&amp;CHAR(10)&amp;udfRegEx(other_hotels_test!M1677,"[^;]+$\d( of )\d( stars).*(n&gt;)([\s\S]*;)")</f>
        <v>#NAME?</v>
      </c>
      <c r="N1677" s="1" t="str">
        <f>other_hotels_test!P1677</f>
        <v>Reviewed 10 August 2010</v>
      </c>
    </row>
    <row r="1678" spans="1:14" ht="252">
      <c r="A1678" s="1" t="str">
        <f>MID(other_hotels_test!D1678,1,FIND("_data",other_hotels_test!D1678,1)-1)</f>
        <v>Hote_81_Bencoolen</v>
      </c>
      <c r="B1678" s="4" t="str">
        <f>other_hotels_test!G1678</f>
        <v>OlmoLP</v>
      </c>
      <c r="C1678" s="4" t="str">
        <f>IF(ISBLANK(other_hotels_test!H1678),"",other_hotels_test!H1678)</f>
        <v>New Delhi India</v>
      </c>
      <c r="D1678" s="1" t="str">
        <f>MID(other_hotels_test!I1678,FIND("of",other_hotels_test!I1678,1)-2,12)</f>
        <v>2 of 5 stars</v>
      </c>
      <c r="E1678" s="1" t="str">
        <f>MID(other_hotels_test!I1678,FIND("of",other_hotels_test!I1678,1)-2,2)</f>
        <v xml:space="preserve">2 </v>
      </c>
      <c r="F1678" s="2">
        <f>MID(other_hotels_test!I1678,FIND("of",other_hotels_test!I1678,1)-2,2)/MID(other_hotels_test!I1678,FIND("of",other_hotels_test!I1678,1)+2,2)</f>
        <v>0.4</v>
      </c>
      <c r="G1678" s="3" t="str">
        <f>IF(ISBLANK(other_hotels_test!J1678),"",other_hotels_test!J1678)</f>
        <v>“I cannot recommaned this place”</v>
      </c>
      <c r="H1678" s="3" t="str">
        <f>IF(ISBLANK(other_hotels_test!K1678),"",other_hotels_test!K1678)</f>
        <v>I stayed in this hotel for a day not even a night. I went recommended for a colleague since I was looking for somewhere to stay after working the whole night and having to wait for my flight at 23:30. In general terms I can say that is a quite clean and cheap hotel. But there were a few things that annoyed me a lot. I checked the price in advance in the internet. When checking in they told me that they would give me a good price because I was staying for less than 12 hours (I did not asked for it). But then they tried to charge me more than in the web! This annoyed me a lot and complained. After a while bargaining they gave me the wifi for free and charged me normal rate. Thats another thing they charge $10 for the wifi! I went to my room and was tiny but clean. However for the whole morning I could not sleep since there were lots of noisy families yelling in the corridor. I can cope with the children but not with adults. As I said I only stayed there for a few hours and it was not very pleasant. It could be that in normal circumstances (me not being cranky after a really hard night) I would rate it better but as it stands I would not recommend this place. Thanks.</v>
      </c>
      <c r="I1678" s="1" t="str">
        <f>TRIM(IF(ISERROR(MID(other_hotels_test!L1678,7,FIND("travelled",other_hotels_test!L1678,1)-7)),"",MID(other_hotels_test!L1678,7,FIND("travelled",other_hotels_test!L1678,1)-7)))</f>
        <v>November 2013</v>
      </c>
      <c r="J1678" s="1" t="str">
        <f>TRIM(IF(ISERROR(MID(other_hotels_test!L1678,FIND("travelled",other_hotels_test!L1678,1)+9,LEN(other_hotels_test!L1678))),"",MID(other_hotels_test!L1678,FIND("travelled",other_hotels_test!L1678,1)+9,LEN(other_hotels_test!L1678))))</f>
        <v>on business</v>
      </c>
      <c r="K1678" s="4" t="e">
        <f ca="1">udfRegEx(other_hotels_test!M1678,"\d( of )\d( stars).*(n&gt;)([\s\S]*;)")&amp;CHAR(10)&amp;udfRegEx(other_hotels_test!M1678,"[^;]+$\d( of )\d( stars).*(n&gt;)([\s\S]*;)")</f>
        <v>#NAME?</v>
      </c>
      <c r="N1678" s="1" t="str">
        <f>other_hotels_test!P1678</f>
        <v>Reviewed 20 November 2013</v>
      </c>
    </row>
    <row r="1679" spans="1:14" ht="238">
      <c r="A1679" s="1" t="str">
        <f>MID(other_hotels_test!D1679,1,FIND("_data",other_hotels_test!D1679,1)-1)</f>
        <v>Hote_81_Bencoolen</v>
      </c>
      <c r="B1679" s="4" t="str">
        <f>other_hotels_test!G1679</f>
        <v>aagv</v>
      </c>
      <c r="C1679" s="4" t="str">
        <f>IF(ISBLANK(other_hotels_test!H1679),"",other_hotels_test!H1679)</f>
        <v>Singapore Singapore</v>
      </c>
      <c r="D1679" s="1" t="str">
        <f>MID(other_hotels_test!I1679,FIND("of",other_hotels_test!I1679,1)-2,12)</f>
        <v>1 of 5 stars</v>
      </c>
      <c r="E1679" s="1" t="str">
        <f>MID(other_hotels_test!I1679,FIND("of",other_hotels_test!I1679,1)-2,2)</f>
        <v xml:space="preserve">1 </v>
      </c>
      <c r="F1679" s="2">
        <f>MID(other_hotels_test!I1679,FIND("of",other_hotels_test!I1679,1)-2,2)/MID(other_hotels_test!I1679,FIND("of",other_hotels_test!I1679,1)+2,2)</f>
        <v>0.2</v>
      </c>
      <c r="G1679" s="3" t="str">
        <f>IF(ISBLANK(other_hotels_test!J1679),"",other_hotels_test!J1679)</f>
        <v>“I hate this hotel”</v>
      </c>
      <c r="H1679" s="3" t="str">
        <f>IF(ISBLANK(other_hotels_test!K1679),"",other_hotels_test!K1679)</f>
        <v>This is the worst hotel i have ever been to. The staff except the manager is very unfriendly unaccomodating and rude. They don't smile when they talk to you and they even give you rude answers. I can understand the really dirty hotel because that is why they are cheap but the staff should at least smile when they talk to you. We had to move to a different room at around 11pm because our aircon is not working properly which nobody helped us with. They even want us to bring the key of the old room back downstairs to the reception. Is it our fault that you're aircon is broken?? Then why do we have to exert extra effort to go down to ask for the room (phone is not working). Move to a different room without assistance and bring the old key back to the front desk after moving. The sad thing is they gave the room away again to a different customer right after without even fixing the aircon first. I dont think they care if the customers are comfortable just as long as they get the money. The rooms are ugly and dirty. Not like the one you see in the pictures. You don't want your vacation to get ruined because of this ugly hotel.</v>
      </c>
      <c r="I1679" s="1" t="str">
        <f>TRIM(IF(ISERROR(MID(other_hotels_test!L1679,7,FIND("travelled",other_hotels_test!L1679,1)-7)),"",MID(other_hotels_test!L1679,7,FIND("travelled",other_hotels_test!L1679,1)-7)))</f>
        <v/>
      </c>
      <c r="J1679" s="1" t="str">
        <f>TRIM(IF(ISERROR(MID(other_hotels_test!L1679,FIND("travelled",other_hotels_test!L1679,1)+9,LEN(other_hotels_test!L1679))),"",MID(other_hotels_test!L1679,FIND("travelled",other_hotels_test!L1679,1)+9,LEN(other_hotels_test!L1679))))</f>
        <v/>
      </c>
      <c r="K1679" s="4" t="e">
        <f ca="1">udfRegEx(other_hotels_test!M1679,"\d( of )\d( stars).*(n&gt;)([\s\S]*;)")&amp;CHAR(10)&amp;udfRegEx(other_hotels_test!M1679,"[^;]+$\d( of )\d( stars).*(n&gt;)([\s\S]*;)")</f>
        <v>#NAME?</v>
      </c>
      <c r="N1679" s="1" t="str">
        <f>other_hotels_test!P1679</f>
        <v>Reviewed 27 October 2013</v>
      </c>
    </row>
    <row r="1680" spans="1:14" ht="168">
      <c r="A1680" s="1" t="str">
        <f>MID(other_hotels_test!D1680,1,FIND("_data",other_hotels_test!D1680,1)-1)</f>
        <v>Hote_81_Bencoolen</v>
      </c>
      <c r="B1680" s="4" t="str">
        <f>other_hotels_test!G1680</f>
        <v>SJ_918918</v>
      </c>
      <c r="C1680" s="4" t="str">
        <f>IF(ISBLANK(other_hotels_test!H1680),"",other_hotels_test!H1680)</f>
        <v>Bandar Seri Begawan Brunei Darussalam</v>
      </c>
      <c r="D1680" s="1" t="str">
        <f>MID(other_hotels_test!I1680,FIND("of",other_hotels_test!I1680,1)-2,12)</f>
        <v>1 of 5 stars</v>
      </c>
      <c r="E1680" s="1" t="str">
        <f>MID(other_hotels_test!I1680,FIND("of",other_hotels_test!I1680,1)-2,2)</f>
        <v xml:space="preserve">1 </v>
      </c>
      <c r="F1680" s="2">
        <f>MID(other_hotels_test!I1680,FIND("of",other_hotels_test!I1680,1)-2,2)/MID(other_hotels_test!I1680,FIND("of",other_hotels_test!I1680,1)+2,2)</f>
        <v>0.2</v>
      </c>
      <c r="G1680" s="3" t="str">
        <f>IF(ISBLANK(other_hotels_test!J1680),"",other_hotels_test!J1680)</f>
        <v>“Terrible Disgusting Avoid”</v>
      </c>
      <c r="H1680" s="3" t="str">
        <f>IF(ISBLANK(other_hotels_test!K1680),"",other_hotels_test!K1680)</f>
        <v>Thinking this is a chain hotel the standards would be good but was wrong. The only positive of this hotel is that is near subway station and they gave free wifi but that's only it. The hotel's main street is closed due to some subway renovation so taxi drivers moaned going to the hotel as back alley was the only access. Entering the hotel was dark gloomy and bad stench of smell. Once exiting the small and muggy elevators you would smell cigarette smoke that seem to have lingered in the floor for weeks and this was a non-smoking floor. It gets worse. Entering the room was not only small but the smell was utterly disgusting. There was no ventilation in the room and the windows were screwed shut. The room literally smelled of urine. This hotel is terrible and disgusting. It should be avoided at all cost.</v>
      </c>
      <c r="I1680" s="1" t="str">
        <f>TRIM(IF(ISERROR(MID(other_hotels_test!L1680,7,FIND("travelled",other_hotels_test!L1680,1)-7)),"",MID(other_hotels_test!L1680,7,FIND("travelled",other_hotels_test!L1680,1)-7)))</f>
        <v>October 2013</v>
      </c>
      <c r="J1680" s="1" t="str">
        <f>TRIM(IF(ISERROR(MID(other_hotels_test!L1680,FIND("travelled",other_hotels_test!L1680,1)+9,LEN(other_hotels_test!L1680))),"",MID(other_hotels_test!L1680,FIND("travelled",other_hotels_test!L1680,1)+9,LEN(other_hotels_test!L1680))))</f>
        <v>with friends</v>
      </c>
      <c r="K1680" s="4" t="e">
        <f ca="1">udfRegEx(other_hotels_test!M1680,"\d( of )\d( stars).*(n&gt;)([\s\S]*;)")&amp;CHAR(10)&amp;udfRegEx(other_hotels_test!M1680,"[^;]+$\d( of )\d( stars).*(n&gt;)([\s\S]*;)")</f>
        <v>#NAME?</v>
      </c>
      <c r="N1680" s="1" t="str">
        <f>other_hotels_test!P1680</f>
        <v>Reviewed 24 October 2013</v>
      </c>
    </row>
    <row r="1681" spans="1:14" ht="196">
      <c r="A1681" s="1" t="str">
        <f>MID(other_hotels_test!D1681,1,FIND("_data",other_hotels_test!D1681,1)-1)</f>
        <v>Hote_81_Bencoolen</v>
      </c>
      <c r="B1681" s="4" t="str">
        <f>other_hotels_test!G1681</f>
        <v>lordchiv</v>
      </c>
      <c r="C1681" s="4" t="str">
        <f>IF(ISBLANK(other_hotels_test!H1681),"",other_hotels_test!H1681)</f>
        <v>Sydney Australia</v>
      </c>
      <c r="D1681" s="1" t="str">
        <f>MID(other_hotels_test!I1681,FIND("of",other_hotels_test!I1681,1)-2,12)</f>
        <v>2 of 5 stars</v>
      </c>
      <c r="E1681" s="1" t="str">
        <f>MID(other_hotels_test!I1681,FIND("of",other_hotels_test!I1681,1)-2,2)</f>
        <v xml:space="preserve">2 </v>
      </c>
      <c r="F1681" s="2">
        <f>MID(other_hotels_test!I1681,FIND("of",other_hotels_test!I1681,1)-2,2)/MID(other_hotels_test!I1681,FIND("of",other_hotels_test!I1681,1)+2,2)</f>
        <v>0.4</v>
      </c>
      <c r="G1681" s="3" t="str">
        <f>IF(ISBLANK(other_hotels_test!J1681),"",other_hotels_test!J1681)</f>
        <v>“81 dollars too much”</v>
      </c>
      <c r="H1681" s="3" t="str">
        <f>IF(ISBLANK(other_hotels_test!K1681),"",other_hotels_test!K1681)</f>
        <v>Whilst my friends and I were looking for hotels to stay we saw a hotel chain called hotel 81. Seeing that it was everywhere in Singapore we thought it had to be decent. The pros were the hotel was clean easy to get to and were able to call us a cab and answer questions about area/tourist stuff. The room for 130SGD a night was tiny I've been in hotels with bigger bathrooms in their standard rooms than these rooms. The two single beds were tiny and if you put them against their respective walls you have a half meter gap between them. The television (with no remote control) was on a cupboard on the side of the bed so that you could only watch from a horrible angle. The hotel was still using old fashioned key which were big so have to be left at the counter. The hotel phone was old fashioned in that you can not call another room. Basically compared to the hotel IBIS which was 10SGD/night more this was extremely poor value.</v>
      </c>
      <c r="I1681" s="1" t="str">
        <f>TRIM(IF(ISERROR(MID(other_hotels_test!L1681,7,FIND("travelled",other_hotels_test!L1681,1)-7)),"",MID(other_hotels_test!L1681,7,FIND("travelled",other_hotels_test!L1681,1)-7)))</f>
        <v>November 2012</v>
      </c>
      <c r="J1681" s="1" t="str">
        <f>TRIM(IF(ISERROR(MID(other_hotels_test!L1681,FIND("travelled",other_hotels_test!L1681,1)+9,LEN(other_hotels_test!L1681))),"",MID(other_hotels_test!L1681,FIND("travelled",other_hotels_test!L1681,1)+9,LEN(other_hotels_test!L1681))))</f>
        <v>with friends</v>
      </c>
      <c r="K1681" s="4" t="e">
        <f ca="1">udfRegEx(other_hotels_test!M1681,"\d( of )\d( stars).*(n&gt;)([\s\S]*;)")&amp;CHAR(10)&amp;udfRegEx(other_hotels_test!M1681,"[^;]+$\d( of )\d( stars).*(n&gt;)([\s\S]*;)")</f>
        <v>#NAME?</v>
      </c>
      <c r="N1681" s="1" t="str">
        <f>other_hotels_test!P1681</f>
        <v>Reviewed 11 October 2013</v>
      </c>
    </row>
    <row r="1682" spans="1:14" ht="70">
      <c r="A1682" s="1" t="str">
        <f>MID(other_hotels_test!D1682,1,FIND("_data",other_hotels_test!D1682,1)-1)</f>
        <v>Hote_81_Bencoolen</v>
      </c>
      <c r="B1682" s="4" t="str">
        <f>other_hotels_test!G1682</f>
        <v>addatwork</v>
      </c>
      <c r="C1682" s="4" t="str">
        <f>IF(ISBLANK(other_hotels_test!H1682),"",other_hotels_test!H1682)</f>
        <v>Bucharest</v>
      </c>
      <c r="D1682" s="1" t="str">
        <f>MID(other_hotels_test!I1682,FIND("of",other_hotels_test!I1682,1)-2,12)</f>
        <v>1 of 5 stars</v>
      </c>
      <c r="E1682" s="1" t="str">
        <f>MID(other_hotels_test!I1682,FIND("of",other_hotels_test!I1682,1)-2,2)</f>
        <v xml:space="preserve">1 </v>
      </c>
      <c r="F1682" s="2">
        <f>MID(other_hotels_test!I1682,FIND("of",other_hotels_test!I1682,1)-2,2)/MID(other_hotels_test!I1682,FIND("of",other_hotels_test!I1682,1)+2,2)</f>
        <v>0.2</v>
      </c>
      <c r="G1682" s="3" t="str">
        <f>IF(ISBLANK(other_hotels_test!J1682),"",other_hotels_test!J1682)</f>
        <v>“The hotel is a dump”</v>
      </c>
      <c r="H1682" s="3" t="str">
        <f>IF(ISBLANK(other_hotels_test!K1682),"",other_hotels_test!K1682)</f>
        <v>I don't understand how these hotels are still open in Singapore's huge accommodation competition. It was relatively cheap but definitely didn't worth the money paid. The room was small dirty moldy dusty worn out noisy and so on. Please avoid at all cost. The location seemed good one of the main reasons we chose it.</v>
      </c>
      <c r="I1682" s="1" t="str">
        <f>TRIM(IF(ISERROR(MID(other_hotels_test!L1682,7,FIND("travelled",other_hotels_test!L1682,1)-7)),"",MID(other_hotels_test!L1682,7,FIND("travelled",other_hotels_test!L1682,1)-7)))</f>
        <v>July 2013</v>
      </c>
      <c r="J1682" s="1" t="str">
        <f>TRIM(IF(ISERROR(MID(other_hotels_test!L1682,FIND("travelled",other_hotels_test!L1682,1)+9,LEN(other_hotels_test!L1682))),"",MID(other_hotels_test!L1682,FIND("travelled",other_hotels_test!L1682,1)+9,LEN(other_hotels_test!L1682))))</f>
        <v>with friends</v>
      </c>
      <c r="K1682" s="4" t="e">
        <f ca="1">udfRegEx(other_hotels_test!M1682,"\d( of )\d( stars).*(n&gt;)([\s\S]*;)")&amp;CHAR(10)&amp;udfRegEx(other_hotels_test!M1682,"[^;]+$\d( of )\d( stars).*(n&gt;)([\s\S]*;)")</f>
        <v>#NAME?</v>
      </c>
      <c r="N1682" s="1" t="str">
        <f>other_hotels_test!P1682</f>
        <v>Reviewed 26 September 2013</v>
      </c>
    </row>
    <row r="1683" spans="1:14" ht="98">
      <c r="A1683" s="1" t="str">
        <f>MID(other_hotels_test!D1683,1,FIND("_data",other_hotels_test!D1683,1)-1)</f>
        <v>Hote_81_Bencoolen</v>
      </c>
      <c r="B1683" s="4" t="str">
        <f>other_hotels_test!G1683</f>
        <v>MarkMarc</v>
      </c>
      <c r="C1683" s="4" t="str">
        <f>IF(ISBLANK(other_hotels_test!H1683),"",other_hotels_test!H1683)</f>
        <v/>
      </c>
      <c r="D1683" s="1" t="str">
        <f>MID(other_hotels_test!I1683,FIND("of",other_hotels_test!I1683,1)-2,12)</f>
        <v>3 of 5 stars</v>
      </c>
      <c r="E1683" s="1" t="str">
        <f>MID(other_hotels_test!I1683,FIND("of",other_hotels_test!I1683,1)-2,2)</f>
        <v xml:space="preserve">3 </v>
      </c>
      <c r="F1683" s="2">
        <f>MID(other_hotels_test!I1683,FIND("of",other_hotels_test!I1683,1)-2,2)/MID(other_hotels_test!I1683,FIND("of",other_hotels_test!I1683,1)+2,2)</f>
        <v>0.6</v>
      </c>
      <c r="G1683" s="3" t="str">
        <f>IF(ISBLANK(other_hotels_test!J1683),"",other_hotels_test!J1683)</f>
        <v>“A budget hotel with good location.”</v>
      </c>
      <c r="H1683" s="3" t="str">
        <f>IF(ISBLANK(other_hotels_test!K1683),"",other_hotels_test!K1683)</f>
        <v>It was cheaply priced for a 5-day stay. Room size is okay. Front desk is fast and efficient. What i like about it is the resting area in front where you can read a good book on a quiet surrounding ( before the noisy construction started). There's a Kopitiam and 7-11 across the hotel and walking distance or short cab ride from several establishments. When in tight budget this is recommended for longer staying travellers.</v>
      </c>
      <c r="I1683" s="1" t="str">
        <f>TRIM(IF(ISERROR(MID(other_hotels_test!L1683,7,FIND("travelled",other_hotels_test!L1683,1)-7)),"",MID(other_hotels_test!L1683,7,FIND("travelled",other_hotels_test!L1683,1)-7)))</f>
        <v/>
      </c>
      <c r="J1683" s="1" t="str">
        <f>TRIM(IF(ISERROR(MID(other_hotels_test!L1683,FIND("travelled",other_hotels_test!L1683,1)+9,LEN(other_hotels_test!L1683))),"",MID(other_hotels_test!L1683,FIND("travelled",other_hotels_test!L1683,1)+9,LEN(other_hotels_test!L1683))))</f>
        <v/>
      </c>
      <c r="K1683" s="4" t="e">
        <f ca="1">udfRegEx(other_hotels_test!M1683,"\d( of )\d( stars).*(n&gt;)([\s\S]*;)")&amp;CHAR(10)&amp;udfRegEx(other_hotels_test!M1683,"[^;]+$\d( of )\d( stars).*(n&gt;)([\s\S]*;)")</f>
        <v>#NAME?</v>
      </c>
      <c r="N1683" s="1" t="str">
        <f>other_hotels_test!P1683</f>
        <v>Reviewed 20 September 2013</v>
      </c>
    </row>
    <row r="1684" spans="1:14" ht="70">
      <c r="A1684" s="1" t="str">
        <f>MID(other_hotels_test!D1684,1,FIND("_data",other_hotels_test!D1684,1)-1)</f>
        <v>Hote_81_Bencoolen</v>
      </c>
      <c r="B1684" s="4" t="str">
        <f>other_hotels_test!G1684</f>
        <v>BCTan307</v>
      </c>
      <c r="C1684" s="4" t="str">
        <f>IF(ISBLANK(other_hotels_test!H1684),"",other_hotels_test!H1684)</f>
        <v>Miri Malaysia</v>
      </c>
      <c r="D1684" s="1" t="str">
        <f>MID(other_hotels_test!I1684,FIND("of",other_hotels_test!I1684,1)-2,12)</f>
        <v>3 of 5 stars</v>
      </c>
      <c r="E1684" s="1" t="str">
        <f>MID(other_hotels_test!I1684,FIND("of",other_hotels_test!I1684,1)-2,2)</f>
        <v xml:space="preserve">3 </v>
      </c>
      <c r="F1684" s="2">
        <f>MID(other_hotels_test!I1684,FIND("of",other_hotels_test!I1684,1)-2,2)/MID(other_hotels_test!I1684,FIND("of",other_hotels_test!I1684,1)+2,2)</f>
        <v>0.6</v>
      </c>
      <c r="G1684" s="3" t="str">
        <f>IF(ISBLANK(other_hotels_test!J1684),"",other_hotels_test!J1684)</f>
        <v>“Construction Nuisance”</v>
      </c>
      <c r="H1684" s="3" t="str">
        <f>IF(ISBLANK(other_hotels_test!K1684),"",other_hotels_test!K1684)</f>
        <v>We stayed 2 nights on 11th sept2013. The construction works are a nuisance. Taxis not very convenient. Hotel staff Excellent. The get you the taxi in 10 minutes or less. But coming back is the problem: taxis not sure where to drop you off. Some not keen to go near the area. Otherwise a very nice stay.Will stay there again.</v>
      </c>
      <c r="I1684" s="1" t="str">
        <f>TRIM(IF(ISERROR(MID(other_hotels_test!L1684,7,FIND("travelled",other_hotels_test!L1684,1)-7)),"",MID(other_hotels_test!L1684,7,FIND("travelled",other_hotels_test!L1684,1)-7)))</f>
        <v>September 2013</v>
      </c>
      <c r="J1684" s="1" t="str">
        <f>TRIM(IF(ISERROR(MID(other_hotels_test!L1684,FIND("travelled",other_hotels_test!L1684,1)+9,LEN(other_hotels_test!L1684))),"",MID(other_hotels_test!L1684,FIND("travelled",other_hotels_test!L1684,1)+9,LEN(other_hotels_test!L1684))))</f>
        <v>on business</v>
      </c>
      <c r="K1684" s="4" t="e">
        <f ca="1">udfRegEx(other_hotels_test!M1684,"\d( of )\d( stars).*(n&gt;)([\s\S]*;)")&amp;CHAR(10)&amp;udfRegEx(other_hotels_test!M1684,"[^;]+$\d( of )\d( stars).*(n&gt;)([\s\S]*;)")</f>
        <v>#NAME?</v>
      </c>
      <c r="N1684" s="1" t="str">
        <f>other_hotels_test!P1684</f>
        <v>Reviewed 16 September 2013</v>
      </c>
    </row>
    <row r="1685" spans="1:14" ht="409">
      <c r="A1685" s="1" t="str">
        <f>MID(other_hotels_test!D1685,1,FIND("_data",other_hotels_test!D1685,1)-1)</f>
        <v>Hote_81_Bencoolen</v>
      </c>
      <c r="B1685" s="4" t="str">
        <f>other_hotels_test!G1685</f>
        <v>TaksuBali</v>
      </c>
      <c r="C1685" s="4" t="str">
        <f>IF(ISBLANK(other_hotels_test!H1685),"",other_hotels_test!H1685)</f>
        <v>Ubud</v>
      </c>
      <c r="D1685" s="1" t="str">
        <f>MID(other_hotels_test!I1685,FIND("of",other_hotels_test!I1685,1)-2,12)</f>
        <v>3 of 5 stars</v>
      </c>
      <c r="E1685" s="1" t="str">
        <f>MID(other_hotels_test!I1685,FIND("of",other_hotels_test!I1685,1)-2,2)</f>
        <v xml:space="preserve">3 </v>
      </c>
      <c r="F1685" s="2">
        <f>MID(other_hotels_test!I1685,FIND("of",other_hotels_test!I1685,1)-2,2)/MID(other_hotels_test!I1685,FIND("of",other_hotels_test!I1685,1)+2,2)</f>
        <v>0.6</v>
      </c>
      <c r="G1685" s="3" t="str">
        <f>IF(ISBLANK(other_hotels_test!J1685),"",other_hotels_test!J1685)</f>
        <v>“Great Location - Things to be aware of...”</v>
      </c>
      <c r="H1685" s="3" t="str">
        <f>IF(ISBLANK(other_hotels_test!K1685),"",other_hotels_test!K1685)</f>
        <v>I stayed at Hotel 81 Bencoolen in July while I was on business in Singapore for a few days. It was recommended to me by friends who had stayed there several weeks before. First this is a budget hotel - I paid about US$ 80 per night and I booked online with Agoda which I highly recommend - for the best advance purchase. The room was clean and simple but quiet. The lobby is unimpressive but I wasn't expecting a 5 star lobby only an efficient reception staff to check in and out - which they were. An important thing to be aware of is that a new subway line is being dug under Bencoolen street which will continue for at least another year to year and a half. When I saw this I was quite concerned about the noise however the hotel is placing guests in upper rooms towards the back whenever possible and during my stay I never heard any road noise. A key to my booking here is the hotel's proximity to the Bras Besah MRT station - a short 3-4 minute walk from the hotel. I took the MRT from Changi Airport changing trains as Tanah Merah and Paya Lebar to the Bras Besah station. It took 45 minutes from the tine I departed Cangi until I arrived at Bras Besah so I knew exactly how much time to allow for my return trip to Changi for onward check-in. While in Singapore that trip I traveled exclusively by MRT to all the locations I needed to and when finished returned to Bras Besah and the 4 minute walk to the hotel. So bottom line is this - its a great location near the MRT its relatively inexpensive by Singapore standards it was clean quiet and safe. I was only in the room for sleeping. There are restaurants and buffets within a 2-5 minute walk and it is a 5 minute walk to the Singapore Art Museum and 20 minutes to a major electronic mall at the other end of Bencoolen. The lobby is dreary and unattractive however the staff was great. It fine for business or if you need an inexpensive place for a few nights but not a place I would stay with family or on vacation. The photos on the review page are fairly indicative of what you will experience with the exception of the lobby which is not as bright as photographed. In all fairness this is NOT the hotels fault but is because of the huge barricade erected along the street for the MRT construction which blocks most of the sunlight and view from the sky.</v>
      </c>
      <c r="I1685" s="1" t="str">
        <f>TRIM(IF(ISERROR(MID(other_hotels_test!L1685,7,FIND("travelled",other_hotels_test!L1685,1)-7)),"",MID(other_hotels_test!L1685,7,FIND("travelled",other_hotels_test!L1685,1)-7)))</f>
        <v>July 2013</v>
      </c>
      <c r="J1685" s="1" t="str">
        <f>TRIM(IF(ISERROR(MID(other_hotels_test!L1685,FIND("travelled",other_hotels_test!L1685,1)+9,LEN(other_hotels_test!L1685))),"",MID(other_hotels_test!L1685,FIND("travelled",other_hotels_test!L1685,1)+9,LEN(other_hotels_test!L1685))))</f>
        <v>solo</v>
      </c>
      <c r="K1685" s="4" t="e">
        <f ca="1">udfRegEx(other_hotels_test!M1685,"\d( of )\d( stars).*(n&gt;)([\s\S]*;)")&amp;CHAR(10)&amp;udfRegEx(other_hotels_test!M1685,"[^;]+$\d( of )\d( stars).*(n&gt;)([\s\S]*;)")</f>
        <v>#NAME?</v>
      </c>
      <c r="N1685" s="1" t="str">
        <f>other_hotels_test!P1685</f>
        <v>Reviewed 15 September 2013</v>
      </c>
    </row>
    <row r="1686" spans="1:14" ht="84">
      <c r="A1686" s="1" t="str">
        <f>MID(other_hotels_test!D1686,1,FIND("_data",other_hotels_test!D1686,1)-1)</f>
        <v>Hote_81_Bencoolen</v>
      </c>
      <c r="B1686" s="4" t="str">
        <f>other_hotels_test!G1686</f>
        <v>Julers01</v>
      </c>
      <c r="C1686" s="4" t="str">
        <f>IF(ISBLANK(other_hotels_test!H1686),"",other_hotels_test!H1686)</f>
        <v>London United Kingdom</v>
      </c>
      <c r="D1686" s="1" t="str">
        <f>MID(other_hotels_test!I1686,FIND("of",other_hotels_test!I1686,1)-2,12)</f>
        <v>1 of 5 stars</v>
      </c>
      <c r="E1686" s="1" t="str">
        <f>MID(other_hotels_test!I1686,FIND("of",other_hotels_test!I1686,1)-2,2)</f>
        <v xml:space="preserve">1 </v>
      </c>
      <c r="F1686" s="2">
        <f>MID(other_hotels_test!I1686,FIND("of",other_hotels_test!I1686,1)-2,2)/MID(other_hotels_test!I1686,FIND("of",other_hotels_test!I1686,1)+2,2)</f>
        <v>0.2</v>
      </c>
      <c r="G1686" s="3" t="str">
        <f>IF(ISBLANK(other_hotels_test!J1686),"",other_hotels_test!J1686)</f>
        <v>“Great location but still not worth it”</v>
      </c>
      <c r="H1686" s="3" t="str">
        <f>IF(ISBLANK(other_hotels_test!K1686),"",other_hotels_test!K1686)</f>
        <v>The rooms are nothing like the photos everything is shabby and sad immediate next door buildings are run down and scary esp by Singapore standards. Staff try their best but it is just beyond saving. I booked from the UK because of the location and relatively ok reviews. I paid a ridiculous £75 per night don't make the same mistake! For £25 go somewhere more decent!!</v>
      </c>
      <c r="I1686" s="1" t="str">
        <f>TRIM(IF(ISERROR(MID(other_hotels_test!L1686,7,FIND("travelled",other_hotels_test!L1686,1)-7)),"",MID(other_hotels_test!L1686,7,FIND("travelled",other_hotels_test!L1686,1)-7)))</f>
        <v>September 2013</v>
      </c>
      <c r="J1686" s="1" t="str">
        <f>TRIM(IF(ISERROR(MID(other_hotels_test!L1686,FIND("travelled",other_hotels_test!L1686,1)+9,LEN(other_hotels_test!L1686))),"",MID(other_hotels_test!L1686,FIND("travelled",other_hotels_test!L1686,1)+9,LEN(other_hotels_test!L1686))))</f>
        <v>with family</v>
      </c>
      <c r="K1686" s="4" t="e">
        <f ca="1">udfRegEx(other_hotels_test!M1686,"\d( of )\d( stars).*(n&gt;)([\s\S]*;)")&amp;CHAR(10)&amp;udfRegEx(other_hotels_test!M1686,"[^;]+$\d( of )\d( stars).*(n&gt;)([\s\S]*;)")</f>
        <v>#NAME?</v>
      </c>
      <c r="N1686" s="1" t="str">
        <f>other_hotels_test!P1686</f>
        <v>Reviewed 6 September 2013</v>
      </c>
    </row>
    <row r="1687" spans="1:14" ht="84">
      <c r="A1687" s="1" t="str">
        <f>MID(other_hotels_test!D1687,1,FIND("_data",other_hotels_test!D1687,1)-1)</f>
        <v>Hote_81_Bencoolen</v>
      </c>
      <c r="B1687" s="4" t="str">
        <f>other_hotels_test!G1687</f>
        <v>funmarie</v>
      </c>
      <c r="C1687" s="4" t="str">
        <f>IF(ISBLANK(other_hotels_test!H1687),"",other_hotels_test!H1687)</f>
        <v>Sydney</v>
      </c>
      <c r="D1687" s="1" t="str">
        <f>MID(other_hotels_test!I1687,FIND("of",other_hotels_test!I1687,1)-2,12)</f>
        <v>3 of 5 stars</v>
      </c>
      <c r="E1687" s="1" t="str">
        <f>MID(other_hotels_test!I1687,FIND("of",other_hotels_test!I1687,1)-2,2)</f>
        <v xml:space="preserve">3 </v>
      </c>
      <c r="F1687" s="2">
        <f>MID(other_hotels_test!I1687,FIND("of",other_hotels_test!I1687,1)-2,2)/MID(other_hotels_test!I1687,FIND("of",other_hotels_test!I1687,1)+2,2)</f>
        <v>0.6</v>
      </c>
      <c r="G1687" s="3" t="str">
        <f>IF(ISBLANK(other_hotels_test!J1687),"",other_hotels_test!J1687)</f>
        <v>“Great location budget comfort”</v>
      </c>
      <c r="H1687" s="3" t="str">
        <f>IF(ISBLANK(other_hotels_test!K1687),"",other_hotels_test!K1687)</f>
        <v>I stayed here in the end of May 2013. Stayed on the 14th floor with view over the construction work outside where they are building a new entrance for the MRT. The room was ok I only spent the nights there. WiFi worked all the time. Male staff was more helpful than the female - but I always got what asked for. I will definitively consider staying here again</v>
      </c>
      <c r="I1687" s="1" t="str">
        <f>TRIM(IF(ISERROR(MID(other_hotels_test!L1687,7,FIND("travelled",other_hotels_test!L1687,1)-7)),"",MID(other_hotels_test!L1687,7,FIND("travelled",other_hotels_test!L1687,1)-7)))</f>
        <v>May 2013</v>
      </c>
      <c r="J1687" s="1" t="str">
        <f>TRIM(IF(ISERROR(MID(other_hotels_test!L1687,FIND("travelled",other_hotels_test!L1687,1)+9,LEN(other_hotels_test!L1687))),"",MID(other_hotels_test!L1687,FIND("travelled",other_hotels_test!L1687,1)+9,LEN(other_hotels_test!L1687))))</f>
        <v>solo</v>
      </c>
      <c r="K1687" s="4" t="e">
        <f ca="1">udfRegEx(other_hotels_test!M1687,"\d( of )\d( stars).*(n&gt;)([\s\S]*;)")&amp;CHAR(10)&amp;udfRegEx(other_hotels_test!M1687,"[^;]+$\d( of )\d( stars).*(n&gt;)([\s\S]*;)")</f>
        <v>#NAME?</v>
      </c>
      <c r="N1687" s="1" t="str">
        <f>other_hotels_test!P1687</f>
        <v>Reviewed 3 September 2013</v>
      </c>
    </row>
    <row r="1688" spans="1:14" ht="84">
      <c r="A1688" s="1" t="str">
        <f>MID(other_hotels_test!D1688,1,FIND("_data",other_hotels_test!D1688,1)-1)</f>
        <v>Hote_81_Bencoolen</v>
      </c>
      <c r="B1688" s="4" t="str">
        <f>other_hotels_test!G1688</f>
        <v>vicbruin</v>
      </c>
      <c r="C1688" s="4" t="str">
        <f>IF(ISBLANK(other_hotels_test!H1688),"",other_hotels_test!H1688)</f>
        <v>Los Angeles California</v>
      </c>
      <c r="D1688" s="1" t="str">
        <f>MID(other_hotels_test!I1688,FIND("of",other_hotels_test!I1688,1)-2,12)</f>
        <v>3 of 5 stars</v>
      </c>
      <c r="E1688" s="1" t="str">
        <f>MID(other_hotels_test!I1688,FIND("of",other_hotels_test!I1688,1)-2,2)</f>
        <v xml:space="preserve">3 </v>
      </c>
      <c r="F1688" s="2">
        <f>MID(other_hotels_test!I1688,FIND("of",other_hotels_test!I1688,1)-2,2)/MID(other_hotels_test!I1688,FIND("of",other_hotels_test!I1688,1)+2,2)</f>
        <v>0.6</v>
      </c>
      <c r="G1688" s="3" t="str">
        <f>IF(ISBLANK(other_hotels_test!J1688),"",other_hotels_test!J1688)</f>
        <v>“Just O.K. Hotel”</v>
      </c>
      <c r="H1688" s="3" t="str">
        <f>IF(ISBLANK(other_hotels_test!K1688),"",other_hotels_test!K1688)</f>
        <v>This is a middle-of-the-road hotel not too pretentious but well located and close to Orchard Road. Singapore is a very expensive city and this hotel is as good value as it gets in this area. On the other hand the staff is a bit rude the furnishings a bit old and dated and the atmosphere not very inviting. One can do better but if you are looking just for value and location this could be a good choice.</v>
      </c>
      <c r="I1688" s="1" t="str">
        <f>TRIM(IF(ISERROR(MID(other_hotels_test!L1688,7,FIND("travelled",other_hotels_test!L1688,1)-7)),"",MID(other_hotels_test!L1688,7,FIND("travelled",other_hotels_test!L1688,1)-7)))</f>
        <v>June 2010</v>
      </c>
      <c r="J1688" s="1" t="str">
        <f>TRIM(IF(ISERROR(MID(other_hotels_test!L1688,FIND("travelled",other_hotels_test!L1688,1)+9,LEN(other_hotels_test!L1688))),"",MID(other_hotels_test!L1688,FIND("travelled",other_hotels_test!L1688,1)+9,LEN(other_hotels_test!L1688))))</f>
        <v>solo</v>
      </c>
      <c r="K1688" s="4" t="e">
        <f ca="1">udfRegEx(other_hotels_test!M1688,"\d( of )\d( stars).*(n&gt;)([\s\S]*;)")&amp;CHAR(10)&amp;udfRegEx(other_hotels_test!M1688,"[^;]+$\d( of )\d( stars).*(n&gt;)([\s\S]*;)")</f>
        <v>#NAME?</v>
      </c>
      <c r="N1688" s="1" t="str">
        <f>other_hotels_test!P1688</f>
        <v>Reviewed 24 July 2010</v>
      </c>
    </row>
    <row r="1689" spans="1:14" ht="140">
      <c r="A1689" s="1" t="str">
        <f>MID(other_hotels_test!D1689,1,FIND("_data",other_hotels_test!D1689,1)-1)</f>
        <v>Hote_81_Bencoolen</v>
      </c>
      <c r="B1689" s="4" t="str">
        <f>other_hotels_test!G1689</f>
        <v>edzeg</v>
      </c>
      <c r="C1689" s="4" t="str">
        <f>IF(ISBLANK(other_hotels_test!H1689),"",other_hotels_test!H1689)</f>
        <v>kuala lumpur</v>
      </c>
      <c r="D1689" s="1" t="str">
        <f>MID(other_hotels_test!I1689,FIND("of",other_hotels_test!I1689,1)-2,12)</f>
        <v>3 of 5 stars</v>
      </c>
      <c r="E1689" s="1" t="str">
        <f>MID(other_hotels_test!I1689,FIND("of",other_hotels_test!I1689,1)-2,2)</f>
        <v xml:space="preserve">3 </v>
      </c>
      <c r="F1689" s="2">
        <f>MID(other_hotels_test!I1689,FIND("of",other_hotels_test!I1689,1)-2,2)/MID(other_hotels_test!I1689,FIND("of",other_hotels_test!I1689,1)+2,2)</f>
        <v>0.6</v>
      </c>
      <c r="G1689" s="3" t="str">
        <f>IF(ISBLANK(other_hotels_test!J1689),"",other_hotels_test!J1689)</f>
        <v>“worth BUT....”</v>
      </c>
      <c r="H1689" s="3" t="str">
        <f>IF(ISBLANK(other_hotels_test!K1689),"",other_hotels_test!K1689)</f>
        <v>As soon as we arrived at the hotel the receptionist is NOT friendly at all. Very STRICT and no SMILE! As for the hotel ROOM luckily they gave us 13th floor room's. the room is NOT SOUND RESISTANT at all. You can hear people walk@talk at the corridor and even sound from next door!!!!!!! If u requesting for IRON they will charge u $2. There's a small bath tub room quite small but still consider ok. Location is g8 only less then 2 minutes walk from a bus stop (Prinsep St) and about 5 minutes from Bras Basah MRT ( 2 stops to Orchard) 10 minutes from Dhorby Gout MRT( 1 stop's to Orchard) 10 minutes walk from The Cathay etc.</v>
      </c>
      <c r="I1689" s="1" t="str">
        <f>TRIM(IF(ISERROR(MID(other_hotels_test!L1689,7,FIND("travelled",other_hotels_test!L1689,1)-7)),"",MID(other_hotels_test!L1689,7,FIND("travelled",other_hotels_test!L1689,1)-7)))</f>
        <v>July 2010</v>
      </c>
      <c r="J1689" s="1" t="str">
        <f>TRIM(IF(ISERROR(MID(other_hotels_test!L1689,FIND("travelled",other_hotels_test!L1689,1)+9,LEN(other_hotels_test!L1689))),"",MID(other_hotels_test!L1689,FIND("travelled",other_hotels_test!L1689,1)+9,LEN(other_hotels_test!L1689))))</f>
        <v>as a couple</v>
      </c>
      <c r="K1689" s="4" t="e">
        <f ca="1">udfRegEx(other_hotels_test!M1689,"\d( of )\d( stars).*(n&gt;)([\s\S]*;)")&amp;CHAR(10)&amp;udfRegEx(other_hotels_test!M1689,"[^;]+$\d( of )\d( stars).*(n&gt;)([\s\S]*;)")</f>
        <v>#NAME?</v>
      </c>
      <c r="N1689" s="1" t="str">
        <f>other_hotels_test!P1689</f>
        <v>Reviewed 17 July 2010</v>
      </c>
    </row>
    <row r="1690" spans="1:14" ht="98">
      <c r="A1690" s="1" t="str">
        <f>MID(other_hotels_test!D1690,1,FIND("_data",other_hotels_test!D1690,1)-1)</f>
        <v>Hote_81_Bencoolen</v>
      </c>
      <c r="B1690" s="4" t="str">
        <f>other_hotels_test!G1690</f>
        <v>Barliansyah</v>
      </c>
      <c r="C1690" s="4" t="str">
        <f>IF(ISBLANK(other_hotels_test!H1690),"",other_hotels_test!H1690)</f>
        <v>Jakarta</v>
      </c>
      <c r="D1690" s="1" t="str">
        <f>MID(other_hotels_test!I1690,FIND("of",other_hotels_test!I1690,1)-2,12)</f>
        <v>3 of 5 stars</v>
      </c>
      <c r="E1690" s="1" t="str">
        <f>MID(other_hotels_test!I1690,FIND("of",other_hotels_test!I1690,1)-2,2)</f>
        <v xml:space="preserve">3 </v>
      </c>
      <c r="F1690" s="2">
        <f>MID(other_hotels_test!I1690,FIND("of",other_hotels_test!I1690,1)-2,2)/MID(other_hotels_test!I1690,FIND("of",other_hotels_test!I1690,1)+2,2)</f>
        <v>0.6</v>
      </c>
      <c r="G1690" s="3" t="str">
        <f>IF(ISBLANK(other_hotels_test!J1690),"",other_hotels_test!J1690)</f>
        <v>“Good Location”</v>
      </c>
      <c r="H1690" s="3" t="str">
        <f>IF(ISBLANK(other_hotels_test!K1690),"",other_hotels_test!K1690)</f>
        <v>I just stayed on this hotel for 3 nights (Jun 26 ~29) and made reservation through holidaycity.com. The location was good near from the basic necessity such as money changer mosque food MRT (Dhoby Ghaut and Bras Basah) and some museum (National Museum &amp; Art Museum). The hotel's facility only basic TV channel limited but still kept clean. If you want to look for hotel in good location and near by other necessity could be considered.</v>
      </c>
      <c r="I1690" s="1" t="str">
        <f>TRIM(IF(ISERROR(MID(other_hotels_test!L1690,7,FIND("travelled",other_hotels_test!L1690,1)-7)),"",MID(other_hotels_test!L1690,7,FIND("travelled",other_hotels_test!L1690,1)-7)))</f>
        <v>June 2010</v>
      </c>
      <c r="J1690" s="1" t="str">
        <f>TRIM(IF(ISERROR(MID(other_hotels_test!L1690,FIND("travelled",other_hotels_test!L1690,1)+9,LEN(other_hotels_test!L1690))),"",MID(other_hotels_test!L1690,FIND("travelled",other_hotels_test!L1690,1)+9,LEN(other_hotels_test!L1690))))</f>
        <v>with family</v>
      </c>
      <c r="K1690" s="4" t="e">
        <f ca="1">udfRegEx(other_hotels_test!M1690,"\d( of )\d( stars).*(n&gt;)([\s\S]*;)")&amp;CHAR(10)&amp;udfRegEx(other_hotels_test!M1690,"[^;]+$\d( of )\d( stars).*(n&gt;)([\s\S]*;)")</f>
        <v>#NAME?</v>
      </c>
      <c r="N1690" s="1" t="str">
        <f>other_hotels_test!P1690</f>
        <v>Reviewed 1 July 2010</v>
      </c>
    </row>
    <row r="1691" spans="1:14" ht="224">
      <c r="A1691" s="1" t="str">
        <f>MID(other_hotels_test!D1691,1,FIND("_data",other_hotels_test!D1691,1)-1)</f>
        <v>Hote_81_Bencoolen</v>
      </c>
      <c r="B1691" s="4" t="str">
        <f>other_hotels_test!G1691</f>
        <v>nirmayuliansyah</v>
      </c>
      <c r="C1691" s="4" t="str">
        <f>IF(ISBLANK(other_hotels_test!H1691),"",other_hotels_test!H1691)</f>
        <v>Jakarta Indonesia</v>
      </c>
      <c r="D1691" s="1" t="str">
        <f>MID(other_hotels_test!I1691,FIND("of",other_hotels_test!I1691,1)-2,12)</f>
        <v>3 of 5 stars</v>
      </c>
      <c r="E1691" s="1" t="str">
        <f>MID(other_hotels_test!I1691,FIND("of",other_hotels_test!I1691,1)-2,2)</f>
        <v xml:space="preserve">3 </v>
      </c>
      <c r="F1691" s="2">
        <f>MID(other_hotels_test!I1691,FIND("of",other_hotels_test!I1691,1)-2,2)/MID(other_hotels_test!I1691,FIND("of",other_hotels_test!I1691,1)+2,2)</f>
        <v>0.6</v>
      </c>
      <c r="G1691" s="3" t="str">
        <f>IF(ISBLANK(other_hotels_test!J1691),"",other_hotels_test!J1691)</f>
        <v>“REASONABLE HOTEL IN GOOD LOCATION!”</v>
      </c>
      <c r="H1691" s="3" t="str">
        <f>IF(ISBLANK(other_hotels_test!K1691),"",other_hotels_test!K1691)</f>
        <v>we stayed here for 2 nights during Holiday Season for the Broadcastasia event booked via Booking.com for 2 rooms. We arrived early and they had one room ready only an upgraded one ;)  and they gave the room to us and another one later. If none of the rooms hadn't been ready either they allowed us to put the luggages in their lobby. The location is very convenient a money changer right beside the building 24 hours food court with lovely food and 7 Eleven Mart across the road local restaurants also across the road bus station too and Bras Basah MRT station down the corner 3-4 minutes walk Shopping Center and Dhalby Ghaut MRT Station (the biggest interchange station) 10 minutes walk. The room is neat and clean enough with aged furnitures and bathroom interior but compared to the location and price it is very good choice especially if you stay in hotel only for short time sleep. The Air Conditioner works well hot water as well. It has small fridge too. I would stay here again whenever I come to S'pore.</v>
      </c>
      <c r="I1691" s="1" t="str">
        <f>TRIM(IF(ISERROR(MID(other_hotels_test!L1691,7,FIND("travelled",other_hotels_test!L1691,1)-7)),"",MID(other_hotels_test!L1691,7,FIND("travelled",other_hotels_test!L1691,1)-7)))</f>
        <v>June 2010</v>
      </c>
      <c r="J1691" s="1" t="str">
        <f>TRIM(IF(ISERROR(MID(other_hotels_test!L1691,FIND("travelled",other_hotels_test!L1691,1)+9,LEN(other_hotels_test!L1691))),"",MID(other_hotels_test!L1691,FIND("travelled",other_hotels_test!L1691,1)+9,LEN(other_hotels_test!L1691))))</f>
        <v>on business</v>
      </c>
      <c r="K1691" s="4" t="e">
        <f ca="1">udfRegEx(other_hotels_test!M1691,"\d( of )\d( stars).*(n&gt;)([\s\S]*;)")&amp;CHAR(10)&amp;udfRegEx(other_hotels_test!M1691,"[^;]+$\d( of )\d( stars).*(n&gt;)([\s\S]*;)")</f>
        <v>#NAME?</v>
      </c>
      <c r="N1691" s="1" t="str">
        <f>other_hotels_test!P1691</f>
        <v>Reviewed 22 June 2010</v>
      </c>
    </row>
    <row r="1692" spans="1:14" ht="28">
      <c r="A1692" s="1" t="str">
        <f>MID(other_hotels_test!D1692,1,FIND("_data",other_hotels_test!D1692,1)-1)</f>
        <v>Hote_81_Bencoolen</v>
      </c>
      <c r="B1692" s="4" t="str">
        <f>other_hotels_test!G1692</f>
        <v>jakrapop</v>
      </c>
      <c r="C1692" s="4" t="str">
        <f>IF(ISBLANK(other_hotels_test!H1692),"",other_hotels_test!H1692)</f>
        <v>Phuket</v>
      </c>
      <c r="D1692" s="1" t="str">
        <f>MID(other_hotels_test!I1692,FIND("of",other_hotels_test!I1692,1)-2,12)</f>
        <v>4 of 5 stars</v>
      </c>
      <c r="E1692" s="1" t="str">
        <f>MID(other_hotels_test!I1692,FIND("of",other_hotels_test!I1692,1)-2,2)</f>
        <v xml:space="preserve">4 </v>
      </c>
      <c r="F1692" s="2">
        <f>MID(other_hotels_test!I1692,FIND("of",other_hotels_test!I1692,1)-2,2)/MID(other_hotels_test!I1692,FIND("of",other_hotels_test!I1692,1)+2,2)</f>
        <v>0.8</v>
      </c>
      <c r="G1692" s="3" t="str">
        <f>IF(ISBLANK(other_hotels_test!J1692),"",other_hotels_test!J1692)</f>
        <v>“good bugget hotel”</v>
      </c>
      <c r="H1692" s="3" t="str">
        <f>IF(ISBLANK(other_hotels_test!K1692),"",other_hotels_test!K1692)</f>
        <v>We stay there for 2 nights staff friendly but not Rf in standard room  good location not too far from Orchard road</v>
      </c>
      <c r="I1692" s="1" t="str">
        <f>TRIM(IF(ISERROR(MID(other_hotels_test!L1692,7,FIND("travelled",other_hotels_test!L1692,1)-7)),"",MID(other_hotels_test!L1692,7,FIND("travelled",other_hotels_test!L1692,1)-7)))</f>
        <v>May 2010</v>
      </c>
      <c r="J1692" s="1" t="str">
        <f>TRIM(IF(ISERROR(MID(other_hotels_test!L1692,FIND("travelled",other_hotels_test!L1692,1)+9,LEN(other_hotels_test!L1692))),"",MID(other_hotels_test!L1692,FIND("travelled",other_hotels_test!L1692,1)+9,LEN(other_hotels_test!L1692))))</f>
        <v>as a couple</v>
      </c>
      <c r="K1692" s="4" t="e">
        <f ca="1">udfRegEx(other_hotels_test!M1692,"\d( of )\d( stars).*(n&gt;)([\s\S]*;)")&amp;CHAR(10)&amp;udfRegEx(other_hotels_test!M1692,"[^;]+$\d( of )\d( stars).*(n&gt;)([\s\S]*;)")</f>
        <v>#NAME?</v>
      </c>
      <c r="N1692" s="1" t="str">
        <f>other_hotels_test!P1692</f>
        <v>Reviewed 22 June 2010</v>
      </c>
    </row>
    <row r="1693" spans="1:14" ht="266">
      <c r="A1693" s="1" t="str">
        <f>MID(other_hotels_test!D1693,1,FIND("_data",other_hotels_test!D1693,1)-1)</f>
        <v>Hote_81_Bencoolen</v>
      </c>
      <c r="B1693" s="4" t="str">
        <f>other_hotels_test!G1693</f>
        <v>karissayu</v>
      </c>
      <c r="C1693" s="4" t="str">
        <f>IF(ISBLANK(other_hotels_test!H1693),"",other_hotels_test!H1693)</f>
        <v>Cebu Cebu City Philippines</v>
      </c>
      <c r="D1693" s="1" t="str">
        <f>MID(other_hotels_test!I1693,FIND("of",other_hotels_test!I1693,1)-2,12)</f>
        <v>3 of 5 stars</v>
      </c>
      <c r="E1693" s="1" t="str">
        <f>MID(other_hotels_test!I1693,FIND("of",other_hotels_test!I1693,1)-2,2)</f>
        <v xml:space="preserve">3 </v>
      </c>
      <c r="F1693" s="2">
        <f>MID(other_hotels_test!I1693,FIND("of",other_hotels_test!I1693,1)-2,2)/MID(other_hotels_test!I1693,FIND("of",other_hotels_test!I1693,1)+2,2)</f>
        <v>0.6</v>
      </c>
      <c r="G1693" s="3" t="str">
        <f>IF(ISBLANK(other_hotels_test!J1693),"",other_hotels_test!J1693)</f>
        <v>“Nice location but...”</v>
      </c>
      <c r="H1693" s="3" t="str">
        <f>IF(ISBLANK(other_hotels_test!K1693),"",other_hotels_test!K1693)</f>
        <v>My family and I stayed here for the holy week. We tried this hotel out because of the good location. The room we stayed is not so bad but there were a few things that I was able to point out during our stay: (1) There is no bedside table provided. (2) There is no trash bin in the toilet. I mean what? This is the first time I have been to a hotel or any public establishment that does not have a trash bin to their toilets yet this country doesn't allow wastes to be flushed down the toilet. Every single day my family and I had to use plastic bags we get from going to convenience stores for trash bags instead. (3) No rubber or cotton mats for the toilet floor. Their shower area is equipped with 1 bathtub below a shower head only but my family and I usually don't use bathtubs so we opt to use the shower head instead. So when we step out of the bathtub the floor is very slippery and tendency is my parents (who are quite old already) are most likely to slip. We asked this from housekeeping but they do not understand what those are. (4) There are no bellboys. Most of the things are done self-service. Overall our stay was pretty decent since we were mostly out of the hotel throughout the days. It is already a good bargain from the cheap price we got out of it.</v>
      </c>
      <c r="I1693" s="1" t="str">
        <f>TRIM(IF(ISERROR(MID(other_hotels_test!L1693,7,FIND("travelled",other_hotels_test!L1693,1)-7)),"",MID(other_hotels_test!L1693,7,FIND("travelled",other_hotels_test!L1693,1)-7)))</f>
        <v>March 2013</v>
      </c>
      <c r="J1693" s="1" t="str">
        <f>TRIM(IF(ISERROR(MID(other_hotels_test!L1693,FIND("travelled",other_hotels_test!L1693,1)+9,LEN(other_hotels_test!L1693))),"",MID(other_hotels_test!L1693,FIND("travelled",other_hotels_test!L1693,1)+9,LEN(other_hotels_test!L1693))))</f>
        <v>with family</v>
      </c>
      <c r="K1693" s="4" t="e">
        <f ca="1">udfRegEx(other_hotels_test!M1693,"\d( of )\d( stars).*(n&gt;)([\s\S]*;)")&amp;CHAR(10)&amp;udfRegEx(other_hotels_test!M1693,"[^;]+$\d( of )\d( stars).*(n&gt;)([\s\S]*;)")</f>
        <v>#NAME?</v>
      </c>
      <c r="N1693" s="1" t="str">
        <f>other_hotels_test!P1693</f>
        <v>Reviewed 31 March 2013</v>
      </c>
    </row>
    <row r="1694" spans="1:14" ht="168">
      <c r="A1694" s="1" t="str">
        <f>MID(other_hotels_test!D1694,1,FIND("_data",other_hotels_test!D1694,1)-1)</f>
        <v>Hote_81_Bencoolen</v>
      </c>
      <c r="B1694" s="4" t="str">
        <f>other_hotels_test!G1694</f>
        <v>Vera V</v>
      </c>
      <c r="C1694" s="4" t="str">
        <f>IF(ISBLANK(other_hotels_test!H1694),"",other_hotels_test!H1694)</f>
        <v>Surabaya</v>
      </c>
      <c r="D1694" s="1" t="str">
        <f>MID(other_hotels_test!I1694,FIND("of",other_hotels_test!I1694,1)-2,12)</f>
        <v>2 of 5 stars</v>
      </c>
      <c r="E1694" s="1" t="str">
        <f>MID(other_hotels_test!I1694,FIND("of",other_hotels_test!I1694,1)-2,2)</f>
        <v xml:space="preserve">2 </v>
      </c>
      <c r="F1694" s="2">
        <f>MID(other_hotels_test!I1694,FIND("of",other_hotels_test!I1694,1)-2,2)/MID(other_hotels_test!I1694,FIND("of",other_hotels_test!I1694,1)+2,2)</f>
        <v>0.4</v>
      </c>
      <c r="G1694" s="3" t="str">
        <f>IF(ISBLANK(other_hotels_test!J1694),"",other_hotels_test!J1694)</f>
        <v>“Just Good Location That's All”</v>
      </c>
      <c r="H1694" s="3" t="str">
        <f>IF(ISBLANK(other_hotels_test!K1694),"",other_hotels_test!K1694)</f>
        <v>I stayed at this hotel for 2 nights. First impression when we went down from train and take a short walk to this hotel was not too good since there is construction road project in front of the hotel. Impression for this hotel is old and not well maintained. Staffs at receptionist was very cold and less of smile. Check in process was OK. So was the bedroom same as lobby old and not well maintained. Sofa bed smelled bad. Floor was rather dirty. No carpet no room slippers. bathroom amenities just toothbrushes and a shower cap. AC was OK hot water shower was OK. Sealing windows was OK so it can block noisy voice from outside completely. With budget about $100/r/n if you don't mind of walking rather far from MRT station you can get another Hotel with more good facility and services.</v>
      </c>
      <c r="I1694" s="1" t="str">
        <f>TRIM(IF(ISERROR(MID(other_hotels_test!L1694,7,FIND("travelled",other_hotels_test!L1694,1)-7)),"",MID(other_hotels_test!L1694,7,FIND("travelled",other_hotels_test!L1694,1)-7)))</f>
        <v>March 2013</v>
      </c>
      <c r="J1694" s="1" t="str">
        <f>TRIM(IF(ISERROR(MID(other_hotels_test!L1694,FIND("travelled",other_hotels_test!L1694,1)+9,LEN(other_hotels_test!L1694))),"",MID(other_hotels_test!L1694,FIND("travelled",other_hotels_test!L1694,1)+9,LEN(other_hotels_test!L1694))))</f>
        <v>with family</v>
      </c>
      <c r="K1694" s="4" t="e">
        <f ca="1">udfRegEx(other_hotels_test!M1694,"\d( of )\d( stars).*(n&gt;)([\s\S]*;)")&amp;CHAR(10)&amp;udfRegEx(other_hotels_test!M1694,"[^;]+$\d( of )\d( stars).*(n&gt;)([\s\S]*;)")</f>
        <v>#NAME?</v>
      </c>
      <c r="N1694" s="1" t="str">
        <f>other_hotels_test!P1694</f>
        <v>Reviewed 20 March 2013</v>
      </c>
    </row>
    <row r="1695" spans="1:14" ht="168">
      <c r="A1695" s="1" t="str">
        <f>MID(other_hotels_test!D1695,1,FIND("_data",other_hotels_test!D1695,1)-1)</f>
        <v>Hote_81_Bencoolen</v>
      </c>
      <c r="B1695" s="4" t="str">
        <f>other_hotels_test!G1695</f>
        <v>Flowercilla1978</v>
      </c>
      <c r="C1695" s="4" t="str">
        <f>IF(ISBLANK(other_hotels_test!H1695),"",other_hotels_test!H1695)</f>
        <v>Singapore Singapore</v>
      </c>
      <c r="D1695" s="1" t="str">
        <f>MID(other_hotels_test!I1695,FIND("of",other_hotels_test!I1695,1)-2,12)</f>
        <v>1 of 5 stars</v>
      </c>
      <c r="E1695" s="1" t="str">
        <f>MID(other_hotels_test!I1695,FIND("of",other_hotels_test!I1695,1)-2,2)</f>
        <v xml:space="preserve">1 </v>
      </c>
      <c r="F1695" s="2">
        <f>MID(other_hotels_test!I1695,FIND("of",other_hotels_test!I1695,1)-2,2)/MID(other_hotels_test!I1695,FIND("of",other_hotels_test!I1695,1)+2,2)</f>
        <v>0.2</v>
      </c>
      <c r="G1695" s="3" t="str">
        <f>IF(ISBLANK(other_hotels_test!J1695),"",other_hotels_test!J1695)</f>
        <v>“definitely not recomending it!!!!”</v>
      </c>
      <c r="H1695" s="3" t="str">
        <f>IF(ISBLANK(other_hotels_test!K1695),"",other_hotels_test!K1695)</f>
        <v>We stayed here for three nights while in singapore to end up our honey moon. I didnt expected an amazing hotel room from a city hotel but the place was absolutely disgusting dirty overal and cigarettes marks were all over the room even if it was a non-smoking one. The beds didnt even have blankets which being singapore may seem like normal but I think its still a must if you spend three nights on the same place. At less a summer one....I understand the rooms also can be hired by hours and if they dont it does definitely look like the place that would be. Plenty of funny looking girls around I feelt like still in Bangkok if you know whar I mean. Not the type of environment you want to show to your children. It must be if not the worst one of the worsts hotels I've ever been.</v>
      </c>
      <c r="I1695" s="1" t="str">
        <f>TRIM(IF(ISERROR(MID(other_hotels_test!L1695,7,FIND("travelled",other_hotels_test!L1695,1)-7)),"",MID(other_hotels_test!L1695,7,FIND("travelled",other_hotels_test!L1695,1)-7)))</f>
        <v>April 2012</v>
      </c>
      <c r="J1695" s="1" t="str">
        <f>TRIM(IF(ISERROR(MID(other_hotels_test!L1695,FIND("travelled",other_hotels_test!L1695,1)+9,LEN(other_hotels_test!L1695))),"",MID(other_hotels_test!L1695,FIND("travelled",other_hotels_test!L1695,1)+9,LEN(other_hotels_test!L1695))))</f>
        <v>as a couple</v>
      </c>
      <c r="K1695" s="4" t="e">
        <f ca="1">udfRegEx(other_hotels_test!M1695,"\d( of )\d( stars).*(n&gt;)([\s\S]*;)")&amp;CHAR(10)&amp;udfRegEx(other_hotels_test!M1695,"[^;]+$\d( of )\d( stars).*(n&gt;)([\s\S]*;)")</f>
        <v>#NAME?</v>
      </c>
      <c r="N1695" s="1" t="str">
        <f>other_hotels_test!P1695</f>
        <v>Reviewed 20 March 2013</v>
      </c>
    </row>
    <row r="1696" spans="1:14" ht="112">
      <c r="A1696" s="1" t="str">
        <f>MID(other_hotels_test!D1696,1,FIND("_data",other_hotels_test!D1696,1)-1)</f>
        <v>Hote_81_Bencoolen</v>
      </c>
      <c r="B1696" s="4" t="str">
        <f>other_hotels_test!G1696</f>
        <v>Gladz0219</v>
      </c>
      <c r="C1696" s="4" t="str">
        <f>IF(ISBLANK(other_hotels_test!H1696),"",other_hotels_test!H1696)</f>
        <v/>
      </c>
      <c r="D1696" s="1" t="str">
        <f>MID(other_hotels_test!I1696,FIND("of",other_hotels_test!I1696,1)-2,12)</f>
        <v>4 of 5 stars</v>
      </c>
      <c r="E1696" s="1" t="str">
        <f>MID(other_hotels_test!I1696,FIND("of",other_hotels_test!I1696,1)-2,2)</f>
        <v xml:space="preserve">4 </v>
      </c>
      <c r="F1696" s="2">
        <f>MID(other_hotels_test!I1696,FIND("of",other_hotels_test!I1696,1)-2,2)/MID(other_hotels_test!I1696,FIND("of",other_hotels_test!I1696,1)+2,2)</f>
        <v>0.8</v>
      </c>
      <c r="G1696" s="3" t="str">
        <f>IF(ISBLANK(other_hotels_test!J1696),"",other_hotels_test!J1696)</f>
        <v>“Great location and good value.”</v>
      </c>
      <c r="H1696" s="3" t="str">
        <f>IF(ISBLANK(other_hotels_test!K1696),"",other_hotels_test!K1696)</f>
        <v>We stayed in for 3 nights. The location was very convenient. Only short walk to little India and Chinatown. One could also walk to Marina Bay and Clarke Quay which would only take about 30-40 minutes. Around the corner of the hotel is a selection of food street but I would highly recommend the Thai restaurant the food was very good and the price is very reasonable. The room was clean and the size was good. Overall this hotel is a very good choice if you are only looking for a place to stay in for a few days.</v>
      </c>
      <c r="I1696" s="1" t="str">
        <f>TRIM(IF(ISERROR(MID(other_hotels_test!L1696,7,FIND("travelled",other_hotels_test!L1696,1)-7)),"",MID(other_hotels_test!L1696,7,FIND("travelled",other_hotels_test!L1696,1)-7)))</f>
        <v/>
      </c>
      <c r="J1696" s="1" t="str">
        <f>TRIM(IF(ISERROR(MID(other_hotels_test!L1696,FIND("travelled",other_hotels_test!L1696,1)+9,LEN(other_hotels_test!L1696))),"",MID(other_hotels_test!L1696,FIND("travelled",other_hotels_test!L1696,1)+9,LEN(other_hotels_test!L1696))))</f>
        <v/>
      </c>
      <c r="K1696" s="4" t="e">
        <f ca="1">udfRegEx(other_hotels_test!M1696,"\d( of )\d( stars).*(n&gt;)([\s\S]*;)")&amp;CHAR(10)&amp;udfRegEx(other_hotels_test!M1696,"[^;]+$\d( of )\d( stars).*(n&gt;)([\s\S]*;)")</f>
        <v>#NAME?</v>
      </c>
      <c r="N1696" s="1" t="str">
        <f>other_hotels_test!P1696</f>
        <v>Reviewed 18 March 2013</v>
      </c>
    </row>
    <row r="1697" spans="1:14" ht="308">
      <c r="A1697" s="1" t="str">
        <f>MID(other_hotels_test!D1697,1,FIND("_data",other_hotels_test!D1697,1)-1)</f>
        <v>Hote_81_Bencoolen</v>
      </c>
      <c r="B1697" s="4" t="str">
        <f>other_hotels_test!G1697</f>
        <v>jg325</v>
      </c>
      <c r="C1697" s="4" t="str">
        <f>IF(ISBLANK(other_hotels_test!H1697),"",other_hotels_test!H1697)</f>
        <v>WashingtonDC</v>
      </c>
      <c r="D1697" s="1" t="str">
        <f>MID(other_hotels_test!I1697,FIND("of",other_hotels_test!I1697,1)-2,12)</f>
        <v>3 of 5 stars</v>
      </c>
      <c r="E1697" s="1" t="str">
        <f>MID(other_hotels_test!I1697,FIND("of",other_hotels_test!I1697,1)-2,2)</f>
        <v xml:space="preserve">3 </v>
      </c>
      <c r="F1697" s="2">
        <f>MID(other_hotels_test!I1697,FIND("of",other_hotels_test!I1697,1)-2,2)/MID(other_hotels_test!I1697,FIND("of",other_hotels_test!I1697,1)+2,2)</f>
        <v>0.6</v>
      </c>
      <c r="G1697" s="3" t="str">
        <f>IF(ISBLANK(other_hotels_test!J1697),"",other_hotels_test!J1697)</f>
        <v>“central downtown location but kind of sterile”</v>
      </c>
      <c r="H1697" s="3" t="str">
        <f>IF(ISBLANK(other_hotels_test!K1697),"",other_hotels_test!K1697)</f>
        <v>My cousin stayed at the Hotel 81 Bencoolen for three nights and overall we felt that it was a sterile and hospital-like hotel but at the end of the day you get what you pay for. We stayed at this hotel because it is in a pretty good location in downtown Singapore and was under $100. Singapore is an expensive city for hotels so there weren't many options in that price range. The location is very close to the MRT station and Orchard Road is just a few blocks up. The actual street of Bencoolen is shut down to traffic because they're building a new MRT station right there but the station won't be ready for a few years so expect that if you stay here. Also expect some noise especially if you are staying on a street-front room. The room was very small. There was a "cleaning product" smell the entire first day which was very distracting. There was no TV remote and there were not really any basic amenities. I'm not exactly complaining since we did get a relatively cheap room but it was rather random to not even have a TV remote. The hotel desk was friendly and there was always numerous people manning the desk at all times of the day. Overall I don't know whether I would recommend Hotel 81 Bencoolen or not. If you're just looking to for a place to rest your head and you won't be really in the hotel that much I think that this is a good option because it's price point is low and it has a great location. Otherwise I would really recommend it.</v>
      </c>
      <c r="I1697" s="1" t="str">
        <f>TRIM(IF(ISERROR(MID(other_hotels_test!L1697,7,FIND("travelled",other_hotels_test!L1697,1)-7)),"",MID(other_hotels_test!L1697,7,FIND("travelled",other_hotels_test!L1697,1)-7)))</f>
        <v>February 2013</v>
      </c>
      <c r="J1697" s="1" t="str">
        <f>TRIM(IF(ISERROR(MID(other_hotels_test!L1697,FIND("travelled",other_hotels_test!L1697,1)+9,LEN(other_hotels_test!L1697))),"",MID(other_hotels_test!L1697,FIND("travelled",other_hotels_test!L1697,1)+9,LEN(other_hotels_test!L1697))))</f>
        <v>with friends</v>
      </c>
      <c r="K1697" s="4" t="e">
        <f ca="1">udfRegEx(other_hotels_test!M1697,"\d( of )\d( stars).*(n&gt;)([\s\S]*;)")&amp;CHAR(10)&amp;udfRegEx(other_hotels_test!M1697,"[^;]+$\d( of )\d( stars).*(n&gt;)([\s\S]*;)")</f>
        <v>#NAME?</v>
      </c>
      <c r="N1697" s="1" t="str">
        <f>other_hotels_test!P1697</f>
        <v>Reviewed 17 March 2013</v>
      </c>
    </row>
    <row r="1698" spans="1:14" ht="154">
      <c r="A1698" s="1" t="str">
        <f>MID(other_hotels_test!D1698,1,FIND("_data",other_hotels_test!D1698,1)-1)</f>
        <v>Hote_81_Bencoolen</v>
      </c>
      <c r="B1698" s="4" t="str">
        <f>other_hotels_test!G1698</f>
        <v>FloriC00</v>
      </c>
      <c r="C1698" s="4" t="str">
        <f>IF(ISBLANK(other_hotels_test!H1698),"",other_hotels_test!H1698)</f>
        <v>Amsterdam The Netherlands</v>
      </c>
      <c r="D1698" s="1" t="str">
        <f>MID(other_hotels_test!I1698,FIND("of",other_hotels_test!I1698,1)-2,12)</f>
        <v>3 of 5 stars</v>
      </c>
      <c r="E1698" s="1" t="str">
        <f>MID(other_hotels_test!I1698,FIND("of",other_hotels_test!I1698,1)-2,2)</f>
        <v xml:space="preserve">3 </v>
      </c>
      <c r="F1698" s="2">
        <f>MID(other_hotels_test!I1698,FIND("of",other_hotels_test!I1698,1)-2,2)/MID(other_hotels_test!I1698,FIND("of",other_hotels_test!I1698,1)+2,2)</f>
        <v>0.6</v>
      </c>
      <c r="G1698" s="3" t="str">
        <f>IF(ISBLANK(other_hotels_test!J1698),"",other_hotels_test!J1698)</f>
        <v>“quite okay for the price with great location”</v>
      </c>
      <c r="H1698" s="3" t="str">
        <f>IF(ISBLANK(other_hotels_test!K1698),"",other_hotels_test!K1698)</f>
        <v>Cheap hotel in Singapore and location (less than 5 minutes from the metro). Note however guides recommend a hotel of the same name (without the 81) and is located just next door so not to be confused. The 81 Bencoolen Hotel is a famous passes to rent rooms by the hour ... quite thin walls so this may hold some surprises by its neighbors chambered. Enormous work outside the hotel (subway station under construction until 2017) very noisy. Clean sheets towels changed every day. Staff helpful and pleasant. Internet access in the rooms and very slow walking wrong. However for a short stay if you do not stay in his room value for money is ok if you want to put less (very expensive hotel in Singapore).</v>
      </c>
      <c r="I1698" s="1" t="str">
        <f>TRIM(IF(ISERROR(MID(other_hotels_test!L1698,7,FIND("travelled",other_hotels_test!L1698,1)-7)),"",MID(other_hotels_test!L1698,7,FIND("travelled",other_hotels_test!L1698,1)-7)))</f>
        <v>November 2013</v>
      </c>
      <c r="J1698" s="1" t="str">
        <f>TRIM(IF(ISERROR(MID(other_hotels_test!L1698,FIND("travelled",other_hotels_test!L1698,1)+9,LEN(other_hotels_test!L1698))),"",MID(other_hotels_test!L1698,FIND("travelled",other_hotels_test!L1698,1)+9,LEN(other_hotels_test!L1698))))</f>
        <v>as a couple</v>
      </c>
      <c r="K1698" s="4" t="e">
        <f ca="1">udfRegEx(other_hotels_test!M1698,"\d( of )\d( stars).*(n&gt;)([\s\S]*;)")&amp;CHAR(10)&amp;udfRegEx(other_hotels_test!M1698,"[^;]+$\d( of )\d( stars).*(n&gt;)([\s\S]*;)")</f>
        <v>#NAME?</v>
      </c>
      <c r="N1698" s="1" t="str">
        <f>other_hotels_test!P1698</f>
        <v>Reviewed 28 December 2013</v>
      </c>
    </row>
    <row r="1699" spans="1:14" ht="182">
      <c r="A1699" s="1" t="str">
        <f>MID(other_hotels_test!D1699,1,FIND("_data",other_hotels_test!D1699,1)-1)</f>
        <v>Hote_81_Bencoolen</v>
      </c>
      <c r="B1699" s="4" t="str">
        <f>other_hotels_test!G1699</f>
        <v>Gop G</v>
      </c>
      <c r="C1699" s="4" t="str">
        <f>IF(ISBLANK(other_hotels_test!H1699),"",other_hotels_test!H1699)</f>
        <v>Bangalore</v>
      </c>
      <c r="D1699" s="1" t="str">
        <f>MID(other_hotels_test!I1699,FIND("of",other_hotels_test!I1699,1)-2,12)</f>
        <v>2 of 5 stars</v>
      </c>
      <c r="E1699" s="1" t="str">
        <f>MID(other_hotels_test!I1699,FIND("of",other_hotels_test!I1699,1)-2,2)</f>
        <v xml:space="preserve">2 </v>
      </c>
      <c r="F1699" s="2">
        <f>MID(other_hotels_test!I1699,FIND("of",other_hotels_test!I1699,1)-2,2)/MID(other_hotels_test!I1699,FIND("of",other_hotels_test!I1699,1)+2,2)</f>
        <v>0.4</v>
      </c>
      <c r="G1699" s="3" t="str">
        <f>IF(ISBLANK(other_hotels_test!J1699),"",other_hotels_test!J1699)</f>
        <v>“81 - bencoolen”</v>
      </c>
      <c r="H1699" s="3" t="str">
        <f>IF(ISBLANK(other_hotels_test!K1699),"",other_hotels_test!K1699)</f>
        <v>this is supposed to be a budget hotel but i was not prepared for THIS.... Pros : Location in Little India. Close to lots veg eat out and within walking distance . Clean. I am not surprised that the rooms are clean because you can clean the whole room with a ladies hanky. believe me its true. internet booking. smooth. no hassles. Cons : The room gave me a great surprise in a really long time. Got the room key and lugged my bags into the room. Entered the room and stepped inside with the bags to find myself facing the other end of the room. my room not sure about others had a tiny cot and beside it was the wall. This place is really a dorm with wall inbetween. if you are standing in the rain outside and want a roof over you check into hotel 81. that is all you get. nothing more nothing less. just came here as my layover was &gt;8 hrs..</v>
      </c>
      <c r="I1699" s="1" t="str">
        <f>TRIM(IF(ISERROR(MID(other_hotels_test!L1699,7,FIND("travelled",other_hotels_test!L1699,1)-7)),"",MID(other_hotels_test!L1699,7,FIND("travelled",other_hotels_test!L1699,1)-7)))</f>
        <v>November 2013</v>
      </c>
      <c r="J1699" s="1" t="str">
        <f>TRIM(IF(ISERROR(MID(other_hotels_test!L1699,FIND("travelled",other_hotels_test!L1699,1)+9,LEN(other_hotels_test!L1699))),"",MID(other_hotels_test!L1699,FIND("travelled",other_hotels_test!L1699,1)+9,LEN(other_hotels_test!L1699))))</f>
        <v>on business</v>
      </c>
      <c r="K1699" s="4" t="e">
        <f ca="1">udfRegEx(other_hotels_test!M1699,"\d( of )\d( stars).*(n&gt;)([\s\S]*;)")&amp;CHAR(10)&amp;udfRegEx(other_hotels_test!M1699,"[^;]+$\d( of )\d( stars).*(n&gt;)([\s\S]*;)")</f>
        <v>#NAME?</v>
      </c>
      <c r="N1699" s="1" t="str">
        <f>other_hotels_test!P1699</f>
        <v>Reviewed 26 December 2013</v>
      </c>
    </row>
    <row r="1700" spans="1:14" ht="84">
      <c r="A1700" s="1" t="str">
        <f>MID(other_hotels_test!D1700,1,FIND("_data",other_hotels_test!D1700,1)-1)</f>
        <v>Hote_81_Bencoolen</v>
      </c>
      <c r="B1700" s="4" t="str">
        <f>other_hotels_test!G1700</f>
        <v>leemingmin</v>
      </c>
      <c r="C1700" s="4" t="str">
        <f>IF(ISBLANK(other_hotels_test!H1700),"",other_hotels_test!H1700)</f>
        <v>Bangkok</v>
      </c>
      <c r="D1700" s="1" t="str">
        <f>MID(other_hotels_test!I1700,FIND("of",other_hotels_test!I1700,1)-2,12)</f>
        <v>4 of 5 stars</v>
      </c>
      <c r="E1700" s="1" t="str">
        <f>MID(other_hotels_test!I1700,FIND("of",other_hotels_test!I1700,1)-2,2)</f>
        <v xml:space="preserve">4 </v>
      </c>
      <c r="F1700" s="2">
        <f>MID(other_hotels_test!I1700,FIND("of",other_hotels_test!I1700,1)-2,2)/MID(other_hotels_test!I1700,FIND("of",other_hotels_test!I1700,1)+2,2)</f>
        <v>0.8</v>
      </c>
      <c r="G1700" s="3" t="str">
        <f>IF(ISBLANK(other_hotels_test!J1700),"",other_hotels_test!J1700)</f>
        <v>“Thumb up”</v>
      </c>
      <c r="H1700" s="3" t="str">
        <f>IF(ISBLANK(other_hotels_test!K1700),"",other_hotels_test!K1700)</f>
        <v>My family and me first time to Singapore. We staying here for 3 nights. The room is clean and the staff are friendly. I was serve by this lady staff Jasmine Toh. Her service was great so give us ideal where to go on Christmas and also telling us where to get the public transport. I was impress with her service and patient. Well Done. I will introduce my friend to this hotel when they visit Singapore.</v>
      </c>
      <c r="I1700" s="1" t="str">
        <f>TRIM(IF(ISERROR(MID(other_hotels_test!L1700,7,FIND("travelled",other_hotels_test!L1700,1)-7)),"",MID(other_hotels_test!L1700,7,FIND("travelled",other_hotels_test!L1700,1)-7)))</f>
        <v>December 2013</v>
      </c>
      <c r="J1700" s="1" t="str">
        <f>TRIM(IF(ISERROR(MID(other_hotels_test!L1700,FIND("travelled",other_hotels_test!L1700,1)+9,LEN(other_hotels_test!L1700))),"",MID(other_hotels_test!L1700,FIND("travelled",other_hotels_test!L1700,1)+9,LEN(other_hotels_test!L1700))))</f>
        <v>with family</v>
      </c>
      <c r="K1700" s="4" t="e">
        <f ca="1">udfRegEx(other_hotels_test!M1700,"\d( of )\d( stars).*(n&gt;)([\s\S]*;)")&amp;CHAR(10)&amp;udfRegEx(other_hotels_test!M1700,"[^;]+$\d( of )\d( stars).*(n&gt;)([\s\S]*;)")</f>
        <v>#NAME?</v>
      </c>
      <c r="N1700" s="1" t="str">
        <f>other_hotels_test!P1700</f>
        <v>Reviewed 26 December 2013</v>
      </c>
    </row>
    <row r="1701" spans="1:14" ht="70">
      <c r="A1701" s="1" t="str">
        <f>MID(other_hotels_test!D1701,1,FIND("_data",other_hotels_test!D1701,1)-1)</f>
        <v>Hote_81_Bencoolen</v>
      </c>
      <c r="B1701" s="4" t="str">
        <f>other_hotels_test!G1701</f>
        <v>leenAngler</v>
      </c>
      <c r="C1701" s="4" t="str">
        <f>IF(ISBLANK(other_hotels_test!H1701),"",other_hotels_test!H1701)</f>
        <v>singapore</v>
      </c>
      <c r="D1701" s="1" t="str">
        <f>MID(other_hotels_test!I1701,FIND("of",other_hotels_test!I1701,1)-2,12)</f>
        <v>4 of 5 stars</v>
      </c>
      <c r="E1701" s="1" t="str">
        <f>MID(other_hotels_test!I1701,FIND("of",other_hotels_test!I1701,1)-2,2)</f>
        <v xml:space="preserve">4 </v>
      </c>
      <c r="F1701" s="2">
        <f>MID(other_hotels_test!I1701,FIND("of",other_hotels_test!I1701,1)-2,2)/MID(other_hotels_test!I1701,FIND("of",other_hotels_test!I1701,1)+2,2)</f>
        <v>0.8</v>
      </c>
      <c r="G1701" s="3" t="str">
        <f>IF(ISBLANK(other_hotels_test!J1701),"",other_hotels_test!J1701)</f>
        <v>“Nice hotel &amp; staff”</v>
      </c>
      <c r="H1701" s="3" t="str">
        <f>IF(ISBLANK(other_hotels_test!K1701),"",other_hotels_test!K1701)</f>
        <v>This is my 1st time visiting singapore &amp; I have to say this hotel is good for a budget hotel. its near to some malls like plaza singapura. I would like to thanks to the staff there especially a certain staff by the name of 'chris' as he recommended fun places to visit n sightseeing &amp; of course shopping! Kudos for his excellent services &amp;hospitality.</v>
      </c>
      <c r="I1701" s="1" t="str">
        <f>TRIM(IF(ISERROR(MID(other_hotels_test!L1701,7,FIND("travelled",other_hotels_test!L1701,1)-7)),"",MID(other_hotels_test!L1701,7,FIND("travelled",other_hotels_test!L1701,1)-7)))</f>
        <v/>
      </c>
      <c r="J1701" s="1" t="str">
        <f>TRIM(IF(ISERROR(MID(other_hotels_test!L1701,FIND("travelled",other_hotels_test!L1701,1)+9,LEN(other_hotels_test!L1701))),"",MID(other_hotels_test!L1701,FIND("travelled",other_hotels_test!L1701,1)+9,LEN(other_hotels_test!L1701))))</f>
        <v/>
      </c>
      <c r="K1701" s="4" t="e">
        <f ca="1">udfRegEx(other_hotels_test!M1701,"\d( of )\d( stars).*(n&gt;)([\s\S]*;)")&amp;CHAR(10)&amp;udfRegEx(other_hotels_test!M1701,"[^;]+$\d( of )\d( stars).*(n&gt;)([\s\S]*;)")</f>
        <v>#NAME?</v>
      </c>
      <c r="N1701" s="1" t="str">
        <f>other_hotels_test!P1701</f>
        <v>Reviewed 12 December 2013</v>
      </c>
    </row>
    <row r="1702" spans="1:14" ht="140">
      <c r="A1702" s="1" t="str">
        <f>MID(other_hotels_test!D1702,1,FIND("_data",other_hotels_test!D1702,1)-1)</f>
        <v>Hote_81_Bencoolen</v>
      </c>
      <c r="B1702" s="4">
        <f>other_hotels_test!G1702</f>
        <v>0</v>
      </c>
      <c r="C1702" s="4" t="str">
        <f>IF(ISBLANK(other_hotels_test!H1702),"",other_hotels_test!H1702)</f>
        <v/>
      </c>
      <c r="D1702" s="1" t="str">
        <f>MID(other_hotels_test!I1702,FIND("of",other_hotels_test!I1702,1)-2,12)</f>
        <v>3 of 5 stars</v>
      </c>
      <c r="E1702" s="1" t="str">
        <f>MID(other_hotels_test!I1702,FIND("of",other_hotels_test!I1702,1)-2,2)</f>
        <v xml:space="preserve">3 </v>
      </c>
      <c r="F1702" s="2">
        <f>MID(other_hotels_test!I1702,FIND("of",other_hotels_test!I1702,1)-2,2)/MID(other_hotels_test!I1702,FIND("of",other_hotels_test!I1702,1)+2,2)</f>
        <v>0.6</v>
      </c>
      <c r="G1702" s="3" t="str">
        <f>IF(ISBLANK(other_hotels_test!J1702),"",other_hotels_test!J1702)</f>
        <v>“Singapore”</v>
      </c>
      <c r="H1702" s="3" t="str">
        <f>IF(ISBLANK(other_hotels_test!K1702),"",other_hotels_test!K1702)</f>
        <v>Well the hotel was nice clean and the staff were very friendly and helpfull. The room was good too very basic with just the bed tv mirror and bathroom. The bathroom had a combined shower and bath. The in the morning I had a nice warm shower but after a long day sight seeing wanted a shower but only cold water and the same the next day :-( The location was good close to a good shopping centre and local market. There was construction works going on in front of the building so if you were not looking for it you would not know it was there! But all in all it was a good place to stay and was a roof over my head. So if need be would stay there again.</v>
      </c>
      <c r="I1702" s="1" t="str">
        <f>TRIM(IF(ISERROR(MID(other_hotels_test!L1702,7,FIND("travelled",other_hotels_test!L1702,1)-7)),"",MID(other_hotels_test!L1702,7,FIND("travelled",other_hotels_test!L1702,1)-7)))</f>
        <v>November 2013</v>
      </c>
      <c r="J1702" s="1" t="str">
        <f>TRIM(IF(ISERROR(MID(other_hotels_test!L1702,FIND("travelled",other_hotels_test!L1702,1)+9,LEN(other_hotels_test!L1702))),"",MID(other_hotels_test!L1702,FIND("travelled",other_hotels_test!L1702,1)+9,LEN(other_hotels_test!L1702))))</f>
        <v>solo</v>
      </c>
      <c r="K1702" s="4" t="e">
        <f ca="1">udfRegEx(other_hotels_test!M1702,"\d( of )\d( stars).*(n&gt;)([\s\S]*;)")&amp;CHAR(10)&amp;udfRegEx(other_hotels_test!M1702,"[^;]+$\d( of )\d( stars).*(n&gt;)([\s\S]*;)")</f>
        <v>#NAME?</v>
      </c>
      <c r="N1702" s="1" t="str">
        <f>other_hotels_test!P1702</f>
        <v>Reviewed 24 November 2013</v>
      </c>
    </row>
    <row r="1703" spans="1:14" ht="196">
      <c r="A1703" s="1" t="str">
        <f>MID(other_hotels_test!D1703,1,FIND("_data",other_hotels_test!D1703,1)-1)</f>
        <v>Hote_81_Bencoolen</v>
      </c>
      <c r="B1703" s="4" t="str">
        <f>other_hotels_test!G1703</f>
        <v>RIO_Infriya_Yuana</v>
      </c>
      <c r="C1703" s="4" t="str">
        <f>IF(ISBLANK(other_hotels_test!H1703),"",other_hotels_test!H1703)</f>
        <v>Jimbaran Indonesia</v>
      </c>
      <c r="D1703" s="1" t="str">
        <f>MID(other_hotels_test!I1703,FIND("of",other_hotels_test!I1703,1)-2,12)</f>
        <v>4 of 5 stars</v>
      </c>
      <c r="E1703" s="1" t="str">
        <f>MID(other_hotels_test!I1703,FIND("of",other_hotels_test!I1703,1)-2,2)</f>
        <v xml:space="preserve">4 </v>
      </c>
      <c r="F1703" s="2">
        <f>MID(other_hotels_test!I1703,FIND("of",other_hotels_test!I1703,1)-2,2)/MID(other_hotels_test!I1703,FIND("of",other_hotels_test!I1703,1)+2,2)</f>
        <v>0.8</v>
      </c>
      <c r="G1703" s="3" t="str">
        <f>IF(ISBLANK(other_hotels_test!J1703),"",other_hotels_test!J1703)</f>
        <v>“Good Location Quite Good Hotel”</v>
      </c>
      <c r="H1703" s="3" t="str">
        <f>IF(ISBLANK(other_hotels_test!K1703),"",other_hotels_test!K1703)</f>
        <v>I stayed there on July 31 2013 with my friend. We book a twin room. the location is perfect next to Bras Basah station on walking distance to Orchard road Bugis Road &amp; Bugis Juction. easy access to souvenirs market department stores malls food court mosque church MRT and bus station etc. The twin room was quite spacious with TV set ( eventhough it's not a flat screen LCD/LED) cupboard for your belonging fridge coffee &amp; tea maker large shower room with bath tub and wastafel. There was a constraction working in front of the hotel the project to make Bencoolen subway MRT station. The WiFi is not completely free you just get 1 username and one password for each person that can be used for 1 device only for one day usage upon your check in. Should you need extra user for your other device they will charge you $10 per user per day. overall it's quite good for 2 star hotel. the best part is it's location.</v>
      </c>
      <c r="I1703" s="1" t="str">
        <f>TRIM(IF(ISERROR(MID(other_hotels_test!L1703,7,FIND("travelled",other_hotels_test!L1703,1)-7)),"",MID(other_hotels_test!L1703,7,FIND("travelled",other_hotels_test!L1703,1)-7)))</f>
        <v>July 2013</v>
      </c>
      <c r="J1703" s="1" t="str">
        <f>TRIM(IF(ISERROR(MID(other_hotels_test!L1703,FIND("travelled",other_hotels_test!L1703,1)+9,LEN(other_hotels_test!L1703))),"",MID(other_hotels_test!L1703,FIND("travelled",other_hotels_test!L1703,1)+9,LEN(other_hotels_test!L1703))))</f>
        <v>with friends</v>
      </c>
      <c r="K1703" s="4" t="e">
        <f ca="1">udfRegEx(other_hotels_test!M1703,"\d( of )\d( stars).*(n&gt;)([\s\S]*;)")&amp;CHAR(10)&amp;udfRegEx(other_hotels_test!M1703,"[^;]+$\d( of )\d( stars).*(n&gt;)([\s\S]*;)")</f>
        <v>#NAME?</v>
      </c>
      <c r="N1703" s="1" t="str">
        <f>other_hotels_test!P1703</f>
        <v>Reviewed 3 August 2013</v>
      </c>
    </row>
    <row r="1704" spans="1:14" ht="196">
      <c r="A1704" s="1" t="str">
        <f>MID(other_hotels_test!D1704,1,FIND("_data",other_hotels_test!D1704,1)-1)</f>
        <v>Hote_81_Bencoolen</v>
      </c>
      <c r="B1704" s="4" t="str">
        <f>other_hotels_test!G1704</f>
        <v>Gr00vyTraveller</v>
      </c>
      <c r="C1704" s="4" t="str">
        <f>IF(ISBLANK(other_hotels_test!H1704),"",other_hotels_test!H1704)</f>
        <v>Kuala Lumpur Malaysia</v>
      </c>
      <c r="D1704" s="1" t="str">
        <f>MID(other_hotels_test!I1704,FIND("of",other_hotels_test!I1704,1)-2,12)</f>
        <v>3 of 5 stars</v>
      </c>
      <c r="E1704" s="1" t="str">
        <f>MID(other_hotels_test!I1704,FIND("of",other_hotels_test!I1704,1)-2,2)</f>
        <v xml:space="preserve">3 </v>
      </c>
      <c r="F1704" s="2">
        <f>MID(other_hotels_test!I1704,FIND("of",other_hotels_test!I1704,1)-2,2)/MID(other_hotels_test!I1704,FIND("of",other_hotels_test!I1704,1)+2,2)</f>
        <v>0.6</v>
      </c>
      <c r="G1704" s="3" t="str">
        <f>IF(ISBLANK(other_hotels_test!J1704),"",other_hotels_test!J1704)</f>
        <v>“Great location at best”</v>
      </c>
      <c r="H1704" s="3" t="str">
        <f>IF(ISBLANK(other_hotels_test!K1704),"",other_hotels_test!K1704)</f>
        <v>2mins walk from Bras Basah MRT eateries nearby esp. Those along Prinsep St. Plenty to choose from. Else walk to Middle Road (shortcut via rear of hotel cut through car park entrance/exit &amp; turn right towards Middle Rd) - a quick 5min stroll. Don't mind the backlane as it's well lit &amp; not stinky. At end turn left and right again and you're at Middle Rd. Hotel room was small but I've been in smaller SG rooms. At least there was reasonable floor space to walk &amp; place our luggage. Airconditioning water pressure all ok. Beds firm. Decor nothing to talk about. Main grouse was the absence of hooks in the bathroom. Bathroom floor mat was not user-friendly ie. once it's wet it stays wet a long long time. Ick. View from room was MRT works. Fortunately they didn't work at night. Staff was ok. Asked for slippers and they were sent in less than 10mins. Overall ok as we were out all day &amp; just needed a place to rest.</v>
      </c>
      <c r="I1704" s="1" t="str">
        <f>TRIM(IF(ISERROR(MID(other_hotels_test!L1704,7,FIND("travelled",other_hotels_test!L1704,1)-7)),"",MID(other_hotels_test!L1704,7,FIND("travelled",other_hotels_test!L1704,1)-7)))</f>
        <v>July 2013</v>
      </c>
      <c r="J1704" s="1" t="str">
        <f>TRIM(IF(ISERROR(MID(other_hotels_test!L1704,FIND("travelled",other_hotels_test!L1704,1)+9,LEN(other_hotels_test!L1704))),"",MID(other_hotels_test!L1704,FIND("travelled",other_hotels_test!L1704,1)+9,LEN(other_hotels_test!L1704))))</f>
        <v>on business</v>
      </c>
      <c r="K1704" s="4" t="e">
        <f ca="1">udfRegEx(other_hotels_test!M1704,"\d( of )\d( stars).*(n&gt;)([\s\S]*;)")&amp;CHAR(10)&amp;udfRegEx(other_hotels_test!M1704,"[^;]+$\d( of )\d( stars).*(n&gt;)([\s\S]*;)")</f>
        <v>#NAME?</v>
      </c>
      <c r="N1704" s="1" t="str">
        <f>other_hotels_test!P1704</f>
        <v>Reviewed 27 July 2013</v>
      </c>
    </row>
    <row r="1705" spans="1:14" ht="70">
      <c r="A1705" s="1" t="str">
        <f>MID(other_hotels_test!D1705,1,FIND("_data",other_hotels_test!D1705,1)-1)</f>
        <v>Hote_81_Bencoolen</v>
      </c>
      <c r="B1705" s="4" t="str">
        <f>other_hotels_test!G1705</f>
        <v>Que_99991</v>
      </c>
      <c r="C1705" s="4" t="str">
        <f>IF(ISBLANK(other_hotels_test!H1705),"",other_hotels_test!H1705)</f>
        <v>Perth Australia</v>
      </c>
      <c r="D1705" s="1" t="str">
        <f>MID(other_hotels_test!I1705,FIND("of",other_hotels_test!I1705,1)-2,12)</f>
        <v>3 of 5 stars</v>
      </c>
      <c r="E1705" s="1" t="str">
        <f>MID(other_hotels_test!I1705,FIND("of",other_hotels_test!I1705,1)-2,2)</f>
        <v xml:space="preserve">3 </v>
      </c>
      <c r="F1705" s="2">
        <f>MID(other_hotels_test!I1705,FIND("of",other_hotels_test!I1705,1)-2,2)/MID(other_hotels_test!I1705,FIND("of",other_hotels_test!I1705,1)+2,2)</f>
        <v>0.6</v>
      </c>
      <c r="G1705" s="3" t="str">
        <f>IF(ISBLANK(other_hotels_test!J1705),"",other_hotels_test!J1705)</f>
        <v>“great location average hotel”</v>
      </c>
      <c r="H1705" s="3" t="str">
        <f>IF(ISBLANK(other_hotels_test!K1705),"",other_hotels_test!K1705)</f>
        <v>the location of the hotel is really good however the hotel is 2/10 staff arent not great i felt like i paid way more than i should of gotton in return. as a hotel to only sleep in its acceptable although you don't have to wander far to find some entertainment. Is close to the Underground rail SMRT for access to lots of places.</v>
      </c>
      <c r="I1705" s="1" t="str">
        <f>TRIM(IF(ISERROR(MID(other_hotels_test!L1705,7,FIND("travelled",other_hotels_test!L1705,1)-7)),"",MID(other_hotels_test!L1705,7,FIND("travelled",other_hotels_test!L1705,1)-7)))</f>
        <v>July 2013</v>
      </c>
      <c r="J1705" s="1" t="str">
        <f>TRIM(IF(ISERROR(MID(other_hotels_test!L1705,FIND("travelled",other_hotels_test!L1705,1)+9,LEN(other_hotels_test!L1705))),"",MID(other_hotels_test!L1705,FIND("travelled",other_hotels_test!L1705,1)+9,LEN(other_hotels_test!L1705))))</f>
        <v>with friends</v>
      </c>
      <c r="K1705" s="4" t="e">
        <f ca="1">udfRegEx(other_hotels_test!M1705,"\d( of )\d( stars).*(n&gt;)([\s\S]*;)")&amp;CHAR(10)&amp;udfRegEx(other_hotels_test!M1705,"[^;]+$\d( of )\d( stars).*(n&gt;)([\s\S]*;)")</f>
        <v>#NAME?</v>
      </c>
      <c r="N1705" s="1" t="str">
        <f>other_hotels_test!P1705</f>
        <v>Reviewed 22 July 2013</v>
      </c>
    </row>
    <row r="1706" spans="1:14" ht="84">
      <c r="A1706" s="1" t="str">
        <f>MID(other_hotels_test!D1706,1,FIND("_data",other_hotels_test!D1706,1)-1)</f>
        <v>Hote_81_Bencoolen</v>
      </c>
      <c r="B1706" s="4" t="str">
        <f>other_hotels_test!G1706</f>
        <v>Narantuya T</v>
      </c>
      <c r="C1706" s="4" t="str">
        <f>IF(ISBLANK(other_hotels_test!H1706),"",other_hotels_test!H1706)</f>
        <v>Navi Mumbai India</v>
      </c>
      <c r="D1706" s="1" t="str">
        <f>MID(other_hotels_test!I1706,FIND("of",other_hotels_test!I1706,1)-2,12)</f>
        <v>3 of 5 stars</v>
      </c>
      <c r="E1706" s="1" t="str">
        <f>MID(other_hotels_test!I1706,FIND("of",other_hotels_test!I1706,1)-2,2)</f>
        <v xml:space="preserve">3 </v>
      </c>
      <c r="F1706" s="2">
        <f>MID(other_hotels_test!I1706,FIND("of",other_hotels_test!I1706,1)-2,2)/MID(other_hotels_test!I1706,FIND("of",other_hotels_test!I1706,1)+2,2)</f>
        <v>0.6</v>
      </c>
      <c r="G1706" s="3" t="str">
        <f>IF(ISBLANK(other_hotels_test!J1706),"",other_hotels_test!J1706)</f>
        <v>“Great location poor attitude”</v>
      </c>
      <c r="H1706" s="3" t="str">
        <f>IF(ISBLANK(other_hotels_test!K1706),"",other_hotels_test!K1706)</f>
        <v>My mom and I stayed there for 2 nights because of my friend's recommendation. Hotel is good budget hotel located right end of Orchard road. But I lost my diving certificate from the room and when I asked they said a cleaner threw it away. The front desk staff didn't even apologize. It looks like some of the hotel staff has to learn customer care. Good location doesn't compensate the poor attitude.</v>
      </c>
      <c r="I1706" s="1" t="str">
        <f>TRIM(IF(ISERROR(MID(other_hotels_test!L1706,7,FIND("travelled",other_hotels_test!L1706,1)-7)),"",MID(other_hotels_test!L1706,7,FIND("travelled",other_hotels_test!L1706,1)-7)))</f>
        <v/>
      </c>
      <c r="J1706" s="1" t="str">
        <f>TRIM(IF(ISERROR(MID(other_hotels_test!L1706,FIND("travelled",other_hotels_test!L1706,1)+9,LEN(other_hotels_test!L1706))),"",MID(other_hotels_test!L1706,FIND("travelled",other_hotels_test!L1706,1)+9,LEN(other_hotels_test!L1706))))</f>
        <v/>
      </c>
      <c r="K1706" s="4" t="e">
        <f ca="1">udfRegEx(other_hotels_test!M1706,"\d( of )\d( stars).*(n&gt;)([\s\S]*;)")&amp;CHAR(10)&amp;udfRegEx(other_hotels_test!M1706,"[^;]+$\d( of )\d( stars).*(n&gt;)([\s\S]*;)")</f>
        <v>#NAME?</v>
      </c>
      <c r="N1706" s="1" t="str">
        <f>other_hotels_test!P1706</f>
        <v>Reviewed 17 July 2013</v>
      </c>
    </row>
    <row r="1707" spans="1:14" ht="238">
      <c r="A1707" s="1" t="str">
        <f>MID(other_hotels_test!D1707,1,FIND("_data",other_hotels_test!D1707,1)-1)</f>
        <v>Hote_81_Bencoolen</v>
      </c>
      <c r="B1707" s="4" t="str">
        <f>other_hotels_test!G1707</f>
        <v>ColinG1960</v>
      </c>
      <c r="C1707" s="4" t="str">
        <f>IF(ISBLANK(other_hotels_test!H1707),"",other_hotels_test!H1707)</f>
        <v>Melbourne Australia</v>
      </c>
      <c r="D1707" s="1" t="str">
        <f>MID(other_hotels_test!I1707,FIND("of",other_hotels_test!I1707,1)-2,12)</f>
        <v>3 of 5 stars</v>
      </c>
      <c r="E1707" s="1" t="str">
        <f>MID(other_hotels_test!I1707,FIND("of",other_hotels_test!I1707,1)-2,2)</f>
        <v xml:space="preserve">3 </v>
      </c>
      <c r="F1707" s="2">
        <f>MID(other_hotels_test!I1707,FIND("of",other_hotels_test!I1707,1)-2,2)/MID(other_hotels_test!I1707,FIND("of",other_hotels_test!I1707,1)+2,2)</f>
        <v>0.6</v>
      </c>
      <c r="G1707" s="3" t="str">
        <f>IF(ISBLANK(other_hotels_test!J1707),"",other_hotels_test!J1707)</f>
        <v>“Location only”</v>
      </c>
      <c r="H1707" s="3" t="str">
        <f>IF(ISBLANK(other_hotels_test!K1707),"",other_hotels_test!K1707)</f>
        <v>I don't like giving negative reviews so let me begin with some positives. The location of the Hotel is close to some good nightlife and good restaurants. You don't have to wander far to find some entertainment. Is close to the Underground rail SMRT for access to lots of places. The reception are pleasant and friendly though even though I requested an early cjeck in that was mot possible until 12 pm even though I arrived at the Hotel at 7 am. Had to wander around for 5 hours before I could freshen up. So if you are in that scenario give this Hotel a miss. Rooms are clean but old with burn stains in the bathroom. Two towels not bath mat for post shower or even a hand towel.No smoking in the corridors doesn't stop smokers nor walking into a smoke scented lift. Oh! Make sure you are up early to get the hot water for a shower or have one late at night. You pay too much for what you get. Room was ok in size. Is a great Irish Pub around the corner with a band palying old rock songs on a Friday and saturday night. Food good there as well if you want a taste of western/Irish cuisine. Drinks western prices.</v>
      </c>
      <c r="I1707" s="1" t="str">
        <f>TRIM(IF(ISERROR(MID(other_hotels_test!L1707,7,FIND("travelled",other_hotels_test!L1707,1)-7)),"",MID(other_hotels_test!L1707,7,FIND("travelled",other_hotels_test!L1707,1)-7)))</f>
        <v>July 2013</v>
      </c>
      <c r="J1707" s="1" t="str">
        <f>TRIM(IF(ISERROR(MID(other_hotels_test!L1707,FIND("travelled",other_hotels_test!L1707,1)+9,LEN(other_hotels_test!L1707))),"",MID(other_hotels_test!L1707,FIND("travelled",other_hotels_test!L1707,1)+9,LEN(other_hotels_test!L1707))))</f>
        <v>solo</v>
      </c>
      <c r="K1707" s="4" t="e">
        <f ca="1">udfRegEx(other_hotels_test!M1707,"\d( of )\d( stars).*(n&gt;)([\s\S]*;)")&amp;CHAR(10)&amp;udfRegEx(other_hotels_test!M1707,"[^;]+$\d( of )\d( stars).*(n&gt;)([\s\S]*;)")</f>
        <v>#NAME?</v>
      </c>
      <c r="N1707" s="1" t="str">
        <f>other_hotels_test!P1707</f>
        <v>Reviewed 14 July 2013</v>
      </c>
    </row>
    <row r="1708" spans="1:14" ht="280">
      <c r="A1708" s="1" t="str">
        <f>MID(other_hotels_test!D1708,1,FIND("_data",other_hotels_test!D1708,1)-1)</f>
        <v>Hote_81_Bencoolen</v>
      </c>
      <c r="B1708" s="4" t="str">
        <f>other_hotels_test!G1708</f>
        <v>22Deep</v>
      </c>
      <c r="C1708" s="4" t="str">
        <f>IF(ISBLANK(other_hotels_test!H1708),"",other_hotels_test!H1708)</f>
        <v>Pune India</v>
      </c>
      <c r="D1708" s="1" t="str">
        <f>MID(other_hotels_test!I1708,FIND("of",other_hotels_test!I1708,1)-2,12)</f>
        <v>4 of 5 stars</v>
      </c>
      <c r="E1708" s="1" t="str">
        <f>MID(other_hotels_test!I1708,FIND("of",other_hotels_test!I1708,1)-2,2)</f>
        <v xml:space="preserve">4 </v>
      </c>
      <c r="F1708" s="2">
        <f>MID(other_hotels_test!I1708,FIND("of",other_hotels_test!I1708,1)-2,2)/MID(other_hotels_test!I1708,FIND("of",other_hotels_test!I1708,1)+2,2)</f>
        <v>0.8</v>
      </c>
      <c r="G1708" s="3" t="str">
        <f>IF(ISBLANK(other_hotels_test!J1708),"",other_hotels_test!J1708)</f>
        <v>“Great location”</v>
      </c>
      <c r="H1708" s="3" t="str">
        <f>IF(ISBLANK(other_hotels_test!K1708),"",other_hotels_test!K1708)</f>
        <v>Situated at a 5-min walk from Dhoby Ghaut MRT it is not easily visible as there is construction of the new MRT on the street blocking the view. But there were some signs which did help ultimately. The staff are helpful and friendly and our check-in was quick and smooth (having done internet booking). Singapore tourist info brochures were available in the lobby. Staff helped with a timely wake-up call and ordering for a taxi too before check-out time. The room was as expected - clean with the aircon working the bathrooms with adequate supplies a functional refrigerator a coffee/tea maker and a TV with at least a couple of English channels. Two bottles of potable water were supplied daily. In the vicinity of the hotel is a 7/11 other eateries and a Kopitiam at a 5-min walking distance. Dhoby Ghaut MRT is equipped with a 7/11 too and a mini food court. Besides the proximipty of Dhoby Ghaut there is Bugis at a 10min walking distance in the other direction which has many floors of shops (clothes and accessories)......besides eateries. One drawback regarding the hotel though which can be overlooked - getting suitcases from the car park to the lobby by the stairway as there is no elevator. But all in all a decent place in a great location with nice staff and you do get your money's worth.</v>
      </c>
      <c r="I1708" s="1" t="str">
        <f>TRIM(IF(ISERROR(MID(other_hotels_test!L1708,7,FIND("travelled",other_hotels_test!L1708,1)-7)),"",MID(other_hotels_test!L1708,7,FIND("travelled",other_hotels_test!L1708,1)-7)))</f>
        <v>February 2013</v>
      </c>
      <c r="J1708" s="1" t="str">
        <f>TRIM(IF(ISERROR(MID(other_hotels_test!L1708,FIND("travelled",other_hotels_test!L1708,1)+9,LEN(other_hotels_test!L1708))),"",MID(other_hotels_test!L1708,FIND("travelled",other_hotels_test!L1708,1)+9,LEN(other_hotels_test!L1708))))</f>
        <v>with family</v>
      </c>
      <c r="K1708" s="4" t="e">
        <f ca="1">udfRegEx(other_hotels_test!M1708,"\d( of )\d( stars).*(n&gt;)([\s\S]*;)")&amp;CHAR(10)&amp;udfRegEx(other_hotels_test!M1708,"[^;]+$\d( of )\d( stars).*(n&gt;)([\s\S]*;)")</f>
        <v>#NAME?</v>
      </c>
      <c r="N1708" s="1" t="str">
        <f>other_hotels_test!P1708</f>
        <v>Reviewed 3 May 2013</v>
      </c>
    </row>
    <row r="1709" spans="1:14" ht="182">
      <c r="A1709" s="1" t="str">
        <f>MID(other_hotels_test!D1709,1,FIND("_data",other_hotels_test!D1709,1)-1)</f>
        <v>Hote_81_Bencoolen</v>
      </c>
      <c r="B1709" s="4" t="str">
        <f>other_hotels_test!G1709</f>
        <v>Aang174</v>
      </c>
      <c r="C1709" s="4" t="str">
        <f>IF(ISBLANK(other_hotels_test!H1709),"",other_hotels_test!H1709)</f>
        <v>Jakarta</v>
      </c>
      <c r="D1709" s="1" t="str">
        <f>MID(other_hotels_test!I1709,FIND("of",other_hotels_test!I1709,1)-2,12)</f>
        <v>3 of 5 stars</v>
      </c>
      <c r="E1709" s="1" t="str">
        <f>MID(other_hotels_test!I1709,FIND("of",other_hotels_test!I1709,1)-2,2)</f>
        <v xml:space="preserve">3 </v>
      </c>
      <c r="F1709" s="2">
        <f>MID(other_hotels_test!I1709,FIND("of",other_hotels_test!I1709,1)-2,2)/MID(other_hotels_test!I1709,FIND("of",other_hotels_test!I1709,1)+2,2)</f>
        <v>0.6</v>
      </c>
      <c r="G1709" s="3" t="str">
        <f>IF(ISBLANK(other_hotels_test!J1709),"",other_hotels_test!J1709)</f>
        <v>“Between Orchard and Bugis”</v>
      </c>
      <c r="H1709" s="3" t="str">
        <f>IF(ISBLANK(other_hotels_test!K1709),"",other_hotels_test!K1709)</f>
        <v>The location is perfect between famous and crowded Orchard Road and fancy Bugis area. Just walk one block passing Rendezvous Hotel and across the road to reach Orchard; and 3 blocks to the opposite direction to reach Bugis Junction. The only one problem is you do not have any view in Bencoolen Street as there is an MRT Bencoolen Station is being constructed. So it was very noisy during the days when the construction workers and the machines were on. The room is not clean as I expected. There's dust on top of its TV tube. As we stayed for holiday and spent lots of our time travelling around singapore we still can sleep well at night. The annoying thing is the Wi-fi user ID and password the frontliners given us are always not working so we have to go back and forth to frontdesk to get another user ID and passwords!</v>
      </c>
      <c r="I1709" s="1" t="str">
        <f>TRIM(IF(ISERROR(MID(other_hotels_test!L1709,7,FIND("travelled",other_hotels_test!L1709,1)-7)),"",MID(other_hotels_test!L1709,7,FIND("travelled",other_hotels_test!L1709,1)-7)))</f>
        <v>January 2013</v>
      </c>
      <c r="J1709" s="1" t="str">
        <f>TRIM(IF(ISERROR(MID(other_hotels_test!L1709,FIND("travelled",other_hotels_test!L1709,1)+9,LEN(other_hotels_test!L1709))),"",MID(other_hotels_test!L1709,FIND("travelled",other_hotels_test!L1709,1)+9,LEN(other_hotels_test!L1709))))</f>
        <v>with family</v>
      </c>
      <c r="K1709" s="4" t="e">
        <f ca="1">udfRegEx(other_hotels_test!M1709,"\d( of )\d( stars).*(n&gt;)([\s\S]*;)")&amp;CHAR(10)&amp;udfRegEx(other_hotels_test!M1709,"[^;]+$\d( of )\d( stars).*(n&gt;)([\s\S]*;)")</f>
        <v>#NAME?</v>
      </c>
      <c r="N1709" s="1" t="str">
        <f>other_hotels_test!P1709</f>
        <v>Reviewed 13 April 2013</v>
      </c>
    </row>
    <row r="1710" spans="1:14" ht="56">
      <c r="A1710" s="1" t="str">
        <f>MID(other_hotels_test!D1710,1,FIND("_data",other_hotels_test!D1710,1)-1)</f>
        <v>Hote_81_Bencoolen</v>
      </c>
      <c r="B1710" s="4" t="str">
        <f>other_hotels_test!G1710</f>
        <v>JoanneCarol</v>
      </c>
      <c r="C1710" s="4" t="str">
        <f>IF(ISBLANK(other_hotels_test!H1710),"",other_hotels_test!H1710)</f>
        <v>Adelaide Australia</v>
      </c>
      <c r="D1710" s="1" t="str">
        <f>MID(other_hotels_test!I1710,FIND("of",other_hotels_test!I1710,1)-2,12)</f>
        <v>2 of 5 stars</v>
      </c>
      <c r="E1710" s="1" t="str">
        <f>MID(other_hotels_test!I1710,FIND("of",other_hotels_test!I1710,1)-2,2)</f>
        <v xml:space="preserve">2 </v>
      </c>
      <c r="F1710" s="2">
        <f>MID(other_hotels_test!I1710,FIND("of",other_hotels_test!I1710,1)-2,2)/MID(other_hotels_test!I1710,FIND("of",other_hotels_test!I1710,1)+2,2)</f>
        <v>0.4</v>
      </c>
      <c r="G1710" s="3" t="str">
        <f>IF(ISBLANK(other_hotels_test!J1710),"",other_hotels_test!J1710)</f>
        <v>“WARNING! Avoid at all cost”</v>
      </c>
      <c r="H1710" s="3" t="str">
        <f>IF(ISBLANK(other_hotels_test!K1710),"",other_hotels_test!K1710)</f>
        <v>If you enjoy listening to flushing toilets running taps rundown cramped so called rooms than this is for you. Also you dont get toilet paper so we asked and was given a box of tissues. Front reception staff were helpful that was the only positive.</v>
      </c>
      <c r="I1710" s="1" t="str">
        <f>TRIM(IF(ISERROR(MID(other_hotels_test!L1710,7,FIND("travelled",other_hotels_test!L1710,1)-7)),"",MID(other_hotels_test!L1710,7,FIND("travelled",other_hotels_test!L1710,1)-7)))</f>
        <v>April 2013</v>
      </c>
      <c r="J1710" s="1" t="str">
        <f>TRIM(IF(ISERROR(MID(other_hotels_test!L1710,FIND("travelled",other_hotels_test!L1710,1)+9,LEN(other_hotels_test!L1710))),"",MID(other_hotels_test!L1710,FIND("travelled",other_hotels_test!L1710,1)+9,LEN(other_hotels_test!L1710))))</f>
        <v>with family</v>
      </c>
      <c r="K1710" s="4" t="e">
        <f ca="1">udfRegEx(other_hotels_test!M1710,"\d( of )\d( stars).*(n&gt;)([\s\S]*;)")&amp;CHAR(10)&amp;udfRegEx(other_hotels_test!M1710,"[^;]+$\d( of )\d( stars).*(n&gt;)([\s\S]*;)")</f>
        <v>#NAME?</v>
      </c>
      <c r="N1710" s="1" t="str">
        <f>other_hotels_test!P1710</f>
        <v>Reviewed 9 April 2013</v>
      </c>
    </row>
    <row r="1711" spans="1:14" ht="168">
      <c r="A1711" s="1" t="str">
        <f>MID(other_hotels_test!D1711,1,FIND("_data",other_hotels_test!D1711,1)-1)</f>
        <v>Hote_81_Bencoolen</v>
      </c>
      <c r="B1711" s="4" t="str">
        <f>other_hotels_test!G1711</f>
        <v>MelbDoc</v>
      </c>
      <c r="C1711" s="4" t="str">
        <f>IF(ISBLANK(other_hotels_test!H1711),"",other_hotels_test!H1711)</f>
        <v/>
      </c>
      <c r="D1711" s="1" t="str">
        <f>MID(other_hotels_test!I1711,FIND("of",other_hotels_test!I1711,1)-2,12)</f>
        <v>3 of 5 stars</v>
      </c>
      <c r="E1711" s="1" t="str">
        <f>MID(other_hotels_test!I1711,FIND("of",other_hotels_test!I1711,1)-2,2)</f>
        <v xml:space="preserve">3 </v>
      </c>
      <c r="F1711" s="2">
        <f>MID(other_hotels_test!I1711,FIND("of",other_hotels_test!I1711,1)-2,2)/MID(other_hotels_test!I1711,FIND("of",other_hotels_test!I1711,1)+2,2)</f>
        <v>0.6</v>
      </c>
      <c r="G1711" s="3" t="str">
        <f>IF(ISBLANK(other_hotels_test!J1711),"",other_hotels_test!J1711)</f>
        <v>“Get what you pay for!”</v>
      </c>
      <c r="H1711" s="3" t="str">
        <f>IF(ISBLANK(other_hotels_test!K1711),"",other_hotels_test!K1711)</f>
        <v>Apparently the Hotel 81 chain is infamous for being a place to bring hookers etc as a local informed me when they stopped laughing. The Belcoonen hotel 81 isn't too bad just don't expect much. The reception staff is cool towards guests when you can get them to stop watching tv and giggling with each other. The rooms are small and relatively clean. Bed linen was changed daily and was mostly white. There is construction of a train station going on out the front. It didnt disturb me but if you get a cab from the airport they won't be able to drop you at the front door. This won't be completed until 2017 apparently. All in all if you want somewhere centrally (and very handily) located and is just somewhere to crash for the night it's fine. If ur after good service and a nice room look elsewhere.</v>
      </c>
      <c r="I1711" s="1" t="str">
        <f>TRIM(IF(ISERROR(MID(other_hotels_test!L1711,7,FIND("travelled",other_hotels_test!L1711,1)-7)),"",MID(other_hotels_test!L1711,7,FIND("travelled",other_hotels_test!L1711,1)-7)))</f>
        <v/>
      </c>
      <c r="J1711" s="1" t="str">
        <f>TRIM(IF(ISERROR(MID(other_hotels_test!L1711,FIND("travelled",other_hotels_test!L1711,1)+9,LEN(other_hotels_test!L1711))),"",MID(other_hotels_test!L1711,FIND("travelled",other_hotels_test!L1711,1)+9,LEN(other_hotels_test!L1711))))</f>
        <v/>
      </c>
      <c r="K1711" s="4" t="e">
        <f ca="1">udfRegEx(other_hotels_test!M1711,"\d( of )\d( stars).*(n&gt;)([\s\S]*;)")&amp;CHAR(10)&amp;udfRegEx(other_hotels_test!M1711,"[^;]+$\d( of )\d( stars).*(n&gt;)([\s\S]*;)")</f>
        <v>#NAME?</v>
      </c>
      <c r="N1711" s="1" t="str">
        <f>other_hotels_test!P1711</f>
        <v>Reviewed 5 April 2013</v>
      </c>
    </row>
    <row r="1712" spans="1:14" ht="70">
      <c r="A1712" s="1" t="str">
        <f>MID(other_hotels_test!D1712,1,FIND("_data",other_hotels_test!D1712,1)-1)</f>
        <v>Hote_81_Bencoolen</v>
      </c>
      <c r="B1712" s="4" t="str">
        <f>other_hotels_test!G1712</f>
        <v>nebula225</v>
      </c>
      <c r="C1712" s="4" t="str">
        <f>IF(ISBLANK(other_hotels_test!H1712),"",other_hotels_test!H1712)</f>
        <v/>
      </c>
      <c r="D1712" s="1" t="str">
        <f>MID(other_hotels_test!I1712,FIND("of",other_hotels_test!I1712,1)-2,12)</f>
        <v>3 of 5 stars</v>
      </c>
      <c r="E1712" s="1" t="str">
        <f>MID(other_hotels_test!I1712,FIND("of",other_hotels_test!I1712,1)-2,2)</f>
        <v xml:space="preserve">3 </v>
      </c>
      <c r="F1712" s="2">
        <f>MID(other_hotels_test!I1712,FIND("of",other_hotels_test!I1712,1)-2,2)/MID(other_hotels_test!I1712,FIND("of",other_hotels_test!I1712,1)+2,2)</f>
        <v>0.6</v>
      </c>
      <c r="G1712" s="3" t="str">
        <f>IF(ISBLANK(other_hotels_test!J1712),"",other_hotels_test!J1712)</f>
        <v>“very near MRT Bras Basah”</v>
      </c>
      <c r="H1712" s="3" t="str">
        <f>IF(ISBLANK(other_hotels_test!K1712),"",other_hotels_test!K1712)</f>
        <v>Recommended for travelers who need to use MRT often. the room was clean but old. near 7 eleven close to a non-halal food court. there's a construction site next to the hotel but it didn't bother us in terms of noise but it definitely is not a nice view to look at. overall we like it because it's very near the MRT!</v>
      </c>
      <c r="I1712" s="1" t="str">
        <f>TRIM(IF(ISERROR(MID(other_hotels_test!L1712,7,FIND("travelled",other_hotels_test!L1712,1)-7)),"",MID(other_hotels_test!L1712,7,FIND("travelled",other_hotels_test!L1712,1)-7)))</f>
        <v>March 2013</v>
      </c>
      <c r="J1712" s="1" t="str">
        <f>TRIM(IF(ISERROR(MID(other_hotels_test!L1712,FIND("travelled",other_hotels_test!L1712,1)+9,LEN(other_hotels_test!L1712))),"",MID(other_hotels_test!L1712,FIND("travelled",other_hotels_test!L1712,1)+9,LEN(other_hotels_test!L1712))))</f>
        <v>as a couple</v>
      </c>
      <c r="K1712" s="4" t="e">
        <f ca="1">udfRegEx(other_hotels_test!M1712,"\d( of )\d( stars).*(n&gt;)([\s\S]*;)")&amp;CHAR(10)&amp;udfRegEx(other_hotels_test!M1712,"[^;]+$\d( of )\d( stars).*(n&gt;)([\s\S]*;)")</f>
        <v>#NAME?</v>
      </c>
      <c r="N1712" s="1" t="str">
        <f>other_hotels_test!P1712</f>
        <v>Reviewed 5 April 2013</v>
      </c>
    </row>
    <row r="1713" spans="1:14" ht="112">
      <c r="A1713" s="1" t="str">
        <f>MID(other_hotels_test!D1713,1,FIND("_data",other_hotels_test!D1713,1)-1)</f>
        <v>Hote_81_Bencoolen</v>
      </c>
      <c r="B1713" s="4" t="str">
        <f>other_hotels_test!G1713</f>
        <v>ozzietripper</v>
      </c>
      <c r="C1713" s="4" t="str">
        <f>IF(ISBLANK(other_hotels_test!H1713),"",other_hotels_test!H1713)</f>
        <v>Auckland New Zealand</v>
      </c>
      <c r="D1713" s="1" t="str">
        <f>MID(other_hotels_test!I1713,FIND("of",other_hotels_test!I1713,1)-2,12)</f>
        <v>3 of 5 stars</v>
      </c>
      <c r="E1713" s="1" t="str">
        <f>MID(other_hotels_test!I1713,FIND("of",other_hotels_test!I1713,1)-2,2)</f>
        <v xml:space="preserve">3 </v>
      </c>
      <c r="F1713" s="2">
        <f>MID(other_hotels_test!I1713,FIND("of",other_hotels_test!I1713,1)-2,2)/MID(other_hotels_test!I1713,FIND("of",other_hotels_test!I1713,1)+2,2)</f>
        <v>0.6</v>
      </c>
      <c r="G1713" s="3" t="str">
        <f>IF(ISBLANK(other_hotels_test!J1713),"",other_hotels_test!J1713)</f>
        <v>“Reasonable Hotel”</v>
      </c>
      <c r="H1713" s="3" t="str">
        <f>IF(ISBLANK(other_hotels_test!K1713),"",other_hotels_test!K1713)</f>
        <v>Good for the budget conscious even though lots of things wrong with it. Cold showers due to invertly switching wrong button and small rooms and aged looking wash basins. Location was very good. We were asked to more rooms due to mis management and asked to sign a luggage liability form which meant if our luggage went missing it was at our cost not theirs even thou they made us move rooms. the luggage was then placed in the common lobby for anyone to access not that they did.</v>
      </c>
      <c r="I1713" s="1" t="str">
        <f>TRIM(IF(ISERROR(MID(other_hotels_test!L1713,7,FIND("travelled",other_hotels_test!L1713,1)-7)),"",MID(other_hotels_test!L1713,7,FIND("travelled",other_hotels_test!L1713,1)-7)))</f>
        <v>June 2010</v>
      </c>
      <c r="J1713" s="1" t="str">
        <f>TRIM(IF(ISERROR(MID(other_hotels_test!L1713,FIND("travelled",other_hotels_test!L1713,1)+9,LEN(other_hotels_test!L1713))),"",MID(other_hotels_test!L1713,FIND("travelled",other_hotels_test!L1713,1)+9,LEN(other_hotels_test!L1713))))</f>
        <v>as a couple</v>
      </c>
      <c r="K1713" s="4" t="e">
        <f ca="1">udfRegEx(other_hotels_test!M1713,"\d( of )\d( stars).*(n&gt;)([\s\S]*;)")&amp;CHAR(10)&amp;udfRegEx(other_hotels_test!M1713,"[^;]+$\d( of )\d( stars).*(n&gt;)([\s\S]*;)")</f>
        <v>#NAME?</v>
      </c>
      <c r="N1713" s="1" t="str">
        <f>other_hotels_test!P1713</f>
        <v>Reviewed 4 June 2010</v>
      </c>
    </row>
    <row r="1714" spans="1:14" ht="224">
      <c r="A1714" s="1" t="str">
        <f>MID(other_hotels_test!D1714,1,FIND("_data",other_hotels_test!D1714,1)-1)</f>
        <v>Hote_81_Bencoolen</v>
      </c>
      <c r="B1714" s="4" t="str">
        <f>other_hotels_test!G1714</f>
        <v>100nights</v>
      </c>
      <c r="C1714" s="4" t="str">
        <f>IF(ISBLANK(other_hotels_test!H1714),"",other_hotels_test!H1714)</f>
        <v>Geneva Switzerland</v>
      </c>
      <c r="D1714" s="1" t="str">
        <f>MID(other_hotels_test!I1714,FIND("of",other_hotels_test!I1714,1)-2,12)</f>
        <v>2 of 5 stars</v>
      </c>
      <c r="E1714" s="1" t="str">
        <f>MID(other_hotels_test!I1714,FIND("of",other_hotels_test!I1714,1)-2,2)</f>
        <v xml:space="preserve">2 </v>
      </c>
      <c r="F1714" s="2">
        <f>MID(other_hotels_test!I1714,FIND("of",other_hotels_test!I1714,1)-2,2)/MID(other_hotels_test!I1714,FIND("of",other_hotels_test!I1714,1)+2,2)</f>
        <v>0.4</v>
      </c>
      <c r="G1714" s="3" t="str">
        <f>IF(ISBLANK(other_hotels_test!J1714),"",other_hotels_test!J1714)</f>
        <v>“Poor first impression but actually OK”</v>
      </c>
      <c r="H1714" s="3" t="str">
        <f>IF(ISBLANK(other_hotels_test!K1714),"",other_hotels_test!K1714)</f>
        <v>I usually only stay at places like this when there is a Convention in town which drives the general rate sky high or I am staying for self-chastising reasons! Billed as ISO 9001 qualified and 2008 Singapore Tourism Board Tourist awards finalist nothing much has been done since so parts of the property are in need of much care and attention. The rooms are small and plain (the bathroom was OK and looked clean) the bed felt hard but actually was OK and the air-conditioner worked well. The lobby is dingy and down market hence the poor initial impression. The front desk staff were helpful enough but not overly engaged. The room internet did not work and there is no wireless usable locally ~ sign up for the free wireless@SG product but it is very patchy and a struggle to use (this is based upon several trips experience). On balance Hotel Bencoolen 81 was poor value for the price I paid but if you are looking for a cheap well located stay near all the sights and public transport then OK-la (as they say in Singapore)!</v>
      </c>
      <c r="I1714" s="1" t="str">
        <f>TRIM(IF(ISERROR(MID(other_hotels_test!L1714,7,FIND("travelled",other_hotels_test!L1714,1)-7)),"",MID(other_hotels_test!L1714,7,FIND("travelled",other_hotels_test!L1714,1)-7)))</f>
        <v>April 2010</v>
      </c>
      <c r="J1714" s="1" t="str">
        <f>TRIM(IF(ISERROR(MID(other_hotels_test!L1714,FIND("travelled",other_hotels_test!L1714,1)+9,LEN(other_hotels_test!L1714))),"",MID(other_hotels_test!L1714,FIND("travelled",other_hotels_test!L1714,1)+9,LEN(other_hotels_test!L1714))))</f>
        <v>on business</v>
      </c>
      <c r="K1714" s="4" t="e">
        <f ca="1">udfRegEx(other_hotels_test!M1714,"\d( of )\d( stars).*(n&gt;)([\s\S]*;)")&amp;CHAR(10)&amp;udfRegEx(other_hotels_test!M1714,"[^;]+$\d( of )\d( stars).*(n&gt;)([\s\S]*;)")</f>
        <v>#NAME?</v>
      </c>
      <c r="N1714" s="1" t="str">
        <f>other_hotels_test!P1714</f>
        <v>Reviewed 4 May 2010</v>
      </c>
    </row>
    <row r="1715" spans="1:14" ht="392">
      <c r="A1715" s="1" t="str">
        <f>MID(other_hotels_test!D1715,1,FIND("_data",other_hotels_test!D1715,1)-1)</f>
        <v>Hote_81_Bencoolen</v>
      </c>
      <c r="B1715" s="4" t="str">
        <f>other_hotels_test!G1715</f>
        <v>matt240861</v>
      </c>
      <c r="C1715" s="4" t="str">
        <f>IF(ISBLANK(other_hotels_test!H1715),"",other_hotels_test!H1715)</f>
        <v>Sydney Australia</v>
      </c>
      <c r="D1715" s="1" t="str">
        <f>MID(other_hotels_test!I1715,FIND("of",other_hotels_test!I1715,1)-2,12)</f>
        <v>4 of 5 stars</v>
      </c>
      <c r="E1715" s="1" t="str">
        <f>MID(other_hotels_test!I1715,FIND("of",other_hotels_test!I1715,1)-2,2)</f>
        <v xml:space="preserve">4 </v>
      </c>
      <c r="F1715" s="2">
        <f>MID(other_hotels_test!I1715,FIND("of",other_hotels_test!I1715,1)-2,2)/MID(other_hotels_test!I1715,FIND("of",other_hotels_test!I1715,1)+2,2)</f>
        <v>0.8</v>
      </c>
      <c r="G1715" s="3" t="str">
        <f>IF(ISBLANK(other_hotels_test!J1715),"",other_hotels_test!J1715)</f>
        <v>“Our stay Hotel 81 Bencoolen Singapore”</v>
      </c>
      <c r="H1715" s="3" t="str">
        <f>IF(ISBLANK(other_hotels_test!K1715),"",other_hotels_test!K1715)</f>
        <v>I Booked this hotel 2 rooms for 4 nights based on info from the net as I was looking for a central location at a good price. We arrived a lot earlier than the checkin time &amp; I was dismayed to see the extensive construction work going on right out front as I was concerned about noise etc.The Manager Chris was on hand to greet us &amp; assured me that we had good rooms &amp; would not notice any noise &amp; had no problem with our early checkin. Checkin was fast &amp; we were in our rooms on 13th floor in no time. The rooms were small but quite ok for our needs with good cold aircongood bathroom/toilet with bath. Shower was hot with plenty of water volume (not like some places I've been) Room was clean towels were white &amp; fluffy bed was firm &amp; linen clean &amp; unstained. We had a tv fridge (nice &amp; cold to!) &amp; they gave 2 bottles of water to each room each day(rooms were turned down each day) View from room was city view but quite good&amp; true to the manager's word there was no noise from outside as the building seemed to be fairly soundproof from outside. the only negative was that the room could have done with more cupboard space as there wasn't quite enough if 2 people wanted to unpack their bags. The hotel also had free wifi with our booking &amp; it was quite fast &amp; easy to use. Location was great close to lots of cheap eats currency exchange about 30 meters away on the left as you exit the foyer everything was at our fingertips.WE had a great 4 days &amp; due to our plane departing at 7pm I organised to check out at 4 pm Nothing was a problem for Chris the manager He even booked an oversize taxi to take us &amp; all our luggage to the airport &amp; when it arrived he was on hand to bargin down the price for us. Very pleased with the service we received from this hotel it was just what I was looking for. Would definitely stay here again</v>
      </c>
      <c r="I1715" s="1" t="str">
        <f>TRIM(IF(ISERROR(MID(other_hotels_test!L1715,7,FIND("travelled",other_hotels_test!L1715,1)-7)),"",MID(other_hotels_test!L1715,7,FIND("travelled",other_hotels_test!L1715,1)-7)))</f>
        <v>January 2014</v>
      </c>
      <c r="J1715" s="1" t="str">
        <f>TRIM(IF(ISERROR(MID(other_hotels_test!L1715,FIND("travelled",other_hotels_test!L1715,1)+9,LEN(other_hotels_test!L1715))),"",MID(other_hotels_test!L1715,FIND("travelled",other_hotels_test!L1715,1)+9,LEN(other_hotels_test!L1715))))</f>
        <v>with family</v>
      </c>
      <c r="K1715" s="4" t="e">
        <f ca="1">udfRegEx(other_hotels_test!M1715,"\d( of )\d( stars).*(n&gt;)([\s\S]*;)")&amp;CHAR(10)&amp;udfRegEx(other_hotels_test!M1715,"[^;]+$\d( of )\d( stars).*(n&gt;)([\s\S]*;)")</f>
        <v>#NAME?</v>
      </c>
      <c r="N1715" s="1" t="str">
        <f>other_hotels_test!P1715</f>
        <v>Reviewed 17 January 2014</v>
      </c>
    </row>
    <row r="1716" spans="1:14" ht="409">
      <c r="A1716" s="1" t="str">
        <f>MID(other_hotels_test!D1716,1,FIND("_data",other_hotels_test!D1716,1)-1)</f>
        <v>Hote_81_Bencoolen</v>
      </c>
      <c r="B1716" s="4" t="str">
        <f>other_hotels_test!G1716</f>
        <v>Tien K</v>
      </c>
      <c r="C1716" s="4" t="str">
        <f>IF(ISBLANK(other_hotels_test!H1716),"",other_hotels_test!H1716)</f>
        <v>Broadbeach Australia</v>
      </c>
      <c r="D1716" s="1" t="str">
        <f>MID(other_hotels_test!I1716,FIND("of",other_hotels_test!I1716,1)-2,12)</f>
        <v>2 of 5 stars</v>
      </c>
      <c r="E1716" s="1" t="str">
        <f>MID(other_hotels_test!I1716,FIND("of",other_hotels_test!I1716,1)-2,2)</f>
        <v xml:space="preserve">2 </v>
      </c>
      <c r="F1716" s="2">
        <f>MID(other_hotels_test!I1716,FIND("of",other_hotels_test!I1716,1)-2,2)/MID(other_hotels_test!I1716,FIND("of",other_hotels_test!I1716,1)+2,2)</f>
        <v>0.4</v>
      </c>
      <c r="G1716" s="3" t="str">
        <f>IF(ISBLANK(other_hotels_test!J1716),"",other_hotels_test!J1716)</f>
        <v>“In need of a clean &amp; maintenance”</v>
      </c>
      <c r="H1716" s="3" t="str">
        <f>IF(ISBLANK(other_hotels_test!K1716),"",other_hotels_test!K1716)</f>
        <v>I visited Hotel 81 Bencoolen prior to Christmas following asked a local Singaporean friend to recommend a reasonably priced non-luxurious hotel. What I discovered left much to be desired. In a methodological and to the point review: - Location: Excellent location near the Bras Basah and Dhoby Ghaut MRT (metro) stations; within walking distance ~5-10 minutes. These are two different MRT lines that take you different places with the latter being an MRT interchange. Near-ish the famed Orchard Road and towards the tail-end of it. Bencoolen Road is however closed to traffic with fairly extensive construction work in-progress for a new MRT line. - Rooms: VERY basic rooms with minimal furniture in need of repair and/ or revamp. The bed was rather firm (alright for me). There was an old 16" CRT TV in the room with poor reception. Other furnishings; wardrobe desk and chair. The toilet was tiled and mould was visible in many places. New grout was also required. Toilet fittings were worn and the shower was leaky. A thin layer of dust was present on the furnishings. (N.B. - I was "upgraded" to a Superior room. I dread to think what a standard room is like!) - Amenities: A bottle of drinking water basic tea/ coffee making facilities and basic toileteries provided. Complimentary WiFi was available (thank goodness!). There were two communal computers in the lounge which were internet-enabled. Otherwise not much else. I believe it's a budget hotel chain. - Cleanliness: This place needs a GOOD clean especially the entrance/ reception/ lounge area. A thick coat of dust was visible in many corners. The floor needed a mop and the lounge settee was torn in many places. I can only wonder what other unwanted additions can be found! - Staff: Reception staff were very polite and helpful. Kudos to them all but unfortunately courtesy cannot make up for a good stay! - Value for money: It's tough to find a similar place of good location (but not impossible). The price at Hotel81 was competitive for Singapore where accommodation tends to be on the high-side compared to many other Asian countries. Having said that there are one or two other places with similar rates and also of a decent location. Conclusion: I will not be returning to Hotel81 Bencoolen anytime soon. Overall an unpleasant stay due to cleanliness and tardiness. Amazing and perhaps no wonder as I heard the proprietor of the hotel chain is loaded.</v>
      </c>
      <c r="I1716" s="1" t="str">
        <f>TRIM(IF(ISERROR(MID(other_hotels_test!L1716,7,FIND("travelled",other_hotels_test!L1716,1)-7)),"",MID(other_hotels_test!L1716,7,FIND("travelled",other_hotels_test!L1716,1)-7)))</f>
        <v>December 2013</v>
      </c>
      <c r="J1716" s="1" t="str">
        <f>TRIM(IF(ISERROR(MID(other_hotels_test!L1716,FIND("travelled",other_hotels_test!L1716,1)+9,LEN(other_hotels_test!L1716))),"",MID(other_hotels_test!L1716,FIND("travelled",other_hotels_test!L1716,1)+9,LEN(other_hotels_test!L1716))))</f>
        <v>solo</v>
      </c>
      <c r="K1716" s="4" t="e">
        <f ca="1">udfRegEx(other_hotels_test!M1716,"\d( of )\d( stars).*(n&gt;)([\s\S]*;)")&amp;CHAR(10)&amp;udfRegEx(other_hotels_test!M1716,"[^;]+$\d( of )\d( stars).*(n&gt;)([\s\S]*;)")</f>
        <v>#NAME?</v>
      </c>
      <c r="N1716" s="1" t="str">
        <f>other_hotels_test!P1716</f>
        <v>Reviewed 5 January 2014</v>
      </c>
    </row>
    <row r="1717" spans="1:14" ht="280">
      <c r="A1717" s="1" t="str">
        <f>MID(other_hotels_test!D1717,1,FIND("_data",other_hotels_test!D1717,1)-1)</f>
        <v>Hote_81_Bencoolen</v>
      </c>
      <c r="B1717" s="4" t="str">
        <f>other_hotels_test!G1717</f>
        <v>RTL898</v>
      </c>
      <c r="C1717" s="4" t="str">
        <f>IF(ISBLANK(other_hotels_test!H1717),"",other_hotels_test!H1717)</f>
        <v>Calgary</v>
      </c>
      <c r="D1717" s="1" t="str">
        <f>MID(other_hotels_test!I1717,FIND("of",other_hotels_test!I1717,1)-2,12)</f>
        <v>4 of 5 stars</v>
      </c>
      <c r="E1717" s="1" t="str">
        <f>MID(other_hotels_test!I1717,FIND("of",other_hotels_test!I1717,1)-2,2)</f>
        <v xml:space="preserve">4 </v>
      </c>
      <c r="F1717" s="2">
        <f>MID(other_hotels_test!I1717,FIND("of",other_hotels_test!I1717,1)-2,2)/MID(other_hotels_test!I1717,FIND("of",other_hotels_test!I1717,1)+2,2)</f>
        <v>0.8</v>
      </c>
      <c r="G1717" s="3" t="str">
        <f>IF(ISBLANK(other_hotels_test!J1717),"",other_hotels_test!J1717)</f>
        <v>“Exactly What I Needed”</v>
      </c>
      <c r="H1717" s="3" t="str">
        <f>IF(ISBLANK(other_hotels_test!K1717),"",other_hotels_test!K1717)</f>
        <v>I stayed in this hotel Dec 25 to 28 2013. PROS -friendly front desk quick checkin and quick checkout -fairly clean room bathroom and common area -fairly quiet despite construction of subway in front of hotel -towels provided daily were clean fluffy and absorbent although likely had a high polyester ratio to cotton -in room fridge -walking distance (2 minutes) to Kopitiam an air conditioned mall consisting of food kiosks as well as 7-11 across the street (except that due to construction you have to walk to the end of the block and then walk around the construction barricade to get to the other side of the street) -walking distance (3 minutes) to MRT -walking distance to many museums -good value for money -- I bought through an internet website that guaranteed the lowest price and was given a partial refund when I found the same hotel offered cheaper elsewhere the next day CONS -taxis are not familiar with the back street entrance to the hotel which must be used while there is construction going on at the front of the hotel -street on which the front of the hotel is located is closed to traffic due to construction of a subway -no in-room safe -locals told me the hotel had reputation for having seedy customers but I saw lots of decent looking families staying in the hotel</v>
      </c>
      <c r="I1717" s="1" t="str">
        <f>TRIM(IF(ISERROR(MID(other_hotels_test!L1717,7,FIND("travelled",other_hotels_test!L1717,1)-7)),"",MID(other_hotels_test!L1717,7,FIND("travelled",other_hotels_test!L1717,1)-7)))</f>
        <v>December 2013</v>
      </c>
      <c r="J1717" s="1" t="str">
        <f>TRIM(IF(ISERROR(MID(other_hotels_test!L1717,FIND("travelled",other_hotels_test!L1717,1)+9,LEN(other_hotels_test!L1717))),"",MID(other_hotels_test!L1717,FIND("travelled",other_hotels_test!L1717,1)+9,LEN(other_hotels_test!L1717))))</f>
        <v>with family</v>
      </c>
      <c r="K1717" s="4" t="e">
        <f ca="1">udfRegEx(other_hotels_test!M1717,"\d( of )\d( stars).*(n&gt;)([\s\S]*;)")&amp;CHAR(10)&amp;udfRegEx(other_hotels_test!M1717,"[^;]+$\d( of )\d( stars).*(n&gt;)([\s\S]*;)")</f>
        <v>#NAME?</v>
      </c>
      <c r="N1717" s="1" t="str">
        <f>other_hotels_test!P1717</f>
        <v>Reviewed 5 January 2014</v>
      </c>
    </row>
    <row r="1718" spans="1:14" ht="56">
      <c r="A1718" s="1" t="str">
        <f>MID(other_hotels_test!D1718,1,FIND("_data",other_hotels_test!D1718,1)-1)</f>
        <v>Hote_81_Bencoolen</v>
      </c>
      <c r="B1718" s="4" t="str">
        <f>other_hotels_test!G1718</f>
        <v>singkil</v>
      </c>
      <c r="C1718" s="4" t="str">
        <f>IF(ISBLANK(other_hotels_test!H1718),"",other_hotels_test!H1718)</f>
        <v>Manila Philippines</v>
      </c>
      <c r="D1718" s="1" t="str">
        <f>MID(other_hotels_test!I1718,FIND("of",other_hotels_test!I1718,1)-2,12)</f>
        <v>4 of 5 stars</v>
      </c>
      <c r="E1718" s="1" t="str">
        <f>MID(other_hotels_test!I1718,FIND("of",other_hotels_test!I1718,1)-2,2)</f>
        <v xml:space="preserve">4 </v>
      </c>
      <c r="F1718" s="2">
        <f>MID(other_hotels_test!I1718,FIND("of",other_hotels_test!I1718,1)-2,2)/MID(other_hotels_test!I1718,FIND("of",other_hotels_test!I1718,1)+2,2)</f>
        <v>0.8</v>
      </c>
      <c r="G1718" s="3" t="str">
        <f>IF(ISBLANK(other_hotels_test!J1718),"",other_hotels_test!J1718)</f>
        <v>“Great location near MRT”</v>
      </c>
      <c r="H1718" s="3" t="str">
        <f>IF(ISBLANK(other_hotels_test!K1718),"",other_hotels_test!K1718)</f>
        <v>During our stay bencoleen st is being repaired that's why it's hard to see the other side of the street and even the hotel frontage. This hotel is good value for your money. Rooms are okay. No breakfast. What's good about this hotel is the location near MRT.</v>
      </c>
      <c r="I1718" s="1" t="str">
        <f>TRIM(IF(ISERROR(MID(other_hotels_test!L1718,7,FIND("travelled",other_hotels_test!L1718,1)-7)),"",MID(other_hotels_test!L1718,7,FIND("travelled",other_hotels_test!L1718,1)-7)))</f>
        <v/>
      </c>
      <c r="J1718" s="1" t="str">
        <f>TRIM(IF(ISERROR(MID(other_hotels_test!L1718,FIND("travelled",other_hotels_test!L1718,1)+9,LEN(other_hotels_test!L1718))),"",MID(other_hotels_test!L1718,FIND("travelled",other_hotels_test!L1718,1)+9,LEN(other_hotels_test!L1718))))</f>
        <v/>
      </c>
      <c r="K1718" s="4" t="e">
        <f ca="1">udfRegEx(other_hotels_test!M1718,"\d( of )\d( stars).*(n&gt;)([\s\S]*;)")&amp;CHAR(10)&amp;udfRegEx(other_hotels_test!M1718,"[^;]+$\d( of )\d( stars).*(n&gt;)([\s\S]*;)")</f>
        <v>#NAME?</v>
      </c>
      <c r="N1718" s="1" t="str">
        <f>other_hotels_test!P1718</f>
        <v>Reviewed 2 January 2014</v>
      </c>
    </row>
    <row r="1719" spans="1:14" ht="70">
      <c r="A1719" s="1" t="str">
        <f>MID(other_hotels_test!D1719,1,FIND("_data",other_hotels_test!D1719,1)-1)</f>
        <v>Hote_81_Bencoolen</v>
      </c>
      <c r="B1719" s="4" t="str">
        <f>other_hotels_test!G1719</f>
        <v>Pinkenciel</v>
      </c>
      <c r="C1719" s="4" t="str">
        <f>IF(ISBLANK(other_hotels_test!H1719),"",other_hotels_test!H1719)</f>
        <v>Jakarta Indonesia</v>
      </c>
      <c r="D1719" s="1" t="str">
        <f>MID(other_hotels_test!I1719,FIND("of",other_hotels_test!I1719,1)-2,12)</f>
        <v>3 of 5 stars</v>
      </c>
      <c r="E1719" s="1" t="str">
        <f>MID(other_hotels_test!I1719,FIND("of",other_hotels_test!I1719,1)-2,2)</f>
        <v xml:space="preserve">3 </v>
      </c>
      <c r="F1719" s="2">
        <f>MID(other_hotels_test!I1719,FIND("of",other_hotels_test!I1719,1)-2,2)/MID(other_hotels_test!I1719,FIND("of",other_hotels_test!I1719,1)+2,2)</f>
        <v>0.6</v>
      </c>
      <c r="G1719" s="3" t="str">
        <f>IF(ISBLANK(other_hotels_test!J1719),"",other_hotels_test!J1719)</f>
        <v>“Great location near MRT”</v>
      </c>
      <c r="H1719" s="3" t="str">
        <f>IF(ISBLANK(other_hotels_test!K1719),"",other_hotels_test!K1719)</f>
        <v>Stayed here for 3 days during my trip. The location was perfect. It's very near Bras Basah MRT (5 mins walk) there's a food court nearby and you can also reach Dhoby Ghaut MRT/Plaza Singapura by walking while enjoying the scenery. The room was a bit old and dirty but it's quite big.</v>
      </c>
      <c r="I1719" s="1" t="str">
        <f>TRIM(IF(ISERROR(MID(other_hotels_test!L1719,7,FIND("travelled",other_hotels_test!L1719,1)-7)),"",MID(other_hotels_test!L1719,7,FIND("travelled",other_hotels_test!L1719,1)-7)))</f>
        <v>October 2013</v>
      </c>
      <c r="J1719" s="1" t="str">
        <f>TRIM(IF(ISERROR(MID(other_hotels_test!L1719,FIND("travelled",other_hotels_test!L1719,1)+9,LEN(other_hotels_test!L1719))),"",MID(other_hotels_test!L1719,FIND("travelled",other_hotels_test!L1719,1)+9,LEN(other_hotels_test!L1719))))</f>
        <v>as a couple</v>
      </c>
      <c r="K1719" s="4" t="e">
        <f ca="1">udfRegEx(other_hotels_test!M1719,"\d( of )\d( stars).*(n&gt;)([\s\S]*;)")&amp;CHAR(10)&amp;udfRegEx(other_hotels_test!M1719,"[^;]+$\d( of )\d( stars).*(n&gt;)([\s\S]*;)")</f>
        <v>#NAME?</v>
      </c>
      <c r="N1719" s="1" t="str">
        <f>other_hotels_test!P1719</f>
        <v>Reviewed 31 December 2013</v>
      </c>
    </row>
    <row r="1720" spans="1:14" ht="224">
      <c r="A1720" s="1" t="str">
        <f>MID(other_hotels_test!D1720,1,FIND("_data",other_hotels_test!D1720,1)-1)</f>
        <v>Hote_81_Bencoolen</v>
      </c>
      <c r="B1720" s="4" t="str">
        <f>other_hotels_test!G1720</f>
        <v>Raelene M</v>
      </c>
      <c r="C1720" s="4" t="str">
        <f>IF(ISBLANK(other_hotels_test!H1720),"",other_hotels_test!H1720)</f>
        <v>Ipswich Australia</v>
      </c>
      <c r="D1720" s="1" t="str">
        <f>MID(other_hotels_test!I1720,FIND("of",other_hotels_test!I1720,1)-2,12)</f>
        <v>2 of 5 stars</v>
      </c>
      <c r="E1720" s="1" t="str">
        <f>MID(other_hotels_test!I1720,FIND("of",other_hotels_test!I1720,1)-2,2)</f>
        <v xml:space="preserve">2 </v>
      </c>
      <c r="F1720" s="2">
        <f>MID(other_hotels_test!I1720,FIND("of",other_hotels_test!I1720,1)-2,2)/MID(other_hotels_test!I1720,FIND("of",other_hotels_test!I1720,1)+2,2)</f>
        <v>0.4</v>
      </c>
      <c r="G1720" s="3" t="str">
        <f>IF(ISBLANK(other_hotels_test!J1720),"",other_hotels_test!J1720)</f>
        <v>“You get what you pay for”</v>
      </c>
      <c r="H1720" s="3" t="str">
        <f>IF(ISBLANK(other_hotels_test!K1720),"",other_hotels_test!K1720)</f>
        <v>Booked a room for 2 adults and 2 children - ages 2 and 9. The room allocated to us was not suitable for 4 people had one double bed and was extremely small however after discussions with reception they were more than happy to move us to a larger room at an additional cost. Room was not as clean as I would have liked. My greatest issue with this hotel arose when we had to change our the dates of our original booking by a week. An email was sent of requesting a change of dates and our change was acknowledged by return email. On check in we advised reception that we had already been charged for the accommodation and they assured us that this was just a security deposit and would be refunded. It was not until 2 weeks later that I realised that no refund had been granted. Contact reception again and they advised that we had been charged for the original booking as we had not cancelled or changed our original booking. After providing them with evidence that we had it still took a further 2 weeks to have funds credited back to our account.</v>
      </c>
      <c r="I1720" s="1" t="str">
        <f>TRIM(IF(ISERROR(MID(other_hotels_test!L1720,7,FIND("travelled",other_hotels_test!L1720,1)-7)),"",MID(other_hotels_test!L1720,7,FIND("travelled",other_hotels_test!L1720,1)-7)))</f>
        <v>May 2013</v>
      </c>
      <c r="J1720" s="1" t="str">
        <f>TRIM(IF(ISERROR(MID(other_hotels_test!L1720,FIND("travelled",other_hotels_test!L1720,1)+9,LEN(other_hotels_test!L1720))),"",MID(other_hotels_test!L1720,FIND("travelled",other_hotels_test!L1720,1)+9,LEN(other_hotels_test!L1720))))</f>
        <v>with family</v>
      </c>
      <c r="K1720" s="4" t="e">
        <f ca="1">udfRegEx(other_hotels_test!M1720,"\d( of )\d( stars).*(n&gt;)([\s\S]*;)")&amp;CHAR(10)&amp;udfRegEx(other_hotels_test!M1720,"[^;]+$\d( of )\d( stars).*(n&gt;)([\s\S]*;)")</f>
        <v>#NAME?</v>
      </c>
      <c r="N1720" s="1" t="str">
        <f>other_hotels_test!P1720</f>
        <v>Reviewed 6 July 2013</v>
      </c>
    </row>
    <row r="1721" spans="1:14" ht="112">
      <c r="A1721" s="1" t="str">
        <f>MID(other_hotels_test!D1721,1,FIND("_data",other_hotels_test!D1721,1)-1)</f>
        <v>Hote_81_Bencoolen</v>
      </c>
      <c r="B1721" s="4" t="str">
        <f>other_hotels_test!G1721</f>
        <v>Felona H</v>
      </c>
      <c r="C1721" s="4" t="str">
        <f>IF(ISBLANK(other_hotels_test!H1721),"",other_hotels_test!H1721)</f>
        <v/>
      </c>
      <c r="D1721" s="1" t="str">
        <f>MID(other_hotels_test!I1721,FIND("of",other_hotels_test!I1721,1)-2,12)</f>
        <v>5 of 5 stars</v>
      </c>
      <c r="E1721" s="1" t="str">
        <f>MID(other_hotels_test!I1721,FIND("of",other_hotels_test!I1721,1)-2,2)</f>
        <v xml:space="preserve">5 </v>
      </c>
      <c r="F1721" s="2">
        <f>MID(other_hotels_test!I1721,FIND("of",other_hotels_test!I1721,1)-2,2)/MID(other_hotels_test!I1721,FIND("of",other_hotels_test!I1721,1)+2,2)</f>
        <v>1</v>
      </c>
      <c r="G1721" s="3" t="str">
        <f>IF(ISBLANK(other_hotels_test!J1721),"",other_hotels_test!J1721)</f>
        <v>“Good choice for budget hotel”</v>
      </c>
      <c r="H1721" s="3" t="str">
        <f>IF(ISBLANK(other_hotels_test!K1721),"",other_hotels_test!K1721)</f>
        <v>I stayed 3 days at this hotel on 12th Floor. The location is great as it is very close to Brash Basah MRT station and you can easily connect to other area. The room is narrow but this is standard Singapore hotel. The room and bathroom is very clean. They dont provide breakfast however the hawker or kopitiam or seven eleven just a walking distance from the hotel. Note: there is a road block and construction in front of the hotel so make sure you book the upper floor to reduce the noise.</v>
      </c>
      <c r="I1721" s="1" t="str">
        <f>TRIM(IF(ISERROR(MID(other_hotels_test!L1721,7,FIND("travelled",other_hotels_test!L1721,1)-7)),"",MID(other_hotels_test!L1721,7,FIND("travelled",other_hotels_test!L1721,1)-7)))</f>
        <v/>
      </c>
      <c r="J1721" s="1" t="str">
        <f>TRIM(IF(ISERROR(MID(other_hotels_test!L1721,FIND("travelled",other_hotels_test!L1721,1)+9,LEN(other_hotels_test!L1721))),"",MID(other_hotels_test!L1721,FIND("travelled",other_hotels_test!L1721,1)+9,LEN(other_hotels_test!L1721))))</f>
        <v/>
      </c>
      <c r="K1721" s="4" t="e">
        <f ca="1">udfRegEx(other_hotels_test!M1721,"\d( of )\d( stars).*(n&gt;)([\s\S]*;)")&amp;CHAR(10)&amp;udfRegEx(other_hotels_test!M1721,"[^;]+$\d( of )\d( stars).*(n&gt;)([\s\S]*;)")</f>
        <v>#NAME?</v>
      </c>
      <c r="N1721" s="1" t="str">
        <f>other_hotels_test!P1721</f>
        <v>Reviewed 21 June 2013</v>
      </c>
    </row>
    <row r="1722" spans="1:14" ht="196">
      <c r="A1722" s="1" t="str">
        <f>MID(other_hotels_test!D1722,1,FIND("_data",other_hotels_test!D1722,1)-1)</f>
        <v>Hote_81_Bencoolen</v>
      </c>
      <c r="B1722" s="4" t="str">
        <f>other_hotels_test!G1722</f>
        <v>Tim J</v>
      </c>
      <c r="C1722" s="4" t="str">
        <f>IF(ISBLANK(other_hotels_test!H1722),"",other_hotels_test!H1722)</f>
        <v>Basildon</v>
      </c>
      <c r="D1722" s="1" t="str">
        <f>MID(other_hotels_test!I1722,FIND("of",other_hotels_test!I1722,1)-2,12)</f>
        <v>3 of 5 stars</v>
      </c>
      <c r="E1722" s="1" t="str">
        <f>MID(other_hotels_test!I1722,FIND("of",other_hotels_test!I1722,1)-2,2)</f>
        <v xml:space="preserve">3 </v>
      </c>
      <c r="F1722" s="2">
        <f>MID(other_hotels_test!I1722,FIND("of",other_hotels_test!I1722,1)-2,2)/MID(other_hotels_test!I1722,FIND("of",other_hotels_test!I1722,1)+2,2)</f>
        <v>0.6</v>
      </c>
      <c r="G1722" s="3" t="str">
        <f>IF(ISBLANK(other_hotels_test!J1722),"",other_hotels_test!J1722)</f>
        <v>“Location price and friendly”</v>
      </c>
      <c r="H1722" s="3" t="str">
        <f>IF(ISBLANK(other_hotels_test!K1722),"",other_hotels_test!K1722)</f>
        <v>1st impressions of the building and location next to a building site in the centre of Singapore will definately not start your stay off well - dont panic. Also dont worry about what looks like a disco next door as I havent heard any noise in 10 nights stay. However the staff are extremely friendly speak good English and whilst the rooms are basic the pricing is in line so a case of getting what you pay for which is good enough for cheap enough. There is no breakfast facilities but tea and coffee in the room and location is excellent for food in the evening (check out the restaurants at the Cathedral about 5 minutes walk away). The reception also has 2 free computers and wifi is available in the rooms but not higher than levels 10 - 12. I have stayed there twice and am planning on a 3rd visit next year so hope that this article is honest enough to cover the main points but also gets across that its simple but comfortable.</v>
      </c>
      <c r="I1722" s="1" t="str">
        <f>TRIM(IF(ISERROR(MID(other_hotels_test!L1722,7,FIND("travelled",other_hotels_test!L1722,1)-7)),"",MID(other_hotels_test!L1722,7,FIND("travelled",other_hotels_test!L1722,1)-7)))</f>
        <v>May 2013</v>
      </c>
      <c r="J1722" s="1" t="str">
        <f>TRIM(IF(ISERROR(MID(other_hotels_test!L1722,FIND("travelled",other_hotels_test!L1722,1)+9,LEN(other_hotels_test!L1722))),"",MID(other_hotels_test!L1722,FIND("travelled",other_hotels_test!L1722,1)+9,LEN(other_hotels_test!L1722))))</f>
        <v>on business</v>
      </c>
      <c r="K1722" s="4" t="e">
        <f ca="1">udfRegEx(other_hotels_test!M1722,"\d( of )\d( stars).*(n&gt;)([\s\S]*;)")&amp;CHAR(10)&amp;udfRegEx(other_hotels_test!M1722,"[^;]+$\d( of )\d( stars).*(n&gt;)([\s\S]*;)")</f>
        <v>#NAME?</v>
      </c>
      <c r="N1722" s="1" t="str">
        <f>other_hotels_test!P1722</f>
        <v>Reviewed 16 June 2013</v>
      </c>
    </row>
    <row r="1723" spans="1:14" ht="56">
      <c r="A1723" s="1" t="str">
        <f>MID(other_hotels_test!D1723,1,FIND("_data",other_hotels_test!D1723,1)-1)</f>
        <v>Hote_81_Bencoolen</v>
      </c>
      <c r="B1723" s="4" t="str">
        <f>other_hotels_test!G1723</f>
        <v>speed128mph</v>
      </c>
      <c r="C1723" s="4" t="str">
        <f>IF(ISBLANK(other_hotels_test!H1723),"",other_hotels_test!H1723)</f>
        <v/>
      </c>
      <c r="D1723" s="1" t="str">
        <f>MID(other_hotels_test!I1723,FIND("of",other_hotels_test!I1723,1)-2,12)</f>
        <v>3 of 5 stars</v>
      </c>
      <c r="E1723" s="1" t="str">
        <f>MID(other_hotels_test!I1723,FIND("of",other_hotels_test!I1723,1)-2,2)</f>
        <v xml:space="preserve">3 </v>
      </c>
      <c r="F1723" s="2">
        <f>MID(other_hotels_test!I1723,FIND("of",other_hotels_test!I1723,1)-2,2)/MID(other_hotels_test!I1723,FIND("of",other_hotels_test!I1723,1)+2,2)</f>
        <v>0.6</v>
      </c>
      <c r="G1723" s="3" t="str">
        <f>IF(ISBLANK(other_hotels_test!J1723),"",other_hotels_test!J1723)</f>
        <v>“Old but comfortable”</v>
      </c>
      <c r="H1723" s="3" t="str">
        <f>IF(ISBLANK(other_hotels_test!K1723),"",other_hotels_test!K1723)</f>
        <v>Great location in city center easily to go anywhere. 5 mins driving to Orchard road 25 mins to airport. Hotel is little bit old and facilities is not that good. MTR construction infront of the hotel at least 3 years time to finish. Old hotel! Need renovation!!!</v>
      </c>
      <c r="I1723" s="1" t="str">
        <f>TRIM(IF(ISERROR(MID(other_hotels_test!L1723,7,FIND("travelled",other_hotels_test!L1723,1)-7)),"",MID(other_hotels_test!L1723,7,FIND("travelled",other_hotels_test!L1723,1)-7)))</f>
        <v/>
      </c>
      <c r="J1723" s="1" t="str">
        <f>TRIM(IF(ISERROR(MID(other_hotels_test!L1723,FIND("travelled",other_hotels_test!L1723,1)+9,LEN(other_hotels_test!L1723))),"",MID(other_hotels_test!L1723,FIND("travelled",other_hotels_test!L1723,1)+9,LEN(other_hotels_test!L1723))))</f>
        <v/>
      </c>
      <c r="K1723" s="4" t="e">
        <f ca="1">udfRegEx(other_hotels_test!M1723,"\d( of )\d( stars).*(n&gt;)([\s\S]*;)")&amp;CHAR(10)&amp;udfRegEx(other_hotels_test!M1723,"[^;]+$\d( of )\d( stars).*(n&gt;)([\s\S]*;)")</f>
        <v>#NAME?</v>
      </c>
      <c r="N1723" s="1" t="str">
        <f>other_hotels_test!P1723</f>
        <v>Reviewed 13 June 2013</v>
      </c>
    </row>
    <row r="1724" spans="1:14" ht="126">
      <c r="A1724" s="1" t="str">
        <f>MID(other_hotels_test!D1724,1,FIND("_data",other_hotels_test!D1724,1)-1)</f>
        <v>Hote_81_Bencoolen</v>
      </c>
      <c r="B1724" s="4" t="str">
        <f>other_hotels_test!G1724</f>
        <v>Annette M</v>
      </c>
      <c r="C1724" s="4" t="str">
        <f>IF(ISBLANK(other_hotels_test!H1724),"",other_hotels_test!H1724)</f>
        <v>Perth Western Australia Australia</v>
      </c>
      <c r="D1724" s="1" t="str">
        <f>MID(other_hotels_test!I1724,FIND("of",other_hotels_test!I1724,1)-2,12)</f>
        <v>3 of 5 stars</v>
      </c>
      <c r="E1724" s="1" t="str">
        <f>MID(other_hotels_test!I1724,FIND("of",other_hotels_test!I1724,1)-2,2)</f>
        <v xml:space="preserve">3 </v>
      </c>
      <c r="F1724" s="2">
        <f>MID(other_hotels_test!I1724,FIND("of",other_hotels_test!I1724,1)-2,2)/MID(other_hotels_test!I1724,FIND("of",other_hotels_test!I1724,1)+2,2)</f>
        <v>0.6</v>
      </c>
      <c r="G1724" s="3" t="str">
        <f>IF(ISBLANK(other_hotels_test!J1724),"",other_hotels_test!J1724)</f>
        <v>“Hotel 81 Bencoolen”</v>
      </c>
      <c r="H1724" s="3" t="str">
        <f>IF(ISBLANK(other_hotels_test!K1724),"",other_hotels_test!K1724)</f>
        <v>A cheap and cheerful hotel situated in a good location. Rooms were very small but the beds were clean and the shower hot water doesn't run out of the bath very quickly could just be poor drainage. A new MRT station being constructed at the front until 2017 so the street is blocked off and very noisy when outside. No construction can be heard inside the hotel. No breakfast or meal options available but these can be easily found by taking a very short walk. Close to existing MRT stations and bus routes. An easy walk to Orchard road Raffles Hotel Bugis street markets Little India.</v>
      </c>
      <c r="I1724" s="1" t="str">
        <f>TRIM(IF(ISERROR(MID(other_hotels_test!L1724,7,FIND("travelled",other_hotels_test!L1724,1)-7)),"",MID(other_hotels_test!L1724,7,FIND("travelled",other_hotels_test!L1724,1)-7)))</f>
        <v>May 2013</v>
      </c>
      <c r="J1724" s="1" t="str">
        <f>TRIM(IF(ISERROR(MID(other_hotels_test!L1724,FIND("travelled",other_hotels_test!L1724,1)+9,LEN(other_hotels_test!L1724))),"",MID(other_hotels_test!L1724,FIND("travelled",other_hotels_test!L1724,1)+9,LEN(other_hotels_test!L1724))))</f>
        <v>with friends</v>
      </c>
      <c r="K1724" s="4" t="e">
        <f ca="1">udfRegEx(other_hotels_test!M1724,"\d( of )\d( stars).*(n&gt;)([\s\S]*;)")&amp;CHAR(10)&amp;udfRegEx(other_hotels_test!M1724,"[^;]+$\d( of )\d( stars).*(n&gt;)([\s\S]*;)")</f>
        <v>#NAME?</v>
      </c>
      <c r="N1724" s="1" t="str">
        <f>other_hotels_test!P1724</f>
        <v>Reviewed 4 June 2013</v>
      </c>
    </row>
    <row r="1725" spans="1:14" ht="168">
      <c r="A1725" s="1" t="str">
        <f>MID(other_hotels_test!D1725,1,FIND("_data",other_hotels_test!D1725,1)-1)</f>
        <v>Hote_81_Bencoolen</v>
      </c>
      <c r="B1725" s="4" t="str">
        <f>other_hotels_test!G1725</f>
        <v>desaisandesh</v>
      </c>
      <c r="C1725" s="4" t="str">
        <f>IF(ISBLANK(other_hotels_test!H1725),"",other_hotels_test!H1725)</f>
        <v/>
      </c>
      <c r="D1725" s="1" t="str">
        <f>MID(other_hotels_test!I1725,FIND("of",other_hotels_test!I1725,1)-2,12)</f>
        <v>3 of 5 stars</v>
      </c>
      <c r="E1725" s="1" t="str">
        <f>MID(other_hotels_test!I1725,FIND("of",other_hotels_test!I1725,1)-2,2)</f>
        <v xml:space="preserve">3 </v>
      </c>
      <c r="F1725" s="2">
        <f>MID(other_hotels_test!I1725,FIND("of",other_hotels_test!I1725,1)-2,2)/MID(other_hotels_test!I1725,FIND("of",other_hotels_test!I1725,1)+2,2)</f>
        <v>0.6</v>
      </c>
      <c r="G1725" s="3" t="str">
        <f>IF(ISBLANK(other_hotels_test!J1725),"",other_hotels_test!J1725)</f>
        <v>“Basic economic hotel”</v>
      </c>
      <c r="H1725" s="3" t="str">
        <f>IF(ISBLANK(other_hotels_test!K1725),"",other_hotels_test!K1725)</f>
        <v>Singapore is an expensive place to stay....and even so in holidays season. ..we looked at budget hotel around 5k INR. ..couldn't find much options ...but this was the best wheb it got to location. Cheaper ones were near little India Metro railway station. ..but wouldn't advice to stay there as it would give the same home town feel... The hotel has no breakfast ...no restaurant...But there are couple of restaurants beside. ..also 7/11 shops... Getting anywhere from there was very easy... Don't forget to take the tourist 3 day pass of Singapore. ....this you will get at select railway stations......by which you can travel unlimited by any local bus and train for 3 days...it for around 30 SGD out of which 10 is refunded on return of the pass which u can ata the airport. ...</v>
      </c>
      <c r="I1725" s="1" t="str">
        <f>TRIM(IF(ISERROR(MID(other_hotels_test!L1725,7,FIND("travelled",other_hotels_test!L1725,1)-7)),"",MID(other_hotels_test!L1725,7,FIND("travelled",other_hotels_test!L1725,1)-7)))</f>
        <v/>
      </c>
      <c r="J1725" s="1" t="str">
        <f>TRIM(IF(ISERROR(MID(other_hotels_test!L1725,FIND("travelled",other_hotels_test!L1725,1)+9,LEN(other_hotels_test!L1725))),"",MID(other_hotels_test!L1725,FIND("travelled",other_hotels_test!L1725,1)+9,LEN(other_hotels_test!L1725))))</f>
        <v/>
      </c>
      <c r="K1725" s="4" t="e">
        <f ca="1">udfRegEx(other_hotels_test!M1725,"\d( of )\d( stars).*(n&gt;)([\s\S]*;)")&amp;CHAR(10)&amp;udfRegEx(other_hotels_test!M1725,"[^;]+$\d( of )\d( stars).*(n&gt;)([\s\S]*;)")</f>
        <v>#NAME?</v>
      </c>
      <c r="N1725" s="1" t="str">
        <f>other_hotels_test!P1725</f>
        <v>Reviewed 14 May 2013</v>
      </c>
    </row>
    <row r="1726" spans="1:14" ht="70">
      <c r="A1726" s="1" t="str">
        <f>MID(other_hotels_test!D1726,1,FIND("_data",other_hotels_test!D1726,1)-1)</f>
        <v>Hote_81_Bencoolen</v>
      </c>
      <c r="B1726" s="4" t="str">
        <f>other_hotels_test!G1726</f>
        <v>Joanne1966</v>
      </c>
      <c r="C1726" s="4" t="str">
        <f>IF(ISBLANK(other_hotels_test!H1726),"",other_hotels_test!H1726)</f>
        <v>South Australia</v>
      </c>
      <c r="D1726" s="1" t="str">
        <f>MID(other_hotels_test!I1726,FIND("of",other_hotels_test!I1726,1)-2,12)</f>
        <v>1 of 5 stars</v>
      </c>
      <c r="E1726" s="1" t="str">
        <f>MID(other_hotels_test!I1726,FIND("of",other_hotels_test!I1726,1)-2,2)</f>
        <v xml:space="preserve">1 </v>
      </c>
      <c r="F1726" s="2">
        <f>MID(other_hotels_test!I1726,FIND("of",other_hotels_test!I1726,1)-2,2)/MID(other_hotels_test!I1726,FIND("of",other_hotels_test!I1726,1)+2,2)</f>
        <v>0.2</v>
      </c>
      <c r="G1726" s="3" t="str">
        <f>IF(ISBLANK(other_hotels_test!J1726),"",other_hotels_test!J1726)</f>
        <v>“Book at your own risk”</v>
      </c>
      <c r="H1726" s="3" t="str">
        <f>IF(ISBLANK(other_hotels_test!K1726),"",other_hotels_test!K1726)</f>
        <v>Only good thing about this place was the staff and close to the MRT. Had no toilet paper so asked cleaners and we got a box of tissues. No bedside tables sheets were gritty and pillows were lumpy. Very noisey of a night time with people above you and down the corridor. Place needs to be gutted and refurbished.</v>
      </c>
      <c r="I1726" s="1" t="str">
        <f>TRIM(IF(ISERROR(MID(other_hotels_test!L1726,7,FIND("travelled",other_hotels_test!L1726,1)-7)),"",MID(other_hotels_test!L1726,7,FIND("travelled",other_hotels_test!L1726,1)-7)))</f>
        <v>April 2013</v>
      </c>
      <c r="J1726" s="1" t="str">
        <f>TRIM(IF(ISERROR(MID(other_hotels_test!L1726,FIND("travelled",other_hotels_test!L1726,1)+9,LEN(other_hotels_test!L1726))),"",MID(other_hotels_test!L1726,FIND("travelled",other_hotels_test!L1726,1)+9,LEN(other_hotels_test!L1726))))</f>
        <v>with family</v>
      </c>
      <c r="K1726" s="4" t="e">
        <f ca="1">udfRegEx(other_hotels_test!M1726,"\d( of )\d( stars).*(n&gt;)([\s\S]*;)")&amp;CHAR(10)&amp;udfRegEx(other_hotels_test!M1726,"[^;]+$\d( of )\d( stars).*(n&gt;)([\s\S]*;)")</f>
        <v>#NAME?</v>
      </c>
      <c r="N1726" s="1" t="str">
        <f>other_hotels_test!P1726</f>
        <v>Reviewed 11 May 2013</v>
      </c>
    </row>
    <row r="1727" spans="1:14" ht="154">
      <c r="A1727" s="1" t="str">
        <f>MID(other_hotels_test!D1727,1,FIND("_data",other_hotels_test!D1727,1)-1)</f>
        <v>Hote_81_Bencoolen</v>
      </c>
      <c r="B1727" s="4" t="str">
        <f>other_hotels_test!G1727</f>
        <v>Patasha123</v>
      </c>
      <c r="C1727" s="4" t="str">
        <f>IF(ISBLANK(other_hotels_test!H1727),"",other_hotels_test!H1727)</f>
        <v>Sydney</v>
      </c>
      <c r="D1727" s="1" t="str">
        <f>MID(other_hotels_test!I1727,FIND("of",other_hotels_test!I1727,1)-2,12)</f>
        <v>2 of 5 stars</v>
      </c>
      <c r="E1727" s="1" t="str">
        <f>MID(other_hotels_test!I1727,FIND("of",other_hotels_test!I1727,1)-2,2)</f>
        <v xml:space="preserve">2 </v>
      </c>
      <c r="F1727" s="2">
        <f>MID(other_hotels_test!I1727,FIND("of",other_hotels_test!I1727,1)-2,2)/MID(other_hotels_test!I1727,FIND("of",other_hotels_test!I1727,1)+2,2)</f>
        <v>0.4</v>
      </c>
      <c r="G1727" s="3" t="str">
        <f>IF(ISBLANK(other_hotels_test!J1727),"",other_hotels_test!J1727)</f>
        <v>“I wouldn’t recommend”</v>
      </c>
      <c r="H1727" s="3" t="str">
        <f>IF(ISBLANK(other_hotels_test!K1727),"",other_hotels_test!K1727)</f>
        <v>I’m not really sure what other hotels for $100 a night are like in Singapore. But this one was well pretty crap… Our room on the 8th floor was horrible…small window didn’t open and the whole room stank of mildew. We asked to move to another room and got one which was slightly better and with a miniscule balcony. The worst thing is you can only get one room key and this room key needs to be in the slot to activate the lights electricity and also the boiler for the hot water. You also need to switch on the boiler or you’re left with a very cold shower. There is also a construction site directly outside the hotel which is not noisy at night but a complete eyesore. A place to stay overnight but better to stay out in the City as long as you can!</v>
      </c>
      <c r="I1727" s="1" t="str">
        <f>TRIM(IF(ISERROR(MID(other_hotels_test!L1727,7,FIND("travelled",other_hotels_test!L1727,1)-7)),"",MID(other_hotels_test!L1727,7,FIND("travelled",other_hotels_test!L1727,1)-7)))</f>
        <v>April 2013</v>
      </c>
      <c r="J1727" s="1" t="str">
        <f>TRIM(IF(ISERROR(MID(other_hotels_test!L1727,FIND("travelled",other_hotels_test!L1727,1)+9,LEN(other_hotels_test!L1727))),"",MID(other_hotels_test!L1727,FIND("travelled",other_hotels_test!L1727,1)+9,LEN(other_hotels_test!L1727))))</f>
        <v>as a couple</v>
      </c>
      <c r="K1727" s="4" t="e">
        <f ca="1">udfRegEx(other_hotels_test!M1727,"\d( of )\d( stars).*(n&gt;)([\s\S]*;)")&amp;CHAR(10)&amp;udfRegEx(other_hotels_test!M1727,"[^;]+$\d( of )\d( stars).*(n&gt;)([\s\S]*;)")</f>
        <v>#NAME?</v>
      </c>
      <c r="N1727" s="1" t="str">
        <f>other_hotels_test!P1727</f>
        <v>Reviewed 7 May 2013</v>
      </c>
    </row>
    <row r="1728" spans="1:14" ht="126">
      <c r="A1728" s="1" t="str">
        <f>MID(other_hotels_test!D1728,1,FIND("_data",other_hotels_test!D1728,1)-1)</f>
        <v>Hote_81_Bencoolen</v>
      </c>
      <c r="B1728" s="4" t="str">
        <f>other_hotels_test!G1728</f>
        <v>Hilman F</v>
      </c>
      <c r="C1728" s="4" t="str">
        <f>IF(ISBLANK(other_hotels_test!H1728),"",other_hotels_test!H1728)</f>
        <v>Balikpapan Indonesia</v>
      </c>
      <c r="D1728" s="1" t="str">
        <f>MID(other_hotels_test!I1728,FIND("of",other_hotels_test!I1728,1)-2,12)</f>
        <v>5 of 5 stars</v>
      </c>
      <c r="E1728" s="1" t="str">
        <f>MID(other_hotels_test!I1728,FIND("of",other_hotels_test!I1728,1)-2,2)</f>
        <v xml:space="preserve">5 </v>
      </c>
      <c r="F1728" s="2">
        <f>MID(other_hotels_test!I1728,FIND("of",other_hotels_test!I1728,1)-2,2)/MID(other_hotels_test!I1728,FIND("of",other_hotels_test!I1728,1)+2,2)</f>
        <v>1</v>
      </c>
      <c r="G1728" s="3" t="str">
        <f>IF(ISBLANK(other_hotels_test!J1728),"",other_hotels_test!J1728)</f>
        <v>“Good Hotel Perfect Location”</v>
      </c>
      <c r="H1728" s="3" t="str">
        <f>IF(ISBLANK(other_hotels_test!K1728),"",other_hotels_test!K1728)</f>
        <v>Location: Perfect! Only 2 minutes by foot to reach 2 bus stops: rendevouz and bras basah. Only 5 minutes by foot to reach Bras Basah MRT Station. Only 10 mintes by foot to reach Dhoby Ghaut MRT Interchange Station Only 4 bus stops from Orchard. There's MRT project in front of the hotel. But it was fine to me. The noise wasnt reach the room. Kopi Tiam restaurant 24 hours and 7eleven are in front of the hotel. Price: semi budget. very fair. Room: Clean well maintenanced. Staff: friendly and very helpfull. I stayed for 6 nights in this hotel and I will return.</v>
      </c>
      <c r="I1728" s="1" t="str">
        <f>TRIM(IF(ISERROR(MID(other_hotels_test!L1728,7,FIND("travelled",other_hotels_test!L1728,1)-7)),"",MID(other_hotels_test!L1728,7,FIND("travelled",other_hotels_test!L1728,1)-7)))</f>
        <v>April 2013</v>
      </c>
      <c r="J1728" s="1" t="str">
        <f>TRIM(IF(ISERROR(MID(other_hotels_test!L1728,FIND("travelled",other_hotels_test!L1728,1)+9,LEN(other_hotels_test!L1728))),"",MID(other_hotels_test!L1728,FIND("travelled",other_hotels_test!L1728,1)+9,LEN(other_hotels_test!L1728))))</f>
        <v>with family</v>
      </c>
      <c r="K1728" s="4" t="e">
        <f ca="1">udfRegEx(other_hotels_test!M1728,"\d( of )\d( stars).*(n&gt;)([\s\S]*;)")&amp;CHAR(10)&amp;udfRegEx(other_hotels_test!M1728,"[^;]+$\d( of )\d( stars).*(n&gt;)([\s\S]*;)")</f>
        <v>#NAME?</v>
      </c>
      <c r="N1728" s="1" t="str">
        <f>other_hotels_test!P1728</f>
        <v>Reviewed 5 May 2013</v>
      </c>
    </row>
    <row r="1729" spans="1:14" ht="126">
      <c r="A1729" s="1" t="str">
        <f>MID(other_hotels_test!D1729,1,FIND("_data",other_hotels_test!D1729,1)-1)</f>
        <v>Hote_81_Bencoolen</v>
      </c>
      <c r="B1729" s="4" t="str">
        <f>other_hotels_test!G1729</f>
        <v>lunadanika</v>
      </c>
      <c r="C1729" s="4" t="str">
        <f>IF(ISBLANK(other_hotels_test!H1729),"",other_hotels_test!H1729)</f>
        <v>Jakarta Indonesia</v>
      </c>
      <c r="D1729" s="1" t="str">
        <f>MID(other_hotels_test!I1729,FIND("of",other_hotels_test!I1729,1)-2,12)</f>
        <v>3 of 5 stars</v>
      </c>
      <c r="E1729" s="1" t="str">
        <f>MID(other_hotels_test!I1729,FIND("of",other_hotels_test!I1729,1)-2,2)</f>
        <v xml:space="preserve">3 </v>
      </c>
      <c r="F1729" s="2">
        <f>MID(other_hotels_test!I1729,FIND("of",other_hotels_test!I1729,1)-2,2)/MID(other_hotels_test!I1729,FIND("of",other_hotels_test!I1729,1)+2,2)</f>
        <v>0.6</v>
      </c>
      <c r="G1729" s="3" t="str">
        <f>IF(ISBLANK(other_hotels_test!J1729),"",other_hotels_test!J1729)</f>
        <v>“Old hotel affordable good location for food and MRT”</v>
      </c>
      <c r="H1729" s="3" t="str">
        <f>IF(ISBLANK(other_hotels_test!K1729),"",other_hotels_test!K1729)</f>
        <v>I went to this hotel with hubby and my 2 kids. The room is old but no problem with the air conditioner and hot water. The channel of cable TV are very limited they even didn't have any kids channel. But the location is very good. Walk 2 minutes you'll meet 7-11 Kopitiam and MRT station. With the new MRT construction you might will meet trouble to find the location. But afterwards you'll appreciate the location with all the facilities. But since I pay not too expensive compare to other hotel in Singapore so I didn't mind to get back when I visit Singapore.</v>
      </c>
      <c r="I1729" s="1" t="str">
        <f>TRIM(IF(ISERROR(MID(other_hotels_test!L1729,7,FIND("travelled",other_hotels_test!L1729,1)-7)),"",MID(other_hotels_test!L1729,7,FIND("travelled",other_hotels_test!L1729,1)-7)))</f>
        <v>January 2013</v>
      </c>
      <c r="J1729" s="1" t="str">
        <f>TRIM(IF(ISERROR(MID(other_hotels_test!L1729,FIND("travelled",other_hotels_test!L1729,1)+9,LEN(other_hotels_test!L1729))),"",MID(other_hotels_test!L1729,FIND("travelled",other_hotels_test!L1729,1)+9,LEN(other_hotels_test!L1729))))</f>
        <v>with family</v>
      </c>
      <c r="K1729" s="4" t="e">
        <f ca="1">udfRegEx(other_hotels_test!M1729,"\d( of )\d( stars).*(n&gt;)([\s\S]*;)")&amp;CHAR(10)&amp;udfRegEx(other_hotels_test!M1729,"[^;]+$\d( of )\d( stars).*(n&gt;)([\s\S]*;)")</f>
        <v>#NAME?</v>
      </c>
      <c r="N1729" s="1" t="str">
        <f>other_hotels_test!P1729</f>
        <v>Reviewed 19 May 2013</v>
      </c>
    </row>
    <row r="1730" spans="1:14" ht="56">
      <c r="A1730" s="1" t="str">
        <f>MID(other_hotels_test!D1730,1,FIND("_data",other_hotels_test!D1730,1)-1)</f>
        <v>Hote_81_Bencoolen</v>
      </c>
      <c r="B1730" s="4" t="str">
        <f>other_hotels_test!G1730</f>
        <v>Mats I</v>
      </c>
      <c r="C1730" s="4" t="str">
        <f>IF(ISBLANK(other_hotels_test!H1730),"",other_hotels_test!H1730)</f>
        <v>Mumbai</v>
      </c>
      <c r="D1730" s="1" t="str">
        <f>MID(other_hotels_test!I1730,FIND("of",other_hotels_test!I1730,1)-2,12)</f>
        <v>1 of 5 stars</v>
      </c>
      <c r="E1730" s="1" t="str">
        <f>MID(other_hotels_test!I1730,FIND("of",other_hotels_test!I1730,1)-2,2)</f>
        <v xml:space="preserve">1 </v>
      </c>
      <c r="F1730" s="2">
        <f>MID(other_hotels_test!I1730,FIND("of",other_hotels_test!I1730,1)-2,2)/MID(other_hotels_test!I1730,FIND("of",other_hotels_test!I1730,1)+2,2)</f>
        <v>0.2</v>
      </c>
      <c r="G1730" s="3" t="str">
        <f>IF(ISBLANK(other_hotels_test!J1730),"",other_hotels_test!J1730)</f>
        <v>“Little value for money”</v>
      </c>
      <c r="H1730" s="3" t="str">
        <f>IF(ISBLANK(other_hotels_test!K1730),"",other_hotels_test!K1730)</f>
        <v>Unclean hotel with low service level. The AC made the room constantly wet somehow the floor was wet and clothes a bit wet when coming home after a day out very unpleasant. The location is great though so if you only care about location it's an ok place.</v>
      </c>
      <c r="I1730" s="1" t="str">
        <f>TRIM(IF(ISERROR(MID(other_hotels_test!L1730,7,FIND("travelled",other_hotels_test!L1730,1)-7)),"",MID(other_hotels_test!L1730,7,FIND("travelled",other_hotels_test!L1730,1)-7)))</f>
        <v>May 2013</v>
      </c>
      <c r="J1730" s="1" t="str">
        <f>TRIM(IF(ISERROR(MID(other_hotels_test!L1730,FIND("travelled",other_hotels_test!L1730,1)+9,LEN(other_hotels_test!L1730))),"",MID(other_hotels_test!L1730,FIND("travelled",other_hotels_test!L1730,1)+9,LEN(other_hotels_test!L1730))))</f>
        <v>on business</v>
      </c>
      <c r="K1730" s="4" t="e">
        <f ca="1">udfRegEx(other_hotels_test!M1730,"\d( of )\d( stars).*(n&gt;)([\s\S]*;)")&amp;CHAR(10)&amp;udfRegEx(other_hotels_test!M1730,"[^;]+$\d( of )\d( stars).*(n&gt;)([\s\S]*;)")</f>
        <v>#NAME?</v>
      </c>
      <c r="N1730" s="1" t="str">
        <f>other_hotels_test!P1730</f>
        <v>Reviewed 17 May 2013</v>
      </c>
    </row>
    <row r="1731" spans="1:14" ht="168">
      <c r="A1731" s="1" t="str">
        <f>MID(other_hotels_test!D1731,1,FIND("_data",other_hotels_test!D1731,1)-1)</f>
        <v>Hote_81_Bencoolen</v>
      </c>
      <c r="B1731" s="4" t="str">
        <f>other_hotels_test!G1731</f>
        <v>desaisandesh</v>
      </c>
      <c r="C1731" s="4" t="str">
        <f>IF(ISBLANK(other_hotels_test!H1731),"",other_hotels_test!H1731)</f>
        <v/>
      </c>
      <c r="D1731" s="1" t="str">
        <f>MID(other_hotels_test!I1731,FIND("of",other_hotels_test!I1731,1)-2,12)</f>
        <v>3 of 5 stars</v>
      </c>
      <c r="E1731" s="1" t="str">
        <f>MID(other_hotels_test!I1731,FIND("of",other_hotels_test!I1731,1)-2,2)</f>
        <v xml:space="preserve">3 </v>
      </c>
      <c r="F1731" s="2">
        <f>MID(other_hotels_test!I1731,FIND("of",other_hotels_test!I1731,1)-2,2)/MID(other_hotels_test!I1731,FIND("of",other_hotels_test!I1731,1)+2,2)</f>
        <v>0.6</v>
      </c>
      <c r="G1731" s="3" t="str">
        <f>IF(ISBLANK(other_hotels_test!J1731),"",other_hotels_test!J1731)</f>
        <v>“Basic economic hotel”</v>
      </c>
      <c r="H1731" s="3" t="str">
        <f>IF(ISBLANK(other_hotels_test!K1731),"",other_hotels_test!K1731)</f>
        <v>Singapore is an expensive place to stay....and even so in holidays season. ..we looked at budget hotel around 5k INR. ..couldn't find much options ...but this was the best wheb it got to location. Cheaper ones were near little India Metro railway station. ..but wouldn't advice to stay there as it would give the same home town feel... The hotel has no breakfast ...no restaurant...But there are couple of restaurants beside. ..also 7/11 shops... Getting anywhere from there was very easy... Don't forget to take the tourist 3 day pass of Singapore. ....this you will get at select railway stations......by which you can travel unlimited by any local bus and train for 3 days...it for around 30 SGD out of which 10 is refunded on return of the pass which u can ata the airport. ...</v>
      </c>
      <c r="I1731" s="1" t="str">
        <f>TRIM(IF(ISERROR(MID(other_hotels_test!L1731,7,FIND("travelled",other_hotels_test!L1731,1)-7)),"",MID(other_hotels_test!L1731,7,FIND("travelled",other_hotels_test!L1731,1)-7)))</f>
        <v/>
      </c>
      <c r="J1731" s="1" t="str">
        <f>TRIM(IF(ISERROR(MID(other_hotels_test!L1731,FIND("travelled",other_hotels_test!L1731,1)+9,LEN(other_hotels_test!L1731))),"",MID(other_hotels_test!L1731,FIND("travelled",other_hotels_test!L1731,1)+9,LEN(other_hotels_test!L1731))))</f>
        <v/>
      </c>
      <c r="K1731" s="4" t="e">
        <f ca="1">udfRegEx(other_hotels_test!M1731,"\d( of )\d( stars).*(n&gt;)([\s\S]*;)")&amp;CHAR(10)&amp;udfRegEx(other_hotels_test!M1731,"[^;]+$\d( of )\d( stars).*(n&gt;)([\s\S]*;)")</f>
        <v>#NAME?</v>
      </c>
      <c r="N1731" s="1" t="str">
        <f>other_hotels_test!P1731</f>
        <v>Reviewed 14 May 2013</v>
      </c>
    </row>
    <row r="1732" spans="1:14" ht="70">
      <c r="A1732" s="1" t="str">
        <f>MID(other_hotels_test!D1732,1,FIND("_data",other_hotels_test!D1732,1)-1)</f>
        <v>Hote_81_Bencoolen</v>
      </c>
      <c r="B1732" s="4" t="str">
        <f>other_hotels_test!G1732</f>
        <v>Joanne1966</v>
      </c>
      <c r="C1732" s="4" t="str">
        <f>IF(ISBLANK(other_hotels_test!H1732),"",other_hotels_test!H1732)</f>
        <v>South Australia</v>
      </c>
      <c r="D1732" s="1" t="str">
        <f>MID(other_hotels_test!I1732,FIND("of",other_hotels_test!I1732,1)-2,12)</f>
        <v>1 of 5 stars</v>
      </c>
      <c r="E1732" s="1" t="str">
        <f>MID(other_hotels_test!I1732,FIND("of",other_hotels_test!I1732,1)-2,2)</f>
        <v xml:space="preserve">1 </v>
      </c>
      <c r="F1732" s="2">
        <f>MID(other_hotels_test!I1732,FIND("of",other_hotels_test!I1732,1)-2,2)/MID(other_hotels_test!I1732,FIND("of",other_hotels_test!I1732,1)+2,2)</f>
        <v>0.2</v>
      </c>
      <c r="G1732" s="3" t="str">
        <f>IF(ISBLANK(other_hotels_test!J1732),"",other_hotels_test!J1732)</f>
        <v>“Book at your own risk”</v>
      </c>
      <c r="H1732" s="3" t="str">
        <f>IF(ISBLANK(other_hotels_test!K1732),"",other_hotels_test!K1732)</f>
        <v>Only good thing about this place was the staff and close to the MRT. Had no toilet paper so asked cleaners and we got a box of tissues. No bedside tables sheets were gritty and pillows were lumpy. Very noisey of a night time with people above you and down the corridor. Place needs to be gutted and refurbished.</v>
      </c>
      <c r="I1732" s="1" t="str">
        <f>TRIM(IF(ISERROR(MID(other_hotels_test!L1732,7,FIND("travelled",other_hotels_test!L1732,1)-7)),"",MID(other_hotels_test!L1732,7,FIND("travelled",other_hotels_test!L1732,1)-7)))</f>
        <v>April 2013</v>
      </c>
      <c r="J1732" s="1" t="str">
        <f>TRIM(IF(ISERROR(MID(other_hotels_test!L1732,FIND("travelled",other_hotels_test!L1732,1)+9,LEN(other_hotels_test!L1732))),"",MID(other_hotels_test!L1732,FIND("travelled",other_hotels_test!L1732,1)+9,LEN(other_hotels_test!L1732))))</f>
        <v>with family</v>
      </c>
      <c r="K1732" s="4" t="e">
        <f ca="1">udfRegEx(other_hotels_test!M1732,"\d( of )\d( stars).*(n&gt;)([\s\S]*;)")&amp;CHAR(10)&amp;udfRegEx(other_hotels_test!M1732,"[^;]+$\d( of )\d( stars).*(n&gt;)([\s\S]*;)")</f>
        <v>#NAME?</v>
      </c>
      <c r="N1732" s="1" t="str">
        <f>other_hotels_test!P1732</f>
        <v>Reviewed 11 May 2013</v>
      </c>
    </row>
    <row r="1733" spans="1:14" ht="140">
      <c r="A1733" s="1" t="str">
        <f>MID(other_hotels_test!D1733,1,FIND("_data",other_hotels_test!D1733,1)-1)</f>
        <v>Hote_81_Bencoolen</v>
      </c>
      <c r="B1733" s="4" t="str">
        <f>other_hotels_test!G1733</f>
        <v>Arash3agle</v>
      </c>
      <c r="C1733" s="4" t="str">
        <f>IF(ISBLANK(other_hotels_test!H1733),"",other_hotels_test!H1733)</f>
        <v>Kuala Lumpur Malaysia</v>
      </c>
      <c r="D1733" s="1" t="str">
        <f>MID(other_hotels_test!I1733,FIND("of",other_hotels_test!I1733,1)-2,12)</f>
        <v>4 of 5 stars</v>
      </c>
      <c r="E1733" s="1" t="str">
        <f>MID(other_hotels_test!I1733,FIND("of",other_hotels_test!I1733,1)-2,2)</f>
        <v xml:space="preserve">4 </v>
      </c>
      <c r="F1733" s="2">
        <f>MID(other_hotels_test!I1733,FIND("of",other_hotels_test!I1733,1)-2,2)/MID(other_hotels_test!I1733,FIND("of",other_hotels_test!I1733,1)+2,2)</f>
        <v>0.8</v>
      </c>
      <c r="G1733" s="3" t="str">
        <f>IF(ISBLANK(other_hotels_test!J1733),"",other_hotels_test!J1733)</f>
        <v>“Small not very Clean but Very Good Service”</v>
      </c>
      <c r="H1733" s="3" t="str">
        <f>IF(ISBLANK(other_hotels_test!K1733),"",other_hotels_test!K1733)</f>
        <v>I enjoyed the service by good behavior from the staffs specially Bao was caring and patient. Inside the room was clean enough but outside the room (the Hotel look) seemed a little bit old to me. BUT if you want to walk in a very nice street with lots of brands and classy shopping stores ORCHARD ROAD is just around the corner nearby to the Hotel. If you are 3 person the 3 person rooms are not very big and they give you a sofa that's not very convenient but not too bad. Don't forget while reservation ask them to give you rooms in higher levels because construction is going on beside the hotel for MRT. BTW bus station Money changer Restaurant and LRT is also nearby.</v>
      </c>
      <c r="I1733" s="1" t="str">
        <f>TRIM(IF(ISERROR(MID(other_hotels_test!L1733,7,FIND("travelled",other_hotels_test!L1733,1)-7)),"",MID(other_hotels_test!L1733,7,FIND("travelled",other_hotels_test!L1733,1)-7)))</f>
        <v>January 2014</v>
      </c>
      <c r="J1733" s="1" t="str">
        <f>TRIM(IF(ISERROR(MID(other_hotels_test!L1733,FIND("travelled",other_hotels_test!L1733,1)+9,LEN(other_hotels_test!L1733))),"",MID(other_hotels_test!L1733,FIND("travelled",other_hotels_test!L1733,1)+9,LEN(other_hotels_test!L1733))))</f>
        <v>with family</v>
      </c>
      <c r="K1733" s="4" t="e">
        <f ca="1">udfRegEx(other_hotels_test!M1733,"\d( of )\d( stars).*(n&gt;)([\s\S]*;)")&amp;CHAR(10)&amp;udfRegEx(other_hotels_test!M1733,"[^;]+$\d( of )\d( stars).*(n&gt;)([\s\S]*;)")</f>
        <v>#NAME?</v>
      </c>
      <c r="N1733" s="1" t="str">
        <f>other_hotels_test!P1733</f>
        <v>Reviewed 31 January 2014</v>
      </c>
    </row>
    <row r="1734" spans="1:14" ht="56">
      <c r="A1734" s="1" t="str">
        <f>MID(other_hotels_test!D1734,1,FIND("_data",other_hotels_test!D1734,1)-1)</f>
        <v>Hote_81_Bencoolen</v>
      </c>
      <c r="B1734" s="4" t="str">
        <f>other_hotels_test!G1734</f>
        <v>Inspired72</v>
      </c>
      <c r="C1734" s="4" t="str">
        <f>IF(ISBLANK(other_hotels_test!H1734),"",other_hotels_test!H1734)</f>
        <v>Darwin Australia</v>
      </c>
      <c r="D1734" s="1" t="str">
        <f>MID(other_hotels_test!I1734,FIND("of",other_hotels_test!I1734,1)-2,12)</f>
        <v>3 of 5 stars</v>
      </c>
      <c r="E1734" s="1" t="str">
        <f>MID(other_hotels_test!I1734,FIND("of",other_hotels_test!I1734,1)-2,2)</f>
        <v xml:space="preserve">3 </v>
      </c>
      <c r="F1734" s="2">
        <f>MID(other_hotels_test!I1734,FIND("of",other_hotels_test!I1734,1)-2,2)/MID(other_hotels_test!I1734,FIND("of",other_hotels_test!I1734,1)+2,2)</f>
        <v>0.6</v>
      </c>
      <c r="G1734" s="3" t="str">
        <f>IF(ISBLANK(other_hotels_test!J1734),"",other_hotels_test!J1734)</f>
        <v>“Old hotel great location &amp; helpful staff”</v>
      </c>
      <c r="H1734" s="3" t="str">
        <f>IF(ISBLANK(other_hotels_test!K1734),"",other_hotels_test!K1734)</f>
        <v>Hotel is old. The rooms are basic with simple facilities. Location is great. It is next to Bras Basah MRT there are numerous restaurants within 5 mins and it is a 10 min walk to Orchard Rd shops and to Bugis St area. Reception staff very helpful.</v>
      </c>
      <c r="I1734" s="1" t="str">
        <f>TRIM(IF(ISERROR(MID(other_hotels_test!L1734,7,FIND("travelled",other_hotels_test!L1734,1)-7)),"",MID(other_hotels_test!L1734,7,FIND("travelled",other_hotels_test!L1734,1)-7)))</f>
        <v>January 2014</v>
      </c>
      <c r="J1734" s="1" t="str">
        <f>TRIM(IF(ISERROR(MID(other_hotels_test!L1734,FIND("travelled",other_hotels_test!L1734,1)+9,LEN(other_hotels_test!L1734))),"",MID(other_hotels_test!L1734,FIND("travelled",other_hotels_test!L1734,1)+9,LEN(other_hotels_test!L1734))))</f>
        <v>with family</v>
      </c>
      <c r="K1734" s="4" t="e">
        <f ca="1">udfRegEx(other_hotels_test!M1734,"\d( of )\d( stars).*(n&gt;)([\s\S]*;)")&amp;CHAR(10)&amp;udfRegEx(other_hotels_test!M1734,"[^;]+$\d( of )\d( stars).*(n&gt;)([\s\S]*;)")</f>
        <v>#NAME?</v>
      </c>
      <c r="N1734" s="1" t="str">
        <f>other_hotels_test!P1734</f>
        <v>Reviewed 30 January 2014</v>
      </c>
    </row>
    <row r="1735" spans="1:14" ht="196">
      <c r="A1735" s="1" t="str">
        <f>MID(other_hotels_test!D1735,1,FIND("_data",other_hotels_test!D1735,1)-1)</f>
        <v>Hote_81_Bencoolen</v>
      </c>
      <c r="B1735" s="4" t="str">
        <f>other_hotels_test!G1735</f>
        <v>User9824</v>
      </c>
      <c r="C1735" s="4" t="str">
        <f>IF(ISBLANK(other_hotels_test!H1735),"",other_hotels_test!H1735)</f>
        <v>Jakarta Indonesia</v>
      </c>
      <c r="D1735" s="1" t="str">
        <f>MID(other_hotels_test!I1735,FIND("of",other_hotels_test!I1735,1)-2,12)</f>
        <v>2 of 5 stars</v>
      </c>
      <c r="E1735" s="1" t="str">
        <f>MID(other_hotels_test!I1735,FIND("of",other_hotels_test!I1735,1)-2,2)</f>
        <v xml:space="preserve">2 </v>
      </c>
      <c r="F1735" s="2">
        <f>MID(other_hotels_test!I1735,FIND("of",other_hotels_test!I1735,1)-2,2)/MID(other_hotels_test!I1735,FIND("of",other_hotels_test!I1735,1)+2,2)</f>
        <v>0.4</v>
      </c>
      <c r="G1735" s="3" t="str">
        <f>IF(ISBLANK(other_hotels_test!J1735),"",other_hotels_test!J1735)</f>
        <v>“I don't like this place”</v>
      </c>
      <c r="H1735" s="3" t="str">
        <f>IF(ISBLANK(other_hotels_test!K1735),"",other_hotels_test!K1735)</f>
        <v>My room's kinda small but enough for two people. The bathroom's kinda good and there's hot shower too so that's okay. It's close to Bras Basah MRT station manulfe bus station or kopitiam 24 hrs food centre. When I first arrived at my room there's an already-opened bottle of water so me and my friend kinda confused whether the room's already cleaned or not. When I reported this to the receptionist desk they said the would sent someone to clean the mess. Guess what happen the next I got to my room? The already-opened water bottle was still there so we really were disappointed. The cleaning service guys were teasing at us saying 'Bye' while we're heading out (we're girls). It was just soo scary. At night someone phoned our room and knocked at our door which is absurd because we didn't know a single person in that building (I don't think it's someone from the receptionist). I don't wanna go back to this hotel.</v>
      </c>
      <c r="I1735" s="1" t="str">
        <f>TRIM(IF(ISERROR(MID(other_hotels_test!L1735,7,FIND("travelled",other_hotels_test!L1735,1)-7)),"",MID(other_hotels_test!L1735,7,FIND("travelled",other_hotels_test!L1735,1)-7)))</f>
        <v>January 2014</v>
      </c>
      <c r="J1735" s="1" t="str">
        <f>TRIM(IF(ISERROR(MID(other_hotels_test!L1735,FIND("travelled",other_hotels_test!L1735,1)+9,LEN(other_hotels_test!L1735))),"",MID(other_hotels_test!L1735,FIND("travelled",other_hotels_test!L1735,1)+9,LEN(other_hotels_test!L1735))))</f>
        <v>with friends</v>
      </c>
      <c r="K1735" s="4" t="e">
        <f ca="1">udfRegEx(other_hotels_test!M1735,"\d( of )\d( stars).*(n&gt;)([\s\S]*;)")&amp;CHAR(10)&amp;udfRegEx(other_hotels_test!M1735,"[^;]+$\d( of )\d( stars).*(n&gt;)([\s\S]*;)")</f>
        <v>#NAME?</v>
      </c>
      <c r="N1735" s="1" t="str">
        <f>other_hotels_test!P1735</f>
        <v>Reviewed 22 January 2014</v>
      </c>
    </row>
    <row r="1736" spans="1:14" ht="168">
      <c r="A1736" s="1" t="str">
        <f>MID(other_hotels_test!D1736,1,FIND("_data",other_hotels_test!D1736,1)-1)</f>
        <v>Hote_81_Bencoolen</v>
      </c>
      <c r="B1736" s="4" t="str">
        <f>other_hotels_test!G1736</f>
        <v>Jenny Vanesa H</v>
      </c>
      <c r="C1736" s="4" t="str">
        <f>IF(ISBLANK(other_hotels_test!H1736),"",other_hotels_test!H1736)</f>
        <v/>
      </c>
      <c r="D1736" s="1" t="str">
        <f>MID(other_hotels_test!I1736,FIND("of",other_hotels_test!I1736,1)-2,12)</f>
        <v>5 of 5 stars</v>
      </c>
      <c r="E1736" s="1" t="str">
        <f>MID(other_hotels_test!I1736,FIND("of",other_hotels_test!I1736,1)-2,2)</f>
        <v xml:space="preserve">5 </v>
      </c>
      <c r="F1736" s="2">
        <f>MID(other_hotels_test!I1736,FIND("of",other_hotels_test!I1736,1)-2,2)/MID(other_hotels_test!I1736,FIND("of",other_hotels_test!I1736,1)+2,2)</f>
        <v>1</v>
      </c>
      <c r="G1736" s="3" t="str">
        <f>IF(ISBLANK(other_hotels_test!J1736),"",other_hotels_test!J1736)</f>
        <v>“Excellent service and wonderful location!”</v>
      </c>
      <c r="H1736" s="3" t="str">
        <f>IF(ISBLANK(other_hotels_test!K1736),"",other_hotels_test!K1736)</f>
        <v>I am very happy to tell you that the hotel 81 Bencoolen Singapore is one of the best hotels I have ever stayed! First the staffs at there are very friendly generous and very good at work...Second the service and the quaility of this hotel is very excellent. When you visit and play at the biggest places in Singapore after a tired day then you back to the hotel and your room has already been cleaned greatfully! The rooms in this hotel are be cleaned every day ( when you absent from the hotel). Third the hotel located at the wonderful place. You wiil see Hotel 81 Bencoolen is near the Rendevouz Hotel Kopitian Foodcourt and especialy it is also near the bus stop MRT Bras Basah and Dhoby Ghaut! Fourth the wifi of this hotel is free for every visitors (this is a convenience of the hotel)...</v>
      </c>
      <c r="I1736" s="1" t="str">
        <f>TRIM(IF(ISERROR(MID(other_hotels_test!L1736,7,FIND("travelled",other_hotels_test!L1736,1)-7)),"",MID(other_hotels_test!L1736,7,FIND("travelled",other_hotels_test!L1736,1)-7)))</f>
        <v>January 2014</v>
      </c>
      <c r="J1736" s="1" t="str">
        <f>TRIM(IF(ISERROR(MID(other_hotels_test!L1736,FIND("travelled",other_hotels_test!L1736,1)+9,LEN(other_hotels_test!L1736))),"",MID(other_hotels_test!L1736,FIND("travelled",other_hotels_test!L1736,1)+9,LEN(other_hotels_test!L1736))))</f>
        <v>with family</v>
      </c>
      <c r="K1736" s="4" t="e">
        <f ca="1">udfRegEx(other_hotels_test!M1736,"\d( of )\d( stars).*(n&gt;)([\s\S]*;)")&amp;CHAR(10)&amp;udfRegEx(other_hotels_test!M1736,"[^;]+$\d( of )\d( stars).*(n&gt;)([\s\S]*;)")</f>
        <v>#NAME?</v>
      </c>
      <c r="N1736" s="1" t="str">
        <f>other_hotels_test!P1736</f>
        <v>Reviewed 22 January 2014</v>
      </c>
    </row>
    <row r="1737" spans="1:14" ht="182">
      <c r="A1737" s="1" t="str">
        <f>MID(other_hotels_test!D1737,1,FIND("_data",other_hotels_test!D1737,1)-1)</f>
        <v>Hote_81_Bencoolen</v>
      </c>
      <c r="B1737" s="4" t="str">
        <f>other_hotels_test!G1737</f>
        <v>998Nat</v>
      </c>
      <c r="C1737" s="4" t="str">
        <f>IF(ISBLANK(other_hotels_test!H1737),"",other_hotels_test!H1737)</f>
        <v>Melbourne Australia</v>
      </c>
      <c r="D1737" s="1" t="str">
        <f>MID(other_hotels_test!I1737,FIND("of",other_hotels_test!I1737,1)-2,12)</f>
        <v>3 of 5 stars</v>
      </c>
      <c r="E1737" s="1" t="str">
        <f>MID(other_hotels_test!I1737,FIND("of",other_hotels_test!I1737,1)-2,2)</f>
        <v xml:space="preserve">3 </v>
      </c>
      <c r="F1737" s="2">
        <f>MID(other_hotels_test!I1737,FIND("of",other_hotels_test!I1737,1)-2,2)/MID(other_hotels_test!I1737,FIND("of",other_hotels_test!I1737,1)+2,2)</f>
        <v>0.6</v>
      </c>
      <c r="G1737" s="3" t="str">
        <f>IF(ISBLANK(other_hotels_test!J1737),"",other_hotels_test!J1737)</f>
        <v>“Excellent service from its Reception staff”</v>
      </c>
      <c r="H1737" s="3" t="str">
        <f>IF(ISBLANK(other_hotels_test!K1737),"",other_hotels_test!K1737)</f>
        <v>We stayed there for a total of 3 nights. Had some major problems at check-in (we booked at the wrong date) but the staff - Keith was very good and professional at solving these problems. He attended to all of our meticulous requests with such patience and hospitality. He ensured our stay there was as good as it could be. Something that we honestly did not expect from a budget hotel service. Another colleague of his was just as good as he was - Chris who attended us at check-out was very friendly. For their excellent service we would like to rate them personally a five-star service. As for the hotel itself the location was quite inconvenient due to the major MRT construction blocking the main road to the hotel. But the room was surprisingly big and clean for a budget hotel. All in all Hotel 81 Bencoolen wasn't such a bad idea.</v>
      </c>
      <c r="I1737" s="1" t="str">
        <f>TRIM(IF(ISERROR(MID(other_hotels_test!L1737,7,FIND("travelled",other_hotels_test!L1737,1)-7)),"",MID(other_hotels_test!L1737,7,FIND("travelled",other_hotels_test!L1737,1)-7)))</f>
        <v>January 2014</v>
      </c>
      <c r="J1737" s="1" t="str">
        <f>TRIM(IF(ISERROR(MID(other_hotels_test!L1737,FIND("travelled",other_hotels_test!L1737,1)+9,LEN(other_hotels_test!L1737))),"",MID(other_hotels_test!L1737,FIND("travelled",other_hotels_test!L1737,1)+9,LEN(other_hotels_test!L1737))))</f>
        <v>with family</v>
      </c>
      <c r="K1737" s="4" t="e">
        <f ca="1">udfRegEx(other_hotels_test!M1737,"\d( of )\d( stars).*(n&gt;)([\s\S]*;)")&amp;CHAR(10)&amp;udfRegEx(other_hotels_test!M1737,"[^;]+$\d( of )\d( stars).*(n&gt;)([\s\S]*;)")</f>
        <v>#NAME?</v>
      </c>
      <c r="N1737" s="1" t="str">
        <f>other_hotels_test!P1737</f>
        <v>Reviewed 18 January 2014</v>
      </c>
    </row>
    <row r="1738" spans="1:14" ht="238">
      <c r="A1738" s="1" t="str">
        <f>MID(other_hotels_test!D1738,1,FIND("_data",other_hotels_test!D1738,1)-1)</f>
        <v>Hote_81_Bencoolen</v>
      </c>
      <c r="B1738" s="4" t="str">
        <f>other_hotels_test!G1738</f>
        <v>lazeejax</v>
      </c>
      <c r="C1738" s="4" t="str">
        <f>IF(ISBLANK(other_hotels_test!H1738),"",other_hotels_test!H1738)</f>
        <v>Taunton United Kingdom</v>
      </c>
      <c r="D1738" s="1" t="str">
        <f>MID(other_hotels_test!I1738,FIND("of",other_hotels_test!I1738,1)-2,12)</f>
        <v>3 of 5 stars</v>
      </c>
      <c r="E1738" s="1" t="str">
        <f>MID(other_hotels_test!I1738,FIND("of",other_hotels_test!I1738,1)-2,2)</f>
        <v xml:space="preserve">3 </v>
      </c>
      <c r="F1738" s="2">
        <f>MID(other_hotels_test!I1738,FIND("of",other_hotels_test!I1738,1)-2,2)/MID(other_hotels_test!I1738,FIND("of",other_hotels_test!I1738,1)+2,2)</f>
        <v>0.6</v>
      </c>
      <c r="G1738" s="3" t="str">
        <f>IF(ISBLANK(other_hotels_test!J1738),"",other_hotels_test!J1738)</f>
        <v>“At $99pn (SGD) we weren't expecting much ...”</v>
      </c>
      <c r="H1738" s="3" t="str">
        <f>IF(ISBLANK(other_hotels_test!K1738),"",other_hotels_test!K1738)</f>
        <v>Our stay at was comfortable and convenient. Which is what we were after. A no-frills hotel which some would possibly argue is in desperate need of refurbishment. Sure - but you wouldn't get the rooms for $99pn if that was the case. The rooms are basic but have everything required for a short stay - don't expect fancy smellies in the bathroom and worth taking your own drinks for the fridge. Wifi link very good. Our deal was for a superior room at the same rate as a standard room. We requested a room to the rear at a higher level when booking. The Reception staff had this all noted on arrival and were very accommodating. We didn't hear a peep all night - either inside or from outside the hotel (room 615). Hotel 81 is bang opposite a construction site where work is underway UNDERGROUND creating the new MRT line ...UNDERGROUND being the key give-away ... you don't hear it. The couple of Thai/Japanese restaurants close by serve delicious food at a fraction of the cost of many Singapore establishments. Great location for touring Singapore either by foot or MRT rail.</v>
      </c>
      <c r="I1738" s="1" t="str">
        <f>TRIM(IF(ISERROR(MID(other_hotels_test!L1738,7,FIND("travelled",other_hotels_test!L1738,1)-7)),"",MID(other_hotels_test!L1738,7,FIND("travelled",other_hotels_test!L1738,1)-7)))</f>
        <v>February 2014</v>
      </c>
      <c r="J1738" s="1" t="str">
        <f>TRIM(IF(ISERROR(MID(other_hotels_test!L1738,FIND("travelled",other_hotels_test!L1738,1)+9,LEN(other_hotels_test!L1738))),"",MID(other_hotels_test!L1738,FIND("travelled",other_hotels_test!L1738,1)+9,LEN(other_hotels_test!L1738))))</f>
        <v>as a couple</v>
      </c>
      <c r="K1738" s="4" t="e">
        <f ca="1">udfRegEx(other_hotels_test!M1738,"\d( of )\d( stars).*(n&gt;)([\s\S]*;)")&amp;CHAR(10)&amp;udfRegEx(other_hotels_test!M1738,"[^;]+$\d( of )\d( stars).*(n&gt;)([\s\S]*;)")</f>
        <v>#NAME?</v>
      </c>
      <c r="N1738" s="1" t="str">
        <f>other_hotels_test!P1738</f>
        <v>Reviewed 28 February 2014</v>
      </c>
    </row>
    <row r="1739" spans="1:14" ht="210">
      <c r="A1739" s="1" t="str">
        <f>MID(other_hotels_test!D1739,1,FIND("_data",other_hotels_test!D1739,1)-1)</f>
        <v>Hote_81_Bencoolen</v>
      </c>
      <c r="B1739" s="4" t="str">
        <f>other_hotels_test!G1739</f>
        <v>Deran H</v>
      </c>
      <c r="C1739" s="4" t="str">
        <f>IF(ISBLANK(other_hotels_test!H1739),"",other_hotels_test!H1739)</f>
        <v>Colombo Sri Lanka</v>
      </c>
      <c r="D1739" s="1" t="str">
        <f>MID(other_hotels_test!I1739,FIND("of",other_hotels_test!I1739,1)-2,12)</f>
        <v>3 of 5 stars</v>
      </c>
      <c r="E1739" s="1" t="str">
        <f>MID(other_hotels_test!I1739,FIND("of",other_hotels_test!I1739,1)-2,2)</f>
        <v xml:space="preserve">3 </v>
      </c>
      <c r="F1739" s="2">
        <f>MID(other_hotels_test!I1739,FIND("of",other_hotels_test!I1739,1)-2,2)/MID(other_hotels_test!I1739,FIND("of",other_hotels_test!I1739,1)+2,2)</f>
        <v>0.6</v>
      </c>
      <c r="G1739" s="3" t="str">
        <f>IF(ISBLANK(other_hotels_test!J1739),"",other_hotels_test!J1739)</f>
        <v>“Central location average facilities nice staff”</v>
      </c>
      <c r="H1739" s="3" t="str">
        <f>IF(ISBLANK(other_hotels_test!K1739),"",other_hotels_test!K1739)</f>
        <v>Pros: Hotel 81 Bencoolen is located in very close proximity to the Bugis MRT Station and with walking distance to the main bus stops in Bras Basah Road Prinsep Link and Middle Road. Hence you could easily get around the city area without much hassle. The staff service specially in the front office was excellent and often provided tips on getting around the city's attractions. Cons: The room size was very average I'm not sure how it would differ when it comes to a family or a double room. However knowing how most of the Singaporean hotels operate it is unlikely to be very large when compared to a superior room. The construction of the MRT line (up until 2017) right infront of the Hotel doesn't make the sight of the hotel very attractive albeit it doesn't disturb the guests inside the rooms of the hotel. A general drawback is that hotel accommodation in Singapore is far more expensive than those in the same region (e.g. Malaysia Thailand and Indonesia).</v>
      </c>
      <c r="I1739" s="1" t="str">
        <f>TRIM(IF(ISERROR(MID(other_hotels_test!L1739,7,FIND("travelled",other_hotels_test!L1739,1)-7)),"",MID(other_hotels_test!L1739,7,FIND("travelled",other_hotels_test!L1739,1)-7)))</f>
        <v>February 2014</v>
      </c>
      <c r="J1739" s="1" t="str">
        <f>TRIM(IF(ISERROR(MID(other_hotels_test!L1739,FIND("travelled",other_hotels_test!L1739,1)+9,LEN(other_hotels_test!L1739))),"",MID(other_hotels_test!L1739,FIND("travelled",other_hotels_test!L1739,1)+9,LEN(other_hotels_test!L1739))))</f>
        <v>solo</v>
      </c>
      <c r="K1739" s="4" t="e">
        <f ca="1">udfRegEx(other_hotels_test!M1739,"\d( of )\d( stars).*(n&gt;)([\s\S]*;)")&amp;CHAR(10)&amp;udfRegEx(other_hotels_test!M1739,"[^;]+$\d( of )\d( stars).*(n&gt;)([\s\S]*;)")</f>
        <v>#NAME?</v>
      </c>
      <c r="N1739" s="1" t="str">
        <f>other_hotels_test!P1739</f>
        <v>Reviewed 27 February 2014</v>
      </c>
    </row>
    <row r="1740" spans="1:14" ht="70">
      <c r="A1740" s="1" t="str">
        <f>MID(other_hotels_test!D1740,1,FIND("_data",other_hotels_test!D1740,1)-1)</f>
        <v>Hote_81_Bencoolen</v>
      </c>
      <c r="B1740" s="4" t="str">
        <f>other_hotels_test!G1740</f>
        <v>Alex T</v>
      </c>
      <c r="C1740" s="4" t="str">
        <f>IF(ISBLANK(other_hotels_test!H1740),"",other_hotels_test!H1740)</f>
        <v>Bucharest Romania</v>
      </c>
      <c r="D1740" s="1" t="str">
        <f>MID(other_hotels_test!I1740,FIND("of",other_hotels_test!I1740,1)-2,12)</f>
        <v>2 of 5 stars</v>
      </c>
      <c r="E1740" s="1" t="str">
        <f>MID(other_hotels_test!I1740,FIND("of",other_hotels_test!I1740,1)-2,2)</f>
        <v xml:space="preserve">2 </v>
      </c>
      <c r="F1740" s="2">
        <f>MID(other_hotels_test!I1740,FIND("of",other_hotels_test!I1740,1)-2,2)/MID(other_hotels_test!I1740,FIND("of",other_hotels_test!I1740,1)+2,2)</f>
        <v>0.4</v>
      </c>
      <c r="G1740" s="3" t="str">
        <f>IF(ISBLANK(other_hotels_test!J1740),"",other_hotels_test!J1740)</f>
        <v>“Not so great”</v>
      </c>
      <c r="H1740" s="3" t="str">
        <f>IF(ISBLANK(other_hotels_test!K1740),"",other_hotels_test!K1740)</f>
        <v>I know it is hard to find mid-range accomodation in Singapore but this is a bit too much. It's not the cleanest hotel you'll find. The coridors look kind of creepy.The rooms we were in was old and very cold. The service and the location are great though. If you'd ask me  I would not come back here next time.</v>
      </c>
      <c r="I1740" s="1" t="str">
        <f>TRIM(IF(ISERROR(MID(other_hotels_test!L1740,7,FIND("travelled",other_hotels_test!L1740,1)-7)),"",MID(other_hotels_test!L1740,7,FIND("travelled",other_hotels_test!L1740,1)-7)))</f>
        <v>January 2014</v>
      </c>
      <c r="J1740" s="1" t="str">
        <f>TRIM(IF(ISERROR(MID(other_hotels_test!L1740,FIND("travelled",other_hotels_test!L1740,1)+9,LEN(other_hotels_test!L1740))),"",MID(other_hotels_test!L1740,FIND("travelled",other_hotels_test!L1740,1)+9,LEN(other_hotels_test!L1740))))</f>
        <v>with friends</v>
      </c>
      <c r="K1740" s="4" t="e">
        <f ca="1">udfRegEx(other_hotels_test!M1740,"\d( of )\d( stars).*(n&gt;)([\s\S]*;)")&amp;CHAR(10)&amp;udfRegEx(other_hotels_test!M1740,"[^;]+$\d( of )\d( stars).*(n&gt;)([\s\S]*;)")</f>
        <v>#NAME?</v>
      </c>
      <c r="N1740" s="1" t="str">
        <f>other_hotels_test!P1740</f>
        <v>Reviewed 19 February 2014</v>
      </c>
    </row>
    <row r="1741" spans="1:14" ht="112">
      <c r="A1741" s="1" t="str">
        <f>MID(other_hotels_test!D1741,1,FIND("_data",other_hotels_test!D1741,1)-1)</f>
        <v>Hote_81_Bencoolen</v>
      </c>
      <c r="B1741" s="4" t="str">
        <f>other_hotels_test!G1741</f>
        <v>LouTassie</v>
      </c>
      <c r="C1741" s="4" t="str">
        <f>IF(ISBLANK(other_hotels_test!H1741),"",other_hotels_test!H1741)</f>
        <v>Beijing China</v>
      </c>
      <c r="D1741" s="1" t="str">
        <f>MID(other_hotels_test!I1741,FIND("of",other_hotels_test!I1741,1)-2,12)</f>
        <v>5 of 5 stars</v>
      </c>
      <c r="E1741" s="1" t="str">
        <f>MID(other_hotels_test!I1741,FIND("of",other_hotels_test!I1741,1)-2,2)</f>
        <v xml:space="preserve">5 </v>
      </c>
      <c r="F1741" s="2">
        <f>MID(other_hotels_test!I1741,FIND("of",other_hotels_test!I1741,1)-2,2)/MID(other_hotels_test!I1741,FIND("of",other_hotels_test!I1741,1)+2,2)</f>
        <v>1</v>
      </c>
      <c r="G1741" s="3" t="str">
        <f>IF(ISBLANK(other_hotels_test!J1741),"",other_hotels_test!J1741)</f>
        <v>“Perfect Location and Price Gr8 Staff too.”</v>
      </c>
      <c r="H1741" s="3" t="str">
        <f>IF(ISBLANK(other_hotels_test!K1741),"",other_hotels_test!K1741)</f>
        <v>Great location. Orchid road a 2 min walk. Dhoby Ghaut station the most convenient about 3 mins away. The bed was super comfortable bed bugs were complimentary. We stayed on the 10th floor and although there was construction at the front door we were at the rear of the building without a sound. Convenient shops a short walk and any direction. Staff were great check in was a breeze and the near by restaurants were dilectable especially the Thai a few doors away. We would most certainly stay there again with no hesitation.</v>
      </c>
      <c r="I1741" s="1" t="str">
        <f>TRIM(IF(ISERROR(MID(other_hotels_test!L1741,7,FIND("travelled",other_hotels_test!L1741,1)-7)),"",MID(other_hotels_test!L1741,7,FIND("travelled",other_hotels_test!L1741,1)-7)))</f>
        <v>February 2014</v>
      </c>
      <c r="J1741" s="1" t="str">
        <f>TRIM(IF(ISERROR(MID(other_hotels_test!L1741,FIND("travelled",other_hotels_test!L1741,1)+9,LEN(other_hotels_test!L1741))),"",MID(other_hotels_test!L1741,FIND("travelled",other_hotels_test!L1741,1)+9,LEN(other_hotels_test!L1741))))</f>
        <v>as a couple</v>
      </c>
      <c r="K1741" s="4" t="e">
        <f ca="1">udfRegEx(other_hotels_test!M1741,"\d( of )\d( stars).*(n&gt;)([\s\S]*;)")&amp;CHAR(10)&amp;udfRegEx(other_hotels_test!M1741,"[^;]+$\d( of )\d( stars).*(n&gt;)([\s\S]*;)")</f>
        <v>#NAME?</v>
      </c>
      <c r="N1741" s="1" t="str">
        <f>other_hotels_test!P1741</f>
        <v>Reviewed 15 February 2014</v>
      </c>
    </row>
    <row r="1742" spans="1:14" ht="378">
      <c r="A1742" s="1" t="str">
        <f>MID(other_hotels_test!D1742,1,FIND("_data",other_hotels_test!D1742,1)-1)</f>
        <v>Hote_81_Bencoolen</v>
      </c>
      <c r="B1742" s="4" t="str">
        <f>other_hotels_test!G1742</f>
        <v>CasinoBpl</v>
      </c>
      <c r="C1742" s="4" t="str">
        <f>IF(ISBLANK(other_hotels_test!H1742),"",other_hotels_test!H1742)</f>
        <v>Casino</v>
      </c>
      <c r="D1742" s="1" t="str">
        <f>MID(other_hotels_test!I1742,FIND("of",other_hotels_test!I1742,1)-2,12)</f>
        <v>3 of 5 stars</v>
      </c>
      <c r="E1742" s="1" t="str">
        <f>MID(other_hotels_test!I1742,FIND("of",other_hotels_test!I1742,1)-2,2)</f>
        <v xml:space="preserve">3 </v>
      </c>
      <c r="F1742" s="2">
        <f>MID(other_hotels_test!I1742,FIND("of",other_hotels_test!I1742,1)-2,2)/MID(other_hotels_test!I1742,FIND("of",other_hotels_test!I1742,1)+2,2)</f>
        <v>0.6</v>
      </c>
      <c r="G1742" s="3" t="str">
        <f>IF(ISBLANK(other_hotels_test!J1742),"",other_hotels_test!J1742)</f>
        <v>“Quiet comfortable and clean.”</v>
      </c>
      <c r="H1742" s="3" t="str">
        <f>IF(ISBLANK(other_hotels_test!K1742),"",other_hotels_test!K1742)</f>
        <v>Our room was on the 14th floor at the back. The tiny window gave us a view that was typical Singapore. The location is really good. The bottom end of Orchard Road is maybe a couple of hundred metres away. We walked Orchard Road Scotts Road and a bit of Tanglin Road. Got a bit tired on the way home carrying all of the bags of goodies. Had to stop for coffee at Starbucks. The walk to Raffles Hotel is an easy stroll down Bras Basah Road. From there it is another easy walk to Bugis and all of the temptations on offer there. For the western traveler there is a pretty good supermarket in the downstairs Bugis food court. They sell everything from booze to biscuits. Little India is a walkable distance from the Hotel. The massive road and rail construction works make it a bit of an interesting experience. Little India is a sea of street level shops plus bigger places like the Mustafa Centre. Arab Street is also fairly close and well worth a look. Chinatown Markets are a six or seven dollar cab ride away. The Hotel doesn't offer any form of food service. Not really a problem given the 24 hour food court on the corner of Bencoolen and Bras Besah. Burger King McDonalds KFC and Subway are all close by too. No toaster or iron in rooms. The tea and coffee supplied is a dreadful 3-in-1 mix of instant powder imitation milk and sugar. Undrinkable. Free wifi if you remind them at check-in. Otherwise they will try to charge for it. The Hotel is overly due for a re-fit. Our room was dotted with cigarette burns on the bench tops and in the bathroom. Even the bed sheets came with cigarette burn holes one day. Ah! Ambience. Overall though .. I would stay there again. And this was our fifth trip to Singapore so we have stayed in a number of Hotels from the York to Santa Grand.</v>
      </c>
      <c r="I1742" s="1" t="str">
        <f>TRIM(IF(ISERROR(MID(other_hotels_test!L1742,7,FIND("travelled",other_hotels_test!L1742,1)-7)),"",MID(other_hotels_test!L1742,7,FIND("travelled",other_hotels_test!L1742,1)-7)))</f>
        <v>February 2014</v>
      </c>
      <c r="J1742" s="1" t="str">
        <f>TRIM(IF(ISERROR(MID(other_hotels_test!L1742,FIND("travelled",other_hotels_test!L1742,1)+9,LEN(other_hotels_test!L1742))),"",MID(other_hotels_test!L1742,FIND("travelled",other_hotels_test!L1742,1)+9,LEN(other_hotels_test!L1742))))</f>
        <v>as a couple</v>
      </c>
      <c r="K1742" s="4" t="e">
        <f ca="1">udfRegEx(other_hotels_test!M1742,"\d( of )\d( stars).*(n&gt;)([\s\S]*;)")&amp;CHAR(10)&amp;udfRegEx(other_hotels_test!M1742,"[^;]+$\d( of )\d( stars).*(n&gt;)([\s\S]*;)")</f>
        <v>#NAME?</v>
      </c>
      <c r="N1742" s="1" t="str">
        <f>other_hotels_test!P1742</f>
        <v>Reviewed 9 February 2014</v>
      </c>
    </row>
    <row r="1743" spans="1:14" ht="409">
      <c r="A1743" s="1" t="str">
        <f>MID(other_hotels_test!D1743,1,FIND("_data",other_hotels_test!D1743,1)-1)</f>
        <v>hotel81_star</v>
      </c>
      <c r="B1743" s="4" t="str">
        <f>other_hotels_test!G1743</f>
        <v>nanitumlos</v>
      </c>
      <c r="C1743" s="4" t="str">
        <f>IF(ISBLANK(other_hotels_test!H1743),"",other_hotels_test!H1743)</f>
        <v>Manila Philippines</v>
      </c>
      <c r="D1743" s="1" t="str">
        <f>MID(other_hotels_test!I1743,FIND("of",other_hotels_test!I1743,1)-2,12)</f>
        <v>4 of 5 stars</v>
      </c>
      <c r="E1743" s="1" t="str">
        <f>MID(other_hotels_test!I1743,FIND("of",other_hotels_test!I1743,1)-2,2)</f>
        <v xml:space="preserve">4 </v>
      </c>
      <c r="F1743" s="2">
        <f>MID(other_hotels_test!I1743,FIND("of",other_hotels_test!I1743,1)-2,2)/MID(other_hotels_test!I1743,FIND("of",other_hotels_test!I1743,1)+2,2)</f>
        <v>0.8</v>
      </c>
      <c r="G1743" s="3" t="str">
        <f>IF(ISBLANK(other_hotels_test!J1743),"",other_hotels_test!J1743)</f>
        <v>“Very cost-effective and safe for tourists”</v>
      </c>
      <c r="H1743" s="3" t="str">
        <f>IF(ISBLANK(other_hotels_test!K1743),"",other_hotels_test!K1743)</f>
        <v>I really liked my stay in this hotel. it was much better than i expected. i have been reading up on the hotels in the Geylang area since that is the only option for our budget. i liked the Hotel 81 chain better than Fragrance because of their free wifi service which is why i chose to stay in the highest-rated Hotel 81 in the Geylang area. this review is from the budget perspective and touches on the basic amenities i expected (and got) from this hotel:) we booked our first night at the Changi Budget Airport paid there and was given a print-out of our reservation. the train station (Aljunied) is about a 10 minutes away from the hotel. upon arriving we were greeted warmly the staff spoke excellent english and checking in was a breeze. upon inspecting the room we immediately booked for the rest of our stay. we got a room in the nonsmoking area on the 4th floor. the room was an okay size for Singapore (i stayed in a smaller but more expensive room in Value Hotel Thomson) and it had a window.the bed was clean and so were the linens. we had a small closet with the non-detachable hangers. there was a bedside table an old but functioning TV (we had a decent movie channel Discovery and many news and sports channels to choose from) and a dresser with a padded stool. they had an electric thermos complementary coffee and tea sachets and a bottle of water. these were replenished daily. they also had a very strong aircon unit which functioned well (i had a difficult time turning up the temp so i just slept with socks on). the locks on the door were admittedly old but my friends tried forcing them open from the outside and were unsuccessful. still we took extra precautions like locking our luggages before leaving the room. there was no room safe but since most of our valuables were with us we did not have a problem with this. the bathroom was very functional though the shower is not separate from the toilet (but this is really the norm in budget hotels as i have observed). there were bathroom amenities like toothbrushes comb and hair caps. there was a soap/shampoo dispenser but i did not try it because i brought my own toiletries. they had good water pressure with unlimited hot water available. on our last day we checked out on time but since our flight was at midnight we left our luggage with the hotel. again no problems encountered while arranging this. there was also no extra cost and we came back for our luggage at 7pm and proceeded to the airport. i'd like to emphasize that their wifi signal was very strong. i accidentally left my torrent downloader on and when i checked it it was downloading at 300kbps (i turned it off immediately as i did not want to hog the bandwidth). it was also very useful because we did not sign with any tour groups so we were planning our activities the next day at night and we were able to access bus schedules train schedules and other useful information on singapore tourism with no hassle and no additional cost. as for being in the Red Light District i never felt unsafe in the area. it was relatively tamer than the Red Light Districts here in the Philippines and Patpong in Bangkok. plus there were hawker areas everywhere and it was so easy to find affordable places to eat. we got hooked on the egg and cheese pratta and laksa that was available very near our hotel. i am glad i stayed here and will definitely recommend this hotel to any budget traveler.</v>
      </c>
      <c r="I1743" s="1" t="str">
        <f>TRIM(IF(ISERROR(MID(other_hotels_test!L1743,7,FIND("travelled",other_hotels_test!L1743,1)-7)),"",MID(other_hotels_test!L1743,7,FIND("travelled",other_hotels_test!L1743,1)-7)))</f>
        <v>September 2012</v>
      </c>
      <c r="J1743" s="1" t="str">
        <f>TRIM(IF(ISERROR(MID(other_hotels_test!L1743,FIND("travelled",other_hotels_test!L1743,1)+9,LEN(other_hotels_test!L1743))),"",MID(other_hotels_test!L1743,FIND("travelled",other_hotels_test!L1743,1)+9,LEN(other_hotels_test!L1743))))</f>
        <v>with friends</v>
      </c>
      <c r="K1743" s="4" t="e">
        <f ca="1">udfRegEx(other_hotels_test!M1743,"\d( of )\d( stars).*(n&gt;)([\s\S]*;)")&amp;CHAR(10)&amp;udfRegEx(other_hotels_test!M1743,"[^;]+$\d( of )\d( stars).*(n&gt;)([\s\S]*;)")</f>
        <v>#NAME?</v>
      </c>
      <c r="N1743" s="1" t="str">
        <f>other_hotels_test!P1743</f>
        <v>Reviewed 20 September 2012</v>
      </c>
    </row>
    <row r="1744" spans="1:14" ht="112">
      <c r="A1744" s="1" t="str">
        <f>MID(other_hotels_test!D1744,1,FIND("_data",other_hotels_test!D1744,1)-1)</f>
        <v>hotel81_star</v>
      </c>
      <c r="B1744" s="4" t="str">
        <f>other_hotels_test!G1744</f>
        <v>wowphils</v>
      </c>
      <c r="C1744" s="4" t="str">
        <f>IF(ISBLANK(other_hotels_test!H1744),"",other_hotels_test!H1744)</f>
        <v>Marikina Philippines</v>
      </c>
      <c r="D1744" s="1" t="str">
        <f>MID(other_hotels_test!I1744,FIND("of",other_hotels_test!I1744,1)-2,12)</f>
        <v>4 of 5 stars</v>
      </c>
      <c r="E1744" s="1" t="str">
        <f>MID(other_hotels_test!I1744,FIND("of",other_hotels_test!I1744,1)-2,2)</f>
        <v xml:space="preserve">4 </v>
      </c>
      <c r="F1744" s="2">
        <f>MID(other_hotels_test!I1744,FIND("of",other_hotels_test!I1744,1)-2,2)/MID(other_hotels_test!I1744,FIND("of",other_hotels_test!I1744,1)+2,2)</f>
        <v>0.8</v>
      </c>
      <c r="G1744" s="3" t="str">
        <f>IF(ISBLANK(other_hotels_test!J1744),"",other_hotels_test!J1744)</f>
        <v>“cheap and simple”</v>
      </c>
      <c r="H1744" s="3" t="str">
        <f>IF(ISBLANK(other_hotels_test!K1744),"",other_hotels_test!K1744)</f>
        <v>This hotel is a nice option for travelers who don't want to stay in a hostel or dorm-like rooms who are in a tight budget and don't like the idea of sharing bathrooms with strangers. The vicinity of the hotel becomes alive at night since it's located in the red light district. No one will bother you but here's a warning to young female (especially Asian) travelers: even in broad daylight stay close to your boyfriend/ husband/ friends when walking within this area because local men may think you are one of the hookers if you're alone.</v>
      </c>
      <c r="I1744" s="1" t="str">
        <f>TRIM(IF(ISERROR(MID(other_hotels_test!L1744,7,FIND("travelled",other_hotels_test!L1744,1)-7)),"",MID(other_hotels_test!L1744,7,FIND("travelled",other_hotels_test!L1744,1)-7)))</f>
        <v>September 2012</v>
      </c>
      <c r="J1744" s="1" t="str">
        <f>TRIM(IF(ISERROR(MID(other_hotels_test!L1744,FIND("travelled",other_hotels_test!L1744,1)+9,LEN(other_hotels_test!L1744))),"",MID(other_hotels_test!L1744,FIND("travelled",other_hotels_test!L1744,1)+9,LEN(other_hotels_test!L1744))))</f>
        <v>as a couple</v>
      </c>
      <c r="K1744" s="4" t="e">
        <f ca="1">udfRegEx(other_hotels_test!M1744,"\d( of )\d( stars).*(n&gt;)([\s\S]*;)")&amp;CHAR(10)&amp;udfRegEx(other_hotels_test!M1744,"[^;]+$\d( of )\d( stars).*(n&gt;)([\s\S]*;)")</f>
        <v>#NAME?</v>
      </c>
      <c r="N1744" s="1" t="str">
        <f>other_hotels_test!P1744</f>
        <v>Reviewed 19 September 2012</v>
      </c>
    </row>
    <row r="1745" spans="1:14" ht="364">
      <c r="A1745" s="1" t="str">
        <f>MID(other_hotels_test!D1745,1,FIND("_data",other_hotels_test!D1745,1)-1)</f>
        <v>hotel81_star</v>
      </c>
      <c r="B1745" s="4" t="str">
        <f>other_hotels_test!G1745</f>
        <v>onelittleworld</v>
      </c>
      <c r="C1745" s="4" t="str">
        <f>IF(ISBLANK(other_hotels_test!H1745),"",other_hotels_test!H1745)</f>
        <v>Dubai United Arab Emirates</v>
      </c>
      <c r="D1745" s="1" t="str">
        <f>MID(other_hotels_test!I1745,FIND("of",other_hotels_test!I1745,1)-2,12)</f>
        <v>4 of 5 stars</v>
      </c>
      <c r="E1745" s="1" t="str">
        <f>MID(other_hotels_test!I1745,FIND("of",other_hotels_test!I1745,1)-2,2)</f>
        <v xml:space="preserve">4 </v>
      </c>
      <c r="F1745" s="2">
        <f>MID(other_hotels_test!I1745,FIND("of",other_hotels_test!I1745,1)-2,2)/MID(other_hotels_test!I1745,FIND("of",other_hotels_test!I1745,1)+2,2)</f>
        <v>0.8</v>
      </c>
      <c r="G1745" s="3" t="str">
        <f>IF(ISBLANK(other_hotels_test!J1745),"",other_hotels_test!J1745)</f>
        <v>“Value for Money… and so convenient location.”</v>
      </c>
      <c r="H1745" s="3" t="str">
        <f>IF(ISBLANK(other_hotels_test!K1745),"",other_hotels_test!K1745)</f>
        <v>Hotel 81 Star is located in a very convenient place and this is truly a plus point. If you’re coming from the Airport just take MRT from Changi Airport Terminal 2 and it will hardly take you 20 minutes for the ride. Drop off at Aljunied MRT which is the closest MRT station. From there you have 02 options. Wither take any bus (you don’t have to pay for the bus ride as long as you have the MRT (Train) pass with you) except No 60 bus and tell the driver to drop you at Geylang 18 which is going to be the very next stop (1st stop) or else you can easily walk in less than 05 minutes. Hotel reception is really great as they are truly organized. So you can expect a very little time to spend there. Hotel room is not too big but surely OK for the price you pay. Price of Hotel accommodation is too high so you’re actually paying here a much less and much decent price. After all how much time will you actually spend in the Hotel once you’re in Singapore? Bathroom is small but I found it clean and the towels are clean too. Bed is comfortable with clean sheets so you can be assured to have a good sleep. They service your room every day. There is no breakfast served in the Hotel however there are lots of food places once you are just step out from the hotel (I really don’t know whether those food places ever close (even in the night) as I found them open every time I pass by) and you can have a good meal for SGD 4 which is quite good for Budget travellers. Yes the hotel is located in Red Light District but no one is there to bother you and pull you in to that unless you prefer to experience by yourself. There are many Hotel 81 properties located in the same Area (in different avenues) but I realized Hotel 81 Star is the biggest property among them.</v>
      </c>
      <c r="I1745" s="1" t="str">
        <f>TRIM(IF(ISERROR(MID(other_hotels_test!L1745,7,FIND("travelled",other_hotels_test!L1745,1)-7)),"",MID(other_hotels_test!L1745,7,FIND("travelled",other_hotels_test!L1745,1)-7)))</f>
        <v>August 2012</v>
      </c>
      <c r="J1745" s="1" t="str">
        <f>TRIM(IF(ISERROR(MID(other_hotels_test!L1745,FIND("travelled",other_hotels_test!L1745,1)+9,LEN(other_hotels_test!L1745))),"",MID(other_hotels_test!L1745,FIND("travelled",other_hotels_test!L1745,1)+9,LEN(other_hotels_test!L1745))))</f>
        <v>solo</v>
      </c>
      <c r="K1745" s="4" t="e">
        <f ca="1">udfRegEx(other_hotels_test!M1745,"\d( of )\d( stars).*(n&gt;)([\s\S]*;)")&amp;CHAR(10)&amp;udfRegEx(other_hotels_test!M1745,"[^;]+$\d( of )\d( stars).*(n&gt;)([\s\S]*;)")</f>
        <v>#NAME?</v>
      </c>
      <c r="N1745" s="1" t="str">
        <f>other_hotels_test!P1745</f>
        <v>Reviewed 15 September 2012</v>
      </c>
    </row>
    <row r="1746" spans="1:14" ht="224">
      <c r="A1746" s="1" t="str">
        <f>MID(other_hotels_test!D1746,1,FIND("_data",other_hotels_test!D1746,1)-1)</f>
        <v>hotel81_star</v>
      </c>
      <c r="B1746" s="4" t="str">
        <f>other_hotels_test!G1746</f>
        <v>Mike R</v>
      </c>
      <c r="C1746" s="4" t="str">
        <f>IF(ISBLANK(other_hotels_test!H1746),"",other_hotels_test!H1746)</f>
        <v>Oulu Finland</v>
      </c>
      <c r="D1746" s="1" t="str">
        <f>MID(other_hotels_test!I1746,FIND("of",other_hotels_test!I1746,1)-2,12)</f>
        <v>4 of 5 stars</v>
      </c>
      <c r="E1746" s="1" t="str">
        <f>MID(other_hotels_test!I1746,FIND("of",other_hotels_test!I1746,1)-2,2)</f>
        <v xml:space="preserve">4 </v>
      </c>
      <c r="F1746" s="2">
        <f>MID(other_hotels_test!I1746,FIND("of",other_hotels_test!I1746,1)-2,2)/MID(other_hotels_test!I1746,FIND("of",other_hotels_test!I1746,1)+2,2)</f>
        <v>0.8</v>
      </c>
      <c r="G1746" s="3" t="str">
        <f>IF(ISBLANK(other_hotels_test!J1746),"",other_hotels_test!J1746)</f>
        <v>“Clean Room for a Reasonable Price”</v>
      </c>
      <c r="H1746" s="3" t="str">
        <f>IF(ISBLANK(other_hotels_test!K1746),"",other_hotels_test!K1746)</f>
        <v>Located in Geylang prompt service free wifi and a clean room for a reasonable price in Singapore Hotel 81 Star offers value for money. I stayed here for two nights and despite the seedy neighbourhood the hotel seemed quite nice and I felt very safe on the streets. Geylang was lively even at 4 AM and many restaurants were still open. There's a convenience store (or several rather) nearby on the way from the Aljunied MRT station to the hotel (about 10 minutes walk to MRT). My standard room was nicely furnished and very clean. It was more spacious than I expected for the price for there was room to lay down my backpack and even a small desk. The only drawback was the central air-con that you can't turn off from inside the room. My girlfriend was shivering even when it was set to the max temperature though being from a cold nordic country it only felt nicely cool to me. For 80 SGD per night for a standard room with a double bed it's good value. When in Singapore I'll certainly consider staying at Hotel 81 Star again.</v>
      </c>
      <c r="I1746" s="1" t="str">
        <f>TRIM(IF(ISERROR(MID(other_hotels_test!L1746,7,FIND("travelled",other_hotels_test!L1746,1)-7)),"",MID(other_hotels_test!L1746,7,FIND("travelled",other_hotels_test!L1746,1)-7)))</f>
        <v>June 2012</v>
      </c>
      <c r="J1746" s="1" t="str">
        <f>TRIM(IF(ISERROR(MID(other_hotels_test!L1746,FIND("travelled",other_hotels_test!L1746,1)+9,LEN(other_hotels_test!L1746))),"",MID(other_hotels_test!L1746,FIND("travelled",other_hotels_test!L1746,1)+9,LEN(other_hotels_test!L1746))))</f>
        <v>as a couple</v>
      </c>
      <c r="K1746" s="4" t="e">
        <f ca="1">udfRegEx(other_hotels_test!M1746,"\d( of )\d( stars).*(n&gt;)([\s\S]*;)")&amp;CHAR(10)&amp;udfRegEx(other_hotels_test!M1746,"[^;]+$\d( of )\d( stars).*(n&gt;)([\s\S]*;)")</f>
        <v>#NAME?</v>
      </c>
      <c r="N1746" s="1" t="str">
        <f>other_hotels_test!P1746</f>
        <v>Reviewed 7 July 2012</v>
      </c>
    </row>
    <row r="1747" spans="1:14" ht="112">
      <c r="A1747" s="1" t="str">
        <f>MID(other_hotels_test!D1747,1,FIND("_data",other_hotels_test!D1747,1)-1)</f>
        <v>hotel81_star</v>
      </c>
      <c r="B1747" s="4" t="str">
        <f>other_hotels_test!G1747</f>
        <v>Tamvong</v>
      </c>
      <c r="C1747" s="4" t="str">
        <f>IF(ISBLANK(other_hotels_test!H1747),"",other_hotels_test!H1747)</f>
        <v>Kamala Thailand</v>
      </c>
      <c r="D1747" s="1" t="str">
        <f>MID(other_hotels_test!I1747,FIND("of",other_hotels_test!I1747,1)-2,12)</f>
        <v>3 of 5 stars</v>
      </c>
      <c r="E1747" s="1" t="str">
        <f>MID(other_hotels_test!I1747,FIND("of",other_hotels_test!I1747,1)-2,2)</f>
        <v xml:space="preserve">3 </v>
      </c>
      <c r="F1747" s="2">
        <f>MID(other_hotels_test!I1747,FIND("of",other_hotels_test!I1747,1)-2,2)/MID(other_hotels_test!I1747,FIND("of",other_hotels_test!I1747,1)+2,2)</f>
        <v>0.6</v>
      </c>
      <c r="G1747" s="3" t="str">
        <f>IF(ISBLANK(other_hotels_test!J1747),"",other_hotels_test!J1747)</f>
        <v>“Basic hotel in a seedy area”</v>
      </c>
      <c r="H1747" s="3" t="str">
        <f>IF(ISBLANK(other_hotels_test!K1747),"",other_hotels_test!K1747)</f>
        <v>As other have commented this is a pretty basic hotel that for Singapore is “reasonably priced.” My room was clean and comfortable and served its purpose of a one night stay roughly half way into town from the airport. Being in the red light district does not impact this hotel much except for the clip-clop of stilettos on the corridor floors throughout the night as the ladies on “short-time” duty left. The only problem the area has only local food shops/cafes so you have to be brave. Staff were efficient and friendly.</v>
      </c>
      <c r="I1747" s="1" t="str">
        <f>TRIM(IF(ISERROR(MID(other_hotels_test!L1747,7,FIND("travelled",other_hotels_test!L1747,1)-7)),"",MID(other_hotels_test!L1747,7,FIND("travelled",other_hotels_test!L1747,1)-7)))</f>
        <v>May 2012</v>
      </c>
      <c r="J1747" s="1" t="str">
        <f>TRIM(IF(ISERROR(MID(other_hotels_test!L1747,FIND("travelled",other_hotels_test!L1747,1)+9,LEN(other_hotels_test!L1747))),"",MID(other_hotels_test!L1747,FIND("travelled",other_hotels_test!L1747,1)+9,LEN(other_hotels_test!L1747))))</f>
        <v>solo</v>
      </c>
      <c r="K1747" s="4" t="e">
        <f ca="1">udfRegEx(other_hotels_test!M1747,"\d( of )\d( stars).*(n&gt;)([\s\S]*;)")&amp;CHAR(10)&amp;udfRegEx(other_hotels_test!M1747,"[^;]+$\d( of )\d( stars).*(n&gt;)([\s\S]*;)")</f>
        <v>#NAME?</v>
      </c>
      <c r="N1747" s="1" t="str">
        <f>other_hotels_test!P1747</f>
        <v>Reviewed 7 June 2012</v>
      </c>
    </row>
    <row r="1748" spans="1:14" ht="126">
      <c r="A1748" s="1" t="str">
        <f>MID(other_hotels_test!D1748,1,FIND("_data",other_hotels_test!D1748,1)-1)</f>
        <v>hotel81_star</v>
      </c>
      <c r="B1748" s="4" t="str">
        <f>other_hotels_test!G1748</f>
        <v>giuseppe z</v>
      </c>
      <c r="C1748" s="4" t="str">
        <f>IF(ISBLANK(other_hotels_test!H1748),"",other_hotels_test!H1748)</f>
        <v>Vicenza Italy</v>
      </c>
      <c r="D1748" s="1" t="str">
        <f>MID(other_hotels_test!I1748,FIND("of",other_hotels_test!I1748,1)-2,12)</f>
        <v>4 of 5 stars</v>
      </c>
      <c r="E1748" s="1" t="str">
        <f>MID(other_hotels_test!I1748,FIND("of",other_hotels_test!I1748,1)-2,2)</f>
        <v xml:space="preserve">4 </v>
      </c>
      <c r="F1748" s="2">
        <f>MID(other_hotels_test!I1748,FIND("of",other_hotels_test!I1748,1)-2,2)/MID(other_hotels_test!I1748,FIND("of",other_hotels_test!I1748,1)+2,2)</f>
        <v>0.8</v>
      </c>
      <c r="G1748" s="3" t="str">
        <f>IF(ISBLANK(other_hotels_test!J1748),"",other_hotels_test!J1748)</f>
        <v>“good accomodation fair price and friendly welcoming”</v>
      </c>
      <c r="H1748" s="3" t="str">
        <f>IF(ISBLANK(other_hotels_test!K1748),"",other_hotels_test!K1748)</f>
        <v>Singapore is not an easy country for accomodation. Quality is generally low comparing with prices. For this reason I was happy to find out this accomodation which is far better average quality of hotels in the area. Also there is no comparison with other 81's options nearby; reason is probably the recent construction or renovation which makes this a distinguished option. Overall service is efficient and friendly. I particularly appreciated Mr. Fate Mae who was very helpful in several occasions including difficult reservation in overbooked days.</v>
      </c>
      <c r="I1748" s="1" t="str">
        <f>TRIM(IF(ISERROR(MID(other_hotels_test!L1748,7,FIND("travelled",other_hotels_test!L1748,1)-7)),"",MID(other_hotels_test!L1748,7,FIND("travelled",other_hotels_test!L1748,1)-7)))</f>
        <v>February 2014</v>
      </c>
      <c r="J1748" s="1" t="str">
        <f>TRIM(IF(ISERROR(MID(other_hotels_test!L1748,FIND("travelled",other_hotels_test!L1748,1)+9,LEN(other_hotels_test!L1748))),"",MID(other_hotels_test!L1748,FIND("travelled",other_hotels_test!L1748,1)+9,LEN(other_hotels_test!L1748))))</f>
        <v>on business</v>
      </c>
      <c r="K1748" s="4" t="e">
        <f ca="1">udfRegEx(other_hotels_test!M1748,"\d( of )\d( stars).*(n&gt;)([\s\S]*;)")&amp;CHAR(10)&amp;udfRegEx(other_hotels_test!M1748,"[^;]+$\d( of )\d( stars).*(n&gt;)([\s\S]*;)")</f>
        <v>#NAME?</v>
      </c>
      <c r="N1748" s="1" t="str">
        <f>other_hotels_test!P1748</f>
        <v>Reviewed 15 February 2014</v>
      </c>
    </row>
    <row r="1749" spans="1:14" ht="112">
      <c r="A1749" s="1" t="str">
        <f>MID(other_hotels_test!D1749,1,FIND("_data",other_hotels_test!D1749,1)-1)</f>
        <v>hotel81_star</v>
      </c>
      <c r="B1749" s="4" t="str">
        <f>other_hotels_test!G1749</f>
        <v>irene6669</v>
      </c>
      <c r="C1749" s="4" t="str">
        <f>IF(ISBLANK(other_hotels_test!H1749),"",other_hotels_test!H1749)</f>
        <v>Yogyakarta Indonesia</v>
      </c>
      <c r="D1749" s="1" t="str">
        <f>MID(other_hotels_test!I1749,FIND("of",other_hotels_test!I1749,1)-2,12)</f>
        <v>4 of 5 stars</v>
      </c>
      <c r="E1749" s="1" t="str">
        <f>MID(other_hotels_test!I1749,FIND("of",other_hotels_test!I1749,1)-2,2)</f>
        <v xml:space="preserve">4 </v>
      </c>
      <c r="F1749" s="2">
        <f>MID(other_hotels_test!I1749,FIND("of",other_hotels_test!I1749,1)-2,2)/MID(other_hotels_test!I1749,FIND("of",other_hotels_test!I1749,1)+2,2)</f>
        <v>0.8</v>
      </c>
      <c r="G1749" s="3" t="str">
        <f>IF(ISBLANK(other_hotels_test!J1749),"",other_hotels_test!J1749)</f>
        <v>“excellent staff very friendly helpful.....”</v>
      </c>
      <c r="H1749" s="3" t="str">
        <f>IF(ISBLANK(other_hotels_test!K1749),"",other_hotels_test!K1749)</f>
        <v>this is the 3rd time we stay in this hotel......we really like to stay here......and will always.The staff really friendly and always ready to help you......they just do the renovation for the room..looks nicer than before..so clean...Not so far from the bus stop and also the MRT...lots of restaurants around ......we will come back soon....Thank you very much to all of you....in front desk ( MR. Lang Lang Jasmine Mae and other ) for the room boy ( Mubarok....he is really nice guy and funny ) ....see you soon</v>
      </c>
      <c r="I1749" s="1" t="str">
        <f>TRIM(IF(ISERROR(MID(other_hotels_test!L1749,7,FIND("travelled",other_hotels_test!L1749,1)-7)),"",MID(other_hotels_test!L1749,7,FIND("travelled",other_hotels_test!L1749,1)-7)))</f>
        <v>February 2014</v>
      </c>
      <c r="J1749" s="1" t="str">
        <f>TRIM(IF(ISERROR(MID(other_hotels_test!L1749,FIND("travelled",other_hotels_test!L1749,1)+9,LEN(other_hotels_test!L1749))),"",MID(other_hotels_test!L1749,FIND("travelled",other_hotels_test!L1749,1)+9,LEN(other_hotels_test!L1749))))</f>
        <v>as a couple</v>
      </c>
      <c r="K1749" s="4" t="e">
        <f ca="1">udfRegEx(other_hotels_test!M1749,"\d( of )\d( stars).*(n&gt;)([\s\S]*;)")&amp;CHAR(10)&amp;udfRegEx(other_hotels_test!M1749,"[^;]+$\d( of )\d( stars).*(n&gt;)([\s\S]*;)")</f>
        <v>#NAME?</v>
      </c>
      <c r="N1749" s="1" t="str">
        <f>other_hotels_test!P1749</f>
        <v>Reviewed 15 February 2014</v>
      </c>
    </row>
    <row r="1750" spans="1:14" ht="56">
      <c r="A1750" s="1" t="str">
        <f>MID(other_hotels_test!D1750,1,FIND("_data",other_hotels_test!D1750,1)-1)</f>
        <v>hotel81_star</v>
      </c>
      <c r="B1750" s="4" t="str">
        <f>other_hotels_test!G1750</f>
        <v>tncl</v>
      </c>
      <c r="C1750" s="4" t="str">
        <f>IF(ISBLANK(other_hotels_test!H1750),"",other_hotels_test!H1750)</f>
        <v>china</v>
      </c>
      <c r="D1750" s="1" t="str">
        <f>MID(other_hotels_test!I1750,FIND("of",other_hotels_test!I1750,1)-2,12)</f>
        <v>5 of 5 stars</v>
      </c>
      <c r="E1750" s="1" t="str">
        <f>MID(other_hotels_test!I1750,FIND("of",other_hotels_test!I1750,1)-2,2)</f>
        <v xml:space="preserve">5 </v>
      </c>
      <c r="F1750" s="2">
        <f>MID(other_hotels_test!I1750,FIND("of",other_hotels_test!I1750,1)-2,2)/MID(other_hotels_test!I1750,FIND("of",other_hotels_test!I1750,1)+2,2)</f>
        <v>1</v>
      </c>
      <c r="G1750" s="3" t="str">
        <f>IF(ISBLANK(other_hotels_test!J1750),"",other_hotels_test!J1750)</f>
        <v>“Excellent services than all its neighbors branch”</v>
      </c>
      <c r="H1750" s="3" t="str">
        <f>IF(ISBLANK(other_hotels_test!K1750),"",other_hotels_test!K1750)</f>
        <v>Very tidy clean &amp; friendly hotel employees. Amble car park lots automatic sliding main glass door that make me more welcome greeting by the front desk which not many good hotels do I would give 6stars for every services and recommended to my all friends...</v>
      </c>
      <c r="I1750" s="1" t="str">
        <f>TRIM(IF(ISERROR(MID(other_hotels_test!L1750,7,FIND("travelled",other_hotels_test!L1750,1)-7)),"",MID(other_hotels_test!L1750,7,FIND("travelled",other_hotels_test!L1750,1)-7)))</f>
        <v>December 2013</v>
      </c>
      <c r="J1750" s="1" t="str">
        <f>TRIM(IF(ISERROR(MID(other_hotels_test!L1750,FIND("travelled",other_hotels_test!L1750,1)+9,LEN(other_hotels_test!L1750))),"",MID(other_hotels_test!L1750,FIND("travelled",other_hotels_test!L1750,1)+9,LEN(other_hotels_test!L1750))))</f>
        <v>with friends</v>
      </c>
      <c r="K1750" s="4" t="e">
        <f ca="1">udfRegEx(other_hotels_test!M1750,"\d( of )\d( stars).*(n&gt;)([\s\S]*;)")&amp;CHAR(10)&amp;udfRegEx(other_hotels_test!M1750,"[^;]+$\d( of )\d( stars).*(n&gt;)([\s\S]*;)")</f>
        <v>#NAME?</v>
      </c>
      <c r="N1750" s="1" t="str">
        <f>other_hotels_test!P1750</f>
        <v>Reviewed 13 February 2014</v>
      </c>
    </row>
    <row r="1751" spans="1:14" ht="56">
      <c r="A1751" s="1" t="str">
        <f>MID(other_hotels_test!D1751,1,FIND("_data",other_hotels_test!D1751,1)-1)</f>
        <v>hotel81_star</v>
      </c>
      <c r="B1751" s="4" t="str">
        <f>other_hotels_test!G1751</f>
        <v>Yewtre</v>
      </c>
      <c r="C1751" s="4" t="str">
        <f>IF(ISBLANK(other_hotels_test!H1751),"",other_hotels_test!H1751)</f>
        <v>Sydney Australia</v>
      </c>
      <c r="D1751" s="1" t="str">
        <f>MID(other_hotels_test!I1751,FIND("of",other_hotels_test!I1751,1)-2,12)</f>
        <v>5 of 5 stars</v>
      </c>
      <c r="E1751" s="1" t="str">
        <f>MID(other_hotels_test!I1751,FIND("of",other_hotels_test!I1751,1)-2,2)</f>
        <v xml:space="preserve">5 </v>
      </c>
      <c r="F1751" s="2">
        <f>MID(other_hotels_test!I1751,FIND("of",other_hotels_test!I1751,1)-2,2)/MID(other_hotels_test!I1751,FIND("of",other_hotels_test!I1751,1)+2,2)</f>
        <v>1</v>
      </c>
      <c r="G1751" s="3" t="str">
        <f>IF(ISBLANK(other_hotels_test!J1751),"",other_hotels_test!J1751)</f>
        <v>“Excellent staff very friendly helpful very clean premises”</v>
      </c>
      <c r="H1751" s="3" t="str">
        <f>IF(ISBLANK(other_hotels_test!K1751),"",other_hotels_test!K1751)</f>
        <v>I really enjoyed this hotel a huge improvement the staff were amazing the premises very clean I highly recommend it I will be returning .the housekeeping was excellent and I look forward to staying there again the local cafe s cater for most palates</v>
      </c>
      <c r="I1751" s="1" t="str">
        <f>TRIM(IF(ISERROR(MID(other_hotels_test!L1751,7,FIND("travelled",other_hotels_test!L1751,1)-7)),"",MID(other_hotels_test!L1751,7,FIND("travelled",other_hotels_test!L1751,1)-7)))</f>
        <v/>
      </c>
      <c r="J1751" s="1" t="str">
        <f>TRIM(IF(ISERROR(MID(other_hotels_test!L1751,FIND("travelled",other_hotels_test!L1751,1)+9,LEN(other_hotels_test!L1751))),"",MID(other_hotels_test!L1751,FIND("travelled",other_hotels_test!L1751,1)+9,LEN(other_hotels_test!L1751))))</f>
        <v/>
      </c>
      <c r="K1751" s="4" t="e">
        <f ca="1">udfRegEx(other_hotels_test!M1751,"\d( of )\d( stars).*(n&gt;)([\s\S]*;)")&amp;CHAR(10)&amp;udfRegEx(other_hotels_test!M1751,"[^;]+$\d( of )\d( stars).*(n&gt;)([\s\S]*;)")</f>
        <v>#NAME?</v>
      </c>
      <c r="N1751" s="1" t="str">
        <f>other_hotels_test!P1751</f>
        <v>Reviewed 26 January 2014</v>
      </c>
    </row>
    <row r="1752" spans="1:14" ht="112">
      <c r="A1752" s="1" t="str">
        <f>MID(other_hotels_test!D1752,1,FIND("_data",other_hotels_test!D1752,1)-1)</f>
        <v>hotel81_star</v>
      </c>
      <c r="B1752" s="4" t="str">
        <f>other_hotels_test!G1752</f>
        <v>Istvan R</v>
      </c>
      <c r="C1752" s="4" t="str">
        <f>IF(ISBLANK(other_hotels_test!H1752),"",other_hotels_test!H1752)</f>
        <v>Kristiansand Norway</v>
      </c>
      <c r="D1752" s="1" t="str">
        <f>MID(other_hotels_test!I1752,FIND("of",other_hotels_test!I1752,1)-2,12)</f>
        <v>5 of 5 stars</v>
      </c>
      <c r="E1752" s="1" t="str">
        <f>MID(other_hotels_test!I1752,FIND("of",other_hotels_test!I1752,1)-2,2)</f>
        <v xml:space="preserve">5 </v>
      </c>
      <c r="F1752" s="2">
        <f>MID(other_hotels_test!I1752,FIND("of",other_hotels_test!I1752,1)-2,2)/MID(other_hotels_test!I1752,FIND("of",other_hotels_test!I1752,1)+2,2)</f>
        <v>1</v>
      </c>
      <c r="G1752" s="3" t="str">
        <f>IF(ISBLANK(other_hotels_test!J1752),"",other_hotels_test!J1752)</f>
        <v>“Wondering how long it will last”</v>
      </c>
      <c r="H1752" s="3" t="str">
        <f>IF(ISBLANK(other_hotels_test!K1752),"",other_hotels_test!K1752)</f>
        <v>At the time of our stay the hotel was just after renowation - our room was basically new. We liked it a lot the design and cleansiness was very pleasing. (We moved from another Hotel 81 (Gold) which was smelly and cockroachey...) Stuff was very kind and helpful as well. The hotel is in the middle of the brothel area. (which we didn't know before we arrived) Wouldn't recommend it for families with small children - unleass you like to have awkward questions. ;) The area seems to be safe though.</v>
      </c>
      <c r="I1752" s="1" t="str">
        <f>TRIM(IF(ISERROR(MID(other_hotels_test!L1752,7,FIND("travelled",other_hotels_test!L1752,1)-7)),"",MID(other_hotels_test!L1752,7,FIND("travelled",other_hotels_test!L1752,1)-7)))</f>
        <v>January 2014</v>
      </c>
      <c r="J1752" s="1" t="str">
        <f>TRIM(IF(ISERROR(MID(other_hotels_test!L1752,FIND("travelled",other_hotels_test!L1752,1)+9,LEN(other_hotels_test!L1752))),"",MID(other_hotels_test!L1752,FIND("travelled",other_hotels_test!L1752,1)+9,LEN(other_hotels_test!L1752))))</f>
        <v>as a couple</v>
      </c>
      <c r="K1752" s="4" t="e">
        <f ca="1">udfRegEx(other_hotels_test!M1752,"\d( of )\d( stars).*(n&gt;)([\s\S]*;)")&amp;CHAR(10)&amp;udfRegEx(other_hotels_test!M1752,"[^;]+$\d( of )\d( stars).*(n&gt;)([\s\S]*;)")</f>
        <v>#NAME?</v>
      </c>
      <c r="N1752" s="1" t="str">
        <f>other_hotels_test!P1752</f>
        <v>Reviewed 25 January 2014</v>
      </c>
    </row>
    <row r="1753" spans="1:14" ht="182">
      <c r="A1753" s="1" t="str">
        <f>MID(other_hotels_test!D1753,1,FIND("_data",other_hotels_test!D1753,1)-1)</f>
        <v>hotel81_star</v>
      </c>
      <c r="B1753" s="4" t="str">
        <f>other_hotels_test!G1753</f>
        <v>ldminh94</v>
      </c>
      <c r="C1753" s="4" t="str">
        <f>IF(ISBLANK(other_hotels_test!H1753),"",other_hotels_test!H1753)</f>
        <v>Ho Chi Minh City Vietnam</v>
      </c>
      <c r="D1753" s="1" t="str">
        <f>MID(other_hotels_test!I1753,FIND("of",other_hotels_test!I1753,1)-2,12)</f>
        <v>2 of 5 stars</v>
      </c>
      <c r="E1753" s="1" t="str">
        <f>MID(other_hotels_test!I1753,FIND("of",other_hotels_test!I1753,1)-2,2)</f>
        <v xml:space="preserve">2 </v>
      </c>
      <c r="F1753" s="2">
        <f>MID(other_hotels_test!I1753,FIND("of",other_hotels_test!I1753,1)-2,2)/MID(other_hotels_test!I1753,FIND("of",other_hotels_test!I1753,1)+2,2)</f>
        <v>0.4</v>
      </c>
      <c r="G1753" s="3" t="str">
        <f>IF(ISBLANK(other_hotels_test!J1753),"",other_hotels_test!J1753)</f>
        <v>“Bad room bad location.”</v>
      </c>
      <c r="H1753" s="3" t="str">
        <f>IF(ISBLANK(other_hotels_test!K1753),"",other_hotels_test!K1753)</f>
        <v>I went to Singapore for a second time and I realized that I had already made a big mistake when decided not to book a room in advance. I happened to be at this hotel without reservation then got prefered to the opposite hotel which is also 81 star hotel. Repception wasn't really welcome us. I got into the room and see my second mistake. It was a small room with bad quality bed sheet I believe I saw some bugs in there too. The shower and AC were leaking. The hotel is located in Gaylang street which is one of the Red Light streets so I guess this hotel is for those people who want a quick "break" with the prostitutes on the street. If you are a men and don't want to be bothered by the prostitutes you should find some friends to walk with at night. However the location is perfect very near MRT and you can enjoy local food there it's great.</v>
      </c>
      <c r="I1753" s="1" t="str">
        <f>TRIM(IF(ISERROR(MID(other_hotels_test!L1753,7,FIND("travelled",other_hotels_test!L1753,1)-7)),"",MID(other_hotels_test!L1753,7,FIND("travelled",other_hotels_test!L1753,1)-7)))</f>
        <v>September 2013</v>
      </c>
      <c r="J1753" s="1" t="str">
        <f>TRIM(IF(ISERROR(MID(other_hotels_test!L1753,FIND("travelled",other_hotels_test!L1753,1)+9,LEN(other_hotels_test!L1753))),"",MID(other_hotels_test!L1753,FIND("travelled",other_hotels_test!L1753,1)+9,LEN(other_hotels_test!L1753))))</f>
        <v>as a couple</v>
      </c>
      <c r="K1753" s="4" t="e">
        <f ca="1">udfRegEx(other_hotels_test!M1753,"\d( of )\d( stars).*(n&gt;)([\s\S]*;)")&amp;CHAR(10)&amp;udfRegEx(other_hotels_test!M1753,"[^;]+$\d( of )\d( stars).*(n&gt;)([\s\S]*;)")</f>
        <v>#NAME?</v>
      </c>
      <c r="N1753" s="1" t="str">
        <f>other_hotels_test!P1753</f>
        <v>Reviewed 11 August 2014</v>
      </c>
    </row>
    <row r="1754" spans="1:14" ht="364">
      <c r="A1754" s="1" t="str">
        <f>MID(other_hotels_test!D1754,1,FIND("_data",other_hotels_test!D1754,1)-1)</f>
        <v>hotel81_star</v>
      </c>
      <c r="B1754" s="4" t="str">
        <f>other_hotels_test!G1754</f>
        <v>toms_m2</v>
      </c>
      <c r="C1754" s="4" t="str">
        <f>IF(ISBLANK(other_hotels_test!H1754),"",other_hotels_test!H1754)</f>
        <v>Chennai (Madras) India</v>
      </c>
      <c r="D1754" s="1" t="str">
        <f>MID(other_hotels_test!I1754,FIND("of",other_hotels_test!I1754,1)-2,12)</f>
        <v>5 of 5 stars</v>
      </c>
      <c r="E1754" s="1" t="str">
        <f>MID(other_hotels_test!I1754,FIND("of",other_hotels_test!I1754,1)-2,2)</f>
        <v xml:space="preserve">5 </v>
      </c>
      <c r="F1754" s="2">
        <f>MID(other_hotels_test!I1754,FIND("of",other_hotels_test!I1754,1)-2,2)/MID(other_hotels_test!I1754,FIND("of",other_hotels_test!I1754,1)+2,2)</f>
        <v>1</v>
      </c>
      <c r="G1754" s="3" t="str">
        <f>IF(ISBLANK(other_hotels_test!J1754),"",other_hotels_test!J1754)</f>
        <v>“Great stay!”</v>
      </c>
      <c r="H1754" s="3" t="str">
        <f>IF(ISBLANK(other_hotels_test!K1754),"",other_hotels_test!K1754)</f>
        <v>Three of us stayed in a triple room at Hotel 81 Star for three nights from the 22nd to 25th of July 2014. I was a little hesitant to book this hotel due to some of the previous reviews and details about the location etc. All of that changed when we reached the hotel. Check in took us about 3 to 5 minutes. The room was on the 5th floor02 if i remember right. The room was clean with all the basic amenities. The bathroom was small but oh well the price that we paid (110$) for a night that too in Singapore was not even a cause of concern. We were three guys at this place we left the hotel at around 10 AM and came back between 11 PM and 1 AM every single day. We did not see any of the things that were mentioned in the previous reviews. There were houses opposite to this hotel if you wanted to go but there was no one disturbing you I really thought that it was quiet neighborhood. The only thing terrible (not hotels fault) was the hawker stall around. I have heard saw much about these shops in Singapore that we decided to give it a try and we were shocked it was so terrible. Maybe we went to the wrong places but the food was just disgusting we even tried it a couple of times again might just be us choosing the wrong places. After those uneventful trials we stuck to usual restaurants at malls and the usual BK's and MC'D's. The Wi-Fi password changes every day so don’t forget to get your password at the reception. The check out at 4 AM was quick and we got a cab outside the hotel within a few minutes. We used taxis for all the commute it was always between 8 and 20$ and very reliable so no comments about the train etc. Overall it was really good stay and we will stay here again if we come back.</v>
      </c>
      <c r="I1754" s="1" t="str">
        <f>TRIM(IF(ISERROR(MID(other_hotels_test!L1754,7,FIND("travelled",other_hotels_test!L1754,1)-7)),"",MID(other_hotels_test!L1754,7,FIND("travelled",other_hotels_test!L1754,1)-7)))</f>
        <v>July 2014</v>
      </c>
      <c r="J1754" s="1" t="str">
        <f>TRIM(IF(ISERROR(MID(other_hotels_test!L1754,FIND("travelled",other_hotels_test!L1754,1)+9,LEN(other_hotels_test!L1754))),"",MID(other_hotels_test!L1754,FIND("travelled",other_hotels_test!L1754,1)+9,LEN(other_hotels_test!L1754))))</f>
        <v>with friends</v>
      </c>
      <c r="K1754" s="4" t="e">
        <f ca="1">udfRegEx(other_hotels_test!M1754,"\d( of )\d( stars).*(n&gt;)([\s\S]*;)")&amp;CHAR(10)&amp;udfRegEx(other_hotels_test!M1754,"[^;]+$\d( of )\d( stars).*(n&gt;)([\s\S]*;)")</f>
        <v>#NAME?</v>
      </c>
      <c r="N1754" s="1" t="str">
        <f>other_hotels_test!P1754</f>
        <v>Reviewed 29 July 2014</v>
      </c>
    </row>
    <row r="1755" spans="1:14" ht="126">
      <c r="A1755" s="1" t="str">
        <f>MID(other_hotels_test!D1755,1,FIND("_data",other_hotels_test!D1755,1)-1)</f>
        <v>hotel81_star</v>
      </c>
      <c r="B1755" s="4" t="str">
        <f>other_hotels_test!G1755</f>
        <v>Rachellow0930</v>
      </c>
      <c r="C1755" s="4" t="str">
        <f>IF(ISBLANK(other_hotels_test!H1755),"",other_hotels_test!H1755)</f>
        <v>Kuala Lumpur Malaysia</v>
      </c>
      <c r="D1755" s="1" t="str">
        <f>MID(other_hotels_test!I1755,FIND("of",other_hotels_test!I1755,1)-2,12)</f>
        <v>5 of 5 stars</v>
      </c>
      <c r="E1755" s="1" t="str">
        <f>MID(other_hotels_test!I1755,FIND("of",other_hotels_test!I1755,1)-2,2)</f>
        <v xml:space="preserve">5 </v>
      </c>
      <c r="F1755" s="2">
        <f>MID(other_hotels_test!I1755,FIND("of",other_hotels_test!I1755,1)-2,2)/MID(other_hotels_test!I1755,FIND("of",other_hotels_test!I1755,1)+2,2)</f>
        <v>1</v>
      </c>
      <c r="G1755" s="3" t="str">
        <f>IF(ISBLANK(other_hotels_test!J1755),"",other_hotels_test!J1755)</f>
        <v>“nice hotel to stay!”</v>
      </c>
      <c r="H1755" s="3" t="str">
        <f>IF(ISBLANK(other_hotels_test!K1755),"",other_hotels_test!K1755)</f>
        <v>i did so much researches before i decide to book tis hotel ~ it was so nice and clean!! the bed sheet and pillow were clean and white made me feel so comfortable when stepped in the room!! i would strongly recommend tis hotel to my fren as it was really nice to stay~ the price was soooo reasonable and worth! the room is not big but quite enuf for a pair of couple. and they also provided safety locker as well ~ if wanna say a weakness for tis hotel.. tat is we can hear the voice from corridor and i guess other clients also can hear the voice from our room ~ otherwise.. is perfect for me!</v>
      </c>
      <c r="I1755" s="1" t="str">
        <f>TRIM(IF(ISERROR(MID(other_hotels_test!L1755,7,FIND("travelled",other_hotels_test!L1755,1)-7)),"",MID(other_hotels_test!L1755,7,FIND("travelled",other_hotels_test!L1755,1)-7)))</f>
        <v>July 2014</v>
      </c>
      <c r="J1755" s="1" t="str">
        <f>TRIM(IF(ISERROR(MID(other_hotels_test!L1755,FIND("travelled",other_hotels_test!L1755,1)+9,LEN(other_hotels_test!L1755))),"",MID(other_hotels_test!L1755,FIND("travelled",other_hotels_test!L1755,1)+9,LEN(other_hotels_test!L1755))))</f>
        <v>as a couple</v>
      </c>
      <c r="K1755" s="4" t="e">
        <f ca="1">udfRegEx(other_hotels_test!M1755,"\d( of )\d( stars).*(n&gt;)([\s\S]*;)")&amp;CHAR(10)&amp;udfRegEx(other_hotels_test!M1755,"[^;]+$\d( of )\d( stars).*(n&gt;)([\s\S]*;)")</f>
        <v>#NAME?</v>
      </c>
      <c r="N1755" s="1" t="str">
        <f>other_hotels_test!P1755</f>
        <v>Reviewed 27 July 2014</v>
      </c>
    </row>
    <row r="1756" spans="1:14" ht="182">
      <c r="A1756" s="1" t="str">
        <f>MID(other_hotels_test!D1756,1,FIND("_data",other_hotels_test!D1756,1)-1)</f>
        <v>hotel81_star</v>
      </c>
      <c r="B1756" s="4" t="str">
        <f>other_hotels_test!G1756</f>
        <v>Eddie7234</v>
      </c>
      <c r="C1756" s="4" t="str">
        <f>IF(ISBLANK(other_hotels_test!H1756),"",other_hotels_test!H1756)</f>
        <v>London United Kingdom</v>
      </c>
      <c r="D1756" s="1" t="str">
        <f>MID(other_hotels_test!I1756,FIND("of",other_hotels_test!I1756,1)-2,12)</f>
        <v>5 of 5 stars</v>
      </c>
      <c r="E1756" s="1" t="str">
        <f>MID(other_hotels_test!I1756,FIND("of",other_hotels_test!I1756,1)-2,2)</f>
        <v xml:space="preserve">5 </v>
      </c>
      <c r="F1756" s="2">
        <f>MID(other_hotels_test!I1756,FIND("of",other_hotels_test!I1756,1)-2,2)/MID(other_hotels_test!I1756,FIND("of",other_hotels_test!I1756,1)+2,2)</f>
        <v>1</v>
      </c>
      <c r="G1756" s="3" t="str">
        <f>IF(ISBLANK(other_hotels_test!J1756),"",other_hotels_test!J1756)</f>
        <v>“great hotel”</v>
      </c>
      <c r="H1756" s="3" t="str">
        <f>IF(ISBLANK(other_hotels_test!K1756),"",other_hotels_test!K1756)</f>
        <v>just stayed 9 nightsthe beds very comfortable+room with flat scair con very gooda third of the price of central hotelsthe staff are wonderfulvery helpfulservice as good or not better than 4star hotelsso easy to get to central on MRTaljunied on green linechange to red at city hall 3stops OrchardMcdonalds 24/7 delivery service+kfc near walk to mountbatten MRT from there you can also go to city on orange lineback to hotel there is a lovely picture when you walk inthen you look at reception and the wall looks like the staff are working in a coal mine very dismalplease put lovely picture on wall to break it upfinally I like to thank james+joshua+Belle+Mae+Eliasand a special mention to a great Manager ERICwho could easily manage a five star hotel he is so professional+a very nice persongive the hotel a go folks you wont be disappointed Eddie R</v>
      </c>
      <c r="I1756" s="1" t="str">
        <f>TRIM(IF(ISERROR(MID(other_hotels_test!L1756,7,FIND("travelled",other_hotels_test!L1756,1)-7)),"",MID(other_hotels_test!L1756,7,FIND("travelled",other_hotels_test!L1756,1)-7)))</f>
        <v>June 2014</v>
      </c>
      <c r="J1756" s="1" t="str">
        <f>TRIM(IF(ISERROR(MID(other_hotels_test!L1756,FIND("travelled",other_hotels_test!L1756,1)+9,LEN(other_hotels_test!L1756))),"",MID(other_hotels_test!L1756,FIND("travelled",other_hotels_test!L1756,1)+9,LEN(other_hotels_test!L1756))))</f>
        <v>with friends</v>
      </c>
      <c r="K1756" s="4" t="e">
        <f ca="1">udfRegEx(other_hotels_test!M1756,"\d( of )\d( stars).*(n&gt;)([\s\S]*;)")&amp;CHAR(10)&amp;udfRegEx(other_hotels_test!M1756,"[^;]+$\d( of )\d( stars).*(n&gt;)([\s\S]*;)")</f>
        <v>#NAME?</v>
      </c>
      <c r="N1756" s="1" t="str">
        <f>other_hotels_test!P1756</f>
        <v>Reviewed 8 July 2014</v>
      </c>
    </row>
    <row r="1757" spans="1:14" ht="84">
      <c r="A1757" s="1" t="str">
        <f>MID(other_hotels_test!D1757,1,FIND("_data",other_hotels_test!D1757,1)-1)</f>
        <v>hotel81_star</v>
      </c>
      <c r="B1757" s="4" t="str">
        <f>other_hotels_test!G1757</f>
        <v>Christian A</v>
      </c>
      <c r="C1757" s="4" t="str">
        <f>IF(ISBLANK(other_hotels_test!H1757),"",other_hotels_test!H1757)</f>
        <v>Quito Ecuador</v>
      </c>
      <c r="D1757" s="1" t="str">
        <f>MID(other_hotels_test!I1757,FIND("of",other_hotels_test!I1757,1)-2,12)</f>
        <v>4 of 5 stars</v>
      </c>
      <c r="E1757" s="1" t="str">
        <f>MID(other_hotels_test!I1757,FIND("of",other_hotels_test!I1757,1)-2,2)</f>
        <v xml:space="preserve">4 </v>
      </c>
      <c r="F1757" s="2">
        <f>MID(other_hotels_test!I1757,FIND("of",other_hotels_test!I1757,1)-2,2)/MID(other_hotels_test!I1757,FIND("of",other_hotels_test!I1757,1)+2,2)</f>
        <v>0.8</v>
      </c>
      <c r="G1757" s="3" t="str">
        <f>IF(ISBLANK(other_hotels_test!J1757),"",other_hotels_test!J1757)</f>
        <v>“Affordable clean and friendly”</v>
      </c>
      <c r="H1757" s="3" t="str">
        <f>IF(ISBLANK(other_hotels_test!K1757),"",other_hotels_test!K1757)</f>
        <v>I stayed at Star for 2 weeks. The personnel was always attentive and helpful. The room was always clean and well kept. Did't have problems getting around from the hotel. The local food at the hawkers was very good and although within the Geylang Area did not feel security was an issue. I will recommend this hotel for budget travelers.</v>
      </c>
      <c r="I1757" s="1" t="str">
        <f>TRIM(IF(ISERROR(MID(other_hotels_test!L1757,7,FIND("travelled",other_hotels_test!L1757,1)-7)),"",MID(other_hotels_test!L1757,7,FIND("travelled",other_hotels_test!L1757,1)-7)))</f>
        <v>June 2014</v>
      </c>
      <c r="J1757" s="1" t="str">
        <f>TRIM(IF(ISERROR(MID(other_hotels_test!L1757,FIND("travelled",other_hotels_test!L1757,1)+9,LEN(other_hotels_test!L1757))),"",MID(other_hotels_test!L1757,FIND("travelled",other_hotels_test!L1757,1)+9,LEN(other_hotels_test!L1757))))</f>
        <v>on business</v>
      </c>
      <c r="K1757" s="4" t="e">
        <f ca="1">udfRegEx(other_hotels_test!M1757,"\d( of )\d( stars).*(n&gt;)([\s\S]*;)")&amp;CHAR(10)&amp;udfRegEx(other_hotels_test!M1757,"[^;]+$\d( of )\d( stars).*(n&gt;)([\s\S]*;)")</f>
        <v>#NAME?</v>
      </c>
      <c r="N1757" s="1" t="str">
        <f>other_hotels_test!P1757</f>
        <v>Reviewed 1 July 2014</v>
      </c>
    </row>
    <row r="1758" spans="1:14" ht="364">
      <c r="A1758" s="1" t="str">
        <f>MID(other_hotels_test!D1758,1,FIND("_data",other_hotels_test!D1758,1)-1)</f>
        <v>hotel81_star</v>
      </c>
      <c r="B1758" s="4" t="str">
        <f>other_hotels_test!G1758</f>
        <v>tallsatan</v>
      </c>
      <c r="C1758" s="4" t="str">
        <f>IF(ISBLANK(other_hotels_test!H1758),"",other_hotels_test!H1758)</f>
        <v>Bangalore India</v>
      </c>
      <c r="D1758" s="1" t="str">
        <f>MID(other_hotels_test!I1758,FIND("of",other_hotels_test!I1758,1)-2,12)</f>
        <v>3 of 5 stars</v>
      </c>
      <c r="E1758" s="1" t="str">
        <f>MID(other_hotels_test!I1758,FIND("of",other_hotels_test!I1758,1)-2,2)</f>
        <v xml:space="preserve">3 </v>
      </c>
      <c r="F1758" s="2">
        <f>MID(other_hotels_test!I1758,FIND("of",other_hotels_test!I1758,1)-2,2)/MID(other_hotels_test!I1758,FIND("of",other_hotels_test!I1758,1)+2,2)</f>
        <v>0.6</v>
      </c>
      <c r="G1758" s="3" t="str">
        <f>IF(ISBLANK(other_hotels_test!J1758),"",other_hotels_test!J1758)</f>
        <v>“Just fine for bagpackers”</v>
      </c>
      <c r="H1758" s="3" t="str">
        <f>IF(ISBLANK(other_hotels_test!K1758),"",other_hotels_test!K1758)</f>
        <v>Hi... Well we stayed in this hotel for a week. This hotel is 10-15 mts away from the MRT station.... yes this is one of the many hotels which is in the red light area of Singapore. We came from India but never knw that this hotel was in the red light area. Believe it or not they say that for a 1st timer who would stay in such area would be intimidating but after staying there after 2 days I can say that its totally harmless....quite amazing...This definitely wouldnt be the case if a person was to book a decent hotel in a red light area in India. Huge phenomenal difference....India shud definitely change its perspective in this issue...The place has got a lot of local eateries but one needs to have a taste for it....the hotel is currently under renovation which is required essentially...There are 3 massage parlors exactly opp to this hotel so if u want to act funny just go there...no problems....Its so beautifully legalised in there.India please take a leaf out of this...quite a few toy shops which one can buy things from... lol...Abt the hotel; the rooms are small which is a limitation.Also these rooms can be used for ppl who want to hook up with hookers!!!!!!!!!!!!!!!!! but thats not all a problem!!!!!!!!!There are departmental shops around the hotel which is a plus... but one wants only indian food then dats a problem...if one can try the local food then its a good thing...overall i would say that its an ok hotel with no security issues considering the fact that this hotel is in the red light area....impressive...If u have a broader outlook n are fine in staying in a hotel which is red light area then I would say that anyone can stay in this hotel....CONSERVATIVE N NARROW MINDED PPL please dnt think of this hotel....lol</v>
      </c>
      <c r="I1758" s="1" t="str">
        <f>TRIM(IF(ISERROR(MID(other_hotels_test!L1758,7,FIND("travelled",other_hotels_test!L1758,1)-7)),"",MID(other_hotels_test!L1758,7,FIND("travelled",other_hotels_test!L1758,1)-7)))</f>
        <v>August 2013</v>
      </c>
      <c r="J1758" s="1" t="str">
        <f>TRIM(IF(ISERROR(MID(other_hotels_test!L1758,FIND("travelled",other_hotels_test!L1758,1)+9,LEN(other_hotels_test!L1758))),"",MID(other_hotels_test!L1758,FIND("travelled",other_hotels_test!L1758,1)+9,LEN(other_hotels_test!L1758))))</f>
        <v>as a couple</v>
      </c>
      <c r="K1758" s="4" t="e">
        <f ca="1">udfRegEx(other_hotels_test!M1758,"\d( of )\d( stars).*(n&gt;)([\s\S]*;)")&amp;CHAR(10)&amp;udfRegEx(other_hotels_test!M1758,"[^;]+$\d( of )\d( stars).*(n&gt;)([\s\S]*;)")</f>
        <v>#NAME?</v>
      </c>
      <c r="N1758" s="1" t="str">
        <f>other_hotels_test!P1758</f>
        <v>Reviewed 7 September 2013</v>
      </c>
    </row>
    <row r="1759" spans="1:14" ht="378">
      <c r="A1759" s="1" t="str">
        <f>MID(other_hotels_test!D1759,1,FIND("_data",other_hotels_test!D1759,1)-1)</f>
        <v>hotel81_star</v>
      </c>
      <c r="B1759" s="4" t="str">
        <f>other_hotels_test!G1759</f>
        <v>Savayla</v>
      </c>
      <c r="C1759" s="4" t="str">
        <f>IF(ISBLANK(other_hotels_test!H1759),"",other_hotels_test!H1759)</f>
        <v>Sabah</v>
      </c>
      <c r="D1759" s="1" t="str">
        <f>MID(other_hotels_test!I1759,FIND("of",other_hotels_test!I1759,1)-2,12)</f>
        <v>3 of 5 stars</v>
      </c>
      <c r="E1759" s="1" t="str">
        <f>MID(other_hotels_test!I1759,FIND("of",other_hotels_test!I1759,1)-2,2)</f>
        <v xml:space="preserve">3 </v>
      </c>
      <c r="F1759" s="2">
        <f>MID(other_hotels_test!I1759,FIND("of",other_hotels_test!I1759,1)-2,2)/MID(other_hotels_test!I1759,FIND("of",other_hotels_test!I1759,1)+2,2)</f>
        <v>0.6</v>
      </c>
      <c r="G1759" s="3" t="str">
        <f>IF(ISBLANK(other_hotels_test!J1759),"",other_hotels_test!J1759)</f>
        <v>“Nicer than most budget places”</v>
      </c>
      <c r="H1759" s="3" t="str">
        <f>IF(ISBLANK(other_hotels_test!K1759),"",other_hotels_test!K1759)</f>
        <v>Having been with my family of two young girls to Singapore 5 times and always staying in budget places I found this hotel to be quite ok. I had stayed in Geylang before but was not prepared for this specific area where there are so many men and prostitutes loitering or drinking at the restaurants. Lots of brothels too. Take note that right next to the hotel is a Chinese temple and on the other side are 3 brothels. Further up the road you pass another 3 brothels. However we never ever felt unsafe were never accosted or harrassed and there was never any drunkenness madness or mayhem as you usually get with youngsters drinking in Western countries. In fact my daughters who are 11 and 13 never actually noticed the prostitutes unless they were lady boys because so many of the Chinese Singaporean ladies we see wear short skirts and high heels. The staff were very efficient and friendly. The room was 415 a perfect family room as it is two rooms that have been joined so we had two bathrooms two aircons two TV's e tc. No view. Beds were comfortable and our rooms were made up daily. I asked for two more pillows and they were delivered within 2 minutes. My only problem I had were some noisy neighbours one night and after complaining to the front desk the next morning they asked me to please phone them the next time and they would sort it out. It was a family too. Overall if you want a budget hotel you get what you pay for . Closest MRT is a quick 10 minute walk. The food around there is really good and cheap. Try the Food court called Food Loft which is really good . No prostitutes either. At the end of Lorong 16 turn right follow the road until the traffic lights cross over then cross over left again and walk until you find it on the corner. Beer is also cheap there.</v>
      </c>
      <c r="I1759" s="1" t="str">
        <f>TRIM(IF(ISERROR(MID(other_hotels_test!L1759,7,FIND("travelled",other_hotels_test!L1759,1)-7)),"",MID(other_hotels_test!L1759,7,FIND("travelled",other_hotels_test!L1759,1)-7)))</f>
        <v>September 2013</v>
      </c>
      <c r="J1759" s="1" t="str">
        <f>TRIM(IF(ISERROR(MID(other_hotels_test!L1759,FIND("travelled",other_hotels_test!L1759,1)+9,LEN(other_hotels_test!L1759))),"",MID(other_hotels_test!L1759,FIND("travelled",other_hotels_test!L1759,1)+9,LEN(other_hotels_test!L1759))))</f>
        <v>with family</v>
      </c>
      <c r="K1759" s="4" t="e">
        <f ca="1">udfRegEx(other_hotels_test!M1759,"\d( of )\d( stars).*(n&gt;)([\s\S]*;)")&amp;CHAR(10)&amp;udfRegEx(other_hotels_test!M1759,"[^;]+$\d( of )\d( stars).*(n&gt;)([\s\S]*;)")</f>
        <v>#NAME?</v>
      </c>
      <c r="N1759" s="1" t="str">
        <f>other_hotels_test!P1759</f>
        <v>Reviewed 7 September 2013</v>
      </c>
    </row>
    <row r="1760" spans="1:14" ht="112">
      <c r="A1760" s="1" t="str">
        <f>MID(other_hotels_test!D1760,1,FIND("_data",other_hotels_test!D1760,1)-1)</f>
        <v>hotel81_star</v>
      </c>
      <c r="B1760" s="4" t="str">
        <f>other_hotels_test!G1760</f>
        <v>DayTrader888</v>
      </c>
      <c r="C1760" s="4" t="str">
        <f>IF(ISBLANK(other_hotels_test!H1760),"",other_hotels_test!H1760)</f>
        <v>Brisbane Australia</v>
      </c>
      <c r="D1760" s="1" t="str">
        <f>MID(other_hotels_test!I1760,FIND("of",other_hotels_test!I1760,1)-2,12)</f>
        <v>5 of 5 stars</v>
      </c>
      <c r="E1760" s="1" t="str">
        <f>MID(other_hotels_test!I1760,FIND("of",other_hotels_test!I1760,1)-2,2)</f>
        <v xml:space="preserve">5 </v>
      </c>
      <c r="F1760" s="2">
        <f>MID(other_hotels_test!I1760,FIND("of",other_hotels_test!I1760,1)-2,2)/MID(other_hotels_test!I1760,FIND("of",other_hotels_test!I1760,1)+2,2)</f>
        <v>1</v>
      </c>
      <c r="G1760" s="3" t="str">
        <f>IF(ISBLANK(other_hotels_test!J1760),"",other_hotels_test!J1760)</f>
        <v>“Cheap and cheerful. Perfect if you just want a hotel for sleeping. Please remember this is budget accommodation.”</v>
      </c>
      <c r="H1760" s="3" t="str">
        <f>IF(ISBLANK(other_hotels_test!K1760),"",other_hotels_test!K1760)</f>
        <v>I have stayed in this place many times over the years. I have found it to be excellent for the budget traveller. If you want somewhere to lay your head after a big day exploring Singapore than I recommend this place. The reception is up market and friendly. The rooms are small but clean and the location is perfect. If you want good quality budget accommodation in Singapore. This place is up there. One last point. This area is the prostitution area of Singapore but I have never had a problem.</v>
      </c>
      <c r="I1760" s="1" t="str">
        <f>TRIM(IF(ISERROR(MID(other_hotels_test!L1760,7,FIND("travelled",other_hotels_test!L1760,1)-7)),"",MID(other_hotels_test!L1760,7,FIND("travelled",other_hotels_test!L1760,1)-7)))</f>
        <v>March 2013</v>
      </c>
      <c r="J1760" s="1" t="str">
        <f>TRIM(IF(ISERROR(MID(other_hotels_test!L1760,FIND("travelled",other_hotels_test!L1760,1)+9,LEN(other_hotels_test!L1760))),"",MID(other_hotels_test!L1760,FIND("travelled",other_hotels_test!L1760,1)+9,LEN(other_hotels_test!L1760))))</f>
        <v>solo</v>
      </c>
      <c r="K1760" s="4" t="e">
        <f ca="1">udfRegEx(other_hotels_test!M1760,"\d( of )\d( stars).*(n&gt;)([\s\S]*;)")&amp;CHAR(10)&amp;udfRegEx(other_hotels_test!M1760,"[^;]+$\d( of )\d( stars).*(n&gt;)([\s\S]*;)")</f>
        <v>#NAME?</v>
      </c>
      <c r="N1760" s="1" t="str">
        <f>other_hotels_test!P1760</f>
        <v>Reviewed 13 August 2013</v>
      </c>
    </row>
    <row r="1761" spans="1:14" ht="409">
      <c r="A1761" s="1" t="str">
        <f>MID(other_hotels_test!D1761,1,FIND("_data",other_hotels_test!D1761,1)-1)</f>
        <v>hotel81_star</v>
      </c>
      <c r="B1761" s="4" t="str">
        <f>other_hotels_test!G1761</f>
        <v>hopebaker</v>
      </c>
      <c r="C1761" s="4" t="str">
        <f>IF(ISBLANK(other_hotels_test!H1761),"",other_hotels_test!H1761)</f>
        <v>Manila Philippines</v>
      </c>
      <c r="D1761" s="1" t="str">
        <f>MID(other_hotels_test!I1761,FIND("of",other_hotels_test!I1761,1)-2,12)</f>
        <v>3 of 5 stars</v>
      </c>
      <c r="E1761" s="1" t="str">
        <f>MID(other_hotels_test!I1761,FIND("of",other_hotels_test!I1761,1)-2,2)</f>
        <v xml:space="preserve">3 </v>
      </c>
      <c r="F1761" s="2">
        <f>MID(other_hotels_test!I1761,FIND("of",other_hotels_test!I1761,1)-2,2)/MID(other_hotels_test!I1761,FIND("of",other_hotels_test!I1761,1)+2,2)</f>
        <v>0.6</v>
      </c>
      <c r="G1761" s="3" t="str">
        <f>IF(ISBLANK(other_hotels_test!J1761),"",other_hotels_test!J1761)</f>
        <v>“you get what you paid for”</v>
      </c>
      <c r="H1761" s="3" t="str">
        <f>IF(ISBLANK(other_hotels_test!K1761),"",other_hotels_test!K1761)</f>
        <v>I stayed in this hotel for 4 nights as a solo female traveller. It was about a 10-15mins walk from the Aljunied station and was in the street where "red-light" establishments were located. It didn't bother me though as the environment seemed safe enough. There were a couple of nights that I went back to the hotel past 10pm and everything even along the street seemed "normal". In the mornings though going to the train station I would always pass by "girls in revealing clothes standing and waiting" alongside the shophouses. They don't bother me - I just ignore them and move on. If you are not up to walking 10-15 mins every time to and from the train station then the hotel is also close to two bus stations which makes it a good location. A few meters to the right is the bus station along Geylang Road (Lorong 18). You can take a bus here to go to Mustafa. Towards the left of the hotel past the corner of the block is the bus station along Guillermard Ave (Lorong 16). You can take buses here to go to Bugis or Orchard. For the price I paid and comparing it to similar-priced hotels in Singapore I felt that the room I had (standard) was value for money. It was spacious enough with a queen-sized bed a small TV (with a remote that doesn't work) basic amenities and free wifi access. The internet connection sometimes gets cut though and you have to re-logon or just wait until you get access again. The only major issue I have is the noise along the hallways. There were a couple of nights that I wasn't able to sleep properly. The first night I could hear some Chinese-speaking people shouting at each other while walking up and down the hallway. I tried to tolerate it thinking that it would only last a few minutes. But no it went on for quite some time that I had to call the hotel's reception to complain. I was told that they would go up and check and thankfully after a few more minutes it was quiet already. The second night (Friday) the noise came from kids running up and down the hallway knocking on doors ringing the doorbell and just playing around. Apparently a group of students/kids have just checked in and were occupying several rooms in the floor I was in. Again it was a test of my patience as I tried to reason out that they were just kids. My patience failed me again though as I called the reception once more to complain. It was only after a considerable time that I finally got to sleep again. Overall on a tight budget I would probably stay in this hotel again. However if I have a bit more to spare I think I would choose another one preferably with sound-proof rooms.</v>
      </c>
      <c r="I1761" s="1" t="str">
        <f>TRIM(IF(ISERROR(MID(other_hotels_test!L1761,7,FIND("travelled",other_hotels_test!L1761,1)-7)),"",MID(other_hotels_test!L1761,7,FIND("travelled",other_hotels_test!L1761,1)-7)))</f>
        <v>July 2013</v>
      </c>
      <c r="J1761" s="1" t="str">
        <f>TRIM(IF(ISERROR(MID(other_hotels_test!L1761,FIND("travelled",other_hotels_test!L1761,1)+9,LEN(other_hotels_test!L1761))),"",MID(other_hotels_test!L1761,FIND("travelled",other_hotels_test!L1761,1)+9,LEN(other_hotels_test!L1761))))</f>
        <v>solo</v>
      </c>
      <c r="K1761" s="4" t="e">
        <f ca="1">udfRegEx(other_hotels_test!M1761,"\d( of )\d( stars).*(n&gt;)([\s\S]*;)")&amp;CHAR(10)&amp;udfRegEx(other_hotels_test!M1761,"[^;]+$\d( of )\d( stars).*(n&gt;)([\s\S]*;)")</f>
        <v>#NAME?</v>
      </c>
      <c r="N1761" s="1" t="str">
        <f>other_hotels_test!P1761</f>
        <v>Reviewed 29 July 2013</v>
      </c>
    </row>
    <row r="1762" spans="1:14" ht="56">
      <c r="A1762" s="1" t="str">
        <f>MID(other_hotels_test!D1762,1,FIND("_data",other_hotels_test!D1762,1)-1)</f>
        <v>hotel81_star</v>
      </c>
      <c r="B1762" s="4" t="str">
        <f>other_hotels_test!G1762</f>
        <v>GraceBuencs</v>
      </c>
      <c r="C1762" s="4" t="str">
        <f>IF(ISBLANK(other_hotels_test!H1762),"",other_hotels_test!H1762)</f>
        <v>Manila Philippines</v>
      </c>
      <c r="D1762" s="1" t="str">
        <f>MID(other_hotels_test!I1762,FIND("of",other_hotels_test!I1762,1)-2,12)</f>
        <v>1 of 5 stars</v>
      </c>
      <c r="E1762" s="1" t="str">
        <f>MID(other_hotels_test!I1762,FIND("of",other_hotels_test!I1762,1)-2,2)</f>
        <v xml:space="preserve">1 </v>
      </c>
      <c r="F1762" s="2">
        <f>MID(other_hotels_test!I1762,FIND("of",other_hotels_test!I1762,1)-2,2)/MID(other_hotels_test!I1762,FIND("of",other_hotels_test!I1762,1)+2,2)</f>
        <v>0.2</v>
      </c>
      <c r="G1762" s="3" t="str">
        <f>IF(ISBLANK(other_hotels_test!J1762),"",other_hotels_test!J1762)</f>
        <v>“disappointing stay”</v>
      </c>
      <c r="H1762" s="3" t="str">
        <f>IF(ISBLANK(other_hotels_test!K1762),"",other_hotels_test!K1762)</f>
        <v>Very disappointed - rooms are very small; bad internet connectivity and mobile in the rooms; so lacking in hotel services amenities and facilities; front desk staff don't smile and don't seem unhappy serving customers; 15 minute walk to the nearest MRT station.</v>
      </c>
      <c r="I1762" s="1" t="str">
        <f>TRIM(IF(ISERROR(MID(other_hotels_test!L1762,7,FIND("travelled",other_hotels_test!L1762,1)-7)),"",MID(other_hotels_test!L1762,7,FIND("travelled",other_hotels_test!L1762,1)-7)))</f>
        <v>July 2013</v>
      </c>
      <c r="J1762" s="1" t="str">
        <f>TRIM(IF(ISERROR(MID(other_hotels_test!L1762,FIND("travelled",other_hotels_test!L1762,1)+9,LEN(other_hotels_test!L1762))),"",MID(other_hotels_test!L1762,FIND("travelled",other_hotels_test!L1762,1)+9,LEN(other_hotels_test!L1762))))</f>
        <v>with family</v>
      </c>
      <c r="K1762" s="4" t="e">
        <f ca="1">udfRegEx(other_hotels_test!M1762,"\d( of )\d( stars).*(n&gt;)([\s\S]*;)")&amp;CHAR(10)&amp;udfRegEx(other_hotels_test!M1762,"[^;]+$\d( of )\d( stars).*(n&gt;)([\s\S]*;)")</f>
        <v>#NAME?</v>
      </c>
      <c r="N1762" s="1" t="str">
        <f>other_hotels_test!P1762</f>
        <v>Reviewed 23 July 2013</v>
      </c>
    </row>
    <row r="1763" spans="1:14" ht="409">
      <c r="A1763" s="1" t="str">
        <f>MID(other_hotels_test!D1763,1,FIND("_data",other_hotels_test!D1763,1)-1)</f>
        <v>hotel81_star</v>
      </c>
      <c r="B1763" s="4" t="str">
        <f>other_hotels_test!G1763</f>
        <v>kiwiflyer57</v>
      </c>
      <c r="C1763" s="4" t="str">
        <f>IF(ISBLANK(other_hotels_test!H1763),"",other_hotels_test!H1763)</f>
        <v>London United Kingdom</v>
      </c>
      <c r="D1763" s="1" t="str">
        <f>MID(other_hotels_test!I1763,FIND("of",other_hotels_test!I1763,1)-2,12)</f>
        <v>3 of 5 stars</v>
      </c>
      <c r="E1763" s="1" t="str">
        <f>MID(other_hotels_test!I1763,FIND("of",other_hotels_test!I1763,1)-2,2)</f>
        <v xml:space="preserve">3 </v>
      </c>
      <c r="F1763" s="2">
        <f>MID(other_hotels_test!I1763,FIND("of",other_hotels_test!I1763,1)-2,2)/MID(other_hotels_test!I1763,FIND("of",other_hotels_test!I1763,1)+2,2)</f>
        <v>0.6</v>
      </c>
      <c r="G1763" s="3" t="str">
        <f>IF(ISBLANK(other_hotels_test!J1763),"",other_hotels_test!J1763)</f>
        <v>“Good value for the money but basic.”</v>
      </c>
      <c r="H1763" s="3" t="str">
        <f>IF(ISBLANK(other_hotels_test!K1763),"",other_hotels_test!K1763)</f>
        <v>We only wanted to stay in Singapore for two nights because our flight from Perth came in at 3am and the connection to Manila was not until 3am the following day. As we did not fancy sleeping in the airport we looked for a cheap hotel which we could check into around 4am and able to check out around 11pm therefore we paid for two nights. It was not until I checked again on the location of the hotel and checked some comments that I learned it was in the middle of the red light district. However we checked in and no problems at all with late night guests or frequent visitors. The Hotel reception was friendly and efficient the hotel rooms are basic with clean sheets clean bathroom and linen changed twice while we we there. Although the towels were clean they were well worn and only one small towel each. I did not like the plastic cover on the bed but I suppose it can be cleaned easily. Next day we decided to do an open top bus tour of Singapore so got directions from reception and caught a normal bus just around the corner cost $1.20 each to the local mall. There were a couple of choices for hop on hop off bus tours and we chose the shortest one at $18.. After a couple of stops it came to the actual starting point of that particular tour that was most likely the centre of the tourist area where the giant Ferris wheel is located and you can see the famous gardens in the sky which is really unique. We saw another bus tour starting from that point which seemed to be a better value for money. Our bus tour was ok but in my opinion it could have been much improved if the driver had slowed down a bit at good photo opportunities instead of just driving around with the flow of traffic. (I used to do open top tours of London for 6 years so could have done a much better job) Having said that there were a lot of really good views of many sites in Singapore that we could not have seen without the tour. Because it was raining in the afternoon and we were not sure where to catch the return bus to the hotel we decided to catch a local taxi...... Big mistake.... it cost $17 for the same journey that only cost $2.20 for both of us on the bus Also the taxi probably went back on a longer route which was an old taxi trick. As we were in the hotel late afternoon and evening we needed to get something to eat before going to the airport but the hotel seemed to be on a side street and no visible cafes or restaurants near by.. However when the Airport shuttle picked us up we found that just around the corner there were many small cafes and small shops which we could have spent a few hours walking around. We did see that there were a number of hot spots in the neighborhood but not as seedy as Soho in London. We chose to travel from the airport to the hotel by airport shuttle $9 each instead of using a taxi also the same shuttle on return.($9 again) Singapore airport is a top class airport with even a beautiful small lake with orchids and tropical fish inside one of the terminals. We had traveled with Tiger Airways in both directions but although they are cheap and ran according to scheduled time there is no extras like food or water available unless you buy it on the aircraft and the seats are very close together so would not be our choice on another trip to the same destination. Although the staff were very efficient and doing a good job. You pays your money and you get your choice. One tip I will pass on take an empty water bottle through security check and you can fill it with clean cold water inside the departure lounges especially on Tiger Aiways as no water provided free</v>
      </c>
      <c r="I1763" s="1" t="str">
        <f>TRIM(IF(ISERROR(MID(other_hotels_test!L1763,7,FIND("travelled",other_hotels_test!L1763,1)-7)),"",MID(other_hotels_test!L1763,7,FIND("travelled",other_hotels_test!L1763,1)-7)))</f>
        <v>February 2013</v>
      </c>
      <c r="J1763" s="1" t="str">
        <f>TRIM(IF(ISERROR(MID(other_hotels_test!L1763,FIND("travelled",other_hotels_test!L1763,1)+9,LEN(other_hotels_test!L1763))),"",MID(other_hotels_test!L1763,FIND("travelled",other_hotels_test!L1763,1)+9,LEN(other_hotels_test!L1763))))</f>
        <v>with family</v>
      </c>
      <c r="K1763" s="4" t="e">
        <f ca="1">udfRegEx(other_hotels_test!M1763,"\d( of )\d( stars).*(n&gt;)([\s\S]*;)")&amp;CHAR(10)&amp;udfRegEx(other_hotels_test!M1763,"[^;]+$\d( of )\d( stars).*(n&gt;)([\s\S]*;)")</f>
        <v>#NAME?</v>
      </c>
      <c r="N1763" s="1" t="str">
        <f>other_hotels_test!P1763</f>
        <v>Reviewed 11 March 2013</v>
      </c>
    </row>
    <row r="1764" spans="1:14" ht="336">
      <c r="A1764" s="1" t="str">
        <f>MID(other_hotels_test!D1764,1,FIND("_data",other_hotels_test!D1764,1)-1)</f>
        <v>hotel81_star</v>
      </c>
      <c r="B1764" s="4" t="str">
        <f>other_hotels_test!G1764</f>
        <v>MikeATL</v>
      </c>
      <c r="C1764" s="4" t="str">
        <f>IF(ISBLANK(other_hotels_test!H1764),"",other_hotels_test!H1764)</f>
        <v>Atlanta Georgia</v>
      </c>
      <c r="D1764" s="1" t="str">
        <f>MID(other_hotels_test!I1764,FIND("of",other_hotels_test!I1764,1)-2,12)</f>
        <v>3 of 5 stars</v>
      </c>
      <c r="E1764" s="1" t="str">
        <f>MID(other_hotels_test!I1764,FIND("of",other_hotels_test!I1764,1)-2,2)</f>
        <v xml:space="preserve">3 </v>
      </c>
      <c r="F1764" s="2">
        <f>MID(other_hotels_test!I1764,FIND("of",other_hotels_test!I1764,1)-2,2)/MID(other_hotels_test!I1764,FIND("of",other_hotels_test!I1764,1)+2,2)</f>
        <v>0.6</v>
      </c>
      <c r="G1764" s="3" t="str">
        <f>IF(ISBLANK(other_hotels_test!J1764),"",other_hotels_test!J1764)</f>
        <v>“For budget travelers who dont mind what others are up to.”</v>
      </c>
      <c r="H1764" s="3" t="str">
        <f>IF(ISBLANK(other_hotels_test!K1764),"",other_hotels_test!K1764)</f>
        <v>The Geylang district is a good dozen blocks or more of cheap hotels. Basically about all of them are more or less" by the hour hotels". Yet there are many bargain hunters like me that will use them too. I checked the lowest price of a "normal" hotel and it was the Ibis which is often a tiny box anyway and it was twice as much. The rest were far more. Singapore can be very expensive! So I rate it 3 star as VALUE FOR MONEY. Otherwise the rooms are tiny the bedding is minimal but Singapore is always hot and that's all you need. Many of these places also have a plastic like protector under the sheet. Kinda icky but I guess a hotel with no protector could be worse you just wouldn't know it. Once you close the door you seldom hear or see anything so who cares! I think these hotels put regular travelers on different floors than the local by the hour traffic when they can. Singapore is very safe everywhere so I wouldn't worry about safety. The area is mostly Indian street food outside or non a/c inside seating and cheap. If you need lots of electrical outlets for all your I-this and I -that...cameras and all other modern conveniences none of these types of hotels have many plugs. Some just one-so a small octopus type thing is handy to charge things as you cant be sure of more than one plug. Or stick the one that has USB outlets in the wall and the others to the USBs if they can be charged that way. Keep in mind your here for a cheap stay and that you will get. Don't expect more. When you get home you can tell your neighbors you stayed in the red light district!. Woo hoo!</v>
      </c>
      <c r="I1764" s="1" t="str">
        <f>TRIM(IF(ISERROR(MID(other_hotels_test!L1764,7,FIND("travelled",other_hotels_test!L1764,1)-7)),"",MID(other_hotels_test!L1764,7,FIND("travelled",other_hotels_test!L1764,1)-7)))</f>
        <v>April 2012</v>
      </c>
      <c r="J1764" s="1" t="str">
        <f>TRIM(IF(ISERROR(MID(other_hotels_test!L1764,FIND("travelled",other_hotels_test!L1764,1)+9,LEN(other_hotels_test!L1764))),"",MID(other_hotels_test!L1764,FIND("travelled",other_hotels_test!L1764,1)+9,LEN(other_hotels_test!L1764))))</f>
        <v>with friends</v>
      </c>
      <c r="K1764" s="4" t="e">
        <f ca="1">udfRegEx(other_hotels_test!M1764,"\d( of )\d( stars).*(n&gt;)([\s\S]*;)")&amp;CHAR(10)&amp;udfRegEx(other_hotels_test!M1764,"[^;]+$\d( of )\d( stars).*(n&gt;)([\s\S]*;)")</f>
        <v>#NAME?</v>
      </c>
      <c r="N1764" s="1" t="str">
        <f>other_hotels_test!P1764</f>
        <v>Reviewed 11 March 2013</v>
      </c>
    </row>
    <row r="1765" spans="1:14" ht="409">
      <c r="A1765" s="1" t="str">
        <f>MID(other_hotels_test!D1765,1,FIND("_data",other_hotels_test!D1765,1)-1)</f>
        <v>hotel81_star</v>
      </c>
      <c r="B1765" s="4" t="str">
        <f>other_hotels_test!G1765</f>
        <v>The_Pale_Ridah</v>
      </c>
      <c r="C1765" s="4" t="str">
        <f>IF(ISBLANK(other_hotels_test!H1765),"",other_hotels_test!H1765)</f>
        <v>Parramatta Australia</v>
      </c>
      <c r="D1765" s="1" t="str">
        <f>MID(other_hotels_test!I1765,FIND("of",other_hotels_test!I1765,1)-2,12)</f>
        <v>3 of 5 stars</v>
      </c>
      <c r="E1765" s="1" t="str">
        <f>MID(other_hotels_test!I1765,FIND("of",other_hotels_test!I1765,1)-2,2)</f>
        <v xml:space="preserve">3 </v>
      </c>
      <c r="F1765" s="2">
        <f>MID(other_hotels_test!I1765,FIND("of",other_hotels_test!I1765,1)-2,2)/MID(other_hotels_test!I1765,FIND("of",other_hotels_test!I1765,1)+2,2)</f>
        <v>0.6</v>
      </c>
      <c r="G1765" s="3" t="str">
        <f>IF(ISBLANK(other_hotels_test!J1765),"",other_hotels_test!J1765)</f>
        <v>“A cheap room here or a hostel in Little India the devil or the deep blue sea.”</v>
      </c>
      <c r="H1765" s="3" t="str">
        <f>IF(ISBLANK(other_hotels_test!K1765),"",other_hotels_test!K1765)</f>
        <v>Smack bang on the busiest street for ugly hookers &amp; home to Lorong 18 dominated by houses with red light bulbs is this strategically placed hotel is perfectly positioned for business. The Standard rooms their bathrooms &amp; tv’s are small. A window facing the back sets it apart from refugee accommodation. The aircon &amp; hot water work well &amp; most importantly for travellers the free wifi is strong from the room. I think an important aspect here is the bed is a Queen sized spring mattress rather than a foam one which in all respects is important comfort when entertaining a woman without her clothes. Make no mistake this is a cheap hotel which attracts Indians families from Asian countries on holiday backpackers &amp; naughty men. Walls are paper thin so you will most likely hear your fair share of moaning grunting &amp; Chinese people chatting anytime from late night to early morning. It helps to remember that you stayed here to save money. If you checked in alone officially you cannot have more than 1 ‘guest’ in the room &amp; they cannot stay in the room after 11pm. Unless you are a dark skinned Indian &amp; your ‘guest’ is an Asian woman in a short mini-skirt &amp; heels you can probably get away with saying your female ‘guest’ is your wife she just happens to look Filipino. Bookings &amp; discounts can be found on most major hotel websites. I booked only a few hours before &amp; had no problems. Hotel reception speak good English &amp; check-in/out is fast. A photocopy of your passport is taken. Free wifi hotel toothbrush &amp; paste &amp; soap. Towels are thin &amp; old maybe bring your own. Check-out is at 12 noon &amp; free luggage storage is an option for guests with late flights. Al Juneid MRT station is a 10 min walk. Plenty of food available at night &amp; several Asian food halls provide variety. Geylang is a relatively safe place where pimps don’t carry guns. Kids wouldn’t notice hookers who are old &amp; ugly anyway. Lots of Indian men gather here to stare at hookers for free entertainment while Chinese men pretend to be passing by it’s a great environment to watch people.</v>
      </c>
      <c r="I1765" s="1" t="str">
        <f>TRIM(IF(ISERROR(MID(other_hotels_test!L1765,7,FIND("travelled",other_hotels_test!L1765,1)-7)),"",MID(other_hotels_test!L1765,7,FIND("travelled",other_hotels_test!L1765,1)-7)))</f>
        <v>March 2013</v>
      </c>
      <c r="J1765" s="1" t="str">
        <f>TRIM(IF(ISERROR(MID(other_hotels_test!L1765,FIND("travelled",other_hotels_test!L1765,1)+9,LEN(other_hotels_test!L1765))),"",MID(other_hotels_test!L1765,FIND("travelled",other_hotels_test!L1765,1)+9,LEN(other_hotels_test!L1765))))</f>
        <v>as a couple</v>
      </c>
      <c r="K1765" s="4" t="e">
        <f ca="1">udfRegEx(other_hotels_test!M1765,"\d( of )\d( stars).*(n&gt;)([\s\S]*;)")&amp;CHAR(10)&amp;udfRegEx(other_hotels_test!M1765,"[^;]+$\d( of )\d( stars).*(n&gt;)([\s\S]*;)")</f>
        <v>#NAME?</v>
      </c>
      <c r="N1765" s="1" t="str">
        <f>other_hotels_test!P1765</f>
        <v>Reviewed 6 March 2013</v>
      </c>
    </row>
    <row r="1766" spans="1:14" ht="98">
      <c r="A1766" s="1" t="str">
        <f>MID(other_hotels_test!D1766,1,FIND("_data",other_hotels_test!D1766,1)-1)</f>
        <v>hotel81_star</v>
      </c>
      <c r="B1766" s="4" t="str">
        <f>other_hotels_test!G1766</f>
        <v>1Bob123456</v>
      </c>
      <c r="C1766" s="4" t="str">
        <f>IF(ISBLANK(other_hotels_test!H1766),"",other_hotels_test!H1766)</f>
        <v/>
      </c>
      <c r="D1766" s="1" t="str">
        <f>MID(other_hotels_test!I1766,FIND("of",other_hotels_test!I1766,1)-2,12)</f>
        <v>1 of 5 stars</v>
      </c>
      <c r="E1766" s="1" t="str">
        <f>MID(other_hotels_test!I1766,FIND("of",other_hotels_test!I1766,1)-2,2)</f>
        <v xml:space="preserve">1 </v>
      </c>
      <c r="F1766" s="2">
        <f>MID(other_hotels_test!I1766,FIND("of",other_hotels_test!I1766,1)-2,2)/MID(other_hotels_test!I1766,FIND("of",other_hotels_test!I1766,1)+2,2)</f>
        <v>0.2</v>
      </c>
      <c r="G1766" s="3" t="str">
        <f>IF(ISBLANK(other_hotels_test!J1766),"",other_hotels_test!J1766)</f>
        <v>“Hookers one hour hotel”</v>
      </c>
      <c r="H1766" s="3" t="str">
        <f>IF(ISBLANK(other_hotels_test!K1766),"",other_hotels_test!K1766)</f>
        <v>I dont understand how anybody can give more than one star to this hotel it is not far from center ok it is cheap ok BUT there are hookers everywhere which use hotel rooms for work so you can imagine what was going in your bed just one day ago!!! If I read this in reviews I never ever book this hotel. I think that there is only busy neigbourhuds not that hotel itself is used by hookers. Very bad experience.</v>
      </c>
      <c r="I1766" s="1" t="str">
        <f>TRIM(IF(ISERROR(MID(other_hotels_test!L1766,7,FIND("travelled",other_hotels_test!L1766,1)-7)),"",MID(other_hotels_test!L1766,7,FIND("travelled",other_hotels_test!L1766,1)-7)))</f>
        <v/>
      </c>
      <c r="J1766" s="1" t="str">
        <f>TRIM(IF(ISERROR(MID(other_hotels_test!L1766,FIND("travelled",other_hotels_test!L1766,1)+9,LEN(other_hotels_test!L1766))),"",MID(other_hotels_test!L1766,FIND("travelled",other_hotels_test!L1766,1)+9,LEN(other_hotels_test!L1766))))</f>
        <v/>
      </c>
      <c r="K1766" s="4" t="e">
        <f ca="1">udfRegEx(other_hotels_test!M1766,"\d( of )\d( stars).*(n&gt;)([\s\S]*;)")&amp;CHAR(10)&amp;udfRegEx(other_hotels_test!M1766,"[^;]+$\d( of )\d( stars).*(n&gt;)([\s\S]*;)")</f>
        <v>#NAME?</v>
      </c>
      <c r="N1766" s="1" t="str">
        <f>other_hotels_test!P1766</f>
        <v>Reviewed 1 February 2013</v>
      </c>
    </row>
    <row r="1767" spans="1:14" ht="196">
      <c r="A1767" s="1" t="str">
        <f>MID(other_hotels_test!D1767,1,FIND("_data",other_hotels_test!D1767,1)-1)</f>
        <v>hotel81_star</v>
      </c>
      <c r="B1767" s="4" t="str">
        <f>other_hotels_test!G1767</f>
        <v>Mike_Jkt</v>
      </c>
      <c r="C1767" s="4" t="str">
        <f>IF(ISBLANK(other_hotels_test!H1767),"",other_hotels_test!H1767)</f>
        <v>Jakarta</v>
      </c>
      <c r="D1767" s="1" t="str">
        <f>MID(other_hotels_test!I1767,FIND("of",other_hotels_test!I1767,1)-2,12)</f>
        <v>3 of 5 stars</v>
      </c>
      <c r="E1767" s="1" t="str">
        <f>MID(other_hotels_test!I1767,FIND("of",other_hotels_test!I1767,1)-2,2)</f>
        <v xml:space="preserve">3 </v>
      </c>
      <c r="F1767" s="2">
        <f>MID(other_hotels_test!I1767,FIND("of",other_hotels_test!I1767,1)-2,2)/MID(other_hotels_test!I1767,FIND("of",other_hotels_test!I1767,1)+2,2)</f>
        <v>0.6</v>
      </c>
      <c r="G1767" s="3" t="str">
        <f>IF(ISBLANK(other_hotels_test!J1767),"",other_hotels_test!J1767)</f>
        <v>“Budget option in Expensive Singapore”</v>
      </c>
      <c r="H1767" s="3" t="str">
        <f>IF(ISBLANK(other_hotels_test!K1767),"",other_hotels_test!K1767)</f>
        <v>As hotel prices tend to be very high in Singapore in the last few years i try to find budget hotels whenever I'm in town. I've been staying here twice and there is never a problem. Location is geylang area a red light district. But it is safe and you can walk around anytime of the day and find things to eat and cheap. From airport you can take the MRT to Aljunied station and take a short walk to the hotel or you can always get a taxi. The staffs are friendly and efficient they even let me checked in at 11 am during my last stay. The room is pretty much standard the bathroom is typical asian style and tends to get wet when you take shower. Free wifi is available ask for daily password from the reception desk. Bus stop is about 5 minutes walk from either sides of the hotel. Recommended for budget conscious travellers book directly from their website. The rates are higher for friday and saturday but still cheap for Singapore standard.</v>
      </c>
      <c r="I1767" s="1" t="str">
        <f>TRIM(IF(ISERROR(MID(other_hotels_test!L1767,7,FIND("travelled",other_hotels_test!L1767,1)-7)),"",MID(other_hotels_test!L1767,7,FIND("travelled",other_hotels_test!L1767,1)-7)))</f>
        <v>July 2012</v>
      </c>
      <c r="J1767" s="1" t="str">
        <f>TRIM(IF(ISERROR(MID(other_hotels_test!L1767,FIND("travelled",other_hotels_test!L1767,1)+9,LEN(other_hotels_test!L1767))),"",MID(other_hotels_test!L1767,FIND("travelled",other_hotels_test!L1767,1)+9,LEN(other_hotels_test!L1767))))</f>
        <v>as a couple</v>
      </c>
      <c r="K1767" s="4" t="e">
        <f ca="1">udfRegEx(other_hotels_test!M1767,"\d( of )\d( stars).*(n&gt;)([\s\S]*;)")&amp;CHAR(10)&amp;udfRegEx(other_hotels_test!M1767,"[^;]+$\d( of )\d( stars).*(n&gt;)([\s\S]*;)")</f>
        <v>#NAME?</v>
      </c>
      <c r="N1767" s="1" t="str">
        <f>other_hotels_test!P1767</f>
        <v>Reviewed 10 November 2012</v>
      </c>
    </row>
    <row r="1768" spans="1:14" ht="294">
      <c r="A1768" s="1" t="str">
        <f>MID(other_hotels_test!D1768,1,FIND("_data",other_hotels_test!D1768,1)-1)</f>
        <v>hotel81_star</v>
      </c>
      <c r="B1768" s="4" t="str">
        <f>other_hotels_test!G1768</f>
        <v>Bigone_LWC</v>
      </c>
      <c r="C1768" s="4" t="str">
        <f>IF(ISBLANK(other_hotels_test!H1768),"",other_hotels_test!H1768)</f>
        <v>Hong Kong China</v>
      </c>
      <c r="D1768" s="1" t="str">
        <f>MID(other_hotels_test!I1768,FIND("of",other_hotels_test!I1768,1)-2,12)</f>
        <v>4 of 5 stars</v>
      </c>
      <c r="E1768" s="1" t="str">
        <f>MID(other_hotels_test!I1768,FIND("of",other_hotels_test!I1768,1)-2,2)</f>
        <v xml:space="preserve">4 </v>
      </c>
      <c r="F1768" s="2">
        <f>MID(other_hotels_test!I1768,FIND("of",other_hotels_test!I1768,1)-2,2)/MID(other_hotels_test!I1768,FIND("of",other_hotels_test!I1768,1)+2,2)</f>
        <v>0.8</v>
      </c>
      <c r="G1768" s="3" t="str">
        <f>IF(ISBLANK(other_hotels_test!J1768),"",other_hotels_test!J1768)</f>
        <v>“Explorer excellent base”</v>
      </c>
      <c r="H1768" s="3" t="str">
        <f>IF(ISBLANK(other_hotels_test!K1768),"",other_hotels_test!K1768)</f>
        <v>I have stayed in the Hotel 81 chain of budget hotels for over 10 years and will continue to stay there in my future trips if standard can be maintained just like this time around. Yes the location is Singapore's red light district where lots of working ladies would stand around the street corners at night. Just avoid eye contacts and everyone would be fine as no one would bother you even female tourists would feel very safe in the region just watch what you wear when you come over to the hotel in order to avoid being "Scan over" by men in the region or simply just take a name card from the hotel and catch a taxi to travel back directly to its front doors no hassle at all ! Back to the hotel itself it has lots of sister hotels all over Singapore other regions just being slightly more expensive such as branches in Bugis or in Chinatown. It is a good base for explorers like me who would like to eat out and stay longer in Singapore without costing you an arm or leg. The room are more or less similar throught all hotels in the Hotel 81 chain small but functional which can give you a good night of sleep &lt;-- that is what I guess most travellers want when choosing a hotel. When I am on business to Singapore I would stay in 5 star hotels in Orchard or Marina Bay area but when I am on my own expenses and leasure time I would most certainly keeping staying in Hotel 81 chains of hotels ! LWC of HKG/SYD</v>
      </c>
      <c r="I1768" s="1" t="str">
        <f>TRIM(IF(ISERROR(MID(other_hotels_test!L1768,7,FIND("travelled",other_hotels_test!L1768,1)-7)),"",MID(other_hotels_test!L1768,7,FIND("travelled",other_hotels_test!L1768,1)-7)))</f>
        <v>January 2014</v>
      </c>
      <c r="J1768" s="1" t="str">
        <f>TRIM(IF(ISERROR(MID(other_hotels_test!L1768,FIND("travelled",other_hotels_test!L1768,1)+9,LEN(other_hotels_test!L1768))),"",MID(other_hotels_test!L1768,FIND("travelled",other_hotels_test!L1768,1)+9,LEN(other_hotels_test!L1768))))</f>
        <v>solo</v>
      </c>
      <c r="K1768" s="4" t="e">
        <f ca="1">udfRegEx(other_hotels_test!M1768,"\d( of )\d( stars).*(n&gt;)([\s\S]*;)")&amp;CHAR(10)&amp;udfRegEx(other_hotels_test!M1768,"[^;]+$\d( of )\d( stars).*(n&gt;)([\s\S]*;)")</f>
        <v>#NAME?</v>
      </c>
      <c r="N1768" s="1" t="str">
        <f>other_hotels_test!P1768</f>
        <v>Reviewed 16 January 2014</v>
      </c>
    </row>
    <row r="1769" spans="1:14" ht="56">
      <c r="A1769" s="1" t="str">
        <f>MID(other_hotels_test!D1769,1,FIND("_data",other_hotels_test!D1769,1)-1)</f>
        <v>hotel81_star</v>
      </c>
      <c r="B1769" s="4" t="str">
        <f>other_hotels_test!G1769</f>
        <v>tommyfu</v>
      </c>
      <c r="C1769" s="4" t="str">
        <f>IF(ISBLANK(other_hotels_test!H1769),"",other_hotels_test!H1769)</f>
        <v>Wilayah Persekutuan Malaysia</v>
      </c>
      <c r="D1769" s="1" t="str">
        <f>MID(other_hotels_test!I1769,FIND("of",other_hotels_test!I1769,1)-2,12)</f>
        <v>5 of 5 stars</v>
      </c>
      <c r="E1769" s="1" t="str">
        <f>MID(other_hotels_test!I1769,FIND("of",other_hotels_test!I1769,1)-2,2)</f>
        <v xml:space="preserve">5 </v>
      </c>
      <c r="F1769" s="2">
        <f>MID(other_hotels_test!I1769,FIND("of",other_hotels_test!I1769,1)-2,2)/MID(other_hotels_test!I1769,FIND("of",other_hotels_test!I1769,1)+2,2)</f>
        <v>1</v>
      </c>
      <c r="G1769" s="3" t="str">
        <f>IF(ISBLANK(other_hotels_test!J1769),"",other_hotels_test!J1769)</f>
        <v>“Good Clean hotel”</v>
      </c>
      <c r="H1769" s="3" t="str">
        <f>IF(ISBLANK(other_hotels_test!K1769),"",other_hotels_test!K1769)</f>
        <v>NEW HOTEL! Hotel is new and clean! Room are nice and clean. Service are Great. Front office are friendly and helpful! A great benefit to Hotel 81 I really got a great stay. I love this hotel!!! I will come back again in june!!!</v>
      </c>
      <c r="I1769" s="1" t="str">
        <f>TRIM(IF(ISERROR(MID(other_hotels_test!L1769,7,FIND("travelled",other_hotels_test!L1769,1)-7)),"",MID(other_hotels_test!L1769,7,FIND("travelled",other_hotels_test!L1769,1)-7)))</f>
        <v>January 2014</v>
      </c>
      <c r="J1769" s="1" t="str">
        <f>TRIM(IF(ISERROR(MID(other_hotels_test!L1769,FIND("travelled",other_hotels_test!L1769,1)+9,LEN(other_hotels_test!L1769))),"",MID(other_hotels_test!L1769,FIND("travelled",other_hotels_test!L1769,1)+9,LEN(other_hotels_test!L1769))))</f>
        <v>with family</v>
      </c>
      <c r="K1769" s="4" t="e">
        <f ca="1">udfRegEx(other_hotels_test!M1769,"\d( of )\d( stars).*(n&gt;)([\s\S]*;)")&amp;CHAR(10)&amp;udfRegEx(other_hotels_test!M1769,"[^;]+$\d( of )\d( stars).*(n&gt;)([\s\S]*;)")</f>
        <v>#NAME?</v>
      </c>
      <c r="N1769" s="1" t="str">
        <f>other_hotels_test!P1769</f>
        <v>Reviewed 11 January 2014</v>
      </c>
    </row>
    <row r="1770" spans="1:14" ht="56">
      <c r="A1770" s="1" t="str">
        <f>MID(other_hotels_test!D1770,1,FIND("_data",other_hotels_test!D1770,1)-1)</f>
        <v>hotel81_star</v>
      </c>
      <c r="B1770" s="4" t="str">
        <f>other_hotels_test!G1770</f>
        <v>wongmin</v>
      </c>
      <c r="C1770" s="4" t="str">
        <f>IF(ISBLANK(other_hotels_test!H1770),"",other_hotels_test!H1770)</f>
        <v>Taipei Taiwan</v>
      </c>
      <c r="D1770" s="1" t="str">
        <f>MID(other_hotels_test!I1770,FIND("of",other_hotels_test!I1770,1)-2,12)</f>
        <v>5 of 5 stars</v>
      </c>
      <c r="E1770" s="1" t="str">
        <f>MID(other_hotels_test!I1770,FIND("of",other_hotels_test!I1770,1)-2,2)</f>
        <v xml:space="preserve">5 </v>
      </c>
      <c r="F1770" s="2">
        <f>MID(other_hotels_test!I1770,FIND("of",other_hotels_test!I1770,1)-2,2)/MID(other_hotels_test!I1770,FIND("of",other_hotels_test!I1770,1)+2,2)</f>
        <v>1</v>
      </c>
      <c r="G1770" s="3" t="str">
        <f>IF(ISBLANK(other_hotels_test!J1770),"",other_hotels_test!J1770)</f>
        <v>“New hotel”</v>
      </c>
      <c r="H1770" s="3" t="str">
        <f>IF(ISBLANK(other_hotels_test!K1770),"",other_hotels_test!K1770)</f>
        <v>Nice hotel just new renovate with free Wi-Fi. Lobby with free usage of computer. Room are clean with window. Very spaces. Value for money. Easy can get to city and easy to get eatery.Great place to stay when you come to Singapore.</v>
      </c>
      <c r="I1770" s="1" t="str">
        <f>TRIM(IF(ISERROR(MID(other_hotels_test!L1770,7,FIND("travelled",other_hotels_test!L1770,1)-7)),"",MID(other_hotels_test!L1770,7,FIND("travelled",other_hotels_test!L1770,1)-7)))</f>
        <v/>
      </c>
      <c r="J1770" s="1" t="str">
        <f>TRIM(IF(ISERROR(MID(other_hotels_test!L1770,FIND("travelled",other_hotels_test!L1770,1)+9,LEN(other_hotels_test!L1770))),"",MID(other_hotels_test!L1770,FIND("travelled",other_hotels_test!L1770,1)+9,LEN(other_hotels_test!L1770))))</f>
        <v/>
      </c>
      <c r="K1770" s="4" t="e">
        <f ca="1">udfRegEx(other_hotels_test!M1770,"\d( of )\d( stars).*(n&gt;)([\s\S]*;)")&amp;CHAR(10)&amp;udfRegEx(other_hotels_test!M1770,"[^;]+$\d( of )\d( stars).*(n&gt;)([\s\S]*;)")</f>
        <v>#NAME?</v>
      </c>
      <c r="N1770" s="1" t="str">
        <f>other_hotels_test!P1770</f>
        <v>Reviewed 7 January 2014</v>
      </c>
    </row>
    <row r="1771" spans="1:14" ht="112">
      <c r="A1771" s="1" t="str">
        <f>MID(other_hotels_test!D1771,1,FIND("_data",other_hotels_test!D1771,1)-1)</f>
        <v>hotel81_star</v>
      </c>
      <c r="B1771" s="4" t="str">
        <f>other_hotels_test!G1771</f>
        <v>QeeQeeHanis</v>
      </c>
      <c r="C1771" s="4" t="str">
        <f>IF(ISBLANK(other_hotels_test!H1771),"",other_hotels_test!H1771)</f>
        <v>Penang Island Malaysia</v>
      </c>
      <c r="D1771" s="1" t="str">
        <f>MID(other_hotels_test!I1771,FIND("of",other_hotels_test!I1771,1)-2,12)</f>
        <v>3 of 5 stars</v>
      </c>
      <c r="E1771" s="1" t="str">
        <f>MID(other_hotels_test!I1771,FIND("of",other_hotels_test!I1771,1)-2,2)</f>
        <v xml:space="preserve">3 </v>
      </c>
      <c r="F1771" s="2">
        <f>MID(other_hotels_test!I1771,FIND("of",other_hotels_test!I1771,1)-2,2)/MID(other_hotels_test!I1771,FIND("of",other_hotels_test!I1771,1)+2,2)</f>
        <v>0.6</v>
      </c>
      <c r="G1771" s="3" t="str">
        <f>IF(ISBLANK(other_hotels_test!J1771),"",other_hotels_test!J1771)</f>
        <v>“Close to MRT station”</v>
      </c>
      <c r="H1771" s="3" t="str">
        <f>IF(ISBLANK(other_hotels_test!K1771),"",other_hotels_test!K1771)</f>
        <v>The hotel just fine for us we got it at good price during promotion. The superior room inundated with basic amenities and extras like hairdryer refrigerator free 3in1 coffee packet water bottle telephone etc. You can see prostitute along the street at night time but it is harmless. As our main concern is the location close to the MRT station (10 mins) easy access to ATM and other necessities so the red light area was not a big issue for us. Market &amp; convenience stores just few minutes walk easy for you to get munchies.</v>
      </c>
      <c r="I1771" s="1" t="str">
        <f>TRIM(IF(ISERROR(MID(other_hotels_test!L1771,7,FIND("travelled",other_hotels_test!L1771,1)-7)),"",MID(other_hotels_test!L1771,7,FIND("travelled",other_hotels_test!L1771,1)-7)))</f>
        <v>October 2012</v>
      </c>
      <c r="J1771" s="1" t="str">
        <f>TRIM(IF(ISERROR(MID(other_hotels_test!L1771,FIND("travelled",other_hotels_test!L1771,1)+9,LEN(other_hotels_test!L1771))),"",MID(other_hotels_test!L1771,FIND("travelled",other_hotels_test!L1771,1)+9,LEN(other_hotels_test!L1771))))</f>
        <v>as a couple</v>
      </c>
      <c r="K1771" s="4" t="e">
        <f ca="1">udfRegEx(other_hotels_test!M1771,"\d( of )\d( stars).*(n&gt;)([\s\S]*;)")&amp;CHAR(10)&amp;udfRegEx(other_hotels_test!M1771,"[^;]+$\d( of )\d( stars).*(n&gt;)([\s\S]*;)")</f>
        <v>#NAME?</v>
      </c>
      <c r="N1771" s="1" t="str">
        <f>other_hotels_test!P1771</f>
        <v>Reviewed 13 September 2013</v>
      </c>
    </row>
    <row r="1772" spans="1:14" ht="238">
      <c r="A1772" s="1" t="str">
        <f>MID(other_hotels_test!D1772,1,FIND("_data",other_hotels_test!D1772,1)-1)</f>
        <v>hotel81_star</v>
      </c>
      <c r="B1772" s="4" t="str">
        <f>other_hotels_test!G1772</f>
        <v>Nicole D</v>
      </c>
      <c r="C1772" s="4" t="str">
        <f>IF(ISBLANK(other_hotels_test!H1772),"",other_hotels_test!H1772)</f>
        <v/>
      </c>
      <c r="D1772" s="1" t="str">
        <f>MID(other_hotels_test!I1772,FIND("of",other_hotels_test!I1772,1)-2,12)</f>
        <v>2 of 5 stars</v>
      </c>
      <c r="E1772" s="1" t="str">
        <f>MID(other_hotels_test!I1772,FIND("of",other_hotels_test!I1772,1)-2,2)</f>
        <v xml:space="preserve">2 </v>
      </c>
      <c r="F1772" s="2">
        <f>MID(other_hotels_test!I1772,FIND("of",other_hotels_test!I1772,1)-2,2)/MID(other_hotels_test!I1772,FIND("of",other_hotels_test!I1772,1)+2,2)</f>
        <v>0.4</v>
      </c>
      <c r="G1772" s="3" t="str">
        <f>IF(ISBLANK(other_hotels_test!J1772),"",other_hotels_test!J1772)</f>
        <v>“Not a place for travelers!”</v>
      </c>
      <c r="H1772" s="3" t="str">
        <f>IF(ISBLANK(other_hotels_test!K1772),"",other_hotels_test!K1772)</f>
        <v>We stayed here in August 2013 we decide to stayed just for one night and look for something else just when got there! Just at the entrance we realize what is was about!... Firstly it is located at the middle of the Singapore's prostitute neighborhood. So you can imagine that at nights it's not that safe if you are a women. Full of man looking at you it is so weird and made me feel so uncomfortable. Even worst than that when you feel that you can feel better inside of the hotel just at the lobby you can see how many people goes with their prostitute renting rooms just for hours. So this hotel works as a brothel or burdel making it ''legal'' as they are guests. So just I want to make you know that if you want to stay there you should deal with that...Actually we arrived from the airport around 11pm they told us it wasn't ready so we should wait just one hour wich was ok for us. The cleaning of the room last almost 3 hours though!!!....we were waiting and they even didn't have toilet for the guests waiting at the lobby!!! It was honestly a bad experience me and my couple aren't that fuzzy people...so just imagine how was this for us!!</v>
      </c>
      <c r="I1772" s="1" t="str">
        <f>TRIM(IF(ISERROR(MID(other_hotels_test!L1772,7,FIND("travelled",other_hotels_test!L1772,1)-7)),"",MID(other_hotels_test!L1772,7,FIND("travelled",other_hotels_test!L1772,1)-7)))</f>
        <v>August 2013</v>
      </c>
      <c r="J1772" s="1" t="str">
        <f>TRIM(IF(ISERROR(MID(other_hotels_test!L1772,FIND("travelled",other_hotels_test!L1772,1)+9,LEN(other_hotels_test!L1772))),"",MID(other_hotels_test!L1772,FIND("travelled",other_hotels_test!L1772,1)+9,LEN(other_hotels_test!L1772))))</f>
        <v>as a couple</v>
      </c>
      <c r="K1772" s="4" t="e">
        <f ca="1">udfRegEx(other_hotels_test!M1772,"\d( of )\d( stars).*(n&gt;)([\s\S]*;)")&amp;CHAR(10)&amp;udfRegEx(other_hotels_test!M1772,"[^;]+$\d( of )\d( stars).*(n&gt;)([\s\S]*;)")</f>
        <v>#NAME?</v>
      </c>
      <c r="N1772" s="1" t="str">
        <f>other_hotels_test!P1772</f>
        <v>Reviewed 7 September 2013</v>
      </c>
    </row>
    <row r="1773" spans="1:14" ht="84">
      <c r="A1773" s="1" t="str">
        <f>MID(other_hotels_test!D1773,1,FIND("_data",other_hotels_test!D1773,1)-1)</f>
        <v>hotel81_star</v>
      </c>
      <c r="B1773" s="4" t="str">
        <f>other_hotels_test!G1773</f>
        <v>mmabatid</v>
      </c>
      <c r="C1773" s="4" t="str">
        <f>IF(ISBLANK(other_hotels_test!H1773),"",other_hotels_test!H1773)</f>
        <v>Cebu City Cebu City Philippines</v>
      </c>
      <c r="D1773" s="1" t="str">
        <f>MID(other_hotels_test!I1773,FIND("of",other_hotels_test!I1773,1)-2,12)</f>
        <v>4 of 5 stars</v>
      </c>
      <c r="E1773" s="1" t="str">
        <f>MID(other_hotels_test!I1773,FIND("of",other_hotels_test!I1773,1)-2,2)</f>
        <v xml:space="preserve">4 </v>
      </c>
      <c r="F1773" s="2">
        <f>MID(other_hotels_test!I1773,FIND("of",other_hotels_test!I1773,1)-2,2)/MID(other_hotels_test!I1773,FIND("of",other_hotels_test!I1773,1)+2,2)</f>
        <v>0.8</v>
      </c>
      <c r="G1773" s="3" t="str">
        <f>IF(ISBLANK(other_hotels_test!J1773),"",other_hotels_test!J1773)</f>
        <v>“Very Good for Travelers with tight budget”</v>
      </c>
      <c r="H1773" s="3" t="str">
        <f>IF(ISBLANK(other_hotels_test!K1773),"",other_hotels_test!K1773)</f>
        <v>The hotel is an excellent choice for budget travelers. Its location is near the MRT station and eateries. Our room is very clean and air-conditioned. It offers free wifi and the shower room provides hot and cold water. The only bad thing about this hotel is that it is located in a red light district. If I have the chance to go back to Singapore I will still stay in this hotel.</v>
      </c>
      <c r="I1773" s="1" t="str">
        <f>TRIM(IF(ISERROR(MID(other_hotels_test!L1773,7,FIND("travelled",other_hotels_test!L1773,1)-7)),"",MID(other_hotels_test!L1773,7,FIND("travelled",other_hotels_test!L1773,1)-7)))</f>
        <v>April 2012</v>
      </c>
      <c r="J1773" s="1" t="str">
        <f>TRIM(IF(ISERROR(MID(other_hotels_test!L1773,FIND("travelled",other_hotels_test!L1773,1)+9,LEN(other_hotels_test!L1773))),"",MID(other_hotels_test!L1773,FIND("travelled",other_hotels_test!L1773,1)+9,LEN(other_hotels_test!L1773))))</f>
        <v>with friends</v>
      </c>
      <c r="K1773" s="4" t="e">
        <f ca="1">udfRegEx(other_hotels_test!M1773,"\d( of )\d( stars).*(n&gt;)([\s\S]*;)")&amp;CHAR(10)&amp;udfRegEx(other_hotels_test!M1773,"[^;]+$\d( of )\d( stars).*(n&gt;)([\s\S]*;)")</f>
        <v>#NAME?</v>
      </c>
      <c r="N1773" s="1" t="str">
        <f>other_hotels_test!P1773</f>
        <v>Reviewed 5 May 2012</v>
      </c>
    </row>
    <row r="1774" spans="1:14" ht="210">
      <c r="A1774" s="1" t="str">
        <f>MID(other_hotels_test!D1774,1,FIND("_data",other_hotels_test!D1774,1)-1)</f>
        <v>hotel81_star</v>
      </c>
      <c r="B1774" s="4" t="str">
        <f>other_hotels_test!G1774</f>
        <v>YiliKR</v>
      </c>
      <c r="C1774" s="4" t="str">
        <f>IF(ISBLANK(other_hotels_test!H1774),"",other_hotels_test!H1774)</f>
        <v>New York City New York</v>
      </c>
      <c r="D1774" s="1" t="str">
        <f>MID(other_hotels_test!I1774,FIND("of",other_hotels_test!I1774,1)-2,12)</f>
        <v>2 of 5 stars</v>
      </c>
      <c r="E1774" s="1" t="str">
        <f>MID(other_hotels_test!I1774,FIND("of",other_hotels_test!I1774,1)-2,2)</f>
        <v xml:space="preserve">2 </v>
      </c>
      <c r="F1774" s="2">
        <f>MID(other_hotels_test!I1774,FIND("of",other_hotels_test!I1774,1)-2,2)/MID(other_hotels_test!I1774,FIND("of",other_hotels_test!I1774,1)+2,2)</f>
        <v>0.4</v>
      </c>
      <c r="G1774" s="3" t="str">
        <f>IF(ISBLANK(other_hotels_test!J1774),"",other_hotels_test!J1774)</f>
        <v>“Dodgy area but ok for a budget traveler not expecting too much”</v>
      </c>
      <c r="H1774" s="3" t="str">
        <f>IF(ISBLANK(other_hotels_test!K1774),"",other_hotels_test!K1774)</f>
        <v>Very basic budget hotel with a small (normal singapore size) room and older basic furniture. We paid S$65 for the night on a layover which is pretty cheap for Singapore standards but it's further from the main sights and 10-15min walk from the closest MRT. The street the hotel is on is pretty dodgy with what looks like a street full of brothels and on the main room there are lots of girls standing around. Pros: Service at reception was pretty good price is decent for Singapore standards as long as you know you get what you pay for (good for budget travelers). Cons: Hotel is in the red light district which made us question the cleanliness of the previous room patrons on the rubber mattress and thin (though looked and felt clean) sheets on the bed. Towels in the bathroom were pretty used and new ones should be purchased and the bathroom is old and could be a little cleaner. Room smelt a little smokey too. Overall ok for a budget traveler not expecting too much.</v>
      </c>
      <c r="I1774" s="1" t="str">
        <f>TRIM(IF(ISERROR(MID(other_hotels_test!L1774,7,FIND("travelled",other_hotels_test!L1774,1)-7)),"",MID(other_hotels_test!L1774,7,FIND("travelled",other_hotels_test!L1774,1)-7)))</f>
        <v>February 2012</v>
      </c>
      <c r="J1774" s="1" t="str">
        <f>TRIM(IF(ISERROR(MID(other_hotels_test!L1774,FIND("travelled",other_hotels_test!L1774,1)+9,LEN(other_hotels_test!L1774))),"",MID(other_hotels_test!L1774,FIND("travelled",other_hotels_test!L1774,1)+9,LEN(other_hotels_test!L1774))))</f>
        <v>as a couple</v>
      </c>
      <c r="K1774" s="4" t="e">
        <f ca="1">udfRegEx(other_hotels_test!M1774,"\d( of )\d( stars).*(n&gt;)([\s\S]*;)")&amp;CHAR(10)&amp;udfRegEx(other_hotels_test!M1774,"[^;]+$\d( of )\d( stars).*(n&gt;)([\s\S]*;)")</f>
        <v>#NAME?</v>
      </c>
      <c r="N1774" s="1" t="str">
        <f>other_hotels_test!P1774</f>
        <v>Reviewed 2 March 2012</v>
      </c>
    </row>
    <row r="1775" spans="1:14" ht="70">
      <c r="A1775" s="1" t="str">
        <f>MID(other_hotels_test!D1775,1,FIND("_data",other_hotels_test!D1775,1)-1)</f>
        <v>hotel81_star</v>
      </c>
      <c r="B1775" s="4" t="str">
        <f>other_hotels_test!G1775</f>
        <v>Xmelvzx</v>
      </c>
      <c r="C1775" s="4" t="str">
        <f>IF(ISBLANK(other_hotels_test!H1775),"",other_hotels_test!H1775)</f>
        <v/>
      </c>
      <c r="D1775" s="1" t="str">
        <f>MID(other_hotels_test!I1775,FIND("of",other_hotels_test!I1775,1)-2,12)</f>
        <v>4 of 5 stars</v>
      </c>
      <c r="E1775" s="1" t="str">
        <f>MID(other_hotels_test!I1775,FIND("of",other_hotels_test!I1775,1)-2,2)</f>
        <v xml:space="preserve">4 </v>
      </c>
      <c r="F1775" s="2">
        <f>MID(other_hotels_test!I1775,FIND("of",other_hotels_test!I1775,1)-2,2)/MID(other_hotels_test!I1775,FIND("of",other_hotels_test!I1775,1)+2,2)</f>
        <v>0.8</v>
      </c>
      <c r="G1775" s="3" t="str">
        <f>IF(ISBLANK(other_hotels_test!J1775),"",other_hotels_test!J1775)</f>
        <v>“Not bad.”</v>
      </c>
      <c r="H1775" s="3" t="str">
        <f>IF(ISBLANK(other_hotels_test!K1775),"",other_hotels_test!K1775)</f>
        <v>I would say this hotel is quite alright for the budget traveller. The location is not bad either just a stone's throw away from a bus stop. About 15 mins walk from the mrt. Nice staff our room is ok very clean and comfy. Fast wifi connection. Shower room is not bad hot water works. some molds in the tiles but overall is ok for an average hotel.</v>
      </c>
      <c r="I1775" s="1" t="str">
        <f>TRIM(IF(ISERROR(MID(other_hotels_test!L1775,7,FIND("travelled",other_hotels_test!L1775,1)-7)),"",MID(other_hotels_test!L1775,7,FIND("travelled",other_hotels_test!L1775,1)-7)))</f>
        <v/>
      </c>
      <c r="J1775" s="1" t="str">
        <f>TRIM(IF(ISERROR(MID(other_hotels_test!L1775,FIND("travelled",other_hotels_test!L1775,1)+9,LEN(other_hotels_test!L1775))),"",MID(other_hotels_test!L1775,FIND("travelled",other_hotels_test!L1775,1)+9,LEN(other_hotels_test!L1775))))</f>
        <v/>
      </c>
      <c r="K1775" s="4" t="e">
        <f ca="1">udfRegEx(other_hotels_test!M1775,"\d( of )\d( stars).*(n&gt;)([\s\S]*;)")&amp;CHAR(10)&amp;udfRegEx(other_hotels_test!M1775,"[^;]+$\d( of )\d( stars).*(n&gt;)([\s\S]*;)")</f>
        <v>#NAME?</v>
      </c>
      <c r="N1775" s="1" t="str">
        <f>other_hotels_test!P1775</f>
        <v>Reviewed 26 January 2012</v>
      </c>
    </row>
    <row r="1776" spans="1:14" ht="84">
      <c r="A1776" s="1" t="str">
        <f>MID(other_hotels_test!D1776,1,FIND("_data",other_hotels_test!D1776,1)-1)</f>
        <v>hotel81_star</v>
      </c>
      <c r="B1776" s="4" t="str">
        <f>other_hotels_test!G1776</f>
        <v>Aida2003</v>
      </c>
      <c r="C1776" s="4" t="str">
        <f>IF(ISBLANK(other_hotels_test!H1776),"",other_hotels_test!H1776)</f>
        <v>Kuala Lumpur Malaysia</v>
      </c>
      <c r="D1776" s="1" t="str">
        <f>MID(other_hotels_test!I1776,FIND("of",other_hotels_test!I1776,1)-2,12)</f>
        <v>2 of 5 stars</v>
      </c>
      <c r="E1776" s="1" t="str">
        <f>MID(other_hotels_test!I1776,FIND("of",other_hotels_test!I1776,1)-2,2)</f>
        <v xml:space="preserve">2 </v>
      </c>
      <c r="F1776" s="2">
        <f>MID(other_hotels_test!I1776,FIND("of",other_hotels_test!I1776,1)-2,2)/MID(other_hotels_test!I1776,FIND("of",other_hotels_test!I1776,1)+2,2)</f>
        <v>0.4</v>
      </c>
      <c r="G1776" s="3" t="str">
        <f>IF(ISBLANK(other_hotels_test!J1776),"",other_hotels_test!J1776)</f>
        <v>“Smelly room!”</v>
      </c>
      <c r="H1776" s="3" t="str">
        <f>IF(ISBLANK(other_hotels_test!K1776),"",other_hotels_test!K1776)</f>
        <v>Me and my BF stayed in the hotel during New Year period. Room was quite small but for the price we had paid size is okay. Bedsheets were clean but not the towels. Tea coffee and small teapot are available. The most disappointing was the smelly bathroom. Very smelly! I don't know may be it was just our room. All our stuff became smelly even when we returned home our stuff was still stinky.</v>
      </c>
      <c r="I1776" s="1" t="str">
        <f>TRIM(IF(ISERROR(MID(other_hotels_test!L1776,7,FIND("travelled",other_hotels_test!L1776,1)-7)),"",MID(other_hotels_test!L1776,7,FIND("travelled",other_hotels_test!L1776,1)-7)))</f>
        <v>December 2011</v>
      </c>
      <c r="J1776" s="1" t="str">
        <f>TRIM(IF(ISERROR(MID(other_hotels_test!L1776,FIND("travelled",other_hotels_test!L1776,1)+9,LEN(other_hotels_test!L1776))),"",MID(other_hotels_test!L1776,FIND("travelled",other_hotels_test!L1776,1)+9,LEN(other_hotels_test!L1776))))</f>
        <v>as a couple</v>
      </c>
      <c r="K1776" s="4" t="e">
        <f ca="1">udfRegEx(other_hotels_test!M1776,"\d( of )\d( stars).*(n&gt;)([\s\S]*;)")&amp;CHAR(10)&amp;udfRegEx(other_hotels_test!M1776,"[^;]+$\d( of )\d( stars).*(n&gt;)([\s\S]*;)")</f>
        <v>#NAME?</v>
      </c>
      <c r="N1776" s="1" t="str">
        <f>other_hotels_test!P1776</f>
        <v>Reviewed 20 January 2012</v>
      </c>
    </row>
    <row r="1777" spans="1:14" ht="56">
      <c r="A1777" s="1" t="str">
        <f>MID(other_hotels_test!D1777,1,FIND("_data",other_hotels_test!D1777,1)-1)</f>
        <v>hotel81_star</v>
      </c>
      <c r="B1777" s="4" t="str">
        <f>other_hotels_test!G1777</f>
        <v>trubo4ka</v>
      </c>
      <c r="C1777" s="4" t="str">
        <f>IF(ISBLANK(other_hotels_test!H1777),"",other_hotels_test!H1777)</f>
        <v>Moscow Russia</v>
      </c>
      <c r="D1777" s="1" t="str">
        <f>MID(other_hotels_test!I1777,FIND("of",other_hotels_test!I1777,1)-2,12)</f>
        <v>2 of 5 stars</v>
      </c>
      <c r="E1777" s="1" t="str">
        <f>MID(other_hotels_test!I1777,FIND("of",other_hotels_test!I1777,1)-2,2)</f>
        <v xml:space="preserve">2 </v>
      </c>
      <c r="F1777" s="2">
        <f>MID(other_hotels_test!I1777,FIND("of",other_hotels_test!I1777,1)-2,2)/MID(other_hotels_test!I1777,FIND("of",other_hotels_test!I1777,1)+2,2)</f>
        <v>0.4</v>
      </c>
      <c r="G1777" s="3" t="str">
        <f>IF(ISBLANK(other_hotels_test!J1777),"",other_hotels_test!J1777)</f>
        <v>“budget place not very clean noisy surroundings”</v>
      </c>
      <c r="H1777" s="3" t="str">
        <f>IF(ISBLANK(other_hotels_test!K1777),"",other_hotels_test!K1777)</f>
        <v>+ Good price and not that far from the city center (not more than 10 SG dollars by taxi and ~22 SGD to the airport) MRT station and the bus stop are also in 5-7 min walk. - Quite dirty poorly furnished old used-to-be-white towels and one-off pillowcase. a</v>
      </c>
      <c r="I1777" s="1" t="str">
        <f>TRIM(IF(ISERROR(MID(other_hotels_test!L1777,7,FIND("travelled",other_hotels_test!L1777,1)-7)),"",MID(other_hotels_test!L1777,7,FIND("travelled",other_hotels_test!L1777,1)-7)))</f>
        <v>January 2012</v>
      </c>
      <c r="J1777" s="1" t="str">
        <f>TRIM(IF(ISERROR(MID(other_hotels_test!L1777,FIND("travelled",other_hotels_test!L1777,1)+9,LEN(other_hotels_test!L1777))),"",MID(other_hotels_test!L1777,FIND("travelled",other_hotels_test!L1777,1)+9,LEN(other_hotels_test!L1777))))</f>
        <v>with friends</v>
      </c>
      <c r="K1777" s="4" t="e">
        <f ca="1">udfRegEx(other_hotels_test!M1777,"\d( of )\d( stars).*(n&gt;)([\s\S]*;)")&amp;CHAR(10)&amp;udfRegEx(other_hotels_test!M1777,"[^;]+$\d( of )\d( stars).*(n&gt;)([\s\S]*;)")</f>
        <v>#NAME?</v>
      </c>
      <c r="N1777" s="1" t="str">
        <f>other_hotels_test!P1777</f>
        <v>Reviewed 16 January 2012</v>
      </c>
    </row>
    <row r="1778" spans="1:14" ht="182">
      <c r="A1778" s="1" t="str">
        <f>MID(other_hotels_test!D1778,1,FIND("_data",other_hotels_test!D1778,1)-1)</f>
        <v>hotel81_star</v>
      </c>
      <c r="B1778" s="4" t="str">
        <f>other_hotels_test!G1778</f>
        <v>joehani</v>
      </c>
      <c r="C1778" s="4" t="str">
        <f>IF(ISBLANK(other_hotels_test!H1778),"",other_hotels_test!H1778)</f>
        <v>Singapore Singapore</v>
      </c>
      <c r="D1778" s="1" t="str">
        <f>MID(other_hotels_test!I1778,FIND("of",other_hotels_test!I1778,1)-2,12)</f>
        <v>5 of 5 stars</v>
      </c>
      <c r="E1778" s="1" t="str">
        <f>MID(other_hotels_test!I1778,FIND("of",other_hotels_test!I1778,1)-2,2)</f>
        <v xml:space="preserve">5 </v>
      </c>
      <c r="F1778" s="2">
        <f>MID(other_hotels_test!I1778,FIND("of",other_hotels_test!I1778,1)-2,2)/MID(other_hotels_test!I1778,FIND("of",other_hotels_test!I1778,1)+2,2)</f>
        <v>1</v>
      </c>
      <c r="G1778" s="3" t="str">
        <f>IF(ISBLANK(other_hotels_test!J1778),"",other_hotels_test!J1778)</f>
        <v>“Revamped and New”</v>
      </c>
      <c r="H1778" s="3" t="str">
        <f>IF(ISBLANK(other_hotels_test!K1778),"",other_hotels_test!K1778)</f>
        <v>This hotel is located in the Geylang Area (reputed for the Red Light District). If you put aside the sleaze and just focus on the amenities- this hotel has it all. The Geylang area is known for great local food at affordable local prices. This hotel offers the perfect price in Singapore especially in comparison to space area and locality. (most expensive city in the world to live in). The hotel allows Transit stay for travelers who are waiting for their next connecting flights. Eric who served me was awesome gave me best directions and what to do and avoid in the area. In fact all the staff there seemed very well trained in hospitality. I am very surprised for the price I am paying for. We can have many demands and requirements - but for a hotel with this service and location i get what i deserve. The management may want to change the mattress but again this is what i paid for.....</v>
      </c>
      <c r="I1778" s="1" t="str">
        <f>TRIM(IF(ISERROR(MID(other_hotels_test!L1778,7,FIND("travelled",other_hotels_test!L1778,1)-7)),"",MID(other_hotels_test!L1778,7,FIND("travelled",other_hotels_test!L1778,1)-7)))</f>
        <v>May 2014</v>
      </c>
      <c r="J1778" s="1" t="str">
        <f>TRIM(IF(ISERROR(MID(other_hotels_test!L1778,FIND("travelled",other_hotels_test!L1778,1)+9,LEN(other_hotels_test!L1778))),"",MID(other_hotels_test!L1778,FIND("travelled",other_hotels_test!L1778,1)+9,LEN(other_hotels_test!L1778))))</f>
        <v>with friends</v>
      </c>
      <c r="K1778" s="4" t="e">
        <f ca="1">udfRegEx(other_hotels_test!M1778,"\d( of )\d( stars).*(n&gt;)([\s\S]*;)")&amp;CHAR(10)&amp;udfRegEx(other_hotels_test!M1778,"[^;]+$\d( of )\d( stars).*(n&gt;)([\s\S]*;)")</f>
        <v>#NAME?</v>
      </c>
      <c r="N1778" s="1" t="str">
        <f>other_hotels_test!P1778</f>
        <v>Reviewed 18 May 2014</v>
      </c>
    </row>
    <row r="1779" spans="1:14" ht="56">
      <c r="A1779" s="1" t="str">
        <f>MID(other_hotels_test!D1779,1,FIND("_data",other_hotels_test!D1779,1)-1)</f>
        <v>hotel81_star</v>
      </c>
      <c r="B1779" s="4" t="str">
        <f>other_hotels_test!G1779</f>
        <v>Liu K</v>
      </c>
      <c r="C1779" s="4" t="str">
        <f>IF(ISBLANK(other_hotels_test!H1779),"",other_hotels_test!H1779)</f>
        <v>Hong Kong</v>
      </c>
      <c r="D1779" s="1" t="str">
        <f>MID(other_hotels_test!I1779,FIND("of",other_hotels_test!I1779,1)-2,12)</f>
        <v>5 of 5 stars</v>
      </c>
      <c r="E1779" s="1" t="str">
        <f>MID(other_hotels_test!I1779,FIND("of",other_hotels_test!I1779,1)-2,2)</f>
        <v xml:space="preserve">5 </v>
      </c>
      <c r="F1779" s="2">
        <f>MID(other_hotels_test!I1779,FIND("of",other_hotels_test!I1779,1)-2,2)/MID(other_hotels_test!I1779,FIND("of",other_hotels_test!I1779,1)+2,2)</f>
        <v>1</v>
      </c>
      <c r="G1779" s="3" t="str">
        <f>IF(ISBLANK(other_hotels_test!J1779),"",other_hotels_test!J1779)</f>
        <v>“good”</v>
      </c>
      <c r="H1779" s="3" t="str">
        <f>IF(ISBLANK(other_hotels_test!K1779),"",other_hotels_test!K1779)</f>
        <v>Close to MRT and bus stops and airport. Very quiet. Large room. Good room facilities. AC adequate. Helpful staff. New hotel. Clean. WF not quite work. Cheap and convenient eating places. Relatively cheap.</v>
      </c>
      <c r="I1779" s="1" t="str">
        <f>TRIM(IF(ISERROR(MID(other_hotels_test!L1779,7,FIND("travelled",other_hotels_test!L1779,1)-7)),"",MID(other_hotels_test!L1779,7,FIND("travelled",other_hotels_test!L1779,1)-7)))</f>
        <v>April 2014</v>
      </c>
      <c r="J1779" s="1" t="str">
        <f>TRIM(IF(ISERROR(MID(other_hotels_test!L1779,FIND("travelled",other_hotels_test!L1779,1)+9,LEN(other_hotels_test!L1779))),"",MID(other_hotels_test!L1779,FIND("travelled",other_hotels_test!L1779,1)+9,LEN(other_hotels_test!L1779))))</f>
        <v>with family</v>
      </c>
      <c r="K1779" s="4" t="e">
        <f ca="1">udfRegEx(other_hotels_test!M1779,"\d( of )\d( stars).*(n&gt;)([\s\S]*;)")&amp;CHAR(10)&amp;udfRegEx(other_hotels_test!M1779,"[^;]+$\d( of )\d( stars).*(n&gt;)([\s\S]*;)")</f>
        <v>#NAME?</v>
      </c>
      <c r="N1779" s="1" t="str">
        <f>other_hotels_test!P1779</f>
        <v>Reviewed 24 April 2014</v>
      </c>
    </row>
    <row r="1780" spans="1:14" ht="406">
      <c r="A1780" s="1" t="str">
        <f>MID(other_hotels_test!D1780,1,FIND("_data",other_hotels_test!D1780,1)-1)</f>
        <v>hotel81_star</v>
      </c>
      <c r="B1780" s="4" t="str">
        <f>other_hotels_test!G1780</f>
        <v>Ozzy O</v>
      </c>
      <c r="C1780" s="4" t="str">
        <f>IF(ISBLANK(other_hotels_test!H1780),"",other_hotels_test!H1780)</f>
        <v>Singapore Singapore</v>
      </c>
      <c r="D1780" s="1" t="str">
        <f>MID(other_hotels_test!I1780,FIND("of",other_hotels_test!I1780,1)-2,12)</f>
        <v>3 of 5 stars</v>
      </c>
      <c r="E1780" s="1" t="str">
        <f>MID(other_hotels_test!I1780,FIND("of",other_hotels_test!I1780,1)-2,2)</f>
        <v xml:space="preserve">3 </v>
      </c>
      <c r="F1780" s="2">
        <f>MID(other_hotels_test!I1780,FIND("of",other_hotels_test!I1780,1)-2,2)/MID(other_hotels_test!I1780,FIND("of",other_hotels_test!I1780,1)+2,2)</f>
        <v>0.6</v>
      </c>
      <c r="G1780" s="3" t="str">
        <f>IF(ISBLANK(other_hotels_test!J1780),"",other_hotels_test!J1780)</f>
        <v>“Average...”</v>
      </c>
      <c r="H1780" s="3" t="str">
        <f>IF(ISBLANK(other_hotels_test!K1780),"",other_hotels_test!K1780)</f>
        <v>Spent a week here the second day booked a late check out the last day for 5.00 pm for S$40. My flight chnged the next day the Mt Kelud business. When I informed the reception my check out would be 0900 as opposed to 1700 NO chance of a refund - and this was a few days ahead of time. This is really criminal behaviour in my view. They lost a good customer for $40.... My preferred 81 is Sakura but they do not do airport bookings from Changi so ended up here. Star updated decent rooms big TV a door on the showers room safe easy to use and easily accessible. The elevators are loony thedoors half close 2 or 3 times before fully closing not once in a while all the time. Plenty of good food in the area between Lorong 16 and 8. Down at Lorong 32+/- there is a laundromat 1 load is S$5.50 Drying about half that. One of these directly across from Sakura also that has pre loaded soap so a better deal. Laundry soap easy to find around the Star. The AC in the room very difficult to change temperatures howling and freezing at 26 C setting directly at the bed unable to adjust. It took 2 full days to find a decent temp but still blowing directly on the bed can't adjust the 'swing'. Obvioiusly the Star is in a major Red Light district Geylang so if you are squeamish about this look elsewhere. There are 10 brothels right across the street from the Star. The good thing is the brothel touts ad streetwalkers do not hassle you. Drunk imported Indian laborers can be found laying around at night on most corners. Hey they work them like dogs and they let off some steam but they should find better places to sleep it off.... I don't know where the Hotel 81 group does their laundry but whe you get new sheets check them. 90% of the time there are new long black hairs all over your new sheets. As a pevious reviewer noted prices in S'pore are very high for what you get that includes most Orchard Road hotels as well.....</v>
      </c>
      <c r="I1780" s="1" t="str">
        <f>TRIM(IF(ISERROR(MID(other_hotels_test!L1780,7,FIND("travelled",other_hotels_test!L1780,1)-7)),"",MID(other_hotels_test!L1780,7,FIND("travelled",other_hotels_test!L1780,1)-7)))</f>
        <v>February 2014</v>
      </c>
      <c r="J1780" s="1" t="str">
        <f>TRIM(IF(ISERROR(MID(other_hotels_test!L1780,FIND("travelled",other_hotels_test!L1780,1)+9,LEN(other_hotels_test!L1780))),"",MID(other_hotels_test!L1780,FIND("travelled",other_hotels_test!L1780,1)+9,LEN(other_hotels_test!L1780))))</f>
        <v>solo</v>
      </c>
      <c r="K1780" s="4" t="e">
        <f ca="1">udfRegEx(other_hotels_test!M1780,"\d( of )\d( stars).*(n&gt;)([\s\S]*;)")&amp;CHAR(10)&amp;udfRegEx(other_hotels_test!M1780,"[^;]+$\d( of )\d( stars).*(n&gt;)([\s\S]*;)")</f>
        <v>#NAME?</v>
      </c>
      <c r="N1780" s="1" t="str">
        <f>other_hotels_test!P1780</f>
        <v>Reviewed 26 February 2014</v>
      </c>
    </row>
    <row r="1781" spans="1:14" ht="56">
      <c r="A1781" s="1" t="str">
        <f>MID(other_hotels_test!D1781,1,FIND("_data",other_hotels_test!D1781,1)-1)</f>
        <v>hotel81_star</v>
      </c>
      <c r="B1781" s="4" t="str">
        <f>other_hotels_test!G1781</f>
        <v>JEFF L</v>
      </c>
      <c r="C1781" s="4" t="str">
        <f>IF(ISBLANK(other_hotels_test!H1781),"",other_hotels_test!H1781)</f>
        <v>Zhengzhou China</v>
      </c>
      <c r="D1781" s="1" t="str">
        <f>MID(other_hotels_test!I1781,FIND("of",other_hotels_test!I1781,1)-2,12)</f>
        <v>4 of 5 stars</v>
      </c>
      <c r="E1781" s="1" t="str">
        <f>MID(other_hotels_test!I1781,FIND("of",other_hotels_test!I1781,1)-2,2)</f>
        <v xml:space="preserve">4 </v>
      </c>
      <c r="F1781" s="2">
        <f>MID(other_hotels_test!I1781,FIND("of",other_hotels_test!I1781,1)-2,2)/MID(other_hotels_test!I1781,FIND("of",other_hotels_test!I1781,1)+2,2)</f>
        <v>0.8</v>
      </c>
      <c r="G1781" s="3" t="str">
        <f>IF(ISBLANK(other_hotels_test!J1781),"",other_hotels_test!J1781)</f>
        <v>“nice place”</v>
      </c>
      <c r="H1781" s="3" t="str">
        <f>IF(ISBLANK(other_hotels_test!K1781),"",other_hotels_test!K1781)</f>
        <v>we chang in star from gold. Star surely is much better newcleanand with good smell in the lobby good hotel for visitors like me:near MRTlow pricefast food nearbyand clean room. The only question is the noise of A/Cthe blower is a bit strong.</v>
      </c>
      <c r="I1781" s="1" t="str">
        <f>TRIM(IF(ISERROR(MID(other_hotels_test!L1781,7,FIND("travelled",other_hotels_test!L1781,1)-7)),"",MID(other_hotels_test!L1781,7,FIND("travelled",other_hotels_test!L1781,1)-7)))</f>
        <v>February 2014</v>
      </c>
      <c r="J1781" s="1" t="str">
        <f>TRIM(IF(ISERROR(MID(other_hotels_test!L1781,FIND("travelled",other_hotels_test!L1781,1)+9,LEN(other_hotels_test!L1781))),"",MID(other_hotels_test!L1781,FIND("travelled",other_hotels_test!L1781,1)+9,LEN(other_hotels_test!L1781))))</f>
        <v>on business</v>
      </c>
      <c r="K1781" s="4" t="e">
        <f ca="1">udfRegEx(other_hotels_test!M1781,"\d( of )\d( stars).*(n&gt;)([\s\S]*;)")&amp;CHAR(10)&amp;udfRegEx(other_hotels_test!M1781,"[^;]+$\d( of )\d( stars).*(n&gt;)([\s\S]*;)")</f>
        <v>#NAME?</v>
      </c>
      <c r="N1781" s="1" t="str">
        <f>other_hotels_test!P1781</f>
        <v>Reviewed 18 February 2014</v>
      </c>
    </row>
    <row r="1782" spans="1:14" ht="70">
      <c r="A1782" s="1" t="str">
        <f>MID(other_hotels_test!D1782,1,FIND("_data",other_hotels_test!D1782,1)-1)</f>
        <v>hotel81_star</v>
      </c>
      <c r="B1782" s="4" t="str">
        <f>other_hotels_test!G1782</f>
        <v>Tmac055</v>
      </c>
      <c r="C1782" s="4" t="str">
        <f>IF(ISBLANK(other_hotels_test!H1782),"",other_hotels_test!H1782)</f>
        <v>Auckland Region New Zealand</v>
      </c>
      <c r="D1782" s="1" t="str">
        <f>MID(other_hotels_test!I1782,FIND("of",other_hotels_test!I1782,1)-2,12)</f>
        <v>5 of 5 stars</v>
      </c>
      <c r="E1782" s="1" t="str">
        <f>MID(other_hotels_test!I1782,FIND("of",other_hotels_test!I1782,1)-2,2)</f>
        <v xml:space="preserve">5 </v>
      </c>
      <c r="F1782" s="2">
        <f>MID(other_hotels_test!I1782,FIND("of",other_hotels_test!I1782,1)-2,2)/MID(other_hotels_test!I1782,FIND("of",other_hotels_test!I1782,1)+2,2)</f>
        <v>1</v>
      </c>
      <c r="G1782" s="3" t="str">
        <f>IF(ISBLANK(other_hotels_test!J1782),"",other_hotels_test!J1782)</f>
        <v>“Excellent accom”</v>
      </c>
      <c r="H1782" s="3" t="str">
        <f>IF(ISBLANK(other_hotels_test!K1782),"",other_hotels_test!K1782)</f>
        <v>Very happy with the quality of this hotel everything was clean good hot shower. The room was small but comfortable but this suited us fine for a two night stay. Location is good with a short 10 min stroll to the mrt station or cheap taxi to the main part of town. Would stay here again.</v>
      </c>
      <c r="I1782" s="1" t="str">
        <f>TRIM(IF(ISERROR(MID(other_hotels_test!L1782,7,FIND("travelled",other_hotels_test!L1782,1)-7)),"",MID(other_hotels_test!L1782,7,FIND("travelled",other_hotels_test!L1782,1)-7)))</f>
        <v>February 2014</v>
      </c>
      <c r="J1782" s="1" t="str">
        <f>TRIM(IF(ISERROR(MID(other_hotels_test!L1782,FIND("travelled",other_hotels_test!L1782,1)+9,LEN(other_hotels_test!L1782))),"",MID(other_hotels_test!L1782,FIND("travelled",other_hotels_test!L1782,1)+9,LEN(other_hotels_test!L1782))))</f>
        <v>as a couple</v>
      </c>
      <c r="K1782" s="4" t="e">
        <f ca="1">udfRegEx(other_hotels_test!M1782,"\d( of )\d( stars).*(n&gt;)([\s\S]*;)")&amp;CHAR(10)&amp;udfRegEx(other_hotels_test!M1782,"[^;]+$\d( of )\d( stars).*(n&gt;)([\s\S]*;)")</f>
        <v>#NAME?</v>
      </c>
      <c r="N1782" s="1" t="str">
        <f>other_hotels_test!P1782</f>
        <v>Reviewed 17 February 2014</v>
      </c>
    </row>
    <row r="1783" spans="1:14" ht="182">
      <c r="A1783" s="1" t="str">
        <f>MID(other_hotels_test!D1783,1,FIND("_data",other_hotels_test!D1783,1)-1)</f>
        <v>hotel81_star</v>
      </c>
      <c r="B1783" s="4" t="str">
        <f>other_hotels_test!G1783</f>
        <v>Houis</v>
      </c>
      <c r="C1783" s="4" t="str">
        <f>IF(ISBLANK(other_hotels_test!H1783),"",other_hotels_test!H1783)</f>
        <v>Ho Chi Minh City Vietnam</v>
      </c>
      <c r="D1783" s="1" t="str">
        <f>MID(other_hotels_test!I1783,FIND("of",other_hotels_test!I1783,1)-2,12)</f>
        <v>4 of 5 stars</v>
      </c>
      <c r="E1783" s="1" t="str">
        <f>MID(other_hotels_test!I1783,FIND("of",other_hotels_test!I1783,1)-2,2)</f>
        <v xml:space="preserve">4 </v>
      </c>
      <c r="F1783" s="2">
        <f>MID(other_hotels_test!I1783,FIND("of",other_hotels_test!I1783,1)-2,2)/MID(other_hotels_test!I1783,FIND("of",other_hotels_test!I1783,1)+2,2)</f>
        <v>0.8</v>
      </c>
      <c r="G1783" s="3" t="str">
        <f>IF(ISBLANK(other_hotels_test!J1783),"",other_hotels_test!J1783)</f>
        <v>“Good quality hotel nasty location”</v>
      </c>
      <c r="H1783" s="3" t="str">
        <f>IF(ISBLANK(other_hotels_test!K1783),"",other_hotels_test!K1783)</f>
        <v>The hotel at the entrance was very clean. The lobby was dim with Japanese-style design. The room had the same Japanese-style small but very functional. The fact that the sink was placed outside of the bathroom was quite inconvenient if you're travelling with not too close partner. The sleep quality was very good. I remember sleeping soundly during my 2-night stay. Like many hotels in Singapore wifi connection is limited. You'll get one password for every night stay for one device only a bit frustrating. The location in fact was very good just 200m to Aljunied MRT Station and 2 minute walk to food stalls and convenient store. However as this was the home of many massage services and prostitution it was a bit scary if you were a girl/woman. But to me as a male it was fine. Enjoy your trip here! I think I love the interior of the room best it also has sound proof too.</v>
      </c>
      <c r="I1783" s="1" t="str">
        <f>TRIM(IF(ISERROR(MID(other_hotels_test!L1783,7,FIND("travelled",other_hotels_test!L1783,1)-7)),"",MID(other_hotels_test!L1783,7,FIND("travelled",other_hotels_test!L1783,1)-7)))</f>
        <v>June 2014</v>
      </c>
      <c r="J1783" s="1" t="str">
        <f>TRIM(IF(ISERROR(MID(other_hotels_test!L1783,FIND("travelled",other_hotels_test!L1783,1)+9,LEN(other_hotels_test!L1783))),"",MID(other_hotels_test!L1783,FIND("travelled",other_hotels_test!L1783,1)+9,LEN(other_hotels_test!L1783))))</f>
        <v>as a couple</v>
      </c>
      <c r="K1783" s="4" t="e">
        <f ca="1">udfRegEx(other_hotels_test!M1783,"\d( of )\d( stars).*(n&gt;)([\s\S]*;)")&amp;CHAR(10)&amp;udfRegEx(other_hotels_test!M1783,"[^;]+$\d( of )\d( stars).*(n&gt;)([\s\S]*;)")</f>
        <v>#NAME?</v>
      </c>
      <c r="N1783" s="1" t="str">
        <f>other_hotels_test!P1783</f>
        <v>Reviewed 29 June 2014</v>
      </c>
    </row>
    <row r="1784" spans="1:14" ht="140">
      <c r="A1784" s="1" t="str">
        <f>MID(other_hotels_test!D1784,1,FIND("_data",other_hotels_test!D1784,1)-1)</f>
        <v>hotel81_star</v>
      </c>
      <c r="B1784" s="4" t="str">
        <f>other_hotels_test!G1784</f>
        <v>Jethroxavier</v>
      </c>
      <c r="C1784" s="4" t="str">
        <f>IF(ISBLANK(other_hotels_test!H1784),"",other_hotels_test!H1784)</f>
        <v/>
      </c>
      <c r="D1784" s="1" t="str">
        <f>MID(other_hotels_test!I1784,FIND("of",other_hotels_test!I1784,1)-2,12)</f>
        <v>3 of 5 stars</v>
      </c>
      <c r="E1784" s="1" t="str">
        <f>MID(other_hotels_test!I1784,FIND("of",other_hotels_test!I1784,1)-2,2)</f>
        <v xml:space="preserve">3 </v>
      </c>
      <c r="F1784" s="2">
        <f>MID(other_hotels_test!I1784,FIND("of",other_hotels_test!I1784,1)-2,2)/MID(other_hotels_test!I1784,FIND("of",other_hotels_test!I1784,1)+2,2)</f>
        <v>0.6</v>
      </c>
      <c r="G1784" s="3" t="str">
        <f>IF(ISBLANK(other_hotels_test!J1784),"",other_hotels_test!J1784)</f>
        <v>“Good except location!”</v>
      </c>
      <c r="H1784" s="3" t="str">
        <f>IF(ISBLANK(other_hotels_test!K1784),"",other_hotels_test!K1784)</f>
        <v>A little bit scared by the surrounding if you arrive in the late night. Good attitude of staff at reception counter. Room small but look clean. But some improvement on the cleanliness required as hair found around the rubbish bin dust on the fridge door and stain on the bed sheet. Air conditioner quite noisy but functioning well. Free wifi but for one device use only at any time! Shower: the water flow is not strong enough. Not recommend for family with small kids and single female as located in red light district! But actually quite safe! If you like durian the durian street is within walkable distance and the MRT also within walkable distance.</v>
      </c>
      <c r="I1784" s="1" t="str">
        <f>TRIM(IF(ISERROR(MID(other_hotels_test!L1784,7,FIND("travelled",other_hotels_test!L1784,1)-7)),"",MID(other_hotels_test!L1784,7,FIND("travelled",other_hotels_test!L1784,1)-7)))</f>
        <v>June 2014</v>
      </c>
      <c r="J1784" s="1" t="str">
        <f>TRIM(IF(ISERROR(MID(other_hotels_test!L1784,FIND("travelled",other_hotels_test!L1784,1)+9,LEN(other_hotels_test!L1784))),"",MID(other_hotels_test!L1784,FIND("travelled",other_hotels_test!L1784,1)+9,LEN(other_hotels_test!L1784))))</f>
        <v>solo</v>
      </c>
      <c r="K1784" s="4" t="e">
        <f ca="1">udfRegEx(other_hotels_test!M1784,"\d( of )\d( stars).*(n&gt;)([\s\S]*;)")&amp;CHAR(10)&amp;udfRegEx(other_hotels_test!M1784,"[^;]+$\d( of )\d( stars).*(n&gt;)([\s\S]*;)")</f>
        <v>#NAME?</v>
      </c>
      <c r="N1784" s="1" t="str">
        <f>other_hotels_test!P1784</f>
        <v>Reviewed 24 June 2014</v>
      </c>
    </row>
    <row r="1785" spans="1:14" ht="140">
      <c r="A1785" s="1" t="str">
        <f>MID(other_hotels_test!D1785,1,FIND("_data",other_hotels_test!D1785,1)-1)</f>
        <v>hotel81_star</v>
      </c>
      <c r="B1785" s="4" t="str">
        <f>other_hotels_test!G1785</f>
        <v>Kidshorsesme</v>
      </c>
      <c r="C1785" s="4" t="str">
        <f>IF(ISBLANK(other_hotels_test!H1785),"",other_hotels_test!H1785)</f>
        <v>Bunbury Australia</v>
      </c>
      <c r="D1785" s="1" t="str">
        <f>MID(other_hotels_test!I1785,FIND("of",other_hotels_test!I1785,1)-2,12)</f>
        <v>4 of 5 stars</v>
      </c>
      <c r="E1785" s="1" t="str">
        <f>MID(other_hotels_test!I1785,FIND("of",other_hotels_test!I1785,1)-2,2)</f>
        <v xml:space="preserve">4 </v>
      </c>
      <c r="F1785" s="2">
        <f>MID(other_hotels_test!I1785,FIND("of",other_hotels_test!I1785,1)-2,2)/MID(other_hotels_test!I1785,FIND("of",other_hotels_test!I1785,1)+2,2)</f>
        <v>0.8</v>
      </c>
      <c r="G1785" s="3" t="str">
        <f>IF(ISBLANK(other_hotels_test!J1785),"",other_hotels_test!J1785)</f>
        <v>“Quite a surprise !”</v>
      </c>
      <c r="H1785" s="3" t="str">
        <f>IF(ISBLANK(other_hotels_test!K1785),"",other_hotels_test!K1785)</f>
        <v>After reading reviews of similar hotels in this area I decided to stay overnight during a transit stop over in Singapore. Yes it is in a red light district which if travelling with kids I would probably avoid but as a couple or business traveller I think it adds abit of 'colour' to the stopover :-) The room was clean neat &amp; didnt smell at all ... nicely tiled &amp; decorated. I will stay here again next trip with my partner as the area abounds with cheap places to eat &amp; drink. Some peoples reviews of this place I think are somewhat unrealistic when you consider you are paying 50 bucks a night to stay here ... I think it is great value for money.</v>
      </c>
      <c r="I1785" s="1" t="str">
        <f>TRIM(IF(ISERROR(MID(other_hotels_test!L1785,7,FIND("travelled",other_hotels_test!L1785,1)-7)),"",MID(other_hotels_test!L1785,7,FIND("travelled",other_hotels_test!L1785,1)-7)))</f>
        <v>June 2014</v>
      </c>
      <c r="J1785" s="1" t="str">
        <f>TRIM(IF(ISERROR(MID(other_hotels_test!L1785,FIND("travelled",other_hotels_test!L1785,1)+9,LEN(other_hotels_test!L1785))),"",MID(other_hotels_test!L1785,FIND("travelled",other_hotels_test!L1785,1)+9,LEN(other_hotels_test!L1785))))</f>
        <v>solo</v>
      </c>
      <c r="K1785" s="4" t="e">
        <f ca="1">udfRegEx(other_hotels_test!M1785,"\d( of )\d( stars).*(n&gt;)([\s\S]*;)")&amp;CHAR(10)&amp;udfRegEx(other_hotels_test!M1785,"[^;]+$\d( of )\d( stars).*(n&gt;)([\s\S]*;)")</f>
        <v>#NAME?</v>
      </c>
      <c r="N1785" s="1" t="str">
        <f>other_hotels_test!P1785</f>
        <v>Reviewed 12 June 2014</v>
      </c>
    </row>
    <row r="1786" spans="1:14" ht="56">
      <c r="A1786" s="1" t="str">
        <f>MID(other_hotels_test!D1786,1,FIND("_data",other_hotels_test!D1786,1)-1)</f>
        <v>hotel81_star</v>
      </c>
      <c r="B1786" s="4" t="str">
        <f>other_hotels_test!G1786</f>
        <v>OneW0rld007</v>
      </c>
      <c r="C1786" s="4" t="str">
        <f>IF(ISBLANK(other_hotels_test!H1786),"",other_hotels_test!H1786)</f>
        <v>Paris</v>
      </c>
      <c r="D1786" s="1" t="str">
        <f>MID(other_hotels_test!I1786,FIND("of",other_hotels_test!I1786,1)-2,12)</f>
        <v>4 of 5 stars</v>
      </c>
      <c r="E1786" s="1" t="str">
        <f>MID(other_hotels_test!I1786,FIND("of",other_hotels_test!I1786,1)-2,2)</f>
        <v xml:space="preserve">4 </v>
      </c>
      <c r="F1786" s="2">
        <f>MID(other_hotels_test!I1786,FIND("of",other_hotels_test!I1786,1)-2,2)/MID(other_hotels_test!I1786,FIND("of",other_hotels_test!I1786,1)+2,2)</f>
        <v>0.8</v>
      </c>
      <c r="G1786" s="3" t="str">
        <f>IF(ISBLANK(other_hotels_test!J1786),"",other_hotels_test!J1786)</f>
        <v>“bit far from all main attractive”</v>
      </c>
      <c r="H1786" s="3" t="str">
        <f>IF(ISBLANK(other_hotels_test!K1786),"",other_hotels_test!K1786)</f>
        <v>Of course it's Singapore ! For the price of this hotel is good affordable for middle class but 2 things a bit far and night time ladies looking! The service is ok for this category of hotel taxi available...mrt train not far! but I enjoy walking !</v>
      </c>
      <c r="I1786" s="1" t="str">
        <f>TRIM(IF(ISERROR(MID(other_hotels_test!L1786,7,FIND("travelled",other_hotels_test!L1786,1)-7)),"",MID(other_hotels_test!L1786,7,FIND("travelled",other_hotels_test!L1786,1)-7)))</f>
        <v>December 2013</v>
      </c>
      <c r="J1786" s="1" t="str">
        <f>TRIM(IF(ISERROR(MID(other_hotels_test!L1786,FIND("travelled",other_hotels_test!L1786,1)+9,LEN(other_hotels_test!L1786))),"",MID(other_hotels_test!L1786,FIND("travelled",other_hotels_test!L1786,1)+9,LEN(other_hotels_test!L1786))))</f>
        <v>with family</v>
      </c>
      <c r="K1786" s="4" t="e">
        <f ca="1">udfRegEx(other_hotels_test!M1786,"\d( of )\d( stars).*(n&gt;)([\s\S]*;)")&amp;CHAR(10)&amp;udfRegEx(other_hotels_test!M1786,"[^;]+$\d( of )\d( stars).*(n&gt;)([\s\S]*;)")</f>
        <v>#NAME?</v>
      </c>
      <c r="N1786" s="1" t="str">
        <f>other_hotels_test!P1786</f>
        <v>Reviewed 6 June 2014</v>
      </c>
    </row>
    <row r="1787" spans="1:14" ht="322">
      <c r="A1787" s="1" t="str">
        <f>MID(other_hotels_test!D1787,1,FIND("_data",other_hotels_test!D1787,1)-1)</f>
        <v>hotel81_star</v>
      </c>
      <c r="B1787" s="4" t="str">
        <f>other_hotels_test!G1787</f>
        <v>Magellan2014</v>
      </c>
      <c r="C1787" s="4" t="str">
        <f>IF(ISBLANK(other_hotels_test!H1787),"",other_hotels_test!H1787)</f>
        <v>London United Kingdom</v>
      </c>
      <c r="D1787" s="1" t="str">
        <f>MID(other_hotels_test!I1787,FIND("of",other_hotels_test!I1787,1)-2,12)</f>
        <v>4 of 5 stars</v>
      </c>
      <c r="E1787" s="1" t="str">
        <f>MID(other_hotels_test!I1787,FIND("of",other_hotels_test!I1787,1)-2,2)</f>
        <v xml:space="preserve">4 </v>
      </c>
      <c r="F1787" s="2">
        <f>MID(other_hotels_test!I1787,FIND("of",other_hotels_test!I1787,1)-2,2)/MID(other_hotels_test!I1787,FIND("of",other_hotels_test!I1787,1)+2,2)</f>
        <v>0.8</v>
      </c>
      <c r="G1787" s="3" t="str">
        <f>IF(ISBLANK(other_hotels_test!J1787),"",other_hotels_test!J1787)</f>
        <v>“Good value for money hotel for expensive Singapore”</v>
      </c>
      <c r="H1787" s="3" t="str">
        <f>IF(ISBLANK(other_hotels_test!K1787),"",other_hotels_test!K1787)</f>
        <v>A very favourable first impression smart reception area and a friendly welcome. This hotel has been recently and tastefully renovated. My room (superior) was very clean and nicely decorated with all the extras the average traveller needs TV refrigerator room safe hair dryer and kettle. The free Wi-Fi worked very well in the room. Bed was very comfortable and room quiet. As other reviews have stated the room are on the small side but I thought about the same size as the European Ibis hotel chain. The Geylang area is very Chinese in character; quiet during the day but at night it gets very busy with people coming into the area for the cheap food. It is also the red-light district but it is not seedy or run-down like some cities and I always felt safe walking around at night; this is Singapore after all! Hotel is a 10 minute walk from the Aljunied MRT station which is only 7 stops/20 minutes from Changi airport. The Hotel 81 chain have about 25 hotels in Singapore  all with similar names some in the adjacent street (Larong) so carefully note the correct address especially for a taxi or a hotel review. (31 Lorong 18 Geylang Singapore. 398828) Hotels in Singapore can be expensive so the Hotel 81 Star does offer a cheaper alternative and I will certainly be booking this hotel on my next visit to Singapore. Note; the hotel does not serve any food. Eating suggestion: At the corner of Aljunied and Sims is Loft@32 food court inside is a small Vietnamese’s food outlet and the food is delicious and so cheap!</v>
      </c>
      <c r="I1787" s="1" t="str">
        <f>TRIM(IF(ISERROR(MID(other_hotels_test!L1787,7,FIND("travelled",other_hotels_test!L1787,1)-7)),"",MID(other_hotels_test!L1787,7,FIND("travelled",other_hotels_test!L1787,1)-7)))</f>
        <v>May 2014</v>
      </c>
      <c r="J1787" s="1" t="str">
        <f>TRIM(IF(ISERROR(MID(other_hotels_test!L1787,FIND("travelled",other_hotels_test!L1787,1)+9,LEN(other_hotels_test!L1787))),"",MID(other_hotels_test!L1787,FIND("travelled",other_hotels_test!L1787,1)+9,LEN(other_hotels_test!L1787))))</f>
        <v>solo</v>
      </c>
      <c r="K1787" s="4" t="e">
        <f ca="1">udfRegEx(other_hotels_test!M1787,"\d( of )\d( stars).*(n&gt;)([\s\S]*;)")&amp;CHAR(10)&amp;udfRegEx(other_hotels_test!M1787,"[^;]+$\d( of )\d( stars).*(n&gt;)([\s\S]*;)")</f>
        <v>#NAME?</v>
      </c>
      <c r="N1787" s="1" t="str">
        <f>other_hotels_test!P1787</f>
        <v>Reviewed 27 May 2014</v>
      </c>
    </row>
    <row r="1788" spans="1:14" ht="98">
      <c r="A1788" s="1" t="str">
        <f>MID(other_hotels_test!D1788,1,FIND("_data",other_hotels_test!D1788,1)-1)</f>
        <v>hotel81_star</v>
      </c>
      <c r="B1788" s="4" t="str">
        <f>other_hotels_test!G1788</f>
        <v>Anusha A</v>
      </c>
      <c r="C1788" s="4" t="str">
        <f>IF(ISBLANK(other_hotels_test!H1788),"",other_hotels_test!H1788)</f>
        <v>New Delhi India</v>
      </c>
      <c r="D1788" s="1" t="str">
        <f>MID(other_hotels_test!I1788,FIND("of",other_hotels_test!I1788,1)-2,12)</f>
        <v>1 of 5 stars</v>
      </c>
      <c r="E1788" s="1" t="str">
        <f>MID(other_hotels_test!I1788,FIND("of",other_hotels_test!I1788,1)-2,2)</f>
        <v xml:space="preserve">1 </v>
      </c>
      <c r="F1788" s="2">
        <f>MID(other_hotels_test!I1788,FIND("of",other_hotels_test!I1788,1)-2,2)/MID(other_hotels_test!I1788,FIND("of",other_hotels_test!I1788,1)+2,2)</f>
        <v>0.2</v>
      </c>
      <c r="G1788" s="3" t="str">
        <f>IF(ISBLANK(other_hotels_test!J1788),"",other_hotels_test!J1788)</f>
        <v>“Never again terrible horrible dirty disgusting”</v>
      </c>
      <c r="H1788" s="3" t="str">
        <f>IF(ISBLANK(other_hotels_test!K1788),"",other_hotels_test!K1788)</f>
        <v>This is one of the most disgusting hotel. We chose this hotel on agoda and did not know that it was located in the red light district. Feels odd to walk at night with lots of prostitute and pimps all around. There are brothels all along the street in geylang. The hotel is dirty. Room not well clean rust mould on the wall. Toilet is small and smelly. Just beware never will go there. People keeps coming late at night. Too many prostitute all around.</v>
      </c>
      <c r="I1788" s="1" t="str">
        <f>TRIM(IF(ISERROR(MID(other_hotels_test!L1788,7,FIND("travelled",other_hotels_test!L1788,1)-7)),"",MID(other_hotels_test!L1788,7,FIND("travelled",other_hotels_test!L1788,1)-7)))</f>
        <v>July 2013</v>
      </c>
      <c r="J1788" s="1" t="str">
        <f>TRIM(IF(ISERROR(MID(other_hotels_test!L1788,FIND("travelled",other_hotels_test!L1788,1)+9,LEN(other_hotels_test!L1788))),"",MID(other_hotels_test!L1788,FIND("travelled",other_hotels_test!L1788,1)+9,LEN(other_hotels_test!L1788))))</f>
        <v>as a couple</v>
      </c>
      <c r="K1788" s="4" t="e">
        <f ca="1">udfRegEx(other_hotels_test!M1788,"\d( of )\d( stars).*(n&gt;)([\s\S]*;)")&amp;CHAR(10)&amp;udfRegEx(other_hotels_test!M1788,"[^;]+$\d( of )\d( stars).*(n&gt;)([\s\S]*;)")</f>
        <v>#NAME?</v>
      </c>
      <c r="N1788" s="1" t="str">
        <f>other_hotels_test!P1788</f>
        <v>Reviewed 9 July 2013</v>
      </c>
    </row>
    <row r="1789" spans="1:14" ht="56">
      <c r="A1789" s="1" t="str">
        <f>MID(other_hotels_test!D1789,1,FIND("_data",other_hotels_test!D1789,1)-1)</f>
        <v>hotel81_star</v>
      </c>
      <c r="B1789" s="4" t="str">
        <f>other_hotels_test!G1789</f>
        <v>Georgehojor</v>
      </c>
      <c r="C1789" s="4" t="str">
        <f>IF(ISBLANK(other_hotels_test!H1789),"",other_hotels_test!H1789)</f>
        <v/>
      </c>
      <c r="D1789" s="1" t="str">
        <f>MID(other_hotels_test!I1789,FIND("of",other_hotels_test!I1789,1)-2,12)</f>
        <v>3 of 5 stars</v>
      </c>
      <c r="E1789" s="1" t="str">
        <f>MID(other_hotels_test!I1789,FIND("of",other_hotels_test!I1789,1)-2,2)</f>
        <v xml:space="preserve">3 </v>
      </c>
      <c r="F1789" s="2">
        <f>MID(other_hotels_test!I1789,FIND("of",other_hotels_test!I1789,1)-2,2)/MID(other_hotels_test!I1789,FIND("of",other_hotels_test!I1789,1)+2,2)</f>
        <v>0.6</v>
      </c>
      <c r="G1789" s="3" t="str">
        <f>IF(ISBLANK(other_hotels_test!J1789),"",other_hotels_test!J1789)</f>
        <v>“Never return”</v>
      </c>
      <c r="H1789" s="3" t="str">
        <f>IF(ISBLANK(other_hotels_test!K1789),"",other_hotels_test!K1789)</f>
        <v>5-10 mins to mrt. close to restaurants and supermarket. staffs are helpful. not suitable for single girls and family with kids as hotel in red-light district. room size is small with cockroach. Not value for money.</v>
      </c>
      <c r="I1789" s="1" t="str">
        <f>TRIM(IF(ISERROR(MID(other_hotels_test!L1789,7,FIND("travelled",other_hotels_test!L1789,1)-7)),"",MID(other_hotels_test!L1789,7,FIND("travelled",other_hotels_test!L1789,1)-7)))</f>
        <v/>
      </c>
      <c r="J1789" s="1" t="str">
        <f>TRIM(IF(ISERROR(MID(other_hotels_test!L1789,FIND("travelled",other_hotels_test!L1789,1)+9,LEN(other_hotels_test!L1789))),"",MID(other_hotels_test!L1789,FIND("travelled",other_hotels_test!L1789,1)+9,LEN(other_hotels_test!L1789))))</f>
        <v/>
      </c>
      <c r="K1789" s="4" t="e">
        <f ca="1">udfRegEx(other_hotels_test!M1789,"\d( of )\d( stars).*(n&gt;)([\s\S]*;)")&amp;CHAR(10)&amp;udfRegEx(other_hotels_test!M1789,"[^;]+$\d( of )\d( stars).*(n&gt;)([\s\S]*;)")</f>
        <v>#NAME?</v>
      </c>
      <c r="N1789" s="1" t="str">
        <f>other_hotels_test!P1789</f>
        <v>Reviewed 30 May 2013</v>
      </c>
    </row>
    <row r="1790" spans="1:14" ht="56">
      <c r="A1790" s="1" t="str">
        <f>MID(other_hotels_test!D1790,1,FIND("_data",other_hotels_test!D1790,1)-1)</f>
        <v>hotel81_star</v>
      </c>
      <c r="B1790" s="4" t="str">
        <f>other_hotels_test!G1790</f>
        <v>TungBui</v>
      </c>
      <c r="C1790" s="4" t="str">
        <f>IF(ISBLANK(other_hotels_test!H1790),"",other_hotels_test!H1790)</f>
        <v>Thanh Pho Ho Chi Minh Vietnam</v>
      </c>
      <c r="D1790" s="1" t="str">
        <f>MID(other_hotels_test!I1790,FIND("of",other_hotels_test!I1790,1)-2,12)</f>
        <v>1 of 5 stars</v>
      </c>
      <c r="E1790" s="1" t="str">
        <f>MID(other_hotels_test!I1790,FIND("of",other_hotels_test!I1790,1)-2,2)</f>
        <v xml:space="preserve">1 </v>
      </c>
      <c r="F1790" s="2">
        <f>MID(other_hotels_test!I1790,FIND("of",other_hotels_test!I1790,1)-2,2)/MID(other_hotels_test!I1790,FIND("of",other_hotels_test!I1790,1)+2,2)</f>
        <v>0.2</v>
      </c>
      <c r="G1790" s="3" t="str">
        <f>IF(ISBLANK(other_hotels_test!J1790),"",other_hotels_test!J1790)</f>
        <v>“Crazy Price for Terrible service”</v>
      </c>
      <c r="H1790" s="3" t="str">
        <f>IF(ISBLANK(other_hotels_test!K1790),"",other_hotels_test!K1790)</f>
        <v>I have spend 1 night here it is terrible experience. The quality of this hotel even worse than a hostel with 4 times higher fee. The room was full of smoke quality of the bed like cheap one we can find in sky market. This is hotel for someone to spend few hour with hookers</v>
      </c>
      <c r="I1790" s="1" t="str">
        <f>TRIM(IF(ISERROR(MID(other_hotels_test!L1790,7,FIND("travelled",other_hotels_test!L1790,1)-7)),"",MID(other_hotels_test!L1790,7,FIND("travelled",other_hotels_test!L1790,1)-7)))</f>
        <v>May 2013</v>
      </c>
      <c r="J1790" s="1" t="str">
        <f>TRIM(IF(ISERROR(MID(other_hotels_test!L1790,FIND("travelled",other_hotels_test!L1790,1)+9,LEN(other_hotels_test!L1790))),"",MID(other_hotels_test!L1790,FIND("travelled",other_hotels_test!L1790,1)+9,LEN(other_hotels_test!L1790))))</f>
        <v>on business</v>
      </c>
      <c r="K1790" s="4" t="e">
        <f ca="1">udfRegEx(other_hotels_test!M1790,"\d( of )\d( stars).*(n&gt;)([\s\S]*;)")&amp;CHAR(10)&amp;udfRegEx(other_hotels_test!M1790,"[^;]+$\d( of )\d( stars).*(n&gt;)([\s\S]*;)")</f>
        <v>#NAME?</v>
      </c>
      <c r="N1790" s="1" t="str">
        <f>other_hotels_test!P1790</f>
        <v>Reviewed 29 May 2013</v>
      </c>
    </row>
    <row r="1791" spans="1:14" ht="182">
      <c r="A1791" s="1" t="str">
        <f>MID(other_hotels_test!D1791,1,FIND("_data",other_hotels_test!D1791,1)-1)</f>
        <v>hotel81_star</v>
      </c>
      <c r="B1791" s="4" t="str">
        <f>other_hotels_test!G1791</f>
        <v>Tanzilchoice</v>
      </c>
      <c r="C1791" s="4" t="str">
        <f>IF(ISBLANK(other_hotels_test!H1791),"",other_hotels_test!H1791)</f>
        <v>Jakarta Indonesia</v>
      </c>
      <c r="D1791" s="1" t="str">
        <f>MID(other_hotels_test!I1791,FIND("of",other_hotels_test!I1791,1)-2,12)</f>
        <v>4 of 5 stars</v>
      </c>
      <c r="E1791" s="1" t="str">
        <f>MID(other_hotels_test!I1791,FIND("of",other_hotels_test!I1791,1)-2,2)</f>
        <v xml:space="preserve">4 </v>
      </c>
      <c r="F1791" s="2">
        <f>MID(other_hotels_test!I1791,FIND("of",other_hotels_test!I1791,1)-2,2)/MID(other_hotels_test!I1791,FIND("of",other_hotels_test!I1791,1)+2,2)</f>
        <v>0.8</v>
      </c>
      <c r="G1791" s="3" t="str">
        <f>IF(ISBLANK(other_hotels_test!J1791),"",other_hotels_test!J1791)</f>
        <v>“staff were friendly and very helpful”</v>
      </c>
      <c r="H1791" s="3" t="str">
        <f>IF(ISBLANK(other_hotels_test!K1791),"",other_hotels_test!K1791)</f>
        <v>Staying at this hotel you have to think rationally. This hotel is a hotel that is cheap provides facilities not only to sleep for fun. The hotel staff was very friendly helped us in many ways. We came in a ragged condition because we were from traveling in KL and use the train. Once arrived in singapore we only think of Hotel 81 where we were recommended to go to the Geylang area. Imagine the hotel staff received us kindly give a good price but at the weekend. They gave us a good room and clean enough. Indeed the hotel is in the area of ​​prostitution so I just suggest to travelers this area is not worth it if you come with your family. But if you're a backpacker this hotel as a place to stay your decent. This area is also a lot of good place to eat a lot of hawker around the hotel. Hotel is also very easy attainment of the MRT station Aljuniedh Happy Holidays!!</v>
      </c>
      <c r="I1791" s="1" t="str">
        <f>TRIM(IF(ISERROR(MID(other_hotels_test!L1791,7,FIND("travelled",other_hotels_test!L1791,1)-7)),"",MID(other_hotels_test!L1791,7,FIND("travelled",other_hotels_test!L1791,1)-7)))</f>
        <v>March 2013</v>
      </c>
      <c r="J1791" s="1" t="str">
        <f>TRIM(IF(ISERROR(MID(other_hotels_test!L1791,FIND("travelled",other_hotels_test!L1791,1)+9,LEN(other_hotels_test!L1791))),"",MID(other_hotels_test!L1791,FIND("travelled",other_hotels_test!L1791,1)+9,LEN(other_hotels_test!L1791))))</f>
        <v>with friends</v>
      </c>
      <c r="K1791" s="4" t="e">
        <f ca="1">udfRegEx(other_hotels_test!M1791,"\d( of )\d( stars).*(n&gt;)([\s\S]*;)")&amp;CHAR(10)&amp;udfRegEx(other_hotels_test!M1791,"[^;]+$\d( of )\d( stars).*(n&gt;)([\s\S]*;)")</f>
        <v>#NAME?</v>
      </c>
      <c r="N1791" s="1" t="str">
        <f>other_hotels_test!P1791</f>
        <v>Reviewed 5 April 2013</v>
      </c>
    </row>
    <row r="1792" spans="1:14" ht="84">
      <c r="A1792" s="1" t="str">
        <f>MID(other_hotels_test!D1792,1,FIND("_data",other_hotels_test!D1792,1)-1)</f>
        <v>hotel81_star</v>
      </c>
      <c r="B1792" s="4" t="str">
        <f>other_hotels_test!G1792</f>
        <v>Tyro2</v>
      </c>
      <c r="C1792" s="4" t="str">
        <f>IF(ISBLANK(other_hotels_test!H1792),"",other_hotels_test!H1792)</f>
        <v>Sydney Australia</v>
      </c>
      <c r="D1792" s="1" t="str">
        <f>MID(other_hotels_test!I1792,FIND("of",other_hotels_test!I1792,1)-2,12)</f>
        <v>4 of 5 stars</v>
      </c>
      <c r="E1792" s="1" t="str">
        <f>MID(other_hotels_test!I1792,FIND("of",other_hotels_test!I1792,1)-2,2)</f>
        <v xml:space="preserve">4 </v>
      </c>
      <c r="F1792" s="2">
        <f>MID(other_hotels_test!I1792,FIND("of",other_hotels_test!I1792,1)-2,2)/MID(other_hotels_test!I1792,FIND("of",other_hotels_test!I1792,1)+2,2)</f>
        <v>0.8</v>
      </c>
      <c r="G1792" s="3" t="str">
        <f>IF(ISBLANK(other_hotels_test!J1792),"",other_hotels_test!J1792)</f>
        <v>“Basic hotel located in a street full of working girls”</v>
      </c>
      <c r="H1792" s="3" t="str">
        <f>IF(ISBLANK(other_hotels_test!K1792),"",other_hotels_test!K1792)</f>
        <v>Only needed to stay in Singapore for the nightk so I picked this hotel because it was cheap. I found the hotel old and lacking character but it was clean quiet air conditioning wifi and shower worked and the bed was ok. The reception staff were helpful with advice. It might turn a few people off that it is in the same street where there are numerous brothels</v>
      </c>
      <c r="I1792" s="1" t="str">
        <f>TRIM(IF(ISERROR(MID(other_hotels_test!L1792,7,FIND("travelled",other_hotels_test!L1792,1)-7)),"",MID(other_hotels_test!L1792,7,FIND("travelled",other_hotels_test!L1792,1)-7)))</f>
        <v/>
      </c>
      <c r="J1792" s="1" t="str">
        <f>TRIM(IF(ISERROR(MID(other_hotels_test!L1792,FIND("travelled",other_hotels_test!L1792,1)+9,LEN(other_hotels_test!L1792))),"",MID(other_hotels_test!L1792,FIND("travelled",other_hotels_test!L1792,1)+9,LEN(other_hotels_test!L1792))))</f>
        <v/>
      </c>
      <c r="K1792" s="4" t="e">
        <f ca="1">udfRegEx(other_hotels_test!M1792,"\d( of )\d( stars).*(n&gt;)([\s\S]*;)")&amp;CHAR(10)&amp;udfRegEx(other_hotels_test!M1792,"[^;]+$\d( of )\d( stars).*(n&gt;)([\s\S]*;)")</f>
        <v>#NAME?</v>
      </c>
      <c r="N1792" s="1" t="str">
        <f>other_hotels_test!P1792</f>
        <v>Reviewed 14 March 2013</v>
      </c>
    </row>
    <row r="1793" spans="1:14" ht="126">
      <c r="A1793" s="1" t="str">
        <f>MID(other_hotels_test!D1793,1,FIND("_data",other_hotels_test!D1793,1)-1)</f>
        <v>hotel81_star</v>
      </c>
      <c r="B1793" s="4" t="str">
        <f>other_hotels_test!G1793</f>
        <v>OWSI</v>
      </c>
      <c r="C1793" s="4" t="str">
        <f>IF(ISBLANK(other_hotels_test!H1793),"",other_hotels_test!H1793)</f>
        <v>Luzon Philippines</v>
      </c>
      <c r="D1793" s="1" t="str">
        <f>MID(other_hotels_test!I1793,FIND("of",other_hotels_test!I1793,1)-2,12)</f>
        <v>3 of 5 stars</v>
      </c>
      <c r="E1793" s="1" t="str">
        <f>MID(other_hotels_test!I1793,FIND("of",other_hotels_test!I1793,1)-2,2)</f>
        <v xml:space="preserve">3 </v>
      </c>
      <c r="F1793" s="2">
        <f>MID(other_hotels_test!I1793,FIND("of",other_hotels_test!I1793,1)-2,2)/MID(other_hotels_test!I1793,FIND("of",other_hotels_test!I1793,1)+2,2)</f>
        <v>0.6</v>
      </c>
      <c r="G1793" s="3" t="str">
        <f>IF(ISBLANK(other_hotels_test!J1793),"",other_hotels_test!J1793)</f>
        <v>“No Frills”</v>
      </c>
      <c r="H1793" s="3" t="str">
        <f>IF(ISBLANK(other_hotels_test!K1793),"",other_hotels_test!K1793)</f>
        <v>Hotel 81 Star 13 Lorong 18 Geylang not bad for a budget hotel in between flights. As expected my room is small but adequate. Room is clean bed sheets and towels are clean there is hot shower and room is quiet or was I just in deep slumber? The room has TV and hot pot and complementary coffee and tea. Front desk staffs are efficient and courteous. The hotel is close to a lot of restaurants serving chinese to indian foods no frills but good value for money. I reckon this hotel is located right in the midst of the red light district but suprisingly it is not sleazy.</v>
      </c>
      <c r="I1793" s="1" t="str">
        <f>TRIM(IF(ISERROR(MID(other_hotels_test!L1793,7,FIND("travelled",other_hotels_test!L1793,1)-7)),"",MID(other_hotels_test!L1793,7,FIND("travelled",other_hotels_test!L1793,1)-7)))</f>
        <v>October 2011</v>
      </c>
      <c r="J1793" s="1" t="str">
        <f>TRIM(IF(ISERROR(MID(other_hotels_test!L1793,FIND("travelled",other_hotels_test!L1793,1)+9,LEN(other_hotels_test!L1793))),"",MID(other_hotels_test!L1793,FIND("travelled",other_hotels_test!L1793,1)+9,LEN(other_hotels_test!L1793))))</f>
        <v>on business</v>
      </c>
      <c r="K1793" s="4" t="e">
        <f ca="1">udfRegEx(other_hotels_test!M1793,"\d( of )\d( stars).*(n&gt;)([\s\S]*;)")&amp;CHAR(10)&amp;udfRegEx(other_hotels_test!M1793,"[^;]+$\d( of )\d( stars).*(n&gt;)([\s\S]*;)")</f>
        <v>#NAME?</v>
      </c>
      <c r="N1793" s="1" t="str">
        <f>other_hotels_test!P1793</f>
        <v>Reviewed 22 December 2011</v>
      </c>
    </row>
    <row r="1794" spans="1:14" ht="28">
      <c r="A1794" s="1" t="str">
        <f>MID(other_hotels_test!D1794,1,FIND("_data",other_hotels_test!D1794,1)-1)</f>
        <v>hotel81_star</v>
      </c>
      <c r="B1794" s="4" t="str">
        <f>other_hotels_test!G1794</f>
        <v>timlcv428</v>
      </c>
      <c r="C1794" s="4" t="str">
        <f>IF(ISBLANK(other_hotels_test!H1794),"",other_hotels_test!H1794)</f>
        <v/>
      </c>
      <c r="D1794" s="1" t="str">
        <f>MID(other_hotels_test!I1794,FIND("of",other_hotels_test!I1794,1)-2,12)</f>
        <v>3 of 5 stars</v>
      </c>
      <c r="E1794" s="1" t="str">
        <f>MID(other_hotels_test!I1794,FIND("of",other_hotels_test!I1794,1)-2,2)</f>
        <v xml:space="preserve">3 </v>
      </c>
      <c r="F1794" s="2">
        <f>MID(other_hotels_test!I1794,FIND("of",other_hotels_test!I1794,1)-2,2)/MID(other_hotels_test!I1794,FIND("of",other_hotels_test!I1794,1)+2,2)</f>
        <v>0.6</v>
      </c>
      <c r="G1794" s="3" t="str">
        <f>IF(ISBLANK(other_hotels_test!J1794),"",other_hotels_test!J1794)</f>
        <v>“Branded budget in red light zone”</v>
      </c>
      <c r="H1794" s="3" t="str">
        <f>IF(ISBLANK(other_hotels_test!K1794),"",other_hotels_test!K1794)</f>
        <v>Overall is OK. Just I don't like their bed and pillows. The pillows are extremely soft.</v>
      </c>
      <c r="I1794" s="1" t="str">
        <f>TRIM(IF(ISERROR(MID(other_hotels_test!L1794,7,FIND("travelled",other_hotels_test!L1794,1)-7)),"",MID(other_hotels_test!L1794,7,FIND("travelled",other_hotels_test!L1794,1)-7)))</f>
        <v/>
      </c>
      <c r="J1794" s="1" t="str">
        <f>TRIM(IF(ISERROR(MID(other_hotels_test!L1794,FIND("travelled",other_hotels_test!L1794,1)+9,LEN(other_hotels_test!L1794))),"",MID(other_hotels_test!L1794,FIND("travelled",other_hotels_test!L1794,1)+9,LEN(other_hotels_test!L1794))))</f>
        <v/>
      </c>
      <c r="K1794" s="4" t="e">
        <f ca="1">udfRegEx(other_hotels_test!M1794,"\d( of )\d( stars).*(n&gt;)([\s\S]*;)")&amp;CHAR(10)&amp;udfRegEx(other_hotels_test!M1794,"[^;]+$\d( of )\d( stars).*(n&gt;)([\s\S]*;)")</f>
        <v>#NAME?</v>
      </c>
      <c r="N1794" s="1" t="str">
        <f>other_hotels_test!P1794</f>
        <v>Reviewed 20 October 2011</v>
      </c>
    </row>
    <row r="1795" spans="1:14" ht="56">
      <c r="A1795" s="1" t="str">
        <f>MID(other_hotels_test!D1795,1,FIND("_data",other_hotels_test!D1795,1)-1)</f>
        <v>hotel81_star</v>
      </c>
      <c r="B1795" s="4" t="str">
        <f>other_hotels_test!G1795</f>
        <v>aguyfromaustralia</v>
      </c>
      <c r="C1795" s="4" t="str">
        <f>IF(ISBLANK(other_hotels_test!H1795),"",other_hotels_test!H1795)</f>
        <v>Sydney Australia</v>
      </c>
      <c r="D1795" s="1" t="str">
        <f>MID(other_hotels_test!I1795,FIND("of",other_hotels_test!I1795,1)-2,12)</f>
        <v>1 of 5 stars</v>
      </c>
      <c r="E1795" s="1" t="str">
        <f>MID(other_hotels_test!I1795,FIND("of",other_hotels_test!I1795,1)-2,2)</f>
        <v xml:space="preserve">1 </v>
      </c>
      <c r="F1795" s="2">
        <f>MID(other_hotels_test!I1795,FIND("of",other_hotels_test!I1795,1)-2,2)/MID(other_hotels_test!I1795,FIND("of",other_hotels_test!I1795,1)+2,2)</f>
        <v>0.2</v>
      </c>
      <c r="G1795" s="3" t="str">
        <f>IF(ISBLANK(other_hotels_test!J1795),"",other_hotels_test!J1795)</f>
        <v>“Disgusting”</v>
      </c>
      <c r="H1795" s="3" t="str">
        <f>IF(ISBLANK(other_hotels_test!K1795),"",other_hotels_test!K1795)</f>
        <v>Stayed 3 nights room smelt terrible and previous occupants hair still in shower recess. It is near an MRT station but that is the only thing it has going for it. It is oppisite a substantial number of brothels and the hotel is often used for their services.</v>
      </c>
      <c r="I1795" s="1" t="str">
        <f>TRIM(IF(ISERROR(MID(other_hotels_test!L1795,7,FIND("travelled",other_hotels_test!L1795,1)-7)),"",MID(other_hotels_test!L1795,7,FIND("travelled",other_hotels_test!L1795,1)-7)))</f>
        <v>October 2011</v>
      </c>
      <c r="J1795" s="1" t="str">
        <f>TRIM(IF(ISERROR(MID(other_hotels_test!L1795,FIND("travelled",other_hotels_test!L1795,1)+9,LEN(other_hotels_test!L1795))),"",MID(other_hotels_test!L1795,FIND("travelled",other_hotels_test!L1795,1)+9,LEN(other_hotels_test!L1795))))</f>
        <v>as a couple</v>
      </c>
      <c r="K1795" s="4" t="e">
        <f ca="1">udfRegEx(other_hotels_test!M1795,"\d( of )\d( stars).*(n&gt;)([\s\S]*;)")&amp;CHAR(10)&amp;udfRegEx(other_hotels_test!M1795,"[^;]+$\d( of )\d( stars).*(n&gt;)([\s\S]*;)")</f>
        <v>#NAME?</v>
      </c>
      <c r="N1795" s="1" t="str">
        <f>other_hotels_test!P1795</f>
        <v>Reviewed 10 October 2011</v>
      </c>
    </row>
    <row r="1796" spans="1:14" ht="56">
      <c r="A1796" s="1" t="str">
        <f>MID(other_hotels_test!D1796,1,FIND("_data",other_hotels_test!D1796,1)-1)</f>
        <v>hotel81_star</v>
      </c>
      <c r="B1796" s="4" t="str">
        <f>other_hotels_test!G1796</f>
        <v>john ha t</v>
      </c>
      <c r="C1796" s="4" t="str">
        <f>IF(ISBLANK(other_hotels_test!H1796),"",other_hotels_test!H1796)</f>
        <v>kuchingsarawak malaysia</v>
      </c>
      <c r="D1796" s="1" t="str">
        <f>MID(other_hotels_test!I1796,FIND("of",other_hotels_test!I1796,1)-2,12)</f>
        <v>3 of 5 stars</v>
      </c>
      <c r="E1796" s="1" t="str">
        <f>MID(other_hotels_test!I1796,FIND("of",other_hotels_test!I1796,1)-2,2)</f>
        <v xml:space="preserve">3 </v>
      </c>
      <c r="F1796" s="2">
        <f>MID(other_hotels_test!I1796,FIND("of",other_hotels_test!I1796,1)-2,2)/MID(other_hotels_test!I1796,FIND("of",other_hotels_test!I1796,1)+2,2)</f>
        <v>0.6</v>
      </c>
      <c r="G1796" s="3" t="str">
        <f>IF(ISBLANK(other_hotels_test!J1796),"",other_hotels_test!J1796)</f>
        <v>“Budget Hotel Good for Budget Traveller”</v>
      </c>
      <c r="H1796" s="3" t="str">
        <f>IF(ISBLANK(other_hotels_test!K1796),"",other_hotels_test!K1796)</f>
        <v>Small and tidy room. 10 to 15 minutes walk to aljunied station. Great location as you can find lot of food stall around. Not suitable for family as it located in red light district. Is good for those who have limited budget.</v>
      </c>
      <c r="I1796" s="1" t="str">
        <f>TRIM(IF(ISERROR(MID(other_hotels_test!L1796,7,FIND("travelled",other_hotels_test!L1796,1)-7)),"",MID(other_hotels_test!L1796,7,FIND("travelled",other_hotels_test!L1796,1)-7)))</f>
        <v>September 2011</v>
      </c>
      <c r="J1796" s="1" t="str">
        <f>TRIM(IF(ISERROR(MID(other_hotels_test!L1796,FIND("travelled",other_hotels_test!L1796,1)+9,LEN(other_hotels_test!L1796))),"",MID(other_hotels_test!L1796,FIND("travelled",other_hotels_test!L1796,1)+9,LEN(other_hotels_test!L1796))))</f>
        <v>as a couple</v>
      </c>
      <c r="K1796" s="4" t="e">
        <f ca="1">udfRegEx(other_hotels_test!M1796,"\d( of )\d( stars).*(n&gt;)([\s\S]*;)")&amp;CHAR(10)&amp;udfRegEx(other_hotels_test!M1796,"[^;]+$\d( of )\d( stars).*(n&gt;)([\s\S]*;)")</f>
        <v>#NAME?</v>
      </c>
      <c r="N1796" s="1" t="str">
        <f>other_hotels_test!P1796</f>
        <v>Reviewed 20 September 2011</v>
      </c>
    </row>
    <row r="1797" spans="1:14" ht="56">
      <c r="A1797" s="1" t="str">
        <f>MID(other_hotels_test!D1797,1,FIND("_data",other_hotels_test!D1797,1)-1)</f>
        <v>hotel81_star</v>
      </c>
      <c r="B1797" s="4" t="str">
        <f>other_hotels_test!G1797</f>
        <v>The J</v>
      </c>
      <c r="C1797" s="4" t="str">
        <f>IF(ISBLANK(other_hotels_test!H1797),"",other_hotels_test!H1797)</f>
        <v>Jakarta</v>
      </c>
      <c r="D1797" s="1" t="str">
        <f>MID(other_hotels_test!I1797,FIND("of",other_hotels_test!I1797,1)-2,12)</f>
        <v>4 of 5 stars</v>
      </c>
      <c r="E1797" s="1" t="str">
        <f>MID(other_hotels_test!I1797,FIND("of",other_hotels_test!I1797,1)-2,2)</f>
        <v xml:space="preserve">4 </v>
      </c>
      <c r="F1797" s="2">
        <f>MID(other_hotels_test!I1797,FIND("of",other_hotels_test!I1797,1)-2,2)/MID(other_hotels_test!I1797,FIND("of",other_hotels_test!I1797,1)+2,2)</f>
        <v>0.8</v>
      </c>
      <c r="G1797" s="3" t="str">
        <f>IF(ISBLANK(other_hotels_test!J1797),"",other_hotels_test!J1797)</f>
        <v>“We ll be back”</v>
      </c>
      <c r="H1797" s="3" t="str">
        <f>IF(ISBLANK(other_hotels_test!K1797),"",other_hotels_test!K1797)</f>
        <v>Its small but in a very good location. Room was ok tv kind a small but still no time to enjoy  too much time on the outdoor already. Since i got on the 8th floor so the noise from the generator on the roof was kinda noisy.</v>
      </c>
      <c r="I1797" s="1" t="str">
        <f>TRIM(IF(ISERROR(MID(other_hotels_test!L1797,7,FIND("travelled",other_hotels_test!L1797,1)-7)),"",MID(other_hotels_test!L1797,7,FIND("travelled",other_hotels_test!L1797,1)-7)))</f>
        <v>August 2011</v>
      </c>
      <c r="J1797" s="1" t="str">
        <f>TRIM(IF(ISERROR(MID(other_hotels_test!L1797,FIND("travelled",other_hotels_test!L1797,1)+9,LEN(other_hotels_test!L1797))),"",MID(other_hotels_test!L1797,FIND("travelled",other_hotels_test!L1797,1)+9,LEN(other_hotels_test!L1797))))</f>
        <v>with friends</v>
      </c>
      <c r="K1797" s="4" t="e">
        <f ca="1">udfRegEx(other_hotels_test!M1797,"\d( of )\d( stars).*(n&gt;)([\s\S]*;)")&amp;CHAR(10)&amp;udfRegEx(other_hotels_test!M1797,"[^;]+$\d( of )\d( stars).*(n&gt;)([\s\S]*;)")</f>
        <v>#NAME?</v>
      </c>
      <c r="N1797" s="1" t="str">
        <f>other_hotels_test!P1797</f>
        <v>Reviewed 18 August 2011</v>
      </c>
    </row>
    <row r="1798" spans="1:14" ht="126">
      <c r="A1798" s="1" t="str">
        <f>MID(other_hotels_test!D1798,1,FIND("_data",other_hotels_test!D1798,1)-1)</f>
        <v>hotel81_star</v>
      </c>
      <c r="B1798" s="4" t="str">
        <f>other_hotels_test!G1798</f>
        <v>missyellow05</v>
      </c>
      <c r="C1798" s="4" t="str">
        <f>IF(ISBLANK(other_hotels_test!H1798),"",other_hotels_test!H1798)</f>
        <v>Jakarta Indonesia</v>
      </c>
      <c r="D1798" s="1" t="str">
        <f>MID(other_hotels_test!I1798,FIND("of",other_hotels_test!I1798,1)-2,12)</f>
        <v>3 of 5 stars</v>
      </c>
      <c r="E1798" s="1" t="str">
        <f>MID(other_hotels_test!I1798,FIND("of",other_hotels_test!I1798,1)-2,2)</f>
        <v xml:space="preserve">3 </v>
      </c>
      <c r="F1798" s="2">
        <f>MID(other_hotels_test!I1798,FIND("of",other_hotels_test!I1798,1)-2,2)/MID(other_hotels_test!I1798,FIND("of",other_hotels_test!I1798,1)+2,2)</f>
        <v>0.6</v>
      </c>
      <c r="G1798" s="3" t="str">
        <f>IF(ISBLANK(other_hotels_test!J1798),"",other_hotels_test!J1798)</f>
        <v>“You really get what you pay”</v>
      </c>
      <c r="H1798" s="3" t="str">
        <f>IF(ISBLANK(other_hotels_test!K1798),"",other_hotels_test!K1798)</f>
        <v>The room is small but quite tidy. But the toilet in my room has a bit trouble. I cannot flush it well. So I have to use my other friends' toilet. This hotel has no security. My last day drunk-stranger came and really bothered us. Thank God we were okay. I don't really like the neighbor. Attention for ladies make sure that you have a man-companion to keep you safe. Oh I have problem I use a mug to drink and I ask hotel to make up our room. They were only cleaning the bed and toilet without cleaning the mug. But over all it was okay. The price is quite cheap so I really got what I paid.</v>
      </c>
      <c r="I1798" s="1" t="str">
        <f>TRIM(IF(ISERROR(MID(other_hotels_test!L1798,7,FIND("travelled",other_hotels_test!L1798,1)-7)),"",MID(other_hotels_test!L1798,7,FIND("travelled",other_hotels_test!L1798,1)-7)))</f>
        <v>June 2011</v>
      </c>
      <c r="J1798" s="1" t="str">
        <f>TRIM(IF(ISERROR(MID(other_hotels_test!L1798,FIND("travelled",other_hotels_test!L1798,1)+9,LEN(other_hotels_test!L1798))),"",MID(other_hotels_test!L1798,FIND("travelled",other_hotels_test!L1798,1)+9,LEN(other_hotels_test!L1798))))</f>
        <v>with friends</v>
      </c>
      <c r="K1798" s="4" t="e">
        <f ca="1">udfRegEx(other_hotels_test!M1798,"\d( of )\d( stars).*(n&gt;)([\s\S]*;)")&amp;CHAR(10)&amp;udfRegEx(other_hotels_test!M1798,"[^;]+$\d( of )\d( stars).*(n&gt;)([\s\S]*;)")</f>
        <v>#NAME?</v>
      </c>
      <c r="N1798" s="1" t="str">
        <f>other_hotels_test!P1798</f>
        <v>Reviewed 9 June 2011</v>
      </c>
    </row>
    <row r="1799" spans="1:14" ht="126">
      <c r="A1799" s="1" t="str">
        <f>MID(other_hotels_test!D1799,1,FIND("_data",other_hotels_test!D1799,1)-1)</f>
        <v>hotel81_star</v>
      </c>
      <c r="B1799" s="4" t="str">
        <f>other_hotels_test!G1799</f>
        <v>Veteran_travelboy</v>
      </c>
      <c r="C1799" s="4" t="str">
        <f>IF(ISBLANK(other_hotels_test!H1799),"",other_hotels_test!H1799)</f>
        <v>Kunming China</v>
      </c>
      <c r="D1799" s="1" t="str">
        <f>MID(other_hotels_test!I1799,FIND("of",other_hotels_test!I1799,1)-2,12)</f>
        <v>4 of 5 stars</v>
      </c>
      <c r="E1799" s="1" t="str">
        <f>MID(other_hotels_test!I1799,FIND("of",other_hotels_test!I1799,1)-2,2)</f>
        <v xml:space="preserve">4 </v>
      </c>
      <c r="F1799" s="2">
        <f>MID(other_hotels_test!I1799,FIND("of",other_hotels_test!I1799,1)-2,2)/MID(other_hotels_test!I1799,FIND("of",other_hotels_test!I1799,1)+2,2)</f>
        <v>0.8</v>
      </c>
      <c r="G1799" s="3" t="str">
        <f>IF(ISBLANK(other_hotels_test!J1799),"",other_hotels_test!J1799)</f>
        <v>“Good for an airport stopover”</v>
      </c>
      <c r="H1799" s="3" t="str">
        <f>IF(ISBLANK(other_hotels_test!K1799),"",other_hotels_test!K1799)</f>
        <v>I had a late arrival and an early departure from Singapore so not wanting to spend big bucks I elected to stay here. It's a 10 minute walk from Aljunied MRT station less than SGD$2 in fares each way and is simple and practical if you aren't looking for all the bells and whistles of a top end hotel. There are a lot of cheap eating places within walking distance. If you are in transit it's probably a worthwhile option. If you have luggage and don't want to lug it to the hotel use the storage facility at Changi Airport SGD$7 for 24 hours and less than the taxi cost.</v>
      </c>
      <c r="I1799" s="1" t="str">
        <f>TRIM(IF(ISERROR(MID(other_hotels_test!L1799,7,FIND("travelled",other_hotels_test!L1799,1)-7)),"",MID(other_hotels_test!L1799,7,FIND("travelled",other_hotels_test!L1799,1)-7)))</f>
        <v>March 2011</v>
      </c>
      <c r="J1799" s="1" t="str">
        <f>TRIM(IF(ISERROR(MID(other_hotels_test!L1799,FIND("travelled",other_hotels_test!L1799,1)+9,LEN(other_hotels_test!L1799))),"",MID(other_hotels_test!L1799,FIND("travelled",other_hotels_test!L1799,1)+9,LEN(other_hotels_test!L1799))))</f>
        <v>solo</v>
      </c>
      <c r="K1799" s="4" t="e">
        <f ca="1">udfRegEx(other_hotels_test!M1799,"\d( of )\d( stars).*(n&gt;)([\s\S]*;)")&amp;CHAR(10)&amp;udfRegEx(other_hotels_test!M1799,"[^;]+$\d( of )\d( stars).*(n&gt;)([\s\S]*;)")</f>
        <v>#NAME?</v>
      </c>
      <c r="N1799" s="1" t="str">
        <f>other_hotels_test!P1799</f>
        <v>Reviewed 29 May 2011</v>
      </c>
    </row>
    <row r="1800" spans="1:14" ht="224">
      <c r="A1800" s="1" t="str">
        <f>MID(other_hotels_test!D1800,1,FIND("_data",other_hotels_test!D1800,1)-1)</f>
        <v>hotel81_star</v>
      </c>
      <c r="B1800" s="4" t="str">
        <f>other_hotels_test!G1800</f>
        <v>ilovebalicasag</v>
      </c>
      <c r="C1800" s="4" t="str">
        <f>IF(ISBLANK(other_hotels_test!H1800),"",other_hotels_test!H1800)</f>
        <v>pasay</v>
      </c>
      <c r="D1800" s="1" t="str">
        <f>MID(other_hotels_test!I1800,FIND("of",other_hotels_test!I1800,1)-2,12)</f>
        <v>3 of 5 stars</v>
      </c>
      <c r="E1800" s="1" t="str">
        <f>MID(other_hotels_test!I1800,FIND("of",other_hotels_test!I1800,1)-2,2)</f>
        <v xml:space="preserve">3 </v>
      </c>
      <c r="F1800" s="2">
        <f>MID(other_hotels_test!I1800,FIND("of",other_hotels_test!I1800,1)-2,2)/MID(other_hotels_test!I1800,FIND("of",other_hotels_test!I1800,1)+2,2)</f>
        <v>0.6</v>
      </c>
      <c r="G1800" s="3" t="str">
        <f>IF(ISBLANK(other_hotels_test!J1800),"",other_hotels_test!J1800)</f>
        <v>“Good but not impressive”</v>
      </c>
      <c r="H1800" s="3" t="str">
        <f>IF(ISBLANK(other_hotels_test!K1800),"",other_hotels_test!K1800)</f>
        <v>We stayed in this hotel for three nights. Staffs are nice and cheerful. Room is intended for sleeping only. Bedsheet is clean with 3 layered beddings. there is complimentary coffee but it taste like coffee tea they provided electric kettle but its dirty and requires cleaning. They provided one bottled water (so we need to share). No slippers provided for guest. Television is old without remote controls channels not exceeded to 10 channels. Not well lit. There are three hangers in open cabinets which you cannot remove. They provide one trashbin and that is located in dresser what about toilets? toiletries are toothbrush soap&amp;shampoo in one liquid &amp; comb. There are molds around the sink and bathroom is small. Hot and cold water function well and pressure is okay. Our door is exactly in front of the door's opposite room. As I open my door I saw other guest room with an open door wearing only short and a very messy room. (quite embarrassing) Good to traveler who spends all day outside hotel and only there to sleep.</v>
      </c>
      <c r="I1800" s="1" t="str">
        <f>TRIM(IF(ISERROR(MID(other_hotels_test!L1800,7,FIND("travelled",other_hotels_test!L1800,1)-7)),"",MID(other_hotels_test!L1800,7,FIND("travelled",other_hotels_test!L1800,1)-7)))</f>
        <v>January 2011</v>
      </c>
      <c r="J1800" s="1" t="str">
        <f>TRIM(IF(ISERROR(MID(other_hotels_test!L1800,FIND("travelled",other_hotels_test!L1800,1)+9,LEN(other_hotels_test!L1800))),"",MID(other_hotels_test!L1800,FIND("travelled",other_hotels_test!L1800,1)+9,LEN(other_hotels_test!L1800))))</f>
        <v>as a couple</v>
      </c>
      <c r="K1800" s="4" t="e">
        <f ca="1">udfRegEx(other_hotels_test!M1800,"\d( of )\d( stars).*(n&gt;)([\s\S]*;)")&amp;CHAR(10)&amp;udfRegEx(other_hotels_test!M1800,"[^;]+$\d( of )\d( stars).*(n&gt;)([\s\S]*;)")</f>
        <v>#NAME?</v>
      </c>
      <c r="N1800" s="1" t="str">
        <f>other_hotels_test!P1800</f>
        <v>Reviewed 27 January 2011</v>
      </c>
    </row>
    <row r="1801" spans="1:14" ht="409">
      <c r="A1801" s="1" t="str">
        <f>MID(other_hotels_test!D1801,1,FIND("_data",other_hotels_test!D1801,1)-1)</f>
        <v>hotel81_star</v>
      </c>
      <c r="B1801" s="4" t="str">
        <f>other_hotels_test!G1801</f>
        <v>sylvadianu</v>
      </c>
      <c r="C1801" s="4" t="str">
        <f>IF(ISBLANK(other_hotels_test!H1801),"",other_hotels_test!H1801)</f>
        <v>London</v>
      </c>
      <c r="D1801" s="1" t="str">
        <f>MID(other_hotels_test!I1801,FIND("of",other_hotels_test!I1801,1)-2,12)</f>
        <v>1 of 5 stars</v>
      </c>
      <c r="E1801" s="1" t="str">
        <f>MID(other_hotels_test!I1801,FIND("of",other_hotels_test!I1801,1)-2,2)</f>
        <v xml:space="preserve">1 </v>
      </c>
      <c r="F1801" s="2">
        <f>MID(other_hotels_test!I1801,FIND("of",other_hotels_test!I1801,1)-2,2)/MID(other_hotels_test!I1801,FIND("of",other_hotels_test!I1801,1)+2,2)</f>
        <v>0.2</v>
      </c>
      <c r="G1801" s="3" t="str">
        <f>IF(ISBLANK(other_hotels_test!J1801),"",other_hotels_test!J1801)</f>
        <v>“Never ever again!”</v>
      </c>
      <c r="H1801" s="3" t="str">
        <f>IF(ISBLANK(other_hotels_test!K1801),"",other_hotels_test!K1801)</f>
        <v>We were in Singapore for two nights - on our way to Vietnam - shortly after the Qantas A380 saga. Arriving at the airport we enquired for a mid-range budget hotel only to find out most hotels were busy with guests stranded as a result of Qantas problems. So the only affordable hotel was Hotel 81 - Star. At SGD70 per night for a double room it sounded reasonable and we booked for 2 nights. We were advised the money was non-refundable should we change our minds. This should have sounded alarm bells but we were tired after a long-haul flight and pleased to have found a hotel after all. When we gave the hotel name and address to the taxi driver he started laughing and asked why were we going there. Not a good omen. It turned out the hotel is based in Geylang the red-light district. We were received by a grumpy receptionist who gave us our key and advised that the money we paid for 2 nights were non-refundable. On the way to the room we noticed signs in the lifts advising patrons to inform reception of any cars left parked outside in order to avoid clamping. Why would anyone take their car and stay at a hotel we wondered? Why this was a hotel where locals came with working girls for a couple of hours had their bit of fun and then went back to their wives and kids. Lovely. The room was about the size of a shoe-box with beds with plastic mattresses (so they don't get stained of course - yuck!!!). All night long we heard customers coming and going the lovely click-clack of high-heeled shoes the laugher of the girls... The second night we had the pleasure of hearing our next-door neighbour doing the deed - over and over again. Needless to say we looked into moving to another hotel at the peril of losing our money for the 2nd night in Hotel 81-Star. But we couldn't find anything under SGD240 and it felt like too much money especially that we were at the beginning of our holidays. On the morning we left the staff even refused to call a cab for us. They said it'd cost us SGD5 for the service. Lovely!!! So we walked found a cab - in all fairness we found it pretty quickly - and never looked back. Singapore is interesting but it doesn't have a patch on Saigon or Bangkok. But that's another story of course. The only positive thing was the location of this hotel - about 10-15 min away from the MRT train station and about 4 stops away from the centre. Unless you're a single guy looking for a bit of fun (paid for of course) don't go to any of the Hotel 81 branches. Pay more and stay in a decent hotel or don't bother going to Singapore at all.</v>
      </c>
      <c r="I1801" s="1" t="str">
        <f>TRIM(IF(ISERROR(MID(other_hotels_test!L1801,7,FIND("travelled",other_hotels_test!L1801,1)-7)),"",MID(other_hotels_test!L1801,7,FIND("travelled",other_hotels_test!L1801,1)-7)))</f>
        <v>November 2010</v>
      </c>
      <c r="J1801" s="1" t="str">
        <f>TRIM(IF(ISERROR(MID(other_hotels_test!L1801,FIND("travelled",other_hotels_test!L1801,1)+9,LEN(other_hotels_test!L1801))),"",MID(other_hotels_test!L1801,FIND("travelled",other_hotels_test!L1801,1)+9,LEN(other_hotels_test!L1801))))</f>
        <v>as a couple</v>
      </c>
      <c r="K1801" s="4" t="e">
        <f ca="1">udfRegEx(other_hotels_test!M1801,"\d( of )\d( stars).*(n&gt;)([\s\S]*;)")&amp;CHAR(10)&amp;udfRegEx(other_hotels_test!M1801,"[^;]+$\d( of )\d( stars).*(n&gt;)([\s\S]*;)")</f>
        <v>#NAME?</v>
      </c>
      <c r="N1801" s="1" t="str">
        <f>other_hotels_test!P1801</f>
        <v>Reviewed 4 January 2011</v>
      </c>
    </row>
    <row r="1802" spans="1:14" ht="56">
      <c r="A1802" s="1" t="str">
        <f>MID(other_hotels_test!D1802,1,FIND("_data",other_hotels_test!D1802,1)-1)</f>
        <v>hotel81_star</v>
      </c>
      <c r="B1802" s="4" t="str">
        <f>other_hotels_test!G1802</f>
        <v>kopibreak</v>
      </c>
      <c r="C1802" s="4" t="str">
        <f>IF(ISBLANK(other_hotels_test!H1802),"",other_hotels_test!H1802)</f>
        <v>malaysia</v>
      </c>
      <c r="D1802" s="1" t="str">
        <f>MID(other_hotels_test!I1802,FIND("of",other_hotels_test!I1802,1)-2,12)</f>
        <v>2 of 5 stars</v>
      </c>
      <c r="E1802" s="1" t="str">
        <f>MID(other_hotels_test!I1802,FIND("of",other_hotels_test!I1802,1)-2,2)</f>
        <v xml:space="preserve">2 </v>
      </c>
      <c r="F1802" s="2">
        <f>MID(other_hotels_test!I1802,FIND("of",other_hotels_test!I1802,1)-2,2)/MID(other_hotels_test!I1802,FIND("of",other_hotels_test!I1802,1)+2,2)</f>
        <v>0.4</v>
      </c>
      <c r="G1802" s="3" t="str">
        <f>IF(ISBLANK(other_hotels_test!J1802),"",other_hotels_test!J1802)</f>
        <v>“Expect the unexpected!”</v>
      </c>
      <c r="H1802" s="3" t="str">
        <f>IF(ISBLANK(other_hotels_test!K1802),"",other_hotels_test!K1802)</f>
        <v>Location - good Room - small and bugs problem out of control Try to avoid it as this hotel is in the middle if red light district! Almost forgot to remind youthe room comes with complementary baby cockroaches !</v>
      </c>
      <c r="I1802" s="1" t="str">
        <f>TRIM(IF(ISERROR(MID(other_hotels_test!L1802,7,FIND("travelled",other_hotels_test!L1802,1)-7)),"",MID(other_hotels_test!L1802,7,FIND("travelled",other_hotels_test!L1802,1)-7)))</f>
        <v/>
      </c>
      <c r="J1802" s="1" t="str">
        <f>TRIM(IF(ISERROR(MID(other_hotels_test!L1802,FIND("travelled",other_hotels_test!L1802,1)+9,LEN(other_hotels_test!L1802))),"",MID(other_hotels_test!L1802,FIND("travelled",other_hotels_test!L1802,1)+9,LEN(other_hotels_test!L1802))))</f>
        <v/>
      </c>
      <c r="K1802" s="4" t="e">
        <f ca="1">udfRegEx(other_hotels_test!M1802,"\d( of )\d( stars).*(n&gt;)([\s\S]*;)")&amp;CHAR(10)&amp;udfRegEx(other_hotels_test!M1802,"[^;]+$\d( of )\d( stars).*(n&gt;)([\s\S]*;)")</f>
        <v>#NAME?</v>
      </c>
      <c r="N1802" s="1" t="str">
        <f>other_hotels_test!P1802</f>
        <v>Reviewed 30 December 2010</v>
      </c>
    </row>
    <row r="1803" spans="1:14" ht="280">
      <c r="A1803" s="1" t="str">
        <f>MID(other_hotels_test!D1803,1,FIND("_data",other_hotels_test!D1803,1)-1)</f>
        <v>hotel81_star</v>
      </c>
      <c r="B1803" s="4" t="str">
        <f>other_hotels_test!G1803</f>
        <v>knickherboots</v>
      </c>
      <c r="C1803" s="4" t="str">
        <f>IF(ISBLANK(other_hotels_test!H1803),"",other_hotels_test!H1803)</f>
        <v>Beijing China</v>
      </c>
      <c r="D1803" s="1" t="str">
        <f>MID(other_hotels_test!I1803,FIND("of",other_hotels_test!I1803,1)-2,12)</f>
        <v>4 of 5 stars</v>
      </c>
      <c r="E1803" s="1" t="str">
        <f>MID(other_hotels_test!I1803,FIND("of",other_hotels_test!I1803,1)-2,2)</f>
        <v xml:space="preserve">4 </v>
      </c>
      <c r="F1803" s="2">
        <f>MID(other_hotels_test!I1803,FIND("of",other_hotels_test!I1803,1)-2,2)/MID(other_hotels_test!I1803,FIND("of",other_hotels_test!I1803,1)+2,2)</f>
        <v>0.8</v>
      </c>
      <c r="G1803" s="3" t="str">
        <f>IF(ISBLANK(other_hotels_test!J1803),"",other_hotels_test!J1803)</f>
        <v>“A Good Budget Place”</v>
      </c>
      <c r="H1803" s="3" t="str">
        <f>IF(ISBLANK(other_hotels_test!K1803),"",other_hotels_test!K1803)</f>
        <v>This place gets almost everything right and does so at a great price. My son (11) and I stayed in a twin room for five nights. Check-in was quick and hassle-free. The room was small but quite clean. People at the front desk were friendly and professional and let us store our bags for the day when we checked out which was convenient. They have plenty of security cameras so we never felt unsafe. One nice thing was that everything worked: AC everything in the bathroom water pot TV (not many channels though). On the downside the naugahyde mattresses are only covered by a single bedsheet which makes them a bit uncomfortable. And a few roaches showed up but it wasn't an invasion or anything. It's a great location: only about ten minutes by foot to the Aljunied MRT station. Also there are plenty of decent restaurants nearby where you can get a meal that is quick tasty and cheap--certainly better than most hotel breakfasts. Yes there are all sorts of brothels on this street which is probably one reason why the hotel is so inexpensive. But everybody we saw acted reasonably. There wasn't any drunkeness and the soliciting on the street (which I think is illegal) is quite low key. (With my kid in tow I was never approached.) And our room was quiet at night. I would not hesitate to stay here again.</v>
      </c>
      <c r="I1803" s="1" t="str">
        <f>TRIM(IF(ISERROR(MID(other_hotels_test!L1803,7,FIND("travelled",other_hotels_test!L1803,1)-7)),"",MID(other_hotels_test!L1803,7,FIND("travelled",other_hotels_test!L1803,1)-7)))</f>
        <v>August 2010</v>
      </c>
      <c r="J1803" s="1" t="str">
        <f>TRIM(IF(ISERROR(MID(other_hotels_test!L1803,FIND("travelled",other_hotels_test!L1803,1)+9,LEN(other_hotels_test!L1803))),"",MID(other_hotels_test!L1803,FIND("travelled",other_hotels_test!L1803,1)+9,LEN(other_hotels_test!L1803))))</f>
        <v>with family</v>
      </c>
      <c r="K1803" s="4" t="e">
        <f ca="1">udfRegEx(other_hotels_test!M1803,"\d( of )\d( stars).*(n&gt;)([\s\S]*;)")&amp;CHAR(10)&amp;udfRegEx(other_hotels_test!M1803,"[^;]+$\d( of )\d( stars).*(n&gt;)([\s\S]*;)")</f>
        <v>#NAME?</v>
      </c>
      <c r="N1803" s="1" t="str">
        <f>other_hotels_test!P1803</f>
        <v>Reviewed 17 August 2010</v>
      </c>
    </row>
    <row r="1804" spans="1:14" ht="112">
      <c r="A1804" s="1" t="str">
        <f>MID(other_hotels_test!D1804,1,FIND("_data",other_hotels_test!D1804,1)-1)</f>
        <v>hotel81_star</v>
      </c>
      <c r="B1804" s="4" t="str">
        <f>other_hotels_test!G1804</f>
        <v>shafeek1</v>
      </c>
      <c r="C1804" s="4" t="str">
        <f>IF(ISBLANK(other_hotels_test!H1804),"",other_hotels_test!H1804)</f>
        <v>Mauritius</v>
      </c>
      <c r="D1804" s="1" t="str">
        <f>MID(other_hotels_test!I1804,FIND("of",other_hotels_test!I1804,1)-2,12)</f>
        <v>2 of 5 stars</v>
      </c>
      <c r="E1804" s="1" t="str">
        <f>MID(other_hotels_test!I1804,FIND("of",other_hotels_test!I1804,1)-2,2)</f>
        <v xml:space="preserve">2 </v>
      </c>
      <c r="F1804" s="2">
        <f>MID(other_hotels_test!I1804,FIND("of",other_hotels_test!I1804,1)-2,2)/MID(other_hotels_test!I1804,FIND("of",other_hotels_test!I1804,1)+2,2)</f>
        <v>0.4</v>
      </c>
      <c r="G1804" s="3" t="str">
        <f>IF(ISBLANK(other_hotels_test!J1804),"",other_hotels_test!J1804)</f>
        <v>“U get what u pay for.”</v>
      </c>
      <c r="H1804" s="3" t="str">
        <f>IF(ISBLANK(other_hotels_test!K1804),"",other_hotels_test!K1804)</f>
        <v>Cheap by Singapore standards.Smack in red light area.Geyland area is quite safe but also confusing with all these branch roads.However it's relatively close to the airport.forget the close to MRT thing the MRT runs through most of Singapore n should be near to most hotels.Hotel room n shower had some hairs on floor initially.No remote for the tv which is situated to the side of the bed.Mattress covered with some sort of synthetic leather material from which bedsheet keep slipping off.Pillowcases of disposable type.</v>
      </c>
      <c r="I1804" s="1" t="str">
        <f>TRIM(IF(ISERROR(MID(other_hotels_test!L1804,7,FIND("travelled",other_hotels_test!L1804,1)-7)),"",MID(other_hotels_test!L1804,7,FIND("travelled",other_hotels_test!L1804,1)-7)))</f>
        <v>July 2010</v>
      </c>
      <c r="J1804" s="1" t="str">
        <f>TRIM(IF(ISERROR(MID(other_hotels_test!L1804,FIND("travelled",other_hotels_test!L1804,1)+9,LEN(other_hotels_test!L1804))),"",MID(other_hotels_test!L1804,FIND("travelled",other_hotels_test!L1804,1)+9,LEN(other_hotels_test!L1804))))</f>
        <v>on business</v>
      </c>
      <c r="K1804" s="4" t="e">
        <f ca="1">udfRegEx(other_hotels_test!M1804,"\d( of )\d( stars).*(n&gt;)([\s\S]*;)")&amp;CHAR(10)&amp;udfRegEx(other_hotels_test!M1804,"[^;]+$\d( of )\d( stars).*(n&gt;)([\s\S]*;)")</f>
        <v>#NAME?</v>
      </c>
      <c r="N1804" s="1" t="str">
        <f>other_hotels_test!P1804</f>
        <v>Reviewed 4 August 2010</v>
      </c>
    </row>
    <row r="1805" spans="1:14" ht="112">
      <c r="A1805" s="1" t="str">
        <f>MID(other_hotels_test!D1805,1,FIND("_data",other_hotels_test!D1805,1)-1)</f>
        <v>hotel81_star</v>
      </c>
      <c r="B1805" s="4" t="str">
        <f>other_hotels_test!G1805</f>
        <v>Roshan_Withanage</v>
      </c>
      <c r="C1805" s="4" t="str">
        <f>IF(ISBLANK(other_hotels_test!H1805),"",other_hotels_test!H1805)</f>
        <v>Sri Lanka</v>
      </c>
      <c r="D1805" s="1" t="str">
        <f>MID(other_hotels_test!I1805,FIND("of",other_hotels_test!I1805,1)-2,12)</f>
        <v>3 of 5 stars</v>
      </c>
      <c r="E1805" s="1" t="str">
        <f>MID(other_hotels_test!I1805,FIND("of",other_hotels_test!I1805,1)-2,2)</f>
        <v xml:space="preserve">3 </v>
      </c>
      <c r="F1805" s="2">
        <f>MID(other_hotels_test!I1805,FIND("of",other_hotels_test!I1805,1)-2,2)/MID(other_hotels_test!I1805,FIND("of",other_hotels_test!I1805,1)+2,2)</f>
        <v>0.6</v>
      </c>
      <c r="G1805" s="3" t="str">
        <f>IF(ISBLANK(other_hotels_test!J1805),"",other_hotels_test!J1805)</f>
        <v>“Good for sleeping in the night..get out for the rest!”</v>
      </c>
      <c r="H1805" s="3" t="str">
        <f>IF(ISBLANK(other_hotels_test!K1805),"",other_hotels_test!K1805)</f>
        <v>Very basic hotel. u cannot expect a lot for 50 USD when u book online via booking.com. Bit of a walk to the nearest MRT so its not practical to walk during the day time when it hot. no internet no room service very small bath room with shower next to commode. cheap food out side on the top of the road. heart of the red light district. they don't bother u if u don't pay attention to them. NOT suitable for families with kids. but okay if u want to manage with ur partner just for 1 to 3 nights on a shoe string budget.</v>
      </c>
      <c r="I1805" s="1" t="str">
        <f>TRIM(IF(ISERROR(MID(other_hotels_test!L1805,7,FIND("travelled",other_hotels_test!L1805,1)-7)),"",MID(other_hotels_test!L1805,7,FIND("travelled",other_hotels_test!L1805,1)-7)))</f>
        <v>July 2010</v>
      </c>
      <c r="J1805" s="1" t="str">
        <f>TRIM(IF(ISERROR(MID(other_hotels_test!L1805,FIND("travelled",other_hotels_test!L1805,1)+9,LEN(other_hotels_test!L1805))),"",MID(other_hotels_test!L1805,FIND("travelled",other_hotels_test!L1805,1)+9,LEN(other_hotels_test!L1805))))</f>
        <v>solo</v>
      </c>
      <c r="K1805" s="4" t="e">
        <f ca="1">udfRegEx(other_hotels_test!M1805,"\d( of )\d( stars).*(n&gt;)([\s\S]*;)")&amp;CHAR(10)&amp;udfRegEx(other_hotels_test!M1805,"[^;]+$\d( of )\d( stars).*(n&gt;)([\s\S]*;)")</f>
        <v>#NAME?</v>
      </c>
      <c r="N1805" s="1" t="str">
        <f>other_hotels_test!P1805</f>
        <v>Reviewed 13 July 2010</v>
      </c>
    </row>
    <row r="1806" spans="1:14" ht="70">
      <c r="A1806" s="1" t="str">
        <f>MID(other_hotels_test!D1806,1,FIND("_data",other_hotels_test!D1806,1)-1)</f>
        <v>hotel81_star</v>
      </c>
      <c r="B1806" s="4" t="str">
        <f>other_hotels_test!G1806</f>
        <v>scnuf</v>
      </c>
      <c r="C1806" s="4" t="str">
        <f>IF(ISBLANK(other_hotels_test!H1806),"",other_hotels_test!H1806)</f>
        <v>Singapore</v>
      </c>
      <c r="D1806" s="1" t="str">
        <f>MID(other_hotels_test!I1806,FIND("of",other_hotels_test!I1806,1)-2,12)</f>
        <v>3 of 5 stars</v>
      </c>
      <c r="E1806" s="1" t="str">
        <f>MID(other_hotels_test!I1806,FIND("of",other_hotels_test!I1806,1)-2,2)</f>
        <v xml:space="preserve">3 </v>
      </c>
      <c r="F1806" s="2">
        <f>MID(other_hotels_test!I1806,FIND("of",other_hotels_test!I1806,1)-2,2)/MID(other_hotels_test!I1806,FIND("of",other_hotels_test!I1806,1)+2,2)</f>
        <v>0.6</v>
      </c>
      <c r="G1806" s="3" t="str">
        <f>IF(ISBLANK(other_hotels_test!J1806),"",other_hotels_test!J1806)</f>
        <v>“Budget Hotel sufficient for stay; great location”</v>
      </c>
      <c r="H1806" s="3" t="str">
        <f>IF(ISBLANK(other_hotels_test!K1806),"",other_hotels_test!K1806)</f>
        <v>Truly budget hotel: no meals small room and S$70 indeed is one of the cheapest hotel you can find in singapore. The room is small though comfortable with TV set. It has great location as it situated right in the middle of S'pore red light district! and there are most famous local food stores in the regions.</v>
      </c>
      <c r="I1806" s="1" t="str">
        <f>TRIM(IF(ISERROR(MID(other_hotels_test!L1806,7,FIND("travelled",other_hotels_test!L1806,1)-7)),"",MID(other_hotels_test!L1806,7,FIND("travelled",other_hotels_test!L1806,1)-7)))</f>
        <v>February 2010</v>
      </c>
      <c r="J1806" s="1" t="str">
        <f>TRIM(IF(ISERROR(MID(other_hotels_test!L1806,FIND("travelled",other_hotels_test!L1806,1)+9,LEN(other_hotels_test!L1806))),"",MID(other_hotels_test!L1806,FIND("travelled",other_hotels_test!L1806,1)+9,LEN(other_hotels_test!L1806))))</f>
        <v>as a couple</v>
      </c>
      <c r="K1806" s="4" t="e">
        <f ca="1">udfRegEx(other_hotels_test!M1806,"\d( of )\d( stars).*(n&gt;)([\s\S]*;)")&amp;CHAR(10)&amp;udfRegEx(other_hotels_test!M1806,"[^;]+$\d( of )\d( stars).*(n&gt;)([\s\S]*;)")</f>
        <v>#NAME?</v>
      </c>
      <c r="N1806" s="1" t="str">
        <f>other_hotels_test!P1806</f>
        <v>Reviewed 1 June 2010</v>
      </c>
    </row>
    <row r="1807" spans="1:14" ht="196">
      <c r="A1807" s="1" t="str">
        <f>MID(other_hotels_test!D1807,1,FIND("_data",other_hotels_test!D1807,1)-1)</f>
        <v>hotel81_star</v>
      </c>
      <c r="B1807" s="4" t="str">
        <f>other_hotels_test!G1807</f>
        <v>BiznessViajero</v>
      </c>
      <c r="C1807" s="4" t="str">
        <f>IF(ISBLANK(other_hotels_test!H1807),"",other_hotels_test!H1807)</f>
        <v>Bacolod City Philippines</v>
      </c>
      <c r="D1807" s="1" t="str">
        <f>MID(other_hotels_test!I1807,FIND("of",other_hotels_test!I1807,1)-2,12)</f>
        <v>3 of 5 stars</v>
      </c>
      <c r="E1807" s="1" t="str">
        <f>MID(other_hotels_test!I1807,FIND("of",other_hotels_test!I1807,1)-2,2)</f>
        <v xml:space="preserve">3 </v>
      </c>
      <c r="F1807" s="2">
        <f>MID(other_hotels_test!I1807,FIND("of",other_hotels_test!I1807,1)-2,2)/MID(other_hotels_test!I1807,FIND("of",other_hotels_test!I1807,1)+2,2)</f>
        <v>0.6</v>
      </c>
      <c r="G1807" s="3" t="str">
        <f>IF(ISBLANK(other_hotels_test!J1807),"",other_hotels_test!J1807)</f>
        <v>“bare bones budget”</v>
      </c>
      <c r="H1807" s="3" t="str">
        <f>IF(ISBLANK(other_hotels_test!K1807),"",other_hotels_test!K1807)</f>
        <v>for the budget traveller. Located near the fringes of the city and very far from MRT aljuneid station. Bus stop is closer although wait times may be long. Located in central part of Red Light District. The area is seedy but actually feels safe. Very well lit surroundings. Can be difficult to locate first time around as there are many Hotel 81s in the area. NO INTERNET in hotel. There is no hotel cafeteria but there are many many good Hawker stands to eat nearby. Room is cramped there is no shower stall. The whole bathroom gets wet when you take a shower. Pillow cases are made of disposable material. Frequented by "short-time couples" and budget travellers alike. Front desk has good command of English and was helpful in giving directions. Limited English stations on TV. HBO but no CNN. Make sure to take Hotel card for use in communicating with taxi or bus drivers.</v>
      </c>
      <c r="I1807" s="1" t="str">
        <f>TRIM(IF(ISERROR(MID(other_hotels_test!L1807,7,FIND("travelled",other_hotels_test!L1807,1)-7)),"",MID(other_hotels_test!L1807,7,FIND("travelled",other_hotels_test!L1807,1)-7)))</f>
        <v>May 2010</v>
      </c>
      <c r="J1807" s="1" t="str">
        <f>TRIM(IF(ISERROR(MID(other_hotels_test!L1807,FIND("travelled",other_hotels_test!L1807,1)+9,LEN(other_hotels_test!L1807))),"",MID(other_hotels_test!L1807,FIND("travelled",other_hotels_test!L1807,1)+9,LEN(other_hotels_test!L1807))))</f>
        <v>on business</v>
      </c>
      <c r="K1807" s="4" t="e">
        <f ca="1">udfRegEx(other_hotels_test!M1807,"\d( of )\d( stars).*(n&gt;)([\s\S]*;)")&amp;CHAR(10)&amp;udfRegEx(other_hotels_test!M1807,"[^;]+$\d( of )\d( stars).*(n&gt;)([\s\S]*;)")</f>
        <v>#NAME?</v>
      </c>
      <c r="N1807" s="1" t="str">
        <f>other_hotels_test!P1807</f>
        <v>Reviewed 26 May 2010</v>
      </c>
    </row>
    <row r="1808" spans="1:14" ht="70">
      <c r="A1808" s="1" t="str">
        <f>MID(other_hotels_test!D1808,1,FIND("_data",other_hotels_test!D1808,1)-1)</f>
        <v>hotel81_star</v>
      </c>
      <c r="B1808" s="4" t="str">
        <f>other_hotels_test!G1808</f>
        <v>heejennwei</v>
      </c>
      <c r="C1808" s="4" t="str">
        <f>IF(ISBLANK(other_hotels_test!H1808),"",other_hotels_test!H1808)</f>
        <v>Kuala Lumpur Malaysia</v>
      </c>
      <c r="D1808" s="1" t="str">
        <f>MID(other_hotels_test!I1808,FIND("of",other_hotels_test!I1808,1)-2,12)</f>
        <v>3 of 5 stars</v>
      </c>
      <c r="E1808" s="1" t="str">
        <f>MID(other_hotels_test!I1808,FIND("of",other_hotels_test!I1808,1)-2,2)</f>
        <v xml:space="preserve">3 </v>
      </c>
      <c r="F1808" s="2">
        <f>MID(other_hotels_test!I1808,FIND("of",other_hotels_test!I1808,1)-2,2)/MID(other_hotels_test!I1808,FIND("of",other_hotels_test!I1808,1)+2,2)</f>
        <v>0.6</v>
      </c>
      <c r="G1808" s="3" t="str">
        <f>IF(ISBLANK(other_hotels_test!J1808),"",other_hotels_test!J1808)</f>
        <v>“Recommended.”</v>
      </c>
      <c r="H1808" s="3" t="str">
        <f>IF(ISBLANK(other_hotels_test!K1808),"",other_hotels_test!K1808)</f>
        <v>the room was better than i expected. pretty big for a fair price. despite the unfriendly receptionist all are good. Room is not extremely clean as we see in some 4 stars hotel but it was acceptable. it's just 8 min walk to Aljunied Station darn convenient! despite the hookers around the area it's okay.</v>
      </c>
      <c r="I1808" s="1" t="str">
        <f>TRIM(IF(ISERROR(MID(other_hotels_test!L1808,7,FIND("travelled",other_hotels_test!L1808,1)-7)),"",MID(other_hotels_test!L1808,7,FIND("travelled",other_hotels_test!L1808,1)-7)))</f>
        <v>April 2010</v>
      </c>
      <c r="J1808" s="1" t="str">
        <f>TRIM(IF(ISERROR(MID(other_hotels_test!L1808,FIND("travelled",other_hotels_test!L1808,1)+9,LEN(other_hotels_test!L1808))),"",MID(other_hotels_test!L1808,FIND("travelled",other_hotels_test!L1808,1)+9,LEN(other_hotels_test!L1808))))</f>
        <v>as a couple</v>
      </c>
      <c r="K1808" s="4" t="e">
        <f ca="1">udfRegEx(other_hotels_test!M1808,"\d( of )\d( stars).*(n&gt;)([\s\S]*;)")&amp;CHAR(10)&amp;udfRegEx(other_hotels_test!M1808,"[^;]+$\d( of )\d( stars).*(n&gt;)([\s\S]*;)")</f>
        <v>#NAME?</v>
      </c>
      <c r="N1808" s="1" t="str">
        <f>other_hotels_test!P1808</f>
        <v>Reviewed 19 May 2010</v>
      </c>
    </row>
    <row r="1809" spans="1:14" ht="238">
      <c r="A1809" s="1" t="str">
        <f>MID(other_hotels_test!D1809,1,FIND("_data",other_hotels_test!D1809,1)-1)</f>
        <v>hotel81_star</v>
      </c>
      <c r="B1809" s="4" t="str">
        <f>other_hotels_test!G1809</f>
        <v>FirstClassAbroad</v>
      </c>
      <c r="C1809" s="4" t="str">
        <f>IF(ISBLANK(other_hotels_test!H1809),"",other_hotels_test!H1809)</f>
        <v>Channel Islands</v>
      </c>
      <c r="D1809" s="1" t="str">
        <f>MID(other_hotels_test!I1809,FIND("of",other_hotels_test!I1809,1)-2,12)</f>
        <v>4 of 5 stars</v>
      </c>
      <c r="E1809" s="1" t="str">
        <f>MID(other_hotels_test!I1809,FIND("of",other_hotels_test!I1809,1)-2,2)</f>
        <v xml:space="preserve">4 </v>
      </c>
      <c r="F1809" s="2">
        <f>MID(other_hotels_test!I1809,FIND("of",other_hotels_test!I1809,1)-2,2)/MID(other_hotels_test!I1809,FIND("of",other_hotels_test!I1809,1)+2,2)</f>
        <v>0.8</v>
      </c>
      <c r="G1809" s="3" t="str">
        <f>IF(ISBLANK(other_hotels_test!J1809),"",other_hotels_test!J1809)</f>
        <v>“Very pleasant surprise”</v>
      </c>
      <c r="H1809" s="3" t="str">
        <f>IF(ISBLANK(other_hotels_test!K1809),"",other_hotels_test!K1809)</f>
        <v>The cancellation of our flight due to the Icelandic volcano forced us to move hotel for a few nights. Availability was very limited in Singapore and after checking out a few hotels in the area on Tripadvisor and on the ground we chose Hotel 81 Star. We were very pleasantly surprised by this hotel. Although it was basic it was clean generally quiet and the service at reception was good and friendly (and far more natural than the forced formulaic politeness we had become accustomed to at the Mandarin Oriental). It definitely had a family run feel to it. We would have no hestitation in recommending this hotel. The fact that the area is a red light district didn't cause us any problems at all. To the contrary we had a couple of breakfasts and dinners in the area and found it very lively. As for the location being off the beaten path we used cabs to get wherever we were going (which seemed to take about 10 minutes and less than £5 to get to Orchard Road and more central areas) The metro was apparently 10 mins away. I would happily stay here again if we were to want a budget option.</v>
      </c>
      <c r="I1809" s="1" t="str">
        <f>TRIM(IF(ISERROR(MID(other_hotels_test!L1809,7,FIND("travelled",other_hotels_test!L1809,1)-7)),"",MID(other_hotels_test!L1809,7,FIND("travelled",other_hotels_test!L1809,1)-7)))</f>
        <v>April 2010</v>
      </c>
      <c r="J1809" s="1" t="str">
        <f>TRIM(IF(ISERROR(MID(other_hotels_test!L1809,FIND("travelled",other_hotels_test!L1809,1)+9,LEN(other_hotels_test!L1809))),"",MID(other_hotels_test!L1809,FIND("travelled",other_hotels_test!L1809,1)+9,LEN(other_hotels_test!L1809))))</f>
        <v>as a couple</v>
      </c>
      <c r="K1809" s="4" t="e">
        <f ca="1">udfRegEx(other_hotels_test!M1809,"\d( of )\d( stars).*(n&gt;)([\s\S]*;)")&amp;CHAR(10)&amp;udfRegEx(other_hotels_test!M1809,"[^;]+$\d( of )\d( stars).*(n&gt;)([\s\S]*;)")</f>
        <v>#NAME?</v>
      </c>
      <c r="N1809" s="1" t="str">
        <f>other_hotels_test!P1809</f>
        <v>Reviewed 27 April 2010</v>
      </c>
    </row>
    <row r="1810" spans="1:14" ht="84">
      <c r="A1810" s="1" t="str">
        <f>MID(other_hotels_test!D1810,1,FIND("_data",other_hotels_test!D1810,1)-1)</f>
        <v>hotel81_star</v>
      </c>
      <c r="B1810" s="4" t="str">
        <f>other_hotels_test!G1810</f>
        <v>goodpoint10</v>
      </c>
      <c r="C1810" s="4" t="str">
        <f>IF(ISBLANK(other_hotels_test!H1810),"",other_hotels_test!H1810)</f>
        <v>sofia</v>
      </c>
      <c r="D1810" s="1" t="str">
        <f>MID(other_hotels_test!I1810,FIND("of",other_hotels_test!I1810,1)-2,12)</f>
        <v>3 of 5 stars</v>
      </c>
      <c r="E1810" s="1" t="str">
        <f>MID(other_hotels_test!I1810,FIND("of",other_hotels_test!I1810,1)-2,2)</f>
        <v xml:space="preserve">3 </v>
      </c>
      <c r="F1810" s="2">
        <f>MID(other_hotels_test!I1810,FIND("of",other_hotels_test!I1810,1)-2,2)/MID(other_hotels_test!I1810,FIND("of",other_hotels_test!I1810,1)+2,2)</f>
        <v>0.6</v>
      </c>
      <c r="G1810" s="3" t="str">
        <f>IF(ISBLANK(other_hotels_test!J1810),"",other_hotels_test!J1810)</f>
        <v>“A low budget decent hotel”</v>
      </c>
      <c r="H1810" s="3" t="str">
        <f>IF(ISBLANK(other_hotels_test!K1810),"",other_hotels_test!K1810)</f>
        <v>I say there is no need to pay so much when it is possible to find wonderful accommodation for a much lower price. Hotel 81 Star is the best example for a low budget decent hotel. I booked there a double room for about 30$ a night (in easy click travel web site) can you believe it? I couldn't. I thought I was stupid to book it but it was absolutely fine- clean tidy and well kept. The service too was o.k.</v>
      </c>
      <c r="I1810" s="1" t="str">
        <f>TRIM(IF(ISERROR(MID(other_hotels_test!L1810,7,FIND("travelled",other_hotels_test!L1810,1)-7)),"",MID(other_hotels_test!L1810,7,FIND("travelled",other_hotels_test!L1810,1)-7)))</f>
        <v>April 2008</v>
      </c>
      <c r="J1810" s="1" t="str">
        <f>TRIM(IF(ISERROR(MID(other_hotels_test!L1810,FIND("travelled",other_hotels_test!L1810,1)+9,LEN(other_hotels_test!L1810))),"",MID(other_hotels_test!L1810,FIND("travelled",other_hotels_test!L1810,1)+9,LEN(other_hotels_test!L1810))))</f>
        <v>on business</v>
      </c>
      <c r="K1810" s="4" t="e">
        <f ca="1">udfRegEx(other_hotels_test!M1810,"\d( of )\d( stars).*(n&gt;)([\s\S]*;)")&amp;CHAR(10)&amp;udfRegEx(other_hotels_test!M1810,"[^;]+$\d( of )\d( stars).*(n&gt;)([\s\S]*;)")</f>
        <v>#NAME?</v>
      </c>
      <c r="N1810" s="1" t="str">
        <f>other_hotels_test!P1810</f>
        <v>Reviewed 27 February 2010</v>
      </c>
    </row>
    <row r="1811" spans="1:14" ht="126">
      <c r="A1811" s="1" t="str">
        <f>MID(other_hotels_test!D1811,1,FIND("_data",other_hotels_test!D1811,1)-1)</f>
        <v>hotel81_star</v>
      </c>
      <c r="B1811" s="4" t="str">
        <f>other_hotels_test!G1811</f>
        <v>Matteus T</v>
      </c>
      <c r="C1811" s="4" t="str">
        <f>IF(ISBLANK(other_hotels_test!H1811),"",other_hotels_test!H1811)</f>
        <v>Gothenburg Sweden</v>
      </c>
      <c r="D1811" s="1" t="str">
        <f>MID(other_hotels_test!I1811,FIND("of",other_hotels_test!I1811,1)-2,12)</f>
        <v>4 of 5 stars</v>
      </c>
      <c r="E1811" s="1" t="str">
        <f>MID(other_hotels_test!I1811,FIND("of",other_hotels_test!I1811,1)-2,2)</f>
        <v xml:space="preserve">4 </v>
      </c>
      <c r="F1811" s="2">
        <f>MID(other_hotels_test!I1811,FIND("of",other_hotels_test!I1811,1)-2,2)/MID(other_hotels_test!I1811,FIND("of",other_hotels_test!I1811,1)+2,2)</f>
        <v>0.8</v>
      </c>
      <c r="G1811" s="3" t="str">
        <f>IF(ISBLANK(other_hotels_test!J1811),"",other_hotels_test!J1811)</f>
        <v>“A good choice”</v>
      </c>
      <c r="H1811" s="3" t="str">
        <f>IF(ISBLANK(other_hotels_test!K1811),"",other_hotels_test!K1811)</f>
        <v>We stayed 6 nights Dec. 2009 on our way to Malaysia and Thailand. We are very satisfied with our choice: cheap clean very good service many eateries nearby and the bus stop is just a few steps away. No hookers or similar inside the hotel although the building is surrounded by them. The building and the interiors are a bit older but clean. The sheets are very clean. The staff is very service oriented and helpful better than many 5 star hotels I have seen in Asia. Complains: The aircon is too noisy and cold. But you can adjust it by the control panel. We didn’t know that first night.</v>
      </c>
      <c r="I1811" s="1" t="str">
        <f>TRIM(IF(ISERROR(MID(other_hotels_test!L1811,7,FIND("travelled",other_hotels_test!L1811,1)-7)),"",MID(other_hotels_test!L1811,7,FIND("travelled",other_hotels_test!L1811,1)-7)))</f>
        <v>December 2009</v>
      </c>
      <c r="J1811" s="1" t="str">
        <f>TRIM(IF(ISERROR(MID(other_hotels_test!L1811,FIND("travelled",other_hotels_test!L1811,1)+9,LEN(other_hotels_test!L1811))),"",MID(other_hotels_test!L1811,FIND("travelled",other_hotels_test!L1811,1)+9,LEN(other_hotels_test!L1811))))</f>
        <v>with family</v>
      </c>
      <c r="K1811" s="4" t="e">
        <f ca="1">udfRegEx(other_hotels_test!M1811,"\d( of )\d( stars).*(n&gt;)([\s\S]*;)")&amp;CHAR(10)&amp;udfRegEx(other_hotels_test!M1811,"[^;]+$\d( of )\d( stars).*(n&gt;)([\s\S]*;)")</f>
        <v>#NAME?</v>
      </c>
      <c r="N1811" s="1" t="str">
        <f>other_hotels_test!P1811</f>
        <v>Reviewed 18 January 2010</v>
      </c>
    </row>
    <row r="1812" spans="1:14" ht="210">
      <c r="A1812" s="1" t="str">
        <f>MID(other_hotels_test!D1812,1,FIND("_data",other_hotels_test!D1812,1)-1)</f>
        <v>hotel81_star</v>
      </c>
      <c r="B1812" s="4" t="str">
        <f>other_hotels_test!G1812</f>
        <v>TjanWiejaya</v>
      </c>
      <c r="C1812" s="4" t="str">
        <f>IF(ISBLANK(other_hotels_test!H1812),"",other_hotels_test!H1812)</f>
        <v>Jakarta Indonesia</v>
      </c>
      <c r="D1812" s="1" t="str">
        <f>MID(other_hotels_test!I1812,FIND("of",other_hotels_test!I1812,1)-2,12)</f>
        <v>4 of 5 stars</v>
      </c>
      <c r="E1812" s="1" t="str">
        <f>MID(other_hotels_test!I1812,FIND("of",other_hotels_test!I1812,1)-2,2)</f>
        <v xml:space="preserve">4 </v>
      </c>
      <c r="F1812" s="2">
        <f>MID(other_hotels_test!I1812,FIND("of",other_hotels_test!I1812,1)-2,2)/MID(other_hotels_test!I1812,FIND("of",other_hotels_test!I1812,1)+2,2)</f>
        <v>0.8</v>
      </c>
      <c r="G1812" s="3" t="str">
        <f>IF(ISBLANK(other_hotels_test!J1812),"",other_hotels_test!J1812)</f>
        <v>“clean great value accomodation helpful staff”</v>
      </c>
      <c r="H1812" s="3" t="str">
        <f>IF(ISBLANK(other_hotels_test!K1812),"",other_hotels_test!K1812)</f>
        <v>me and my mom's first visit to singapore check in was less than 5 minutes. hassle free even though i booked via Agoda. everything was worthy with the rates. if you need accommodation only to good sleep at nite and take a bath during your visit in Singapore before you start the sightseeing after a warm climate of singapore nothing fancy. this hotel accommodates all that. clean room aircon works and water heater works perfectly. i know some write bad reviews regarding its location in red light district of singapore. but that didnt happen to me during my stay. the one small thing missing is the hanger in the cupboard it was broken. even though the last nite the fire alarm rang 3.30 in the morning (quite annoying). but the helpful staff kind of smooth the incident away. 5 mins walk from no sign board seafood (very famous but for my indonesian taste it was not excellent just okay) 1 min walk from 24hr food stalls 10 mins walk from aljunied train station 2 mins walk from bus stop.</v>
      </c>
      <c r="I1812" s="1" t="str">
        <f>TRIM(IF(ISERROR(MID(other_hotels_test!L1812,7,FIND("travelled",other_hotels_test!L1812,1)-7)),"",MID(other_hotels_test!L1812,7,FIND("travelled",other_hotels_test!L1812,1)-7)))</f>
        <v/>
      </c>
      <c r="J1812" s="1" t="str">
        <f>TRIM(IF(ISERROR(MID(other_hotels_test!L1812,FIND("travelled",other_hotels_test!L1812,1)+9,LEN(other_hotels_test!L1812))),"",MID(other_hotels_test!L1812,FIND("travelled",other_hotels_test!L1812,1)+9,LEN(other_hotels_test!L1812))))</f>
        <v/>
      </c>
      <c r="K1812" s="4" t="e">
        <f ca="1">udfRegEx(other_hotels_test!M1812,"\d( of )\d( stars).*(n&gt;)([\s\S]*;)")&amp;CHAR(10)&amp;udfRegEx(other_hotels_test!M1812,"[^;]+$\d( of )\d( stars).*(n&gt;)([\s\S]*;)")</f>
        <v>#NAME?</v>
      </c>
      <c r="N1812" s="1" t="str">
        <f>other_hotels_test!P1812</f>
        <v>Reviewed 6 January 2010</v>
      </c>
    </row>
    <row r="1813" spans="1:14" ht="168">
      <c r="A1813" s="1" t="str">
        <f>MID(other_hotels_test!D1813,1,FIND("_data",other_hotels_test!D1813,1)-1)</f>
        <v>hotel81_star</v>
      </c>
      <c r="B1813" s="4" t="str">
        <f>other_hotels_test!G1813</f>
        <v>WoodyWestAustralia</v>
      </c>
      <c r="C1813" s="4" t="str">
        <f>IF(ISBLANK(other_hotels_test!H1813),"",other_hotels_test!H1813)</f>
        <v>West Australia</v>
      </c>
      <c r="D1813" s="1" t="str">
        <f>MID(other_hotels_test!I1813,FIND("of",other_hotels_test!I1813,1)-2,12)</f>
        <v>1 of 5 stars</v>
      </c>
      <c r="E1813" s="1" t="str">
        <f>MID(other_hotels_test!I1813,FIND("of",other_hotels_test!I1813,1)-2,2)</f>
        <v xml:space="preserve">1 </v>
      </c>
      <c r="F1813" s="2">
        <f>MID(other_hotels_test!I1813,FIND("of",other_hotels_test!I1813,1)-2,2)/MID(other_hotels_test!I1813,FIND("of",other_hotels_test!I1813,1)+2,2)</f>
        <v>0.2</v>
      </c>
      <c r="G1813" s="3" t="str">
        <f>IF(ISBLANK(other_hotels_test!J1813),"",other_hotels_test!J1813)</f>
        <v>“Brothel”</v>
      </c>
      <c r="H1813" s="3" t="str">
        <f>IF(ISBLANK(other_hotels_test!K1813),"",other_hotels_test!K1813)</f>
        <v>I stayed at this establishment for several nights first night on floor 7 and the subsequent night on floor 6. Despite asking for a quiet room the corridor was noisy from 10pm through to the early hours of the following morning. After very little sleep that night I complained about the noise level and that's when it became obvious that the hotel is being used as a brothel. The noise level on the 6th floor was more tolerable (apparently the lady working on that floor doesn't go out so much according to the front desk). The area surrounding the hotel is interesting at best and really not suitable for anyone other then a man. While prostitution may be legal in Singapore I think it's unreasonable for a hotel to subject its guests to the activities of a brothel.</v>
      </c>
      <c r="I1813" s="1" t="str">
        <f>TRIM(IF(ISERROR(MID(other_hotels_test!L1813,7,FIND("travelled",other_hotels_test!L1813,1)-7)),"",MID(other_hotels_test!L1813,7,FIND("travelled",other_hotels_test!L1813,1)-7)))</f>
        <v>September 2008</v>
      </c>
      <c r="J1813" s="1" t="str">
        <f>TRIM(IF(ISERROR(MID(other_hotels_test!L1813,FIND("travelled",other_hotels_test!L1813,1)+9,LEN(other_hotels_test!L1813))),"",MID(other_hotels_test!L1813,FIND("travelled",other_hotels_test!L1813,1)+9,LEN(other_hotels_test!L1813))))</f>
        <v>with friends</v>
      </c>
      <c r="K1813" s="4" t="e">
        <f ca="1">udfRegEx(other_hotels_test!M1813,"\d( of )\d( stars).*(n&gt;)([\s\S]*;)")&amp;CHAR(10)&amp;udfRegEx(other_hotels_test!M1813,"[^;]+$\d( of )\d( stars).*(n&gt;)([\s\S]*;)")</f>
        <v>#NAME?</v>
      </c>
      <c r="N1813" s="1" t="str">
        <f>other_hotels_test!P1813</f>
        <v>Reviewed 14 October 2008</v>
      </c>
    </row>
    <row r="1814" spans="1:14" ht="409">
      <c r="A1814" s="1" t="str">
        <f>MID(other_hotels_test!D1814,1,FIND("_data",other_hotels_test!D1814,1)-1)</f>
        <v>hotel81_star</v>
      </c>
      <c r="B1814" s="4" t="str">
        <f>other_hotels_test!G1814</f>
        <v>noimporta</v>
      </c>
      <c r="C1814" s="4" t="str">
        <f>IF(ISBLANK(other_hotels_test!H1814),"",other_hotels_test!H1814)</f>
        <v>Spain</v>
      </c>
      <c r="D1814" s="1" t="str">
        <f>MID(other_hotels_test!I1814,FIND("of",other_hotels_test!I1814,1)-2,12)</f>
        <v>2 of 5 stars</v>
      </c>
      <c r="E1814" s="1" t="str">
        <f>MID(other_hotels_test!I1814,FIND("of",other_hotels_test!I1814,1)-2,2)</f>
        <v xml:space="preserve">2 </v>
      </c>
      <c r="F1814" s="2">
        <f>MID(other_hotels_test!I1814,FIND("of",other_hotels_test!I1814,1)-2,2)/MID(other_hotels_test!I1814,FIND("of",other_hotels_test!I1814,1)+2,2)</f>
        <v>0.4</v>
      </c>
      <c r="G1814" s="3" t="str">
        <f>IF(ISBLANK(other_hotels_test!J1814),"",other_hotels_test!J1814)</f>
        <v>“Watchout for the cockroaches!!”</v>
      </c>
      <c r="H1814" s="3" t="str">
        <f>IF(ISBLANK(other_hotels_test!K1814),"",other_hotels_test!K1814)</f>
        <v>I got this hotel through Agoda for 46 USD (tax included). The location is ok. A ride from the airport is 18 SGD at peak time (airport shuttle services won't drive you if your plane arrives late because as the hotel is in the Red Light District it's meant to be busy at night). The first impression is bad because of the neighborhood (hookers around from 5pm till early in the morning and the ppl that comes with it). The staff was great during my stay. I didn't encounter any problem they even let me keep my luggage in the reception for free. They were professional and kind. The first night I got a room in the 4th floor. Rooms are small. Standard room is a double bed (not king size) and you have about 1 meter between the bed and the different walls. The controls for the AC and the TV are prehistoric but functional. The sheets had holes from cigarretes burns and the mirror next to the bed (where you can use the hair dryer if it works or the boiling mug) had several stains. The pillow uses a replaceable paper instead of a linen to cover it. The bathroom has no separation between the shower and the toilet quite typical around Asia. Main problem in this first room was that the drain is too big and small insects may fit (in this case some ants). Overall I had a decent sleep. There isn't a restaurant in the hotel and the places nearby didn't satisfy my hygienic needs so I can't talk about the eating spots around the place. The next day I switched rooms to another one in a highest floor for internet access (10 SGD per day for a slowish internet connection). It's not WIFI but RJ45 connection with DHCP. Anyways this room was cleaner (at least at first sight)  the bed sheets were ok but we found 3 cockroaches. 2 in the bathroom that wouldn't die while being sent to the drain with water from the shower and one in the room that escaped from our hands. So overall be careful I guess you get what you pay for but maybe backpackers hostels are cleaner or nicer to stay at this rate. (We didn't get one because everything was full).</v>
      </c>
      <c r="I1814" s="1" t="str">
        <f>TRIM(IF(ISERROR(MID(other_hotels_test!L1814,7,FIND("travelled",other_hotels_test!L1814,1)-7)),"",MID(other_hotels_test!L1814,7,FIND("travelled",other_hotels_test!L1814,1)-7)))</f>
        <v/>
      </c>
      <c r="J1814" s="1" t="str">
        <f>TRIM(IF(ISERROR(MID(other_hotels_test!L1814,FIND("travelled",other_hotels_test!L1814,1)+9,LEN(other_hotels_test!L1814))),"",MID(other_hotels_test!L1814,FIND("travelled",other_hotels_test!L1814,1)+9,LEN(other_hotels_test!L1814))))</f>
        <v/>
      </c>
      <c r="K1814" s="4" t="e">
        <f ca="1">udfRegEx(other_hotels_test!M1814,"\d( of )\d( stars).*(n&gt;)([\s\S]*;)")&amp;CHAR(10)&amp;udfRegEx(other_hotels_test!M1814,"[^;]+$\d( of )\d( stars).*(n&gt;)([\s\S]*;)")</f>
        <v>#NAME?</v>
      </c>
      <c r="N1814" s="1" t="str">
        <f>other_hotels_test!P1814</f>
        <v>Reviewed 2 August 2008</v>
      </c>
    </row>
    <row r="1815" spans="1:14" ht="168">
      <c r="A1815" s="1" t="str">
        <f>MID(other_hotels_test!D1815,1,FIND("_data",other_hotels_test!D1815,1)-1)</f>
        <v>hotel81_star</v>
      </c>
      <c r="B1815" s="4" t="str">
        <f>other_hotels_test!G1815</f>
        <v>milkbottletravels</v>
      </c>
      <c r="C1815" s="4" t="str">
        <f>IF(ISBLANK(other_hotels_test!H1815),"",other_hotels_test!H1815)</f>
        <v>london</v>
      </c>
      <c r="D1815" s="1" t="str">
        <f>MID(other_hotels_test!I1815,FIND("of",other_hotels_test!I1815,1)-2,12)</f>
        <v>2 of 5 stars</v>
      </c>
      <c r="E1815" s="1" t="str">
        <f>MID(other_hotels_test!I1815,FIND("of",other_hotels_test!I1815,1)-2,2)</f>
        <v xml:space="preserve">2 </v>
      </c>
      <c r="F1815" s="2">
        <f>MID(other_hotels_test!I1815,FIND("of",other_hotels_test!I1815,1)-2,2)/MID(other_hotels_test!I1815,FIND("of",other_hotels_test!I1815,1)+2,2)</f>
        <v>0.4</v>
      </c>
      <c r="G1815" s="3" t="str">
        <f>IF(ISBLANK(other_hotels_test!J1815),"",other_hotels_test!J1815)</f>
        <v>“small but clean”</v>
      </c>
      <c r="H1815" s="3" t="str">
        <f>IF(ISBLANK(other_hotels_test!K1815),"",other_hotels_test!K1815)</f>
        <v>The hotel 81 star is located in the red light district of singapore although it is not on the worst street and you dont have hookers outside the hotel door as is the case with some of the hotel 81 chain. You will see hookers coming and going from the hotel so its probably not best if traveling with the family or anyone who is a bit prudish. The rooms are small but clean and have hot showers and cable TV and sheets and towels are changed every day. There is a number 7 bus that runs from the end of the street which takes you direct into Singapore centre and only costs $1.30. There aren't that many good places to eat in this area but at $70 per night ($80 at weekends) it is pretty good value at Singapore prices. We would stay here again but only for a couple of nights definatley not for a long term stay.</v>
      </c>
      <c r="I1815" s="1" t="str">
        <f>TRIM(IF(ISERROR(MID(other_hotels_test!L1815,7,FIND("travelled",other_hotels_test!L1815,1)-7)),"",MID(other_hotels_test!L1815,7,FIND("travelled",other_hotels_test!L1815,1)-7)))</f>
        <v/>
      </c>
      <c r="J1815" s="1" t="str">
        <f>TRIM(IF(ISERROR(MID(other_hotels_test!L1815,FIND("travelled",other_hotels_test!L1815,1)+9,LEN(other_hotels_test!L1815))),"",MID(other_hotels_test!L1815,FIND("travelled",other_hotels_test!L1815,1)+9,LEN(other_hotels_test!L1815))))</f>
        <v/>
      </c>
      <c r="K1815" s="4" t="e">
        <f ca="1">udfRegEx(other_hotels_test!M1815,"\d( of )\d( stars).*(n&gt;)([\s\S]*;)")&amp;CHAR(10)&amp;udfRegEx(other_hotels_test!M1815,"[^;]+$\d( of )\d( stars).*(n&gt;)([\s\S]*;)")</f>
        <v>#NAME?</v>
      </c>
      <c r="N1815" s="1" t="str">
        <f>other_hotels_test!P1815</f>
        <v>Reviewed 25 June 2008</v>
      </c>
    </row>
    <row r="1816" spans="1:14" ht="154">
      <c r="A1816" s="1" t="str">
        <f>MID(other_hotels_test!D1816,1,FIND("_data",other_hotels_test!D1816,1)-1)</f>
        <v>hotel81_star</v>
      </c>
      <c r="B1816" s="4" t="str">
        <f>other_hotels_test!G1816</f>
        <v>veedub72</v>
      </c>
      <c r="C1816" s="4" t="str">
        <f>IF(ISBLANK(other_hotels_test!H1816),"",other_hotels_test!H1816)</f>
        <v>New Zealand</v>
      </c>
      <c r="D1816" s="1" t="str">
        <f>MID(other_hotels_test!I1816,FIND("of",other_hotels_test!I1816,1)-2,12)</f>
        <v>3 of 5 stars</v>
      </c>
      <c r="E1816" s="1" t="str">
        <f>MID(other_hotels_test!I1816,FIND("of",other_hotels_test!I1816,1)-2,2)</f>
        <v xml:space="preserve">3 </v>
      </c>
      <c r="F1816" s="2">
        <f>MID(other_hotels_test!I1816,FIND("of",other_hotels_test!I1816,1)-2,2)/MID(other_hotels_test!I1816,FIND("of",other_hotels_test!I1816,1)+2,2)</f>
        <v>0.6</v>
      </c>
      <c r="G1816" s="3" t="str">
        <f>IF(ISBLANK(other_hotels_test!J1816),"",other_hotels_test!J1816)</f>
        <v>“No problems”</v>
      </c>
      <c r="H1816" s="3" t="str">
        <f>IF(ISBLANK(other_hotels_test!K1816),"",other_hotels_test!K1816)</f>
        <v>Yes it's in the Red Light District. That doesn't worry hubby and I though - they don't bother you if you don't bother them. We had a very pleasant stay at this hotel and weren't hassled or disturbed by anyone. We actually prefer more "colourful" areas over "sanitised tourist" areas - we adore street food and authentic chinese cafe food and there were plenty of these nearby some patronised by men with prostitutes I imagine but I don't care about them in the slightest - they do their thing while we do ours. The closest metro station is within walking distance too. We slept well at night (no noise) and thought this hotel offered excellent value for money - and would in fact stay again.</v>
      </c>
      <c r="I1816" s="1" t="str">
        <f>TRIM(IF(ISERROR(MID(other_hotels_test!L1816,7,FIND("travelled",other_hotels_test!L1816,1)-7)),"",MID(other_hotels_test!L1816,7,FIND("travelled",other_hotels_test!L1816,1)-7)))</f>
        <v>June 2007</v>
      </c>
      <c r="J1816" s="1" t="str">
        <f>TRIM(IF(ISERROR(MID(other_hotels_test!L1816,FIND("travelled",other_hotels_test!L1816,1)+9,LEN(other_hotels_test!L1816))),"",MID(other_hotels_test!L1816,FIND("travelled",other_hotels_test!L1816,1)+9,LEN(other_hotels_test!L1816))))</f>
        <v>as a couple</v>
      </c>
      <c r="K1816" s="4" t="e">
        <f ca="1">udfRegEx(other_hotels_test!M1816,"\d( of )\d( stars).*(n&gt;)([\s\S]*;)")&amp;CHAR(10)&amp;udfRegEx(other_hotels_test!M1816,"[^;]+$\d( of )\d( stars).*(n&gt;)([\s\S]*;)")</f>
        <v>#NAME?</v>
      </c>
      <c r="N1816" s="1" t="str">
        <f>other_hotels_test!P1816</f>
        <v>Reviewed 7 January 2009</v>
      </c>
    </row>
    <row r="1817" spans="1:14" ht="126">
      <c r="A1817" s="1" t="str">
        <f>MID(other_hotels_test!D1817,1,FIND("_data",other_hotels_test!D1817,1)-1)</f>
        <v>victoria_hotel</v>
      </c>
      <c r="B1817" s="4" t="str">
        <f>other_hotels_test!G1817</f>
        <v>TMMills</v>
      </c>
      <c r="C1817" s="4" t="str">
        <f>IF(ISBLANK(other_hotels_test!H1817),"",other_hotels_test!H1817)</f>
        <v>Bendigo Australia</v>
      </c>
      <c r="D1817" s="1" t="str">
        <f>MID(other_hotels_test!I1817,FIND("of",other_hotels_test!I1817,1)-2,12)</f>
        <v>5 of 5 stars</v>
      </c>
      <c r="E1817" s="1" t="str">
        <f>MID(other_hotels_test!I1817,FIND("of",other_hotels_test!I1817,1)-2,2)</f>
        <v xml:space="preserve">5 </v>
      </c>
      <c r="F1817" s="2">
        <f>MID(other_hotels_test!I1817,FIND("of",other_hotels_test!I1817,1)-2,2)/MID(other_hotels_test!I1817,FIND("of",other_hotels_test!I1817,1)+2,2)</f>
        <v>1</v>
      </c>
      <c r="G1817" s="3" t="str">
        <f>IF(ISBLANK(other_hotels_test!J1817),"",other_hotels_test!J1817)</f>
        <v>“Quality basic hotel”</v>
      </c>
      <c r="H1817" s="3" t="str">
        <f>IF(ISBLANK(other_hotels_test!K1817),"",other_hotels_test!K1817)</f>
        <v>Quality means "fit for purpose"; I wanted a clean basic hotel in a good location for a good price. The Victoria satisfied these requirements. It has no frills; one thing I particularly like is that the mini-bar was empty! (I hate finding the mini-bar packed with stuff I won't use and no room for my stuff.) No breakfast; that's OK with me; I knew this would be the case. I had a single room (ie single bed - which I like and is not so easy to find these days). The room was clean I slept well staff were friendly and helpful and my room was less than SGD150 per night. I will return.</v>
      </c>
      <c r="I1817" s="1" t="str">
        <f>TRIM(IF(ISERROR(MID(other_hotels_test!L1817,7,FIND("travelled",other_hotels_test!L1817,1)-7)),"",MID(other_hotels_test!L1817,7,FIND("travelled",other_hotels_test!L1817,1)-7)))</f>
        <v>August 2014</v>
      </c>
      <c r="J1817" s="1" t="str">
        <f>TRIM(IF(ISERROR(MID(other_hotels_test!L1817,FIND("travelled",other_hotels_test!L1817,1)+9,LEN(other_hotels_test!L1817))),"",MID(other_hotels_test!L1817,FIND("travelled",other_hotels_test!L1817,1)+9,LEN(other_hotels_test!L1817))))</f>
        <v>solo</v>
      </c>
      <c r="K1817" s="4" t="e">
        <f ca="1">udfRegEx(other_hotels_test!M1817,"\d( of )\d( stars).*(n&gt;)([\s\S]*;)")&amp;CHAR(10)&amp;udfRegEx(other_hotels_test!M1817,"[^;]+$\d( of )\d( stars).*(n&gt;)([\s\S]*;)")</f>
        <v>#NAME?</v>
      </c>
      <c r="N1817" s="1" t="str">
        <f>other_hotels_test!P1817</f>
        <v>Reviewed 20 August 2014</v>
      </c>
    </row>
    <row r="1818" spans="1:14" ht="140">
      <c r="A1818" s="1" t="str">
        <f>MID(other_hotels_test!D1818,1,FIND("_data",other_hotels_test!D1818,1)-1)</f>
        <v>victoria_hotel</v>
      </c>
      <c r="B1818" s="4" t="str">
        <f>other_hotels_test!G1818</f>
        <v>Zeeshan M</v>
      </c>
      <c r="C1818" s="4" t="str">
        <f>IF(ISBLANK(other_hotels_test!H1818),"",other_hotels_test!H1818)</f>
        <v>Pakistan</v>
      </c>
      <c r="D1818" s="1" t="str">
        <f>MID(other_hotels_test!I1818,FIND("of",other_hotels_test!I1818,1)-2,12)</f>
        <v>4 of 5 stars</v>
      </c>
      <c r="E1818" s="1" t="str">
        <f>MID(other_hotels_test!I1818,FIND("of",other_hotels_test!I1818,1)-2,2)</f>
        <v xml:space="preserve">4 </v>
      </c>
      <c r="F1818" s="2">
        <f>MID(other_hotels_test!I1818,FIND("of",other_hotels_test!I1818,1)-2,2)/MID(other_hotels_test!I1818,FIND("of",other_hotels_test!I1818,1)+2,2)</f>
        <v>0.8</v>
      </c>
      <c r="G1818" s="3" t="str">
        <f>IF(ISBLANK(other_hotels_test!J1818),"",other_hotels_test!J1818)</f>
        <v>“luved it !!!”</v>
      </c>
      <c r="H1818" s="3" t="str">
        <f>IF(ISBLANK(other_hotels_test!K1818),"",other_hotels_test!K1818)</f>
        <v>I was in Singapore for some business meeting earlier this month and due to last minute rush had my hotel booking with Victoria. Honestly!!! i wasn't very happy with my booking but had no other option but to accept it. But the service there totally changed my mind. The staff is very friendly and cooperative. The check in time starts at 2 PM but the reception lady was very kind and allow me an early check in at 11 AM !!!. The location is just perfect everything that you need is just a walk away. For a single traveler like me the room was just fine. All in all it is not possible to find anyother place to stay with dat service at dat location in dat money.</v>
      </c>
      <c r="I1818" s="1" t="str">
        <f>TRIM(IF(ISERROR(MID(other_hotels_test!L1818,7,FIND("travelled",other_hotels_test!L1818,1)-7)),"",MID(other_hotels_test!L1818,7,FIND("travelled",other_hotels_test!L1818,1)-7)))</f>
        <v>August 2014</v>
      </c>
      <c r="J1818" s="1" t="str">
        <f>TRIM(IF(ISERROR(MID(other_hotels_test!L1818,FIND("travelled",other_hotels_test!L1818,1)+9,LEN(other_hotels_test!L1818))),"",MID(other_hotels_test!L1818,FIND("travelled",other_hotels_test!L1818,1)+9,LEN(other_hotels_test!L1818))))</f>
        <v>on business</v>
      </c>
      <c r="K1818" s="4" t="e">
        <f ca="1">udfRegEx(other_hotels_test!M1818,"\d( of )\d( stars).*(n&gt;)([\s\S]*;)")&amp;CHAR(10)&amp;udfRegEx(other_hotels_test!M1818,"[^;]+$\d( of )\d( stars).*(n&gt;)([\s\S]*;)")</f>
        <v>#NAME?</v>
      </c>
      <c r="N1818" s="1" t="str">
        <f>other_hotels_test!P1818</f>
        <v>Reviewed 18 August 2014</v>
      </c>
    </row>
    <row r="1819" spans="1:14" ht="154">
      <c r="A1819" s="1" t="str">
        <f>MID(other_hotels_test!D1819,1,FIND("_data",other_hotels_test!D1819,1)-1)</f>
        <v>victoria_hotel</v>
      </c>
      <c r="B1819" s="4" t="str">
        <f>other_hotels_test!G1819</f>
        <v>169Mick</v>
      </c>
      <c r="C1819" s="4" t="str">
        <f>IF(ISBLANK(other_hotels_test!H1819),"",other_hotels_test!H1819)</f>
        <v>Brisbane</v>
      </c>
      <c r="D1819" s="1" t="str">
        <f>MID(other_hotels_test!I1819,FIND("of",other_hotels_test!I1819,1)-2,12)</f>
        <v>4 of 5 stars</v>
      </c>
      <c r="E1819" s="1" t="str">
        <f>MID(other_hotels_test!I1819,FIND("of",other_hotels_test!I1819,1)-2,2)</f>
        <v xml:space="preserve">4 </v>
      </c>
      <c r="F1819" s="2">
        <f>MID(other_hotels_test!I1819,FIND("of",other_hotels_test!I1819,1)-2,2)/MID(other_hotels_test!I1819,FIND("of",other_hotels_test!I1819,1)+2,2)</f>
        <v>0.8</v>
      </c>
      <c r="G1819" s="3" t="str">
        <f>IF(ISBLANK(other_hotels_test!J1819),"",other_hotels_test!J1819)</f>
        <v>“Great budget stopover hotel”</v>
      </c>
      <c r="H1819" s="3" t="str">
        <f>IF(ISBLANK(other_hotels_test!K1819),"",other_hotels_test!K1819)</f>
        <v>We had a nine hour stopover at Singapore Airport after a long flight from Europe. We decided to book a hotel in town so we could rest clean up stow our carry on baggage and put passports etc in a safe before strolling around town. The hotel is in a great location; it's clean and cheap and the staff are friendly and helpful. The rooms are small but have everything you need for a quick stopover. We didn't sleep there so can't comment on night time noises lights etc. but the bed was comfortable! Would do this again rather than use the airport hotel for any extended stopover. Airport hotel is fine but if you want to go into town you have to carry your passports boarding passes etc around with you.</v>
      </c>
      <c r="I1819" s="1" t="str">
        <f>TRIM(IF(ISERROR(MID(other_hotels_test!L1819,7,FIND("travelled",other_hotels_test!L1819,1)-7)),"",MID(other_hotels_test!L1819,7,FIND("travelled",other_hotels_test!L1819,1)-7)))</f>
        <v>August 2014</v>
      </c>
      <c r="J1819" s="1" t="str">
        <f>TRIM(IF(ISERROR(MID(other_hotels_test!L1819,FIND("travelled",other_hotels_test!L1819,1)+9,LEN(other_hotels_test!L1819))),"",MID(other_hotels_test!L1819,FIND("travelled",other_hotels_test!L1819,1)+9,LEN(other_hotels_test!L1819))))</f>
        <v>as a couple</v>
      </c>
      <c r="K1819" s="4" t="e">
        <f ca="1">udfRegEx(other_hotels_test!M1819,"\d( of )\d( stars).*(n&gt;)([\s\S]*;)")&amp;CHAR(10)&amp;udfRegEx(other_hotels_test!M1819,"[^;]+$\d( of )\d( stars).*(n&gt;)([\s\S]*;)")</f>
        <v>#NAME?</v>
      </c>
      <c r="N1819" s="1" t="str">
        <f>other_hotels_test!P1819</f>
        <v>Reviewed 15 August 2014</v>
      </c>
    </row>
    <row r="1820" spans="1:14" ht="126">
      <c r="A1820" s="1" t="str">
        <f>MID(other_hotels_test!D1820,1,FIND("_data",other_hotels_test!D1820,1)-1)</f>
        <v>victoria_hotel</v>
      </c>
      <c r="B1820" s="4" t="str">
        <f>other_hotels_test!G1820</f>
        <v>GaryW14</v>
      </c>
      <c r="C1820" s="4" t="str">
        <f>IF(ISBLANK(other_hotels_test!H1820),"",other_hotels_test!H1820)</f>
        <v>London</v>
      </c>
      <c r="D1820" s="1" t="str">
        <f>MID(other_hotels_test!I1820,FIND("of",other_hotels_test!I1820,1)-2,12)</f>
        <v>4 of 5 stars</v>
      </c>
      <c r="E1820" s="1" t="str">
        <f>MID(other_hotels_test!I1820,FIND("of",other_hotels_test!I1820,1)-2,2)</f>
        <v xml:space="preserve">4 </v>
      </c>
      <c r="F1820" s="2">
        <f>MID(other_hotels_test!I1820,FIND("of",other_hotels_test!I1820,1)-2,2)/MID(other_hotels_test!I1820,FIND("of",other_hotels_test!I1820,1)+2,2)</f>
        <v>0.8</v>
      </c>
      <c r="G1820" s="3" t="str">
        <f>IF(ISBLANK(other_hotels_test!J1820),"",other_hotels_test!J1820)</f>
        <v>“Ideal location for short stay”</v>
      </c>
      <c r="H1820" s="3" t="str">
        <f>IF(ISBLANK(other_hotels_test!K1820),"",other_hotels_test!K1820)</f>
        <v>Stayed for 2 nights on way to Australia; wanted somewhere comfortable reasonably priced and centrally located for easy access to attractions and transport from/to airport. Victoria Hotel was fine for a short stay: double bed comfortable room faced out onto busy street but was quiet due to good double glazed windows. Only problem was the slightly noisy air conditioning but a minor quibble. There are few centrally located comfortable budget priced hotels in Singapore so Victoria Hotel is a real asset. Hotel staff were helpful and courteous.</v>
      </c>
      <c r="I1820" s="1" t="str">
        <f>TRIM(IF(ISERROR(MID(other_hotels_test!L1820,7,FIND("travelled",other_hotels_test!L1820,1)-7)),"",MID(other_hotels_test!L1820,7,FIND("travelled",other_hotels_test!L1820,1)-7)))</f>
        <v>July 2014</v>
      </c>
      <c r="J1820" s="1" t="str">
        <f>TRIM(IF(ISERROR(MID(other_hotels_test!L1820,FIND("travelled",other_hotels_test!L1820,1)+9,LEN(other_hotels_test!L1820))),"",MID(other_hotels_test!L1820,FIND("travelled",other_hotels_test!L1820,1)+9,LEN(other_hotels_test!L1820))))</f>
        <v>as a couple</v>
      </c>
      <c r="K1820" s="4" t="e">
        <f ca="1">udfRegEx(other_hotels_test!M1820,"\d( of )\d( stars).*(n&gt;)([\s\S]*;)")&amp;CHAR(10)&amp;udfRegEx(other_hotels_test!M1820,"[^;]+$\d( of )\d( stars).*(n&gt;)([\s\S]*;)")</f>
        <v>#NAME?</v>
      </c>
      <c r="N1820" s="1" t="str">
        <f>other_hotels_test!P1820</f>
        <v>Reviewed 12 August 2014</v>
      </c>
    </row>
    <row r="1821" spans="1:14" ht="42">
      <c r="A1821" s="1" t="str">
        <f>MID(other_hotels_test!D1821,1,FIND("_data",other_hotels_test!D1821,1)-1)</f>
        <v>victoria_hotel</v>
      </c>
      <c r="B1821" s="4" t="str">
        <f>other_hotels_test!G1821</f>
        <v>Car0la_M_2014</v>
      </c>
      <c r="C1821" s="4" t="str">
        <f>IF(ISBLANK(other_hotels_test!H1821),"",other_hotels_test!H1821)</f>
        <v>Montevideo Uruguay</v>
      </c>
      <c r="D1821" s="1" t="str">
        <f>MID(other_hotels_test!I1821,FIND("of",other_hotels_test!I1821,1)-2,12)</f>
        <v>3 of 5 stars</v>
      </c>
      <c r="E1821" s="1" t="str">
        <f>MID(other_hotels_test!I1821,FIND("of",other_hotels_test!I1821,1)-2,2)</f>
        <v xml:space="preserve">3 </v>
      </c>
      <c r="F1821" s="2">
        <f>MID(other_hotels_test!I1821,FIND("of",other_hotels_test!I1821,1)-2,2)/MID(other_hotels_test!I1821,FIND("of",other_hotels_test!I1821,1)+2,2)</f>
        <v>0.6</v>
      </c>
      <c r="G1821" s="3" t="str">
        <f>IF(ISBLANK(other_hotels_test!J1821),"",other_hotels_test!J1821)</f>
        <v>“Well located hotel”</v>
      </c>
      <c r="H1821" s="3" t="str">
        <f>IF(ISBLANK(other_hotels_test!K1821),"",other_hotels_test!K1821)</f>
        <v>The hotel is well located near the subway and close to all the main atractions in Singapore. The room was tiny but clean and quite complete (air conditioning TV kettle fridge). It was an interior room.</v>
      </c>
      <c r="I1821" s="1" t="str">
        <f>TRIM(IF(ISERROR(MID(other_hotels_test!L1821,7,FIND("travelled",other_hotels_test!L1821,1)-7)),"",MID(other_hotels_test!L1821,7,FIND("travelled",other_hotels_test!L1821,1)-7)))</f>
        <v>July 2014</v>
      </c>
      <c r="J1821" s="1" t="str">
        <f>TRIM(IF(ISERROR(MID(other_hotels_test!L1821,FIND("travelled",other_hotels_test!L1821,1)+9,LEN(other_hotels_test!L1821))),"",MID(other_hotels_test!L1821,FIND("travelled",other_hotels_test!L1821,1)+9,LEN(other_hotels_test!L1821))))</f>
        <v>on business</v>
      </c>
      <c r="K1821" s="4" t="e">
        <f ca="1">udfRegEx(other_hotels_test!M1821,"\d( of )\d( stars).*(n&gt;)([\s\S]*;)")&amp;CHAR(10)&amp;udfRegEx(other_hotels_test!M1821,"[^;]+$\d( of )\d( stars).*(n&gt;)([\s\S]*;)")</f>
        <v>#NAME?</v>
      </c>
      <c r="N1821" s="1" t="str">
        <f>other_hotels_test!P1821</f>
        <v>Reviewed 9 August 2014</v>
      </c>
    </row>
    <row r="1822" spans="1:14" ht="56">
      <c r="A1822" s="1" t="str">
        <f>MID(other_hotels_test!D1822,1,FIND("_data",other_hotels_test!D1822,1)-1)</f>
        <v>victoria_hotel</v>
      </c>
      <c r="B1822" s="4" t="str">
        <f>other_hotels_test!G1822</f>
        <v>FilipaVidas</v>
      </c>
      <c r="C1822" s="4" t="str">
        <f>IF(ISBLANK(other_hotels_test!H1822),"",other_hotels_test!H1822)</f>
        <v>Lisboa</v>
      </c>
      <c r="D1822" s="1" t="str">
        <f>MID(other_hotels_test!I1822,FIND("of",other_hotels_test!I1822,1)-2,12)</f>
        <v>5 of 5 stars</v>
      </c>
      <c r="E1822" s="1" t="str">
        <f>MID(other_hotels_test!I1822,FIND("of",other_hotels_test!I1822,1)-2,2)</f>
        <v xml:space="preserve">5 </v>
      </c>
      <c r="F1822" s="2">
        <f>MID(other_hotels_test!I1822,FIND("of",other_hotels_test!I1822,1)-2,2)/MID(other_hotels_test!I1822,FIND("of",other_hotels_test!I1822,1)+2,2)</f>
        <v>1</v>
      </c>
      <c r="G1822" s="3" t="str">
        <f>IF(ISBLANK(other_hotels_test!J1822),"",other_hotels_test!J1822)</f>
        <v>“Clean good location.”</v>
      </c>
      <c r="H1822" s="3" t="str">
        <f>IF(ISBLANK(other_hotels_test!K1822),"",other_hotels_test!K1822)</f>
        <v>Good location to explore Singapore many attractions are walking distance. Room small but enough for 2 and luggage quiet very clean. Nice bathroom excellent shower. Near public transports. Would stay again!</v>
      </c>
      <c r="I1822" s="1" t="str">
        <f>TRIM(IF(ISERROR(MID(other_hotels_test!L1822,7,FIND("travelled",other_hotels_test!L1822,1)-7)),"",MID(other_hotels_test!L1822,7,FIND("travelled",other_hotels_test!L1822,1)-7)))</f>
        <v/>
      </c>
      <c r="J1822" s="1" t="str">
        <f>TRIM(IF(ISERROR(MID(other_hotels_test!L1822,FIND("travelled",other_hotels_test!L1822,1)+9,LEN(other_hotels_test!L1822))),"",MID(other_hotels_test!L1822,FIND("travelled",other_hotels_test!L1822,1)+9,LEN(other_hotels_test!L1822))))</f>
        <v/>
      </c>
      <c r="K1822" s="4" t="e">
        <f ca="1">udfRegEx(other_hotels_test!M1822,"\d( of )\d( stars).*(n&gt;)([\s\S]*;)")&amp;CHAR(10)&amp;udfRegEx(other_hotels_test!M1822,"[^;]+$\d( of )\d( stars).*(n&gt;)([\s\S]*;)")</f>
        <v>#NAME?</v>
      </c>
      <c r="N1822" s="1" t="str">
        <f>other_hotels_test!P1822</f>
        <v>Reviewed 22 June 2014</v>
      </c>
    </row>
    <row r="1823" spans="1:14" ht="224">
      <c r="A1823" s="1" t="str">
        <f>MID(other_hotels_test!D1823,1,FIND("_data",other_hotels_test!D1823,1)-1)</f>
        <v>victoria_hotel</v>
      </c>
      <c r="B1823" s="4" t="str">
        <f>other_hotels_test!G1823</f>
        <v>Jordan C</v>
      </c>
      <c r="C1823" s="4" t="str">
        <f>IF(ISBLANK(other_hotels_test!H1823),"",other_hotels_test!H1823)</f>
        <v>Hong Kong China</v>
      </c>
      <c r="D1823" s="1" t="str">
        <f>MID(other_hotels_test!I1823,FIND("of",other_hotels_test!I1823,1)-2,12)</f>
        <v>5 of 5 stars</v>
      </c>
      <c r="E1823" s="1" t="str">
        <f>MID(other_hotels_test!I1823,FIND("of",other_hotels_test!I1823,1)-2,2)</f>
        <v xml:space="preserve">5 </v>
      </c>
      <c r="F1823" s="2">
        <f>MID(other_hotels_test!I1823,FIND("of",other_hotels_test!I1823,1)-2,2)/MID(other_hotels_test!I1823,FIND("of",other_hotels_test!I1823,1)+2,2)</f>
        <v>1</v>
      </c>
      <c r="G1823" s="3" t="str">
        <f>IF(ISBLANK(other_hotels_test!J1823),"",other_hotels_test!J1823)</f>
        <v>“Exceeds expectations!”</v>
      </c>
      <c r="H1823" s="3" t="str">
        <f>IF(ISBLANK(other_hotels_test!K1823),"",other_hotels_test!K1823)</f>
        <v>I went to SG with 3 friends and lived in 2 twin bed rooms Perfect location: - at 1-2 mins walk from nearest MRT station - 5mins walk from nearest shopping mall Bugis Junction where there is another MRT stop - just cross the street and there is a 24-hour food court in Bras Basah Complex which is fantastic for breakfast/midnight snacks - 7-11 just next to hotel entrance unbelievable Average room: - moderately clean - windows in both the room and the toilet - a little bit of mouldy smell that needs to be get used to at first - bath water temperature easily controlled - poor TV signal and channels - soundproof could be better (cannot hear next door but there's a carpark entrance just below my window and it is very noisy starting from 9am) - size is only acceptable (just enough to open two luggages) - powerful air-con Price is unbeatable. Non-peak season (mid-June) 3-night stay for 4 people (2* twin bed rooms) and costs only SG$660 (tax incl.) due to 50% discount. Definitely going to choose this hotel again if the price is still so cheap.</v>
      </c>
      <c r="I1823" s="1" t="str">
        <f>TRIM(IF(ISERROR(MID(other_hotels_test!L1823,7,FIND("travelled",other_hotels_test!L1823,1)-7)),"",MID(other_hotels_test!L1823,7,FIND("travelled",other_hotels_test!L1823,1)-7)))</f>
        <v>June 2014</v>
      </c>
      <c r="J1823" s="1" t="str">
        <f>TRIM(IF(ISERROR(MID(other_hotels_test!L1823,FIND("travelled",other_hotels_test!L1823,1)+9,LEN(other_hotels_test!L1823))),"",MID(other_hotels_test!L1823,FIND("travelled",other_hotels_test!L1823,1)+9,LEN(other_hotels_test!L1823))))</f>
        <v>with friends</v>
      </c>
      <c r="K1823" s="4" t="e">
        <f ca="1">udfRegEx(other_hotels_test!M1823,"\d( of )\d( stars).*(n&gt;)([\s\S]*;)")&amp;CHAR(10)&amp;udfRegEx(other_hotels_test!M1823,"[^;]+$\d( of )\d( stars).*(n&gt;)([\s\S]*;)")</f>
        <v>#NAME?</v>
      </c>
      <c r="N1823" s="1" t="str">
        <f>other_hotels_test!P1823</f>
        <v>Reviewed 21 June 2014</v>
      </c>
    </row>
    <row r="1824" spans="1:14" ht="280">
      <c r="A1824" s="1" t="str">
        <f>MID(other_hotels_test!D1824,1,FIND("_data",other_hotels_test!D1824,1)-1)</f>
        <v>victoria_hotel</v>
      </c>
      <c r="B1824" s="4" t="str">
        <f>other_hotels_test!G1824</f>
        <v>DaleTowert</v>
      </c>
      <c r="C1824" s="4" t="str">
        <f>IF(ISBLANK(other_hotels_test!H1824),"",other_hotels_test!H1824)</f>
        <v>Johannesburg South Africa</v>
      </c>
      <c r="D1824" s="1" t="str">
        <f>MID(other_hotels_test!I1824,FIND("of",other_hotels_test!I1824,1)-2,12)</f>
        <v>3 of 5 stars</v>
      </c>
      <c r="E1824" s="1" t="str">
        <f>MID(other_hotels_test!I1824,FIND("of",other_hotels_test!I1824,1)-2,2)</f>
        <v xml:space="preserve">3 </v>
      </c>
      <c r="F1824" s="2">
        <f>MID(other_hotels_test!I1824,FIND("of",other_hotels_test!I1824,1)-2,2)/MID(other_hotels_test!I1824,FIND("of",other_hotels_test!I1824,1)+2,2)</f>
        <v>0.6</v>
      </c>
      <c r="G1824" s="3" t="str">
        <f>IF(ISBLANK(other_hotels_test!J1824),"",other_hotels_test!J1824)</f>
        <v>“Strategic Location for Budget Travel”</v>
      </c>
      <c r="H1824" s="3" t="str">
        <f>IF(ISBLANK(other_hotels_test!K1824),"",other_hotels_test!K1824)</f>
        <v>The Victoria Hotel is an excellent option for the traveller on a budget. You cannot beat its location- there is a bus stop literally on the hotels doorstep and you are in easy walking distance (even with luggage) from the train stations (MRT). I cannot even begin to count the number of shopping malls and restaurants in the vicinity and there is a 7-11 style shop just round the corner. The staff are exceptionally friends and go out of their way to assist with anything - be it organising a taxi holding luggage advising a good place to eat etc. My room was small but adequate with clean linen a renovated bathroom with shower and plenty of hot water. Complimentary tea and coffee were provided as well as a fridge and small flat-screen TV. My only complaint is the rather strange smell in the passages and the noisy air conditioner. If you've been to Singapore you'll know that aircon is compulsory so it was a problem that it was too noisy to leave on at night. Maybe this won't bother others all depends on how well you can sleep through noise. The walls were also a little dirty - nothing major - just wear and tear and scuff marks but cleaning/repainting them would have made the world of difference. But these are minor complaints and would definitely not stop me from returning or recommending to friends.</v>
      </c>
      <c r="I1824" s="1" t="str">
        <f>TRIM(IF(ISERROR(MID(other_hotels_test!L1824,7,FIND("travelled",other_hotels_test!L1824,1)-7)),"",MID(other_hotels_test!L1824,7,FIND("travelled",other_hotels_test!L1824,1)-7)))</f>
        <v>June 2014</v>
      </c>
      <c r="J1824" s="1" t="str">
        <f>TRIM(IF(ISERROR(MID(other_hotels_test!L1824,FIND("travelled",other_hotels_test!L1824,1)+9,LEN(other_hotels_test!L1824))),"",MID(other_hotels_test!L1824,FIND("travelled",other_hotels_test!L1824,1)+9,LEN(other_hotels_test!L1824))))</f>
        <v>solo</v>
      </c>
      <c r="K1824" s="4" t="e">
        <f ca="1">udfRegEx(other_hotels_test!M1824,"\d( of )\d( stars).*(n&gt;)([\s\S]*;)")&amp;CHAR(10)&amp;udfRegEx(other_hotels_test!M1824,"[^;]+$\d( of )\d( stars).*(n&gt;)([\s\S]*;)")</f>
        <v>#NAME?</v>
      </c>
      <c r="N1824" s="1" t="str">
        <f>other_hotels_test!P1824</f>
        <v>Reviewed 20 June 2014</v>
      </c>
    </row>
    <row r="1825" spans="1:14" ht="56">
      <c r="A1825" s="1" t="str">
        <f>MID(other_hotels_test!D1825,1,FIND("_data",other_hotels_test!D1825,1)-1)</f>
        <v>victoria_hotel</v>
      </c>
      <c r="B1825" s="4" t="str">
        <f>other_hotels_test!G1825</f>
        <v>Jonson89</v>
      </c>
      <c r="C1825" s="4" t="str">
        <f>IF(ISBLANK(other_hotels_test!H1825),"",other_hotels_test!H1825)</f>
        <v>Kuala Lumpur Malaysia</v>
      </c>
      <c r="D1825" s="1" t="str">
        <f>MID(other_hotels_test!I1825,FIND("of",other_hotels_test!I1825,1)-2,12)</f>
        <v>2 of 5 stars</v>
      </c>
      <c r="E1825" s="1" t="str">
        <f>MID(other_hotels_test!I1825,FIND("of",other_hotels_test!I1825,1)-2,2)</f>
        <v xml:space="preserve">2 </v>
      </c>
      <c r="F1825" s="2">
        <f>MID(other_hotels_test!I1825,FIND("of",other_hotels_test!I1825,1)-2,2)/MID(other_hotels_test!I1825,FIND("of",other_hotels_test!I1825,1)+2,2)</f>
        <v>0.4</v>
      </c>
      <c r="G1825" s="3" t="str">
        <f>IF(ISBLANK(other_hotels_test!J1825),"",other_hotels_test!J1825)</f>
        <v>“Noisy and poor facilities..”</v>
      </c>
      <c r="H1825" s="3" t="str">
        <f>IF(ISBLANK(other_hotels_test!K1825),"",other_hotels_test!K1825)</f>
        <v>I staying here for 3 days. Room quite clean but other than that everythings quite lousy. Toilet door cannot be lock very hot and noisy if open the window. Air conditioner take quite a long time to cold. Small tv with poor signal. No car park provided.</v>
      </c>
      <c r="I1825" s="1" t="str">
        <f>TRIM(IF(ISERROR(MID(other_hotels_test!L1825,7,FIND("travelled",other_hotels_test!L1825,1)-7)),"",MID(other_hotels_test!L1825,7,FIND("travelled",other_hotels_test!L1825,1)-7)))</f>
        <v/>
      </c>
      <c r="J1825" s="1" t="str">
        <f>TRIM(IF(ISERROR(MID(other_hotels_test!L1825,FIND("travelled",other_hotels_test!L1825,1)+9,LEN(other_hotels_test!L1825))),"",MID(other_hotels_test!L1825,FIND("travelled",other_hotels_test!L1825,1)+9,LEN(other_hotels_test!L1825))))</f>
        <v/>
      </c>
      <c r="K1825" s="4" t="e">
        <f ca="1">udfRegEx(other_hotels_test!M1825,"\d( of )\d( stars).*(n&gt;)([\s\S]*;)")&amp;CHAR(10)&amp;udfRegEx(other_hotels_test!M1825,"[^;]+$\d( of )\d( stars).*(n&gt;)([\s\S]*;)")</f>
        <v>#NAME?</v>
      </c>
      <c r="N1825" s="1" t="str">
        <f>other_hotels_test!P1825</f>
        <v>Reviewed 20 June 2014</v>
      </c>
    </row>
    <row r="1826" spans="1:14" ht="364">
      <c r="A1826" s="1" t="str">
        <f>MID(other_hotels_test!D1826,1,FIND("_data",other_hotels_test!D1826,1)-1)</f>
        <v>victoria_hotel</v>
      </c>
      <c r="B1826" s="4" t="str">
        <f>other_hotels_test!G1826</f>
        <v>AjayShankar123</v>
      </c>
      <c r="C1826" s="4" t="str">
        <f>IF(ISBLANK(other_hotels_test!H1826),"",other_hotels_test!H1826)</f>
        <v>Mumbai (Bombay) India</v>
      </c>
      <c r="D1826" s="1" t="str">
        <f>MID(other_hotels_test!I1826,FIND("of",other_hotels_test!I1826,1)-2,12)</f>
        <v>4 of 5 stars</v>
      </c>
      <c r="E1826" s="1" t="str">
        <f>MID(other_hotels_test!I1826,FIND("of",other_hotels_test!I1826,1)-2,2)</f>
        <v xml:space="preserve">4 </v>
      </c>
      <c r="F1826" s="2">
        <f>MID(other_hotels_test!I1826,FIND("of",other_hotels_test!I1826,1)-2,2)/MID(other_hotels_test!I1826,FIND("of",other_hotels_test!I1826,1)+2,2)</f>
        <v>0.8</v>
      </c>
      <c r="G1826" s="3" t="str">
        <f>IF(ISBLANK(other_hotels_test!J1826),"",other_hotels_test!J1826)</f>
        <v>“Great location clean well maintained property friendly staff”</v>
      </c>
      <c r="H1826" s="3" t="str">
        <f>IF(ISBLANK(other_hotels_test!K1826),"",other_hotels_test!K1826)</f>
        <v>Stayed at this place for 3 nights with family in May-14. Chose this place because I was looking for a value-for-money hotel at a good location. And I must say that I would highly recommend this property for budget travellers. First to start with the pros of this place: 1) Fantastic location - few metres away from the Metro station Bras Basah - helps you connect to almost anywhere in Singapore. The hotel is right on the main road so great accessibility. Also better than staying in the low-cost hotels in Little India this locality is much better than the hustle and bustle and chaos in Little India area. 2) Service - We found the staff really friendly and helpful. We had reached the hotel by an early morning flight at around 7 AM. The staff at the reception was really kind to give us at least 1 room (we had booked 2 rooms) immediately despite the official check in time being 2 PM. No extra charges. For Indian flyers - this is crucial since most of the Indian flights land in the wee hours early morning. 3) Clean - For a budget hotel I feel the rooms were really clean with prompt replacement of bedsheets towels etc. Only con I can think of is that the rooms are quite small. Although it leaves space for couple of big suitcases after the bed it would be small if you are used to normal size hotel rooms elsewhere in the world. Also there isn't exactly any great view from the rooms. Out room windows opened to a wall of the adjacent building. But I guess at this price point this is what you get in Singapore. Overall if you are looking for a value for money hotel at a great location then this is it! Especially recommended for Indian travellers. The Indian restaurants in Little India are a walking (15 min) distance from the hotel.</v>
      </c>
      <c r="I1826" s="1" t="str">
        <f>TRIM(IF(ISERROR(MID(other_hotels_test!L1826,7,FIND("travelled",other_hotels_test!L1826,1)-7)),"",MID(other_hotels_test!L1826,7,FIND("travelled",other_hotels_test!L1826,1)-7)))</f>
        <v>May 2014</v>
      </c>
      <c r="J1826" s="1" t="str">
        <f>TRIM(IF(ISERROR(MID(other_hotels_test!L1826,FIND("travelled",other_hotels_test!L1826,1)+9,LEN(other_hotels_test!L1826))),"",MID(other_hotels_test!L1826,FIND("travelled",other_hotels_test!L1826,1)+9,LEN(other_hotels_test!L1826))))</f>
        <v>with family</v>
      </c>
      <c r="K1826" s="4" t="e">
        <f ca="1">udfRegEx(other_hotels_test!M1826,"\d( of )\d( stars).*(n&gt;)([\s\S]*;)")&amp;CHAR(10)&amp;udfRegEx(other_hotels_test!M1826,"[^;]+$\d( of )\d( stars).*(n&gt;)([\s\S]*;)")</f>
        <v>#NAME?</v>
      </c>
      <c r="N1826" s="1" t="str">
        <f>other_hotels_test!P1826</f>
        <v>Reviewed 16 June 2014</v>
      </c>
    </row>
    <row r="1827" spans="1:14" ht="196">
      <c r="A1827" s="1" t="str">
        <f>MID(other_hotels_test!D1827,1,FIND("_data",other_hotels_test!D1827,1)-1)</f>
        <v>victoria_hotel</v>
      </c>
      <c r="B1827" s="4" t="str">
        <f>other_hotels_test!G1827</f>
        <v>Amytrav</v>
      </c>
      <c r="C1827" s="4" t="str">
        <f>IF(ISBLANK(other_hotels_test!H1827),"",other_hotels_test!H1827)</f>
        <v/>
      </c>
      <c r="D1827" s="1" t="str">
        <f>MID(other_hotels_test!I1827,FIND("of",other_hotels_test!I1827,1)-2,12)</f>
        <v>2 of 5 stars</v>
      </c>
      <c r="E1827" s="1" t="str">
        <f>MID(other_hotels_test!I1827,FIND("of",other_hotels_test!I1827,1)-2,2)</f>
        <v xml:space="preserve">2 </v>
      </c>
      <c r="F1827" s="2">
        <f>MID(other_hotels_test!I1827,FIND("of",other_hotels_test!I1827,1)-2,2)/MID(other_hotels_test!I1827,FIND("of",other_hotels_test!I1827,1)+2,2)</f>
        <v>0.4</v>
      </c>
      <c r="G1827" s="3" t="str">
        <f>IF(ISBLANK(other_hotels_test!J1827),"",other_hotels_test!J1827)</f>
        <v>“Far below our expectations”</v>
      </c>
      <c r="H1827" s="3" t="str">
        <f>IF(ISBLANK(other_hotels_test!K1827),"",other_hotels_test!K1827)</f>
        <v>I booked this hotel as it was in a great location for the F1 very close to the gates we needed to go to. This was about the only plus to the hotel. The reviews that i read on tripadvisor were all very good but we did not agree. The room was extremely small. We had to move the two single beds together to give us room to put our suitcases. The room felt dirty. The sheets were obviously very old as they didn't have the crisp white colour. The shower had no door so everything got wet. There was no face washer provided. The aircon was blowing on us all night and i had a fever and chest infection so this was not ideal. The beds were hard as a rock and not enough pillows provided. The hotel was noisy people banging doors etc. There were more issues but the staff were very friendly so i don't want to rant on for too long. In hindsight i would have spent an extra couple of hundred dollars and definitely not have booked this hotel.</v>
      </c>
      <c r="I1827" s="1" t="str">
        <f>TRIM(IF(ISERROR(MID(other_hotels_test!L1827,7,FIND("travelled",other_hotels_test!L1827,1)-7)),"",MID(other_hotels_test!L1827,7,FIND("travelled",other_hotels_test!L1827,1)-7)))</f>
        <v>September 2014</v>
      </c>
      <c r="J1827" s="1" t="str">
        <f>TRIM(IF(ISERROR(MID(other_hotels_test!L1827,FIND("travelled",other_hotels_test!L1827,1)+9,LEN(other_hotels_test!L1827))),"",MID(other_hotels_test!L1827,FIND("travelled",other_hotels_test!L1827,1)+9,LEN(other_hotels_test!L1827))))</f>
        <v>as a couple</v>
      </c>
      <c r="K1827" s="4" t="e">
        <f ca="1">udfRegEx(other_hotels_test!M1827,"\d( of )\d( stars).*(n&gt;)([\s\S]*;)")&amp;CHAR(10)&amp;udfRegEx(other_hotels_test!M1827,"[^;]+$\d( of )\d( stars).*(n&gt;)([\s\S]*;)")</f>
        <v>#NAME?</v>
      </c>
      <c r="N1827" s="1" t="str">
        <f>other_hotels_test!P1827</f>
        <v>Reviewed 3 weeks ago</v>
      </c>
    </row>
    <row r="1828" spans="1:14" ht="409">
      <c r="A1828" s="1" t="str">
        <f>MID(other_hotels_test!D1828,1,FIND("_data",other_hotels_test!D1828,1)-1)</f>
        <v>victoria_hotel</v>
      </c>
      <c r="B1828" s="4" t="str">
        <f>other_hotels_test!G1828</f>
        <v>CruxPerth</v>
      </c>
      <c r="C1828" s="4" t="str">
        <f>IF(ISBLANK(other_hotels_test!H1828),"",other_hotels_test!H1828)</f>
        <v>Ulaanbaatar Mongolia</v>
      </c>
      <c r="D1828" s="1" t="str">
        <f>MID(other_hotels_test!I1828,FIND("of",other_hotels_test!I1828,1)-2,12)</f>
        <v>4 of 5 stars</v>
      </c>
      <c r="E1828" s="1" t="str">
        <f>MID(other_hotels_test!I1828,FIND("of",other_hotels_test!I1828,1)-2,2)</f>
        <v xml:space="preserve">4 </v>
      </c>
      <c r="F1828" s="2">
        <f>MID(other_hotels_test!I1828,FIND("of",other_hotels_test!I1828,1)-2,2)/MID(other_hotels_test!I1828,FIND("of",other_hotels_test!I1828,1)+2,2)</f>
        <v>0.8</v>
      </c>
      <c r="G1828" s="3" t="str">
        <f>IF(ISBLANK(other_hotels_test!J1828),"",other_hotels_test!J1828)</f>
        <v>“Great location for Singapore F1 GP weekend”</v>
      </c>
      <c r="H1828" s="3" t="str">
        <f>IF(ISBLANK(other_hotels_test!K1828),"",other_hotels_test!K1828)</f>
        <v>I stayed here primarily because it was very cheap and close to the F1 pickup location for my tickets at raffles city. That is about 10 minutes walk. Mcdonalds is the next street east so 2 minutes (depending on crosswalk lights and whether you stop at them). Good for lazy sustenance feeding or breakfast if you like it. 1 MRT is really close (Bras Basah) 5 minutes or less and City Hall is at Raffles City so 10+ minutes walk. Bugis is 15 I reckon; didn't feel close in the humid heat. Bed was comfortable though I got 2 singles instead of a double but since I was on my own that didn't matter and gaveme a good place to chuck stuff and sort shopping. There's a small desk but I already put items I bought there. Shower is good aircon works (but you have to fold some paper for the usual door key power switch to leave it on your whole stay). Shower has hand/body wash bulk and a shampoo all of which were good enough quality no problem. No flannel though. Room slippers provided. Tea coffee and kettle all good though it's instant coffee and whitener. But you can always go downstairs tot he restaurant for "real" coffee. Having said that I did that and I would not have coffee there again...so draw your own conclusions. I'd rather have the instant for free or have a maccas... The food downstairs is ok; I had the sirloin steak and side order chips and broccoli. All ..ok.. but I didn't feel full afterwards and a few hours later after the F1 practice (about midnight) I had McDonald's anyway. I didn't eat there twice. I didn't find any nice easy value restaurants nearby but I also didn't look as I wasn't there for culinary sampling but for F1 and some shopping at Sim Lim electronics tower. Speaking of...Sim Lim (THE place for electronic computer parts and cheap tablets etc) is about a 15 minute walk or $3.65 taxi ride. I have a wife and 3 kids and whilst I would stay here with them the kids might get bored. There is a TV but I didn't turn it's on. Seems about 10 channels available. I had no view from the window but didn't care. Upside is that I could have escaped out of the window onto a ledge and down some pipes in the event of a fire etc which you can't do in a glass hotel. there are bars nearby but I was at the F1 or Sim Lim; no energy left for a bar. Or money... Wifi worked ok for browsing but seemed incapable of uploading my videos to my Dropbox though that could have been my new Surface device. Upload speed seemed to be 170k download not sure but guess 35o k at least. So adsl1 speeds.</v>
      </c>
      <c r="I1828" s="1" t="str">
        <f>TRIM(IF(ISERROR(MID(other_hotels_test!L1828,7,FIND("travelled",other_hotels_test!L1828,1)-7)),"",MID(other_hotels_test!L1828,7,FIND("travelled",other_hotels_test!L1828,1)-7)))</f>
        <v>September 2014</v>
      </c>
      <c r="J1828" s="1" t="str">
        <f>TRIM(IF(ISERROR(MID(other_hotels_test!L1828,FIND("travelled",other_hotels_test!L1828,1)+9,LEN(other_hotels_test!L1828))),"",MID(other_hotels_test!L1828,FIND("travelled",other_hotels_test!L1828,1)+9,LEN(other_hotels_test!L1828))))</f>
        <v>solo</v>
      </c>
      <c r="K1828" s="4" t="e">
        <f ca="1">udfRegEx(other_hotels_test!M1828,"\d( of )\d( stars).*(n&gt;)([\s\S]*;)")&amp;CHAR(10)&amp;udfRegEx(other_hotels_test!M1828,"[^;]+$\d( of )\d( stars).*(n&gt;)([\s\S]*;)")</f>
        <v>#NAME?</v>
      </c>
      <c r="N1828" s="1" t="str">
        <f>other_hotels_test!P1828</f>
        <v>Reviewed 4 weeks ago</v>
      </c>
    </row>
    <row r="1829" spans="1:14" ht="56">
      <c r="A1829" s="1" t="str">
        <f>MID(other_hotels_test!D1829,1,FIND("_data",other_hotels_test!D1829,1)-1)</f>
        <v>victoria_hotel</v>
      </c>
      <c r="B1829" s="4" t="str">
        <f>other_hotels_test!G1829</f>
        <v>Babette M</v>
      </c>
      <c r="C1829" s="4" t="str">
        <f>IF(ISBLANK(other_hotels_test!H1829),"",other_hotels_test!H1829)</f>
        <v>Rotterdam The Netherlands</v>
      </c>
      <c r="D1829" s="1" t="str">
        <f>MID(other_hotels_test!I1829,FIND("of",other_hotels_test!I1829,1)-2,12)</f>
        <v>5 of 5 stars</v>
      </c>
      <c r="E1829" s="1" t="str">
        <f>MID(other_hotels_test!I1829,FIND("of",other_hotels_test!I1829,1)-2,2)</f>
        <v xml:space="preserve">5 </v>
      </c>
      <c r="F1829" s="2">
        <f>MID(other_hotels_test!I1829,FIND("of",other_hotels_test!I1829,1)-2,2)/MID(other_hotels_test!I1829,FIND("of",other_hotels_test!I1829,1)+2,2)</f>
        <v>1</v>
      </c>
      <c r="G1829" s="3" t="str">
        <f>IF(ISBLANK(other_hotels_test!J1829),"",other_hotels_test!J1829)</f>
        <v>“Excellent trip to Singapore!”</v>
      </c>
      <c r="H1829" s="3" t="str">
        <f>IF(ISBLANK(other_hotels_test!K1829),"",other_hotels_test!K1829)</f>
        <v>The stay in Singapore was very nice! The city was lovely! Il loved the zoo the night safari the Botanic garden the Chinese and Japanese gardens the Gardens by the bay the beaches the rainforest with the wild monkeys and the lizards...</v>
      </c>
      <c r="I1829" s="1" t="str">
        <f>TRIM(IF(ISERROR(MID(other_hotels_test!L1829,7,FIND("travelled",other_hotels_test!L1829,1)-7)),"",MID(other_hotels_test!L1829,7,FIND("travelled",other_hotels_test!L1829,1)-7)))</f>
        <v>September 2014</v>
      </c>
      <c r="J1829" s="1" t="str">
        <f>TRIM(IF(ISERROR(MID(other_hotels_test!L1829,FIND("travelled",other_hotels_test!L1829,1)+9,LEN(other_hotels_test!L1829))),"",MID(other_hotels_test!L1829,FIND("travelled",other_hotels_test!L1829,1)+9,LEN(other_hotels_test!L1829))))</f>
        <v>solo</v>
      </c>
      <c r="K1829" s="4" t="e">
        <f ca="1">udfRegEx(other_hotels_test!M1829,"\d( of )\d( stars).*(n&gt;)([\s\S]*;)")&amp;CHAR(10)&amp;udfRegEx(other_hotels_test!M1829,"[^;]+$\d( of )\d( stars).*(n&gt;)([\s\S]*;)")</f>
        <v>#NAME?</v>
      </c>
      <c r="N1829" s="1" t="str">
        <f>other_hotels_test!P1829</f>
        <v>Reviewed 4 weeks ago</v>
      </c>
    </row>
    <row r="1830" spans="1:14" ht="84">
      <c r="A1830" s="1" t="str">
        <f>MID(other_hotels_test!D1830,1,FIND("_data",other_hotels_test!D1830,1)-1)</f>
        <v>victoria_hotel</v>
      </c>
      <c r="B1830" s="4" t="str">
        <f>other_hotels_test!G1830</f>
        <v>kunjal d</v>
      </c>
      <c r="C1830" s="4" t="str">
        <f>IF(ISBLANK(other_hotels_test!H1830),"",other_hotels_test!H1830)</f>
        <v/>
      </c>
      <c r="D1830" s="1" t="str">
        <f>MID(other_hotels_test!I1830,FIND("of",other_hotels_test!I1830,1)-2,12)</f>
        <v>5 of 5 stars</v>
      </c>
      <c r="E1830" s="1" t="str">
        <f>MID(other_hotels_test!I1830,FIND("of",other_hotels_test!I1830,1)-2,2)</f>
        <v xml:space="preserve">5 </v>
      </c>
      <c r="F1830" s="2">
        <f>MID(other_hotels_test!I1830,FIND("of",other_hotels_test!I1830,1)-2,2)/MID(other_hotels_test!I1830,FIND("of",other_hotels_test!I1830,1)+2,2)</f>
        <v>1</v>
      </c>
      <c r="G1830" s="3" t="str">
        <f>IF(ISBLANK(other_hotels_test!J1830),"",other_hotels_test!J1830)</f>
        <v>“Convenient and cost effective ”</v>
      </c>
      <c r="H1830" s="3" t="str">
        <f>IF(ISBLANK(other_hotels_test!K1830),"",other_hotels_test!K1830)</f>
        <v>We two couples stayed here for six nights as we had read d reviews we knew d rooms weren't very spacious accepting that we booked and we were very happy staying here.. Clean comfortable and friendly staff. Amazing location close to 3MRTs bus stop and a 24*7 departmental store right outside d hotel moreover easy on pockets.. Nothing more we could ask for.. :-)</v>
      </c>
      <c r="I1830" s="1" t="str">
        <f>TRIM(IF(ISERROR(MID(other_hotels_test!L1830,7,FIND("travelled",other_hotels_test!L1830,1)-7)),"",MID(other_hotels_test!L1830,7,FIND("travelled",other_hotels_test!L1830,1)-7)))</f>
        <v>September 2014</v>
      </c>
      <c r="J1830" s="1" t="str">
        <f>TRIM(IF(ISERROR(MID(other_hotels_test!L1830,FIND("travelled",other_hotels_test!L1830,1)+9,LEN(other_hotels_test!L1830))),"",MID(other_hotels_test!L1830,FIND("travelled",other_hotels_test!L1830,1)+9,LEN(other_hotels_test!L1830))))</f>
        <v>as a couple</v>
      </c>
      <c r="K1830" s="4" t="e">
        <f ca="1">udfRegEx(other_hotels_test!M1830,"\d( of )\d( stars).*(n&gt;)([\s\S]*;)")&amp;CHAR(10)&amp;udfRegEx(other_hotels_test!M1830,"[^;]+$\d( of )\d( stars).*(n&gt;)([\s\S]*;)")</f>
        <v>#NAME?</v>
      </c>
      <c r="N1830" s="1" t="str">
        <f>other_hotels_test!P1830</f>
        <v>Reviewed 4 weeks ago</v>
      </c>
    </row>
    <row r="1831" spans="1:14" ht="70">
      <c r="A1831" s="1" t="str">
        <f>MID(other_hotels_test!D1831,1,FIND("_data",other_hotels_test!D1831,1)-1)</f>
        <v>victoria_hotel</v>
      </c>
      <c r="B1831" s="4" t="str">
        <f>other_hotels_test!G1831</f>
        <v>calme01</v>
      </c>
      <c r="C1831" s="4" t="str">
        <f>IF(ISBLANK(other_hotels_test!H1831),"",other_hotels_test!H1831)</f>
        <v>Auckland Region New Zealand</v>
      </c>
      <c r="D1831" s="1" t="str">
        <f>MID(other_hotels_test!I1831,FIND("of",other_hotels_test!I1831,1)-2,12)</f>
        <v>4 of 5 stars</v>
      </c>
      <c r="E1831" s="1" t="str">
        <f>MID(other_hotels_test!I1831,FIND("of",other_hotels_test!I1831,1)-2,2)</f>
        <v xml:space="preserve">4 </v>
      </c>
      <c r="F1831" s="2">
        <f>MID(other_hotels_test!I1831,FIND("of",other_hotels_test!I1831,1)-2,2)/MID(other_hotels_test!I1831,FIND("of",other_hotels_test!I1831,1)+2,2)</f>
        <v>0.8</v>
      </c>
      <c r="G1831" s="3" t="str">
        <f>IF(ISBLANK(other_hotels_test!J1831),"",other_hotels_test!J1831)</f>
        <v>“Very functional good location reasonable price”</v>
      </c>
      <c r="H1831" s="3" t="str">
        <f>IF(ISBLANK(other_hotels_test!K1831),"",other_hotels_test!K1831)</f>
        <v>The location is great! Walking distance to Orchard Road. Very functional with a good service. My room was very clean and quiet so really good value for money. I had a problem with Internet but once I advised reception the problem was fixed straight away. I will happily stay there again!</v>
      </c>
      <c r="I1831" s="1" t="str">
        <f>TRIM(IF(ISERROR(MID(other_hotels_test!L1831,7,FIND("travelled",other_hotels_test!L1831,1)-7)),"",MID(other_hotels_test!L1831,7,FIND("travelled",other_hotels_test!L1831,1)-7)))</f>
        <v>September 2014</v>
      </c>
      <c r="J1831" s="1" t="str">
        <f>TRIM(IF(ISERROR(MID(other_hotels_test!L1831,FIND("travelled",other_hotels_test!L1831,1)+9,LEN(other_hotels_test!L1831))),"",MID(other_hotels_test!L1831,FIND("travelled",other_hotels_test!L1831,1)+9,LEN(other_hotels_test!L1831))))</f>
        <v>on business</v>
      </c>
      <c r="K1831" s="4" t="e">
        <f ca="1">udfRegEx(other_hotels_test!M1831,"\d( of )\d( stars).*(n&gt;)([\s\S]*;)")&amp;CHAR(10)&amp;udfRegEx(other_hotels_test!M1831,"[^;]+$\d( of )\d( stars).*(n&gt;)([\s\S]*;)")</f>
        <v>#NAME?</v>
      </c>
      <c r="N1831" s="1" t="str">
        <f>other_hotels_test!P1831</f>
        <v>Reviewed 4 weeks ago</v>
      </c>
    </row>
    <row r="1832" spans="1:14" ht="154">
      <c r="A1832" s="1" t="str">
        <f>MID(other_hotels_test!D1832,1,FIND("_data",other_hotels_test!D1832,1)-1)</f>
        <v>victoria_hotel</v>
      </c>
      <c r="B1832" s="4" t="str">
        <f>other_hotels_test!G1832</f>
        <v>csp1953</v>
      </c>
      <c r="C1832" s="4" t="str">
        <f>IF(ISBLANK(other_hotels_test!H1832),"",other_hotels_test!H1832)</f>
        <v>Mackay Australia</v>
      </c>
      <c r="D1832" s="1" t="str">
        <f>MID(other_hotels_test!I1832,FIND("of",other_hotels_test!I1832,1)-2,12)</f>
        <v>4 of 5 stars</v>
      </c>
      <c r="E1832" s="1" t="str">
        <f>MID(other_hotels_test!I1832,FIND("of",other_hotels_test!I1832,1)-2,2)</f>
        <v xml:space="preserve">4 </v>
      </c>
      <c r="F1832" s="2">
        <f>MID(other_hotels_test!I1832,FIND("of",other_hotels_test!I1832,1)-2,2)/MID(other_hotels_test!I1832,FIND("of",other_hotels_test!I1832,1)+2,2)</f>
        <v>0.8</v>
      </c>
      <c r="G1832" s="3" t="str">
        <f>IF(ISBLANK(other_hotels_test!J1832),"",other_hotels_test!J1832)</f>
        <v>“Appearances can be deceptive”</v>
      </c>
      <c r="H1832" s="3" t="str">
        <f>IF(ISBLANK(other_hotels_test!K1832),"",other_hotels_test!K1832)</f>
        <v>The hotel looks pretty horrible when you arrive. A glass door sandwiched between a Steakhouse and a money changer and you walk past a beauty salon before you reach the hotel lobby which is quite small. However the staff are friendly and helpful and the rooms are quite OK (or at least ours was) if a bit limited in size. The main downside is the very poor WiFi reception. The location is great. Only a short walk to Little India and other F&amp;B areas. About ten minutes walk to Clarke Quay if you want to spend too much for your drinks and an even shorter stroll across to Raffles if you are really determined to pay far too much for a drink. About a S$35 taxi fare to the airport.</v>
      </c>
      <c r="I1832" s="1" t="str">
        <f>TRIM(IF(ISERROR(MID(other_hotels_test!L1832,7,FIND("travelled",other_hotels_test!L1832,1)-7)),"",MID(other_hotels_test!L1832,7,FIND("travelled",other_hotels_test!L1832,1)-7)))</f>
        <v>June 2014</v>
      </c>
      <c r="J1832" s="1" t="str">
        <f>TRIM(IF(ISERROR(MID(other_hotels_test!L1832,FIND("travelled",other_hotels_test!L1832,1)+9,LEN(other_hotels_test!L1832))),"",MID(other_hotels_test!L1832,FIND("travelled",other_hotels_test!L1832,1)+9,LEN(other_hotels_test!L1832))))</f>
        <v>as a couple</v>
      </c>
      <c r="K1832" s="4" t="e">
        <f ca="1">udfRegEx(other_hotels_test!M1832,"\d( of )\d( stars).*(n&gt;)([\s\S]*;)")&amp;CHAR(10)&amp;udfRegEx(other_hotels_test!M1832,"[^;]+$\d( of )\d( stars).*(n&gt;)([\s\S]*;)")</f>
        <v>#NAME?</v>
      </c>
      <c r="N1832" s="1" t="str">
        <f>other_hotels_test!P1832</f>
        <v>Reviewed 7 July 2014</v>
      </c>
    </row>
    <row r="1833" spans="1:14" ht="56">
      <c r="A1833" s="1" t="str">
        <f>MID(other_hotels_test!D1833,1,FIND("_data",other_hotels_test!D1833,1)-1)</f>
        <v>victoria_hotel</v>
      </c>
      <c r="B1833" s="4" t="str">
        <f>other_hotels_test!G1833</f>
        <v>EamonsVideoWorld</v>
      </c>
      <c r="C1833" s="4" t="str">
        <f>IF(ISBLANK(other_hotels_test!H1833),"",other_hotels_test!H1833)</f>
        <v>London United Kingdom</v>
      </c>
      <c r="D1833" s="1" t="str">
        <f>MID(other_hotels_test!I1833,FIND("of",other_hotels_test!I1833,1)-2,12)</f>
        <v>3 of 5 stars</v>
      </c>
      <c r="E1833" s="1" t="str">
        <f>MID(other_hotels_test!I1833,FIND("of",other_hotels_test!I1833,1)-2,2)</f>
        <v xml:space="preserve">3 </v>
      </c>
      <c r="F1833" s="2">
        <f>MID(other_hotels_test!I1833,FIND("of",other_hotels_test!I1833,1)-2,2)/MID(other_hotels_test!I1833,FIND("of",other_hotels_test!I1833,1)+2,2)</f>
        <v>0.6</v>
      </c>
      <c r="G1833" s="3" t="str">
        <f>IF(ISBLANK(other_hotels_test!J1833),"",other_hotels_test!J1833)</f>
        <v>“Victoria Hotel Singapore”</v>
      </c>
      <c r="H1833" s="3" t="str">
        <f>IF(ISBLANK(other_hotels_test!K1833),"",other_hotels_test!K1833)</f>
        <v>Overall the hotel was fine. It was basic but that is what you would expect from a hotel in Singapore at that price. However it was very clean good bathroom and shower bed was comfortable. It was off Bugis Road so reasonably central and accessible to all areas.</v>
      </c>
      <c r="I1833" s="1" t="str">
        <f>TRIM(IF(ISERROR(MID(other_hotels_test!L1833,7,FIND("travelled",other_hotels_test!L1833,1)-7)),"",MID(other_hotels_test!L1833,7,FIND("travelled",other_hotels_test!L1833,1)-7)))</f>
        <v>June 2014</v>
      </c>
      <c r="J1833" s="1" t="str">
        <f>TRIM(IF(ISERROR(MID(other_hotels_test!L1833,FIND("travelled",other_hotels_test!L1833,1)+9,LEN(other_hotels_test!L1833))),"",MID(other_hotels_test!L1833,FIND("travelled",other_hotels_test!L1833,1)+9,LEN(other_hotels_test!L1833))))</f>
        <v>solo</v>
      </c>
      <c r="K1833" s="4" t="e">
        <f ca="1">udfRegEx(other_hotels_test!M1833,"\d( of )\d( stars).*(n&gt;)([\s\S]*;)")&amp;CHAR(10)&amp;udfRegEx(other_hotels_test!M1833,"[^;]+$\d( of )\d( stars).*(n&gt;)([\s\S]*;)")</f>
        <v>#NAME?</v>
      </c>
      <c r="N1833" s="1" t="str">
        <f>other_hotels_test!P1833</f>
        <v>Reviewed 6 July 2014</v>
      </c>
    </row>
    <row r="1834" spans="1:14" ht="56">
      <c r="A1834" s="1" t="str">
        <f>MID(other_hotels_test!D1834,1,FIND("_data",other_hotels_test!D1834,1)-1)</f>
        <v>victoria_hotel</v>
      </c>
      <c r="B1834" s="4" t="str">
        <f>other_hotels_test!G1834</f>
        <v>David S</v>
      </c>
      <c r="C1834" s="4" t="str">
        <f>IF(ISBLANK(other_hotels_test!H1834),"",other_hotels_test!H1834)</f>
        <v/>
      </c>
      <c r="D1834" s="1" t="str">
        <f>MID(other_hotels_test!I1834,FIND("of",other_hotels_test!I1834,1)-2,12)</f>
        <v>4 of 5 stars</v>
      </c>
      <c r="E1834" s="1" t="str">
        <f>MID(other_hotels_test!I1834,FIND("of",other_hotels_test!I1834,1)-2,2)</f>
        <v xml:space="preserve">4 </v>
      </c>
      <c r="F1834" s="2">
        <f>MID(other_hotels_test!I1834,FIND("of",other_hotels_test!I1834,1)-2,2)/MID(other_hotels_test!I1834,FIND("of",other_hotels_test!I1834,1)+2,2)</f>
        <v>0.8</v>
      </c>
      <c r="G1834" s="3" t="str">
        <f>IF(ISBLANK(other_hotels_test!J1834),"",other_hotels_test!J1834)</f>
        <v>“It is what it is.”</v>
      </c>
      <c r="H1834" s="3" t="str">
        <f>IF(ISBLANK(other_hotels_test!K1834),"",other_hotels_test!K1834)</f>
        <v>Reasonably priced for Singapore hotel. A good location for transport links etc (5 minutes from the nearest SMRT stop). It's a place to rest your head but nothing more and it doesn't pretend to be. We would stay here again.</v>
      </c>
      <c r="I1834" s="1" t="str">
        <f>TRIM(IF(ISERROR(MID(other_hotels_test!L1834,7,FIND("travelled",other_hotels_test!L1834,1)-7)),"",MID(other_hotels_test!L1834,7,FIND("travelled",other_hotels_test!L1834,1)-7)))</f>
        <v>June 2014</v>
      </c>
      <c r="J1834" s="1" t="str">
        <f>TRIM(IF(ISERROR(MID(other_hotels_test!L1834,FIND("travelled",other_hotels_test!L1834,1)+9,LEN(other_hotels_test!L1834))),"",MID(other_hotels_test!L1834,FIND("travelled",other_hotels_test!L1834,1)+9,LEN(other_hotels_test!L1834))))</f>
        <v>as a couple</v>
      </c>
      <c r="K1834" s="4" t="e">
        <f ca="1">udfRegEx(other_hotels_test!M1834,"\d( of )\d( stars).*(n&gt;)([\s\S]*;)")&amp;CHAR(10)&amp;udfRegEx(other_hotels_test!M1834,"[^;]+$\d( of )\d( stars).*(n&gt;)([\s\S]*;)")</f>
        <v>#NAME?</v>
      </c>
      <c r="N1834" s="1" t="str">
        <f>other_hotels_test!P1834</f>
        <v>Reviewed 6 July 2014</v>
      </c>
    </row>
    <row r="1835" spans="1:14" ht="168">
      <c r="A1835" s="1" t="str">
        <f>MID(other_hotels_test!D1835,1,FIND("_data",other_hotels_test!D1835,1)-1)</f>
        <v>victoria_hotel</v>
      </c>
      <c r="B1835" s="4" t="str">
        <f>other_hotels_test!G1835</f>
        <v>DICK M</v>
      </c>
      <c r="C1835" s="4" t="str">
        <f>IF(ISBLANK(other_hotels_test!H1835),"",other_hotels_test!H1835)</f>
        <v>Paris France</v>
      </c>
      <c r="D1835" s="1" t="str">
        <f>MID(other_hotels_test!I1835,FIND("of",other_hotels_test!I1835,1)-2,12)</f>
        <v>2 of 5 stars</v>
      </c>
      <c r="E1835" s="1" t="str">
        <f>MID(other_hotels_test!I1835,FIND("of",other_hotels_test!I1835,1)-2,2)</f>
        <v xml:space="preserve">2 </v>
      </c>
      <c r="F1835" s="2">
        <f>MID(other_hotels_test!I1835,FIND("of",other_hotels_test!I1835,1)-2,2)/MID(other_hotels_test!I1835,FIND("of",other_hotels_test!I1835,1)+2,2)</f>
        <v>0.4</v>
      </c>
      <c r="G1835" s="3" t="str">
        <f>IF(ISBLANK(other_hotels_test!J1835),"",other_hotels_test!J1835)</f>
        <v>“Deceptive on the internet”</v>
      </c>
      <c r="H1835" s="3" t="str">
        <f>IF(ISBLANK(other_hotels_test!K1835),"",other_hotels_test!K1835)</f>
        <v>We booked a premier twin which looked superb in the photos on the internet. In reality it turned out to be a cubicle with two tiny less than normal beds fit for boy scouts. The room was grubby and had wardrobe space for only a single person. We were not prepared to spend three nights in such a cell so had to upgrade to a deluxe double which blew our budget! The room this time was acceptable but still had only wardrobe space for a single person. And the decorator forgot to install hooks in the bathroom to hang one's clothes when taking a shower!!! The reception and lobby were shiny clean and the staff polite but the carpets in the corridors leading to the rooms needed a good cleaning. The location was central with easy access to public transport.</v>
      </c>
      <c r="I1835" s="1" t="str">
        <f>TRIM(IF(ISERROR(MID(other_hotels_test!L1835,7,FIND("travelled",other_hotels_test!L1835,1)-7)),"",MID(other_hotels_test!L1835,7,FIND("travelled",other_hotels_test!L1835,1)-7)))</f>
        <v>June 2014</v>
      </c>
      <c r="J1835" s="1" t="str">
        <f>TRIM(IF(ISERROR(MID(other_hotels_test!L1835,FIND("travelled",other_hotels_test!L1835,1)+9,LEN(other_hotels_test!L1835))),"",MID(other_hotels_test!L1835,FIND("travelled",other_hotels_test!L1835,1)+9,LEN(other_hotels_test!L1835))))</f>
        <v>as a couple</v>
      </c>
      <c r="K1835" s="4" t="e">
        <f ca="1">udfRegEx(other_hotels_test!M1835,"\d( of )\d( stars).*(n&gt;)([\s\S]*;)")&amp;CHAR(10)&amp;udfRegEx(other_hotels_test!M1835,"[^;]+$\d( of )\d( stars).*(n&gt;)([\s\S]*;)")</f>
        <v>#NAME?</v>
      </c>
      <c r="N1835" s="1" t="str">
        <f>other_hotels_test!P1835</f>
        <v>Reviewed 4 July 2014</v>
      </c>
    </row>
    <row r="1836" spans="1:14" ht="70">
      <c r="A1836" s="1" t="str">
        <f>MID(other_hotels_test!D1836,1,FIND("_data",other_hotels_test!D1836,1)-1)</f>
        <v>victoria_hotel</v>
      </c>
      <c r="B1836" s="4" t="str">
        <f>other_hotels_test!G1836</f>
        <v>JasonK_nz</v>
      </c>
      <c r="C1836" s="4" t="str">
        <f>IF(ISBLANK(other_hotels_test!H1836),"",other_hotels_test!H1836)</f>
        <v>Auckland New Zealand</v>
      </c>
      <c r="D1836" s="1" t="str">
        <f>MID(other_hotels_test!I1836,FIND("of",other_hotels_test!I1836,1)-2,12)</f>
        <v>3 of 5 stars</v>
      </c>
      <c r="E1836" s="1" t="str">
        <f>MID(other_hotels_test!I1836,FIND("of",other_hotels_test!I1836,1)-2,2)</f>
        <v xml:space="preserve">3 </v>
      </c>
      <c r="F1836" s="2">
        <f>MID(other_hotels_test!I1836,FIND("of",other_hotels_test!I1836,1)-2,2)/MID(other_hotels_test!I1836,FIND("of",other_hotels_test!I1836,1)+2,2)</f>
        <v>0.6</v>
      </c>
      <c r="G1836" s="3" t="str">
        <f>IF(ISBLANK(other_hotels_test!J1836),"",other_hotels_test!J1836)</f>
        <v>“Convenient and friendly”</v>
      </c>
      <c r="H1836" s="3" t="str">
        <f>IF(ISBLANK(other_hotels_test!K1836),"",other_hotels_test!K1836)</f>
        <v>Stayed for one night in transit. Room was small but adequate clean and tidy. The aircon was a welcome relief from the humidity of Singapore and was needed throughout the night. Unfortunately the aircon unit was a little noisy however for the price and convenient location we'd happily stay (short term) again.</v>
      </c>
      <c r="I1836" s="1" t="str">
        <f>TRIM(IF(ISERROR(MID(other_hotels_test!L1836,7,FIND("travelled",other_hotels_test!L1836,1)-7)),"",MID(other_hotels_test!L1836,7,FIND("travelled",other_hotels_test!L1836,1)-7)))</f>
        <v>July 2014</v>
      </c>
      <c r="J1836" s="1" t="str">
        <f>TRIM(IF(ISERROR(MID(other_hotels_test!L1836,FIND("travelled",other_hotels_test!L1836,1)+9,LEN(other_hotels_test!L1836))),"",MID(other_hotels_test!L1836,FIND("travelled",other_hotels_test!L1836,1)+9,LEN(other_hotels_test!L1836))))</f>
        <v>as a couple</v>
      </c>
      <c r="K1836" s="4" t="e">
        <f ca="1">udfRegEx(other_hotels_test!M1836,"\d( of )\d( stars).*(n&gt;)([\s\S]*;)")&amp;CHAR(10)&amp;udfRegEx(other_hotels_test!M1836,"[^;]+$\d( of )\d( stars).*(n&gt;)([\s\S]*;)")</f>
        <v>#NAME?</v>
      </c>
      <c r="N1836" s="1" t="str">
        <f>other_hotels_test!P1836</f>
        <v>Reviewed 4 July 2014</v>
      </c>
    </row>
    <row r="1837" spans="1:14" ht="42">
      <c r="A1837" s="1" t="str">
        <f>MID(other_hotels_test!D1837,1,FIND("_data",other_hotels_test!D1837,1)-1)</f>
        <v>victoria_hotel</v>
      </c>
      <c r="B1837" s="4" t="str">
        <f>other_hotels_test!G1837</f>
        <v>Emely R</v>
      </c>
      <c r="C1837" s="4" t="str">
        <f>IF(ISBLANK(other_hotels_test!H1837),"",other_hotels_test!H1837)</f>
        <v/>
      </c>
      <c r="D1837" s="1" t="str">
        <f>MID(other_hotels_test!I1837,FIND("of",other_hotels_test!I1837,1)-2,12)</f>
        <v>5 of 5 stars</v>
      </c>
      <c r="E1837" s="1" t="str">
        <f>MID(other_hotels_test!I1837,FIND("of",other_hotels_test!I1837,1)-2,2)</f>
        <v xml:space="preserve">5 </v>
      </c>
      <c r="F1837" s="2">
        <f>MID(other_hotels_test!I1837,FIND("of",other_hotels_test!I1837,1)-2,2)/MID(other_hotels_test!I1837,FIND("of",other_hotels_test!I1837,1)+2,2)</f>
        <v>1</v>
      </c>
      <c r="G1837" s="3" t="str">
        <f>IF(ISBLANK(other_hotels_test!J1837),"",other_hotels_test!J1837)</f>
        <v>“universal studio”</v>
      </c>
      <c r="H1837" s="3" t="str">
        <f>IF(ISBLANK(other_hotels_test!K1837),"",other_hotels_test!K1837)</f>
        <v>Excellent for shopping restaurant very close to Bas Barah mrt. hotel is clean personal very polite and friendly. Restaurant have nice food and reasonable price and the service is nice and friendly.</v>
      </c>
      <c r="I1837" s="1" t="str">
        <f>TRIM(IF(ISERROR(MID(other_hotels_test!L1837,7,FIND("travelled",other_hotels_test!L1837,1)-7)),"",MID(other_hotels_test!L1837,7,FIND("travelled",other_hotels_test!L1837,1)-7)))</f>
        <v>July 2014</v>
      </c>
      <c r="J1837" s="1" t="str">
        <f>TRIM(IF(ISERROR(MID(other_hotels_test!L1837,FIND("travelled",other_hotels_test!L1837,1)+9,LEN(other_hotels_test!L1837))),"",MID(other_hotels_test!L1837,FIND("travelled",other_hotels_test!L1837,1)+9,LEN(other_hotels_test!L1837))))</f>
        <v>with family</v>
      </c>
      <c r="K1837" s="4" t="e">
        <f ca="1">udfRegEx(other_hotels_test!M1837,"\d( of )\d( stars).*(n&gt;)([\s\S]*;)")&amp;CHAR(10)&amp;udfRegEx(other_hotels_test!M1837,"[^;]+$\d( of )\d( stars).*(n&gt;)([\s\S]*;)")</f>
        <v>#NAME?</v>
      </c>
      <c r="N1837" s="1" t="str">
        <f>other_hotels_test!P1837</f>
        <v>Reviewed 3 August 2014</v>
      </c>
    </row>
    <row r="1838" spans="1:14" ht="112">
      <c r="A1838" s="1" t="str">
        <f>MID(other_hotels_test!D1838,1,FIND("_data",other_hotels_test!D1838,1)-1)</f>
        <v>victoria_hotel</v>
      </c>
      <c r="B1838" s="4" t="str">
        <f>other_hotels_test!G1838</f>
        <v>daleringham</v>
      </c>
      <c r="C1838" s="4" t="str">
        <f>IF(ISBLANK(other_hotels_test!H1838),"",other_hotels_test!H1838)</f>
        <v>Robina Australia</v>
      </c>
      <c r="D1838" s="1" t="str">
        <f>MID(other_hotels_test!I1838,FIND("of",other_hotels_test!I1838,1)-2,12)</f>
        <v>4 of 5 stars</v>
      </c>
      <c r="E1838" s="1" t="str">
        <f>MID(other_hotels_test!I1838,FIND("of",other_hotels_test!I1838,1)-2,2)</f>
        <v xml:space="preserve">4 </v>
      </c>
      <c r="F1838" s="2">
        <f>MID(other_hotels_test!I1838,FIND("of",other_hotels_test!I1838,1)-2,2)/MID(other_hotels_test!I1838,FIND("of",other_hotels_test!I1838,1)+2,2)</f>
        <v>0.8</v>
      </c>
      <c r="G1838" s="3" t="str">
        <f>IF(ISBLANK(other_hotels_test!J1838),"",other_hotels_test!J1838)</f>
        <v>“Excellent location comfortable and good wifi”</v>
      </c>
      <c r="H1838" s="3" t="str">
        <f>IF(ISBLANK(other_hotels_test!K1838),"",other_hotels_test!K1838)</f>
        <v>We were in one double room for a few hours and then 'something was wrong' and we had to move. I was unable to find the reason for this and I suspect we may have had family room which was needed by someone else. The next double room was smaller did not have a bath and no occasional table and chairs. However the aircon was great wifi as well. We always had hot water and bathroom and rooms were clean. There was good linen on the bed and linen and towels were changed daily.</v>
      </c>
      <c r="I1838" s="1" t="str">
        <f>TRIM(IF(ISERROR(MID(other_hotels_test!L1838,7,FIND("travelled",other_hotels_test!L1838,1)-7)),"",MID(other_hotels_test!L1838,7,FIND("travelled",other_hotels_test!L1838,1)-7)))</f>
        <v>July 2014</v>
      </c>
      <c r="J1838" s="1" t="str">
        <f>TRIM(IF(ISERROR(MID(other_hotels_test!L1838,FIND("travelled",other_hotels_test!L1838,1)+9,LEN(other_hotels_test!L1838))),"",MID(other_hotels_test!L1838,FIND("travelled",other_hotels_test!L1838,1)+9,LEN(other_hotels_test!L1838))))</f>
        <v>as a couple</v>
      </c>
      <c r="K1838" s="4" t="e">
        <f ca="1">udfRegEx(other_hotels_test!M1838,"\d( of )\d( stars).*(n&gt;)([\s\S]*;)")&amp;CHAR(10)&amp;udfRegEx(other_hotels_test!M1838,"[^;]+$\d( of )\d( stars).*(n&gt;)([\s\S]*;)")</f>
        <v>#NAME?</v>
      </c>
      <c r="N1838" s="1" t="str">
        <f>other_hotels_test!P1838</f>
        <v>Reviewed 3 August 2014</v>
      </c>
    </row>
    <row r="1839" spans="1:14" ht="56">
      <c r="A1839" s="1" t="str">
        <f>MID(other_hotels_test!D1839,1,FIND("_data",other_hotels_test!D1839,1)-1)</f>
        <v>victoria_hotel</v>
      </c>
      <c r="B1839" s="4" t="str">
        <f>other_hotels_test!G1839</f>
        <v>golookC</v>
      </c>
      <c r="C1839" s="4" t="str">
        <f>IF(ISBLANK(other_hotels_test!H1839),"",other_hotels_test!H1839)</f>
        <v>Selangor Malaysia</v>
      </c>
      <c r="D1839" s="1" t="str">
        <f>MID(other_hotels_test!I1839,FIND("of",other_hotels_test!I1839,1)-2,12)</f>
        <v>4 of 5 stars</v>
      </c>
      <c r="E1839" s="1" t="str">
        <f>MID(other_hotels_test!I1839,FIND("of",other_hotels_test!I1839,1)-2,2)</f>
        <v xml:space="preserve">4 </v>
      </c>
      <c r="F1839" s="2">
        <f>MID(other_hotels_test!I1839,FIND("of",other_hotels_test!I1839,1)-2,2)/MID(other_hotels_test!I1839,FIND("of",other_hotels_test!I1839,1)+2,2)</f>
        <v>0.8</v>
      </c>
      <c r="G1839" s="3" t="str">
        <f>IF(ISBLANK(other_hotels_test!J1839),"",other_hotels_test!J1839)</f>
        <v>“Comfortable &amp; convenient”</v>
      </c>
      <c r="H1839" s="3" t="str">
        <f>IF(ISBLANK(other_hotels_test!K1839),"",other_hotels_test!K1839)</f>
        <v>Rooms are very clean &amp; comfortable. Hotel is near shopping centres and MRT stations. There is also a bus stand right in front. Very convenient to go anywhere we wanted. Front desk staff are very friendly and helpful.</v>
      </c>
      <c r="I1839" s="1" t="str">
        <f>TRIM(IF(ISERROR(MID(other_hotels_test!L1839,7,FIND("travelled",other_hotels_test!L1839,1)-7)),"",MID(other_hotels_test!L1839,7,FIND("travelled",other_hotels_test!L1839,1)-7)))</f>
        <v>July 2014</v>
      </c>
      <c r="J1839" s="1" t="str">
        <f>TRIM(IF(ISERROR(MID(other_hotels_test!L1839,FIND("travelled",other_hotels_test!L1839,1)+9,LEN(other_hotels_test!L1839))),"",MID(other_hotels_test!L1839,FIND("travelled",other_hotels_test!L1839,1)+9,LEN(other_hotels_test!L1839))))</f>
        <v>with family</v>
      </c>
      <c r="K1839" s="4" t="e">
        <f ca="1">udfRegEx(other_hotels_test!M1839,"\d( of )\d( stars).*(n&gt;)([\s\S]*;)")&amp;CHAR(10)&amp;udfRegEx(other_hotels_test!M1839,"[^;]+$\d( of )\d( stars).*(n&gt;)([\s\S]*;)")</f>
        <v>#NAME?</v>
      </c>
      <c r="N1839" s="1" t="str">
        <f>other_hotels_test!P1839</f>
        <v>Reviewed 2 August 2014</v>
      </c>
    </row>
    <row r="1840" spans="1:14" ht="168">
      <c r="A1840" s="1" t="str">
        <f>MID(other_hotels_test!D1840,1,FIND("_data",other_hotels_test!D1840,1)-1)</f>
        <v>victoria_hotel</v>
      </c>
      <c r="B1840" s="4" t="str">
        <f>other_hotels_test!G1840</f>
        <v>Denise S</v>
      </c>
      <c r="C1840" s="4" t="str">
        <f>IF(ISBLANK(other_hotels_test!H1840),"",other_hotels_test!H1840)</f>
        <v>Coolangatta Australia</v>
      </c>
      <c r="D1840" s="1" t="str">
        <f>MID(other_hotels_test!I1840,FIND("of",other_hotels_test!I1840,1)-2,12)</f>
        <v>5 of 5 stars</v>
      </c>
      <c r="E1840" s="1" t="str">
        <f>MID(other_hotels_test!I1840,FIND("of",other_hotels_test!I1840,1)-2,2)</f>
        <v xml:space="preserve">5 </v>
      </c>
      <c r="F1840" s="2">
        <f>MID(other_hotels_test!I1840,FIND("of",other_hotels_test!I1840,1)-2,2)/MID(other_hotels_test!I1840,FIND("of",other_hotels_test!I1840,1)+2,2)</f>
        <v>1</v>
      </c>
      <c r="G1840" s="3" t="str">
        <f>IF(ISBLANK(other_hotels_test!J1840),"",other_hotels_test!J1840)</f>
        <v>“Best nights sleep!”</v>
      </c>
      <c r="H1840" s="3" t="str">
        <f>IF(ISBLANK(other_hotels_test!K1840),"",other_hotels_test!K1840)</f>
        <v>A lot of people arriving into Singapore have come off a 12 or 8 hour overnight flight so a good night's sleep is what is needed. Our room at the Victoria Hotel provided us with that exactly. A very quiet and dark room with the most comfortable bed and perfect pillows so we were very happy. The decor is dated but that doesn't worry us. The check in and check out procedure is very efficient and you can leave your bags at reception for early check in or late check out the next day. They are also very happy to book airport transfers or other tourist activities for you. The location is great for exploring Singapore. There is a nearby 7-eleven if you've forgotten anything and the room has tea &amp; coffee making facilities and bottled water. Would stay again.</v>
      </c>
      <c r="I1840" s="1" t="str">
        <f>TRIM(IF(ISERROR(MID(other_hotels_test!L1840,7,FIND("travelled",other_hotels_test!L1840,1)-7)),"",MID(other_hotels_test!L1840,7,FIND("travelled",other_hotels_test!L1840,1)-7)))</f>
        <v>July 2014</v>
      </c>
      <c r="J1840" s="1" t="str">
        <f>TRIM(IF(ISERROR(MID(other_hotels_test!L1840,FIND("travelled",other_hotels_test!L1840,1)+9,LEN(other_hotels_test!L1840))),"",MID(other_hotels_test!L1840,FIND("travelled",other_hotels_test!L1840,1)+9,LEN(other_hotels_test!L1840))))</f>
        <v>as a couple</v>
      </c>
      <c r="K1840" s="4" t="e">
        <f ca="1">udfRegEx(other_hotels_test!M1840,"\d( of )\d( stars).*(n&gt;)([\s\S]*;)")&amp;CHAR(10)&amp;udfRegEx(other_hotels_test!M1840,"[^;]+$\d( of )\d( stars).*(n&gt;)([\s\S]*;)")</f>
        <v>#NAME?</v>
      </c>
      <c r="N1840" s="1" t="str">
        <f>other_hotels_test!P1840</f>
        <v>Reviewed 2 August 2014</v>
      </c>
    </row>
    <row r="1841" spans="1:14" ht="182">
      <c r="A1841" s="1" t="str">
        <f>MID(other_hotels_test!D1841,1,FIND("_data",other_hotels_test!D1841,1)-1)</f>
        <v>victoria_hotel</v>
      </c>
      <c r="B1841" s="4" t="str">
        <f>other_hotels_test!G1841</f>
        <v>VESPER96</v>
      </c>
      <c r="C1841" s="4" t="str">
        <f>IF(ISBLANK(other_hotels_test!H1841),"",other_hotels_test!H1841)</f>
        <v>Beijing China</v>
      </c>
      <c r="D1841" s="1" t="str">
        <f>MID(other_hotels_test!I1841,FIND("of",other_hotels_test!I1841,1)-2,12)</f>
        <v>5 of 5 stars</v>
      </c>
      <c r="E1841" s="1" t="str">
        <f>MID(other_hotels_test!I1841,FIND("of",other_hotels_test!I1841,1)-2,2)</f>
        <v xml:space="preserve">5 </v>
      </c>
      <c r="F1841" s="2">
        <f>MID(other_hotels_test!I1841,FIND("of",other_hotels_test!I1841,1)-2,2)/MID(other_hotels_test!I1841,FIND("of",other_hotels_test!I1841,1)+2,2)</f>
        <v>1</v>
      </c>
      <c r="G1841" s="3" t="str">
        <f>IF(ISBLANK(other_hotels_test!J1841),"",other_hotels_test!J1841)</f>
        <v>“like home”</v>
      </c>
      <c r="H1841" s="3" t="str">
        <f>IF(ISBLANK(other_hotels_test!K1841),"",other_hotels_test!K1841)</f>
        <v>Sorry about evaluate this later. First trip to Singapore we tried to search the most valuable hotel on Booking.com and then we found Victoria Hotel. It's perfect for us travelers. As we arrived in Singapore we took the subway easily. It's about 5 minute walk. Because of the long trip we were very tired when we got the hotel. To our surprise the hotel front desk clerks were very zealous. That cheered us a lot. The room is very clean especially the bathroom and the toilet. The AC was awesome too! When we couldn't find the way to the restaurant the hotel front desk clerks marked the way on the map and told us how to go there patiently. After 5 comfortable day in Victoria Hotel we asked hotel helped us book the taxi. Next morning the taxi waited us on time.Thanks the waiters. They are very conscientious. PS:we found the cleaner ever use our iPad when we go out.</v>
      </c>
      <c r="I1841" s="1" t="str">
        <f>TRIM(IF(ISERROR(MID(other_hotels_test!L1841,7,FIND("travelled",other_hotels_test!L1841,1)-7)),"",MID(other_hotels_test!L1841,7,FIND("travelled",other_hotels_test!L1841,1)-7)))</f>
        <v>June 2014</v>
      </c>
      <c r="J1841" s="1" t="str">
        <f>TRIM(IF(ISERROR(MID(other_hotels_test!L1841,FIND("travelled",other_hotels_test!L1841,1)+9,LEN(other_hotels_test!L1841))),"",MID(other_hotels_test!L1841,FIND("travelled",other_hotels_test!L1841,1)+9,LEN(other_hotels_test!L1841))))</f>
        <v>with family</v>
      </c>
      <c r="K1841" s="4" t="e">
        <f ca="1">udfRegEx(other_hotels_test!M1841,"\d( of )\d( stars).*(n&gt;)([\s\S]*;)")&amp;CHAR(10)&amp;udfRegEx(other_hotels_test!M1841,"[^;]+$\d( of )\d( stars).*(n&gt;)([\s\S]*;)")</f>
        <v>#NAME?</v>
      </c>
      <c r="N1841" s="1" t="str">
        <f>other_hotels_test!P1841</f>
        <v>Reviewed 31 July 2014</v>
      </c>
    </row>
    <row r="1842" spans="1:14" ht="56">
      <c r="A1842" s="1" t="str">
        <f>MID(other_hotels_test!D1842,1,FIND("_data",other_hotels_test!D1842,1)-1)</f>
        <v>victoria_hotel</v>
      </c>
      <c r="B1842" s="4" t="str">
        <f>other_hotels_test!G1842</f>
        <v>Sharmini R</v>
      </c>
      <c r="C1842" s="4" t="str">
        <f>IF(ISBLANK(other_hotels_test!H1842),"",other_hotels_test!H1842)</f>
        <v>Penang Island Malaysia</v>
      </c>
      <c r="D1842" s="1" t="str">
        <f>MID(other_hotels_test!I1842,FIND("of",other_hotels_test!I1842,1)-2,12)</f>
        <v>5 of 5 stars</v>
      </c>
      <c r="E1842" s="1" t="str">
        <f>MID(other_hotels_test!I1842,FIND("of",other_hotels_test!I1842,1)-2,2)</f>
        <v xml:space="preserve">5 </v>
      </c>
      <c r="F1842" s="2">
        <f>MID(other_hotels_test!I1842,FIND("of",other_hotels_test!I1842,1)-2,2)/MID(other_hotels_test!I1842,FIND("of",other_hotels_test!I1842,1)+2,2)</f>
        <v>1</v>
      </c>
      <c r="G1842" s="3" t="str">
        <f>IF(ISBLANK(other_hotels_test!J1842),"",other_hotels_test!J1842)</f>
        <v>“affordable”</v>
      </c>
      <c r="H1842" s="3" t="str">
        <f>IF(ISBLANK(other_hotels_test!K1842),"",other_hotels_test!K1842)</f>
        <v>Very affordable n convinence hotel.....bras basah mrt jz near by d hotel.....d staff r so friendly n helpful....7 eleven jz right beside d hotel lobby entrance....i love d rooms.....its clean n well maintained.....keep up d good service.......</v>
      </c>
      <c r="I1842" s="1" t="str">
        <f>TRIM(IF(ISERROR(MID(other_hotels_test!L1842,7,FIND("travelled",other_hotels_test!L1842,1)-7)),"",MID(other_hotels_test!L1842,7,FIND("travelled",other_hotels_test!L1842,1)-7)))</f>
        <v>May 2014</v>
      </c>
      <c r="J1842" s="1" t="str">
        <f>TRIM(IF(ISERROR(MID(other_hotels_test!L1842,FIND("travelled",other_hotels_test!L1842,1)+9,LEN(other_hotels_test!L1842))),"",MID(other_hotels_test!L1842,FIND("travelled",other_hotels_test!L1842,1)+9,LEN(other_hotels_test!L1842))))</f>
        <v>with friends</v>
      </c>
      <c r="K1842" s="4" t="e">
        <f ca="1">udfRegEx(other_hotels_test!M1842,"\d( of )\d( stars).*(n&gt;)([\s\S]*;)")&amp;CHAR(10)&amp;udfRegEx(other_hotels_test!M1842,"[^;]+$\d( of )\d( stars).*(n&gt;)([\s\S]*;)")</f>
        <v>#NAME?</v>
      </c>
      <c r="N1842" s="1" t="str">
        <f>other_hotels_test!P1842</f>
        <v>Reviewed 1 July 2014</v>
      </c>
    </row>
    <row r="1843" spans="1:14" ht="112">
      <c r="A1843" s="1" t="str">
        <f>MID(other_hotels_test!D1843,1,FIND("_data",other_hotels_test!D1843,1)-1)</f>
        <v>victoria_hotel</v>
      </c>
      <c r="B1843" s="4" t="str">
        <f>other_hotels_test!G1843</f>
        <v>Frolane C</v>
      </c>
      <c r="C1843" s="4" t="str">
        <f>IF(ISBLANK(other_hotels_test!H1843),"",other_hotels_test!H1843)</f>
        <v>Jakarta Indonesia</v>
      </c>
      <c r="D1843" s="1" t="str">
        <f>MID(other_hotels_test!I1843,FIND("of",other_hotels_test!I1843,1)-2,12)</f>
        <v>4 of 5 stars</v>
      </c>
      <c r="E1843" s="1" t="str">
        <f>MID(other_hotels_test!I1843,FIND("of",other_hotels_test!I1843,1)-2,2)</f>
        <v xml:space="preserve">4 </v>
      </c>
      <c r="F1843" s="2">
        <f>MID(other_hotels_test!I1843,FIND("of",other_hotels_test!I1843,1)-2,2)/MID(other_hotels_test!I1843,FIND("of",other_hotels_test!I1843,1)+2,2)</f>
        <v>0.8</v>
      </c>
      <c r="G1843" s="3" t="str">
        <f>IF(ISBLANK(other_hotels_test!J1843),"",other_hotels_test!J1843)</f>
        <v>“Victoria Hotel review”</v>
      </c>
      <c r="H1843" s="3" t="str">
        <f>IF(ISBLANK(other_hotels_test!K1843),"",other_hotels_test!K1843)</f>
        <v>We recommend Victoria Hotel if you're visiting Singapore for reasons: it's convenient to get a ride to different destinations. A convenient store 24 hour 7-11 is just in front of the hotel; there's money changer just beside the front door of the hotel; a big bookstore is just in front and you can eat at Express Café where food is cheap and good; the staff are friendly and helpful; free Wifi and local calls; clean and well-kept. This is our second stay here. We will always stay here whenever we are in Singapore. Thanks Victoria Hotel staff.</v>
      </c>
      <c r="I1843" s="1" t="str">
        <f>TRIM(IF(ISERROR(MID(other_hotels_test!L1843,7,FIND("travelled",other_hotels_test!L1843,1)-7)),"",MID(other_hotels_test!L1843,7,FIND("travelled",other_hotels_test!L1843,1)-7)))</f>
        <v>June 2014</v>
      </c>
      <c r="J1843" s="1" t="str">
        <f>TRIM(IF(ISERROR(MID(other_hotels_test!L1843,FIND("travelled",other_hotels_test!L1843,1)+9,LEN(other_hotels_test!L1843))),"",MID(other_hotels_test!L1843,FIND("travelled",other_hotels_test!L1843,1)+9,LEN(other_hotels_test!L1843))))</f>
        <v>as a couple</v>
      </c>
      <c r="K1843" s="4" t="e">
        <f ca="1">udfRegEx(other_hotels_test!M1843,"\d( of )\d( stars).*(n&gt;)([\s\S]*;)")&amp;CHAR(10)&amp;udfRegEx(other_hotels_test!M1843,"[^;]+$\d( of )\d( stars).*(n&gt;)([\s\S]*;)")</f>
        <v>#NAME?</v>
      </c>
      <c r="N1843" s="1" t="str">
        <f>other_hotels_test!P1843</f>
        <v>Reviewed 29 June 2014</v>
      </c>
    </row>
    <row r="1844" spans="1:14" ht="126">
      <c r="A1844" s="1" t="str">
        <f>MID(other_hotels_test!D1844,1,FIND("_data",other_hotels_test!D1844,1)-1)</f>
        <v>victoria_hotel</v>
      </c>
      <c r="B1844" s="4" t="str">
        <f>other_hotels_test!G1844</f>
        <v>George J</v>
      </c>
      <c r="C1844" s="4" t="str">
        <f>IF(ISBLANK(other_hotels_test!H1844),"",other_hotels_test!H1844)</f>
        <v>Chennai</v>
      </c>
      <c r="D1844" s="1" t="str">
        <f>MID(other_hotels_test!I1844,FIND("of",other_hotels_test!I1844,1)-2,12)</f>
        <v>4 of 5 stars</v>
      </c>
      <c r="E1844" s="1" t="str">
        <f>MID(other_hotels_test!I1844,FIND("of",other_hotels_test!I1844,1)-2,2)</f>
        <v xml:space="preserve">4 </v>
      </c>
      <c r="F1844" s="2">
        <f>MID(other_hotels_test!I1844,FIND("of",other_hotels_test!I1844,1)-2,2)/MID(other_hotels_test!I1844,FIND("of",other_hotels_test!I1844,1)+2,2)</f>
        <v>0.8</v>
      </c>
      <c r="G1844" s="3" t="str">
        <f>IF(ISBLANK(other_hotels_test!J1844),"",other_hotels_test!J1844)</f>
        <v>“VFM”</v>
      </c>
      <c r="H1844" s="3" t="str">
        <f>IF(ISBLANK(other_hotels_test!K1844),"",other_hotels_test!K1844)</f>
        <v>Great location-many landmarks like Museum malls including Bugis are within walkable distance. There's a 7-11 near the entrance of the hotel for essentials and an external food joint which opens at noon and night. Please note that the hotel does not have restaurant. Rooms are small but well manageable for 2. Staff are a very helpful bunch and are oriented to the best of service. You may not be able to flag down taxis from the front of hotel but the hotel guys will get them for you. Only suggestion for the hotel is for the room paint to be made a shade brighter.</v>
      </c>
      <c r="I1844" s="1" t="str">
        <f>TRIM(IF(ISERROR(MID(other_hotels_test!L1844,7,FIND("travelled",other_hotels_test!L1844,1)-7)),"",MID(other_hotels_test!L1844,7,FIND("travelled",other_hotels_test!L1844,1)-7)))</f>
        <v>June 2014</v>
      </c>
      <c r="J1844" s="1" t="str">
        <f>TRIM(IF(ISERROR(MID(other_hotels_test!L1844,FIND("travelled",other_hotels_test!L1844,1)+9,LEN(other_hotels_test!L1844))),"",MID(other_hotels_test!L1844,FIND("travelled",other_hotels_test!L1844,1)+9,LEN(other_hotels_test!L1844))))</f>
        <v>with family</v>
      </c>
      <c r="K1844" s="4" t="e">
        <f ca="1">udfRegEx(other_hotels_test!M1844,"\d( of )\d( stars).*(n&gt;)([\s\S]*;)")&amp;CHAR(10)&amp;udfRegEx(other_hotels_test!M1844,"[^;]+$\d( of )\d( stars).*(n&gt;)([\s\S]*;)")</f>
        <v>#NAME?</v>
      </c>
      <c r="N1844" s="1" t="str">
        <f>other_hotels_test!P1844</f>
        <v>Reviewed 27 June 2014</v>
      </c>
    </row>
    <row r="1845" spans="1:14" ht="56">
      <c r="A1845" s="1" t="str">
        <f>MID(other_hotels_test!D1845,1,FIND("_data",other_hotels_test!D1845,1)-1)</f>
        <v>victoria_hotel</v>
      </c>
      <c r="B1845" s="4" t="str">
        <f>other_hotels_test!G1845</f>
        <v>Biphuong120</v>
      </c>
      <c r="C1845" s="4" t="str">
        <f>IF(ISBLANK(other_hotels_test!H1845),"",other_hotels_test!H1845)</f>
        <v>Ho Chi Minh City Vietnam</v>
      </c>
      <c r="D1845" s="1" t="str">
        <f>MID(other_hotels_test!I1845,FIND("of",other_hotels_test!I1845,1)-2,12)</f>
        <v>5 of 5 stars</v>
      </c>
      <c r="E1845" s="1" t="str">
        <f>MID(other_hotels_test!I1845,FIND("of",other_hotels_test!I1845,1)-2,2)</f>
        <v xml:space="preserve">5 </v>
      </c>
      <c r="F1845" s="2">
        <f>MID(other_hotels_test!I1845,FIND("of",other_hotels_test!I1845,1)-2,2)/MID(other_hotels_test!I1845,FIND("of",other_hotels_test!I1845,1)+2,2)</f>
        <v>1</v>
      </c>
      <c r="G1845" s="3" t="str">
        <f>IF(ISBLANK(other_hotels_test!J1845),"",other_hotels_test!J1845)</f>
        <v>“I enjoy my trip with Victoria Hotel”</v>
      </c>
      <c r="H1845" s="3" t="str">
        <f>IF(ISBLANK(other_hotels_test!K1845),"",other_hotels_test!K1845)</f>
        <v>The hotel is nearby MRT and Bus that would be easy for travelers to go around the city whenever they want. Furthermore the hotel is near some shopping center you can choose the luxury or cheap one which depends on your options. But bed is so small for a person.</v>
      </c>
      <c r="I1845" s="1" t="str">
        <f>TRIM(IF(ISERROR(MID(other_hotels_test!L1845,7,FIND("travelled",other_hotels_test!L1845,1)-7)),"",MID(other_hotels_test!L1845,7,FIND("travelled",other_hotels_test!L1845,1)-7)))</f>
        <v>June 2014</v>
      </c>
      <c r="J1845" s="1" t="str">
        <f>TRIM(IF(ISERROR(MID(other_hotels_test!L1845,FIND("travelled",other_hotels_test!L1845,1)+9,LEN(other_hotels_test!L1845))),"",MID(other_hotels_test!L1845,FIND("travelled",other_hotels_test!L1845,1)+9,LEN(other_hotels_test!L1845))))</f>
        <v>with family</v>
      </c>
      <c r="K1845" s="4" t="e">
        <f ca="1">udfRegEx(other_hotels_test!M1845,"\d( of )\d( stars).*(n&gt;)([\s\S]*;)")&amp;CHAR(10)&amp;udfRegEx(other_hotels_test!M1845,"[^;]+$\d( of )\d( stars).*(n&gt;)([\s\S]*;)")</f>
        <v>#NAME?</v>
      </c>
      <c r="N1845" s="1" t="str">
        <f>other_hotels_test!P1845</f>
        <v>Reviewed 27 June 2014</v>
      </c>
    </row>
    <row r="1846" spans="1:14" ht="154">
      <c r="A1846" s="1" t="str">
        <f>MID(other_hotels_test!D1846,1,FIND("_data",other_hotels_test!D1846,1)-1)</f>
        <v>victoria_hotel</v>
      </c>
      <c r="B1846" s="4" t="str">
        <f>other_hotels_test!G1846</f>
        <v>Infernanda</v>
      </c>
      <c r="C1846" s="4" t="str">
        <f>IF(ISBLANK(other_hotels_test!H1846),"",other_hotels_test!H1846)</f>
        <v>Katoomba Australia</v>
      </c>
      <c r="D1846" s="1" t="str">
        <f>MID(other_hotels_test!I1846,FIND("of",other_hotels_test!I1846,1)-2,12)</f>
        <v>5 of 5 stars</v>
      </c>
      <c r="E1846" s="1" t="str">
        <f>MID(other_hotels_test!I1846,FIND("of",other_hotels_test!I1846,1)-2,2)</f>
        <v xml:space="preserve">5 </v>
      </c>
      <c r="F1846" s="2">
        <f>MID(other_hotels_test!I1846,FIND("of",other_hotels_test!I1846,1)-2,2)/MID(other_hotels_test!I1846,FIND("of",other_hotels_test!I1846,1)+2,2)</f>
        <v>1</v>
      </c>
      <c r="G1846" s="3" t="str">
        <f>IF(ISBLANK(other_hotels_test!J1846),"",other_hotels_test!J1846)</f>
        <v>“Happy for the third time!”</v>
      </c>
      <c r="H1846" s="3" t="str">
        <f>IF(ISBLANK(other_hotels_test!K1846),"",other_hotels_test!K1846)</f>
        <v>This was the third time I spent a week in this hotel. It is simple and small but the service is great and the location even better. Wifi and local calls are free and there is a convenient entrance/exit way at the back of the building to Queens street which is very handy if you're walking towards SAM (S'pore Arts Museum) National Museum Orchard road Little India or to the Circle Line MRT (subway) station. This walk way is also useful to be dropped off taxis as Queens street is much quieter than Victoria street. Can't recommend it enough for its location! Just a tiny downside: there's no hand soap on the vanity and you have to squeeze the liquid soap container on the wall inside the shower which is a little annoying. So bring your own hand soap.</v>
      </c>
      <c r="I1846" s="1" t="str">
        <f>TRIM(IF(ISERROR(MID(other_hotels_test!L1846,7,FIND("travelled",other_hotels_test!L1846,1)-7)),"",MID(other_hotels_test!L1846,7,FIND("travelled",other_hotels_test!L1846,1)-7)))</f>
        <v>June 2014</v>
      </c>
      <c r="J1846" s="1" t="str">
        <f>TRIM(IF(ISERROR(MID(other_hotels_test!L1846,FIND("travelled",other_hotels_test!L1846,1)+9,LEN(other_hotels_test!L1846))),"",MID(other_hotels_test!L1846,FIND("travelled",other_hotels_test!L1846,1)+9,LEN(other_hotels_test!L1846))))</f>
        <v>as a couple</v>
      </c>
      <c r="K1846" s="4" t="e">
        <f ca="1">udfRegEx(other_hotels_test!M1846,"\d( of )\d( stars).*(n&gt;)([\s\S]*;)")&amp;CHAR(10)&amp;udfRegEx(other_hotels_test!M1846,"[^;]+$\d( of )\d( stars).*(n&gt;)([\s\S]*;)")</f>
        <v>#NAME?</v>
      </c>
      <c r="N1846" s="1" t="str">
        <f>other_hotels_test!P1846</f>
        <v>Reviewed 24 June 2014</v>
      </c>
    </row>
    <row r="1847" spans="1:14" ht="168">
      <c r="A1847" s="1" t="str">
        <f>MID(other_hotels_test!D1847,1,FIND("_data",other_hotels_test!D1847,1)-1)</f>
        <v>victoria_hotel</v>
      </c>
      <c r="B1847" s="4" t="str">
        <f>other_hotels_test!G1847</f>
        <v>filipin0traveller</v>
      </c>
      <c r="C1847" s="4" t="str">
        <f>IF(ISBLANK(other_hotels_test!H1847),"",other_hotels_test!H1847)</f>
        <v>manila</v>
      </c>
      <c r="D1847" s="1" t="str">
        <f>MID(other_hotels_test!I1847,FIND("of",other_hotels_test!I1847,1)-2,12)</f>
        <v>4 of 5 stars</v>
      </c>
      <c r="E1847" s="1" t="str">
        <f>MID(other_hotels_test!I1847,FIND("of",other_hotels_test!I1847,1)-2,2)</f>
        <v xml:space="preserve">4 </v>
      </c>
      <c r="F1847" s="2">
        <f>MID(other_hotels_test!I1847,FIND("of",other_hotels_test!I1847,1)-2,2)/MID(other_hotels_test!I1847,FIND("of",other_hotels_test!I1847,1)+2,2)</f>
        <v>0.8</v>
      </c>
      <c r="G1847" s="3" t="str">
        <f>IF(ISBLANK(other_hotels_test!J1847),"",other_hotels_test!J1847)</f>
        <v>“Terrific Location”</v>
      </c>
      <c r="H1847" s="3" t="str">
        <f>IF(ISBLANK(other_hotels_test!K1847),"",other_hotels_test!K1847)</f>
        <v>Found this on the web while searching for hotel in the city center. I made a booking eight months in advance. Terrific Location. Within walking distance to three MRT stations Bra Basah Bugis and City Hall. Bus Stop is in front of the hotel. A 24 hour hawker center is across the street and a 7-11 is on the ground floor. A catholic church is nearby and we were able to attend mass for Filipinos at 5 pm on a Sunday. A Steak out restaurant is also on the ground floor but a little pricey. The housekeeping lady is always smiling and stock our room with daily toiletries. The hotel staff helped in every way. We brought from them discounted tickets to Universal Studio. They also helped us in using the bus transport system. With free Wifi. But only basic hotel. No breakfast and airport transfer included in the price.</v>
      </c>
      <c r="I1847" s="1" t="str">
        <f>TRIM(IF(ISERROR(MID(other_hotels_test!L1847,7,FIND("travelled",other_hotels_test!L1847,1)-7)),"",MID(other_hotels_test!L1847,7,FIND("travelled",other_hotels_test!L1847,1)-7)))</f>
        <v>August 2014</v>
      </c>
      <c r="J1847" s="1" t="str">
        <f>TRIM(IF(ISERROR(MID(other_hotels_test!L1847,FIND("travelled",other_hotels_test!L1847,1)+9,LEN(other_hotels_test!L1847))),"",MID(other_hotels_test!L1847,FIND("travelled",other_hotels_test!L1847,1)+9,LEN(other_hotels_test!L1847))))</f>
        <v>with family</v>
      </c>
      <c r="K1847" s="4" t="e">
        <f ca="1">udfRegEx(other_hotels_test!M1847,"\d( of )\d( stars).*(n&gt;)([\s\S]*;)")&amp;CHAR(10)&amp;udfRegEx(other_hotels_test!M1847,"[^;]+$\d( of )\d( stars).*(n&gt;)([\s\S]*;)")</f>
        <v>#NAME?</v>
      </c>
      <c r="N1847" s="1" t="str">
        <f>other_hotels_test!P1847</f>
        <v>Reviewed 2 September 2014</v>
      </c>
    </row>
    <row r="1848" spans="1:14" ht="70">
      <c r="A1848" s="1" t="str">
        <f>MID(other_hotels_test!D1848,1,FIND("_data",other_hotels_test!D1848,1)-1)</f>
        <v>victoria_hotel</v>
      </c>
      <c r="B1848" s="4" t="str">
        <f>other_hotels_test!G1848</f>
        <v>PeggieMalaysia</v>
      </c>
      <c r="C1848" s="4" t="str">
        <f>IF(ISBLANK(other_hotels_test!H1848),"",other_hotels_test!H1848)</f>
        <v>Kuala Lumpur</v>
      </c>
      <c r="D1848" s="1" t="str">
        <f>MID(other_hotels_test!I1848,FIND("of",other_hotels_test!I1848,1)-2,12)</f>
        <v>3 of 5 stars</v>
      </c>
      <c r="E1848" s="1" t="str">
        <f>MID(other_hotels_test!I1848,FIND("of",other_hotels_test!I1848,1)-2,2)</f>
        <v xml:space="preserve">3 </v>
      </c>
      <c r="F1848" s="2">
        <f>MID(other_hotels_test!I1848,FIND("of",other_hotels_test!I1848,1)-2,2)/MID(other_hotels_test!I1848,FIND("of",other_hotels_test!I1848,1)+2,2)</f>
        <v>0.6</v>
      </c>
      <c r="G1848" s="3" t="str">
        <f>IF(ISBLANK(other_hotels_test!J1848),"",other_hotels_test!J1848)</f>
        <v>“A good place to stay if on a budget”</v>
      </c>
      <c r="H1848" s="3" t="str">
        <f>IF(ISBLANK(other_hotels_test!K1848),"",other_hotels_test!K1848)</f>
        <v>Its location is the best thing about Victoria Hotel - food shopping tube station - all within 5 to 10 minutes easy stroll distance. The hotel itself is basic but clean. The staff is friendly and helpful. If all you want is a decent and relatively 'economical' place to rest after a day of trawling Singapore this is it.</v>
      </c>
      <c r="I1848" s="1" t="str">
        <f>TRIM(IF(ISERROR(MID(other_hotels_test!L1848,7,FIND("travelled",other_hotels_test!L1848,1)-7)),"",MID(other_hotels_test!L1848,7,FIND("travelled",other_hotels_test!L1848,1)-7)))</f>
        <v/>
      </c>
      <c r="J1848" s="1" t="str">
        <f>TRIM(IF(ISERROR(MID(other_hotels_test!L1848,FIND("travelled",other_hotels_test!L1848,1)+9,LEN(other_hotels_test!L1848))),"",MID(other_hotels_test!L1848,FIND("travelled",other_hotels_test!L1848,1)+9,LEN(other_hotels_test!L1848))))</f>
        <v/>
      </c>
      <c r="K1848" s="4" t="e">
        <f ca="1">udfRegEx(other_hotels_test!M1848,"\d( of )\d( stars).*(n&gt;)([\s\S]*;)")&amp;CHAR(10)&amp;udfRegEx(other_hotels_test!M1848,"[^;]+$\d( of )\d( stars).*(n&gt;)([\s\S]*;)")</f>
        <v>#NAME?</v>
      </c>
      <c r="N1848" s="1" t="str">
        <f>other_hotels_test!P1848</f>
        <v>Reviewed 1 September 2014</v>
      </c>
    </row>
    <row r="1849" spans="1:14" ht="98">
      <c r="A1849" s="1" t="str">
        <f>MID(other_hotels_test!D1849,1,FIND("_data",other_hotels_test!D1849,1)-1)</f>
        <v>victoria_hotel</v>
      </c>
      <c r="B1849" s="4" t="str">
        <f>other_hotels_test!G1849</f>
        <v>Gtoothfairy</v>
      </c>
      <c r="C1849" s="4" t="str">
        <f>IF(ISBLANK(other_hotels_test!H1849),"",other_hotels_test!H1849)</f>
        <v>Perth Australia</v>
      </c>
      <c r="D1849" s="1" t="str">
        <f>MID(other_hotels_test!I1849,FIND("of",other_hotels_test!I1849,1)-2,12)</f>
        <v>4 of 5 stars</v>
      </c>
      <c r="E1849" s="1" t="str">
        <f>MID(other_hotels_test!I1849,FIND("of",other_hotels_test!I1849,1)-2,2)</f>
        <v xml:space="preserve">4 </v>
      </c>
      <c r="F1849" s="2">
        <f>MID(other_hotels_test!I1849,FIND("of",other_hotels_test!I1849,1)-2,2)/MID(other_hotels_test!I1849,FIND("of",other_hotels_test!I1849,1)+2,2)</f>
        <v>0.8</v>
      </c>
      <c r="G1849" s="3" t="str">
        <f>IF(ISBLANK(other_hotels_test!J1849),"",other_hotels_test!J1849)</f>
        <v>“Definitely return!”</v>
      </c>
      <c r="H1849" s="3" t="str">
        <f>IF(ISBLANK(other_hotels_test!K1849),"",other_hotels_test!K1849)</f>
        <v>This is a perfect hotel for budget traveller: economical clean comfortable centrally located &amp; complimentary WIFI with strong &amp; speedy connection. Also friendly &amp; helpful staffs including cleaner A big personal thank u to Ms Ong the receptionist who bent over backwards to meet my request especially allowing me early check- in so tat i could rest after restless midnight flight. Definitely my no. 1 choice in my next trip</v>
      </c>
      <c r="I1849" s="1" t="str">
        <f>TRIM(IF(ISERROR(MID(other_hotels_test!L1849,7,FIND("travelled",other_hotels_test!L1849,1)-7)),"",MID(other_hotels_test!L1849,7,FIND("travelled",other_hotels_test!L1849,1)-7)))</f>
        <v>August 2014</v>
      </c>
      <c r="J1849" s="1" t="str">
        <f>TRIM(IF(ISERROR(MID(other_hotels_test!L1849,FIND("travelled",other_hotels_test!L1849,1)+9,LEN(other_hotels_test!L1849))),"",MID(other_hotels_test!L1849,FIND("travelled",other_hotels_test!L1849,1)+9,LEN(other_hotels_test!L1849))))</f>
        <v>solo</v>
      </c>
      <c r="K1849" s="4" t="e">
        <f ca="1">udfRegEx(other_hotels_test!M1849,"\d( of )\d( stars).*(n&gt;)([\s\S]*;)")&amp;CHAR(10)&amp;udfRegEx(other_hotels_test!M1849,"[^;]+$\d( of )\d( stars).*(n&gt;)([\s\S]*;)")</f>
        <v>#NAME?</v>
      </c>
      <c r="N1849" s="1" t="str">
        <f>other_hotels_test!P1849</f>
        <v>Reviewed 31 August 2014</v>
      </c>
    </row>
    <row r="1850" spans="1:14" ht="70">
      <c r="A1850" s="1" t="str">
        <f>MID(other_hotels_test!D1850,1,FIND("_data",other_hotels_test!D1850,1)-1)</f>
        <v>victoria_hotel</v>
      </c>
      <c r="B1850" s="4" t="str">
        <f>other_hotels_test!G1850</f>
        <v>VictorSmt</v>
      </c>
      <c r="C1850" s="4" t="str">
        <f>IF(ISBLANK(other_hotels_test!H1850),"",other_hotels_test!H1850)</f>
        <v>Georgetown Malaysia</v>
      </c>
      <c r="D1850" s="1" t="str">
        <f>MID(other_hotels_test!I1850,FIND("of",other_hotels_test!I1850,1)-2,12)</f>
        <v>4 of 5 stars</v>
      </c>
      <c r="E1850" s="1" t="str">
        <f>MID(other_hotels_test!I1850,FIND("of",other_hotels_test!I1850,1)-2,2)</f>
        <v xml:space="preserve">4 </v>
      </c>
      <c r="F1850" s="2">
        <f>MID(other_hotels_test!I1850,FIND("of",other_hotels_test!I1850,1)-2,2)/MID(other_hotels_test!I1850,FIND("of",other_hotels_test!I1850,1)+2,2)</f>
        <v>0.8</v>
      </c>
      <c r="G1850" s="3" t="str">
        <f>IF(ISBLANK(other_hotels_test!J1850),"",other_hotels_test!J1850)</f>
        <v>“Nice hotel”</v>
      </c>
      <c r="H1850" s="3" t="str">
        <f>IF(ISBLANK(other_hotels_test!K1850),"",other_hotels_test!K1850)</f>
        <v>Deluxe Room Stayed there for 1 night. The "Victorian Style" may sometimes be a bit kitch but rooms are quiet and comfortable. Staff was nice. Don't expect a view if it is not specified. Very well situated : between Bras Basah (Circle Line) Bugis (NE+DT) and City Hall (NS+NE). 15 minutes from Arab Street/Haji Lane</v>
      </c>
      <c r="I1850" s="1" t="str">
        <f>TRIM(IF(ISERROR(MID(other_hotels_test!L1850,7,FIND("travelled",other_hotels_test!L1850,1)-7)),"",MID(other_hotels_test!L1850,7,FIND("travelled",other_hotels_test!L1850,1)-7)))</f>
        <v>August 2014</v>
      </c>
      <c r="J1850" s="1" t="str">
        <f>TRIM(IF(ISERROR(MID(other_hotels_test!L1850,FIND("travelled",other_hotels_test!L1850,1)+9,LEN(other_hotels_test!L1850))),"",MID(other_hotels_test!L1850,FIND("travelled",other_hotels_test!L1850,1)+9,LEN(other_hotels_test!L1850))))</f>
        <v>as a couple</v>
      </c>
      <c r="K1850" s="4" t="e">
        <f ca="1">udfRegEx(other_hotels_test!M1850,"\d( of )\d( stars).*(n&gt;)([\s\S]*;)")&amp;CHAR(10)&amp;udfRegEx(other_hotels_test!M1850,"[^;]+$\d( of )\d( stars).*(n&gt;)([\s\S]*;)")</f>
        <v>#NAME?</v>
      </c>
      <c r="N1850" s="1" t="str">
        <f>other_hotels_test!P1850</f>
        <v>Reviewed 26 August 2014</v>
      </c>
    </row>
    <row r="1851" spans="1:14" ht="98">
      <c r="A1851" s="1" t="str">
        <f>MID(other_hotels_test!D1851,1,FIND("_data",other_hotels_test!D1851,1)-1)</f>
        <v>victoria_hotel</v>
      </c>
      <c r="B1851" s="4" t="str">
        <f>other_hotels_test!G1851</f>
        <v>Will S</v>
      </c>
      <c r="C1851" s="4" t="str">
        <f>IF(ISBLANK(other_hotels_test!H1851),"",other_hotels_test!H1851)</f>
        <v>Barnstaple United Kingdom</v>
      </c>
      <c r="D1851" s="1" t="str">
        <f>MID(other_hotels_test!I1851,FIND("of",other_hotels_test!I1851,1)-2,12)</f>
        <v>3 of 5 stars</v>
      </c>
      <c r="E1851" s="1" t="str">
        <f>MID(other_hotels_test!I1851,FIND("of",other_hotels_test!I1851,1)-2,2)</f>
        <v xml:space="preserve">3 </v>
      </c>
      <c r="F1851" s="2">
        <f>MID(other_hotels_test!I1851,FIND("of",other_hotels_test!I1851,1)-2,2)/MID(other_hotels_test!I1851,FIND("of",other_hotels_test!I1851,1)+2,2)</f>
        <v>0.6</v>
      </c>
      <c r="G1851" s="3" t="str">
        <f>IF(ISBLANK(other_hotels_test!J1851),"",other_hotels_test!J1851)</f>
        <v>“Good location close to Bras Basah MRT”</v>
      </c>
      <c r="H1851" s="3" t="str">
        <f>IF(ISBLANK(other_hotels_test!K1851),"",other_hotels_test!K1851)</f>
        <v>Stayed for one night prior to flying back to the UK. The room was adequate and the wifi signal strength and speed were good. The reception staff were very friendly and provided bus numbers for getting to China Town. The best bit was the location it was very close to the Bras Basah MRT and only a 5-10min walk from Queen Street Bus station. Another useful service was that I could leave my bag there after checking out and picked it up that evening - no charge.</v>
      </c>
      <c r="I1851" s="1" t="str">
        <f>TRIM(IF(ISERROR(MID(other_hotels_test!L1851,7,FIND("travelled",other_hotels_test!L1851,1)-7)),"",MID(other_hotels_test!L1851,7,FIND("travelled",other_hotels_test!L1851,1)-7)))</f>
        <v>August 2014</v>
      </c>
      <c r="J1851" s="1" t="str">
        <f>TRIM(IF(ISERROR(MID(other_hotels_test!L1851,FIND("travelled",other_hotels_test!L1851,1)+9,LEN(other_hotels_test!L1851))),"",MID(other_hotels_test!L1851,FIND("travelled",other_hotels_test!L1851,1)+9,LEN(other_hotels_test!L1851))))</f>
        <v>solo</v>
      </c>
      <c r="K1851" s="4" t="e">
        <f ca="1">udfRegEx(other_hotels_test!M1851,"\d( of )\d( stars).*(n&gt;)([\s\S]*;)")&amp;CHAR(10)&amp;udfRegEx(other_hotels_test!M1851,"[^;]+$\d( of )\d( stars).*(n&gt;)([\s\S]*;)")</f>
        <v>#NAME?</v>
      </c>
      <c r="N1851" s="1" t="str">
        <f>other_hotels_test!P1851</f>
        <v>Reviewed 25 August 2014</v>
      </c>
    </row>
    <row r="1852" spans="1:14" ht="56">
      <c r="A1852" s="1" t="str">
        <f>MID(other_hotels_test!D1852,1,FIND("_data",other_hotels_test!D1852,1)-1)</f>
        <v>victoria_hotel</v>
      </c>
      <c r="B1852" s="4" t="str">
        <f>other_hotels_test!G1852</f>
        <v>Juthavee</v>
      </c>
      <c r="C1852" s="4" t="str">
        <f>IF(ISBLANK(other_hotels_test!H1852),"",other_hotels_test!H1852)</f>
        <v>Bangkok Thailand</v>
      </c>
      <c r="D1852" s="1" t="str">
        <f>MID(other_hotels_test!I1852,FIND("of",other_hotels_test!I1852,1)-2,12)</f>
        <v>4 of 5 stars</v>
      </c>
      <c r="E1852" s="1" t="str">
        <f>MID(other_hotels_test!I1852,FIND("of",other_hotels_test!I1852,1)-2,2)</f>
        <v xml:space="preserve">4 </v>
      </c>
      <c r="F1852" s="2">
        <f>MID(other_hotels_test!I1852,FIND("of",other_hotels_test!I1852,1)-2,2)/MID(other_hotels_test!I1852,FIND("of",other_hotels_test!I1852,1)+2,2)</f>
        <v>0.8</v>
      </c>
      <c r="G1852" s="3" t="str">
        <f>IF(ISBLANK(other_hotels_test!J1852),"",other_hotels_test!J1852)</f>
        <v>“Best Value”</v>
      </c>
      <c r="H1852" s="3" t="str">
        <f>IF(ISBLANK(other_hotels_test!K1852),"",other_hotels_test!K1852)</f>
        <v>It is very convenience. Just a few minutes walk to Bras Basah MRT station. Although the room is quite small everything needed is prepared. In addition the staff is very helpful. They helped us weigh our luggage to check whether they exceed the airline limit or not.</v>
      </c>
      <c r="I1852" s="1" t="str">
        <f>TRIM(IF(ISERROR(MID(other_hotels_test!L1852,7,FIND("travelled",other_hotels_test!L1852,1)-7)),"",MID(other_hotels_test!L1852,7,FIND("travelled",other_hotels_test!L1852,1)-7)))</f>
        <v>June 2014</v>
      </c>
      <c r="J1852" s="1" t="str">
        <f>TRIM(IF(ISERROR(MID(other_hotels_test!L1852,FIND("travelled",other_hotels_test!L1852,1)+9,LEN(other_hotels_test!L1852))),"",MID(other_hotels_test!L1852,FIND("travelled",other_hotels_test!L1852,1)+9,LEN(other_hotels_test!L1852))))</f>
        <v>with friends</v>
      </c>
      <c r="K1852" s="4" t="e">
        <f ca="1">udfRegEx(other_hotels_test!M1852,"\d( of )\d( stars).*(n&gt;)([\s\S]*;)")&amp;CHAR(10)&amp;udfRegEx(other_hotels_test!M1852,"[^;]+$\d( of )\d( stars).*(n&gt;)([\s\S]*;)")</f>
        <v>#NAME?</v>
      </c>
      <c r="N1852" s="1" t="str">
        <f>other_hotels_test!P1852</f>
        <v>Reviewed 15 June 2014</v>
      </c>
    </row>
    <row r="1853" spans="1:14" ht="56">
      <c r="A1853" s="1" t="str">
        <f>MID(other_hotels_test!D1853,1,FIND("_data",other_hotels_test!D1853,1)-1)</f>
        <v>victoria_hotel</v>
      </c>
      <c r="B1853" s="4" t="str">
        <f>other_hotels_test!G1853</f>
        <v>EricHuang0530</v>
      </c>
      <c r="C1853" s="4" t="str">
        <f>IF(ISBLANK(other_hotels_test!H1853),"",other_hotels_test!H1853)</f>
        <v>Taipei Taiwan</v>
      </c>
      <c r="D1853" s="1" t="str">
        <f>MID(other_hotels_test!I1853,FIND("of",other_hotels_test!I1853,1)-2,12)</f>
        <v>4 of 5 stars</v>
      </c>
      <c r="E1853" s="1" t="str">
        <f>MID(other_hotels_test!I1853,FIND("of",other_hotels_test!I1853,1)-2,2)</f>
        <v xml:space="preserve">4 </v>
      </c>
      <c r="F1853" s="2">
        <f>MID(other_hotels_test!I1853,FIND("of",other_hotels_test!I1853,1)-2,2)/MID(other_hotels_test!I1853,FIND("of",other_hotels_test!I1853,1)+2,2)</f>
        <v>0.8</v>
      </c>
      <c r="G1853" s="3" t="str">
        <f>IF(ISBLANK(other_hotels_test!J1853),"",other_hotels_test!J1853)</f>
        <v>“good hotel”</v>
      </c>
      <c r="H1853" s="3" t="str">
        <f>IF(ISBLANK(other_hotels_test!K1853),"",other_hotels_test!K1853)</f>
        <v>Victoria Hotel in Singapore is at great location in downtown. It is just 5 min walking long away from Bugiss Station. The staffs are really kind and my room is very clean but a little bit small. It is a nice hotel experience for my business trip.</v>
      </c>
      <c r="I1853" s="1" t="str">
        <f>TRIM(IF(ISERROR(MID(other_hotels_test!L1853,7,FIND("travelled",other_hotels_test!L1853,1)-7)),"",MID(other_hotels_test!L1853,7,FIND("travelled",other_hotels_test!L1853,1)-7)))</f>
        <v>June 2014</v>
      </c>
      <c r="J1853" s="1" t="str">
        <f>TRIM(IF(ISERROR(MID(other_hotels_test!L1853,FIND("travelled",other_hotels_test!L1853,1)+9,LEN(other_hotels_test!L1853))),"",MID(other_hotels_test!L1853,FIND("travelled",other_hotels_test!L1853,1)+9,LEN(other_hotels_test!L1853))))</f>
        <v>on business</v>
      </c>
      <c r="K1853" s="4" t="e">
        <f ca="1">udfRegEx(other_hotels_test!M1853,"\d( of )\d( stars).*(n&gt;)([\s\S]*;)")&amp;CHAR(10)&amp;udfRegEx(other_hotels_test!M1853,"[^;]+$\d( of )\d( stars).*(n&gt;)([\s\S]*;)")</f>
        <v>#NAME?</v>
      </c>
      <c r="N1853" s="1" t="str">
        <f>other_hotels_test!P1853</f>
        <v>Reviewed 14 June 2014</v>
      </c>
    </row>
    <row r="1854" spans="1:14" ht="98">
      <c r="A1854" s="1" t="str">
        <f>MID(other_hotels_test!D1854,1,FIND("_data",other_hotels_test!D1854,1)-1)</f>
        <v>victoria_hotel</v>
      </c>
      <c r="B1854" s="4" t="str">
        <f>other_hotels_test!G1854</f>
        <v>khaisy s</v>
      </c>
      <c r="C1854" s="4" t="str">
        <f>IF(ISBLANK(other_hotels_test!H1854),"",other_hotels_test!H1854)</f>
        <v/>
      </c>
      <c r="D1854" s="1" t="str">
        <f>MID(other_hotels_test!I1854,FIND("of",other_hotels_test!I1854,1)-2,12)</f>
        <v>4 of 5 stars</v>
      </c>
      <c r="E1854" s="1" t="str">
        <f>MID(other_hotels_test!I1854,FIND("of",other_hotels_test!I1854,1)-2,2)</f>
        <v xml:space="preserve">4 </v>
      </c>
      <c r="F1854" s="2">
        <f>MID(other_hotels_test!I1854,FIND("of",other_hotels_test!I1854,1)-2,2)/MID(other_hotels_test!I1854,FIND("of",other_hotels_test!I1854,1)+2,2)</f>
        <v>0.8</v>
      </c>
      <c r="G1854" s="3" t="str">
        <f>IF(ISBLANK(other_hotels_test!J1854),"",other_hotels_test!J1854)</f>
        <v>“Great location”</v>
      </c>
      <c r="H1854" s="3" t="str">
        <f>IF(ISBLANK(other_hotels_test!K1854),"",other_hotels_test!K1854)</f>
        <v>The reason I stay in this hotel for the second time is its location. Very near to Bras Basah MRT and bus stop few minutes to City Hall and Bugis MRT. The room is very small but acceptable very clean and the room facilities are also ok including WIFI can be accessed in the room. Whereas the staffs are very friendly and informative. Well done Victoria Hotel. I will recomend to all travellers who look for great location.</v>
      </c>
      <c r="I1854" s="1" t="str">
        <f>TRIM(IF(ISERROR(MID(other_hotels_test!L1854,7,FIND("travelled",other_hotels_test!L1854,1)-7)),"",MID(other_hotels_test!L1854,7,FIND("travelled",other_hotels_test!L1854,1)-7)))</f>
        <v>May 2014</v>
      </c>
      <c r="J1854" s="1" t="str">
        <f>TRIM(IF(ISERROR(MID(other_hotels_test!L1854,FIND("travelled",other_hotels_test!L1854,1)+9,LEN(other_hotels_test!L1854))),"",MID(other_hotels_test!L1854,FIND("travelled",other_hotels_test!L1854,1)+9,LEN(other_hotels_test!L1854))))</f>
        <v>with friends</v>
      </c>
      <c r="K1854" s="4" t="e">
        <f ca="1">udfRegEx(other_hotels_test!M1854,"\d( of )\d( stars).*(n&gt;)([\s\S]*;)")&amp;CHAR(10)&amp;udfRegEx(other_hotels_test!M1854,"[^;]+$\d( of )\d( stars).*(n&gt;)([\s\S]*;)")</f>
        <v>#NAME?</v>
      </c>
      <c r="N1854" s="1" t="str">
        <f>other_hotels_test!P1854</f>
        <v>Reviewed 10 June 2014</v>
      </c>
    </row>
    <row r="1855" spans="1:14" ht="70">
      <c r="A1855" s="1" t="str">
        <f>MID(other_hotels_test!D1855,1,FIND("_data",other_hotels_test!D1855,1)-1)</f>
        <v>victoria_hotel</v>
      </c>
      <c r="B1855" s="4" t="str">
        <f>other_hotels_test!G1855</f>
        <v>Novs2014</v>
      </c>
      <c r="C1855" s="4" t="str">
        <f>IF(ISBLANK(other_hotels_test!H1855),"",other_hotels_test!H1855)</f>
        <v>Cebu City Philippines</v>
      </c>
      <c r="D1855" s="1" t="str">
        <f>MID(other_hotels_test!I1855,FIND("of",other_hotels_test!I1855,1)-2,12)</f>
        <v>4 of 5 stars</v>
      </c>
      <c r="E1855" s="1" t="str">
        <f>MID(other_hotels_test!I1855,FIND("of",other_hotels_test!I1855,1)-2,2)</f>
        <v xml:space="preserve">4 </v>
      </c>
      <c r="F1855" s="2">
        <f>MID(other_hotels_test!I1855,FIND("of",other_hotels_test!I1855,1)-2,2)/MID(other_hotels_test!I1855,FIND("of",other_hotels_test!I1855,1)+2,2)</f>
        <v>0.8</v>
      </c>
      <c r="G1855" s="3" t="str">
        <f>IF(ISBLANK(other_hotels_test!J1855),"",other_hotels_test!J1855)</f>
        <v>“highly recommended”</v>
      </c>
      <c r="H1855" s="3" t="str">
        <f>IF(ISBLANK(other_hotels_test!K1855),"",other_hotels_test!K1855)</f>
        <v>i just love the location of the hotel it's a walking distance to malls and restos. The room is nice and the staff are very friendly and accomodating. Overall it's a great place. Though i had problems with the broken bathroom door but it was ok no big deal. Plus they gave me a 10% discount on my next visit!</v>
      </c>
      <c r="I1855" s="1" t="str">
        <f>TRIM(IF(ISERROR(MID(other_hotels_test!L1855,7,FIND("travelled",other_hotels_test!L1855,1)-7)),"",MID(other_hotels_test!L1855,7,FIND("travelled",other_hotels_test!L1855,1)-7)))</f>
        <v>May 2014</v>
      </c>
      <c r="J1855" s="1" t="str">
        <f>TRIM(IF(ISERROR(MID(other_hotels_test!L1855,FIND("travelled",other_hotels_test!L1855,1)+9,LEN(other_hotels_test!L1855))),"",MID(other_hotels_test!L1855,FIND("travelled",other_hotels_test!L1855,1)+9,LEN(other_hotels_test!L1855))))</f>
        <v>with family</v>
      </c>
      <c r="K1855" s="4" t="e">
        <f ca="1">udfRegEx(other_hotels_test!M1855,"\d( of )\d( stars).*(n&gt;)([\s\S]*;)")&amp;CHAR(10)&amp;udfRegEx(other_hotels_test!M1855,"[^;]+$\d( of )\d( stars).*(n&gt;)([\s\S]*;)")</f>
        <v>#NAME?</v>
      </c>
      <c r="N1855" s="1" t="str">
        <f>other_hotels_test!P1855</f>
        <v>Reviewed 10 June 2014</v>
      </c>
    </row>
    <row r="1856" spans="1:14" ht="56">
      <c r="A1856" s="1" t="str">
        <f>MID(other_hotels_test!D1856,1,FIND("_data",other_hotels_test!D1856,1)-1)</f>
        <v>victoria_hotel</v>
      </c>
      <c r="B1856" s="4" t="str">
        <f>other_hotels_test!G1856</f>
        <v>Ooi K</v>
      </c>
      <c r="C1856" s="4" t="str">
        <f>IF(ISBLANK(other_hotels_test!H1856),"",other_hotels_test!H1856)</f>
        <v/>
      </c>
      <c r="D1856" s="1" t="str">
        <f>MID(other_hotels_test!I1856,FIND("of",other_hotels_test!I1856,1)-2,12)</f>
        <v>4 of 5 stars</v>
      </c>
      <c r="E1856" s="1" t="str">
        <f>MID(other_hotels_test!I1856,FIND("of",other_hotels_test!I1856,1)-2,2)</f>
        <v xml:space="preserve">4 </v>
      </c>
      <c r="F1856" s="2">
        <f>MID(other_hotels_test!I1856,FIND("of",other_hotels_test!I1856,1)-2,2)/MID(other_hotels_test!I1856,FIND("of",other_hotels_test!I1856,1)+2,2)</f>
        <v>0.8</v>
      </c>
      <c r="G1856" s="3" t="str">
        <f>IF(ISBLANK(other_hotels_test!J1856),"",other_hotels_test!J1856)</f>
        <v>“Good hotel”</v>
      </c>
      <c r="H1856" s="3" t="str">
        <f>IF(ISBLANK(other_hotels_test!K1856),"",other_hotels_test!K1856)</f>
        <v>I booked two superior rooms to stay with my family from 3 to 5 Jun 2014. The front desk staffs and cleaning staffes are very friendly. The rooms are very clean quiet and with window. I requested for additional pillow and get prompt service. I will come back again.</v>
      </c>
      <c r="I1856" s="1" t="str">
        <f>TRIM(IF(ISERROR(MID(other_hotels_test!L1856,7,FIND("travelled",other_hotels_test!L1856,1)-7)),"",MID(other_hotels_test!L1856,7,FIND("travelled",other_hotels_test!L1856,1)-7)))</f>
        <v>June 2014</v>
      </c>
      <c r="J1856" s="1" t="str">
        <f>TRIM(IF(ISERROR(MID(other_hotels_test!L1856,FIND("travelled",other_hotels_test!L1856,1)+9,LEN(other_hotels_test!L1856))),"",MID(other_hotels_test!L1856,FIND("travelled",other_hotels_test!L1856,1)+9,LEN(other_hotels_test!L1856))))</f>
        <v>with family</v>
      </c>
      <c r="K1856" s="4" t="e">
        <f ca="1">udfRegEx(other_hotels_test!M1856,"\d( of )\d( stars).*(n&gt;)([\s\S]*;)")&amp;CHAR(10)&amp;udfRegEx(other_hotels_test!M1856,"[^;]+$\d( of )\d( stars).*(n&gt;)([\s\S]*;)")</f>
        <v>#NAME?</v>
      </c>
      <c r="N1856" s="1" t="str">
        <f>other_hotels_test!P1856</f>
        <v>Reviewed 10 June 2014</v>
      </c>
    </row>
    <row r="1857" spans="1:14" ht="84">
      <c r="A1857" s="1" t="str">
        <f>MID(other_hotels_test!D1857,1,FIND("_data",other_hotels_test!D1857,1)-1)</f>
        <v>victoria_hotel</v>
      </c>
      <c r="B1857" s="4" t="str">
        <f>other_hotels_test!G1857</f>
        <v>Redspring</v>
      </c>
      <c r="C1857" s="4" t="str">
        <f>IF(ISBLANK(other_hotels_test!H1857),"",other_hotels_test!H1857)</f>
        <v>Denmark</v>
      </c>
      <c r="D1857" s="1" t="str">
        <f>MID(other_hotels_test!I1857,FIND("of",other_hotels_test!I1857,1)-2,12)</f>
        <v>2 of 5 stars</v>
      </c>
      <c r="E1857" s="1" t="str">
        <f>MID(other_hotels_test!I1857,FIND("of",other_hotels_test!I1857,1)-2,2)</f>
        <v xml:space="preserve">2 </v>
      </c>
      <c r="F1857" s="2">
        <f>MID(other_hotels_test!I1857,FIND("of",other_hotels_test!I1857,1)-2,2)/MID(other_hotels_test!I1857,FIND("of",other_hotels_test!I1857,1)+2,2)</f>
        <v>0.4</v>
      </c>
      <c r="G1857" s="3" t="str">
        <f>IF(ISBLANK(other_hotels_test!J1857),"",other_hotels_test!J1857)</f>
        <v>“Not going back”</v>
      </c>
      <c r="H1857" s="3" t="str">
        <f>IF(ISBLANK(other_hotels_test!K1857),"",other_hotels_test!K1857)</f>
        <v>Victoria has a pretty good central location. And that is what is has going for it. The rooms a pretty clean they smell a bit but what really smells are the hallways that have a peculiar moist scent to them. Wifi is reall slow. Rooms beds are standard and everything is dated and used. Bathroom is nicer staff is ok. I dont think I would go back to this place.</v>
      </c>
      <c r="I1857" s="1" t="str">
        <f>TRIM(IF(ISERROR(MID(other_hotels_test!L1857,7,FIND("travelled",other_hotels_test!L1857,1)-7)),"",MID(other_hotels_test!L1857,7,FIND("travelled",other_hotels_test!L1857,1)-7)))</f>
        <v>September 2014</v>
      </c>
      <c r="J1857" s="1" t="str">
        <f>TRIM(IF(ISERROR(MID(other_hotels_test!L1857,FIND("travelled",other_hotels_test!L1857,1)+9,LEN(other_hotels_test!L1857))),"",MID(other_hotels_test!L1857,FIND("travelled",other_hotels_test!L1857,1)+9,LEN(other_hotels_test!L1857))))</f>
        <v>with family</v>
      </c>
      <c r="K1857" s="4" t="e">
        <f ca="1">udfRegEx(other_hotels_test!M1857,"\d( of )\d( stars).*(n&gt;)([\s\S]*;)")&amp;CHAR(10)&amp;udfRegEx(other_hotels_test!M1857,"[^;]+$\d( of )\d( stars).*(n&gt;)([\s\S]*;)")</f>
        <v>#NAME?</v>
      </c>
      <c r="N1857" s="1" t="str">
        <f>other_hotels_test!P1857</f>
        <v>Reviewed 2 weeks ago</v>
      </c>
    </row>
    <row r="1858" spans="1:14" ht="140">
      <c r="A1858" s="1" t="str">
        <f>MID(other_hotels_test!D1858,1,FIND("_data",other_hotels_test!D1858,1)-1)</f>
        <v>victoria_hotel</v>
      </c>
      <c r="B1858" s="4" t="str">
        <f>other_hotels_test!G1858</f>
        <v>Elsa_Jian</v>
      </c>
      <c r="C1858" s="4" t="str">
        <f>IF(ISBLANK(other_hotels_test!H1858),"",other_hotels_test!H1858)</f>
        <v>Kaohsiung Kaohsiung Taiwan</v>
      </c>
      <c r="D1858" s="1" t="str">
        <f>MID(other_hotels_test!I1858,FIND("of",other_hotels_test!I1858,1)-2,12)</f>
        <v>1 of 5 stars</v>
      </c>
      <c r="E1858" s="1" t="str">
        <f>MID(other_hotels_test!I1858,FIND("of",other_hotels_test!I1858,1)-2,2)</f>
        <v xml:space="preserve">1 </v>
      </c>
      <c r="F1858" s="2">
        <f>MID(other_hotels_test!I1858,FIND("of",other_hotels_test!I1858,1)-2,2)/MID(other_hotels_test!I1858,FIND("of",other_hotels_test!I1858,1)+2,2)</f>
        <v>0.2</v>
      </c>
      <c r="G1858" s="3" t="str">
        <f>IF(ISBLANK(other_hotels_test!J1858),"",other_hotels_test!J1858)</f>
        <v>“Extremely terrible experience of hotel accommodations”</v>
      </c>
      <c r="H1858" s="3" t="str">
        <f>IF(ISBLANK(other_hotels_test!K1858),"",other_hotels_test!K1858)</f>
        <v>We underwent a FIRE ACCIDENT in Victoria Hotel during our journey but there is neither comfort nor compensation until we asked for. Then they finally apologize for the inconvenience and offer a discount for NEXT visit which is such a useless compensation for a foreign tourist. Moreover the emergency exit door can't be opened easily. Were it not for a strong man bumped then open the door we may not get out of the building. And the most outrageous thing is --- their staff asked us to go back to the fireground to call other guests to run away after we finally get out of the building. We were extremely furious by suffering this terrible experience!!!</v>
      </c>
      <c r="I1858" s="1" t="str">
        <f>TRIM(IF(ISERROR(MID(other_hotels_test!L1858,7,FIND("travelled",other_hotels_test!L1858,1)-7)),"",MID(other_hotels_test!L1858,7,FIND("travelled",other_hotels_test!L1858,1)-7)))</f>
        <v>September 2014</v>
      </c>
      <c r="J1858" s="1" t="str">
        <f>TRIM(IF(ISERROR(MID(other_hotels_test!L1858,FIND("travelled",other_hotels_test!L1858,1)+9,LEN(other_hotels_test!L1858))),"",MID(other_hotels_test!L1858,FIND("travelled",other_hotels_test!L1858,1)+9,LEN(other_hotels_test!L1858))))</f>
        <v>as a couple</v>
      </c>
      <c r="K1858" s="4" t="e">
        <f ca="1">udfRegEx(other_hotels_test!M1858,"\d( of )\d( stars).*(n&gt;)([\s\S]*;)")&amp;CHAR(10)&amp;udfRegEx(other_hotels_test!M1858,"[^;]+$\d( of )\d( stars).*(n&gt;)([\s\S]*;)")</f>
        <v>#NAME?</v>
      </c>
      <c r="N1858" s="1" t="str">
        <f>other_hotels_test!P1858</f>
        <v>Reviewed 2 weeks ago</v>
      </c>
    </row>
    <row r="1859" spans="1:14" ht="336">
      <c r="A1859" s="1" t="str">
        <f>MID(other_hotels_test!D1859,1,FIND("_data",other_hotels_test!D1859,1)-1)</f>
        <v>victoria_hotel</v>
      </c>
      <c r="B1859" s="4" t="str">
        <f>other_hotels_test!G1859</f>
        <v>Kate-SA-UK</v>
      </c>
      <c r="C1859" s="4" t="str">
        <f>IF(ISBLANK(other_hotels_test!H1859),"",other_hotels_test!H1859)</f>
        <v>London United Kingdom</v>
      </c>
      <c r="D1859" s="1" t="str">
        <f>MID(other_hotels_test!I1859,FIND("of",other_hotels_test!I1859,1)-2,12)</f>
        <v>3 of 5 stars</v>
      </c>
      <c r="E1859" s="1" t="str">
        <f>MID(other_hotels_test!I1859,FIND("of",other_hotels_test!I1859,1)-2,2)</f>
        <v xml:space="preserve">3 </v>
      </c>
      <c r="F1859" s="2">
        <f>MID(other_hotels_test!I1859,FIND("of",other_hotels_test!I1859,1)-2,2)/MID(other_hotels_test!I1859,FIND("of",other_hotels_test!I1859,1)+2,2)</f>
        <v>0.6</v>
      </c>
      <c r="G1859" s="3" t="str">
        <f>IF(ISBLANK(other_hotels_test!J1859),"",other_hotels_test!J1859)</f>
        <v>“Would have been fine if there was no fire”</v>
      </c>
      <c r="H1859" s="3" t="str">
        <f>IF(ISBLANK(other_hotels_test!K1859),"",other_hotels_test!K1859)</f>
        <v>The hotel itself was nice enough. Very small room but clean and hotel in quite a central location. The issue was that in the early hours of the morning when we had been asleep 1 hour the fire alarm went off. Naturally this gave us a huge fright. Everyone on our floor came out their rooms and we were all really confused and weren't sure if there was a real fire as we could not smell smoke. By the time we all went downstairs and out the hotel we could smell the smoke. We spent approx 1.5 hours outside waiting - most of the time wanting more information but receiving none. The firemen and police were on the scene and finally they started checking that people from every room were outside... But when they finally said everything was ok and told us we could go back to our rooms we were never told anything about the cause of the fire - just that it had started in a room and what floor it was on. Naturally we could not fall asleep for ages after this. The next morning when we checked out we again asked what caused the fire and no-one seemed able to answer. I guess all I wanted to know was whether it was the fault of a guest or whether it may have been something the hotel could have avoided (e.g. an electrical fault). By not giving any clear answers I started to feel that they were trying to cover themselves. Also considering the stressful experience and lack of sleep every guest went through that night I thought that the 10% voucher for a future stay was a bit of a joke. The hotel could definitely have done more to apologise about the inconvenience - e.g. give a 30% discount on the room and charge you less.</v>
      </c>
      <c r="I1859" s="1" t="str">
        <f>TRIM(IF(ISERROR(MID(other_hotels_test!L1859,7,FIND("travelled",other_hotels_test!L1859,1)-7)),"",MID(other_hotels_test!L1859,7,FIND("travelled",other_hotels_test!L1859,1)-7)))</f>
        <v>September 2014</v>
      </c>
      <c r="J1859" s="1" t="str">
        <f>TRIM(IF(ISERROR(MID(other_hotels_test!L1859,FIND("travelled",other_hotels_test!L1859,1)+9,LEN(other_hotels_test!L1859))),"",MID(other_hotels_test!L1859,FIND("travelled",other_hotels_test!L1859,1)+9,LEN(other_hotels_test!L1859))))</f>
        <v>as a couple</v>
      </c>
      <c r="K1859" s="4" t="e">
        <f ca="1">udfRegEx(other_hotels_test!M1859,"\d( of )\d( stars).*(n&gt;)([\s\S]*;)")&amp;CHAR(10)&amp;udfRegEx(other_hotels_test!M1859,"[^;]+$\d( of )\d( stars).*(n&gt;)([\s\S]*;)")</f>
        <v>#NAME?</v>
      </c>
      <c r="N1859" s="1" t="str">
        <f>other_hotels_test!P1859</f>
        <v>Reviewed 2 weeks ago</v>
      </c>
    </row>
    <row r="1860" spans="1:14" ht="56">
      <c r="A1860" s="1" t="str">
        <f>MID(other_hotels_test!D1860,1,FIND("_data",other_hotels_test!D1860,1)-1)</f>
        <v>victoria_hotel</v>
      </c>
      <c r="B1860" s="4" t="str">
        <f>other_hotels_test!G1860</f>
        <v>Ahmed Atef M</v>
      </c>
      <c r="C1860" s="4" t="str">
        <f>IF(ISBLANK(other_hotels_test!H1860),"",other_hotels_test!H1860)</f>
        <v/>
      </c>
      <c r="D1860" s="1" t="str">
        <f>MID(other_hotels_test!I1860,FIND("of",other_hotels_test!I1860,1)-2,12)</f>
        <v>4 of 5 stars</v>
      </c>
      <c r="E1860" s="1" t="str">
        <f>MID(other_hotels_test!I1860,FIND("of",other_hotels_test!I1860,1)-2,2)</f>
        <v xml:space="preserve">4 </v>
      </c>
      <c r="F1860" s="2">
        <f>MID(other_hotels_test!I1860,FIND("of",other_hotels_test!I1860,1)-2,2)/MID(other_hotels_test!I1860,FIND("of",other_hotels_test!I1860,1)+2,2)</f>
        <v>0.8</v>
      </c>
      <c r="G1860" s="3" t="str">
        <f>IF(ISBLANK(other_hotels_test!J1860),"",other_hotels_test!J1860)</f>
        <v>“4th visit for singapore”</v>
      </c>
      <c r="H1860" s="3" t="str">
        <f>IF(ISBLANK(other_hotels_test!K1860),"",other_hotels_test!K1860)</f>
        <v>it was a quiet clean hotel with good room survice and perfect personal. good for people who like shopping and walking around and visiting large malls and amazing places the hotel is really at the centre of the down town.</v>
      </c>
      <c r="I1860" s="1" t="str">
        <f>TRIM(IF(ISERROR(MID(other_hotels_test!L1860,7,FIND("travelled",other_hotels_test!L1860,1)-7)),"",MID(other_hotels_test!L1860,7,FIND("travelled",other_hotels_test!L1860,1)-7)))</f>
        <v>September 2014</v>
      </c>
      <c r="J1860" s="1" t="str">
        <f>TRIM(IF(ISERROR(MID(other_hotels_test!L1860,FIND("travelled",other_hotels_test!L1860,1)+9,LEN(other_hotels_test!L1860))),"",MID(other_hotels_test!L1860,FIND("travelled",other_hotels_test!L1860,1)+9,LEN(other_hotels_test!L1860))))</f>
        <v>solo</v>
      </c>
      <c r="K1860" s="4" t="e">
        <f ca="1">udfRegEx(other_hotels_test!M1860,"\d( of )\d( stars).*(n&gt;)([\s\S]*;)")&amp;CHAR(10)&amp;udfRegEx(other_hotels_test!M1860,"[^;]+$\d( of )\d( stars).*(n&gt;)([\s\S]*;)")</f>
        <v>#NAME?</v>
      </c>
      <c r="N1860" s="1" t="str">
        <f>other_hotels_test!P1860</f>
        <v>Reviewed 3 weeks ago</v>
      </c>
    </row>
    <row r="1861" spans="1:14" ht="56">
      <c r="A1861" s="1" t="str">
        <f>MID(other_hotels_test!D1861,1,FIND("_data",other_hotels_test!D1861,1)-1)</f>
        <v>victoria_hotel</v>
      </c>
      <c r="B1861" s="4" t="str">
        <f>other_hotels_test!G1861</f>
        <v>Davao Phil</v>
      </c>
      <c r="C1861" s="4" t="str">
        <f>IF(ISBLANK(other_hotels_test!H1861),"",other_hotels_test!H1861)</f>
        <v/>
      </c>
      <c r="D1861" s="1" t="str">
        <f>MID(other_hotels_test!I1861,FIND("of",other_hotels_test!I1861,1)-2,12)</f>
        <v>4 of 5 stars</v>
      </c>
      <c r="E1861" s="1" t="str">
        <f>MID(other_hotels_test!I1861,FIND("of",other_hotels_test!I1861,1)-2,2)</f>
        <v xml:space="preserve">4 </v>
      </c>
      <c r="F1861" s="2">
        <f>MID(other_hotels_test!I1861,FIND("of",other_hotels_test!I1861,1)-2,2)/MID(other_hotels_test!I1861,FIND("of",other_hotels_test!I1861,1)+2,2)</f>
        <v>0.8</v>
      </c>
      <c r="G1861" s="3" t="str">
        <f>IF(ISBLANK(other_hotels_test!J1861),"",other_hotels_test!J1861)</f>
        <v>“Good choice!”</v>
      </c>
      <c r="H1861" s="3" t="str">
        <f>IF(ISBLANK(other_hotels_test!K1861),"",other_hotels_test!K1861)</f>
        <v>The location is very convenient to ALL- malls food museums entertainment etc. Though the rooms were quite small we find it clean and neat. The staff are very friendly and accommodating. Definitely will recommend this hotel to others.</v>
      </c>
      <c r="I1861" s="1" t="str">
        <f>TRIM(IF(ISERROR(MID(other_hotels_test!L1861,7,FIND("travelled",other_hotels_test!L1861,1)-7)),"",MID(other_hotels_test!L1861,7,FIND("travelled",other_hotels_test!L1861,1)-7)))</f>
        <v/>
      </c>
      <c r="J1861" s="1" t="str">
        <f>TRIM(IF(ISERROR(MID(other_hotels_test!L1861,FIND("travelled",other_hotels_test!L1861,1)+9,LEN(other_hotels_test!L1861))),"",MID(other_hotels_test!L1861,FIND("travelled",other_hotels_test!L1861,1)+9,LEN(other_hotels_test!L1861))))</f>
        <v/>
      </c>
      <c r="K1861" s="4" t="e">
        <f ca="1">udfRegEx(other_hotels_test!M1861,"\d( of )\d( stars).*(n&gt;)([\s\S]*;)")&amp;CHAR(10)&amp;udfRegEx(other_hotels_test!M1861,"[^;]+$\d( of )\d( stars).*(n&gt;)([\s\S]*;)")</f>
        <v>#NAME?</v>
      </c>
      <c r="N1861" s="1" t="str">
        <f>other_hotels_test!P1861</f>
        <v>Reviewed 3 weeks ago</v>
      </c>
    </row>
    <row r="1862" spans="1:14" ht="409">
      <c r="A1862" s="1" t="str">
        <f>MID(other_hotels_test!D1862,1,FIND("_data",other_hotels_test!D1862,1)-1)</f>
        <v>victoria_hotel</v>
      </c>
      <c r="B1862" s="4" t="str">
        <f>other_hotels_test!G1862</f>
        <v>Pritam_Assrani</v>
      </c>
      <c r="C1862" s="4" t="str">
        <f>IF(ISBLANK(other_hotels_test!H1862),"",other_hotels_test!H1862)</f>
        <v>Mumbai</v>
      </c>
      <c r="D1862" s="1" t="str">
        <f>MID(other_hotels_test!I1862,FIND("of",other_hotels_test!I1862,1)-2,12)</f>
        <v>4 of 5 stars</v>
      </c>
      <c r="E1862" s="1" t="str">
        <f>MID(other_hotels_test!I1862,FIND("of",other_hotels_test!I1862,1)-2,2)</f>
        <v xml:space="preserve">4 </v>
      </c>
      <c r="F1862" s="2">
        <f>MID(other_hotels_test!I1862,FIND("of",other_hotels_test!I1862,1)-2,2)/MID(other_hotels_test!I1862,FIND("of",other_hotels_test!I1862,1)+2,2)</f>
        <v>0.8</v>
      </c>
      <c r="G1862" s="3" t="str">
        <f>IF(ISBLANK(other_hotels_test!J1862),"",other_hotels_test!J1862)</f>
        <v>“Best location comfortable stay!!!”</v>
      </c>
      <c r="H1862" s="3" t="str">
        <f>IF(ISBLANK(other_hotels_test!K1862),"",other_hotels_test!K1862)</f>
        <v>Particulars: We (I &amp; the missus) stayed at Hotel Victoria for 6 nights in a superior twin room. After a considerable amount of time spent looking for good hotels in my budget I zeroed in on this hotel. It proved to be a perfect choice. If you are looking for Convenient location Impeccable essential services Look no further. Location: Singapore is amongst the world's most tourist friendly cities with complete connectivity via subway (MRT and LRT) and Buses. Hotel Victoria is within 10 minutes walking distance of 3 MRT stations Bras Basah Bugis &amp; City Hall. The closest is Bras Basah which is a mere 2 minutes if you exit from the back entrance of the Hotel Lobby. The front opens onto the busy Victoria Street with the bus stop right outside as well as a 24 hour 7-11 convenience store. We took the MRT to and from the airport. So convenient! Lots of options of eating out within walking distance and many more (check out the Tripadvisor app for Singapore) reachable within 10-15 minutes by public buses. Services: Rooms have everything you want when you are on a sight seeing vacation like the city of Singapore - 24 hour free wifi with no drops in connection running hot water electric kettle with tea/coffee and a fridge. There was a TV but I didn't even switch it on. The housekeeping staff was too nice and polite (as are all Singaporeans). A comfortable bed and good air conditioning. I didn't have to call the reception even once to ask for any assistance. This is not the hotel for you if you are - On your honeymoon and want a luxurious hotel with a jacuzzi swimming pool gym You want a room with an awesome view You want to have breakfast in bed or buffet meals in the hotel. You want a room with a view! Better stay at home if you traveled all the way to Singapore to watch TV. There is nothing more I could have asked for from my stay in Hotel Victoria. It is perfect for a business trip or a sight seeing vacation. I have described my experience and itinerary in the Singapore forum if anyone is interested. Have fun in Singapore!</v>
      </c>
      <c r="I1862" s="1" t="str">
        <f>TRIM(IF(ISERROR(MID(other_hotels_test!L1862,7,FIND("travelled",other_hotels_test!L1862,1)-7)),"",MID(other_hotels_test!L1862,7,FIND("travelled",other_hotels_test!L1862,1)-7)))</f>
        <v>September 2014</v>
      </c>
      <c r="J1862" s="1" t="str">
        <f>TRIM(IF(ISERROR(MID(other_hotels_test!L1862,FIND("travelled",other_hotels_test!L1862,1)+9,LEN(other_hotels_test!L1862))),"",MID(other_hotels_test!L1862,FIND("travelled",other_hotels_test!L1862,1)+9,LEN(other_hotels_test!L1862))))</f>
        <v>as a couple</v>
      </c>
      <c r="K1862" s="4" t="e">
        <f ca="1">udfRegEx(other_hotels_test!M1862,"\d( of )\d( stars).*(n&gt;)([\s\S]*;)")&amp;CHAR(10)&amp;udfRegEx(other_hotels_test!M1862,"[^;]+$\d( of )\d( stars).*(n&gt;)([\s\S]*;)")</f>
        <v>#NAME?</v>
      </c>
      <c r="N1862" s="1" t="str">
        <f>other_hotels_test!P1862</f>
        <v>Reviewed 4 weeks ago</v>
      </c>
    </row>
    <row r="1863" spans="1:14" ht="70">
      <c r="A1863" s="1" t="str">
        <f>MID(other_hotels_test!D1863,1,FIND("_data",other_hotels_test!D1863,1)-1)</f>
        <v>victoria_hotel</v>
      </c>
      <c r="B1863" s="4" t="str">
        <f>other_hotels_test!G1863</f>
        <v>lonelyaMor</v>
      </c>
      <c r="C1863" s="4" t="str">
        <f>IF(ISBLANK(other_hotels_test!H1863),"",other_hotels_test!H1863)</f>
        <v>Beijing China</v>
      </c>
      <c r="D1863" s="1" t="str">
        <f>MID(other_hotels_test!I1863,FIND("of",other_hotels_test!I1863,1)-2,12)</f>
        <v>5 of 5 stars</v>
      </c>
      <c r="E1863" s="1" t="str">
        <f>MID(other_hotels_test!I1863,FIND("of",other_hotels_test!I1863,1)-2,2)</f>
        <v xml:space="preserve">5 </v>
      </c>
      <c r="F1863" s="2">
        <f>MID(other_hotels_test!I1863,FIND("of",other_hotels_test!I1863,1)-2,2)/MID(other_hotels_test!I1863,FIND("of",other_hotels_test!I1863,1)+2,2)</f>
        <v>1</v>
      </c>
      <c r="G1863" s="3" t="str">
        <f>IF(ISBLANK(other_hotels_test!J1863),"",other_hotels_test!J1863)</f>
        <v>“Really Really Great! hah”</v>
      </c>
      <c r="H1863" s="3" t="str">
        <f>IF(ISBLANK(other_hotels_test!K1863),"",other_hotels_test!K1863)</f>
        <v>wonderful service and we felt just like living in our own home. the bed was a little bit hard( for the extra bed that we added) and I also found that there were some smell like peaches in the corridor and the smell was so sweet which means I love it(n.n)~ If I had chance to travel to Singapore again I would choose this hotel again.</v>
      </c>
      <c r="I1863" s="1" t="str">
        <f>TRIM(IF(ISERROR(MID(other_hotels_test!L1863,7,FIND("travelled",other_hotels_test!L1863,1)-7)),"",MID(other_hotels_test!L1863,7,FIND("travelled",other_hotels_test!L1863,1)-7)))</f>
        <v>September 2014</v>
      </c>
      <c r="J1863" s="1" t="str">
        <f>TRIM(IF(ISERROR(MID(other_hotels_test!L1863,FIND("travelled",other_hotels_test!L1863,1)+9,LEN(other_hotels_test!L1863))),"",MID(other_hotels_test!L1863,FIND("travelled",other_hotels_test!L1863,1)+9,LEN(other_hotels_test!L1863))))</f>
        <v>with family</v>
      </c>
      <c r="K1863" s="4" t="e">
        <f ca="1">udfRegEx(other_hotels_test!M1863,"\d( of )\d( stars).*(n&gt;)([\s\S]*;)")&amp;CHAR(10)&amp;udfRegEx(other_hotels_test!M1863,"[^;]+$\d( of )\d( stars).*(n&gt;)([\s\S]*;)")</f>
        <v>#NAME?</v>
      </c>
      <c r="N1863" s="1" t="str">
        <f>other_hotels_test!P1863</f>
        <v>Reviewed 20 September 2014</v>
      </c>
    </row>
    <row r="1864" spans="1:14" ht="70">
      <c r="A1864" s="1" t="str">
        <f>MID(other_hotels_test!D1864,1,FIND("_data",other_hotels_test!D1864,1)-1)</f>
        <v>victoria_hotel</v>
      </c>
      <c r="B1864" s="4" t="str">
        <f>other_hotels_test!G1864</f>
        <v>Jean B</v>
      </c>
      <c r="C1864" s="4" t="str">
        <f>IF(ISBLANK(other_hotels_test!H1864),"",other_hotels_test!H1864)</f>
        <v>Singapore Singapore</v>
      </c>
      <c r="D1864" s="1" t="str">
        <f>MID(other_hotels_test!I1864,FIND("of",other_hotels_test!I1864,1)-2,12)</f>
        <v>2 of 5 stars</v>
      </c>
      <c r="E1864" s="1" t="str">
        <f>MID(other_hotels_test!I1864,FIND("of",other_hotels_test!I1864,1)-2,2)</f>
        <v xml:space="preserve">2 </v>
      </c>
      <c r="F1864" s="2">
        <f>MID(other_hotels_test!I1864,FIND("of",other_hotels_test!I1864,1)-2,2)/MID(other_hotels_test!I1864,FIND("of",other_hotels_test!I1864,1)+2,2)</f>
        <v>0.4</v>
      </c>
      <c r="G1864" s="3" t="str">
        <f>IF(ISBLANK(other_hotels_test!J1864),"",other_hotels_test!J1864)</f>
        <v>“Old hotel”</v>
      </c>
      <c r="H1864" s="3" t="str">
        <f>IF(ISBLANK(other_hotels_test!K1864),"",other_hotels_test!K1864)</f>
        <v>Very old hotel with an unpleasant smell in the room. The room is small especially the bathroom you won’t be able to urinate properly. The WIFI connection is very disruptive so if you choose this hotel for business it could be problematic. Otherwise the location is excellent as much for business or for shopping.</v>
      </c>
      <c r="I1864" s="1" t="str">
        <f>TRIM(IF(ISERROR(MID(other_hotels_test!L1864,7,FIND("travelled",other_hotels_test!L1864,1)-7)),"",MID(other_hotels_test!L1864,7,FIND("travelled",other_hotels_test!L1864,1)-7)))</f>
        <v>September 2014</v>
      </c>
      <c r="J1864" s="1" t="str">
        <f>TRIM(IF(ISERROR(MID(other_hotels_test!L1864,FIND("travelled",other_hotels_test!L1864,1)+9,LEN(other_hotels_test!L1864))),"",MID(other_hotels_test!L1864,FIND("travelled",other_hotels_test!L1864,1)+9,LEN(other_hotels_test!L1864))))</f>
        <v>on business</v>
      </c>
      <c r="K1864" s="4" t="e">
        <f ca="1">udfRegEx(other_hotels_test!M1864,"\d( of )\d( stars).*(n&gt;)([\s\S]*;)")&amp;CHAR(10)&amp;udfRegEx(other_hotels_test!M1864,"[^;]+$\d( of )\d( stars).*(n&gt;)([\s\S]*;)")</f>
        <v>#NAME?</v>
      </c>
      <c r="N1864" s="1" t="str">
        <f>other_hotels_test!P1864</f>
        <v>Reviewed 18 September 2014</v>
      </c>
    </row>
    <row r="1865" spans="1:14" ht="126">
      <c r="A1865" s="1" t="str">
        <f>MID(other_hotels_test!D1865,1,FIND("_data",other_hotels_test!D1865,1)-1)</f>
        <v>victoria_hotel</v>
      </c>
      <c r="B1865" s="4" t="str">
        <f>other_hotels_test!G1865</f>
        <v>Akinotaiyo19</v>
      </c>
      <c r="C1865" s="4" t="str">
        <f>IF(ISBLANK(other_hotels_test!H1865),"",other_hotels_test!H1865)</f>
        <v>Kuala Lumpur Malaysia</v>
      </c>
      <c r="D1865" s="1" t="str">
        <f>MID(other_hotels_test!I1865,FIND("of",other_hotels_test!I1865,1)-2,12)</f>
        <v>5 of 5 stars</v>
      </c>
      <c r="E1865" s="1" t="str">
        <f>MID(other_hotels_test!I1865,FIND("of",other_hotels_test!I1865,1)-2,2)</f>
        <v xml:space="preserve">5 </v>
      </c>
      <c r="F1865" s="2">
        <f>MID(other_hotels_test!I1865,FIND("of",other_hotels_test!I1865,1)-2,2)/MID(other_hotels_test!I1865,FIND("of",other_hotels_test!I1865,1)+2,2)</f>
        <v>1</v>
      </c>
      <c r="G1865" s="3" t="str">
        <f>IF(ISBLANK(other_hotels_test!J1865),"",other_hotels_test!J1865)</f>
        <v>“Good place for a short visit”</v>
      </c>
      <c r="H1865" s="3" t="str">
        <f>IF(ISBLANK(other_hotels_test!K1865),"",other_hotels_test!K1865)</f>
        <v>Great Location Clean Room and Reasonable Price. I managed to get a great deal on Agoda for a one night stay but it was better than I expected. The room was clean and has all the amenities you would need. The hotel's location is fantastic...just 250 meters to the Bras Basah MRT Station which takes you to the shopping district quite easily. The National Art Museum is also nearby and there's a 7 Eleven just next to the hotel which is super convenient. The staff were also very friendly and professional. I'll definitely be staying here again when I'm in town.</v>
      </c>
      <c r="I1865" s="1" t="str">
        <f>TRIM(IF(ISERROR(MID(other_hotels_test!L1865,7,FIND("travelled",other_hotels_test!L1865,1)-7)),"",MID(other_hotels_test!L1865,7,FIND("travelled",other_hotels_test!L1865,1)-7)))</f>
        <v>September 2014</v>
      </c>
      <c r="J1865" s="1" t="str">
        <f>TRIM(IF(ISERROR(MID(other_hotels_test!L1865,FIND("travelled",other_hotels_test!L1865,1)+9,LEN(other_hotels_test!L1865))),"",MID(other_hotels_test!L1865,FIND("travelled",other_hotels_test!L1865,1)+9,LEN(other_hotels_test!L1865))))</f>
        <v>solo</v>
      </c>
      <c r="K1865" s="4" t="e">
        <f ca="1">udfRegEx(other_hotels_test!M1865,"\d( of )\d( stars).*(n&gt;)([\s\S]*;)")&amp;CHAR(10)&amp;udfRegEx(other_hotels_test!M1865,"[^;]+$\d( of )\d( stars).*(n&gt;)([\s\S]*;)")</f>
        <v>#NAME?</v>
      </c>
      <c r="N1865" s="1" t="str">
        <f>other_hotels_test!P1865</f>
        <v>Reviewed 8 September 2014</v>
      </c>
    </row>
    <row r="1866" spans="1:14" ht="168">
      <c r="A1866" s="1" t="str">
        <f>MID(other_hotels_test!D1866,1,FIND("_data",other_hotels_test!D1866,1)-1)</f>
        <v>victoria_hotel</v>
      </c>
      <c r="B1866" s="4" t="str">
        <f>other_hotels_test!G1866</f>
        <v>SS_2609</v>
      </c>
      <c r="C1866" s="4" t="str">
        <f>IF(ISBLANK(other_hotels_test!H1866),"",other_hotels_test!H1866)</f>
        <v>Mumbai (Bombay) India</v>
      </c>
      <c r="D1866" s="1" t="str">
        <f>MID(other_hotels_test!I1866,FIND("of",other_hotels_test!I1866,1)-2,12)</f>
        <v>5 of 5 stars</v>
      </c>
      <c r="E1866" s="1" t="str">
        <f>MID(other_hotels_test!I1866,FIND("of",other_hotels_test!I1866,1)-2,2)</f>
        <v xml:space="preserve">5 </v>
      </c>
      <c r="F1866" s="2">
        <f>MID(other_hotels_test!I1866,FIND("of",other_hotels_test!I1866,1)-2,2)/MID(other_hotels_test!I1866,FIND("of",other_hotels_test!I1866,1)+2,2)</f>
        <v>1</v>
      </c>
      <c r="G1866" s="3" t="str">
        <f>IF(ISBLANK(other_hotels_test!J1866),"",other_hotels_test!J1866)</f>
        <v>“Good hotel in a great location!”</v>
      </c>
      <c r="H1866" s="3" t="str">
        <f>IF(ISBLANK(other_hotels_test!K1866),"",other_hotels_test!K1866)</f>
        <v>Stayed at Victoria Hotel for four nights in Feb 2014. We were on a budget trip to Singapore and were looking for a clean and comfortable hotel centrally located and close to the MRT. Victoria Hotel met our every need and we were not disappointed by our choice. The hotel is very close to the Bras Basah MRT and Bugis and City Hall MRT stations are just a short walk away. There is a 7-11 right next door and one opposite. Hotel provides Free Wifi but no breakfast. We had booked a Superior Room - the room was small but perfect for the rate we paid. Hotel staff was very courteous and although we had reached 5 hours prior to the check-in time they gave us a room immediately. Overall a great place for a very reasonable budget and highly recommended!</v>
      </c>
      <c r="I1866" s="1" t="str">
        <f>TRIM(IF(ISERROR(MID(other_hotels_test!L1866,7,FIND("travelled",other_hotels_test!L1866,1)-7)),"",MID(other_hotels_test!L1866,7,FIND("travelled",other_hotels_test!L1866,1)-7)))</f>
        <v>February 2014</v>
      </c>
      <c r="J1866" s="1" t="str">
        <f>TRIM(IF(ISERROR(MID(other_hotels_test!L1866,FIND("travelled",other_hotels_test!L1866,1)+9,LEN(other_hotels_test!L1866))),"",MID(other_hotels_test!L1866,FIND("travelled",other_hotels_test!L1866,1)+9,LEN(other_hotels_test!L1866))))</f>
        <v>as a couple</v>
      </c>
      <c r="K1866" s="4" t="e">
        <f ca="1">udfRegEx(other_hotels_test!M1866,"\d( of )\d( stars).*(n&gt;)([\s\S]*;)")&amp;CHAR(10)&amp;udfRegEx(other_hotels_test!M1866,"[^;]+$\d( of )\d( stars).*(n&gt;)([\s\S]*;)")</f>
        <v>#NAME?</v>
      </c>
      <c r="N1866" s="1" t="str">
        <f>other_hotels_test!P1866</f>
        <v>Reviewed 4 September 2014</v>
      </c>
    </row>
    <row r="1867" spans="1:14" ht="56">
      <c r="A1867" s="1" t="str">
        <f>MID(other_hotels_test!D1867,1,FIND("_data",other_hotels_test!D1867,1)-1)</f>
        <v>victoria_hotel</v>
      </c>
      <c r="B1867" s="4" t="str">
        <f>other_hotels_test!G1867</f>
        <v>kalawakan60</v>
      </c>
      <c r="C1867" s="4" t="str">
        <f>IF(ISBLANK(other_hotels_test!H1867),"",other_hotels_test!H1867)</f>
        <v>Philippines</v>
      </c>
      <c r="D1867" s="1" t="str">
        <f>MID(other_hotels_test!I1867,FIND("of",other_hotels_test!I1867,1)-2,12)</f>
        <v>4 of 5 stars</v>
      </c>
      <c r="E1867" s="1" t="str">
        <f>MID(other_hotels_test!I1867,FIND("of",other_hotels_test!I1867,1)-2,2)</f>
        <v xml:space="preserve">4 </v>
      </c>
      <c r="F1867" s="2">
        <f>MID(other_hotels_test!I1867,FIND("of",other_hotels_test!I1867,1)-2,2)/MID(other_hotels_test!I1867,FIND("of",other_hotels_test!I1867,1)+2,2)</f>
        <v>0.8</v>
      </c>
      <c r="G1867" s="3" t="str">
        <f>IF(ISBLANK(other_hotels_test!J1867),"",other_hotels_test!J1867)</f>
        <v>“Good location big room as we were given a king size bed for 3 people.”</v>
      </c>
      <c r="H1867" s="3" t="str">
        <f>IF(ISBLANK(other_hotels_test!K1867),"",other_hotels_test!K1867)</f>
        <v>Staff were helpful. There is a restaurant and a convenience store at the ground floor. Place was quiet. Near orchard road and bugis street shopping. The room was a bit expensive but it was big unlike other hotels in orchard road.</v>
      </c>
      <c r="I1867" s="1" t="str">
        <f>TRIM(IF(ISERROR(MID(other_hotels_test!L1867,7,FIND("travelled",other_hotels_test!L1867,1)-7)),"",MID(other_hotels_test!L1867,7,FIND("travelled",other_hotels_test!L1867,1)-7)))</f>
        <v/>
      </c>
      <c r="J1867" s="1" t="str">
        <f>TRIM(IF(ISERROR(MID(other_hotels_test!L1867,FIND("travelled",other_hotels_test!L1867,1)+9,LEN(other_hotels_test!L1867))),"",MID(other_hotels_test!L1867,FIND("travelled",other_hotels_test!L1867,1)+9,LEN(other_hotels_test!L1867))))</f>
        <v/>
      </c>
      <c r="K1867" s="4" t="e">
        <f ca="1">udfRegEx(other_hotels_test!M1867,"\d( of )\d( stars).*(n&gt;)([\s\S]*;)")&amp;CHAR(10)&amp;udfRegEx(other_hotels_test!M1867,"[^;]+$\d( of )\d( stars).*(n&gt;)([\s\S]*;)")</f>
        <v>#NAME?</v>
      </c>
      <c r="N1867" s="1" t="str">
        <f>other_hotels_test!P1867</f>
        <v>Reviewed 4 July 2014</v>
      </c>
    </row>
    <row r="1868" spans="1:14" ht="126">
      <c r="A1868" s="1" t="str">
        <f>MID(other_hotels_test!D1868,1,FIND("_data",other_hotels_test!D1868,1)-1)</f>
        <v>victoria_hotel</v>
      </c>
      <c r="B1868" s="4" t="str">
        <f>other_hotels_test!G1868</f>
        <v>JtGt5755</v>
      </c>
      <c r="C1868" s="4" t="str">
        <f>IF(ISBLANK(other_hotels_test!H1868),"",other_hotels_test!H1868)</f>
        <v>Melbourne Australia</v>
      </c>
      <c r="D1868" s="1" t="str">
        <f>MID(other_hotels_test!I1868,FIND("of",other_hotels_test!I1868,1)-2,12)</f>
        <v>4 of 5 stars</v>
      </c>
      <c r="E1868" s="1" t="str">
        <f>MID(other_hotels_test!I1868,FIND("of",other_hotels_test!I1868,1)-2,2)</f>
        <v xml:space="preserve">4 </v>
      </c>
      <c r="F1868" s="2">
        <f>MID(other_hotels_test!I1868,FIND("of",other_hotels_test!I1868,1)-2,2)/MID(other_hotels_test!I1868,FIND("of",other_hotels_test!I1868,1)+2,2)</f>
        <v>0.8</v>
      </c>
      <c r="G1868" s="3" t="str">
        <f>IF(ISBLANK(other_hotels_test!J1868),"",other_hotels_test!J1868)</f>
        <v>“A Real Gem”</v>
      </c>
      <c r="H1868" s="3" t="str">
        <f>IF(ISBLANK(other_hotels_test!K1868),"",other_hotels_test!K1868)</f>
        <v>We stayed at Victoria Hotel for 11 nights it is in a great location with a bus stop at the front door and 2 MTR Stations only a few minutes walk away. You are spoilt for chose of shopping centres and eateries. The restaurant down stairs serves good meals at reasonable prices unfortunately not open for breakfast though. We stayed in a deluxe room which was spacious and well equipped. Cleanliness was top notch. Both housekeeping and front desk staff were always friendly and courteous. We would come back to Victoria Hotel on our next visit to Singapore.</v>
      </c>
      <c r="I1868" s="1" t="str">
        <f>TRIM(IF(ISERROR(MID(other_hotels_test!L1868,7,FIND("travelled",other_hotels_test!L1868,1)-7)),"",MID(other_hotels_test!L1868,7,FIND("travelled",other_hotels_test!L1868,1)-7)))</f>
        <v>June 2014</v>
      </c>
      <c r="J1868" s="1" t="str">
        <f>TRIM(IF(ISERROR(MID(other_hotels_test!L1868,FIND("travelled",other_hotels_test!L1868,1)+9,LEN(other_hotels_test!L1868))),"",MID(other_hotels_test!L1868,FIND("travelled",other_hotels_test!L1868,1)+9,LEN(other_hotels_test!L1868))))</f>
        <v>as a couple</v>
      </c>
      <c r="K1868" s="4" t="e">
        <f ca="1">udfRegEx(other_hotels_test!M1868,"\d( of )\d( stars).*(n&gt;)([\s\S]*;)")&amp;CHAR(10)&amp;udfRegEx(other_hotels_test!M1868,"[^;]+$\d( of )\d( stars).*(n&gt;)([\s\S]*;)")</f>
        <v>#NAME?</v>
      </c>
      <c r="N1868" s="1" t="str">
        <f>other_hotels_test!P1868</f>
        <v>Reviewed 4 July 2014</v>
      </c>
    </row>
    <row r="1869" spans="1:14" ht="56">
      <c r="A1869" s="1" t="str">
        <f>MID(other_hotels_test!D1869,1,FIND("_data",other_hotels_test!D1869,1)-1)</f>
        <v>victoria_hotel</v>
      </c>
      <c r="B1869" s="4" t="str">
        <f>other_hotels_test!G1869</f>
        <v>Marat G</v>
      </c>
      <c r="C1869" s="4" t="str">
        <f>IF(ISBLANK(other_hotels_test!H1869),"",other_hotels_test!H1869)</f>
        <v>Kazan Russia</v>
      </c>
      <c r="D1869" s="1" t="str">
        <f>MID(other_hotels_test!I1869,FIND("of",other_hotels_test!I1869,1)-2,12)</f>
        <v>4 of 5 stars</v>
      </c>
      <c r="E1869" s="1" t="str">
        <f>MID(other_hotels_test!I1869,FIND("of",other_hotels_test!I1869,1)-2,2)</f>
        <v xml:space="preserve">4 </v>
      </c>
      <c r="F1869" s="2">
        <f>MID(other_hotels_test!I1869,FIND("of",other_hotels_test!I1869,1)-2,2)/MID(other_hotels_test!I1869,FIND("of",other_hotels_test!I1869,1)+2,2)</f>
        <v>0.8</v>
      </c>
      <c r="G1869" s="3" t="str">
        <f>IF(ISBLANK(other_hotels_test!J1869),"",other_hotels_test!J1869)</f>
        <v>“nice place”</v>
      </c>
      <c r="H1869" s="3" t="str">
        <f>IF(ISBLANK(other_hotels_test!K1869),"",other_hotels_test!K1869)</f>
        <v>good situated attractions near shopping near center near MTR;;; clean rooms high-speed wifi quiet;;; we didnt use restaurant cannot tell somethig about breakfast... I think we will come back next visit of Singapore to this hotel</v>
      </c>
      <c r="I1869" s="1" t="str">
        <f>TRIM(IF(ISERROR(MID(other_hotels_test!L1869,7,FIND("travelled",other_hotels_test!L1869,1)-7)),"",MID(other_hotels_test!L1869,7,FIND("travelled",other_hotels_test!L1869,1)-7)))</f>
        <v>June 2014</v>
      </c>
      <c r="J1869" s="1" t="str">
        <f>TRIM(IF(ISERROR(MID(other_hotels_test!L1869,FIND("travelled",other_hotels_test!L1869,1)+9,LEN(other_hotels_test!L1869))),"",MID(other_hotels_test!L1869,FIND("travelled",other_hotels_test!L1869,1)+9,LEN(other_hotels_test!L1869))))</f>
        <v>as a couple</v>
      </c>
      <c r="K1869" s="4" t="e">
        <f ca="1">udfRegEx(other_hotels_test!M1869,"\d( of )\d( stars).*(n&gt;)([\s\S]*;)")&amp;CHAR(10)&amp;udfRegEx(other_hotels_test!M1869,"[^;]+$\d( of )\d( stars).*(n&gt;)([\s\S]*;)")</f>
        <v>#NAME?</v>
      </c>
      <c r="N1869" s="1" t="str">
        <f>other_hotels_test!P1869</f>
        <v>Reviewed 2 July 2014</v>
      </c>
    </row>
    <row r="1870" spans="1:14" ht="378">
      <c r="A1870" s="1" t="str">
        <f>MID(other_hotels_test!D1870,1,FIND("_data",other_hotels_test!D1870,1)-1)</f>
        <v>victoria_hotel</v>
      </c>
      <c r="B1870" s="4" t="str">
        <f>other_hotels_test!G1870</f>
        <v>David P</v>
      </c>
      <c r="C1870" s="4" t="str">
        <f>IF(ISBLANK(other_hotels_test!H1870),"",other_hotels_test!H1870)</f>
        <v>Norwich United Kingdom</v>
      </c>
      <c r="D1870" s="1" t="str">
        <f>MID(other_hotels_test!I1870,FIND("of",other_hotels_test!I1870,1)-2,12)</f>
        <v>4 of 5 stars</v>
      </c>
      <c r="E1870" s="1" t="str">
        <f>MID(other_hotels_test!I1870,FIND("of",other_hotels_test!I1870,1)-2,2)</f>
        <v xml:space="preserve">4 </v>
      </c>
      <c r="F1870" s="2">
        <f>MID(other_hotels_test!I1870,FIND("of",other_hotels_test!I1870,1)-2,2)/MID(other_hotels_test!I1870,FIND("of",other_hotels_test!I1870,1)+2,2)</f>
        <v>0.8</v>
      </c>
      <c r="G1870" s="3" t="str">
        <f>IF(ISBLANK(other_hotels_test!J1870),"",other_hotels_test!J1870)</f>
        <v>“Quite a find!”</v>
      </c>
      <c r="H1870" s="3" t="str">
        <f>IF(ISBLANK(other_hotels_test!K1870),"",other_hotels_test!K1870)</f>
        <v>I stayed here over a Saturday night whilst looking up friends. I arrived before the advertised check-in time of 1400 but that was no problem and I was checked in to my room immediately. The staff were friendly and helpful but I was surprised later that nobody was able to inform me of the International Access Code for SingTel! The room was small but perfectly adequate for a one-night stay. Internet connection was very satisfactory and I had no trouble with either download or upload speeds. The TV had BBC World News which was welcome to a Brit although the screen was a little on the small side and not easy to see when lying on the bed. There was a desk and chair and the room had two windows affording plenty of light but not much of a view. The hospitality tray was conveniently located and I had no trouble in obtaining additional supplies from the room maid. The shower worked quite efficiently although the water was a little colder than I should have wished. There was adequate storage space but the handle dropped off the wardrobe which wasn't very impressive. Also the floor was bare tiles - a bit of carpet would have been welcome but there was a pair of complementary slippers to compensate! The location was excellent for my purposes with the Raffles Mall and City Hall MTR station only a 5-minute walk away. The coffee shop has well-priced food and there is a 7-Eleven next door with an ATM - always a useful adjunct. Overall I was very happy with my stay and will most certainly be back every time I need to be in Singapore on my own account - my company would put me in more splendid surroundings! I have no hesitation in commending this hotel to all those who are content with 'simple' accommodation at a very competitive price in the centre of Singapore.</v>
      </c>
      <c r="I1870" s="1" t="str">
        <f>TRIM(IF(ISERROR(MID(other_hotels_test!L1870,7,FIND("travelled",other_hotels_test!L1870,1)-7)),"",MID(other_hotels_test!L1870,7,FIND("travelled",other_hotels_test!L1870,1)-7)))</f>
        <v>June 2014</v>
      </c>
      <c r="J1870" s="1" t="str">
        <f>TRIM(IF(ISERROR(MID(other_hotels_test!L1870,FIND("travelled",other_hotels_test!L1870,1)+9,LEN(other_hotels_test!L1870))),"",MID(other_hotels_test!L1870,FIND("travelled",other_hotels_test!L1870,1)+9,LEN(other_hotels_test!L1870))))</f>
        <v>with friends</v>
      </c>
      <c r="K1870" s="4" t="e">
        <f ca="1">udfRegEx(other_hotels_test!M1870,"\d( of )\d( stars).*(n&gt;)([\s\S]*;)")&amp;CHAR(10)&amp;udfRegEx(other_hotels_test!M1870,"[^;]+$\d( of )\d( stars).*(n&gt;)([\s\S]*;)")</f>
        <v>#NAME?</v>
      </c>
      <c r="N1870" s="1" t="str">
        <f>other_hotels_test!P1870</f>
        <v>Reviewed 1 July 2014</v>
      </c>
    </row>
    <row r="1871" spans="1:14" ht="56">
      <c r="A1871" s="1" t="str">
        <f>MID(other_hotels_test!D1871,1,FIND("_data",other_hotels_test!D1871,1)-1)</f>
        <v>victoria_hotel</v>
      </c>
      <c r="B1871" s="4" t="str">
        <f>other_hotels_test!G1871</f>
        <v>Liz H</v>
      </c>
      <c r="C1871" s="4" t="str">
        <f>IF(ISBLANK(other_hotels_test!H1871),"",other_hotels_test!H1871)</f>
        <v>Bandar Seri Iskandar Malaysia</v>
      </c>
      <c r="D1871" s="1" t="str">
        <f>MID(other_hotels_test!I1871,FIND("of",other_hotels_test!I1871,1)-2,12)</f>
        <v>3 of 5 stars</v>
      </c>
      <c r="E1871" s="1" t="str">
        <f>MID(other_hotels_test!I1871,FIND("of",other_hotels_test!I1871,1)-2,2)</f>
        <v xml:space="preserve">3 </v>
      </c>
      <c r="F1871" s="2">
        <f>MID(other_hotels_test!I1871,FIND("of",other_hotels_test!I1871,1)-2,2)/MID(other_hotels_test!I1871,FIND("of",other_hotels_test!I1871,1)+2,2)</f>
        <v>0.6</v>
      </c>
      <c r="G1871" s="3" t="str">
        <f>IF(ISBLANK(other_hotels_test!J1871),"",other_hotels_test!J1871)</f>
        <v>“Cleanliness and convenience”</v>
      </c>
      <c r="H1871" s="3" t="str">
        <f>IF(ISBLANK(other_hotels_test!K1871),"",other_hotels_test!K1871)</f>
        <v>Hotel is within walking distance to shopping centres through bugis junction. I would request the hotel to provide extension for stay at the hotel especially for regular customer. And please provide airport transfer for regular customers too.</v>
      </c>
      <c r="I1871" s="1" t="str">
        <f>TRIM(IF(ISERROR(MID(other_hotels_test!L1871,7,FIND("travelled",other_hotels_test!L1871,1)-7)),"",MID(other_hotels_test!L1871,7,FIND("travelled",other_hotels_test!L1871,1)-7)))</f>
        <v>June 2014</v>
      </c>
      <c r="J1871" s="1" t="str">
        <f>TRIM(IF(ISERROR(MID(other_hotels_test!L1871,FIND("travelled",other_hotels_test!L1871,1)+9,LEN(other_hotels_test!L1871))),"",MID(other_hotels_test!L1871,FIND("travelled",other_hotels_test!L1871,1)+9,LEN(other_hotels_test!L1871))))</f>
        <v>with family</v>
      </c>
      <c r="K1871" s="4" t="e">
        <f ca="1">udfRegEx(other_hotels_test!M1871,"\d( of )\d( stars).*(n&gt;)([\s\S]*;)")&amp;CHAR(10)&amp;udfRegEx(other_hotels_test!M1871,"[^;]+$\d( of )\d( stars).*(n&gt;)([\s\S]*;)")</f>
        <v>#NAME?</v>
      </c>
      <c r="N1871" s="1" t="str">
        <f>other_hotels_test!P1871</f>
        <v>Reviewed 1 July 2014</v>
      </c>
    </row>
    <row r="1872" spans="1:14" ht="56">
      <c r="A1872" s="1" t="str">
        <f>MID(other_hotels_test!D1872,1,FIND("_data",other_hotels_test!D1872,1)-1)</f>
        <v>victoria_hotel</v>
      </c>
      <c r="B1872" s="4" t="str">
        <f>other_hotels_test!G1872</f>
        <v>travelbuddies4lyf</v>
      </c>
      <c r="C1872" s="4" t="str">
        <f>IF(ISBLANK(other_hotels_test!H1872),"",other_hotels_test!H1872)</f>
        <v>Singapore Singapore</v>
      </c>
      <c r="D1872" s="1" t="str">
        <f>MID(other_hotels_test!I1872,FIND("of",other_hotels_test!I1872,1)-2,12)</f>
        <v>5 of 5 stars</v>
      </c>
      <c r="E1872" s="1" t="str">
        <f>MID(other_hotels_test!I1872,FIND("of",other_hotels_test!I1872,1)-2,2)</f>
        <v xml:space="preserve">5 </v>
      </c>
      <c r="F1872" s="2">
        <f>MID(other_hotels_test!I1872,FIND("of",other_hotels_test!I1872,1)-2,2)/MID(other_hotels_test!I1872,FIND("of",other_hotels_test!I1872,1)+2,2)</f>
        <v>1</v>
      </c>
      <c r="G1872" s="3" t="str">
        <f>IF(ISBLANK(other_hotels_test!J1872),"",other_hotels_test!J1872)</f>
        <v>“Clean and affordable”</v>
      </c>
      <c r="H1872" s="3" t="str">
        <f>IF(ISBLANK(other_hotels_test!K1872),"",other_hotels_test!K1872)</f>
        <v>We've stayed in Victoria Hotel for how many times and we like it. Its like home away. Clean and very affordable.......................................................................................................................................</v>
      </c>
      <c r="I1872" s="1" t="str">
        <f>TRIM(IF(ISERROR(MID(other_hotels_test!L1872,7,FIND("travelled",other_hotels_test!L1872,1)-7)),"",MID(other_hotels_test!L1872,7,FIND("travelled",other_hotels_test!L1872,1)-7)))</f>
        <v/>
      </c>
      <c r="J1872" s="1" t="str">
        <f>TRIM(IF(ISERROR(MID(other_hotels_test!L1872,FIND("travelled",other_hotels_test!L1872,1)+9,LEN(other_hotels_test!L1872))),"",MID(other_hotels_test!L1872,FIND("travelled",other_hotels_test!L1872,1)+9,LEN(other_hotels_test!L1872))))</f>
        <v/>
      </c>
      <c r="K1872" s="4" t="e">
        <f ca="1">udfRegEx(other_hotels_test!M1872,"\d( of )\d( stars).*(n&gt;)([\s\S]*;)")&amp;CHAR(10)&amp;udfRegEx(other_hotels_test!M1872,"[^;]+$\d( of )\d( stars).*(n&gt;)([\s\S]*;)")</f>
        <v>#NAME?</v>
      </c>
      <c r="N1872" s="1" t="str">
        <f>other_hotels_test!P1872</f>
        <v>Reviewed 29 July 2014</v>
      </c>
    </row>
    <row r="1873" spans="1:14" ht="126">
      <c r="A1873" s="1" t="str">
        <f>MID(other_hotels_test!D1873,1,FIND("_data",other_hotels_test!D1873,1)-1)</f>
        <v>victoria_hotel</v>
      </c>
      <c r="B1873" s="4" t="str">
        <f>other_hotels_test!G1873</f>
        <v>shreevee</v>
      </c>
      <c r="C1873" s="4" t="str">
        <f>IF(ISBLANK(other_hotels_test!H1873),"",other_hotels_test!H1873)</f>
        <v>Chennai (Madras) India</v>
      </c>
      <c r="D1873" s="1" t="str">
        <f>MID(other_hotels_test!I1873,FIND("of",other_hotels_test!I1873,1)-2,12)</f>
        <v>4 of 5 stars</v>
      </c>
      <c r="E1873" s="1" t="str">
        <f>MID(other_hotels_test!I1873,FIND("of",other_hotels_test!I1873,1)-2,2)</f>
        <v xml:space="preserve">4 </v>
      </c>
      <c r="F1873" s="2">
        <f>MID(other_hotels_test!I1873,FIND("of",other_hotels_test!I1873,1)-2,2)/MID(other_hotels_test!I1873,FIND("of",other_hotels_test!I1873,1)+2,2)</f>
        <v>0.8</v>
      </c>
      <c r="G1873" s="3" t="str">
        <f>IF(ISBLANK(other_hotels_test!J1873),"",other_hotels_test!J1873)</f>
        <v>“satisfied”</v>
      </c>
      <c r="H1873" s="3" t="str">
        <f>IF(ISBLANK(other_hotels_test!K1873),"",other_hotels_test!K1873)</f>
        <v>we tried the cheapest room so that we could use cabs all the time and splurge in other ways. despite this we found the rooms very comfortable and clean and neat. good maintenance was obvious the charwoman was cheerful. the staff and front office personnel are polite and always helpful. there is no room service but there is a store ATM and restaurant at touching distance a food court across the road. vegetarians have a real problem especially those who cannot bear garlic and the like as well. on the whole my wife and i enjoyed the stay six comfortable secure nights.</v>
      </c>
      <c r="I1873" s="1" t="str">
        <f>TRIM(IF(ISERROR(MID(other_hotels_test!L1873,7,FIND("travelled",other_hotels_test!L1873,1)-7)),"",MID(other_hotels_test!L1873,7,FIND("travelled",other_hotels_test!L1873,1)-7)))</f>
        <v>July 2014</v>
      </c>
      <c r="J1873" s="1" t="str">
        <f>TRIM(IF(ISERROR(MID(other_hotels_test!L1873,FIND("travelled",other_hotels_test!L1873,1)+9,LEN(other_hotels_test!L1873))),"",MID(other_hotels_test!L1873,FIND("travelled",other_hotels_test!L1873,1)+9,LEN(other_hotels_test!L1873))))</f>
        <v>on business</v>
      </c>
      <c r="K1873" s="4" t="e">
        <f ca="1">udfRegEx(other_hotels_test!M1873,"\d( of )\d( stars).*(n&gt;)([\s\S]*;)")&amp;CHAR(10)&amp;udfRegEx(other_hotels_test!M1873,"[^;]+$\d( of )\d( stars).*(n&gt;)([\s\S]*;)")</f>
        <v>#NAME?</v>
      </c>
      <c r="N1873" s="1" t="str">
        <f>other_hotels_test!P1873</f>
        <v>Reviewed 25 July 2014</v>
      </c>
    </row>
    <row r="1874" spans="1:14" ht="70">
      <c r="A1874" s="1" t="str">
        <f>MID(other_hotels_test!D1874,1,FIND("_data",other_hotels_test!D1874,1)-1)</f>
        <v>victoria_hotel</v>
      </c>
      <c r="B1874" s="4" t="str">
        <f>other_hotels_test!G1874</f>
        <v>Frederik L</v>
      </c>
      <c r="C1874" s="4" t="str">
        <f>IF(ISBLANK(other_hotels_test!H1874),"",other_hotels_test!H1874)</f>
        <v/>
      </c>
      <c r="D1874" s="1" t="str">
        <f>MID(other_hotels_test!I1874,FIND("of",other_hotels_test!I1874,1)-2,12)</f>
        <v>5 of 5 stars</v>
      </c>
      <c r="E1874" s="1" t="str">
        <f>MID(other_hotels_test!I1874,FIND("of",other_hotels_test!I1874,1)-2,2)</f>
        <v xml:space="preserve">5 </v>
      </c>
      <c r="F1874" s="2">
        <f>MID(other_hotels_test!I1874,FIND("of",other_hotels_test!I1874,1)-2,2)/MID(other_hotels_test!I1874,FIND("of",other_hotels_test!I1874,1)+2,2)</f>
        <v>1</v>
      </c>
      <c r="G1874" s="3" t="str">
        <f>IF(ISBLANK(other_hotels_test!J1874),"",other_hotels_test!J1874)</f>
        <v>“Great economic hotel”</v>
      </c>
      <c r="H1874" s="3" t="str">
        <f>IF(ISBLANK(other_hotels_test!K1874),"",other_hotels_test!K1874)</f>
        <v>the hotel is near to MRT (less than 3 minute walk) clean friendly staffs and gives an affordable price. a bus stop is available in frot of the hotel. across the hotel there is a local foodcourt where you can find local foods (chinese and malay halal foods) in a good price. the shopping area is only 10-15 minute walk distance. Great....</v>
      </c>
      <c r="I1874" s="1" t="str">
        <f>TRIM(IF(ISERROR(MID(other_hotels_test!L1874,7,FIND("travelled",other_hotels_test!L1874,1)-7)),"",MID(other_hotels_test!L1874,7,FIND("travelled",other_hotels_test!L1874,1)-7)))</f>
        <v>July 2014</v>
      </c>
      <c r="J1874" s="1" t="str">
        <f>TRIM(IF(ISERROR(MID(other_hotels_test!L1874,FIND("travelled",other_hotels_test!L1874,1)+9,LEN(other_hotels_test!L1874))),"",MID(other_hotels_test!L1874,FIND("travelled",other_hotels_test!L1874,1)+9,LEN(other_hotels_test!L1874))))</f>
        <v>with family</v>
      </c>
      <c r="K1874" s="4" t="e">
        <f ca="1">udfRegEx(other_hotels_test!M1874,"\d( of )\d( stars).*(n&gt;)([\s\S]*;)")&amp;CHAR(10)&amp;udfRegEx(other_hotels_test!M1874,"[^;]+$\d( of )\d( stars).*(n&gt;)([\s\S]*;)")</f>
        <v>#NAME?</v>
      </c>
      <c r="N1874" s="1" t="str">
        <f>other_hotels_test!P1874</f>
        <v>Reviewed 20 July 2014</v>
      </c>
    </row>
    <row r="1875" spans="1:14" ht="409">
      <c r="A1875" s="1" t="str">
        <f>MID(other_hotels_test!D1875,1,FIND("_data",other_hotels_test!D1875,1)-1)</f>
        <v>victoria_hotel</v>
      </c>
      <c r="B1875" s="4" t="str">
        <f>other_hotels_test!G1875</f>
        <v>sintya s</v>
      </c>
      <c r="C1875" s="4" t="str">
        <f>IF(ISBLANK(other_hotels_test!H1875),"",other_hotels_test!H1875)</f>
        <v/>
      </c>
      <c r="D1875" s="1" t="str">
        <f>MID(other_hotels_test!I1875,FIND("of",other_hotels_test!I1875,1)-2,12)</f>
        <v>4 of 5 stars</v>
      </c>
      <c r="E1875" s="1" t="str">
        <f>MID(other_hotels_test!I1875,FIND("of",other_hotels_test!I1875,1)-2,2)</f>
        <v xml:space="preserve">4 </v>
      </c>
      <c r="F1875" s="2">
        <f>MID(other_hotels_test!I1875,FIND("of",other_hotels_test!I1875,1)-2,2)/MID(other_hotels_test!I1875,FIND("of",other_hotels_test!I1875,1)+2,2)</f>
        <v>0.8</v>
      </c>
      <c r="G1875" s="3" t="str">
        <f>IF(ISBLANK(other_hotels_test!J1875),"",other_hotels_test!J1875)</f>
        <v>“Best bang for bucks near BUGIS near MRT bus station and Merlion park”</v>
      </c>
      <c r="H1875" s="3" t="str">
        <f>IF(ISBLANK(other_hotels_test!K1875),"",other_hotels_test!K1875)</f>
        <v>You want to travel around S'pore need clean economical nice enough room for sleep because your trip goal is only to go to Universal studio (important buy ticket online from groupon website or alike it is cheaper and no need to take long queue!!)  buy cheap souvenirs in Bugis take pictures at merlion park and the new three hotels in a row with swimming pool at its top ..what was that name? Pardon for absent minded me. And also for some trips via MRT (my kids love it). This hotel is not NEO but this is THE ONE ( no pun intended). AC electric door lock mini deposit box TV cablehot shower....and FAST WIFI!! (important for google maps and download torrents...lol) Minibar is empty BUT tea coffee sachets with hot electric boiler are available! More than good if you don't want to stay all day and night at your room starring at TV. Just walk distance to Bugis to buy souvenir (200meters)! Walk distance to Bras basah MRT (100-150m) and Singapore art museum (free on Friday) approx 50 meters. Two 7elevens are available near hotel bugis mall is across the road. Suitable for family trip like me coz everything in Singapore are MUCH MUCH more expensive if you are a budget traveler. Cheap taxi fare to Merlion park too approx sgd5-6. Hotel lobby is not luxurious it's shared with other shops but no issue for me. 5 of us (mewife and 3 kids) shared two rooms. I book and pay online through Agora first check in is a breeze just show your passports fill in simple form and you leave lobby to next pavilion to take lift behind secured electronic door to your room I got 2nd floor. When checked out just show your room card\keys they gave you 10% discount coupon unlimited expiry date as a compliment. Concierge is really helpful speak suddenly in Malay when noticing I am from indonesia to avoid language issue. Most shops in singapore do not show nice friendly face..they looked under pressure and not customer service oriented but hotel staff is a bit different more friendly attitude. You feel comfortable to ask for help. Definitely will book this hotel again on my next journey. Note: I am budget traveller with family and will search exhaustively accommodations to get the best bang for the buck. If you want 4star luxurious services forget this hotel as there are abundant for such hotels. I had slept in Mandarin Oriental several times on business trip and Victoria hotel did not dissapoint me.</v>
      </c>
      <c r="I1875" s="1" t="str">
        <f>TRIM(IF(ISERROR(MID(other_hotels_test!L1875,7,FIND("travelled",other_hotels_test!L1875,1)-7)),"",MID(other_hotels_test!L1875,7,FIND("travelled",other_hotels_test!L1875,1)-7)))</f>
        <v>July 2014</v>
      </c>
      <c r="J1875" s="1" t="str">
        <f>TRIM(IF(ISERROR(MID(other_hotels_test!L1875,FIND("travelled",other_hotels_test!L1875,1)+9,LEN(other_hotels_test!L1875))),"",MID(other_hotels_test!L1875,FIND("travelled",other_hotels_test!L1875,1)+9,LEN(other_hotels_test!L1875))))</f>
        <v>with family</v>
      </c>
      <c r="K1875" s="4" t="e">
        <f ca="1">udfRegEx(other_hotels_test!M1875,"\d( of )\d( stars).*(n&gt;)([\s\S]*;)")&amp;CHAR(10)&amp;udfRegEx(other_hotels_test!M1875,"[^;]+$\d( of )\d( stars).*(n&gt;)([\s\S]*;)")</f>
        <v>#NAME?</v>
      </c>
      <c r="N1875" s="1" t="str">
        <f>other_hotels_test!P1875</f>
        <v>Reviewed 19 July 2014</v>
      </c>
    </row>
    <row r="1876" spans="1:14" ht="112">
      <c r="A1876" s="1" t="str">
        <f>MID(other_hotels_test!D1876,1,FIND("_data",other_hotels_test!D1876,1)-1)</f>
        <v>victoria_hotel</v>
      </c>
      <c r="B1876" s="4" t="str">
        <f>other_hotels_test!G1876</f>
        <v>sainteremy</v>
      </c>
      <c r="C1876" s="4" t="str">
        <f>IF(ISBLANK(other_hotels_test!H1876),"",other_hotels_test!H1876)</f>
        <v>Manila Philippines</v>
      </c>
      <c r="D1876" s="1" t="str">
        <f>MID(other_hotels_test!I1876,FIND("of",other_hotels_test!I1876,1)-2,12)</f>
        <v>4 of 5 stars</v>
      </c>
      <c r="E1876" s="1" t="str">
        <f>MID(other_hotels_test!I1876,FIND("of",other_hotels_test!I1876,1)-2,2)</f>
        <v xml:space="preserve">4 </v>
      </c>
      <c r="F1876" s="2">
        <f>MID(other_hotels_test!I1876,FIND("of",other_hotels_test!I1876,1)-2,2)/MID(other_hotels_test!I1876,FIND("of",other_hotels_test!I1876,1)+2,2)</f>
        <v>0.8</v>
      </c>
      <c r="G1876" s="3" t="str">
        <f>IF(ISBLANK(other_hotels_test!J1876),"",other_hotels_test!J1876)</f>
        <v>“pleasant stay”</v>
      </c>
      <c r="H1876" s="3" t="str">
        <f>IF(ISBLANK(other_hotels_test!K1876),"",other_hotels_test!K1876)</f>
        <v>my husband and i booked the Deluxe std room with king size bed. the size of the room is just about right for both of us not too big nor small. we had like 4 pcs of small carry-on luggage with us. Free wifi is provided which is a big help to us. Room is clean and has a pleasant smell. BUs stop and mrt is few steps away. Nearest MRT is Bras Basah station. shopping mall and thrift shops are 1-2 blocks away where you can buy cheap souvenirs to bring home to friends and relatives. Overall we had a pleasant stay</v>
      </c>
      <c r="I1876" s="1" t="str">
        <f>TRIM(IF(ISERROR(MID(other_hotels_test!L1876,7,FIND("travelled",other_hotels_test!L1876,1)-7)),"",MID(other_hotels_test!L1876,7,FIND("travelled",other_hotels_test!L1876,1)-7)))</f>
        <v>July 2014</v>
      </c>
      <c r="J1876" s="1" t="str">
        <f>TRIM(IF(ISERROR(MID(other_hotels_test!L1876,FIND("travelled",other_hotels_test!L1876,1)+9,LEN(other_hotels_test!L1876))),"",MID(other_hotels_test!L1876,FIND("travelled",other_hotels_test!L1876,1)+9,LEN(other_hotels_test!L1876))))</f>
        <v>as a couple</v>
      </c>
      <c r="K1876" s="4" t="e">
        <f ca="1">udfRegEx(other_hotels_test!M1876,"\d( of )\d( stars).*(n&gt;)([\s\S]*;)")&amp;CHAR(10)&amp;udfRegEx(other_hotels_test!M1876,"[^;]+$\d( of )\d( stars).*(n&gt;)([\s\S]*;)")</f>
        <v>#NAME?</v>
      </c>
      <c r="N1876" s="1" t="str">
        <f>other_hotels_test!P1876</f>
        <v>Reviewed 11 July 2014</v>
      </c>
    </row>
    <row r="1877" spans="1:14" ht="98">
      <c r="A1877" s="1" t="str">
        <f>MID(other_hotels_test!D1877,1,FIND("_data",other_hotels_test!D1877,1)-1)</f>
        <v>victoria_hotel</v>
      </c>
      <c r="B1877" s="4" t="str">
        <f>other_hotels_test!G1877</f>
        <v>Infernanda</v>
      </c>
      <c r="C1877" s="4" t="str">
        <f>IF(ISBLANK(other_hotels_test!H1877),"",other_hotels_test!H1877)</f>
        <v>Katoomba Australia</v>
      </c>
      <c r="D1877" s="1" t="str">
        <f>MID(other_hotels_test!I1877,FIND("of",other_hotels_test!I1877,1)-2,12)</f>
        <v>4 of 5 stars</v>
      </c>
      <c r="E1877" s="1" t="str">
        <f>MID(other_hotels_test!I1877,FIND("of",other_hotels_test!I1877,1)-2,2)</f>
        <v xml:space="preserve">4 </v>
      </c>
      <c r="F1877" s="2">
        <f>MID(other_hotels_test!I1877,FIND("of",other_hotels_test!I1877,1)-2,2)/MID(other_hotels_test!I1877,FIND("of",other_hotels_test!I1877,1)+2,2)</f>
        <v>0.8</v>
      </c>
      <c r="G1877" s="3" t="str">
        <f>IF(ISBLANK(other_hotels_test!J1877),"",other_hotels_test!J1877)</f>
        <v>“Very convenient good price and comfortable.”</v>
      </c>
      <c r="H1877" s="3" t="str">
        <f>IF(ISBLANK(other_hotels_test!K1877),"",other_hotels_test!K1877)</f>
        <v>It was the second time I spent a week at this hotel and wasn't disappointed. The young staff at the front desk is always friendly and helpful. The hotel is located at walking distance from main attractions in the city (Marina Bay Esplanade Little India National Museum Funan Clark Quay Chijmes) plus there are 2 train stations (green red and yellow lines) and a few bus stops around. The rooms are basic clean and comfortable.</v>
      </c>
      <c r="I1877" s="1" t="str">
        <f>TRIM(IF(ISERROR(MID(other_hotels_test!L1877,7,FIND("travelled",other_hotels_test!L1877,1)-7)),"",MID(other_hotels_test!L1877,7,FIND("travelled",other_hotels_test!L1877,1)-7)))</f>
        <v>December 2012</v>
      </c>
      <c r="J1877" s="1" t="str">
        <f>TRIM(IF(ISERROR(MID(other_hotels_test!L1877,FIND("travelled",other_hotels_test!L1877,1)+9,LEN(other_hotels_test!L1877))),"",MID(other_hotels_test!L1877,FIND("travelled",other_hotels_test!L1877,1)+9,LEN(other_hotels_test!L1877))))</f>
        <v>as a couple</v>
      </c>
      <c r="K1877" s="4" t="e">
        <f ca="1">udfRegEx(other_hotels_test!M1877,"\d( of )\d( stars).*(n&gt;)([\s\S]*;)")&amp;CHAR(10)&amp;udfRegEx(other_hotels_test!M1877,"[^;]+$\d( of )\d( stars).*(n&gt;)([\s\S]*;)")</f>
        <v>#NAME?</v>
      </c>
      <c r="N1877" s="1" t="str">
        <f>other_hotels_test!P1877</f>
        <v>Reviewed 21 January 2013</v>
      </c>
    </row>
    <row r="1878" spans="1:14" ht="70">
      <c r="A1878" s="1" t="str">
        <f>MID(other_hotels_test!D1878,1,FIND("_data",other_hotels_test!D1878,1)-1)</f>
        <v>victoria_hotel</v>
      </c>
      <c r="B1878" s="4" t="str">
        <f>other_hotels_test!G1878</f>
        <v>cpda58</v>
      </c>
      <c r="C1878" s="4" t="str">
        <f>IF(ISBLANK(other_hotels_test!H1878),"",other_hotels_test!H1878)</f>
        <v>Mumbai (Bombay) India</v>
      </c>
      <c r="D1878" s="1" t="str">
        <f>MID(other_hotels_test!I1878,FIND("of",other_hotels_test!I1878,1)-2,12)</f>
        <v>4 of 5 stars</v>
      </c>
      <c r="E1878" s="1" t="str">
        <f>MID(other_hotels_test!I1878,FIND("of",other_hotels_test!I1878,1)-2,2)</f>
        <v xml:space="preserve">4 </v>
      </c>
      <c r="F1878" s="2">
        <f>MID(other_hotels_test!I1878,FIND("of",other_hotels_test!I1878,1)-2,2)/MID(other_hotels_test!I1878,FIND("of",other_hotels_test!I1878,1)+2,2)</f>
        <v>0.8</v>
      </c>
      <c r="G1878" s="3" t="str">
        <f>IF(ISBLANK(other_hotels_test!J1878),"",other_hotels_test!J1878)</f>
        <v>“No surprises neutral”</v>
      </c>
      <c r="H1878" s="3" t="str">
        <f>IF(ISBLANK(other_hotels_test!K1878),"",other_hotels_test!K1878)</f>
        <v>I got what I paid for and was what I expected. On the positive side it was clean and the staff friendly. I did not find any negatives except perhaps that the room was a bit small though this didn't bother me. Perhaps the good thing about this hotel is that it is reasonably priced for its location.</v>
      </c>
      <c r="I1878" s="1" t="str">
        <f>TRIM(IF(ISERROR(MID(other_hotels_test!L1878,7,FIND("travelled",other_hotels_test!L1878,1)-7)),"",MID(other_hotels_test!L1878,7,FIND("travelled",other_hotels_test!L1878,1)-7)))</f>
        <v>November 2012</v>
      </c>
      <c r="J1878" s="1" t="str">
        <f>TRIM(IF(ISERROR(MID(other_hotels_test!L1878,FIND("travelled",other_hotels_test!L1878,1)+9,LEN(other_hotels_test!L1878))),"",MID(other_hotels_test!L1878,FIND("travelled",other_hotels_test!L1878,1)+9,LEN(other_hotels_test!L1878))))</f>
        <v>solo</v>
      </c>
      <c r="K1878" s="4" t="e">
        <f ca="1">udfRegEx(other_hotels_test!M1878,"\d( of )\d( stars).*(n&gt;)([\s\S]*;)")&amp;CHAR(10)&amp;udfRegEx(other_hotels_test!M1878,"[^;]+$\d( of )\d( stars).*(n&gt;)([\s\S]*;)")</f>
        <v>#NAME?</v>
      </c>
      <c r="N1878" s="1" t="str">
        <f>other_hotels_test!P1878</f>
        <v>Reviewed 20 January 2013</v>
      </c>
    </row>
    <row r="1879" spans="1:14" ht="238">
      <c r="A1879" s="1" t="str">
        <f>MID(other_hotels_test!D1879,1,FIND("_data",other_hotels_test!D1879,1)-1)</f>
        <v>victoria_hotel</v>
      </c>
      <c r="B1879" s="4" t="str">
        <f>other_hotels_test!G1879</f>
        <v>tuscanyeire</v>
      </c>
      <c r="C1879" s="4" t="str">
        <f>IF(ISBLANK(other_hotels_test!H1879),"",other_hotels_test!H1879)</f>
        <v>eire</v>
      </c>
      <c r="D1879" s="1" t="str">
        <f>MID(other_hotels_test!I1879,FIND("of",other_hotels_test!I1879,1)-2,12)</f>
        <v>5 of 5 stars</v>
      </c>
      <c r="E1879" s="1" t="str">
        <f>MID(other_hotels_test!I1879,FIND("of",other_hotels_test!I1879,1)-2,2)</f>
        <v xml:space="preserve">5 </v>
      </c>
      <c r="F1879" s="2">
        <f>MID(other_hotels_test!I1879,FIND("of",other_hotels_test!I1879,1)-2,2)/MID(other_hotels_test!I1879,FIND("of",other_hotels_test!I1879,1)+2,2)</f>
        <v>1</v>
      </c>
      <c r="G1879" s="3" t="str">
        <f>IF(ISBLANK(other_hotels_test!J1879),"",other_hotels_test!J1879)</f>
        <v>“3 days in Singapore”</v>
      </c>
      <c r="H1879" s="3" t="str">
        <f>IF(ISBLANK(other_hotels_test!K1879),"",other_hotels_test!K1879)</f>
        <v>Take the train (MRT) from Changi airport to the city alight at Bugis station very convenient 200 yards to hotel very cheap exit onto Victoria Road turn left Victoria Hotel is about 200yards on the opposite side of the road next door to a small cafe. W e took taxi on arrival and returned by train at less than half the price. It is useful to download the Singapore MRT map where you will get all the information you need re ticket prices. It is the cheapest way to travel. This station is in a very large shopping centre less than 10 mins from Victoria Hotel. We went on the sighseeing bus i personally felt it wasn't worth the price. Ylu would be better using the MRT where there are stations at every tourist location amd extremely cheap. This hotel is not luxurious but very adequate for tourists. Free wifi which is a must for the IPad fraternity tea making facilities in the room also fridge as well as a kitchen downstairs where there were cooking facilities both cooker and microwave were available we didn't need to use it. All in all very convenient we would choose to use this hotel again.</v>
      </c>
      <c r="I1879" s="1" t="str">
        <f>TRIM(IF(ISERROR(MID(other_hotels_test!L1879,7,FIND("travelled",other_hotels_test!L1879,1)-7)),"",MID(other_hotels_test!L1879,7,FIND("travelled",other_hotels_test!L1879,1)-7)))</f>
        <v>December 2012</v>
      </c>
      <c r="J1879" s="1" t="str">
        <f>TRIM(IF(ISERROR(MID(other_hotels_test!L1879,FIND("travelled",other_hotels_test!L1879,1)+9,LEN(other_hotels_test!L1879))),"",MID(other_hotels_test!L1879,FIND("travelled",other_hotels_test!L1879,1)+9,LEN(other_hotels_test!L1879))))</f>
        <v>with family</v>
      </c>
      <c r="K1879" s="4" t="e">
        <f ca="1">udfRegEx(other_hotels_test!M1879,"\d( of )\d( stars).*(n&gt;)([\s\S]*;)")&amp;CHAR(10)&amp;udfRegEx(other_hotels_test!M1879,"[^;]+$\d( of )\d( stars).*(n&gt;)([\s\S]*;)")</f>
        <v>#NAME?</v>
      </c>
      <c r="N1879" s="1" t="str">
        <f>other_hotels_test!P1879</f>
        <v>Reviewed 8 January 2013</v>
      </c>
    </row>
    <row r="1880" spans="1:14" ht="70">
      <c r="A1880" s="1" t="str">
        <f>MID(other_hotels_test!D1880,1,FIND("_data",other_hotels_test!D1880,1)-1)</f>
        <v>victoria_hotel</v>
      </c>
      <c r="B1880" s="4" t="str">
        <f>other_hotels_test!G1880</f>
        <v>vn_hoangnguyen</v>
      </c>
      <c r="C1880" s="4" t="str">
        <f>IF(ISBLANK(other_hotels_test!H1880),"",other_hotels_test!H1880)</f>
        <v>Hanoi Vietnam</v>
      </c>
      <c r="D1880" s="1" t="str">
        <f>MID(other_hotels_test!I1880,FIND("of",other_hotels_test!I1880,1)-2,12)</f>
        <v>5 of 5 stars</v>
      </c>
      <c r="E1880" s="1" t="str">
        <f>MID(other_hotels_test!I1880,FIND("of",other_hotels_test!I1880,1)-2,2)</f>
        <v xml:space="preserve">5 </v>
      </c>
      <c r="F1880" s="2">
        <f>MID(other_hotels_test!I1880,FIND("of",other_hotels_test!I1880,1)-2,2)/MID(other_hotels_test!I1880,FIND("of",other_hotels_test!I1880,1)+2,2)</f>
        <v>1</v>
      </c>
      <c r="G1880" s="3" t="str">
        <f>IF(ISBLANK(other_hotels_test!J1880),"",other_hotels_test!J1880)</f>
        <v>“Best location small but clean room”</v>
      </c>
      <c r="H1880" s="3" t="str">
        <f>IF(ISBLANK(other_hotels_test!K1880),"",other_hotels_test!K1880)</f>
        <v>I stay at this hotel several times because of its wonderful location. This hotel is near Bugis which is a very interesting area. Also it is near to two MRT stations (Bras Bara and Bugis) which is very convenient. Rooms are a little small but very clean with free wifi. I will certainly come back to this hotel next time.</v>
      </c>
      <c r="I1880" s="1" t="str">
        <f>TRIM(IF(ISERROR(MID(other_hotels_test!L1880,7,FIND("travelled",other_hotels_test!L1880,1)-7)),"",MID(other_hotels_test!L1880,7,FIND("travelled",other_hotels_test!L1880,1)-7)))</f>
        <v>October 2012</v>
      </c>
      <c r="J1880" s="1" t="str">
        <f>TRIM(IF(ISERROR(MID(other_hotels_test!L1880,FIND("travelled",other_hotels_test!L1880,1)+9,LEN(other_hotels_test!L1880))),"",MID(other_hotels_test!L1880,FIND("travelled",other_hotels_test!L1880,1)+9,LEN(other_hotels_test!L1880))))</f>
        <v>on business</v>
      </c>
      <c r="K1880" s="4" t="e">
        <f ca="1">udfRegEx(other_hotels_test!M1880,"\d( of )\d( stars).*(n&gt;)([\s\S]*;)")&amp;CHAR(10)&amp;udfRegEx(other_hotels_test!M1880,"[^;]+$\d( of )\d( stars).*(n&gt;)([\s\S]*;)")</f>
        <v>#NAME?</v>
      </c>
      <c r="N1880" s="1" t="str">
        <f>other_hotels_test!P1880</f>
        <v>Reviewed 7 January 2013</v>
      </c>
    </row>
    <row r="1881" spans="1:14" ht="280">
      <c r="A1881" s="1" t="str">
        <f>MID(other_hotels_test!D1881,1,FIND("_data",other_hotels_test!D1881,1)-1)</f>
        <v>victoria_hotel</v>
      </c>
      <c r="B1881" s="4" t="str">
        <f>other_hotels_test!G1881</f>
        <v>fish1fish</v>
      </c>
      <c r="C1881" s="4" t="str">
        <f>IF(ISBLANK(other_hotels_test!H1881),"",other_hotels_test!H1881)</f>
        <v>Guangzhou</v>
      </c>
      <c r="D1881" s="1" t="str">
        <f>MID(other_hotels_test!I1881,FIND("of",other_hotels_test!I1881,1)-2,12)</f>
        <v>3 of 5 stars</v>
      </c>
      <c r="E1881" s="1" t="str">
        <f>MID(other_hotels_test!I1881,FIND("of",other_hotels_test!I1881,1)-2,2)</f>
        <v xml:space="preserve">3 </v>
      </c>
      <c r="F1881" s="2">
        <f>MID(other_hotels_test!I1881,FIND("of",other_hotels_test!I1881,1)-2,2)/MID(other_hotels_test!I1881,FIND("of",other_hotels_test!I1881,1)+2,2)</f>
        <v>0.6</v>
      </c>
      <c r="G1881" s="3" t="str">
        <f>IF(ISBLANK(other_hotels_test!J1881),"",other_hotels_test!J1881)</f>
        <v>“Good location”</v>
      </c>
      <c r="H1881" s="3" t="str">
        <f>IF(ISBLANK(other_hotels_test!K1881),"",other_hotels_test!K1881)</f>
        <v>I saw previous posters advice &amp; chose this hotel the fact said this hotel is worth of staying here. We just live there 1 day. It is suitable for people who want to stay in short time (say 1 or 2 nights)comfortable with limited budget. The room is very small but clean &amp; comfortable. The location is very well (in downtownnear Raffles City)It is not expensive.The hotel is not far from several MRT stations. When we go out from behind door of the hotel just walk one or two minutes we notice there is one station. Although we didn't take metro. If go to near place we just walk if go to far placewe take taxi as we have child. I knew there is an exchange store in the downstairs of the hotel from before posters but when I went there on Dec 2012(near Christmas) it has been closed. It is a little pity &amp; a little inconvenience in my trip because I had thought to make some change there. So I had to find another place to exchange money. When I went to the hotel in the afternoon both of my camera &amp; mobile phone are power off I found there is two poles socket in the wall but when I charge them by using the socket (the two poles) it can't work. The three poles socket OK. I tried several times but failed. At last I had to go to receiption put my camera &amp; handphone there to charge them until next day to get back.</v>
      </c>
      <c r="I1881" s="1" t="str">
        <f>TRIM(IF(ISERROR(MID(other_hotels_test!L1881,7,FIND("travelled",other_hotels_test!L1881,1)-7)),"",MID(other_hotels_test!L1881,7,FIND("travelled",other_hotels_test!L1881,1)-7)))</f>
        <v>December 2012</v>
      </c>
      <c r="J1881" s="1" t="str">
        <f>TRIM(IF(ISERROR(MID(other_hotels_test!L1881,FIND("travelled",other_hotels_test!L1881,1)+9,LEN(other_hotels_test!L1881))),"",MID(other_hotels_test!L1881,FIND("travelled",other_hotels_test!L1881,1)+9,LEN(other_hotels_test!L1881))))</f>
        <v>with family</v>
      </c>
      <c r="K1881" s="4" t="e">
        <f ca="1">udfRegEx(other_hotels_test!M1881,"\d( of )\d( stars).*(n&gt;)([\s\S]*;)")&amp;CHAR(10)&amp;udfRegEx(other_hotels_test!M1881,"[^;]+$\d( of )\d( stars).*(n&gt;)([\s\S]*;)")</f>
        <v>#NAME?</v>
      </c>
      <c r="N1881" s="1" t="str">
        <f>other_hotels_test!P1881</f>
        <v>Reviewed 7 January 2013</v>
      </c>
    </row>
    <row r="1882" spans="1:14" ht="56">
      <c r="A1882" s="1" t="str">
        <f>MID(other_hotels_test!D1882,1,FIND("_data",other_hotels_test!D1882,1)-1)</f>
        <v>victoria_hotel</v>
      </c>
      <c r="B1882" s="4" t="str">
        <f>other_hotels_test!G1882</f>
        <v>eryk s</v>
      </c>
      <c r="C1882" s="4" t="str">
        <f>IF(ISBLANK(other_hotels_test!H1882),"",other_hotels_test!H1882)</f>
        <v/>
      </c>
      <c r="D1882" s="1" t="str">
        <f>MID(other_hotels_test!I1882,FIND("of",other_hotels_test!I1882,1)-2,12)</f>
        <v>4 of 5 stars</v>
      </c>
      <c r="E1882" s="1" t="str">
        <f>MID(other_hotels_test!I1882,FIND("of",other_hotels_test!I1882,1)-2,2)</f>
        <v xml:space="preserve">4 </v>
      </c>
      <c r="F1882" s="2">
        <f>MID(other_hotels_test!I1882,FIND("of",other_hotels_test!I1882,1)-2,2)/MID(other_hotels_test!I1882,FIND("of",other_hotels_test!I1882,1)+2,2)</f>
        <v>0.8</v>
      </c>
      <c r="G1882" s="3" t="str">
        <f>IF(ISBLANK(other_hotels_test!J1882),"",other_hotels_test!J1882)</f>
        <v>“we've got 4 hour early check-in!”</v>
      </c>
      <c r="H1882" s="3" t="str">
        <f>IF(ISBLANK(other_hotels_test!K1882),"",other_hotels_test!K1882)</f>
        <v>Thanks to Victoria Hotel. Friendly and clean hotel close to MRT and bus stop nice location Very Helpful staff you can ask for taxi booking to go to the Airport. just evaluate for air-conditioning inside is strong. there is mild smell in the hallway.</v>
      </c>
      <c r="I1882" s="1" t="str">
        <f>TRIM(IF(ISERROR(MID(other_hotels_test!L1882,7,FIND("travelled",other_hotels_test!L1882,1)-7)),"",MID(other_hotels_test!L1882,7,FIND("travelled",other_hotels_test!L1882,1)-7)))</f>
        <v>May 2014</v>
      </c>
      <c r="J1882" s="1" t="str">
        <f>TRIM(IF(ISERROR(MID(other_hotels_test!L1882,FIND("travelled",other_hotels_test!L1882,1)+9,LEN(other_hotels_test!L1882))),"",MID(other_hotels_test!L1882,FIND("travelled",other_hotels_test!L1882,1)+9,LEN(other_hotels_test!L1882))))</f>
        <v>with family</v>
      </c>
      <c r="K1882" s="4" t="e">
        <f ca="1">udfRegEx(other_hotels_test!M1882,"\d( of )\d( stars).*(n&gt;)([\s\S]*;)")&amp;CHAR(10)&amp;udfRegEx(other_hotels_test!M1882,"[^;]+$\d( of )\d( stars).*(n&gt;)([\s\S]*;)")</f>
        <v>#NAME?</v>
      </c>
      <c r="N1882" s="1" t="str">
        <f>other_hotels_test!P1882</f>
        <v>Reviewed 9 June 2014</v>
      </c>
    </row>
    <row r="1883" spans="1:14" ht="56">
      <c r="A1883" s="1" t="str">
        <f>MID(other_hotels_test!D1883,1,FIND("_data",other_hotels_test!D1883,1)-1)</f>
        <v>victoria_hotel</v>
      </c>
      <c r="B1883" s="4" t="str">
        <f>other_hotels_test!G1883</f>
        <v>teremikage</v>
      </c>
      <c r="C1883" s="4" t="str">
        <f>IF(ISBLANK(other_hotels_test!H1883),"",other_hotels_test!H1883)</f>
        <v>Philippines</v>
      </c>
      <c r="D1883" s="1" t="str">
        <f>MID(other_hotels_test!I1883,FIND("of",other_hotels_test!I1883,1)-2,12)</f>
        <v>3 of 5 stars</v>
      </c>
      <c r="E1883" s="1" t="str">
        <f>MID(other_hotels_test!I1883,FIND("of",other_hotels_test!I1883,1)-2,2)</f>
        <v xml:space="preserve">3 </v>
      </c>
      <c r="F1883" s="2">
        <f>MID(other_hotels_test!I1883,FIND("of",other_hotels_test!I1883,1)-2,2)/MID(other_hotels_test!I1883,FIND("of",other_hotels_test!I1883,1)+2,2)</f>
        <v>0.6</v>
      </c>
      <c r="G1883" s="3" t="str">
        <f>IF(ISBLANK(other_hotels_test!J1883),"",other_hotels_test!J1883)</f>
        <v>“Your Budget Hotel”</v>
      </c>
      <c r="H1883" s="3" t="str">
        <f>IF(ISBLANK(other_hotels_test!K1883),"",other_hotels_test!K1883)</f>
        <v>Budget hotel with a good location. Near MRT bus stop hawker Bugis junction. Chinatown and other attractions are few MRT stations away. They sell tickets for cheaper price. Free wifi. Room is small but valuable for what you pay for. Staffs are friendly.</v>
      </c>
      <c r="I1883" s="1" t="str">
        <f>TRIM(IF(ISERROR(MID(other_hotels_test!L1883,7,FIND("travelled",other_hotels_test!L1883,1)-7)),"",MID(other_hotels_test!L1883,7,FIND("travelled",other_hotels_test!L1883,1)-7)))</f>
        <v>June 2014</v>
      </c>
      <c r="J1883" s="1" t="str">
        <f>TRIM(IF(ISERROR(MID(other_hotels_test!L1883,FIND("travelled",other_hotels_test!L1883,1)+9,LEN(other_hotels_test!L1883))),"",MID(other_hotels_test!L1883,FIND("travelled",other_hotels_test!L1883,1)+9,LEN(other_hotels_test!L1883))))</f>
        <v>as a couple</v>
      </c>
      <c r="K1883" s="4" t="e">
        <f ca="1">udfRegEx(other_hotels_test!M1883,"\d( of )\d( stars).*(n&gt;)([\s\S]*;)")&amp;CHAR(10)&amp;udfRegEx(other_hotels_test!M1883,"[^;]+$\d( of )\d( stars).*(n&gt;)([\s\S]*;)")</f>
        <v>#NAME?</v>
      </c>
      <c r="N1883" s="1" t="str">
        <f>other_hotels_test!P1883</f>
        <v>Reviewed 9 June 2014</v>
      </c>
    </row>
    <row r="1884" spans="1:14" ht="98">
      <c r="A1884" s="1" t="str">
        <f>MID(other_hotels_test!D1884,1,FIND("_data",other_hotels_test!D1884,1)-1)</f>
        <v>victoria_hotel</v>
      </c>
      <c r="B1884" s="4" t="str">
        <f>other_hotels_test!G1884</f>
        <v>marie137</v>
      </c>
      <c r="C1884" s="4" t="str">
        <f>IF(ISBLANK(other_hotels_test!H1884),"",other_hotels_test!H1884)</f>
        <v>Ballarat Australia</v>
      </c>
      <c r="D1884" s="1" t="str">
        <f>MID(other_hotels_test!I1884,FIND("of",other_hotels_test!I1884,1)-2,12)</f>
        <v>4 of 5 stars</v>
      </c>
      <c r="E1884" s="1" t="str">
        <f>MID(other_hotels_test!I1884,FIND("of",other_hotels_test!I1884,1)-2,2)</f>
        <v xml:space="preserve">4 </v>
      </c>
      <c r="F1884" s="2">
        <f>MID(other_hotels_test!I1884,FIND("of",other_hotels_test!I1884,1)-2,2)/MID(other_hotels_test!I1884,FIND("of",other_hotels_test!I1884,1)+2,2)</f>
        <v>0.8</v>
      </c>
      <c r="G1884" s="3" t="str">
        <f>IF(ISBLANK(other_hotels_test!J1884),"",other_hotels_test!J1884)</f>
        <v>“Consistent”</v>
      </c>
      <c r="H1884" s="3" t="str">
        <f>IF(ISBLANK(other_hotels_test!K1884),"",other_hotels_test!K1884)</f>
        <v>This was my 3rd stay at Victoria Hotel. Singapore is very expensive now and the Victoria remains a good option. It is very convenient to several MRT stops and so has easy access from the airport and for sightseeing. It is within walking distance of Raffles/ City Hall and also of the food stalls and markets of Little India. I have found on each stay that the rooms have been clean and the wifi reliable. A good option for a stopover or short stay.</v>
      </c>
      <c r="I1884" s="1" t="str">
        <f>TRIM(IF(ISERROR(MID(other_hotels_test!L1884,7,FIND("travelled",other_hotels_test!L1884,1)-7)),"",MID(other_hotels_test!L1884,7,FIND("travelled",other_hotels_test!L1884,1)-7)))</f>
        <v/>
      </c>
      <c r="J1884" s="1" t="str">
        <f>TRIM(IF(ISERROR(MID(other_hotels_test!L1884,FIND("travelled",other_hotels_test!L1884,1)+9,LEN(other_hotels_test!L1884))),"",MID(other_hotels_test!L1884,FIND("travelled",other_hotels_test!L1884,1)+9,LEN(other_hotels_test!L1884))))</f>
        <v/>
      </c>
      <c r="K1884" s="4" t="e">
        <f ca="1">udfRegEx(other_hotels_test!M1884,"\d( of )\d( stars).*(n&gt;)([\s\S]*;)")&amp;CHAR(10)&amp;udfRegEx(other_hotels_test!M1884,"[^;]+$\d( of )\d( stars).*(n&gt;)([\s\S]*;)")</f>
        <v>#NAME?</v>
      </c>
      <c r="N1884" s="1" t="str">
        <f>other_hotels_test!P1884</f>
        <v>Reviewed 9 June 2014</v>
      </c>
    </row>
    <row r="1885" spans="1:14" ht="56">
      <c r="A1885" s="1" t="str">
        <f>MID(other_hotels_test!D1885,1,FIND("_data",other_hotels_test!D1885,1)-1)</f>
        <v>victoria_hotel</v>
      </c>
      <c r="B1885" s="4" t="str">
        <f>other_hotels_test!G1885</f>
        <v>Kelvin C</v>
      </c>
      <c r="C1885" s="4" t="str">
        <f>IF(ISBLANK(other_hotels_test!H1885),"",other_hotels_test!H1885)</f>
        <v/>
      </c>
      <c r="D1885" s="1" t="str">
        <f>MID(other_hotels_test!I1885,FIND("of",other_hotels_test!I1885,1)-2,12)</f>
        <v>5 of 5 stars</v>
      </c>
      <c r="E1885" s="1" t="str">
        <f>MID(other_hotels_test!I1885,FIND("of",other_hotels_test!I1885,1)-2,2)</f>
        <v xml:space="preserve">5 </v>
      </c>
      <c r="F1885" s="2">
        <f>MID(other_hotels_test!I1885,FIND("of",other_hotels_test!I1885,1)-2,2)/MID(other_hotels_test!I1885,FIND("of",other_hotels_test!I1885,1)+2,2)</f>
        <v>1</v>
      </c>
      <c r="G1885" s="3" t="str">
        <f>IF(ISBLANK(other_hotels_test!J1885),"",other_hotels_test!J1885)</f>
        <v>“Service”</v>
      </c>
      <c r="H1885" s="3" t="str">
        <f>IF(ISBLANK(other_hotels_test!K1885),"",other_hotels_test!K1885)</f>
        <v>To; who may concern This is my 5th visit on this hotel and the service itself is very good and also is very near to MRT and bus stop for me to travel. As for the price also is very reasonable and the room is also very good for staying.</v>
      </c>
      <c r="I1885" s="1" t="str">
        <f>TRIM(IF(ISERROR(MID(other_hotels_test!L1885,7,FIND("travelled",other_hotels_test!L1885,1)-7)),"",MID(other_hotels_test!L1885,7,FIND("travelled",other_hotels_test!L1885,1)-7)))</f>
        <v>January 2014</v>
      </c>
      <c r="J1885" s="1" t="str">
        <f>TRIM(IF(ISERROR(MID(other_hotels_test!L1885,FIND("travelled",other_hotels_test!L1885,1)+9,LEN(other_hotels_test!L1885))),"",MID(other_hotels_test!L1885,FIND("travelled",other_hotels_test!L1885,1)+9,LEN(other_hotels_test!L1885))))</f>
        <v>with friends</v>
      </c>
      <c r="K1885" s="4" t="e">
        <f ca="1">udfRegEx(other_hotels_test!M1885,"\d( of )\d( stars).*(n&gt;)([\s\S]*;)")&amp;CHAR(10)&amp;udfRegEx(other_hotels_test!M1885,"[^;]+$\d( of )\d( stars).*(n&gt;)([\s\S]*;)")</f>
        <v>#NAME?</v>
      </c>
      <c r="N1885" s="1" t="str">
        <f>other_hotels_test!P1885</f>
        <v>Reviewed 8 June 2014</v>
      </c>
    </row>
    <row r="1886" spans="1:14" ht="56">
      <c r="A1886" s="1" t="str">
        <f>MID(other_hotels_test!D1886,1,FIND("_data",other_hotels_test!D1886,1)-1)</f>
        <v>victoria_hotel</v>
      </c>
      <c r="B1886" s="4" t="str">
        <f>other_hotels_test!G1886</f>
        <v>Anpardy</v>
      </c>
      <c r="C1886" s="4" t="str">
        <f>IF(ISBLANK(other_hotels_test!H1886),"",other_hotels_test!H1886)</f>
        <v>Jakarta Indonesia</v>
      </c>
      <c r="D1886" s="1" t="str">
        <f>MID(other_hotels_test!I1886,FIND("of",other_hotels_test!I1886,1)-2,12)</f>
        <v>5 of 5 stars</v>
      </c>
      <c r="E1886" s="1" t="str">
        <f>MID(other_hotels_test!I1886,FIND("of",other_hotels_test!I1886,1)-2,2)</f>
        <v xml:space="preserve">5 </v>
      </c>
      <c r="F1886" s="2">
        <f>MID(other_hotels_test!I1886,FIND("of",other_hotels_test!I1886,1)-2,2)/MID(other_hotels_test!I1886,FIND("of",other_hotels_test!I1886,1)+2,2)</f>
        <v>1</v>
      </c>
      <c r="G1886" s="3" t="str">
        <f>IF(ISBLANK(other_hotels_test!J1886),"",other_hotels_test!J1886)</f>
        <v>“Reasonable Hotel”</v>
      </c>
      <c r="H1886" s="3" t="str">
        <f>IF(ISBLANK(other_hotels_test!K1886),"",other_hotels_test!K1886)</f>
        <v>Friendly and clean hotel close to MRT and bus stop nice location 10 minutes to Bugis Junction (a modern shopping center) and Bugis Village (a traditional market). Helpful staff you can ask for taxi booking to go to the Airport. Thanks to Victoria Hotel ...</v>
      </c>
      <c r="I1886" s="1" t="str">
        <f>TRIM(IF(ISERROR(MID(other_hotels_test!L1886,7,FIND("travelled",other_hotels_test!L1886,1)-7)),"",MID(other_hotels_test!L1886,7,FIND("travelled",other_hotels_test!L1886,1)-7)))</f>
        <v>May 2014</v>
      </c>
      <c r="J1886" s="1" t="str">
        <f>TRIM(IF(ISERROR(MID(other_hotels_test!L1886,FIND("travelled",other_hotels_test!L1886,1)+9,LEN(other_hotels_test!L1886))),"",MID(other_hotels_test!L1886,FIND("travelled",other_hotels_test!L1886,1)+9,LEN(other_hotels_test!L1886))))</f>
        <v>solo</v>
      </c>
      <c r="K1886" s="4" t="e">
        <f ca="1">udfRegEx(other_hotels_test!M1886,"\d( of )\d( stars).*(n&gt;)([\s\S]*;)")&amp;CHAR(10)&amp;udfRegEx(other_hotels_test!M1886,"[^;]+$\d( of )\d( stars).*(n&gt;)([\s\S]*;)")</f>
        <v>#NAME?</v>
      </c>
      <c r="N1886" s="1" t="str">
        <f>other_hotels_test!P1886</f>
        <v>Reviewed 3 June 2014</v>
      </c>
    </row>
    <row r="1887" spans="1:14" ht="168">
      <c r="A1887" s="1" t="str">
        <f>MID(other_hotels_test!D1887,1,FIND("_data",other_hotels_test!D1887,1)-1)</f>
        <v>victoria_hotel</v>
      </c>
      <c r="B1887" s="4" t="str">
        <f>other_hotels_test!G1887</f>
        <v>Maya051</v>
      </c>
      <c r="C1887" s="4" t="str">
        <f>IF(ISBLANK(other_hotels_test!H1887),"",other_hotels_test!H1887)</f>
        <v>Las Pinas Philippines</v>
      </c>
      <c r="D1887" s="1" t="str">
        <f>MID(other_hotels_test!I1887,FIND("of",other_hotels_test!I1887,1)-2,12)</f>
        <v>4 of 5 stars</v>
      </c>
      <c r="E1887" s="1" t="str">
        <f>MID(other_hotels_test!I1887,FIND("of",other_hotels_test!I1887,1)-2,2)</f>
        <v xml:space="preserve">4 </v>
      </c>
      <c r="F1887" s="2">
        <f>MID(other_hotels_test!I1887,FIND("of",other_hotels_test!I1887,1)-2,2)/MID(other_hotels_test!I1887,FIND("of",other_hotels_test!I1887,1)+2,2)</f>
        <v>0.8</v>
      </c>
      <c r="G1887" s="3" t="str">
        <f>IF(ISBLANK(other_hotels_test!J1887),"",other_hotels_test!J1887)</f>
        <v>“best location budget hotel”</v>
      </c>
      <c r="H1887" s="3" t="str">
        <f>IF(ISBLANK(other_hotels_test!K1887),"",other_hotels_test!K1887)</f>
        <v>The hotel is quite small and so was the room but it has the basic amenities a traveler needs. What's great about this hotel is the location. It is a few steps away from the Bras Basah MRT Station and about 2 blocks away from Raffles City where 2 other MRT stations are located: Esplanade and City Hall. The accessibility of these 3 stations really make travelling around Singapore super easy and convenient! There's a 7-11 store beside the hotel. Across the street you'll find the Bras Basah food complex which offers good and cheap food 24/7. There's also a McDonald's restaurant close to it. My family of 5 stayed in the hotel for 4 days. The staff members were helpful and friendly. There's a couple of Ipads with internet for everyone's use in the lobby.</v>
      </c>
      <c r="I1887" s="1" t="str">
        <f>TRIM(IF(ISERROR(MID(other_hotels_test!L1887,7,FIND("travelled",other_hotels_test!L1887,1)-7)),"",MID(other_hotels_test!L1887,7,FIND("travelled",other_hotels_test!L1887,1)-7)))</f>
        <v>November 2012</v>
      </c>
      <c r="J1887" s="1" t="str">
        <f>TRIM(IF(ISERROR(MID(other_hotels_test!L1887,FIND("travelled",other_hotels_test!L1887,1)+9,LEN(other_hotels_test!L1887))),"",MID(other_hotels_test!L1887,FIND("travelled",other_hotels_test!L1887,1)+9,LEN(other_hotels_test!L1887))))</f>
        <v>with family</v>
      </c>
      <c r="K1887" s="4" t="e">
        <f ca="1">udfRegEx(other_hotels_test!M1887,"\d( of )\d( stars).*(n&gt;)([\s\S]*;)")&amp;CHAR(10)&amp;udfRegEx(other_hotels_test!M1887,"[^;]+$\d( of )\d( stars).*(n&gt;)([\s\S]*;)")</f>
        <v>#NAME?</v>
      </c>
      <c r="N1887" s="1" t="str">
        <f>other_hotels_test!P1887</f>
        <v>Reviewed 2 January 2013</v>
      </c>
    </row>
    <row r="1888" spans="1:14" ht="409">
      <c r="A1888" s="1" t="str">
        <f>MID(other_hotels_test!D1888,1,FIND("_data",other_hotels_test!D1888,1)-1)</f>
        <v>victoria_hotel</v>
      </c>
      <c r="B1888" s="4" t="str">
        <f>other_hotels_test!G1888</f>
        <v>Michael_Spencer_12</v>
      </c>
      <c r="C1888" s="4" t="str">
        <f>IF(ISBLANK(other_hotels_test!H1888),"",other_hotels_test!H1888)</f>
        <v>General Santos City</v>
      </c>
      <c r="D1888" s="1" t="str">
        <f>MID(other_hotels_test!I1888,FIND("of",other_hotels_test!I1888,1)-2,12)</f>
        <v>4 of 5 stars</v>
      </c>
      <c r="E1888" s="1" t="str">
        <f>MID(other_hotels_test!I1888,FIND("of",other_hotels_test!I1888,1)-2,2)</f>
        <v xml:space="preserve">4 </v>
      </c>
      <c r="F1888" s="2">
        <f>MID(other_hotels_test!I1888,FIND("of",other_hotels_test!I1888,1)-2,2)/MID(other_hotels_test!I1888,FIND("of",other_hotels_test!I1888,1)+2,2)</f>
        <v>0.8</v>
      </c>
      <c r="G1888" s="3" t="str">
        <f>IF(ISBLANK(other_hotels_test!J1888),"",other_hotels_test!J1888)</f>
        <v>“A good hotel”</v>
      </c>
      <c r="H1888" s="3" t="str">
        <f>IF(ISBLANK(other_hotels_test!K1888),"",other_hotels_test!K1888)</f>
        <v>I agree with praise of the earlier posters here. Rather than repeating what they said I decided simply to give some helpful advice for those staying there. 1) There is a good short-cut to the nearest subway (MRT) station. Go out the back of the hotel turn left and then right. We bought EZ Link cards at the station--that way you don't have to use money every trip. And at the station you can ask for maps of the subway and any advice. 2) There is a restaurant in front of the hotel-called "Steakout" with an entrance inside the hotel. There you can buy a good lunch or dinner for about $10. 3) Taxis. At most times of the day taxis will not stop on the main streets including the main street in front of the Victoria Hotel. But you can have the hotel desk call you a taxi or look for a taxi at a nearby hotel or side street. 4) Several blocks up the street is the "night market" at Burgis Street. As you go up the street suddenly you will see a narrow street on your left packed with people looking and buying. It is a good place to inexpensively get the sort of things tourists buy. Go left when you come out the front door of the hotel. I also rather like the Burger King restaurant by the entrance of Burgis Street. 5) Unfortunately the Victoria Hotel does not have a free breakfast for guests. However near the end of my travels with my wife each day we bought some food and put it in the refrigerator at our room to have for breakfast. My favorite--a submarine from the Subway restaurant at the fifth floor Burgis shopping center (which is right before getting to the night market). There is a restaurant right across from the Subway by the way that I liked whose name I never noted. There are many restaurants in Singapore with good food though there are many too with mediocre food. Also there is a food court right across the street from the Victoria Hotel which some posters here said they used. 6) The Victoria Hotel is a good location to walk to worthwhile places or to take a short taxi ride to good places to see. The first night we walked to the Raffles Hotel to get a look which is a major institution in Singapore. To walk there go to your right going out the front entrance of the hotel and walk to the next street Bras Basah Road and take a left there. The main entrance to the hotel is on the far side of this building. But if you are tired you should take a taxi (inexpensive). I think it took us about 20 minutes to walk there. 7. Singapore has established a helpful website for visitors. I used their service Viator to sign up for four tours of Singapore over the internet before my arrival including a city tour and a tour of Chinatown. Most tours will pick you up at your hotel and I found at the Victoria Hotel. The tours I went on were all worthwhile. Singapore is a beautiful city with spectacular buildings. The Victoria Hotel was a good place to stay and the staff people were very helpful.</v>
      </c>
      <c r="I1888" s="1" t="str">
        <f>TRIM(IF(ISERROR(MID(other_hotels_test!L1888,7,FIND("travelled",other_hotels_test!L1888,1)-7)),"",MID(other_hotels_test!L1888,7,FIND("travelled",other_hotels_test!L1888,1)-7)))</f>
        <v>December 2012</v>
      </c>
      <c r="J1888" s="1" t="str">
        <f>TRIM(IF(ISERROR(MID(other_hotels_test!L1888,FIND("travelled",other_hotels_test!L1888,1)+9,LEN(other_hotels_test!L1888))),"",MID(other_hotels_test!L1888,FIND("travelled",other_hotels_test!L1888,1)+9,LEN(other_hotels_test!L1888))))</f>
        <v>solo</v>
      </c>
      <c r="K1888" s="4" t="e">
        <f ca="1">udfRegEx(other_hotels_test!M1888,"\d( of )\d( stars).*(n&gt;)([\s\S]*;)")&amp;CHAR(10)&amp;udfRegEx(other_hotels_test!M1888,"[^;]+$\d( of )\d( stars).*(n&gt;)([\s\S]*;)")</f>
        <v>#NAME?</v>
      </c>
      <c r="N1888" s="1" t="str">
        <f>other_hotels_test!P1888</f>
        <v>Reviewed 23 December 2012</v>
      </c>
    </row>
    <row r="1889" spans="1:14" ht="112">
      <c r="A1889" s="1" t="str">
        <f>MID(other_hotels_test!D1889,1,FIND("_data",other_hotels_test!D1889,1)-1)</f>
        <v>victoria_hotel</v>
      </c>
      <c r="B1889" s="4" t="str">
        <f>other_hotels_test!G1889</f>
        <v>Nuno_the_Curious</v>
      </c>
      <c r="C1889" s="4" t="str">
        <f>IF(ISBLANK(other_hotels_test!H1889),"",other_hotels_test!H1889)</f>
        <v>Salzburg Austria</v>
      </c>
      <c r="D1889" s="1" t="str">
        <f>MID(other_hotels_test!I1889,FIND("of",other_hotels_test!I1889,1)-2,12)</f>
        <v>3 of 5 stars</v>
      </c>
      <c r="E1889" s="1" t="str">
        <f>MID(other_hotels_test!I1889,FIND("of",other_hotels_test!I1889,1)-2,2)</f>
        <v xml:space="preserve">3 </v>
      </c>
      <c r="F1889" s="2">
        <f>MID(other_hotels_test!I1889,FIND("of",other_hotels_test!I1889,1)-2,2)/MID(other_hotels_test!I1889,FIND("of",other_hotels_test!I1889,1)+2,2)</f>
        <v>0.6</v>
      </c>
      <c r="G1889" s="3" t="str">
        <f>IF(ISBLANK(other_hotels_test!J1889),"",other_hotels_test!J1889)</f>
        <v>“OK for a quick stay and when on budget”</v>
      </c>
      <c r="H1889" s="3" t="str">
        <f>IF(ISBLANK(other_hotels_test!K1889),"",other_hotels_test!K1889)</f>
        <v>Room was small and noisy. Bathroom was as well quite small. I don't care about small amenities but others do so that's why I'm pointing this out. I had two single beds on the room. Internet was not fast - that did upset me. There was no breakfast being offered. Sheets and towels were very worn and nothing on the hotel had a new look. It's still fairly close to the subway and you can get anywhere pretty fast. It's also a very nice and simple walk to the Quays so that's great. if I were on budget I'd stay again.</v>
      </c>
      <c r="I1889" s="1" t="str">
        <f>TRIM(IF(ISERROR(MID(other_hotels_test!L1889,7,FIND("travelled",other_hotels_test!L1889,1)-7)),"",MID(other_hotels_test!L1889,7,FIND("travelled",other_hotels_test!L1889,1)-7)))</f>
        <v>December 2012</v>
      </c>
      <c r="J1889" s="1" t="str">
        <f>TRIM(IF(ISERROR(MID(other_hotels_test!L1889,FIND("travelled",other_hotels_test!L1889,1)+9,LEN(other_hotels_test!L1889))),"",MID(other_hotels_test!L1889,FIND("travelled",other_hotels_test!L1889,1)+9,LEN(other_hotels_test!L1889))))</f>
        <v>solo</v>
      </c>
      <c r="K1889" s="4" t="e">
        <f ca="1">udfRegEx(other_hotels_test!M1889,"\d( of )\d( stars).*(n&gt;)([\s\S]*;)")&amp;CHAR(10)&amp;udfRegEx(other_hotels_test!M1889,"[^;]+$\d( of )\d( stars).*(n&gt;)([\s\S]*;)")</f>
        <v>#NAME?</v>
      </c>
      <c r="N1889" s="1" t="str">
        <f>other_hotels_test!P1889</f>
        <v>Reviewed 19 December 2012</v>
      </c>
    </row>
    <row r="1890" spans="1:14" ht="84">
      <c r="A1890" s="1" t="str">
        <f>MID(other_hotels_test!D1890,1,FIND("_data",other_hotels_test!D1890,1)-1)</f>
        <v>victoria_hotel</v>
      </c>
      <c r="B1890" s="4" t="str">
        <f>other_hotels_test!G1890</f>
        <v>Leon1987</v>
      </c>
      <c r="C1890" s="4" t="str">
        <f>IF(ISBLANK(other_hotels_test!H1890),"",other_hotels_test!H1890)</f>
        <v>Sydney New South Wales Australia</v>
      </c>
      <c r="D1890" s="1" t="str">
        <f>MID(other_hotels_test!I1890,FIND("of",other_hotels_test!I1890,1)-2,12)</f>
        <v>4 of 5 stars</v>
      </c>
      <c r="E1890" s="1" t="str">
        <f>MID(other_hotels_test!I1890,FIND("of",other_hotels_test!I1890,1)-2,2)</f>
        <v xml:space="preserve">4 </v>
      </c>
      <c r="F1890" s="2">
        <f>MID(other_hotels_test!I1890,FIND("of",other_hotels_test!I1890,1)-2,2)/MID(other_hotels_test!I1890,FIND("of",other_hotels_test!I1890,1)+2,2)</f>
        <v>0.8</v>
      </c>
      <c r="G1890" s="3" t="str">
        <f>IF(ISBLANK(other_hotels_test!J1890),"",other_hotels_test!J1890)</f>
        <v>“budget convenient near 5 star rated hotel”</v>
      </c>
      <c r="H1890" s="3" t="str">
        <f>IF(ISBLANK(other_hotels_test!K1890),"",other_hotels_test!K1890)</f>
        <v>nice and clean reception was friendly; if you are looking for convenient and budget hotel look no further! Victoria has the standard of good hotels in city areas and the convenience; the budget price makes it a top choice for people looking for hotels that can be compared to hotels in cities areas but at the same time priced lower than most of hotels near urban region.</v>
      </c>
      <c r="I1890" s="1" t="str">
        <f>TRIM(IF(ISERROR(MID(other_hotels_test!L1890,7,FIND("travelled",other_hotels_test!L1890,1)-7)),"",MID(other_hotels_test!L1890,7,FIND("travelled",other_hotels_test!L1890,1)-7)))</f>
        <v>December 2012</v>
      </c>
      <c r="J1890" s="1" t="str">
        <f>TRIM(IF(ISERROR(MID(other_hotels_test!L1890,FIND("travelled",other_hotels_test!L1890,1)+9,LEN(other_hotels_test!L1890))),"",MID(other_hotels_test!L1890,FIND("travelled",other_hotels_test!L1890,1)+9,LEN(other_hotels_test!L1890))))</f>
        <v>as a couple</v>
      </c>
      <c r="K1890" s="4" t="e">
        <f ca="1">udfRegEx(other_hotels_test!M1890,"\d( of )\d( stars).*(n&gt;)([\s\S]*;)")&amp;CHAR(10)&amp;udfRegEx(other_hotels_test!M1890,"[^;]+$\d( of )\d( stars).*(n&gt;)([\s\S]*;)")</f>
        <v>#NAME?</v>
      </c>
      <c r="N1890" s="1" t="str">
        <f>other_hotels_test!P1890</f>
        <v>Reviewed 14 December 2012</v>
      </c>
    </row>
    <row r="1891" spans="1:14" ht="56">
      <c r="A1891" s="1" t="str">
        <f>MID(other_hotels_test!D1891,1,FIND("_data",other_hotels_test!D1891,1)-1)</f>
        <v>victoria_hotel</v>
      </c>
      <c r="B1891" s="4" t="str">
        <f>other_hotels_test!G1891</f>
        <v>Migs1985</v>
      </c>
      <c r="C1891" s="4" t="str">
        <f>IF(ISBLANK(other_hotels_test!H1891),"",other_hotels_test!H1891)</f>
        <v/>
      </c>
      <c r="D1891" s="1" t="str">
        <f>MID(other_hotels_test!I1891,FIND("of",other_hotels_test!I1891,1)-2,12)</f>
        <v>4 of 5 stars</v>
      </c>
      <c r="E1891" s="1" t="str">
        <f>MID(other_hotels_test!I1891,FIND("of",other_hotels_test!I1891,1)-2,2)</f>
        <v xml:space="preserve">4 </v>
      </c>
      <c r="F1891" s="2">
        <f>MID(other_hotels_test!I1891,FIND("of",other_hotels_test!I1891,1)-2,2)/MID(other_hotels_test!I1891,FIND("of",other_hotels_test!I1891,1)+2,2)</f>
        <v>0.8</v>
      </c>
      <c r="G1891" s="3" t="str">
        <f>IF(ISBLANK(other_hotels_test!J1891),"",other_hotels_test!J1891)</f>
        <v>“Very value for money”</v>
      </c>
      <c r="H1891" s="3" t="str">
        <f>IF(ISBLANK(other_hotels_test!K1891),"",other_hotels_test!K1891)</f>
        <v>Good value for money and close to Raffles City mall and MRT stations. Service was okay not bad. Right next to SMU so good for those who want to go there too. The room was simple but spacious enough. Shower was also good though limited toiletries.</v>
      </c>
      <c r="I1891" s="1" t="str">
        <f>TRIM(IF(ISERROR(MID(other_hotels_test!L1891,7,FIND("travelled",other_hotels_test!L1891,1)-7)),"",MID(other_hotels_test!L1891,7,FIND("travelled",other_hotels_test!L1891,1)-7)))</f>
        <v/>
      </c>
      <c r="J1891" s="1" t="str">
        <f>TRIM(IF(ISERROR(MID(other_hotels_test!L1891,FIND("travelled",other_hotels_test!L1891,1)+9,LEN(other_hotels_test!L1891))),"",MID(other_hotels_test!L1891,FIND("travelled",other_hotels_test!L1891,1)+9,LEN(other_hotels_test!L1891))))</f>
        <v/>
      </c>
      <c r="K1891" s="4" t="e">
        <f ca="1">udfRegEx(other_hotels_test!M1891,"\d( of )\d( stars).*(n&gt;)([\s\S]*;)")&amp;CHAR(10)&amp;udfRegEx(other_hotels_test!M1891,"[^;]+$\d( of )\d( stars).*(n&gt;)([\s\S]*;)")</f>
        <v>#NAME?</v>
      </c>
      <c r="N1891" s="1" t="str">
        <f>other_hotels_test!P1891</f>
        <v>Reviewed 7 December 2012</v>
      </c>
    </row>
    <row r="1892" spans="1:14" ht="140">
      <c r="A1892" s="1" t="str">
        <f>MID(other_hotels_test!D1892,1,FIND("_data",other_hotels_test!D1892,1)-1)</f>
        <v>victoria_hotel</v>
      </c>
      <c r="B1892" s="4" t="str">
        <f>other_hotels_test!G1892</f>
        <v>lse</v>
      </c>
      <c r="C1892" s="4" t="str">
        <f>IF(ISBLANK(other_hotels_test!H1892),"",other_hotels_test!H1892)</f>
        <v>Yellowknife</v>
      </c>
      <c r="D1892" s="1" t="str">
        <f>MID(other_hotels_test!I1892,FIND("of",other_hotels_test!I1892,1)-2,12)</f>
        <v>4 of 5 stars</v>
      </c>
      <c r="E1892" s="1" t="str">
        <f>MID(other_hotels_test!I1892,FIND("of",other_hotels_test!I1892,1)-2,2)</f>
        <v xml:space="preserve">4 </v>
      </c>
      <c r="F1892" s="2">
        <f>MID(other_hotels_test!I1892,FIND("of",other_hotels_test!I1892,1)-2,2)/MID(other_hotels_test!I1892,FIND("of",other_hotels_test!I1892,1)+2,2)</f>
        <v>0.8</v>
      </c>
      <c r="G1892" s="3" t="str">
        <f>IF(ISBLANK(other_hotels_test!J1892),"",other_hotels_test!J1892)</f>
        <v>“reasonable value for expensive city”</v>
      </c>
      <c r="H1892" s="3" t="str">
        <f>IF(ISBLANK(other_hotels_test!K1892),"",other_hotels_test!K1892)</f>
        <v>great location close to two train stations and on a main street. I had a single room (single bed) and appreciated that I could pay for as a single person for a single room!! So rare. Friendly check in staff front desk and bellman. THe only downside was my room was not totally clean. Long dark hair on floors (not mine) around shower dirty corners window in bathroom all dusty on ledge. I left a note on floor by hair for housekeeping stating that those hairs were not mine and they were gone when I got back at night to my room. Small computer screen sized tv but ok as room was small. Had a fridge and a safe both appreciated.</v>
      </c>
      <c r="I1892" s="1" t="str">
        <f>TRIM(IF(ISERROR(MID(other_hotels_test!L1892,7,FIND("travelled",other_hotels_test!L1892,1)-7)),"",MID(other_hotels_test!L1892,7,FIND("travelled",other_hotels_test!L1892,1)-7)))</f>
        <v>February 2013</v>
      </c>
      <c r="J1892" s="1" t="str">
        <f>TRIM(IF(ISERROR(MID(other_hotels_test!L1892,FIND("travelled",other_hotels_test!L1892,1)+9,LEN(other_hotels_test!L1892))),"",MID(other_hotels_test!L1892,FIND("travelled",other_hotels_test!L1892,1)+9,LEN(other_hotels_test!L1892))))</f>
        <v>solo</v>
      </c>
      <c r="K1892" s="4" t="e">
        <f ca="1">udfRegEx(other_hotels_test!M1892,"\d( of )\d( stars).*(n&gt;)([\s\S]*;)")&amp;CHAR(10)&amp;udfRegEx(other_hotels_test!M1892,"[^;]+$\d( of )\d( stars).*(n&gt;)([\s\S]*;)")</f>
        <v>#NAME?</v>
      </c>
      <c r="N1892" s="1" t="str">
        <f>other_hotels_test!P1892</f>
        <v>Reviewed 24 February 2013</v>
      </c>
    </row>
    <row r="1893" spans="1:14" ht="112">
      <c r="A1893" s="1" t="str">
        <f>MID(other_hotels_test!D1893,1,FIND("_data",other_hotels_test!D1893,1)-1)</f>
        <v>victoria_hotel</v>
      </c>
      <c r="B1893" s="4" t="str">
        <f>other_hotels_test!G1893</f>
        <v>BOTW2013</v>
      </c>
      <c r="C1893" s="4" t="str">
        <f>IF(ISBLANK(other_hotels_test!H1893),"",other_hotels_test!H1893)</f>
        <v>Leicester United Kingdom</v>
      </c>
      <c r="D1893" s="1" t="str">
        <f>MID(other_hotels_test!I1893,FIND("of",other_hotels_test!I1893,1)-2,12)</f>
        <v>4 of 5 stars</v>
      </c>
      <c r="E1893" s="1" t="str">
        <f>MID(other_hotels_test!I1893,FIND("of",other_hotels_test!I1893,1)-2,2)</f>
        <v xml:space="preserve">4 </v>
      </c>
      <c r="F1893" s="2">
        <f>MID(other_hotels_test!I1893,FIND("of",other_hotels_test!I1893,1)-2,2)/MID(other_hotels_test!I1893,FIND("of",other_hotels_test!I1893,1)+2,2)</f>
        <v>0.8</v>
      </c>
      <c r="G1893" s="3" t="str">
        <f>IF(ISBLANK(other_hotels_test!J1893),"",other_hotels_test!J1893)</f>
        <v>“Excellent central location”</v>
      </c>
      <c r="H1893" s="3" t="str">
        <f>IF(ISBLANK(other_hotels_test!K1893),"",other_hotels_test!K1893)</f>
        <v>We were looking for a reasonably priced place to stay in a central location. We were not disappointed with the Victoria. Staff at reception were very welcoming and helpful. The room was a little noisy overlooking the busy Victoria Street but nevertheless it was well appointed and the bed very comfortable. It is only a few mintues walk to some excellent restaurants Bugis and Raffles. Train station was again only a few minutes walk away. Would definately stay here again.</v>
      </c>
      <c r="I1893" s="1" t="str">
        <f>TRIM(IF(ISERROR(MID(other_hotels_test!L1893,7,FIND("travelled",other_hotels_test!L1893,1)-7)),"",MID(other_hotels_test!L1893,7,FIND("travelled",other_hotels_test!L1893,1)-7)))</f>
        <v>February 2013</v>
      </c>
      <c r="J1893" s="1" t="str">
        <f>TRIM(IF(ISERROR(MID(other_hotels_test!L1893,FIND("travelled",other_hotels_test!L1893,1)+9,LEN(other_hotels_test!L1893))),"",MID(other_hotels_test!L1893,FIND("travelled",other_hotels_test!L1893,1)+9,LEN(other_hotels_test!L1893))))</f>
        <v>as a couple</v>
      </c>
      <c r="K1893" s="4" t="e">
        <f ca="1">udfRegEx(other_hotels_test!M1893,"\d( of )\d( stars).*(n&gt;)([\s\S]*;)")&amp;CHAR(10)&amp;udfRegEx(other_hotels_test!M1893,"[^;]+$\d( of )\d( stars).*(n&gt;)([\s\S]*;)")</f>
        <v>#NAME?</v>
      </c>
      <c r="N1893" s="1" t="str">
        <f>other_hotels_test!P1893</f>
        <v>Reviewed 8 February 2013</v>
      </c>
    </row>
    <row r="1894" spans="1:14" ht="406">
      <c r="A1894" s="1" t="str">
        <f>MID(other_hotels_test!D1894,1,FIND("_data",other_hotels_test!D1894,1)-1)</f>
        <v>victoria_hotel</v>
      </c>
      <c r="B1894" s="4" t="str">
        <f>other_hotels_test!G1894</f>
        <v>SofiaDG</v>
      </c>
      <c r="C1894" s="4" t="str">
        <f>IF(ISBLANK(other_hotels_test!H1894),"",other_hotels_test!H1894)</f>
        <v>Quezon City Quezon City Philippines</v>
      </c>
      <c r="D1894" s="1" t="str">
        <f>MID(other_hotels_test!I1894,FIND("of",other_hotels_test!I1894,1)-2,12)</f>
        <v>4 of 5 stars</v>
      </c>
      <c r="E1894" s="1" t="str">
        <f>MID(other_hotels_test!I1894,FIND("of",other_hotels_test!I1894,1)-2,2)</f>
        <v xml:space="preserve">4 </v>
      </c>
      <c r="F1894" s="2">
        <f>MID(other_hotels_test!I1894,FIND("of",other_hotels_test!I1894,1)-2,2)/MID(other_hotels_test!I1894,FIND("of",other_hotels_test!I1894,1)+2,2)</f>
        <v>0.8</v>
      </c>
      <c r="G1894" s="3" t="str">
        <f>IF(ISBLANK(other_hotels_test!J1894),"",other_hotels_test!J1894)</f>
        <v>“Thumbs up for Victoria Hotel”</v>
      </c>
      <c r="H1894" s="3" t="str">
        <f>IF(ISBLANK(other_hotels_test!K1894),"",other_hotels_test!K1894)</f>
        <v>On a recent trip to Singapore we chose to stay at the Victoria Hotel based on reviews particularly its convenient location. And we were not disappointed. The Bras Basah and Bugis MRT stations are just a few minutes away and a bus stop is a few steps from the hotel entrance. While the hotel does not serve meals dining is not a problem. There is a restaurant on the ground floor. Across the street is a food court while Kopi Tiam is just a few minutes walk. The hotel is also near Chjimes Bugis several museums and churches. The staff was helpful - Right after checking in I inquired why the air conditioner in our room stopped working. The person at the front desk replied that maintenance work was in progress and service will be restored in 30 minutes. Just a few minutes later the air con was working again. Our room was cleaned towels were replaced and toiletries were replenished daily. On the night before our departure the staff also arranged for a taxi to pick us up at the hotel and bring us to the airport; the taxi was there promptly at 7AM as requested. The family room was spacious enough for three persons. We each used a table where we placed our suitcases since the closet could not accommodate our clothes. The bathroom had an enclosed shower stall the floor did not get wet when someone took a shower unlike in some budget hotels. On the downside: WiFi connection was okay on our first and second days but later slowed down such that we could no longer connect to the net for the rest of our stay. Though our room was located on the fifth floor we could still hear the sound of the traffic in the street. The advantage of having a room facing Victoria Street was avoiding the noise from the corridor and other rooms. I heard noises from the corridor on our last morning a group was leaving the hotel quite early and their conversation woke me up ahead of our wake-up call. I would definitely stay in this hotel again.</v>
      </c>
      <c r="I1894" s="1" t="str">
        <f>TRIM(IF(ISERROR(MID(other_hotels_test!L1894,7,FIND("travelled",other_hotels_test!L1894,1)-7)),"",MID(other_hotels_test!L1894,7,FIND("travelled",other_hotels_test!L1894,1)-7)))</f>
        <v>January 2013</v>
      </c>
      <c r="J1894" s="1" t="str">
        <f>TRIM(IF(ISERROR(MID(other_hotels_test!L1894,FIND("travelled",other_hotels_test!L1894,1)+9,LEN(other_hotels_test!L1894))),"",MID(other_hotels_test!L1894,FIND("travelled",other_hotels_test!L1894,1)+9,LEN(other_hotels_test!L1894))))</f>
        <v>with family</v>
      </c>
      <c r="K1894" s="4" t="e">
        <f ca="1">udfRegEx(other_hotels_test!M1894,"\d( of )\d( stars).*(n&gt;)([\s\S]*;)")&amp;CHAR(10)&amp;udfRegEx(other_hotels_test!M1894,"[^;]+$\d( of )\d( stars).*(n&gt;)([\s\S]*;)")</f>
        <v>#NAME?</v>
      </c>
      <c r="N1894" s="1" t="str">
        <f>other_hotels_test!P1894</f>
        <v>Reviewed 1 February 2013</v>
      </c>
    </row>
    <row r="1895" spans="1:14" ht="252">
      <c r="A1895" s="1" t="str">
        <f>MID(other_hotels_test!D1895,1,FIND("_data",other_hotels_test!D1895,1)-1)</f>
        <v>victoria_hotel</v>
      </c>
      <c r="B1895" s="4" t="str">
        <f>other_hotels_test!G1895</f>
        <v>mytravellicious</v>
      </c>
      <c r="C1895" s="4" t="str">
        <f>IF(ISBLANK(other_hotels_test!H1895),"",other_hotels_test!H1895)</f>
        <v>Kuching Malaysia</v>
      </c>
      <c r="D1895" s="1" t="str">
        <f>MID(other_hotels_test!I1895,FIND("of",other_hotels_test!I1895,1)-2,12)</f>
        <v>3 of 5 stars</v>
      </c>
      <c r="E1895" s="1" t="str">
        <f>MID(other_hotels_test!I1895,FIND("of",other_hotels_test!I1895,1)-2,2)</f>
        <v xml:space="preserve">3 </v>
      </c>
      <c r="F1895" s="2">
        <f>MID(other_hotels_test!I1895,FIND("of",other_hotels_test!I1895,1)-2,2)/MID(other_hotels_test!I1895,FIND("of",other_hotels_test!I1895,1)+2,2)</f>
        <v>0.6</v>
      </c>
      <c r="G1895" s="3" t="str">
        <f>IF(ISBLANK(other_hotels_test!J1895),"",other_hotels_test!J1895)</f>
        <v>“Great Location near to MRT Station”</v>
      </c>
      <c r="H1895" s="3" t="str">
        <f>IF(ISBLANK(other_hotels_test!K1895),"",other_hotels_test!K1895)</f>
        <v>We stayed here 3 nights. They were using 2 single beds together to become 1 queen bed. The room just nice for 2 person if 3 persons less space. You need to add 20sgd for extra person. But they will provide everything if you pay for the extra (towel pillow soup tea/coffee). The location is great... 3 minutes walked to Bras Basah MRT Station 10 minutes walked to City Hall MRT Station and Bugis MRT Station. The key to travel to Singapore make sure the hotel near to MRT station and this hotel is a great fit. In front of the hotel there is 24hours 7-11 store. So its quite convenient to buy anything. The reception was helpful when I called for the hotel direction. For the WIFI Singapore is well known for the High Speed Internet. But unfortunately the WiFi quiet slow i mean really slow. What I shocked about here was the BELLBOY this was the first time I encountered the BellBoy asked for the tips. Then I gave him some money and he said "a little bit more"... I had been more 20+ countries including the poor country but never encounter this they never asked for it I mean this is Singapore a well-economic country. A chinese old bellboy. But it's was fine...</v>
      </c>
      <c r="I1895" s="1" t="str">
        <f>TRIM(IF(ISERROR(MID(other_hotels_test!L1895,7,FIND("travelled",other_hotels_test!L1895,1)-7)),"",MID(other_hotels_test!L1895,7,FIND("travelled",other_hotels_test!L1895,1)-7)))</f>
        <v>January 2013</v>
      </c>
      <c r="J1895" s="1" t="str">
        <f>TRIM(IF(ISERROR(MID(other_hotels_test!L1895,FIND("travelled",other_hotels_test!L1895,1)+9,LEN(other_hotels_test!L1895))),"",MID(other_hotels_test!L1895,FIND("travelled",other_hotels_test!L1895,1)+9,LEN(other_hotels_test!L1895))))</f>
        <v>with family</v>
      </c>
      <c r="K1895" s="4" t="e">
        <f ca="1">udfRegEx(other_hotels_test!M1895,"\d( of )\d( stars).*(n&gt;)([\s\S]*;)")&amp;CHAR(10)&amp;udfRegEx(other_hotels_test!M1895,"[^;]+$\d( of )\d( stars).*(n&gt;)([\s\S]*;)")</f>
        <v>#NAME?</v>
      </c>
      <c r="N1895" s="1" t="str">
        <f>other_hotels_test!P1895</f>
        <v>Reviewed 31 January 2013</v>
      </c>
    </row>
    <row r="1896" spans="1:14" ht="70">
      <c r="A1896" s="1" t="str">
        <f>MID(other_hotels_test!D1896,1,FIND("_data",other_hotels_test!D1896,1)-1)</f>
        <v>victoria_hotel</v>
      </c>
      <c r="B1896" s="4" t="str">
        <f>other_hotels_test!G1896</f>
        <v>Belle N</v>
      </c>
      <c r="C1896" s="4" t="str">
        <f>IF(ISBLANK(other_hotels_test!H1896),"",other_hotels_test!H1896)</f>
        <v>Sydney Australia</v>
      </c>
      <c r="D1896" s="1" t="str">
        <f>MID(other_hotels_test!I1896,FIND("of",other_hotels_test!I1896,1)-2,12)</f>
        <v>2 of 5 stars</v>
      </c>
      <c r="E1896" s="1" t="str">
        <f>MID(other_hotels_test!I1896,FIND("of",other_hotels_test!I1896,1)-2,2)</f>
        <v xml:space="preserve">2 </v>
      </c>
      <c r="F1896" s="2">
        <f>MID(other_hotels_test!I1896,FIND("of",other_hotels_test!I1896,1)-2,2)/MID(other_hotels_test!I1896,FIND("of",other_hotels_test!I1896,1)+2,2)</f>
        <v>0.4</v>
      </c>
      <c r="G1896" s="3" t="str">
        <f>IF(ISBLANK(other_hotels_test!J1896),"",other_hotels_test!J1896)</f>
        <v>“Room too small”</v>
      </c>
      <c r="H1896" s="3" t="str">
        <f>IF(ISBLANK(other_hotels_test!K1896),"",other_hotels_test!K1896)</f>
        <v>The price that we paid for this hotel is almost the same price that we paid for the five stars hotspring hotel in Xinbeitou Taipei. However the quality of the room is nowhere near the one in Taipei. No breakfast provided small room the furniture needs to be upgraded. Will not stay there again.</v>
      </c>
      <c r="I1896" s="1" t="str">
        <f>TRIM(IF(ISERROR(MID(other_hotels_test!L1896,7,FIND("travelled",other_hotels_test!L1896,1)-7)),"",MID(other_hotels_test!L1896,7,FIND("travelled",other_hotels_test!L1896,1)-7)))</f>
        <v>January 2013</v>
      </c>
      <c r="J1896" s="1" t="str">
        <f>TRIM(IF(ISERROR(MID(other_hotels_test!L1896,FIND("travelled",other_hotels_test!L1896,1)+9,LEN(other_hotels_test!L1896))),"",MID(other_hotels_test!L1896,FIND("travelled",other_hotels_test!L1896,1)+9,LEN(other_hotels_test!L1896))))</f>
        <v>as a couple</v>
      </c>
      <c r="K1896" s="4" t="e">
        <f ca="1">udfRegEx(other_hotels_test!M1896,"\d( of )\d( stars).*(n&gt;)([\s\S]*;)")&amp;CHAR(10)&amp;udfRegEx(other_hotels_test!M1896,"[^;]+$\d( of )\d( stars).*(n&gt;)([\s\S]*;)")</f>
        <v>#NAME?</v>
      </c>
      <c r="N1896" s="1" t="str">
        <f>other_hotels_test!P1896</f>
        <v>Reviewed 31 January 2013</v>
      </c>
    </row>
    <row r="1897" spans="1:14" ht="56">
      <c r="A1897" s="1" t="str">
        <f>MID(other_hotels_test!D1897,1,FIND("_data",other_hotels_test!D1897,1)-1)</f>
        <v>victoria_hotel</v>
      </c>
      <c r="B1897" s="4" t="str">
        <f>other_hotels_test!G1897</f>
        <v>mellyw23</v>
      </c>
      <c r="C1897" s="4" t="str">
        <f>IF(ISBLANK(other_hotels_test!H1897),"",other_hotels_test!H1897)</f>
        <v>Jakarta Indonesia</v>
      </c>
      <c r="D1897" s="1" t="str">
        <f>MID(other_hotels_test!I1897,FIND("of",other_hotels_test!I1897,1)-2,12)</f>
        <v>4 of 5 stars</v>
      </c>
      <c r="E1897" s="1" t="str">
        <f>MID(other_hotels_test!I1897,FIND("of",other_hotels_test!I1897,1)-2,2)</f>
        <v xml:space="preserve">4 </v>
      </c>
      <c r="F1897" s="2">
        <f>MID(other_hotels_test!I1897,FIND("of",other_hotels_test!I1897,1)-2,2)/MID(other_hotels_test!I1897,FIND("of",other_hotels_test!I1897,1)+2,2)</f>
        <v>0.8</v>
      </c>
      <c r="G1897" s="3" t="str">
        <f>IF(ISBLANK(other_hotels_test!J1897),"",other_hotels_test!J1897)</f>
        <v>“Good Hotel”</v>
      </c>
      <c r="H1897" s="3" t="str">
        <f>IF(ISBLANK(other_hotels_test!K1897),"",other_hotels_test!K1897)</f>
        <v>Thanks you To hotel Victoria i stay for 2 days great hotel near 2 MRT and bugis juction. there 7 eleven near hotel. staff really helpful. this hotel also sell ticket for USS singapore zooect more cheap then buy at location. i will come back again.</v>
      </c>
      <c r="I1897" s="1" t="str">
        <f>TRIM(IF(ISERROR(MID(other_hotels_test!L1897,7,FIND("travelled",other_hotels_test!L1897,1)-7)),"",MID(other_hotels_test!L1897,7,FIND("travelled",other_hotels_test!L1897,1)-7)))</f>
        <v>May 2014</v>
      </c>
      <c r="J1897" s="1" t="str">
        <f>TRIM(IF(ISERROR(MID(other_hotels_test!L1897,FIND("travelled",other_hotels_test!L1897,1)+9,LEN(other_hotels_test!L1897))),"",MID(other_hotels_test!L1897,FIND("travelled",other_hotels_test!L1897,1)+9,LEN(other_hotels_test!L1897))))</f>
        <v>with family</v>
      </c>
      <c r="K1897" s="4" t="e">
        <f ca="1">udfRegEx(other_hotels_test!M1897,"\d( of )\d( stars).*(n&gt;)([\s\S]*;)")&amp;CHAR(10)&amp;udfRegEx(other_hotels_test!M1897,"[^;]+$\d( of )\d( stars).*(n&gt;)([\s\S]*;)")</f>
        <v>#NAME?</v>
      </c>
      <c r="N1897" s="1" t="str">
        <f>other_hotels_test!P1897</f>
        <v>Reviewed 31 May 2014</v>
      </c>
    </row>
    <row r="1898" spans="1:14" ht="56">
      <c r="A1898" s="1" t="str">
        <f>MID(other_hotels_test!D1898,1,FIND("_data",other_hotels_test!D1898,1)-1)</f>
        <v>victoria_hotel</v>
      </c>
      <c r="B1898" s="4" t="str">
        <f>other_hotels_test!G1898</f>
        <v>Liang7</v>
      </c>
      <c r="C1898" s="4" t="str">
        <f>IF(ISBLANK(other_hotels_test!H1898),"",other_hotels_test!H1898)</f>
        <v>Honolulu Hawaii</v>
      </c>
      <c r="D1898" s="1" t="str">
        <f>MID(other_hotels_test!I1898,FIND("of",other_hotels_test!I1898,1)-2,12)</f>
        <v>4 of 5 stars</v>
      </c>
      <c r="E1898" s="1" t="str">
        <f>MID(other_hotels_test!I1898,FIND("of",other_hotels_test!I1898,1)-2,2)</f>
        <v xml:space="preserve">4 </v>
      </c>
      <c r="F1898" s="2">
        <f>MID(other_hotels_test!I1898,FIND("of",other_hotels_test!I1898,1)-2,2)/MID(other_hotels_test!I1898,FIND("of",other_hotels_test!I1898,1)+2,2)</f>
        <v>0.8</v>
      </c>
      <c r="G1898" s="3" t="str">
        <f>IF(ISBLANK(other_hotels_test!J1898),"",other_hotels_test!J1898)</f>
        <v>“very good overall”</v>
      </c>
      <c r="H1898" s="3" t="str">
        <f>IF(ISBLANK(other_hotels_test!K1898),"",other_hotels_test!K1898)</f>
        <v>very good hotel inexpensive but sufficient location is great room is small but enough for work and rest at night. staff is friendly and willing to help. air-conditioning inside is very strong. there is mild smell in the hallway.</v>
      </c>
      <c r="I1898" s="1" t="str">
        <f>TRIM(IF(ISERROR(MID(other_hotels_test!L1898,7,FIND("travelled",other_hotels_test!L1898,1)-7)),"",MID(other_hotels_test!L1898,7,FIND("travelled",other_hotels_test!L1898,1)-7)))</f>
        <v>May 2014</v>
      </c>
      <c r="J1898" s="1" t="str">
        <f>TRIM(IF(ISERROR(MID(other_hotels_test!L1898,FIND("travelled",other_hotels_test!L1898,1)+9,LEN(other_hotels_test!L1898))),"",MID(other_hotels_test!L1898,FIND("travelled",other_hotels_test!L1898,1)+9,LEN(other_hotels_test!L1898))))</f>
        <v>on business</v>
      </c>
      <c r="K1898" s="4" t="e">
        <f ca="1">udfRegEx(other_hotels_test!M1898,"\d( of )\d( stars).*(n&gt;)([\s\S]*;)")&amp;CHAR(10)&amp;udfRegEx(other_hotels_test!M1898,"[^;]+$\d( of )\d( stars).*(n&gt;)([\s\S]*;)")</f>
        <v>#NAME?</v>
      </c>
      <c r="N1898" s="1" t="str">
        <f>other_hotels_test!P1898</f>
        <v>Reviewed 31 May 2014</v>
      </c>
    </row>
    <row r="1899" spans="1:14" ht="126">
      <c r="A1899" s="1" t="str">
        <f>MID(other_hotels_test!D1899,1,FIND("_data",other_hotels_test!D1899,1)-1)</f>
        <v>victoria_hotel</v>
      </c>
      <c r="B1899" s="4" t="str">
        <f>other_hotels_test!G1899</f>
        <v>Julcen</v>
      </c>
      <c r="C1899" s="4" t="str">
        <f>IF(ISBLANK(other_hotels_test!H1899),"",other_hotels_test!H1899)</f>
        <v>Taipei Taiwan</v>
      </c>
      <c r="D1899" s="1" t="str">
        <f>MID(other_hotels_test!I1899,FIND("of",other_hotels_test!I1899,1)-2,12)</f>
        <v>4 of 5 stars</v>
      </c>
      <c r="E1899" s="1" t="str">
        <f>MID(other_hotels_test!I1899,FIND("of",other_hotels_test!I1899,1)-2,2)</f>
        <v xml:space="preserve">4 </v>
      </c>
      <c r="F1899" s="2">
        <f>MID(other_hotels_test!I1899,FIND("of",other_hotels_test!I1899,1)-2,2)/MID(other_hotels_test!I1899,FIND("of",other_hotels_test!I1899,1)+2,2)</f>
        <v>0.8</v>
      </c>
      <c r="G1899" s="3" t="str">
        <f>IF(ISBLANK(other_hotels_test!J1899),"",other_hotels_test!J1899)</f>
        <v>“Close to mrt and bus stops - high C/P”</v>
      </c>
      <c r="H1899" s="3" t="str">
        <f>IF(ISBLANK(other_hotels_test!K1899),"",other_hotels_test!K1899)</f>
        <v>You can either walk to bras basah mrt station in 1 minutes or to Bugis station in 10 minutes.The walking distance is also convinient for wheelchair. You can reach to Waterloo street Bugis Junction and Kuan yim temple in walking distance. Very nice location isnt it? And there are also buses stop infront of the hotel and across the street that can take u to Orchard road in within 5-10 minutes (around 4-5 bus stops). Overall the hotel has high C/P for location and cleaness but I will add 1 point again if they are provided a good wifi connection.</v>
      </c>
      <c r="I1899" s="1" t="str">
        <f>TRIM(IF(ISERROR(MID(other_hotels_test!L1899,7,FIND("travelled",other_hotels_test!L1899,1)-7)),"",MID(other_hotels_test!L1899,7,FIND("travelled",other_hotels_test!L1899,1)-7)))</f>
        <v>May 2014</v>
      </c>
      <c r="J1899" s="1" t="str">
        <f>TRIM(IF(ISERROR(MID(other_hotels_test!L1899,FIND("travelled",other_hotels_test!L1899,1)+9,LEN(other_hotels_test!L1899))),"",MID(other_hotels_test!L1899,FIND("travelled",other_hotels_test!L1899,1)+9,LEN(other_hotels_test!L1899))))</f>
        <v>with family</v>
      </c>
      <c r="K1899" s="4" t="e">
        <f ca="1">udfRegEx(other_hotels_test!M1899,"\d( of )\d( stars).*(n&gt;)([\s\S]*;)")&amp;CHAR(10)&amp;udfRegEx(other_hotels_test!M1899,"[^;]+$\d( of )\d( stars).*(n&gt;)([\s\S]*;)")</f>
        <v>#NAME?</v>
      </c>
      <c r="N1899" s="1" t="str">
        <f>other_hotels_test!P1899</f>
        <v>Reviewed 30 May 2014</v>
      </c>
    </row>
    <row r="1900" spans="1:14" ht="42">
      <c r="A1900" s="1" t="str">
        <f>MID(other_hotels_test!D1900,1,FIND("_data",other_hotels_test!D1900,1)-1)</f>
        <v>victoria_hotel</v>
      </c>
      <c r="B1900" s="4" t="str">
        <f>other_hotels_test!G1900</f>
        <v>Xiao-Xing S</v>
      </c>
      <c r="C1900" s="4" t="str">
        <f>IF(ISBLANK(other_hotels_test!H1900),"",other_hotels_test!H1900)</f>
        <v>Beijing China</v>
      </c>
      <c r="D1900" s="1" t="str">
        <f>MID(other_hotels_test!I1900,FIND("of",other_hotels_test!I1900,1)-2,12)</f>
        <v>4 of 5 stars</v>
      </c>
      <c r="E1900" s="1" t="str">
        <f>MID(other_hotels_test!I1900,FIND("of",other_hotels_test!I1900,1)-2,2)</f>
        <v xml:space="preserve">4 </v>
      </c>
      <c r="F1900" s="2">
        <f>MID(other_hotels_test!I1900,FIND("of",other_hotels_test!I1900,1)-2,2)/MID(other_hotels_test!I1900,FIND("of",other_hotels_test!I1900,1)+2,2)</f>
        <v>0.8</v>
      </c>
      <c r="G1900" s="3" t="str">
        <f>IF(ISBLANK(other_hotels_test!J1900),"",other_hotels_test!J1900)</f>
        <v>“My review of Victoria”</v>
      </c>
      <c r="H1900" s="3" t="str">
        <f>IF(ISBLANK(other_hotels_test!K1900),"",other_hotels_test!K1900)</f>
        <v>The service is good if consiering the price charged. The room is clean although it is a bit small. However the wireless speed is a bit slow. The hotel is suitable for single one traveling to Singapore.</v>
      </c>
      <c r="I1900" s="1" t="str">
        <f>TRIM(IF(ISERROR(MID(other_hotels_test!L1900,7,FIND("travelled",other_hotels_test!L1900,1)-7)),"",MID(other_hotels_test!L1900,7,FIND("travelled",other_hotels_test!L1900,1)-7)))</f>
        <v>May 2014</v>
      </c>
      <c r="J1900" s="1" t="str">
        <f>TRIM(IF(ISERROR(MID(other_hotels_test!L1900,FIND("travelled",other_hotels_test!L1900,1)+9,LEN(other_hotels_test!L1900))),"",MID(other_hotels_test!L1900,FIND("travelled",other_hotels_test!L1900,1)+9,LEN(other_hotels_test!L1900))))</f>
        <v>on business</v>
      </c>
      <c r="K1900" s="4" t="e">
        <f ca="1">udfRegEx(other_hotels_test!M1900,"\d( of )\d( stars).*(n&gt;)([\s\S]*;)")&amp;CHAR(10)&amp;udfRegEx(other_hotels_test!M1900,"[^;]+$\d( of )\d( stars).*(n&gt;)([\s\S]*;)")</f>
        <v>#NAME?</v>
      </c>
      <c r="N1900" s="1" t="str">
        <f>other_hotels_test!P1900</f>
        <v>Reviewed 30 May 2014</v>
      </c>
    </row>
    <row r="1901" spans="1:14" ht="70">
      <c r="A1901" s="1" t="str">
        <f>MID(other_hotels_test!D1901,1,FIND("_data",other_hotels_test!D1901,1)-1)</f>
        <v>victoria_hotel</v>
      </c>
      <c r="B1901" s="4" t="str">
        <f>other_hotels_test!G1901</f>
        <v>zoeTownsville</v>
      </c>
      <c r="C1901" s="4" t="str">
        <f>IF(ISBLANK(other_hotels_test!H1901),"",other_hotels_test!H1901)</f>
        <v>Townsville Australia</v>
      </c>
      <c r="D1901" s="1" t="str">
        <f>MID(other_hotels_test!I1901,FIND("of",other_hotels_test!I1901,1)-2,12)</f>
        <v>4 of 5 stars</v>
      </c>
      <c r="E1901" s="1" t="str">
        <f>MID(other_hotels_test!I1901,FIND("of",other_hotels_test!I1901,1)-2,2)</f>
        <v xml:space="preserve">4 </v>
      </c>
      <c r="F1901" s="2">
        <f>MID(other_hotels_test!I1901,FIND("of",other_hotels_test!I1901,1)-2,2)/MID(other_hotels_test!I1901,FIND("of",other_hotels_test!I1901,1)+2,2)</f>
        <v>0.8</v>
      </c>
      <c r="G1901" s="3" t="str">
        <f>IF(ISBLANK(other_hotels_test!J1901),"",other_hotels_test!J1901)</f>
        <v>“Great Location”</v>
      </c>
      <c r="H1901" s="3" t="str">
        <f>IF(ISBLANK(other_hotels_test!K1901),"",other_hotels_test!K1901)</f>
        <v>Hotel was in a great locationclose to undergroundBugis area and Arab Streethotel rooms very clean and all staff were exceptional except for the very grumpy male staff at receptionhave stayed at this chain of hotels in other places and found them to be very goodoverall a reasonable hotel for the price.</v>
      </c>
      <c r="I1901" s="1" t="str">
        <f>TRIM(IF(ISERROR(MID(other_hotels_test!L1901,7,FIND("travelled",other_hotels_test!L1901,1)-7)),"",MID(other_hotels_test!L1901,7,FIND("travelled",other_hotels_test!L1901,1)-7)))</f>
        <v>May 2014</v>
      </c>
      <c r="J1901" s="1" t="str">
        <f>TRIM(IF(ISERROR(MID(other_hotels_test!L1901,FIND("travelled",other_hotels_test!L1901,1)+9,LEN(other_hotels_test!L1901))),"",MID(other_hotels_test!L1901,FIND("travelled",other_hotels_test!L1901,1)+9,LEN(other_hotels_test!L1901))))</f>
        <v>as a couple</v>
      </c>
      <c r="K1901" s="4" t="e">
        <f ca="1">udfRegEx(other_hotels_test!M1901,"\d( of )\d( stars).*(n&gt;)([\s\S]*;)")&amp;CHAR(10)&amp;udfRegEx(other_hotels_test!M1901,"[^;]+$\d( of )\d( stars).*(n&gt;)([\s\S]*;)")</f>
        <v>#NAME?</v>
      </c>
      <c r="N1901" s="1" t="str">
        <f>other_hotels_test!P1901</f>
        <v>Reviewed 27 May 2014</v>
      </c>
    </row>
    <row r="1902" spans="1:14" ht="154">
      <c r="A1902" s="1" t="str">
        <f>MID(other_hotels_test!D1902,1,FIND("_data",other_hotels_test!D1902,1)-1)</f>
        <v>victoria_hotel</v>
      </c>
      <c r="B1902" s="4" t="str">
        <f>other_hotels_test!G1902</f>
        <v>Melanie R</v>
      </c>
      <c r="C1902" s="4" t="str">
        <f>IF(ISBLANK(other_hotels_test!H1902),"",other_hotels_test!H1902)</f>
        <v>Philippines</v>
      </c>
      <c r="D1902" s="1" t="str">
        <f>MID(other_hotels_test!I1902,FIND("of",other_hotels_test!I1902,1)-2,12)</f>
        <v>4 of 5 stars</v>
      </c>
      <c r="E1902" s="1" t="str">
        <f>MID(other_hotels_test!I1902,FIND("of",other_hotels_test!I1902,1)-2,2)</f>
        <v xml:space="preserve">4 </v>
      </c>
      <c r="F1902" s="2">
        <f>MID(other_hotels_test!I1902,FIND("of",other_hotels_test!I1902,1)-2,2)/MID(other_hotels_test!I1902,FIND("of",other_hotels_test!I1902,1)+2,2)</f>
        <v>0.8</v>
      </c>
      <c r="G1902" s="3" t="str">
        <f>IF(ISBLANK(other_hotels_test!J1902),"",other_hotels_test!J1902)</f>
        <v>“A Value For Your Money!”</v>
      </c>
      <c r="H1902" s="3" t="str">
        <f>IF(ISBLANK(other_hotels_test!K1902),"",other_hotels_test!K1902)</f>
        <v>If you are looking and you are the kind of traveler who isn't so choosy about the exterior of the hotel. This one is for you. I had a pleasant experience with Victoria Hotel we got the room with window though its facing a wall I didn't mind I just want sunlight reflecting in our room so it served it's purpose good. My aunt who was my companion loved the hotel! Free wi-fi! And so close to MRT station especially Bras Basah which is you can walk in 5 minutes or less. And so near Bugis Juction which my aunt who is already 60 and first timer in SG was able to manage her way to the mall. From the MRT station tourist spots can easily be reached. Provides basic necessities traveler must have. I will definitely stay with them when I go back.</v>
      </c>
      <c r="I1902" s="1" t="str">
        <f>TRIM(IF(ISERROR(MID(other_hotels_test!L1902,7,FIND("travelled",other_hotels_test!L1902,1)-7)),"",MID(other_hotels_test!L1902,7,FIND("travelled",other_hotels_test!L1902,1)-7)))</f>
        <v>November 2012</v>
      </c>
      <c r="J1902" s="1" t="str">
        <f>TRIM(IF(ISERROR(MID(other_hotels_test!L1902,FIND("travelled",other_hotels_test!L1902,1)+9,LEN(other_hotels_test!L1902))),"",MID(other_hotels_test!L1902,FIND("travelled",other_hotels_test!L1902,1)+9,LEN(other_hotels_test!L1902))))</f>
        <v>with friends</v>
      </c>
      <c r="K1902" s="4" t="e">
        <f ca="1">udfRegEx(other_hotels_test!M1902,"\d( of )\d( stars).*(n&gt;)([\s\S]*;)")&amp;CHAR(10)&amp;udfRegEx(other_hotels_test!M1902,"[^;]+$\d( of )\d( stars).*(n&gt;)([\s\S]*;)")</f>
        <v>#NAME?</v>
      </c>
      <c r="N1902" s="1" t="str">
        <f>other_hotels_test!P1902</f>
        <v>Reviewed 4 December 2012</v>
      </c>
    </row>
    <row r="1903" spans="1:14" ht="266">
      <c r="A1903" s="1" t="str">
        <f>MID(other_hotels_test!D1903,1,FIND("_data",other_hotels_test!D1903,1)-1)</f>
        <v>victoria_hotel</v>
      </c>
      <c r="B1903" s="4" t="str">
        <f>other_hotels_test!G1903</f>
        <v>sakura_vvv</v>
      </c>
      <c r="C1903" s="4" t="str">
        <f>IF(ISBLANK(other_hotels_test!H1903),"",other_hotels_test!H1903)</f>
        <v>qc</v>
      </c>
      <c r="D1903" s="1" t="str">
        <f>MID(other_hotels_test!I1903,FIND("of",other_hotels_test!I1903,1)-2,12)</f>
        <v>4 of 5 stars</v>
      </c>
      <c r="E1903" s="1" t="str">
        <f>MID(other_hotels_test!I1903,FIND("of",other_hotels_test!I1903,1)-2,2)</f>
        <v xml:space="preserve">4 </v>
      </c>
      <c r="F1903" s="2">
        <f>MID(other_hotels_test!I1903,FIND("of",other_hotels_test!I1903,1)-2,2)/MID(other_hotels_test!I1903,FIND("of",other_hotels_test!I1903,1)+2,2)</f>
        <v>0.8</v>
      </c>
      <c r="G1903" s="3" t="str">
        <f>IF(ISBLANK(other_hotels_test!J1903),"",other_hotels_test!J1903)</f>
        <v>“A pleasant experience”</v>
      </c>
      <c r="H1903" s="3" t="str">
        <f>IF(ISBLANK(other_hotels_test!K1903),"",other_hotels_test!K1903)</f>
        <v>We stayed in a family room. It's big and it has windows! There's a king's size bed and single bed. The single bed is separated like a new room. There are 2 split type aircon units. 1 for the main room where the king size bed is located and 1 for the single bed. There's a divider for the shower room and toilet which is pretty neat. Basic toiletries are provided i.e. Shampoo shower cap and comb. Everyday housekeeping is made. The room itself looks like not your typical hotel room. The interiors are a little bid old in style. The location is perfect. Just 1 block away from st.joseph's church and bras basah mrt station. The 7-eleven beside the hotel is very convenient. Food will never be a problem. Bras basah complex is just across the hotel. Bugis is just a 5-minute walk. All in all the hotel can be rated to an almost perfection of a 2-star hotel. The only downside is the rate isn't cheap. But then if you will think about it the rate compensates the convenience of the hotel's location to almost all the tourist spots at Sg. To sum it up we had a pleasant stay. We recommend this hotel to the not so choosy when it comes to hotel interiors. If you will be out of the hotel most of the time then this hotel is a value for consideration.</v>
      </c>
      <c r="I1903" s="1" t="str">
        <f>TRIM(IF(ISERROR(MID(other_hotels_test!L1903,7,FIND("travelled",other_hotels_test!L1903,1)-7)),"",MID(other_hotels_test!L1903,7,FIND("travelled",other_hotels_test!L1903,1)-7)))</f>
        <v>November 2012</v>
      </c>
      <c r="J1903" s="1" t="str">
        <f>TRIM(IF(ISERROR(MID(other_hotels_test!L1903,FIND("travelled",other_hotels_test!L1903,1)+9,LEN(other_hotels_test!L1903))),"",MID(other_hotels_test!L1903,FIND("travelled",other_hotels_test!L1903,1)+9,LEN(other_hotels_test!L1903))))</f>
        <v>with family</v>
      </c>
      <c r="K1903" s="4" t="e">
        <f ca="1">udfRegEx(other_hotels_test!M1903,"\d( of )\d( stars).*(n&gt;)([\s\S]*;)")&amp;CHAR(10)&amp;udfRegEx(other_hotels_test!M1903,"[^;]+$\d( of )\d( stars).*(n&gt;)([\s\S]*;)")</f>
        <v>#NAME?</v>
      </c>
      <c r="N1903" s="1" t="str">
        <f>other_hotels_test!P1903</f>
        <v>Reviewed 3 December 2012</v>
      </c>
    </row>
    <row r="1904" spans="1:14" ht="56">
      <c r="A1904" s="1" t="str">
        <f>MID(other_hotels_test!D1904,1,FIND("_data",other_hotels_test!D1904,1)-1)</f>
        <v>victoria_hotel</v>
      </c>
      <c r="B1904" s="4" t="str">
        <f>other_hotels_test!G1904</f>
        <v>Lea0102</v>
      </c>
      <c r="C1904" s="4" t="str">
        <f>IF(ISBLANK(other_hotels_test!H1904),"",other_hotels_test!H1904)</f>
        <v>Jakarta Indonesia</v>
      </c>
      <c r="D1904" s="1" t="str">
        <f>MID(other_hotels_test!I1904,FIND("of",other_hotels_test!I1904,1)-2,12)</f>
        <v>4 of 5 stars</v>
      </c>
      <c r="E1904" s="1" t="str">
        <f>MID(other_hotels_test!I1904,FIND("of",other_hotels_test!I1904,1)-2,2)</f>
        <v xml:space="preserve">4 </v>
      </c>
      <c r="F1904" s="2">
        <f>MID(other_hotels_test!I1904,FIND("of",other_hotels_test!I1904,1)-2,2)/MID(other_hotels_test!I1904,FIND("of",other_hotels_test!I1904,1)+2,2)</f>
        <v>0.8</v>
      </c>
      <c r="G1904" s="3" t="str">
        <f>IF(ISBLANK(other_hotels_test!J1904),"",other_hotels_test!J1904)</f>
        <v>“Nice and clean”</v>
      </c>
      <c r="H1904" s="3" t="str">
        <f>IF(ISBLANK(other_hotels_test!K1904),"",other_hotels_test!K1904)</f>
        <v>I found this hotel comfortable to stay. The room was clean. It also provided room facilities: hair dryer water heater tea and sugar glasses soap shampoo and shower cap in the bathroom. More than enough for me! I was happy.</v>
      </c>
      <c r="I1904" s="1" t="str">
        <f>TRIM(IF(ISERROR(MID(other_hotels_test!L1904,7,FIND("travelled",other_hotels_test!L1904,1)-7)),"",MID(other_hotels_test!L1904,7,FIND("travelled",other_hotels_test!L1904,1)-7)))</f>
        <v>November 2012</v>
      </c>
      <c r="J1904" s="1" t="str">
        <f>TRIM(IF(ISERROR(MID(other_hotels_test!L1904,FIND("travelled",other_hotels_test!L1904,1)+9,LEN(other_hotels_test!L1904))),"",MID(other_hotels_test!L1904,FIND("travelled",other_hotels_test!L1904,1)+9,LEN(other_hotels_test!L1904))))</f>
        <v>on business</v>
      </c>
      <c r="K1904" s="4" t="e">
        <f ca="1">udfRegEx(other_hotels_test!M1904,"\d( of )\d( stars).*(n&gt;)([\s\S]*;)")&amp;CHAR(10)&amp;udfRegEx(other_hotels_test!M1904,"[^;]+$\d( of )\d( stars).*(n&gt;)([\s\S]*;)")</f>
        <v>#NAME?</v>
      </c>
      <c r="N1904" s="1" t="str">
        <f>other_hotels_test!P1904</f>
        <v>Reviewed 24 November 2012</v>
      </c>
    </row>
    <row r="1905" spans="1:14" ht="56">
      <c r="A1905" s="1" t="str">
        <f>MID(other_hotels_test!D1905,1,FIND("_data",other_hotels_test!D1905,1)-1)</f>
        <v>victoria_hotel</v>
      </c>
      <c r="B1905" s="4" t="str">
        <f>other_hotels_test!G1905</f>
        <v>cryspower</v>
      </c>
      <c r="C1905" s="4" t="str">
        <f>IF(ISBLANK(other_hotels_test!H1905),"",other_hotels_test!H1905)</f>
        <v>Kuala Lumpur Malaysia</v>
      </c>
      <c r="D1905" s="1" t="str">
        <f>MID(other_hotels_test!I1905,FIND("of",other_hotels_test!I1905,1)-2,12)</f>
        <v>4 of 5 stars</v>
      </c>
      <c r="E1905" s="1" t="str">
        <f>MID(other_hotels_test!I1905,FIND("of",other_hotels_test!I1905,1)-2,2)</f>
        <v xml:space="preserve">4 </v>
      </c>
      <c r="F1905" s="2">
        <f>MID(other_hotels_test!I1905,FIND("of",other_hotels_test!I1905,1)-2,2)/MID(other_hotels_test!I1905,FIND("of",other_hotels_test!I1905,1)+2,2)</f>
        <v>0.8</v>
      </c>
      <c r="G1905" s="3" t="str">
        <f>IF(ISBLANK(other_hotels_test!J1905),"",other_hotels_test!J1905)</f>
        <v>“small but clean and convenient”</v>
      </c>
      <c r="H1905" s="3" t="str">
        <f>IF(ISBLANK(other_hotels_test!K1905),"",other_hotels_test!K1905)</f>
        <v>rooms are small but clean. beds are comfortable enough for a good nights rest. the washroom/showers also small but modern. there's a divider between the shower and toilet too. my only real complaint was the toilet door couldn't lock(probably spoilt) but its no big issue</v>
      </c>
      <c r="I1905" s="1" t="str">
        <f>TRIM(IF(ISERROR(MID(other_hotels_test!L1905,7,FIND("travelled",other_hotels_test!L1905,1)-7)),"",MID(other_hotels_test!L1905,7,FIND("travelled",other_hotels_test!L1905,1)-7)))</f>
        <v>November 2012</v>
      </c>
      <c r="J1905" s="1" t="str">
        <f>TRIM(IF(ISERROR(MID(other_hotels_test!L1905,FIND("travelled",other_hotels_test!L1905,1)+9,LEN(other_hotels_test!L1905))),"",MID(other_hotels_test!L1905,FIND("travelled",other_hotels_test!L1905,1)+9,LEN(other_hotels_test!L1905))))</f>
        <v>with friends</v>
      </c>
      <c r="K1905" s="4" t="e">
        <f ca="1">udfRegEx(other_hotels_test!M1905,"\d( of )\d( stars).*(n&gt;)([\s\S]*;)")&amp;CHAR(10)&amp;udfRegEx(other_hotels_test!M1905,"[^;]+$\d( of )\d( stars).*(n&gt;)([\s\S]*;)")</f>
        <v>#NAME?</v>
      </c>
      <c r="N1905" s="1" t="str">
        <f>other_hotels_test!P1905</f>
        <v>Reviewed 15 November 2012</v>
      </c>
    </row>
    <row r="1906" spans="1:14" ht="364">
      <c r="A1906" s="1" t="str">
        <f>MID(other_hotels_test!D1906,1,FIND("_data",other_hotels_test!D1906,1)-1)</f>
        <v>victoria_hotel</v>
      </c>
      <c r="B1906" s="4" t="str">
        <f>other_hotels_test!G1906</f>
        <v>nolsp</v>
      </c>
      <c r="C1906" s="4" t="str">
        <f>IF(ISBLANK(other_hotels_test!H1906),"",other_hotels_test!H1906)</f>
        <v>Manila Philippines</v>
      </c>
      <c r="D1906" s="1" t="str">
        <f>MID(other_hotels_test!I1906,FIND("of",other_hotels_test!I1906,1)-2,12)</f>
        <v>4 of 5 stars</v>
      </c>
      <c r="E1906" s="1" t="str">
        <f>MID(other_hotels_test!I1906,FIND("of",other_hotels_test!I1906,1)-2,2)</f>
        <v xml:space="preserve">4 </v>
      </c>
      <c r="F1906" s="2">
        <f>MID(other_hotels_test!I1906,FIND("of",other_hotels_test!I1906,1)-2,2)/MID(other_hotels_test!I1906,FIND("of",other_hotels_test!I1906,1)+2,2)</f>
        <v>0.8</v>
      </c>
      <c r="G1906" s="3" t="str">
        <f>IF(ISBLANK(other_hotels_test!J1906),"",other_hotels_test!J1906)</f>
        <v>“Very good hotel in a very good location”</v>
      </c>
      <c r="H1906" s="3" t="str">
        <f>IF(ISBLANK(other_hotels_test!K1906),"",other_hotels_test!K1906)</f>
        <v>We found this hotel while researching online for Singapore accomodations and looking at trip advisor reviews. Since it was our second time to go to Singapore we wanted to try another hotel and we finally chose Victoria. The hotel may look nondescript from the outside but inside (we booked a family room) we did enjoy and felt very comfortable. The family room was spacious and always clean after we came back at night aircon was quiet and not smelly having a ref was a nice touch to store our food and drinks our toiletries were always promptly replenished and even the hairdryer was not noisy when we used it. The lady from housekeeping was nice and smiled a lot and the concierge was always ready to help and always greeted us when we passed the lobby. Although our room was in front of Victoria St. and we could hear all the passing vehicles and even the sound of the traffic light (when pedestrians cross the street) it was not really bothersome when we slept. In terms of transportation it was easy to move around since there was a bus stop in front of the hotel and 3 mrt stations - Bras Basah Bugis City Hall all within walking distance of the hotel. It was also near places of interest such as Kampong GlamBugis Little India Chinatown etc.) Though there was no breakfast provided it was very ok with us because we then could try hawker foods around the area. Security was also a non issue to us even if the lift was outside the main lobby. It's Singapore so we feel safe. However we would like to suggest if the hotel can also provide handsoap aside from the other toiletries. To sum it up I think we found the perfect hotel to stay in again when we go back to Singapore.</v>
      </c>
      <c r="I1906" s="1" t="str">
        <f>TRIM(IF(ISERROR(MID(other_hotels_test!L1906,7,FIND("travelled",other_hotels_test!L1906,1)-7)),"",MID(other_hotels_test!L1906,7,FIND("travelled",other_hotels_test!L1906,1)-7)))</f>
        <v>November 2012</v>
      </c>
      <c r="J1906" s="1" t="str">
        <f>TRIM(IF(ISERROR(MID(other_hotels_test!L1906,FIND("travelled",other_hotels_test!L1906,1)+9,LEN(other_hotels_test!L1906))),"",MID(other_hotels_test!L1906,FIND("travelled",other_hotels_test!L1906,1)+9,LEN(other_hotels_test!L1906))))</f>
        <v>with family</v>
      </c>
      <c r="K1906" s="4" t="e">
        <f ca="1">udfRegEx(other_hotels_test!M1906,"\d( of )\d( stars).*(n&gt;)([\s\S]*;)")&amp;CHAR(10)&amp;udfRegEx(other_hotels_test!M1906,"[^;]+$\d( of )\d( stars).*(n&gt;)([\s\S]*;)")</f>
        <v>#NAME?</v>
      </c>
      <c r="N1906" s="1" t="str">
        <f>other_hotels_test!P1906</f>
        <v>Reviewed 9 November 2012</v>
      </c>
    </row>
    <row r="1907" spans="1:14" ht="154">
      <c r="A1907" s="1" t="str">
        <f>MID(other_hotels_test!D1907,1,FIND("_data",other_hotels_test!D1907,1)-1)</f>
        <v>victoria_hotel</v>
      </c>
      <c r="B1907" s="4" t="str">
        <f>other_hotels_test!G1907</f>
        <v>debbieannSydney</v>
      </c>
      <c r="C1907" s="4" t="str">
        <f>IF(ISBLANK(other_hotels_test!H1907),"",other_hotels_test!H1907)</f>
        <v>Johannesburg South Africa</v>
      </c>
      <c r="D1907" s="1" t="str">
        <f>MID(other_hotels_test!I1907,FIND("of",other_hotels_test!I1907,1)-2,12)</f>
        <v>4 of 5 stars</v>
      </c>
      <c r="E1907" s="1" t="str">
        <f>MID(other_hotels_test!I1907,FIND("of",other_hotels_test!I1907,1)-2,2)</f>
        <v xml:space="preserve">4 </v>
      </c>
      <c r="F1907" s="2">
        <f>MID(other_hotels_test!I1907,FIND("of",other_hotels_test!I1907,1)-2,2)/MID(other_hotels_test!I1907,FIND("of",other_hotels_test!I1907,1)+2,2)</f>
        <v>0.8</v>
      </c>
      <c r="G1907" s="3" t="str">
        <f>IF(ISBLANK(other_hotels_test!J1907),"",other_hotels_test!J1907)</f>
        <v>“location location location”</v>
      </c>
      <c r="H1907" s="3" t="str">
        <f>IF(ISBLANK(other_hotels_test!K1907),"",other_hotels_test!K1907)</f>
        <v>This is a great location at a great price. The bus stop right by the hotel is very useful it goes to the MRT. The staff was great our room was fine. The lift was sometimes not working so well. Yes for more money you could be in a nicer hotel but I would rather spend the money on hawker food. This hotel is walking distance to the funan digital life mall. And one bus ride to the Hong Lim hawker centre. The bed was large and comfortable. The shower was a little small. I would choose it again for the location I think the other hotels in the neighborhood are more expensive. I was a little sad we couldn't check in early (flight landed at 6 am) but they said they were all booked and the room was ready at 11 am.</v>
      </c>
      <c r="I1907" s="1" t="str">
        <f>TRIM(IF(ISERROR(MID(other_hotels_test!L1907,7,FIND("travelled",other_hotels_test!L1907,1)-7)),"",MID(other_hotels_test!L1907,7,FIND("travelled",other_hotels_test!L1907,1)-7)))</f>
        <v>March 2013</v>
      </c>
      <c r="J1907" s="1" t="str">
        <f>TRIM(IF(ISERROR(MID(other_hotels_test!L1907,FIND("travelled",other_hotels_test!L1907,1)+9,LEN(other_hotels_test!L1907))),"",MID(other_hotels_test!L1907,FIND("travelled",other_hotels_test!L1907,1)+9,LEN(other_hotels_test!L1907))))</f>
        <v>as a couple</v>
      </c>
      <c r="K1907" s="4" t="e">
        <f ca="1">udfRegEx(other_hotels_test!M1907,"\d( of )\d( stars).*(n&gt;)([\s\S]*;)")&amp;CHAR(10)&amp;udfRegEx(other_hotels_test!M1907,"[^;]+$\d( of )\d( stars).*(n&gt;)([\s\S]*;)")</f>
        <v>#NAME?</v>
      </c>
      <c r="N1907" s="1" t="str">
        <f>other_hotels_test!P1907</f>
        <v>Reviewed 10 March 2013</v>
      </c>
    </row>
    <row r="1908" spans="1:14" ht="70">
      <c r="A1908" s="1" t="str">
        <f>MID(other_hotels_test!D1908,1,FIND("_data",other_hotels_test!D1908,1)-1)</f>
        <v>victoria_hotel</v>
      </c>
      <c r="B1908" s="4" t="str">
        <f>other_hotels_test!G1908</f>
        <v>MarknLiz</v>
      </c>
      <c r="C1908" s="4" t="str">
        <f>IF(ISBLANK(other_hotels_test!H1908),"",other_hotels_test!H1908)</f>
        <v>Dorking United Kingdom</v>
      </c>
      <c r="D1908" s="1" t="str">
        <f>MID(other_hotels_test!I1908,FIND("of",other_hotels_test!I1908,1)-2,12)</f>
        <v>3 of 5 stars</v>
      </c>
      <c r="E1908" s="1" t="str">
        <f>MID(other_hotels_test!I1908,FIND("of",other_hotels_test!I1908,1)-2,2)</f>
        <v xml:space="preserve">3 </v>
      </c>
      <c r="F1908" s="2">
        <f>MID(other_hotels_test!I1908,FIND("of",other_hotels_test!I1908,1)-2,2)/MID(other_hotels_test!I1908,FIND("of",other_hotels_test!I1908,1)+2,2)</f>
        <v>0.6</v>
      </c>
      <c r="G1908" s="3" t="str">
        <f>IF(ISBLANK(other_hotels_test!J1908),"",other_hotels_test!J1908)</f>
        <v>“Ideally located”</v>
      </c>
      <c r="H1908" s="3" t="str">
        <f>IF(ISBLANK(other_hotels_test!K1908),"",other_hotels_test!K1908)</f>
        <v>Great little (!) hotel ideally located for the Raffles hotel and shopping centres. Room very clean although a tad small but if only staying a short time this should not be a problem. We arrived just after 9am (jet lagged) and were given a room by 10am even though check in wasn't until 12. Desk staff were very friendly and helpful.</v>
      </c>
      <c r="I1908" s="1" t="str">
        <f>TRIM(IF(ISERROR(MID(other_hotels_test!L1908,7,FIND("travelled",other_hotels_test!L1908,1)-7)),"",MID(other_hotels_test!L1908,7,FIND("travelled",other_hotels_test!L1908,1)-7)))</f>
        <v>February 2013</v>
      </c>
      <c r="J1908" s="1" t="str">
        <f>TRIM(IF(ISERROR(MID(other_hotels_test!L1908,FIND("travelled",other_hotels_test!L1908,1)+9,LEN(other_hotels_test!L1908))),"",MID(other_hotels_test!L1908,FIND("travelled",other_hotels_test!L1908,1)+9,LEN(other_hotels_test!L1908))))</f>
        <v>as a couple</v>
      </c>
      <c r="K1908" s="4" t="e">
        <f ca="1">udfRegEx(other_hotels_test!M1908,"\d( of )\d( stars).*(n&gt;)([\s\S]*;)")&amp;CHAR(10)&amp;udfRegEx(other_hotels_test!M1908,"[^;]+$\d( of )\d( stars).*(n&gt;)([\s\S]*;)")</f>
        <v>#NAME?</v>
      </c>
      <c r="N1908" s="1" t="str">
        <f>other_hotels_test!P1908</f>
        <v>Reviewed 10 March 2013</v>
      </c>
    </row>
    <row r="1909" spans="1:14" ht="308">
      <c r="A1909" s="1" t="str">
        <f>MID(other_hotels_test!D1909,1,FIND("_data",other_hotels_test!D1909,1)-1)</f>
        <v>victoria_hotel</v>
      </c>
      <c r="B1909" s="4" t="str">
        <f>other_hotels_test!G1909</f>
        <v>2ko</v>
      </c>
      <c r="C1909" s="4" t="str">
        <f>IF(ISBLANK(other_hotels_test!H1909),"",other_hotels_test!H1909)</f>
        <v>Singapore Singapore</v>
      </c>
      <c r="D1909" s="1" t="str">
        <f>MID(other_hotels_test!I1909,FIND("of",other_hotels_test!I1909,1)-2,12)</f>
        <v>1 of 5 stars</v>
      </c>
      <c r="E1909" s="1" t="str">
        <f>MID(other_hotels_test!I1909,FIND("of",other_hotels_test!I1909,1)-2,2)</f>
        <v xml:space="preserve">1 </v>
      </c>
      <c r="F1909" s="2">
        <f>MID(other_hotels_test!I1909,FIND("of",other_hotels_test!I1909,1)-2,2)/MID(other_hotels_test!I1909,FIND("of",other_hotels_test!I1909,1)+2,2)</f>
        <v>0.2</v>
      </c>
      <c r="G1909" s="3" t="str">
        <f>IF(ISBLANK(other_hotels_test!J1909),"",other_hotels_test!J1909)</f>
        <v>“Spend 20~30 dollars more and get a better one than this hotel”</v>
      </c>
      <c r="H1909" s="3" t="str">
        <f>IF(ISBLANK(other_hotels_test!K1909),"",other_hotels_test!K1909)</f>
        <v>I wonder if the vistors who highly rated his hotel genuinely had capabilities to compare this hotel to different hotels nearby. With just slightly more I could have stayed at Grand Pacific next door or Carlton cross the street. They are four times better than this hotel. This hotel provides only bed and lowsy shower. The receptionists are not friendly. You can hear people quietly talking next door. Unfortunately I am stuck here until tomorrow morning since I already paid 6 night's stay through Agoda. Today my wife returned home and we called a cap through a receptionist. At the airport the driver charged me 42 Sing dollars. On my way to the hotel I only paid 24 Sing dollars in a different cab. I asked why to the receptionist. He said there was a hotel charge of 8 dollars for calling the cab and a busy hour surcharge and etc (~ 25%) was added. I called my Singaporean friend and asked him about it and he said I am ripped a big time. Gosh! I made me feel that there was a deal made between the receptionist and the driver. Please visitors to Singapore be careful! There are guys who are looking for naive victims like me. So my advice: "please don't book Victoria if you can" and "be careful not to be ripped." Every penny from your pocket is important. There's a very nice restaurant on the first floor of this building which does not belong to this hotel: Steak out. Try it! Their food is great and the prices!</v>
      </c>
      <c r="I1909" s="1" t="str">
        <f>TRIM(IF(ISERROR(MID(other_hotels_test!L1909,7,FIND("travelled",other_hotels_test!L1909,1)-7)),"",MID(other_hotels_test!L1909,7,FIND("travelled",other_hotels_test!L1909,1)-7)))</f>
        <v>March 2013</v>
      </c>
      <c r="J1909" s="1" t="str">
        <f>TRIM(IF(ISERROR(MID(other_hotels_test!L1909,FIND("travelled",other_hotels_test!L1909,1)+9,LEN(other_hotels_test!L1909))),"",MID(other_hotels_test!L1909,FIND("travelled",other_hotels_test!L1909,1)+9,LEN(other_hotels_test!L1909))))</f>
        <v>on business</v>
      </c>
      <c r="K1909" s="4" t="e">
        <f ca="1">udfRegEx(other_hotels_test!M1909,"\d( of )\d( stars).*(n&gt;)([\s\S]*;)")&amp;CHAR(10)&amp;udfRegEx(other_hotels_test!M1909,"[^;]+$\d( of )\d( stars).*(n&gt;)([\s\S]*;)")</f>
        <v>#NAME?</v>
      </c>
      <c r="N1909" s="1" t="str">
        <f>other_hotels_test!P1909</f>
        <v>Reviewed 7 March 2013</v>
      </c>
    </row>
    <row r="1910" spans="1:14" ht="56">
      <c r="A1910" s="1" t="str">
        <f>MID(other_hotels_test!D1910,1,FIND("_data",other_hotels_test!D1910,1)-1)</f>
        <v>victoria_hotel</v>
      </c>
      <c r="B1910" s="4" t="str">
        <f>other_hotels_test!G1910</f>
        <v>marron t</v>
      </c>
      <c r="C1910" s="4" t="str">
        <f>IF(ISBLANK(other_hotels_test!H1910),"",other_hotels_test!H1910)</f>
        <v>Budapest Hungary</v>
      </c>
      <c r="D1910" s="1" t="str">
        <f>MID(other_hotels_test!I1910,FIND("of",other_hotels_test!I1910,1)-2,12)</f>
        <v>5 of 5 stars</v>
      </c>
      <c r="E1910" s="1" t="str">
        <f>MID(other_hotels_test!I1910,FIND("of",other_hotels_test!I1910,1)-2,2)</f>
        <v xml:space="preserve">5 </v>
      </c>
      <c r="F1910" s="2">
        <f>MID(other_hotels_test!I1910,FIND("of",other_hotels_test!I1910,1)-2,2)/MID(other_hotels_test!I1910,FIND("of",other_hotels_test!I1910,1)+2,2)</f>
        <v>1</v>
      </c>
      <c r="G1910" s="3" t="str">
        <f>IF(ISBLANK(other_hotels_test!J1910),"",other_hotels_test!J1910)</f>
        <v>“new experience”</v>
      </c>
      <c r="H1910" s="3" t="str">
        <f>IF(ISBLANK(other_hotels_test!K1910),"",other_hotels_test!K1910)</f>
        <v>the location of we chose that was correctvery resoniblefirst time we visit singaporenice citynice hotelstaff okclose to other thinggreat valuewe not disapointed stay herebefore we contineu our journeythe bed very comfortableour room clean</v>
      </c>
      <c r="I1910" s="1" t="str">
        <f>TRIM(IF(ISERROR(MID(other_hotels_test!L1910,7,FIND("travelled",other_hotels_test!L1910,1)-7)),"",MID(other_hotels_test!L1910,7,FIND("travelled",other_hotels_test!L1910,1)-7)))</f>
        <v>February 2013</v>
      </c>
      <c r="J1910" s="1" t="str">
        <f>TRIM(IF(ISERROR(MID(other_hotels_test!L1910,FIND("travelled",other_hotels_test!L1910,1)+9,LEN(other_hotels_test!L1910))),"",MID(other_hotels_test!L1910,FIND("travelled",other_hotels_test!L1910,1)+9,LEN(other_hotels_test!L1910))))</f>
        <v>as a couple</v>
      </c>
      <c r="K1910" s="4" t="e">
        <f ca="1">udfRegEx(other_hotels_test!M1910,"\d( of )\d( stars).*(n&gt;)([\s\S]*;)")&amp;CHAR(10)&amp;udfRegEx(other_hotels_test!M1910,"[^;]+$\d( of )\d( stars).*(n&gt;)([\s\S]*;)")</f>
        <v>#NAME?</v>
      </c>
      <c r="N1910" s="1" t="str">
        <f>other_hotels_test!P1910</f>
        <v>Reviewed 4 March 2013</v>
      </c>
    </row>
    <row r="1911" spans="1:14" ht="84">
      <c r="A1911" s="1" t="str">
        <f>MID(other_hotels_test!D1911,1,FIND("_data",other_hotels_test!D1911,1)-1)</f>
        <v>victoria_hotel</v>
      </c>
      <c r="B1911" s="4" t="str">
        <f>other_hotels_test!G1911</f>
        <v>Dave B</v>
      </c>
      <c r="C1911" s="4" t="str">
        <f>IF(ISBLANK(other_hotels_test!H1911),"",other_hotels_test!H1911)</f>
        <v/>
      </c>
      <c r="D1911" s="1" t="str">
        <f>MID(other_hotels_test!I1911,FIND("of",other_hotels_test!I1911,1)-2,12)</f>
        <v>5 of 5 stars</v>
      </c>
      <c r="E1911" s="1" t="str">
        <f>MID(other_hotels_test!I1911,FIND("of",other_hotels_test!I1911,1)-2,2)</f>
        <v xml:space="preserve">5 </v>
      </c>
      <c r="F1911" s="2">
        <f>MID(other_hotels_test!I1911,FIND("of",other_hotels_test!I1911,1)-2,2)/MID(other_hotels_test!I1911,FIND("of",other_hotels_test!I1911,1)+2,2)</f>
        <v>1</v>
      </c>
      <c r="G1911" s="3" t="str">
        <f>IF(ISBLANK(other_hotels_test!J1911),"",other_hotels_test!J1911)</f>
        <v>“2 nights in Singapore”</v>
      </c>
      <c r="H1911" s="3" t="str">
        <f>IF(ISBLANK(other_hotels_test!K1911),"",other_hotels_test!K1911)</f>
        <v>For an expensive city this hotel was great value. Ideal location with easy walking to City Hall and the public transport system including the Hop on Hop off city bus tour or a further short stroll to the River and Marina. The staff were very friendly and welcoming. Would certainly recommend for someone travelling alone Groovy map in hand !</v>
      </c>
      <c r="I1911" s="1" t="str">
        <f>TRIM(IF(ISERROR(MID(other_hotels_test!L1911,7,FIND("travelled",other_hotels_test!L1911,1)-7)),"",MID(other_hotels_test!L1911,7,FIND("travelled",other_hotels_test!L1911,1)-7)))</f>
        <v>February 2013</v>
      </c>
      <c r="J1911" s="1" t="str">
        <f>TRIM(IF(ISERROR(MID(other_hotels_test!L1911,FIND("travelled",other_hotels_test!L1911,1)+9,LEN(other_hotels_test!L1911))),"",MID(other_hotels_test!L1911,FIND("travelled",other_hotels_test!L1911,1)+9,LEN(other_hotels_test!L1911))))</f>
        <v>solo</v>
      </c>
      <c r="K1911" s="4" t="e">
        <f ca="1">udfRegEx(other_hotels_test!M1911,"\d( of )\d( stars).*(n&gt;)([\s\S]*;)")&amp;CHAR(10)&amp;udfRegEx(other_hotels_test!M1911,"[^;]+$\d( of )\d( stars).*(n&gt;)([\s\S]*;)")</f>
        <v>#NAME?</v>
      </c>
      <c r="N1911" s="1" t="str">
        <f>other_hotels_test!P1911</f>
        <v>Reviewed 1 March 2013</v>
      </c>
    </row>
    <row r="1912" spans="1:14" ht="154">
      <c r="A1912" s="1" t="str">
        <f>MID(other_hotels_test!D1912,1,FIND("_data",other_hotels_test!D1912,1)-1)</f>
        <v>victoria_hotel</v>
      </c>
      <c r="B1912" s="4" t="str">
        <f>other_hotels_test!G1912</f>
        <v>SofiaDG</v>
      </c>
      <c r="C1912" s="4" t="str">
        <f>IF(ISBLANK(other_hotels_test!H1912),"",other_hotels_test!H1912)</f>
        <v>Quezon City Quezon City Philippines</v>
      </c>
      <c r="D1912" s="1" t="str">
        <f>MID(other_hotels_test!I1912,FIND("of",other_hotels_test!I1912,1)-2,12)</f>
        <v>4 of 5 stars</v>
      </c>
      <c r="E1912" s="1" t="str">
        <f>MID(other_hotels_test!I1912,FIND("of",other_hotels_test!I1912,1)-2,2)</f>
        <v xml:space="preserve">4 </v>
      </c>
      <c r="F1912" s="2">
        <f>MID(other_hotels_test!I1912,FIND("of",other_hotels_test!I1912,1)-2,2)/MID(other_hotels_test!I1912,FIND("of",other_hotels_test!I1912,1)+2,2)</f>
        <v>0.8</v>
      </c>
      <c r="G1912" s="3" t="str">
        <f>IF(ISBLANK(other_hotels_test!J1912),"",other_hotels_test!J1912)</f>
        <v>“Good service means a repeat”</v>
      </c>
      <c r="H1912" s="3" t="str">
        <f>IF(ISBLANK(other_hotels_test!K1912),"",other_hotels_test!K1912)</f>
        <v>We were satisfied with our stay in Victoria Hotel in 2013 that it was top of mind for our return trip last February. On our online booking we requested for the same room that we stayed in last year. We got no response but were gratified that said request was granted on arrival. This time the staff seemed more friendly and were extra helpful. As there is a bus stop right in front of the hotel taking a taxi was quite tricky. So we asked the front desk to call for a taxi instead of waiting out front for one as we traveled with our elderly mother. Not only do the staff make the call they watch out for the taxi guide the driver to the rear entrance (those who are unfamiliar with the hotel) and promptly let us know that it's there. That's service!</v>
      </c>
      <c r="I1912" s="1" t="str">
        <f>TRIM(IF(ISERROR(MID(other_hotels_test!L1912,7,FIND("travelled",other_hotels_test!L1912,1)-7)),"",MID(other_hotels_test!L1912,7,FIND("travelled",other_hotels_test!L1912,1)-7)))</f>
        <v>February 2014</v>
      </c>
      <c r="J1912" s="1" t="str">
        <f>TRIM(IF(ISERROR(MID(other_hotels_test!L1912,FIND("travelled",other_hotels_test!L1912,1)+9,LEN(other_hotels_test!L1912))),"",MID(other_hotels_test!L1912,FIND("travelled",other_hotels_test!L1912,1)+9,LEN(other_hotels_test!L1912))))</f>
        <v>with family</v>
      </c>
      <c r="K1912" s="4" t="e">
        <f ca="1">udfRegEx(other_hotels_test!M1912,"\d( of )\d( stars).*(n&gt;)([\s\S]*;)")&amp;CHAR(10)&amp;udfRegEx(other_hotels_test!M1912,"[^;]+$\d( of )\d( stars).*(n&gt;)([\s\S]*;)")</f>
        <v>#NAME?</v>
      </c>
      <c r="N1912" s="1" t="str">
        <f>other_hotels_test!P1912</f>
        <v>Reviewed 11 April 2014</v>
      </c>
    </row>
    <row r="1913" spans="1:14" ht="70">
      <c r="A1913" s="1" t="str">
        <f>MID(other_hotels_test!D1913,1,FIND("_data",other_hotels_test!D1913,1)-1)</f>
        <v>victoria_hotel</v>
      </c>
      <c r="B1913" s="4" t="str">
        <f>other_hotels_test!G1913</f>
        <v>Tomoaki_2014</v>
      </c>
      <c r="C1913" s="4" t="str">
        <f>IF(ISBLANK(other_hotels_test!H1913),"",other_hotels_test!H1913)</f>
        <v>Sydney Australia</v>
      </c>
      <c r="D1913" s="1" t="str">
        <f>MID(other_hotels_test!I1913,FIND("of",other_hotels_test!I1913,1)-2,12)</f>
        <v>4 of 5 stars</v>
      </c>
      <c r="E1913" s="1" t="str">
        <f>MID(other_hotels_test!I1913,FIND("of",other_hotels_test!I1913,1)-2,2)</f>
        <v xml:space="preserve">4 </v>
      </c>
      <c r="F1913" s="2">
        <f>MID(other_hotels_test!I1913,FIND("of",other_hotels_test!I1913,1)-2,2)/MID(other_hotels_test!I1913,FIND("of",other_hotels_test!I1913,1)+2,2)</f>
        <v>0.8</v>
      </c>
      <c r="G1913" s="3" t="str">
        <f>IF(ISBLANK(other_hotels_test!J1913),"",other_hotels_test!J1913)</f>
        <v>“Nice location hotel”</v>
      </c>
      <c r="H1913" s="3" t="str">
        <f>IF(ISBLANK(other_hotels_test!K1913),"",other_hotels_test!K1913)</f>
        <v>Nice location hotel. All staff are friendly. But please do not expect luxury room.So very good for business trip. I would like to ask to improve Wifi connection because I could not use around 9.00-11.00 pm. I had to use my 3G mobile internet connection. Please improve this matter as soon as possible.</v>
      </c>
      <c r="I1913" s="1" t="str">
        <f>TRIM(IF(ISERROR(MID(other_hotels_test!L1913,7,FIND("travelled",other_hotels_test!L1913,1)-7)),"",MID(other_hotels_test!L1913,7,FIND("travelled",other_hotels_test!L1913,1)-7)))</f>
        <v>April 2014</v>
      </c>
      <c r="J1913" s="1" t="str">
        <f>TRIM(IF(ISERROR(MID(other_hotels_test!L1913,FIND("travelled",other_hotels_test!L1913,1)+9,LEN(other_hotels_test!L1913))),"",MID(other_hotels_test!L1913,FIND("travelled",other_hotels_test!L1913,1)+9,LEN(other_hotels_test!L1913))))</f>
        <v>on business</v>
      </c>
      <c r="K1913" s="4" t="e">
        <f ca="1">udfRegEx(other_hotels_test!M1913,"\d( of )\d( stars).*(n&gt;)([\s\S]*;)")&amp;CHAR(10)&amp;udfRegEx(other_hotels_test!M1913,"[^;]+$\d( of )\d( stars).*(n&gt;)([\s\S]*;)")</f>
        <v>#NAME?</v>
      </c>
      <c r="N1913" s="1" t="str">
        <f>other_hotels_test!P1913</f>
        <v>Reviewed 11 April 2014</v>
      </c>
    </row>
    <row r="1914" spans="1:14" ht="70">
      <c r="A1914" s="1" t="str">
        <f>MID(other_hotels_test!D1914,1,FIND("_data",other_hotels_test!D1914,1)-1)</f>
        <v>victoria_hotel</v>
      </c>
      <c r="B1914" s="4" t="str">
        <f>other_hotels_test!G1914</f>
        <v>Alexander_Rail_Fan</v>
      </c>
      <c r="C1914" s="4" t="str">
        <f>IF(ISBLANK(other_hotels_test!H1914),"",other_hotels_test!H1914)</f>
        <v>Singapore Singapore</v>
      </c>
      <c r="D1914" s="1" t="str">
        <f>MID(other_hotels_test!I1914,FIND("of",other_hotels_test!I1914,1)-2,12)</f>
        <v>4 of 5 stars</v>
      </c>
      <c r="E1914" s="1" t="str">
        <f>MID(other_hotels_test!I1914,FIND("of",other_hotels_test!I1914,1)-2,2)</f>
        <v xml:space="preserve">4 </v>
      </c>
      <c r="F1914" s="2">
        <f>MID(other_hotels_test!I1914,FIND("of",other_hotels_test!I1914,1)-2,2)/MID(other_hotels_test!I1914,FIND("of",other_hotels_test!I1914,1)+2,2)</f>
        <v>0.8</v>
      </c>
      <c r="G1914" s="3" t="str">
        <f>IF(ISBLANK(other_hotels_test!J1914),"",other_hotels_test!J1914)</f>
        <v>“Good hotel but not so friendly staff”</v>
      </c>
      <c r="H1914" s="3" t="str">
        <f>IF(ISBLANK(other_hotels_test!K1914),"",other_hotels_test!K1914)</f>
        <v>My 2 nites stay here was quite goodbut the staff were against me.taking some pics of the old gated elevator as part of a history project Managementwhy the he*l am i not allowed to take a pic of the elevator while others can take a vid??(search:Victoria Hotel otis gated elevator on YouTube)</v>
      </c>
      <c r="I1914" s="1" t="str">
        <f>TRIM(IF(ISERROR(MID(other_hotels_test!L1914,7,FIND("travelled",other_hotels_test!L1914,1)-7)),"",MID(other_hotels_test!L1914,7,FIND("travelled",other_hotels_test!L1914,1)-7)))</f>
        <v/>
      </c>
      <c r="J1914" s="1" t="str">
        <f>TRIM(IF(ISERROR(MID(other_hotels_test!L1914,FIND("travelled",other_hotels_test!L1914,1)+9,LEN(other_hotels_test!L1914))),"",MID(other_hotels_test!L1914,FIND("travelled",other_hotels_test!L1914,1)+9,LEN(other_hotels_test!L1914))))</f>
        <v/>
      </c>
      <c r="K1914" s="4" t="e">
        <f ca="1">udfRegEx(other_hotels_test!M1914,"\d( of )\d( stars).*(n&gt;)([\s\S]*;)")&amp;CHAR(10)&amp;udfRegEx(other_hotels_test!M1914,"[^;]+$\d( of )\d( stars).*(n&gt;)([\s\S]*;)")</f>
        <v>#NAME?</v>
      </c>
      <c r="N1914" s="1" t="str">
        <f>other_hotels_test!P1914</f>
        <v>Reviewed 8 April 2014</v>
      </c>
    </row>
    <row r="1915" spans="1:14" ht="56">
      <c r="A1915" s="1" t="str">
        <f>MID(other_hotels_test!D1915,1,FIND("_data",other_hotels_test!D1915,1)-1)</f>
        <v>victoria_hotel</v>
      </c>
      <c r="B1915" s="4" t="str">
        <f>other_hotels_test!G1915</f>
        <v>lalang l</v>
      </c>
      <c r="C1915" s="4" t="str">
        <f>IF(ISBLANK(other_hotels_test!H1915),"",other_hotels_test!H1915)</f>
        <v>Austin Texas</v>
      </c>
      <c r="D1915" s="1" t="str">
        <f>MID(other_hotels_test!I1915,FIND("of",other_hotels_test!I1915,1)-2,12)</f>
        <v>5 of 5 stars</v>
      </c>
      <c r="E1915" s="1" t="str">
        <f>MID(other_hotels_test!I1915,FIND("of",other_hotels_test!I1915,1)-2,2)</f>
        <v xml:space="preserve">5 </v>
      </c>
      <c r="F1915" s="2">
        <f>MID(other_hotels_test!I1915,FIND("of",other_hotels_test!I1915,1)-2,2)/MID(other_hotels_test!I1915,FIND("of",other_hotels_test!I1915,1)+2,2)</f>
        <v>1</v>
      </c>
      <c r="G1915" s="3" t="str">
        <f>IF(ISBLANK(other_hotels_test!J1915),"",other_hotels_test!J1915)</f>
        <v>“clean well-priced excellent location hospitable staff”</v>
      </c>
      <c r="H1915" s="3" t="str">
        <f>IF(ISBLANK(other_hotels_test!K1915),"",other_hotels_test!K1915)</f>
        <v>If you are looking for a budget hotel without giving up cleanliness and service close to attractions and accessible to public transportation this is it. Look no further. Staying in the top floor assured quiet restful evenings.</v>
      </c>
      <c r="I1915" s="1" t="str">
        <f>TRIM(IF(ISERROR(MID(other_hotels_test!L1915,7,FIND("travelled",other_hotels_test!L1915,1)-7)),"",MID(other_hotels_test!L1915,7,FIND("travelled",other_hotels_test!L1915,1)-7)))</f>
        <v>March 2014</v>
      </c>
      <c r="J1915" s="1" t="str">
        <f>TRIM(IF(ISERROR(MID(other_hotels_test!L1915,FIND("travelled",other_hotels_test!L1915,1)+9,LEN(other_hotels_test!L1915))),"",MID(other_hotels_test!L1915,FIND("travelled",other_hotels_test!L1915,1)+9,LEN(other_hotels_test!L1915))))</f>
        <v>with family</v>
      </c>
      <c r="K1915" s="4" t="e">
        <f ca="1">udfRegEx(other_hotels_test!M1915,"\d( of )\d( stars).*(n&gt;)([\s\S]*;)")&amp;CHAR(10)&amp;udfRegEx(other_hotels_test!M1915,"[^;]+$\d( of )\d( stars).*(n&gt;)([\s\S]*;)")</f>
        <v>#NAME?</v>
      </c>
      <c r="N1915" s="1" t="str">
        <f>other_hotels_test!P1915</f>
        <v>Reviewed 7 April 2014</v>
      </c>
    </row>
    <row r="1916" spans="1:14" ht="56">
      <c r="A1916" s="1" t="str">
        <f>MID(other_hotels_test!D1916,1,FIND("_data",other_hotels_test!D1916,1)-1)</f>
        <v>victoria_hotel</v>
      </c>
      <c r="B1916" s="4" t="str">
        <f>other_hotels_test!G1916</f>
        <v>iakos</v>
      </c>
      <c r="C1916" s="4" t="str">
        <f>IF(ISBLANK(other_hotels_test!H1916),"",other_hotels_test!H1916)</f>
        <v>Budapest Hungary</v>
      </c>
      <c r="D1916" s="1" t="str">
        <f>MID(other_hotels_test!I1916,FIND("of",other_hotels_test!I1916,1)-2,12)</f>
        <v>3 of 5 stars</v>
      </c>
      <c r="E1916" s="1" t="str">
        <f>MID(other_hotels_test!I1916,FIND("of",other_hotels_test!I1916,1)-2,2)</f>
        <v xml:space="preserve">3 </v>
      </c>
      <c r="F1916" s="2">
        <f>MID(other_hotels_test!I1916,FIND("of",other_hotels_test!I1916,1)-2,2)/MID(other_hotels_test!I1916,FIND("of",other_hotels_test!I1916,1)+2,2)</f>
        <v>0.6</v>
      </c>
      <c r="G1916" s="3" t="str">
        <f>IF(ISBLANK(other_hotels_test!J1916),"",other_hotels_test!J1916)</f>
        <v>“Excellent location and functional room.”</v>
      </c>
      <c r="H1916" s="3" t="str">
        <f>IF(ISBLANK(other_hotels_test!K1916),"",other_hotels_test!K1916)</f>
        <v>Excellent location spotless clean functional room. The front desk people are workers a cheerful smile a heartful hello would make all the difference. Shame they do not provide meals the restaurant on location is closed in the mornings.</v>
      </c>
      <c r="I1916" s="1" t="str">
        <f>TRIM(IF(ISERROR(MID(other_hotels_test!L1916,7,FIND("travelled",other_hotels_test!L1916,1)-7)),"",MID(other_hotels_test!L1916,7,FIND("travelled",other_hotels_test!L1916,1)-7)))</f>
        <v>March 2014</v>
      </c>
      <c r="J1916" s="1" t="str">
        <f>TRIM(IF(ISERROR(MID(other_hotels_test!L1916,FIND("travelled",other_hotels_test!L1916,1)+9,LEN(other_hotels_test!L1916))),"",MID(other_hotels_test!L1916,FIND("travelled",other_hotels_test!L1916,1)+9,LEN(other_hotels_test!L1916))))</f>
        <v>with family</v>
      </c>
      <c r="K1916" s="4" t="e">
        <f ca="1">udfRegEx(other_hotels_test!M1916,"\d( of )\d( stars).*(n&gt;)([\s\S]*;)")&amp;CHAR(10)&amp;udfRegEx(other_hotels_test!M1916,"[^;]+$\d( of )\d( stars).*(n&gt;)([\s\S]*;)")</f>
        <v>#NAME?</v>
      </c>
      <c r="N1916" s="1" t="str">
        <f>other_hotels_test!P1916</f>
        <v>Reviewed 3 April 2014</v>
      </c>
    </row>
    <row r="1917" spans="1:14" ht="70">
      <c r="A1917" s="1" t="str">
        <f>MID(other_hotels_test!D1917,1,FIND("_data",other_hotels_test!D1917,1)-1)</f>
        <v>victoria_hotel</v>
      </c>
      <c r="B1917" s="4" t="str">
        <f>other_hotels_test!G1917</f>
        <v>ZHANGYUFENG</v>
      </c>
      <c r="C1917" s="4" t="str">
        <f>IF(ISBLANK(other_hotels_test!H1917),"",other_hotels_test!H1917)</f>
        <v>Beijing China</v>
      </c>
      <c r="D1917" s="1" t="str">
        <f>MID(other_hotels_test!I1917,FIND("of",other_hotels_test!I1917,1)-2,12)</f>
        <v>5 of 5 stars</v>
      </c>
      <c r="E1917" s="1" t="str">
        <f>MID(other_hotels_test!I1917,FIND("of",other_hotels_test!I1917,1)-2,2)</f>
        <v xml:space="preserve">5 </v>
      </c>
      <c r="F1917" s="2">
        <f>MID(other_hotels_test!I1917,FIND("of",other_hotels_test!I1917,1)-2,2)/MID(other_hotels_test!I1917,FIND("of",other_hotels_test!I1917,1)+2,2)</f>
        <v>1</v>
      </c>
      <c r="G1917" s="3" t="str">
        <f>IF(ISBLANK(other_hotels_test!J1917),"",other_hotels_test!J1917)</f>
        <v>“Very satisfied”</v>
      </c>
      <c r="H1917" s="3" t="str">
        <f>IF(ISBLANK(other_hotels_test!K1917),"",other_hotels_test!K1917)</f>
        <v>The hotel's location is very convenient traffic the price is very cheap opposite the hotel is a good and inexpensive restaurant cleaning is very careful the waiter is very enthusiastic.If traveling to Singapore is at your own cost especially the family travel demand for accommodation not particularly high the choice of this is cheaper.</v>
      </c>
      <c r="I1917" s="1" t="str">
        <f>TRIM(IF(ISERROR(MID(other_hotels_test!L1917,7,FIND("travelled",other_hotels_test!L1917,1)-7)),"",MID(other_hotels_test!L1917,7,FIND("travelled",other_hotels_test!L1917,1)-7)))</f>
        <v>May 2014</v>
      </c>
      <c r="J1917" s="1" t="str">
        <f>TRIM(IF(ISERROR(MID(other_hotels_test!L1917,FIND("travelled",other_hotels_test!L1917,1)+9,LEN(other_hotels_test!L1917))),"",MID(other_hotels_test!L1917,FIND("travelled",other_hotels_test!L1917,1)+9,LEN(other_hotels_test!L1917))))</f>
        <v>with family</v>
      </c>
      <c r="K1917" s="4" t="e">
        <f ca="1">udfRegEx(other_hotels_test!M1917,"\d( of )\d( stars).*(n&gt;)([\s\S]*;)")&amp;CHAR(10)&amp;udfRegEx(other_hotels_test!M1917,"[^;]+$\d( of )\d( stars).*(n&gt;)([\s\S]*;)")</f>
        <v>#NAME?</v>
      </c>
      <c r="N1917" s="1" t="str">
        <f>other_hotels_test!P1917</f>
        <v>Reviewed 26 May 2014</v>
      </c>
    </row>
    <row r="1918" spans="1:14" ht="70">
      <c r="A1918" s="1" t="str">
        <f>MID(other_hotels_test!D1918,1,FIND("_data",other_hotels_test!D1918,1)-1)</f>
        <v>victoria_hotel</v>
      </c>
      <c r="B1918" s="4" t="str">
        <f>other_hotels_test!G1918</f>
        <v>leechuanxiang</v>
      </c>
      <c r="C1918" s="4" t="str">
        <f>IF(ISBLANK(other_hotels_test!H1918),"",other_hotels_test!H1918)</f>
        <v>Kuala Lumpur Malaysia</v>
      </c>
      <c r="D1918" s="1" t="str">
        <f>MID(other_hotels_test!I1918,FIND("of",other_hotels_test!I1918,1)-2,12)</f>
        <v>5 of 5 stars</v>
      </c>
      <c r="E1918" s="1" t="str">
        <f>MID(other_hotels_test!I1918,FIND("of",other_hotels_test!I1918,1)-2,2)</f>
        <v xml:space="preserve">5 </v>
      </c>
      <c r="F1918" s="2">
        <f>MID(other_hotels_test!I1918,FIND("of",other_hotels_test!I1918,1)-2,2)/MID(other_hotels_test!I1918,FIND("of",other_hotels_test!I1918,1)+2,2)</f>
        <v>1</v>
      </c>
      <c r="G1918" s="3" t="str">
        <f>IF(ISBLANK(other_hotels_test!J1918),"",other_hotels_test!J1918)</f>
        <v>“good hotel”</v>
      </c>
      <c r="H1918" s="3" t="str">
        <f>IF(ISBLANK(other_hotels_test!K1918),"",other_hotels_test!K1918)</f>
        <v>This hotel located in a very strategic location as beside the hotel there is a 24 hr 7-11 shop. Just across the road there is a food court offering affordable food. Besides that this hotel located just a few blocks away from Bugis juntion shopping complex and Bras Basah MRT station is located just around the corner</v>
      </c>
      <c r="I1918" s="1" t="str">
        <f>TRIM(IF(ISERROR(MID(other_hotels_test!L1918,7,FIND("travelled",other_hotels_test!L1918,1)-7)),"",MID(other_hotels_test!L1918,7,FIND("travelled",other_hotels_test!L1918,1)-7)))</f>
        <v>May 2014</v>
      </c>
      <c r="J1918" s="1" t="str">
        <f>TRIM(IF(ISERROR(MID(other_hotels_test!L1918,FIND("travelled",other_hotels_test!L1918,1)+9,LEN(other_hotels_test!L1918))),"",MID(other_hotels_test!L1918,FIND("travelled",other_hotels_test!L1918,1)+9,LEN(other_hotels_test!L1918))))</f>
        <v>as a couple</v>
      </c>
      <c r="K1918" s="4" t="e">
        <f ca="1">udfRegEx(other_hotels_test!M1918,"\d( of )\d( stars).*(n&gt;)([\s\S]*;)")&amp;CHAR(10)&amp;udfRegEx(other_hotels_test!M1918,"[^;]+$\d( of )\d( stars).*(n&gt;)([\s\S]*;)")</f>
        <v>#NAME?</v>
      </c>
      <c r="N1918" s="1" t="str">
        <f>other_hotels_test!P1918</f>
        <v>Reviewed 24 May 2014</v>
      </c>
    </row>
    <row r="1919" spans="1:14" ht="56">
      <c r="A1919" s="1" t="str">
        <f>MID(other_hotels_test!D1919,1,FIND("_data",other_hotels_test!D1919,1)-1)</f>
        <v>victoria_hotel</v>
      </c>
      <c r="B1919" s="4" t="str">
        <f>other_hotels_test!G1919</f>
        <v>Ingvy_Nuch</v>
      </c>
      <c r="C1919" s="4" t="str">
        <f>IF(ISBLANK(other_hotels_test!H1919),"",other_hotels_test!H1919)</f>
        <v>Bangkok Thailand</v>
      </c>
      <c r="D1919" s="1" t="str">
        <f>MID(other_hotels_test!I1919,FIND("of",other_hotels_test!I1919,1)-2,12)</f>
        <v>4 of 5 stars</v>
      </c>
      <c r="E1919" s="1" t="str">
        <f>MID(other_hotels_test!I1919,FIND("of",other_hotels_test!I1919,1)-2,2)</f>
        <v xml:space="preserve">4 </v>
      </c>
      <c r="F1919" s="2">
        <f>MID(other_hotels_test!I1919,FIND("of",other_hotels_test!I1919,1)-2,2)/MID(other_hotels_test!I1919,FIND("of",other_hotels_test!I1919,1)+2,2)</f>
        <v>0.8</v>
      </c>
      <c r="G1919" s="3" t="str">
        <f>IF(ISBLANK(other_hotels_test!J1919),"",other_hotels_test!J1919)</f>
        <v>“Value hotel with the best &amp; calm location”</v>
      </c>
      <c r="H1919" s="3" t="str">
        <f>IF(ISBLANK(other_hotels_test!K1919),"",other_hotels_test!K1919)</f>
        <v>Victoria hotel is the best value if you would like to save your budget to do more in Singapore with good location in the area that calm clean &amp; convenient. Also room service &amp; reception can answer &amp; serve as you need.</v>
      </c>
      <c r="I1919" s="1" t="str">
        <f>TRIM(IF(ISERROR(MID(other_hotels_test!L1919,7,FIND("travelled",other_hotels_test!L1919,1)-7)),"",MID(other_hotels_test!L1919,7,FIND("travelled",other_hotels_test!L1919,1)-7)))</f>
        <v>May 2014</v>
      </c>
      <c r="J1919" s="1" t="str">
        <f>TRIM(IF(ISERROR(MID(other_hotels_test!L1919,FIND("travelled",other_hotels_test!L1919,1)+9,LEN(other_hotels_test!L1919))),"",MID(other_hotels_test!L1919,FIND("travelled",other_hotels_test!L1919,1)+9,LEN(other_hotels_test!L1919))))</f>
        <v>with friends</v>
      </c>
      <c r="K1919" s="4" t="e">
        <f ca="1">udfRegEx(other_hotels_test!M1919,"\d( of )\d( stars).*(n&gt;)([\s\S]*;)")&amp;CHAR(10)&amp;udfRegEx(other_hotels_test!M1919,"[^;]+$\d( of )\d( stars).*(n&gt;)([\s\S]*;)")</f>
        <v>#NAME?</v>
      </c>
      <c r="N1919" s="1" t="str">
        <f>other_hotels_test!P1919</f>
        <v>Reviewed 21 May 2014</v>
      </c>
    </row>
    <row r="1920" spans="1:14" ht="98">
      <c r="A1920" s="1" t="str">
        <f>MID(other_hotels_test!D1920,1,FIND("_data",other_hotels_test!D1920,1)-1)</f>
        <v>victoria_hotel</v>
      </c>
      <c r="B1920" s="4" t="str">
        <f>other_hotels_test!G1920</f>
        <v>DidierKT</v>
      </c>
      <c r="C1920" s="4" t="str">
        <f>IF(ISBLANK(other_hotels_test!H1920),"",other_hotels_test!H1920)</f>
        <v>Toulouse</v>
      </c>
      <c r="D1920" s="1" t="str">
        <f>MID(other_hotels_test!I1920,FIND("of",other_hotels_test!I1920,1)-2,12)</f>
        <v>4 of 5 stars</v>
      </c>
      <c r="E1920" s="1" t="str">
        <f>MID(other_hotels_test!I1920,FIND("of",other_hotels_test!I1920,1)-2,2)</f>
        <v xml:space="preserve">4 </v>
      </c>
      <c r="F1920" s="2">
        <f>MID(other_hotels_test!I1920,FIND("of",other_hotels_test!I1920,1)-2,2)/MID(other_hotels_test!I1920,FIND("of",other_hotels_test!I1920,1)+2,2)</f>
        <v>0.8</v>
      </c>
      <c r="G1920" s="3" t="str">
        <f>IF(ISBLANK(other_hotels_test!J1920),"",other_hotels_test!J1920)</f>
        <v>“Excellent value”</v>
      </c>
      <c r="H1920" s="3" t="str">
        <f>IF(ISBLANK(other_hotels_test!K1920),"",other_hotels_test!K1920)</f>
        <v>Excellent location in the center of the city near museums night life MRT shops. The hotel is not a luxury one but for the price it is top in Singapore where prices can be very high. The bed is really good the place is quiet and the staff helps you nicely. It is always clean (it is not my first stay). Just notice the hotel doesn't give breakfast (but there are a lot of places nearby). The hotel could improve the wifi which is quite slow.</v>
      </c>
      <c r="I1920" s="1" t="str">
        <f>TRIM(IF(ISERROR(MID(other_hotels_test!L1920,7,FIND("travelled",other_hotels_test!L1920,1)-7)),"",MID(other_hotels_test!L1920,7,FIND("travelled",other_hotels_test!L1920,1)-7)))</f>
        <v>May 2014</v>
      </c>
      <c r="J1920" s="1" t="str">
        <f>TRIM(IF(ISERROR(MID(other_hotels_test!L1920,FIND("travelled",other_hotels_test!L1920,1)+9,LEN(other_hotels_test!L1920))),"",MID(other_hotels_test!L1920,FIND("travelled",other_hotels_test!L1920,1)+9,LEN(other_hotels_test!L1920))))</f>
        <v>with family</v>
      </c>
      <c r="K1920" s="4" t="e">
        <f ca="1">udfRegEx(other_hotels_test!M1920,"\d( of )\d( stars).*(n&gt;)([\s\S]*;)")&amp;CHAR(10)&amp;udfRegEx(other_hotels_test!M1920,"[^;]+$\d( of )\d( stars).*(n&gt;)([\s\S]*;)")</f>
        <v>#NAME?</v>
      </c>
      <c r="N1920" s="1" t="str">
        <f>other_hotels_test!P1920</f>
        <v>Reviewed 18 May 2014</v>
      </c>
    </row>
    <row r="1921" spans="1:14" ht="56">
      <c r="A1921" s="1" t="str">
        <f>MID(other_hotels_test!D1921,1,FIND("_data",other_hotels_test!D1921,1)-1)</f>
        <v>victoria_hotel</v>
      </c>
      <c r="B1921" s="4" t="str">
        <f>other_hotels_test!G1921</f>
        <v>Татьяна Л</v>
      </c>
      <c r="C1921" s="4" t="str">
        <f>IF(ISBLANK(other_hotels_test!H1921),"",other_hotels_test!H1921)</f>
        <v/>
      </c>
      <c r="D1921" s="1" t="str">
        <f>MID(other_hotels_test!I1921,FIND("of",other_hotels_test!I1921,1)-2,12)</f>
        <v>4 of 5 stars</v>
      </c>
      <c r="E1921" s="1" t="str">
        <f>MID(other_hotels_test!I1921,FIND("of",other_hotels_test!I1921,1)-2,2)</f>
        <v xml:space="preserve">4 </v>
      </c>
      <c r="F1921" s="2">
        <f>MID(other_hotels_test!I1921,FIND("of",other_hotels_test!I1921,1)-2,2)/MID(other_hotels_test!I1921,FIND("of",other_hotels_test!I1921,1)+2,2)</f>
        <v>0.8</v>
      </c>
      <c r="G1921" s="3" t="str">
        <f>IF(ISBLANK(other_hotels_test!J1921),"",other_hotels_test!J1921)</f>
        <v>“Nice hotel”</v>
      </c>
      <c r="H1921" s="3" t="str">
        <f>IF(ISBLANK(other_hotels_test!K1921),"",other_hotels_test!K1921)</f>
        <v>Room was small but comfortable clean and neat with fridge coffee&amp;tea in the room good location near the underground and not far from the centre walking distance to shopping malls actually we even walked to Marina Bay Sands helpful staff.</v>
      </c>
      <c r="I1921" s="1" t="str">
        <f>TRIM(IF(ISERROR(MID(other_hotels_test!L1921,7,FIND("travelled",other_hotels_test!L1921,1)-7)),"",MID(other_hotels_test!L1921,7,FIND("travelled",other_hotels_test!L1921,1)-7)))</f>
        <v>April 2014</v>
      </c>
      <c r="J1921" s="1" t="str">
        <f>TRIM(IF(ISERROR(MID(other_hotels_test!L1921,FIND("travelled",other_hotels_test!L1921,1)+9,LEN(other_hotels_test!L1921))),"",MID(other_hotels_test!L1921,FIND("travelled",other_hotels_test!L1921,1)+9,LEN(other_hotels_test!L1921))))</f>
        <v>solo</v>
      </c>
      <c r="K1921" s="4" t="e">
        <f ca="1">udfRegEx(other_hotels_test!M1921,"\d( of )\d( stars).*(n&gt;)([\s\S]*;)")&amp;CHAR(10)&amp;udfRegEx(other_hotels_test!M1921,"[^;]+$\d( of )\d( stars).*(n&gt;)([\s\S]*;)")</f>
        <v>#NAME?</v>
      </c>
      <c r="N1921" s="1" t="str">
        <f>other_hotels_test!P1921</f>
        <v>Reviewed 17 May 2014</v>
      </c>
    </row>
    <row r="1922" spans="1:14" ht="98">
      <c r="A1922" s="1" t="str">
        <f>MID(other_hotels_test!D1922,1,FIND("_data",other_hotels_test!D1922,1)-1)</f>
        <v>victoria_hotel</v>
      </c>
      <c r="B1922" s="4" t="str">
        <f>other_hotels_test!G1922</f>
        <v>tropic62</v>
      </c>
      <c r="C1922" s="4" t="str">
        <f>IF(ISBLANK(other_hotels_test!H1922),"",other_hotels_test!H1922)</f>
        <v>Pace del Mela Italy</v>
      </c>
      <c r="D1922" s="1" t="str">
        <f>MID(other_hotels_test!I1922,FIND("of",other_hotels_test!I1922,1)-2,12)</f>
        <v>4 of 5 stars</v>
      </c>
      <c r="E1922" s="1" t="str">
        <f>MID(other_hotels_test!I1922,FIND("of",other_hotels_test!I1922,1)-2,2)</f>
        <v xml:space="preserve">4 </v>
      </c>
      <c r="F1922" s="2">
        <f>MID(other_hotels_test!I1922,FIND("of",other_hotels_test!I1922,1)-2,2)/MID(other_hotels_test!I1922,FIND("of",other_hotels_test!I1922,1)+2,2)</f>
        <v>0.8</v>
      </c>
      <c r="G1922" s="3" t="str">
        <f>IF(ISBLANK(other_hotels_test!J1922),"",other_hotels_test!J1922)</f>
        <v>“Very good position”</v>
      </c>
      <c r="H1922" s="3" t="str">
        <f>IF(ISBLANK(other_hotels_test!K1922),"",other_hotels_test!K1922)</f>
        <v>After our previous horrible experience in another Singapore hotel we were rather scared by the chance of another rip-off. We were happy though when we found out that Victoria Hotel is both in a perfect position (in the very middle of the city) and cheap. We were given a room which was in the highest floor and that was very nice since the noise of the street was softened. The bathroom was nice clean and larger than expected.</v>
      </c>
      <c r="I1922" s="1" t="str">
        <f>TRIM(IF(ISERROR(MID(other_hotels_test!L1922,7,FIND("travelled",other_hotels_test!L1922,1)-7)),"",MID(other_hotels_test!L1922,7,FIND("travelled",other_hotels_test!L1922,1)-7)))</f>
        <v>August 2012</v>
      </c>
      <c r="J1922" s="1" t="str">
        <f>TRIM(IF(ISERROR(MID(other_hotels_test!L1922,FIND("travelled",other_hotels_test!L1922,1)+9,LEN(other_hotels_test!L1922))),"",MID(other_hotels_test!L1922,FIND("travelled",other_hotels_test!L1922,1)+9,LEN(other_hotels_test!L1922))))</f>
        <v>as a couple</v>
      </c>
      <c r="K1922" s="4" t="e">
        <f ca="1">udfRegEx(other_hotels_test!M1922,"\d( of )\d( stars).*(n&gt;)([\s\S]*;)")&amp;CHAR(10)&amp;udfRegEx(other_hotels_test!M1922,"[^;]+$\d( of )\d( stars).*(n&gt;)([\s\S]*;)")</f>
        <v>#NAME?</v>
      </c>
      <c r="N1922" s="1" t="str">
        <f>other_hotels_test!P1922</f>
        <v>Reviewed 9 November 2012</v>
      </c>
    </row>
    <row r="1923" spans="1:14" ht="70">
      <c r="A1923" s="1" t="str">
        <f>MID(other_hotels_test!D1923,1,FIND("_data",other_hotels_test!D1923,1)-1)</f>
        <v>victoria_hotel</v>
      </c>
      <c r="B1923" s="4" t="str">
        <f>other_hotels_test!G1923</f>
        <v>alexia_alessia</v>
      </c>
      <c r="C1923" s="4" t="str">
        <f>IF(ISBLANK(other_hotels_test!H1923),"",other_hotels_test!H1923)</f>
        <v>Paris France</v>
      </c>
      <c r="D1923" s="1" t="str">
        <f>MID(other_hotels_test!I1923,FIND("of",other_hotels_test!I1923,1)-2,12)</f>
        <v>4 of 5 stars</v>
      </c>
      <c r="E1923" s="1" t="str">
        <f>MID(other_hotels_test!I1923,FIND("of",other_hotels_test!I1923,1)-2,2)</f>
        <v xml:space="preserve">4 </v>
      </c>
      <c r="F1923" s="2">
        <f>MID(other_hotels_test!I1923,FIND("of",other_hotels_test!I1923,1)-2,2)/MID(other_hotels_test!I1923,FIND("of",other_hotels_test!I1923,1)+2,2)</f>
        <v>0.8</v>
      </c>
      <c r="G1923" s="3" t="str">
        <f>IF(ISBLANK(other_hotels_test!J1923),"",other_hotels_test!J1923)</f>
        <v>“All you need for few nights”</v>
      </c>
      <c r="H1923" s="3" t="str">
        <f>IF(ISBLANK(other_hotels_test!K1923),"",other_hotels_test!K1923)</f>
        <v>All you need is in the tiny double room: big and comfortable bed functional bathroom air con Very silent and not smelly. Great choice for some nights as it's not really cosy and staff is professional but not more. Of course it's not the cheapest accommodation in Singapore but it does the job.</v>
      </c>
      <c r="I1923" s="1" t="str">
        <f>TRIM(IF(ISERROR(MID(other_hotels_test!L1923,7,FIND("travelled",other_hotels_test!L1923,1)-7)),"",MID(other_hotels_test!L1923,7,FIND("travelled",other_hotels_test!L1923,1)-7)))</f>
        <v>September 2012</v>
      </c>
      <c r="J1923" s="1" t="str">
        <f>TRIM(IF(ISERROR(MID(other_hotels_test!L1923,FIND("travelled",other_hotels_test!L1923,1)+9,LEN(other_hotels_test!L1923))),"",MID(other_hotels_test!L1923,FIND("travelled",other_hotels_test!L1923,1)+9,LEN(other_hotels_test!L1923))))</f>
        <v>as a couple</v>
      </c>
      <c r="K1923" s="4" t="e">
        <f ca="1">udfRegEx(other_hotels_test!M1923,"\d( of )\d( stars).*(n&gt;)([\s\S]*;)")&amp;CHAR(10)&amp;udfRegEx(other_hotels_test!M1923,"[^;]+$\d( of )\d( stars).*(n&gt;)([\s\S]*;)")</f>
        <v>#NAME?</v>
      </c>
      <c r="N1923" s="1" t="str">
        <f>other_hotels_test!P1923</f>
        <v>Reviewed 7 November 2012</v>
      </c>
    </row>
    <row r="1924" spans="1:14" ht="70">
      <c r="A1924" s="1" t="str">
        <f>MID(other_hotels_test!D1924,1,FIND("_data",other_hotels_test!D1924,1)-1)</f>
        <v>victoria_hotel</v>
      </c>
      <c r="B1924" s="4" t="str">
        <f>other_hotels_test!G1924</f>
        <v>mithrandir2006</v>
      </c>
      <c r="C1924" s="4" t="str">
        <f>IF(ISBLANK(other_hotels_test!H1924),"",other_hotels_test!H1924)</f>
        <v>Manila Philippines</v>
      </c>
      <c r="D1924" s="1" t="str">
        <f>MID(other_hotels_test!I1924,FIND("of",other_hotels_test!I1924,1)-2,12)</f>
        <v>4 of 5 stars</v>
      </c>
      <c r="E1924" s="1" t="str">
        <f>MID(other_hotels_test!I1924,FIND("of",other_hotels_test!I1924,1)-2,2)</f>
        <v xml:space="preserve">4 </v>
      </c>
      <c r="F1924" s="2">
        <f>MID(other_hotels_test!I1924,FIND("of",other_hotels_test!I1924,1)-2,2)/MID(other_hotels_test!I1924,FIND("of",other_hotels_test!I1924,1)+2,2)</f>
        <v>0.8</v>
      </c>
      <c r="G1924" s="3" t="str">
        <f>IF(ISBLANK(other_hotels_test!J1924),"",other_hotels_test!J1924)</f>
        <v>“more than meets the eye”</v>
      </c>
      <c r="H1924" s="3" t="str">
        <f>IF(ISBLANK(other_hotels_test!K1924),"",other_hotels_test!K1924)</f>
        <v>you wouldn't think much of this place when you first see it but over all it was pretty good. hotel was in a decent location: right outside was a bus stop. hailing a taxi was pretty easy. mrt hawker and market were walking distance. the room was excellent spacious and with a king size bed</v>
      </c>
      <c r="I1924" s="1" t="str">
        <f>TRIM(IF(ISERROR(MID(other_hotels_test!L1924,7,FIND("travelled",other_hotels_test!L1924,1)-7)),"",MID(other_hotels_test!L1924,7,FIND("travelled",other_hotels_test!L1924,1)-7)))</f>
        <v>June 2012</v>
      </c>
      <c r="J1924" s="1" t="str">
        <f>TRIM(IF(ISERROR(MID(other_hotels_test!L1924,FIND("travelled",other_hotels_test!L1924,1)+9,LEN(other_hotels_test!L1924))),"",MID(other_hotels_test!L1924,FIND("travelled",other_hotels_test!L1924,1)+9,LEN(other_hotels_test!L1924))))</f>
        <v>as a couple</v>
      </c>
      <c r="K1924" s="4" t="e">
        <f ca="1">udfRegEx(other_hotels_test!M1924,"\d( of )\d( stars).*(n&gt;)([\s\S]*;)")&amp;CHAR(10)&amp;udfRegEx(other_hotels_test!M1924,"[^;]+$\d( of )\d( stars).*(n&gt;)([\s\S]*;)")</f>
        <v>#NAME?</v>
      </c>
      <c r="N1924" s="1" t="str">
        <f>other_hotels_test!P1924</f>
        <v>Reviewed 4 November 2012</v>
      </c>
    </row>
    <row r="1925" spans="1:14" ht="112">
      <c r="A1925" s="1" t="str">
        <f>MID(other_hotels_test!D1925,1,FIND("_data",other_hotels_test!D1925,1)-1)</f>
        <v>victoria_hotel</v>
      </c>
      <c r="B1925" s="4" t="str">
        <f>other_hotels_test!G1925</f>
        <v>Michael S</v>
      </c>
      <c r="C1925" s="4" t="str">
        <f>IF(ISBLANK(other_hotels_test!H1925),"",other_hotels_test!H1925)</f>
        <v>Manila</v>
      </c>
      <c r="D1925" s="1" t="str">
        <f>MID(other_hotels_test!I1925,FIND("of",other_hotels_test!I1925,1)-2,12)</f>
        <v>5 of 5 stars</v>
      </c>
      <c r="E1925" s="1" t="str">
        <f>MID(other_hotels_test!I1925,FIND("of",other_hotels_test!I1925,1)-2,2)</f>
        <v xml:space="preserve">5 </v>
      </c>
      <c r="F1925" s="2">
        <f>MID(other_hotels_test!I1925,FIND("of",other_hotels_test!I1925,1)-2,2)/MID(other_hotels_test!I1925,FIND("of",other_hotels_test!I1925,1)+2,2)</f>
        <v>1</v>
      </c>
      <c r="G1925" s="3" t="str">
        <f>IF(ISBLANK(other_hotels_test!J1925),"",other_hotels_test!J1925)</f>
        <v>“Cute Hotel”</v>
      </c>
      <c r="H1925" s="3" t="str">
        <f>IF(ISBLANK(other_hotels_test!K1925),"",other_hotels_test!K1925)</f>
        <v>One of the cutest hotel i've been in the world. small room small beds.. small everything. but the cleanliness is superb. our room was located beside the ac exaust so the bathroom tends to be warm and noisy but closing the door will fix the noise. all the things you need in a hotel room is available from water heater to free water. no elevator thou so we have to carry our big bags. :) beast steak downstairs. 7-eleven beside the hotel and 5 mins walk to the mtr. very affordable and comfy hotel. :)</v>
      </c>
      <c r="I1925" s="1" t="str">
        <f>TRIM(IF(ISERROR(MID(other_hotels_test!L1925,7,FIND("travelled",other_hotels_test!L1925,1)-7)),"",MID(other_hotels_test!L1925,7,FIND("travelled",other_hotels_test!L1925,1)-7)))</f>
        <v>December 2011</v>
      </c>
      <c r="J1925" s="1" t="str">
        <f>TRIM(IF(ISERROR(MID(other_hotels_test!L1925,FIND("travelled",other_hotels_test!L1925,1)+9,LEN(other_hotels_test!L1925))),"",MID(other_hotels_test!L1925,FIND("travelled",other_hotels_test!L1925,1)+9,LEN(other_hotels_test!L1925))))</f>
        <v>on business</v>
      </c>
      <c r="K1925" s="4" t="e">
        <f ca="1">udfRegEx(other_hotels_test!M1925,"\d( of )\d( stars).*(n&gt;)([\s\S]*;)")&amp;CHAR(10)&amp;udfRegEx(other_hotels_test!M1925,"[^;]+$\d( of )\d( stars).*(n&gt;)([\s\S]*;)")</f>
        <v>#NAME?</v>
      </c>
      <c r="N1925" s="1" t="str">
        <f>other_hotels_test!P1925</f>
        <v>Reviewed 31 October 2012</v>
      </c>
    </row>
    <row r="1926" spans="1:14" ht="364">
      <c r="A1926" s="1" t="str">
        <f>MID(other_hotels_test!D1926,1,FIND("_data",other_hotels_test!D1926,1)-1)</f>
        <v>victoria_hotel</v>
      </c>
      <c r="B1926" s="4" t="str">
        <f>other_hotels_test!G1926</f>
        <v>ANDAMANPhuket_</v>
      </c>
      <c r="C1926" s="4" t="str">
        <f>IF(ISBLANK(other_hotels_test!H1926),"",other_hotels_test!H1926)</f>
        <v>Phuket</v>
      </c>
      <c r="D1926" s="1" t="str">
        <f>MID(other_hotels_test!I1926,FIND("of",other_hotels_test!I1926,1)-2,12)</f>
        <v>4 of 5 stars</v>
      </c>
      <c r="E1926" s="1" t="str">
        <f>MID(other_hotels_test!I1926,FIND("of",other_hotels_test!I1926,1)-2,2)</f>
        <v xml:space="preserve">4 </v>
      </c>
      <c r="F1926" s="2">
        <f>MID(other_hotels_test!I1926,FIND("of",other_hotels_test!I1926,1)-2,2)/MID(other_hotels_test!I1926,FIND("of",other_hotels_test!I1926,1)+2,2)</f>
        <v>0.8</v>
      </c>
      <c r="G1926" s="3" t="str">
        <f>IF(ISBLANK(other_hotels_test!J1926),"",other_hotels_test!J1926)</f>
        <v>“great place to relax”</v>
      </c>
      <c r="H1926" s="3" t="str">
        <f>IF(ISBLANK(other_hotels_test!K1926),"",other_hotels_test!K1926)</f>
        <v>The exterior of the hotel is not so impressive small dated BUT whenyou are in the room (deluxe) it is like you have stayed at 3.5 star hotel. the size is reasonable  clean well lit enough amenities with tea/cofeee making machine and free two bottled of drking water with a cool refrigerator ( I said cool because I expereinced from other hotels even a 4-5 star some fridge were not cool at all it felt like you left your drinks in a cupboard !). Bedding/pillows is great &amp; comfy smell good make you sleep like a log. Blanket like a normal and not a fancy Duvet one. LCD flat screen TV with cable is enough for me to relax after my business with movies games show &amp; news.( In English off course -In Malaysia mostly are local language TV programmes ). My room is facing street with a window (open half of it. May be preventing occupant to jump ? ) and Good Lord...I thought at first that I would be disturbed by the street noice but it seem so quiet even it is not 100% but you hardly hear a thing..The bathroom is small but you can move about ( I am a 6 footer 100 Kg. ) comfortably. Bathroom has no bathtub (I do not need it) has only a shower room with glass door. Hot/Cold water work well). The only downside is the elevator it's located outside the hotel -Strange is'nt it but there are security stand be all the time to prevent outsider to get into the hotel. It 's value for money. Oh...I forgot this hotel is near Bras Basah MRT (walikng distance ony 2 minutes) and 10 minutes walk to the famous Bugit Junction &amp; Raffle Place. Moreover there is a Bus Stop in front of the Hotel and 7-11 beside the hotel. If you are looking for a reasonble price hotel with no frill convennient &amp; safe but quiet nabourhood. This is the one for you..</v>
      </c>
      <c r="I1926" s="1" t="str">
        <f>TRIM(IF(ISERROR(MID(other_hotels_test!L1926,7,FIND("travelled",other_hotels_test!L1926,1)-7)),"",MID(other_hotels_test!L1926,7,FIND("travelled",other_hotels_test!L1926,1)-7)))</f>
        <v>October 2012</v>
      </c>
      <c r="J1926" s="1" t="str">
        <f>TRIM(IF(ISERROR(MID(other_hotels_test!L1926,FIND("travelled",other_hotels_test!L1926,1)+9,LEN(other_hotels_test!L1926))),"",MID(other_hotels_test!L1926,FIND("travelled",other_hotels_test!L1926,1)+9,LEN(other_hotels_test!L1926))))</f>
        <v>on business</v>
      </c>
      <c r="K1926" s="4" t="e">
        <f ca="1">udfRegEx(other_hotels_test!M1926,"\d( of )\d( stars).*(n&gt;)([\s\S]*;)")&amp;CHAR(10)&amp;udfRegEx(other_hotels_test!M1926,"[^;]+$\d( of )\d( stars).*(n&gt;)([\s\S]*;)")</f>
        <v>#NAME?</v>
      </c>
      <c r="N1926" s="1" t="str">
        <f>other_hotels_test!P1926</f>
        <v>Reviewed 30 October 2012</v>
      </c>
    </row>
    <row r="1927" spans="1:14" ht="84">
      <c r="A1927" s="1" t="str">
        <f>MID(other_hotels_test!D1927,1,FIND("_data",other_hotels_test!D1927,1)-1)</f>
        <v>victoria_hotel</v>
      </c>
      <c r="B1927" s="4" t="str">
        <f>other_hotels_test!G1927</f>
        <v>marcel48</v>
      </c>
      <c r="C1927" s="4" t="str">
        <f>IF(ISBLANK(other_hotels_test!H1927),"",other_hotels_test!H1927)</f>
        <v>Chicago Illinois</v>
      </c>
      <c r="D1927" s="1" t="str">
        <f>MID(other_hotels_test!I1927,FIND("of",other_hotels_test!I1927,1)-2,12)</f>
        <v>3 of 5 stars</v>
      </c>
      <c r="E1927" s="1" t="str">
        <f>MID(other_hotels_test!I1927,FIND("of",other_hotels_test!I1927,1)-2,2)</f>
        <v xml:space="preserve">3 </v>
      </c>
      <c r="F1927" s="2">
        <f>MID(other_hotels_test!I1927,FIND("of",other_hotels_test!I1927,1)-2,2)/MID(other_hotels_test!I1927,FIND("of",other_hotels_test!I1927,1)+2,2)</f>
        <v>0.6</v>
      </c>
      <c r="G1927" s="3" t="str">
        <f>IF(ISBLANK(other_hotels_test!J1927),"",other_hotels_test!J1927)</f>
        <v>“Decent budget hotel with good location”</v>
      </c>
      <c r="H1927" s="3" t="str">
        <f>IF(ISBLANK(other_hotels_test!K1927),"",other_hotels_test!K1927)</f>
        <v>Good location near Bugis night market and hawker center. Rooms are tiny but clean and have a good WiFi connection. It's less than a 5 minute walk to both Bras Basah and Bugis stations and about a 20 minute walk down Victoria St. to Clarke Quay. Due to the room rate it's not necessarily a great value but much less expensive than most hotels in the downtown area.</v>
      </c>
      <c r="I1927" s="1" t="str">
        <f>TRIM(IF(ISERROR(MID(other_hotels_test!L1927,7,FIND("travelled",other_hotels_test!L1927,1)-7)),"",MID(other_hotels_test!L1927,7,FIND("travelled",other_hotels_test!L1927,1)-7)))</f>
        <v>March 2013</v>
      </c>
      <c r="J1927" s="1" t="str">
        <f>TRIM(IF(ISERROR(MID(other_hotels_test!L1927,FIND("travelled",other_hotels_test!L1927,1)+9,LEN(other_hotels_test!L1927))),"",MID(other_hotels_test!L1927,FIND("travelled",other_hotels_test!L1927,1)+9,LEN(other_hotels_test!L1927))))</f>
        <v>solo</v>
      </c>
      <c r="K1927" s="4" t="e">
        <f ca="1">udfRegEx(other_hotels_test!M1927,"\d( of )\d( stars).*(n&gt;)([\s\S]*;)")&amp;CHAR(10)&amp;udfRegEx(other_hotels_test!M1927,"[^;]+$\d( of )\d( stars).*(n&gt;)([\s\S]*;)")</f>
        <v>#NAME?</v>
      </c>
      <c r="N1927" s="1" t="str">
        <f>other_hotels_test!P1927</f>
        <v>Reviewed 20 March 2013</v>
      </c>
    </row>
    <row r="1928" spans="1:14" ht="56">
      <c r="A1928" s="1" t="str">
        <f>MID(other_hotels_test!D1928,1,FIND("_data",other_hotels_test!D1928,1)-1)</f>
        <v>victoria_hotel</v>
      </c>
      <c r="B1928" s="4" t="str">
        <f>other_hotels_test!G1928</f>
        <v>thompsonik</v>
      </c>
      <c r="C1928" s="4" t="str">
        <f>IF(ISBLANK(other_hotels_test!H1928),"",other_hotels_test!H1928)</f>
        <v/>
      </c>
      <c r="D1928" s="1" t="str">
        <f>MID(other_hotels_test!I1928,FIND("of",other_hotels_test!I1928,1)-2,12)</f>
        <v>3 of 5 stars</v>
      </c>
      <c r="E1928" s="1" t="str">
        <f>MID(other_hotels_test!I1928,FIND("of",other_hotels_test!I1928,1)-2,2)</f>
        <v xml:space="preserve">3 </v>
      </c>
      <c r="F1928" s="2">
        <f>MID(other_hotels_test!I1928,FIND("of",other_hotels_test!I1928,1)-2,2)/MID(other_hotels_test!I1928,FIND("of",other_hotels_test!I1928,1)+2,2)</f>
        <v>0.6</v>
      </c>
      <c r="G1928" s="3" t="str">
        <f>IF(ISBLANK(other_hotels_test!J1928),"",other_hotels_test!J1928)</f>
        <v>“A lot of room for improvement”</v>
      </c>
      <c r="H1928" s="3" t="str">
        <f>IF(ISBLANK(other_hotels_test!K1928),"",other_hotels_test!K1928)</f>
        <v>As mentioned by some reviewers the walls are thin and air conditioner way too loud. Also don't expect to find a hand soap in the bathroom. WIFI Internet was not very reliable. Ants in the room. It wasn't all bad - liked the location and the bed was comfortable.</v>
      </c>
      <c r="I1928" s="1" t="str">
        <f>TRIM(IF(ISERROR(MID(other_hotels_test!L1928,7,FIND("travelled",other_hotels_test!L1928,1)-7)),"",MID(other_hotels_test!L1928,7,FIND("travelled",other_hotels_test!L1928,1)-7)))</f>
        <v>March 2013</v>
      </c>
      <c r="J1928" s="1" t="str">
        <f>TRIM(IF(ISERROR(MID(other_hotels_test!L1928,FIND("travelled",other_hotels_test!L1928,1)+9,LEN(other_hotels_test!L1928))),"",MID(other_hotels_test!L1928,FIND("travelled",other_hotels_test!L1928,1)+9,LEN(other_hotels_test!L1928))))</f>
        <v>on business</v>
      </c>
      <c r="K1928" s="4" t="e">
        <f ca="1">udfRegEx(other_hotels_test!M1928,"\d( of )\d( stars).*(n&gt;)([\s\S]*;)")&amp;CHAR(10)&amp;udfRegEx(other_hotels_test!M1928,"[^;]+$\d( of )\d( stars).*(n&gt;)([\s\S]*;)")</f>
        <v>#NAME?</v>
      </c>
      <c r="N1928" s="1" t="str">
        <f>other_hotels_test!P1928</f>
        <v>Reviewed 16 March 2013</v>
      </c>
    </row>
    <row r="1929" spans="1:14" ht="98">
      <c r="A1929" s="1" t="str">
        <f>MID(other_hotels_test!D1929,1,FIND("_data",other_hotels_test!D1929,1)-1)</f>
        <v>victoria_hotel</v>
      </c>
      <c r="B1929" s="4" t="str">
        <f>other_hotels_test!G1929</f>
        <v>SlowdownLookup</v>
      </c>
      <c r="C1929" s="4" t="str">
        <f>IF(ISBLANK(other_hotels_test!H1929),"",other_hotels_test!H1929)</f>
        <v>Melbourne Australia</v>
      </c>
      <c r="D1929" s="1" t="str">
        <f>MID(other_hotels_test!I1929,FIND("of",other_hotels_test!I1929,1)-2,12)</f>
        <v>4 of 5 stars</v>
      </c>
      <c r="E1929" s="1" t="str">
        <f>MID(other_hotels_test!I1929,FIND("of",other_hotels_test!I1929,1)-2,2)</f>
        <v xml:space="preserve">4 </v>
      </c>
      <c r="F1929" s="2">
        <f>MID(other_hotels_test!I1929,FIND("of",other_hotels_test!I1929,1)-2,2)/MID(other_hotels_test!I1929,FIND("of",other_hotels_test!I1929,1)+2,2)</f>
        <v>0.8</v>
      </c>
      <c r="G1929" s="3" t="str">
        <f>IF(ISBLANK(other_hotels_test!J1929),"",other_hotels_test!J1929)</f>
        <v>“Good budget hotel”</v>
      </c>
      <c r="H1929" s="3" t="str">
        <f>IF(ISBLANK(other_hotels_test!K1929),"",other_hotels_test!K1929)</f>
        <v>I stayed two nights at this hotel and thought it was a good budget hotel. The room was a good size clean quiet and the bed comfortable. The air-conditioning worked well but the fan was too noisy on the low setting for me to leave it on all night. A bonus for tea lovers is that the room has a kettle. The great thing about the hotel was its central location and easy access to the sights and metro system. I would be happy to stay at the Victoria Hotel again.</v>
      </c>
      <c r="I1929" s="1" t="str">
        <f>TRIM(IF(ISERROR(MID(other_hotels_test!L1929,7,FIND("travelled",other_hotels_test!L1929,1)-7)),"",MID(other_hotels_test!L1929,7,FIND("travelled",other_hotels_test!L1929,1)-7)))</f>
        <v>March 2013</v>
      </c>
      <c r="J1929" s="1" t="str">
        <f>TRIM(IF(ISERROR(MID(other_hotels_test!L1929,FIND("travelled",other_hotels_test!L1929,1)+9,LEN(other_hotels_test!L1929))),"",MID(other_hotels_test!L1929,FIND("travelled",other_hotels_test!L1929,1)+9,LEN(other_hotels_test!L1929))))</f>
        <v>with friends</v>
      </c>
      <c r="K1929" s="4" t="e">
        <f ca="1">udfRegEx(other_hotels_test!M1929,"\d( of )\d( stars).*(n&gt;)([\s\S]*;)")&amp;CHAR(10)&amp;udfRegEx(other_hotels_test!M1929,"[^;]+$\d( of )\d( stars).*(n&gt;)([\s\S]*;)")</f>
        <v>#NAME?</v>
      </c>
      <c r="N1929" s="1" t="str">
        <f>other_hotels_test!P1929</f>
        <v>Reviewed 15 March 2013</v>
      </c>
    </row>
    <row r="1930" spans="1:14" ht="56">
      <c r="A1930" s="1" t="str">
        <f>MID(other_hotels_test!D1930,1,FIND("_data",other_hotels_test!D1930,1)-1)</f>
        <v>victoria_hotel</v>
      </c>
      <c r="B1930" s="4" t="str">
        <f>other_hotels_test!G1930</f>
        <v>Mal P</v>
      </c>
      <c r="C1930" s="4" t="str">
        <f>IF(ISBLANK(other_hotels_test!H1930),"",other_hotels_test!H1930)</f>
        <v>brisbane</v>
      </c>
      <c r="D1930" s="1" t="str">
        <f>MID(other_hotels_test!I1930,FIND("of",other_hotels_test!I1930,1)-2,12)</f>
        <v>3 of 5 stars</v>
      </c>
      <c r="E1930" s="1" t="str">
        <f>MID(other_hotels_test!I1930,FIND("of",other_hotels_test!I1930,1)-2,2)</f>
        <v xml:space="preserve">3 </v>
      </c>
      <c r="F1930" s="2">
        <f>MID(other_hotels_test!I1930,FIND("of",other_hotels_test!I1930,1)-2,2)/MID(other_hotels_test!I1930,FIND("of",other_hotels_test!I1930,1)+2,2)</f>
        <v>0.6</v>
      </c>
      <c r="G1930" s="3" t="str">
        <f>IF(ISBLANK(other_hotels_test!J1930),"",other_hotels_test!J1930)</f>
        <v>“BRIEF STAY.”</v>
      </c>
      <c r="H1930" s="3" t="str">
        <f>IF(ISBLANK(other_hotels_test!K1930),"",other_hotels_test!K1930)</f>
        <v>my partner and i stayed for 3 nights.expensivesmall roomno breakfast.staff not very friendly.The location was okto train station and buses.taxis are expensive so location is important for local transport.</v>
      </c>
      <c r="I1930" s="1" t="str">
        <f>TRIM(IF(ISERROR(MID(other_hotels_test!L1930,7,FIND("travelled",other_hotels_test!L1930,1)-7)),"",MID(other_hotels_test!L1930,7,FIND("travelled",other_hotels_test!L1930,1)-7)))</f>
        <v>March 2013</v>
      </c>
      <c r="J1930" s="1" t="str">
        <f>TRIM(IF(ISERROR(MID(other_hotels_test!L1930,FIND("travelled",other_hotels_test!L1930,1)+9,LEN(other_hotels_test!L1930))),"",MID(other_hotels_test!L1930,FIND("travelled",other_hotels_test!L1930,1)+9,LEN(other_hotels_test!L1930))))</f>
        <v>as a couple</v>
      </c>
      <c r="K1930" s="4" t="e">
        <f ca="1">udfRegEx(other_hotels_test!M1930,"\d( of )\d( stars).*(n&gt;)([\s\S]*;)")&amp;CHAR(10)&amp;udfRegEx(other_hotels_test!M1930,"[^;]+$\d( of )\d( stars).*(n&gt;)([\s\S]*;)")</f>
        <v>#NAME?</v>
      </c>
      <c r="N1930" s="1" t="str">
        <f>other_hotels_test!P1930</f>
        <v>Reviewed 12 March 2013</v>
      </c>
    </row>
    <row r="1931" spans="1:14" ht="98">
      <c r="A1931" s="1" t="str">
        <f>MID(other_hotels_test!D1931,1,FIND("_data",other_hotels_test!D1931,1)-1)</f>
        <v>victoria_hotel</v>
      </c>
      <c r="B1931" s="4" t="str">
        <f>other_hotels_test!G1931</f>
        <v>palatheon</v>
      </c>
      <c r="C1931" s="4" t="str">
        <f>IF(ISBLANK(other_hotels_test!H1931),"",other_hotels_test!H1931)</f>
        <v>Jakarta Indonesia</v>
      </c>
      <c r="D1931" s="1" t="str">
        <f>MID(other_hotels_test!I1931,FIND("of",other_hotels_test!I1931,1)-2,12)</f>
        <v>4 of 5 stars</v>
      </c>
      <c r="E1931" s="1" t="str">
        <f>MID(other_hotels_test!I1931,FIND("of",other_hotels_test!I1931,1)-2,2)</f>
        <v xml:space="preserve">4 </v>
      </c>
      <c r="F1931" s="2">
        <f>MID(other_hotels_test!I1931,FIND("of",other_hotels_test!I1931,1)-2,2)/MID(other_hotels_test!I1931,FIND("of",other_hotels_test!I1931,1)+2,2)</f>
        <v>0.8</v>
      </c>
      <c r="G1931" s="3" t="str">
        <f>IF(ISBLANK(other_hotels_test!J1931),"",other_hotels_test!J1931)</f>
        <v>“near central of the city easy access to public transport and most of its a good price”</v>
      </c>
      <c r="H1931" s="3" t="str">
        <f>IF(ISBLANK(other_hotels_test!K1931),"",other_hotels_test!K1931)</f>
        <v>Victoria hotel is suitable for everyone who travel a lot and only at the hotel to rest. nevertheless free wifi hot water nice bed cleanliness are provided by the hotel. the access to the hotel from changi airport are also very easy. using MRT is recommended for people who travel with tight budget. arround the hotel (bugis village) there is a lot of street food or several mall that you can find to eat somewere much nicer</v>
      </c>
      <c r="I1931" s="1" t="str">
        <f>TRIM(IF(ISERROR(MID(other_hotels_test!L1931,7,FIND("travelled",other_hotels_test!L1931,1)-7)),"",MID(other_hotels_test!L1931,7,FIND("travelled",other_hotels_test!L1931,1)-7)))</f>
        <v>March 2013</v>
      </c>
      <c r="J1931" s="1" t="str">
        <f>TRIM(IF(ISERROR(MID(other_hotels_test!L1931,FIND("travelled",other_hotels_test!L1931,1)+9,LEN(other_hotels_test!L1931))),"",MID(other_hotels_test!L1931,FIND("travelled",other_hotels_test!L1931,1)+9,LEN(other_hotels_test!L1931))))</f>
        <v>as a couple</v>
      </c>
      <c r="K1931" s="4" t="e">
        <f ca="1">udfRegEx(other_hotels_test!M1931,"\d( of )\d( stars).*(n&gt;)([\s\S]*;)")&amp;CHAR(10)&amp;udfRegEx(other_hotels_test!M1931,"[^;]+$\d( of )\d( stars).*(n&gt;)([\s\S]*;)")</f>
        <v>#NAME?</v>
      </c>
      <c r="N1931" s="1" t="str">
        <f>other_hotels_test!P1931</f>
        <v>Reviewed 10 March 2013</v>
      </c>
    </row>
    <row r="1932" spans="1:14" ht="182">
      <c r="A1932" s="1" t="str">
        <f>MID(other_hotels_test!D1932,1,FIND("_data",other_hotels_test!D1932,1)-1)</f>
        <v>victoria_hotel</v>
      </c>
      <c r="B1932" s="4" t="str">
        <f>other_hotels_test!G1932</f>
        <v>SPillai</v>
      </c>
      <c r="C1932" s="4" t="str">
        <f>IF(ISBLANK(other_hotels_test!H1932),"",other_hotels_test!H1932)</f>
        <v>Trivandrum</v>
      </c>
      <c r="D1932" s="1" t="str">
        <f>MID(other_hotels_test!I1932,FIND("of",other_hotels_test!I1932,1)-2,12)</f>
        <v>4 of 5 stars</v>
      </c>
      <c r="E1932" s="1" t="str">
        <f>MID(other_hotels_test!I1932,FIND("of",other_hotels_test!I1932,1)-2,2)</f>
        <v xml:space="preserve">4 </v>
      </c>
      <c r="F1932" s="2">
        <f>MID(other_hotels_test!I1932,FIND("of",other_hotels_test!I1932,1)-2,2)/MID(other_hotels_test!I1932,FIND("of",other_hotels_test!I1932,1)+2,2)</f>
        <v>0.8</v>
      </c>
      <c r="G1932" s="3" t="str">
        <f>IF(ISBLANK(other_hotels_test!J1932),"",other_hotels_test!J1932)</f>
        <v>“Good for Budget Stay”</v>
      </c>
      <c r="H1932" s="3" t="str">
        <f>IF(ISBLANK(other_hotels_test!K1932),"",other_hotels_test!K1932)</f>
        <v>We were on a family vacation trip to Singapore. Chose the hotel seeing the good review ratings and budget. Location is at the heart of the city and ideal. But this does not count much in a place like Singapore where public transport is efficient and punctual. The room (Superior Twin one) was so small and congested that even two adults will have difficulty moving around. The room amenities and bathroom fittings also need improvement. For example a toilet health faucet was not available though needed for citizens of many Asian countries and the AC cooling was difficult to adjust to moderate. The staff were in general polite and responsive to guest's needs though at times they were too formal and 'rule abiding'. In short good for a short budget stay but not if you are looking for a grand experience commensurate to the place you are in.</v>
      </c>
      <c r="I1932" s="1" t="str">
        <f>TRIM(IF(ISERROR(MID(other_hotels_test!L1932,7,FIND("travelled",other_hotels_test!L1932,1)-7)),"",MID(other_hotels_test!L1932,7,FIND("travelled",other_hotels_test!L1932,1)-7)))</f>
        <v>April 2014</v>
      </c>
      <c r="J1932" s="1" t="str">
        <f>TRIM(IF(ISERROR(MID(other_hotels_test!L1932,FIND("travelled",other_hotels_test!L1932,1)+9,LEN(other_hotels_test!L1932))),"",MID(other_hotels_test!L1932,FIND("travelled",other_hotels_test!L1932,1)+9,LEN(other_hotels_test!L1932))))</f>
        <v>with family</v>
      </c>
      <c r="K1932" s="4" t="e">
        <f ca="1">udfRegEx(other_hotels_test!M1932,"\d( of )\d( stars).*(n&gt;)([\s\S]*;)")&amp;CHAR(10)&amp;udfRegEx(other_hotels_test!M1932,"[^;]+$\d( of )\d( stars).*(n&gt;)([\s\S]*;)")</f>
        <v>#NAME?</v>
      </c>
      <c r="N1932" s="1" t="str">
        <f>other_hotels_test!P1932</f>
        <v>Reviewed 17 April 2014</v>
      </c>
    </row>
    <row r="1933" spans="1:14" ht="210">
      <c r="A1933" s="1" t="str">
        <f>MID(other_hotels_test!D1933,1,FIND("_data",other_hotels_test!D1933,1)-1)</f>
        <v>victoria_hotel</v>
      </c>
      <c r="B1933" s="4" t="str">
        <f>other_hotels_test!G1933</f>
        <v>Made_1</v>
      </c>
      <c r="C1933" s="4" t="str">
        <f>IF(ISBLANK(other_hotels_test!H1933),"",other_hotels_test!H1933)</f>
        <v>Brisbane</v>
      </c>
      <c r="D1933" s="1" t="str">
        <f>MID(other_hotels_test!I1933,FIND("of",other_hotels_test!I1933,1)-2,12)</f>
        <v>3 of 5 stars</v>
      </c>
      <c r="E1933" s="1" t="str">
        <f>MID(other_hotels_test!I1933,FIND("of",other_hotels_test!I1933,1)-2,2)</f>
        <v xml:space="preserve">3 </v>
      </c>
      <c r="F1933" s="2">
        <f>MID(other_hotels_test!I1933,FIND("of",other_hotels_test!I1933,1)-2,2)/MID(other_hotels_test!I1933,FIND("of",other_hotels_test!I1933,1)+2,2)</f>
        <v>0.6</v>
      </c>
      <c r="G1933" s="3" t="str">
        <f>IF(ISBLANK(other_hotels_test!J1933),"",other_hotels_test!J1933)</f>
        <v>“Very much a budget hotel in great location”</v>
      </c>
      <c r="H1933" s="3" t="str">
        <f>IF(ISBLANK(other_hotels_test!K1933),"",other_hotels_test!K1933)</f>
        <v>Stayed here in 2 rooms with my partner and my daughters for 6 nights. We requested 2 rooms on the same floor either on the 5th or 6th floors but got split up on the 2nd and 3rd floors and were told the other floors were fully booked but we didn't see many guests coming in and out of the hotel over the 6 days (wasn't happy about that oh well). This is a very basic hotel it is mostly clean and serviced daily but the decor is very old and dated. The carpets should be ripped up and thrown out and the beds are very hard. Unless you get a room facing the street you will be looking at a wall of a building or over the Hotel Grand Pacific AirCon outlets which are very noisy (3rd floor rooms). From the outside it looks old but the staff are polite and friendly. On the other hand it is an easy walk to Raffles Hotel Raffles City shopping centre Bras Basah MRT station bus out front and a variety of other attractions. If you want to save your hotel cost so you can spend more on your Singapore Slings and shopping its a good compromise.</v>
      </c>
      <c r="I1933" s="1" t="str">
        <f>TRIM(IF(ISERROR(MID(other_hotels_test!L1933,7,FIND("travelled",other_hotels_test!L1933,1)-7)),"",MID(other_hotels_test!L1933,7,FIND("travelled",other_hotels_test!L1933,1)-7)))</f>
        <v>April 2014</v>
      </c>
      <c r="J1933" s="1" t="str">
        <f>TRIM(IF(ISERROR(MID(other_hotels_test!L1933,FIND("travelled",other_hotels_test!L1933,1)+9,LEN(other_hotels_test!L1933))),"",MID(other_hotels_test!L1933,FIND("travelled",other_hotels_test!L1933,1)+9,LEN(other_hotels_test!L1933))))</f>
        <v>with family</v>
      </c>
      <c r="K1933" s="4" t="e">
        <f ca="1">udfRegEx(other_hotels_test!M1933,"\d( of )\d( stars).*(n&gt;)([\s\S]*;)")&amp;CHAR(10)&amp;udfRegEx(other_hotels_test!M1933,"[^;]+$\d( of )\d( stars).*(n&gt;)([\s\S]*;)")</f>
        <v>#NAME?</v>
      </c>
      <c r="N1933" s="1" t="str">
        <f>other_hotels_test!P1933</f>
        <v>Reviewed 15 April 2014</v>
      </c>
    </row>
    <row r="1934" spans="1:14" ht="98">
      <c r="A1934" s="1" t="str">
        <f>MID(other_hotels_test!D1934,1,FIND("_data",other_hotels_test!D1934,1)-1)</f>
        <v>victoria_hotel</v>
      </c>
      <c r="B1934" s="4" t="str">
        <f>other_hotels_test!G1934</f>
        <v>Jane S</v>
      </c>
      <c r="C1934" s="4" t="str">
        <f>IF(ISBLANK(other_hotels_test!H1934),"",other_hotels_test!H1934)</f>
        <v>Perth Australia</v>
      </c>
      <c r="D1934" s="1" t="str">
        <f>MID(other_hotels_test!I1934,FIND("of",other_hotels_test!I1934,1)-2,12)</f>
        <v>2 of 5 stars</v>
      </c>
      <c r="E1934" s="1" t="str">
        <f>MID(other_hotels_test!I1934,FIND("of",other_hotels_test!I1934,1)-2,2)</f>
        <v xml:space="preserve">2 </v>
      </c>
      <c r="F1934" s="2">
        <f>MID(other_hotels_test!I1934,FIND("of",other_hotels_test!I1934,1)-2,2)/MID(other_hotels_test!I1934,FIND("of",other_hotels_test!I1934,1)+2,2)</f>
        <v>0.4</v>
      </c>
      <c r="G1934" s="3" t="str">
        <f>IF(ISBLANK(other_hotels_test!J1934),"",other_hotels_test!J1934)</f>
        <v>“Very small room”</v>
      </c>
      <c r="H1934" s="3" t="str">
        <f>IF(ISBLANK(other_hotels_test!K1934),"",other_hotels_test!K1934)</f>
        <v>Just enough space to walk in the tight space between single beds and the wall. The bed was incredibly hard and I find hard beds uncomfortable. Decor very dated pink feature wall. Nowhere to put suitcases. Only one elevator so often there was a queue to get in. Staff were excellent and room was very clean its just that I personally would prefer to pay $20 more per night and get a room the size I am used to.</v>
      </c>
      <c r="I1934" s="1" t="str">
        <f>TRIM(IF(ISERROR(MID(other_hotels_test!L1934,7,FIND("travelled",other_hotels_test!L1934,1)-7)),"",MID(other_hotels_test!L1934,7,FIND("travelled",other_hotels_test!L1934,1)-7)))</f>
        <v>April 2014</v>
      </c>
      <c r="J1934" s="1" t="str">
        <f>TRIM(IF(ISERROR(MID(other_hotels_test!L1934,FIND("travelled",other_hotels_test!L1934,1)+9,LEN(other_hotels_test!L1934))),"",MID(other_hotels_test!L1934,FIND("travelled",other_hotels_test!L1934,1)+9,LEN(other_hotels_test!L1934))))</f>
        <v>with friends</v>
      </c>
      <c r="K1934" s="4" t="e">
        <f ca="1">udfRegEx(other_hotels_test!M1934,"\d( of )\d( stars).*(n&gt;)([\s\S]*;)")&amp;CHAR(10)&amp;udfRegEx(other_hotels_test!M1934,"[^;]+$\d( of )\d( stars).*(n&gt;)([\s\S]*;)")</f>
        <v>#NAME?</v>
      </c>
      <c r="N1934" s="1" t="str">
        <f>other_hotels_test!P1934</f>
        <v>Reviewed 14 April 2014</v>
      </c>
    </row>
    <row r="1935" spans="1:14" ht="70">
      <c r="A1935" s="1" t="str">
        <f>MID(other_hotels_test!D1935,1,FIND("_data",other_hotels_test!D1935,1)-1)</f>
        <v>victoria_hotel</v>
      </c>
      <c r="B1935" s="4" t="str">
        <f>other_hotels_test!G1935</f>
        <v>barbatin</v>
      </c>
      <c r="C1935" s="4" t="str">
        <f>IF(ISBLANK(other_hotels_test!H1935),"",other_hotels_test!H1935)</f>
        <v>Barcelona Spain</v>
      </c>
      <c r="D1935" s="1" t="str">
        <f>MID(other_hotels_test!I1935,FIND("of",other_hotels_test!I1935,1)-2,12)</f>
        <v>3 of 5 stars</v>
      </c>
      <c r="E1935" s="1" t="str">
        <f>MID(other_hotels_test!I1935,FIND("of",other_hotels_test!I1935,1)-2,2)</f>
        <v xml:space="preserve">3 </v>
      </c>
      <c r="F1935" s="2">
        <f>MID(other_hotels_test!I1935,FIND("of",other_hotels_test!I1935,1)-2,2)/MID(other_hotels_test!I1935,FIND("of",other_hotels_test!I1935,1)+2,2)</f>
        <v>0.6</v>
      </c>
      <c r="G1935" s="3" t="str">
        <f>IF(ISBLANK(other_hotels_test!J1935),"",other_hotels_test!J1935)</f>
        <v>“Close to public transport”</v>
      </c>
      <c r="H1935" s="3" t="str">
        <f>IF(ISBLANK(other_hotels_test!K1935),"",other_hotels_test!K1935)</f>
        <v>Good hotel for spent few time in the rooms. Close to the Bugis metro station and bugis street. Also in 10 minutes walking you can reach the boat quay area Some window room views are a out site wall. I was located on the 3rd floor and is not very quiet. Easy to hear outside noises</v>
      </c>
      <c r="I1935" s="1" t="str">
        <f>TRIM(IF(ISERROR(MID(other_hotels_test!L1935,7,FIND("travelled",other_hotels_test!L1935,1)-7)),"",MID(other_hotels_test!L1935,7,FIND("travelled",other_hotels_test!L1935,1)-7)))</f>
        <v>April 2014</v>
      </c>
      <c r="J1935" s="1" t="str">
        <f>TRIM(IF(ISERROR(MID(other_hotels_test!L1935,FIND("travelled",other_hotels_test!L1935,1)+9,LEN(other_hotels_test!L1935))),"",MID(other_hotels_test!L1935,FIND("travelled",other_hotels_test!L1935,1)+9,LEN(other_hotels_test!L1935))))</f>
        <v>solo</v>
      </c>
      <c r="K1935" s="4" t="e">
        <f ca="1">udfRegEx(other_hotels_test!M1935,"\d( of )\d( stars).*(n&gt;)([\s\S]*;)")&amp;CHAR(10)&amp;udfRegEx(other_hotels_test!M1935,"[^;]+$\d( of )\d( stars).*(n&gt;)([\s\S]*;)")</f>
        <v>#NAME?</v>
      </c>
      <c r="N1935" s="1" t="str">
        <f>other_hotels_test!P1935</f>
        <v>Reviewed 12 April 2014</v>
      </c>
    </row>
    <row r="1936" spans="1:14" ht="56">
      <c r="A1936" s="1" t="str">
        <f>MID(other_hotels_test!D1936,1,FIND("_data",other_hotels_test!D1936,1)-1)</f>
        <v>victoria_hotel</v>
      </c>
      <c r="B1936" s="4" t="str">
        <f>other_hotels_test!G1936</f>
        <v>deep_blue81</v>
      </c>
      <c r="C1936" s="4" t="str">
        <f>IF(ISBLANK(other_hotels_test!H1936),"",other_hotels_test!H1936)</f>
        <v>Bratislava Slovakia</v>
      </c>
      <c r="D1936" s="1" t="str">
        <f>MID(other_hotels_test!I1936,FIND("of",other_hotels_test!I1936,1)-2,12)</f>
        <v>2 of 5 stars</v>
      </c>
      <c r="E1936" s="1" t="str">
        <f>MID(other_hotels_test!I1936,FIND("of",other_hotels_test!I1936,1)-2,2)</f>
        <v xml:space="preserve">2 </v>
      </c>
      <c r="F1936" s="2">
        <f>MID(other_hotels_test!I1936,FIND("of",other_hotels_test!I1936,1)-2,2)/MID(other_hotels_test!I1936,FIND("of",other_hotels_test!I1936,1)+2,2)</f>
        <v>0.4</v>
      </c>
      <c r="G1936" s="3" t="str">
        <f>IF(ISBLANK(other_hotels_test!J1936),"",other_hotels_test!J1936)</f>
        <v>“terrible value for price”</v>
      </c>
      <c r="H1936" s="3" t="str">
        <f>IF(ISBLANK(other_hotels_test!K1936),"",other_hotels_test!K1936)</f>
        <v>160 SGD for a horrible small and smelly room by late arrival and early checkout without breakfast is just abuse. And stuff is also not very friendly feels like you annoy them with every request which reminds me that wifi didn't work and they were unwilling to fix it.</v>
      </c>
      <c r="I1936" s="1" t="str">
        <f>TRIM(IF(ISERROR(MID(other_hotels_test!L1936,7,FIND("travelled",other_hotels_test!L1936,1)-7)),"",MID(other_hotels_test!L1936,7,FIND("travelled",other_hotels_test!L1936,1)-7)))</f>
        <v>April 2014</v>
      </c>
      <c r="J1936" s="1" t="str">
        <f>TRIM(IF(ISERROR(MID(other_hotels_test!L1936,FIND("travelled",other_hotels_test!L1936,1)+9,LEN(other_hotels_test!L1936))),"",MID(other_hotels_test!L1936,FIND("travelled",other_hotels_test!L1936,1)+9,LEN(other_hotels_test!L1936))))</f>
        <v>on business</v>
      </c>
      <c r="K1936" s="4" t="e">
        <f ca="1">udfRegEx(other_hotels_test!M1936,"\d( of )\d( stars).*(n&gt;)([\s\S]*;)")&amp;CHAR(10)&amp;udfRegEx(other_hotels_test!M1936,"[^;]+$\d( of )\d( stars).*(n&gt;)([\s\S]*;)")</f>
        <v>#NAME?</v>
      </c>
      <c r="N1936" s="1" t="str">
        <f>other_hotels_test!P1936</f>
        <v>Reviewed 11 April 2014</v>
      </c>
    </row>
    <row r="1937" spans="1:14" ht="56">
      <c r="A1937" s="1" t="str">
        <f>MID(other_hotels_test!D1937,1,FIND("_data",other_hotels_test!D1937,1)-1)</f>
        <v>victoria_hotel</v>
      </c>
      <c r="B1937" s="4" t="str">
        <f>other_hotels_test!G1937</f>
        <v>apj101</v>
      </c>
      <c r="C1937" s="4" t="str">
        <f>IF(ISBLANK(other_hotels_test!H1937),"",other_hotels_test!H1937)</f>
        <v>Melbourne Australia</v>
      </c>
      <c r="D1937" s="1" t="str">
        <f>MID(other_hotels_test!I1937,FIND("of",other_hotels_test!I1937,1)-2,12)</f>
        <v>4 of 5 stars</v>
      </c>
      <c r="E1937" s="1" t="str">
        <f>MID(other_hotels_test!I1937,FIND("of",other_hotels_test!I1937,1)-2,2)</f>
        <v xml:space="preserve">4 </v>
      </c>
      <c r="F1937" s="2">
        <f>MID(other_hotels_test!I1937,FIND("of",other_hotels_test!I1937,1)-2,2)/MID(other_hotels_test!I1937,FIND("of",other_hotels_test!I1937,1)+2,2)</f>
        <v>0.8</v>
      </c>
      <c r="G1937" s="3" t="str">
        <f>IF(ISBLANK(other_hotels_test!J1937),"",other_hotels_test!J1937)</f>
        <v>“For a two star hotel - its fine”</v>
      </c>
      <c r="H1937" s="3" t="str">
        <f>IF(ISBLANK(other_hotels_test!K1937),"",other_hotels_test!K1937)</f>
        <v>The staff are very nice and it has a comfortable bed etc. Close to the MRT station and plenty of eateries near by. My only issue is that the from is starting to look old and dated but for a two star hotel what can you expect.</v>
      </c>
      <c r="I1937" s="1" t="str">
        <f>TRIM(IF(ISERROR(MID(other_hotels_test!L1937,7,FIND("travelled",other_hotels_test!L1937,1)-7)),"",MID(other_hotels_test!L1937,7,FIND("travelled",other_hotels_test!L1937,1)-7)))</f>
        <v>March 2014</v>
      </c>
      <c r="J1937" s="1" t="str">
        <f>TRIM(IF(ISERROR(MID(other_hotels_test!L1937,FIND("travelled",other_hotels_test!L1937,1)+9,LEN(other_hotels_test!L1937))),"",MID(other_hotels_test!L1937,FIND("travelled",other_hotels_test!L1937,1)+9,LEN(other_hotels_test!L1937))))</f>
        <v>solo</v>
      </c>
      <c r="K1937" s="4" t="e">
        <f ca="1">udfRegEx(other_hotels_test!M1937,"\d( of )\d( stars).*(n&gt;)([\s\S]*;)")&amp;CHAR(10)&amp;udfRegEx(other_hotels_test!M1937,"[^;]+$\d( of )\d( stars).*(n&gt;)([\s\S]*;)")</f>
        <v>#NAME?</v>
      </c>
      <c r="N1937" s="1" t="str">
        <f>other_hotels_test!P1937</f>
        <v>Reviewed 31 March 2014</v>
      </c>
    </row>
    <row r="1938" spans="1:14" ht="56">
      <c r="A1938" s="1" t="str">
        <f>MID(other_hotels_test!D1938,1,FIND("_data",other_hotels_test!D1938,1)-1)</f>
        <v>victoria_hotel</v>
      </c>
      <c r="B1938" s="4" t="str">
        <f>other_hotels_test!G1938</f>
        <v>Yuko C</v>
      </c>
      <c r="C1938" s="4" t="str">
        <f>IF(ISBLANK(other_hotels_test!H1938),"",other_hotels_test!H1938)</f>
        <v>Dalian Liaoning China</v>
      </c>
      <c r="D1938" s="1" t="str">
        <f>MID(other_hotels_test!I1938,FIND("of",other_hotels_test!I1938,1)-2,12)</f>
        <v>5 of 5 stars</v>
      </c>
      <c r="E1938" s="1" t="str">
        <f>MID(other_hotels_test!I1938,FIND("of",other_hotels_test!I1938,1)-2,2)</f>
        <v xml:space="preserve">5 </v>
      </c>
      <c r="F1938" s="2">
        <f>MID(other_hotels_test!I1938,FIND("of",other_hotels_test!I1938,1)-2,2)/MID(other_hotels_test!I1938,FIND("of",other_hotels_test!I1938,1)+2,2)</f>
        <v>1</v>
      </c>
      <c r="G1938" s="3" t="str">
        <f>IF(ISBLANK(other_hotels_test!J1938),"",other_hotels_test!J1938)</f>
        <v>“It was great given the price we paid”</v>
      </c>
      <c r="H1938" s="3" t="str">
        <f>IF(ISBLANK(other_hotels_test!K1938),"",other_hotels_test!K1938)</f>
        <v>We stayed here with a package tour by a Chineses travel agent. With the low price we paid for it it was rated as great with all the necessary facilities and great location in Bugis that's close to Raffles City and the central area.</v>
      </c>
      <c r="I1938" s="1" t="str">
        <f>TRIM(IF(ISERROR(MID(other_hotels_test!L1938,7,FIND("travelled",other_hotels_test!L1938,1)-7)),"",MID(other_hotels_test!L1938,7,FIND("travelled",other_hotels_test!L1938,1)-7)))</f>
        <v>March 2014</v>
      </c>
      <c r="J1938" s="1" t="str">
        <f>TRIM(IF(ISERROR(MID(other_hotels_test!L1938,FIND("travelled",other_hotels_test!L1938,1)+9,LEN(other_hotels_test!L1938))),"",MID(other_hotels_test!L1938,FIND("travelled",other_hotels_test!L1938,1)+9,LEN(other_hotels_test!L1938))))</f>
        <v>with family</v>
      </c>
      <c r="K1938" s="4" t="e">
        <f ca="1">udfRegEx(other_hotels_test!M1938,"\d( of )\d( stars).*(n&gt;)([\s\S]*;)")&amp;CHAR(10)&amp;udfRegEx(other_hotels_test!M1938,"[^;]+$\d( of )\d( stars).*(n&gt;)([\s\S]*;)")</f>
        <v>#NAME?</v>
      </c>
      <c r="N1938" s="1" t="str">
        <f>other_hotels_test!P1938</f>
        <v>Reviewed 31 March 2014</v>
      </c>
    </row>
    <row r="1939" spans="1:14" ht="42">
      <c r="A1939" s="1" t="str">
        <f>MID(other_hotels_test!D1939,1,FIND("_data",other_hotels_test!D1939,1)-1)</f>
        <v>victoria_hotel</v>
      </c>
      <c r="B1939" s="4" t="str">
        <f>other_hotels_test!G1939</f>
        <v>Daniel W</v>
      </c>
      <c r="C1939" s="4" t="str">
        <f>IF(ISBLANK(other_hotels_test!H1939),"",other_hotels_test!H1939)</f>
        <v>Tokyo Japan</v>
      </c>
      <c r="D1939" s="1" t="str">
        <f>MID(other_hotels_test!I1939,FIND("of",other_hotels_test!I1939,1)-2,12)</f>
        <v>4 of 5 stars</v>
      </c>
      <c r="E1939" s="1" t="str">
        <f>MID(other_hotels_test!I1939,FIND("of",other_hotels_test!I1939,1)-2,2)</f>
        <v xml:space="preserve">4 </v>
      </c>
      <c r="F1939" s="2">
        <f>MID(other_hotels_test!I1939,FIND("of",other_hotels_test!I1939,1)-2,2)/MID(other_hotels_test!I1939,FIND("of",other_hotels_test!I1939,1)+2,2)</f>
        <v>0.8</v>
      </c>
      <c r="G1939" s="3" t="str">
        <f>IF(ISBLANK(other_hotels_test!J1939),"",other_hotels_test!J1939)</f>
        <v>“Location economic”</v>
      </c>
      <c r="H1939" s="3" t="str">
        <f>IF(ISBLANK(other_hotels_test!K1939),"",other_hotels_test!K1939)</f>
        <v>The hotel is old and room is small. But the location and price is very good. If you are traveling in Singapore with a limited budget it will be a good choice. Only the WiFi speed is sort of slow though.</v>
      </c>
      <c r="I1939" s="1" t="str">
        <f>TRIM(IF(ISERROR(MID(other_hotels_test!L1939,7,FIND("travelled",other_hotels_test!L1939,1)-7)),"",MID(other_hotels_test!L1939,7,FIND("travelled",other_hotels_test!L1939,1)-7)))</f>
        <v>March 2014</v>
      </c>
      <c r="J1939" s="1" t="str">
        <f>TRIM(IF(ISERROR(MID(other_hotels_test!L1939,FIND("travelled",other_hotels_test!L1939,1)+9,LEN(other_hotels_test!L1939))),"",MID(other_hotels_test!L1939,FIND("travelled",other_hotels_test!L1939,1)+9,LEN(other_hotels_test!L1939))))</f>
        <v>on business</v>
      </c>
      <c r="K1939" s="4" t="e">
        <f ca="1">udfRegEx(other_hotels_test!M1939,"\d( of )\d( stars).*(n&gt;)([\s\S]*;)")&amp;CHAR(10)&amp;udfRegEx(other_hotels_test!M1939,"[^;]+$\d( of )\d( stars).*(n&gt;)([\s\S]*;)")</f>
        <v>#NAME?</v>
      </c>
      <c r="N1939" s="1" t="str">
        <f>other_hotels_test!P1939</f>
        <v>Reviewed 30 March 2014</v>
      </c>
    </row>
    <row r="1940" spans="1:14" ht="56">
      <c r="A1940" s="1" t="str">
        <f>MID(other_hotels_test!D1940,1,FIND("_data",other_hotels_test!D1940,1)-1)</f>
        <v>victoria_hotel</v>
      </c>
      <c r="B1940" s="4" t="str">
        <f>other_hotels_test!G1940</f>
        <v>AriaLiang</v>
      </c>
      <c r="C1940" s="4" t="str">
        <f>IF(ISBLANK(other_hotels_test!H1940),"",other_hotels_test!H1940)</f>
        <v>Foshan China</v>
      </c>
      <c r="D1940" s="1" t="str">
        <f>MID(other_hotels_test!I1940,FIND("of",other_hotels_test!I1940,1)-2,12)</f>
        <v>3 of 5 stars</v>
      </c>
      <c r="E1940" s="1" t="str">
        <f>MID(other_hotels_test!I1940,FIND("of",other_hotels_test!I1940,1)-2,2)</f>
        <v xml:space="preserve">3 </v>
      </c>
      <c r="F1940" s="2">
        <f>MID(other_hotels_test!I1940,FIND("of",other_hotels_test!I1940,1)-2,2)/MID(other_hotels_test!I1940,FIND("of",other_hotels_test!I1940,1)+2,2)</f>
        <v>0.6</v>
      </c>
      <c r="G1940" s="3" t="str">
        <f>IF(ISBLANK(other_hotels_test!J1940),"",other_hotels_test!J1940)</f>
        <v>“Not Bad”</v>
      </c>
      <c r="H1940" s="3" t="str">
        <f>IF(ISBLANK(other_hotels_test!K1940),"",other_hotels_test!K1940)</f>
        <v>The wifi network is too slow and the cellphone signal is too low in this hotel.The room is clean and the service is very good.The counter can speak many kinds of languages. The most important is the location is very good only need 20 min</v>
      </c>
      <c r="I1940" s="1" t="str">
        <f>TRIM(IF(ISERROR(MID(other_hotels_test!L1940,7,FIND("travelled",other_hotels_test!L1940,1)-7)),"",MID(other_hotels_test!L1940,7,FIND("travelled",other_hotels_test!L1940,1)-7)))</f>
        <v>August 2013</v>
      </c>
      <c r="J1940" s="1" t="str">
        <f>TRIM(IF(ISERROR(MID(other_hotels_test!L1940,FIND("travelled",other_hotels_test!L1940,1)+9,LEN(other_hotels_test!L1940))),"",MID(other_hotels_test!L1940,FIND("travelled",other_hotels_test!L1940,1)+9,LEN(other_hotels_test!L1940))))</f>
        <v>with family</v>
      </c>
      <c r="K1940" s="4" t="e">
        <f ca="1">udfRegEx(other_hotels_test!M1940,"\d( of )\d( stars).*(n&gt;)([\s\S]*;)")&amp;CHAR(10)&amp;udfRegEx(other_hotels_test!M1940,"[^;]+$\d( of )\d( stars).*(n&gt;)([\s\S]*;)")</f>
        <v>#NAME?</v>
      </c>
      <c r="N1940" s="1" t="str">
        <f>other_hotels_test!P1940</f>
        <v>Reviewed 30 March 2014</v>
      </c>
    </row>
    <row r="1941" spans="1:14" ht="70">
      <c r="A1941" s="1" t="str">
        <f>MID(other_hotels_test!D1941,1,FIND("_data",other_hotels_test!D1941,1)-1)</f>
        <v>victoria_hotel</v>
      </c>
      <c r="B1941" s="4" t="str">
        <f>other_hotels_test!G1941</f>
        <v>Eka R</v>
      </c>
      <c r="C1941" s="4" t="str">
        <f>IF(ISBLANK(other_hotels_test!H1941),"",other_hotels_test!H1941)</f>
        <v>Jakarta Indonesia</v>
      </c>
      <c r="D1941" s="1" t="str">
        <f>MID(other_hotels_test!I1941,FIND("of",other_hotels_test!I1941,1)-2,12)</f>
        <v>4 of 5 stars</v>
      </c>
      <c r="E1941" s="1" t="str">
        <f>MID(other_hotels_test!I1941,FIND("of",other_hotels_test!I1941,1)-2,2)</f>
        <v xml:space="preserve">4 </v>
      </c>
      <c r="F1941" s="2">
        <f>MID(other_hotels_test!I1941,FIND("of",other_hotels_test!I1941,1)-2,2)/MID(other_hotels_test!I1941,FIND("of",other_hotels_test!I1941,1)+2,2)</f>
        <v>0.8</v>
      </c>
      <c r="G1941" s="3" t="str">
        <f>IF(ISBLANK(other_hotels_test!J1941),"",other_hotels_test!J1941)</f>
        <v>“Good Location friendly staffs”</v>
      </c>
      <c r="H1941" s="3" t="str">
        <f>IF(ISBLANK(other_hotels_test!K1941),"",other_hotels_test!K1941)</f>
        <v>This hotel was recommended by my sister who stayed here a year ago. Location is good easy to reach near MRT Stations Lots of Halal Food has friendly staffs. Also affordable price. Bus stop only one step away from its door :p. Has no doubt to stay at this hotel on our next trip to Singapore.</v>
      </c>
      <c r="I1941" s="1" t="str">
        <f>TRIM(IF(ISERROR(MID(other_hotels_test!L1941,7,FIND("travelled",other_hotels_test!L1941,1)-7)),"",MID(other_hotels_test!L1941,7,FIND("travelled",other_hotels_test!L1941,1)-7)))</f>
        <v>March 2014</v>
      </c>
      <c r="J1941" s="1" t="str">
        <f>TRIM(IF(ISERROR(MID(other_hotels_test!L1941,FIND("travelled",other_hotels_test!L1941,1)+9,LEN(other_hotels_test!L1941))),"",MID(other_hotels_test!L1941,FIND("travelled",other_hotels_test!L1941,1)+9,LEN(other_hotels_test!L1941))))</f>
        <v>with family</v>
      </c>
      <c r="K1941" s="4" t="e">
        <f ca="1">udfRegEx(other_hotels_test!M1941,"\d( of )\d( stars).*(n&gt;)([\s\S]*;)")&amp;CHAR(10)&amp;udfRegEx(other_hotels_test!M1941,"[^;]+$\d( of )\d( stars).*(n&gt;)([\s\S]*;)")</f>
        <v>#NAME?</v>
      </c>
      <c r="N1941" s="1" t="str">
        <f>other_hotels_test!P1941</f>
        <v>Reviewed 29 March 2014</v>
      </c>
    </row>
    <row r="1942" spans="1:14" ht="84">
      <c r="A1942" s="1" t="str">
        <f>MID(other_hotels_test!D1942,1,FIND("_data",other_hotels_test!D1942,1)-1)</f>
        <v>victoria_hotel</v>
      </c>
      <c r="B1942" s="4" t="str">
        <f>other_hotels_test!G1942</f>
        <v>Jiggo55</v>
      </c>
      <c r="C1942" s="4" t="str">
        <f>IF(ISBLANK(other_hotels_test!H1942),"",other_hotels_test!H1942)</f>
        <v>Pattaya Thailand</v>
      </c>
      <c r="D1942" s="1" t="str">
        <f>MID(other_hotels_test!I1942,FIND("of",other_hotels_test!I1942,1)-2,12)</f>
        <v>4 of 5 stars</v>
      </c>
      <c r="E1942" s="1" t="str">
        <f>MID(other_hotels_test!I1942,FIND("of",other_hotels_test!I1942,1)-2,2)</f>
        <v xml:space="preserve">4 </v>
      </c>
      <c r="F1942" s="2">
        <f>MID(other_hotels_test!I1942,FIND("of",other_hotels_test!I1942,1)-2,2)/MID(other_hotels_test!I1942,FIND("of",other_hotels_test!I1942,1)+2,2)</f>
        <v>0.8</v>
      </c>
      <c r="G1942" s="3" t="str">
        <f>IF(ISBLANK(other_hotels_test!J1942),"",other_hotels_test!J1942)</f>
        <v>“It's OK”</v>
      </c>
      <c r="H1942" s="3" t="str">
        <f>IF(ISBLANK(other_hotels_test!K1942),"",other_hotels_test!K1942)</f>
        <v>Stayed in a single room small but not clostrophobic staff helpfull luckey I had room 6-12 had a end room so a bit of a view of the city.......near 2 MRT stations and a few eating places Irish pub just round the courner yet full of Arsenal memrobila on the walls etc. Tip if your shopping for Mens shirts etc asian size is one up from europian...XL=XXL and they don't have......</v>
      </c>
      <c r="I1942" s="1" t="str">
        <f>TRIM(IF(ISERROR(MID(other_hotels_test!L1942,7,FIND("travelled",other_hotels_test!L1942,1)-7)),"",MID(other_hotels_test!L1942,7,FIND("travelled",other_hotels_test!L1942,1)-7)))</f>
        <v>May 2014</v>
      </c>
      <c r="J1942" s="1" t="str">
        <f>TRIM(IF(ISERROR(MID(other_hotels_test!L1942,FIND("travelled",other_hotels_test!L1942,1)+9,LEN(other_hotels_test!L1942))),"",MID(other_hotels_test!L1942,FIND("travelled",other_hotels_test!L1942,1)+9,LEN(other_hotels_test!L1942))))</f>
        <v>solo</v>
      </c>
      <c r="K1942" s="4" t="e">
        <f ca="1">udfRegEx(other_hotels_test!M1942,"\d( of )\d( stars).*(n&gt;)([\s\S]*;)")&amp;CHAR(10)&amp;udfRegEx(other_hotels_test!M1942,"[^;]+$\d( of )\d( stars).*(n&gt;)([\s\S]*;)")</f>
        <v>#NAME?</v>
      </c>
      <c r="N1942" s="1" t="str">
        <f>other_hotels_test!P1942</f>
        <v>Reviewed 17 May 2014</v>
      </c>
    </row>
    <row r="1943" spans="1:14" ht="42">
      <c r="A1943" s="1" t="str">
        <f>MID(other_hotels_test!D1943,1,FIND("_data",other_hotels_test!D1943,1)-1)</f>
        <v>victoria_hotel</v>
      </c>
      <c r="B1943" s="4" t="str">
        <f>other_hotels_test!G1943</f>
        <v>Leea L</v>
      </c>
      <c r="C1943" s="4" t="str">
        <f>IF(ISBLANK(other_hotels_test!H1943),"",other_hotels_test!H1943)</f>
        <v>Espoo Finland</v>
      </c>
      <c r="D1943" s="1" t="str">
        <f>MID(other_hotels_test!I1943,FIND("of",other_hotels_test!I1943,1)-2,12)</f>
        <v>3 of 5 stars</v>
      </c>
      <c r="E1943" s="1" t="str">
        <f>MID(other_hotels_test!I1943,FIND("of",other_hotels_test!I1943,1)-2,2)</f>
        <v xml:space="preserve">3 </v>
      </c>
      <c r="F1943" s="2">
        <f>MID(other_hotels_test!I1943,FIND("of",other_hotels_test!I1943,1)-2,2)/MID(other_hotels_test!I1943,FIND("of",other_hotels_test!I1943,1)+2,2)</f>
        <v>0.6</v>
      </c>
      <c r="G1943" s="3" t="str">
        <f>IF(ISBLANK(other_hotels_test!J1943),"",other_hotels_test!J1943)</f>
        <v>“single holiday”</v>
      </c>
      <c r="H1943" s="3" t="str">
        <f>IF(ISBLANK(other_hotels_test!K1943),"",other_hotels_test!K1943)</f>
        <v>good location rate not bad view from window -none no breakfast but near restaurants rooms were basic walking distance from metro and museums shops in Bugis hotel is standard no luxury. *******</v>
      </c>
      <c r="I1943" s="1" t="str">
        <f>TRIM(IF(ISERROR(MID(other_hotels_test!L1943,7,FIND("travelled",other_hotels_test!L1943,1)-7)),"",MID(other_hotels_test!L1943,7,FIND("travelled",other_hotels_test!L1943,1)-7)))</f>
        <v>April 2014</v>
      </c>
      <c r="J1943" s="1" t="str">
        <f>TRIM(IF(ISERROR(MID(other_hotels_test!L1943,FIND("travelled",other_hotels_test!L1943,1)+9,LEN(other_hotels_test!L1943))),"",MID(other_hotels_test!L1943,FIND("travelled",other_hotels_test!L1943,1)+9,LEN(other_hotels_test!L1943))))</f>
        <v>solo</v>
      </c>
      <c r="K1943" s="4" t="e">
        <f ca="1">udfRegEx(other_hotels_test!M1943,"\d( of )\d( stars).*(n&gt;)([\s\S]*;)")&amp;CHAR(10)&amp;udfRegEx(other_hotels_test!M1943,"[^;]+$\d( of )\d( stars).*(n&gt;)([\s\S]*;)")</f>
        <v>#NAME?</v>
      </c>
      <c r="N1943" s="1" t="str">
        <f>other_hotels_test!P1943</f>
        <v>Reviewed 16 May 2014</v>
      </c>
    </row>
    <row r="1944" spans="1:14" ht="210">
      <c r="A1944" s="1" t="str">
        <f>MID(other_hotels_test!D1944,1,FIND("_data",other_hotels_test!D1944,1)-1)</f>
        <v>victoria_hotel</v>
      </c>
      <c r="B1944" s="4" t="str">
        <f>other_hotels_test!G1944</f>
        <v>InaJones</v>
      </c>
      <c r="C1944" s="4" t="str">
        <f>IF(ISBLANK(other_hotels_test!H1944),"",other_hotels_test!H1944)</f>
        <v>Bali Indonesia</v>
      </c>
      <c r="D1944" s="1" t="str">
        <f>MID(other_hotels_test!I1944,FIND("of",other_hotels_test!I1944,1)-2,12)</f>
        <v>5 of 5 stars</v>
      </c>
      <c r="E1944" s="1" t="str">
        <f>MID(other_hotels_test!I1944,FIND("of",other_hotels_test!I1944,1)-2,2)</f>
        <v xml:space="preserve">5 </v>
      </c>
      <c r="F1944" s="2">
        <f>MID(other_hotels_test!I1944,FIND("of",other_hotels_test!I1944,1)-2,2)/MID(other_hotels_test!I1944,FIND("of",other_hotels_test!I1944,1)+2,2)</f>
        <v>1</v>
      </c>
      <c r="G1944" s="3" t="str">
        <f>IF(ISBLANK(other_hotels_test!J1944),"",other_hotels_test!J1944)</f>
        <v>“Victoria Hotel is by far the best choice for cheap hotel”</v>
      </c>
      <c r="H1944" s="3" t="str">
        <f>IF(ISBLANK(other_hotels_test!K1944),"",other_hotels_test!K1944)</f>
        <v>I often have to visit Singapore for work health or just fun. The problem is accommodation we either have to stay with friends or we stay in cheap hotels or AirBnB. The cheap hotels I have been sometime become too cheap on week ends but when I stayed in Victoria I was very pleased. The location is very center so you do not have to spend much on taxis unless you have limited time. The room is old but kept clean with Victorian style. You are near Bras Basah and all the Arts attraction Orchard road is not far and you can access the MRT in Bras Basah fairly easy. The Staff there are amazingly accommodating and helpful not at all like most cheap hotels in this category. I checked in early morning they allowed me to stay with no charge. The room is also quiet big. In short quality of the room staff and location is the fine points with reasonable price. Improvement to make : extra bed is so hard you cant use it the wifi is so slow - for people in business would be very hard to work here.</v>
      </c>
      <c r="I1944" s="1" t="str">
        <f>TRIM(IF(ISERROR(MID(other_hotels_test!L1944,7,FIND("travelled",other_hotels_test!L1944,1)-7)),"",MID(other_hotels_test!L1944,7,FIND("travelled",other_hotels_test!L1944,1)-7)))</f>
        <v>May 2014</v>
      </c>
      <c r="J1944" s="1" t="str">
        <f>TRIM(IF(ISERROR(MID(other_hotels_test!L1944,FIND("travelled",other_hotels_test!L1944,1)+9,LEN(other_hotels_test!L1944))),"",MID(other_hotels_test!L1944,FIND("travelled",other_hotels_test!L1944,1)+9,LEN(other_hotels_test!L1944))))</f>
        <v>on business</v>
      </c>
      <c r="K1944" s="4" t="e">
        <f ca="1">udfRegEx(other_hotels_test!M1944,"\d( of )\d( stars).*(n&gt;)([\s\S]*;)")&amp;CHAR(10)&amp;udfRegEx(other_hotels_test!M1944,"[^;]+$\d( of )\d( stars).*(n&gt;)([\s\S]*;)")</f>
        <v>#NAME?</v>
      </c>
      <c r="N1944" s="1" t="str">
        <f>other_hotels_test!P1944</f>
        <v>Reviewed 13 May 2014</v>
      </c>
    </row>
    <row r="1945" spans="1:14" ht="126">
      <c r="A1945" s="1" t="str">
        <f>MID(other_hotels_test!D1945,1,FIND("_data",other_hotels_test!D1945,1)-1)</f>
        <v>victoria_hotel</v>
      </c>
      <c r="B1945" s="4" t="str">
        <f>other_hotels_test!G1945</f>
        <v>victorygal</v>
      </c>
      <c r="C1945" s="4" t="str">
        <f>IF(ISBLANK(other_hotels_test!H1945),"",other_hotels_test!H1945)</f>
        <v>Townsville QLD</v>
      </c>
      <c r="D1945" s="1" t="str">
        <f>MID(other_hotels_test!I1945,FIND("of",other_hotels_test!I1945,1)-2,12)</f>
        <v>5 of 5 stars</v>
      </c>
      <c r="E1945" s="1" t="str">
        <f>MID(other_hotels_test!I1945,FIND("of",other_hotels_test!I1945,1)-2,2)</f>
        <v xml:space="preserve">5 </v>
      </c>
      <c r="F1945" s="2">
        <f>MID(other_hotels_test!I1945,FIND("of",other_hotels_test!I1945,1)-2,2)/MID(other_hotels_test!I1945,FIND("of",other_hotels_test!I1945,1)+2,2)</f>
        <v>1</v>
      </c>
      <c r="G1945" s="3" t="str">
        <f>IF(ISBLANK(other_hotels_test!J1945),"",other_hotels_test!J1945)</f>
        <v>“cheap and nice place to stay”</v>
      </c>
      <c r="H1945" s="3" t="str">
        <f>IF(ISBLANK(other_hotels_test!K1945),"",other_hotels_test!K1945)</f>
        <v>We are currently staying here on our first ever trip to Singapore on the 5th floor for 6 days and love it. From the moment we stepped in the hotel we were greeted with very friendly and helpful staff and our room requests were happily attended to for our stay to be as comfortable as possible. The room is quiet small and cosy has air-conditioning small bar fridge TV and is neat and clean for its age. The hotel is walking distance to everything that you need and tourist attractions. Staff are happy to call for a taxi to be picked up from reception if required.</v>
      </c>
      <c r="I1945" s="1" t="str">
        <f>TRIM(IF(ISERROR(MID(other_hotels_test!L1945,7,FIND("travelled",other_hotels_test!L1945,1)-7)),"",MID(other_hotels_test!L1945,7,FIND("travelled",other_hotels_test!L1945,1)-7)))</f>
        <v>May 2014</v>
      </c>
      <c r="J1945" s="1" t="str">
        <f>TRIM(IF(ISERROR(MID(other_hotels_test!L1945,FIND("travelled",other_hotels_test!L1945,1)+9,LEN(other_hotels_test!L1945))),"",MID(other_hotels_test!L1945,FIND("travelled",other_hotels_test!L1945,1)+9,LEN(other_hotels_test!L1945))))</f>
        <v>as a couple</v>
      </c>
      <c r="K1945" s="4" t="e">
        <f ca="1">udfRegEx(other_hotels_test!M1945,"\d( of )\d( stars).*(n&gt;)([\s\S]*;)")&amp;CHAR(10)&amp;udfRegEx(other_hotels_test!M1945,"[^;]+$\d( of )\d( stars).*(n&gt;)([\s\S]*;)")</f>
        <v>#NAME?</v>
      </c>
      <c r="N1945" s="1" t="str">
        <f>other_hotels_test!P1945</f>
        <v>Reviewed 12 May 2014</v>
      </c>
    </row>
    <row r="1946" spans="1:14" ht="98">
      <c r="A1946" s="1" t="str">
        <f>MID(other_hotels_test!D1946,1,FIND("_data",other_hotels_test!D1946,1)-1)</f>
        <v>victoria_hotel</v>
      </c>
      <c r="B1946" s="4" t="str">
        <f>other_hotels_test!G1946</f>
        <v>bertha P</v>
      </c>
      <c r="C1946" s="4" t="str">
        <f>IF(ISBLANK(other_hotels_test!H1946),"",other_hotels_test!H1946)</f>
        <v/>
      </c>
      <c r="D1946" s="1" t="str">
        <f>MID(other_hotels_test!I1946,FIND("of",other_hotels_test!I1946,1)-2,12)</f>
        <v>4 of 5 stars</v>
      </c>
      <c r="E1946" s="1" t="str">
        <f>MID(other_hotels_test!I1946,FIND("of",other_hotels_test!I1946,1)-2,2)</f>
        <v xml:space="preserve">4 </v>
      </c>
      <c r="F1946" s="2">
        <f>MID(other_hotels_test!I1946,FIND("of",other_hotels_test!I1946,1)-2,2)/MID(other_hotels_test!I1946,FIND("of",other_hotels_test!I1946,1)+2,2)</f>
        <v>0.8</v>
      </c>
      <c r="G1946" s="3" t="str">
        <f>IF(ISBLANK(other_hotels_test!J1946),"",other_hotels_test!J1946)</f>
        <v>“Disappointed”</v>
      </c>
      <c r="H1946" s="3" t="str">
        <f>IF(ISBLANK(other_hotels_test!K1946),"",other_hotels_test!K1946)</f>
        <v>Really not the same price as mentioned in booking.com price changed a lot more than expected truely price wise disappointing. You need to updates the prices if have something changescoz for us whos walk in late night and will only stay less then 10 hours we will use to compare all the rates from google and will go direct to the place that we expecting the price will be same as per webside Neatness and service is good and satisfactory location also nice .</v>
      </c>
      <c r="I1946" s="1" t="str">
        <f>TRIM(IF(ISERROR(MID(other_hotels_test!L1946,7,FIND("travelled",other_hotels_test!L1946,1)-7)),"",MID(other_hotels_test!L1946,7,FIND("travelled",other_hotels_test!L1946,1)-7)))</f>
        <v/>
      </c>
      <c r="J1946" s="1" t="str">
        <f>TRIM(IF(ISERROR(MID(other_hotels_test!L1946,FIND("travelled",other_hotels_test!L1946,1)+9,LEN(other_hotels_test!L1946))),"",MID(other_hotels_test!L1946,FIND("travelled",other_hotels_test!L1946,1)+9,LEN(other_hotels_test!L1946))))</f>
        <v/>
      </c>
      <c r="K1946" s="4" t="e">
        <f ca="1">udfRegEx(other_hotels_test!M1946,"\d( of )\d( stars).*(n&gt;)([\s\S]*;)")&amp;CHAR(10)&amp;udfRegEx(other_hotels_test!M1946,"[^;]+$\d( of )\d( stars).*(n&gt;)([\s\S]*;)")</f>
        <v>#NAME?</v>
      </c>
      <c r="N1946" s="1" t="str">
        <f>other_hotels_test!P1946</f>
        <v>Reviewed 9 May 2014</v>
      </c>
    </row>
    <row r="1947" spans="1:14" ht="70">
      <c r="A1947" s="1" t="str">
        <f>MID(other_hotels_test!D1947,1,FIND("_data",other_hotels_test!D1947,1)-1)</f>
        <v>victoria_hotel</v>
      </c>
      <c r="B1947" s="4" t="str">
        <f>other_hotels_test!G1947</f>
        <v>Nguyen T</v>
      </c>
      <c r="C1947" s="4" t="str">
        <f>IF(ISBLANK(other_hotels_test!H1947),"",other_hotels_test!H1947)</f>
        <v>Sydney Australia</v>
      </c>
      <c r="D1947" s="1" t="str">
        <f>MID(other_hotels_test!I1947,FIND("of",other_hotels_test!I1947,1)-2,12)</f>
        <v>2 of 5 stars</v>
      </c>
      <c r="E1947" s="1" t="str">
        <f>MID(other_hotels_test!I1947,FIND("of",other_hotels_test!I1947,1)-2,2)</f>
        <v xml:space="preserve">2 </v>
      </c>
      <c r="F1947" s="2">
        <f>MID(other_hotels_test!I1947,FIND("of",other_hotels_test!I1947,1)-2,2)/MID(other_hotels_test!I1947,FIND("of",other_hotels_test!I1947,1)+2,2)</f>
        <v>0.4</v>
      </c>
      <c r="G1947" s="3" t="str">
        <f>IF(ISBLANK(other_hotels_test!J1947),"",other_hotels_test!J1947)</f>
        <v>“Unsure”</v>
      </c>
      <c r="H1947" s="3" t="str">
        <f>IF(ISBLANK(other_hotels_test!K1947),"",other_hotels_test!K1947)</f>
        <v>There was a lot of bed mites that bit me and everyone else. There is like 6 bits on my leg. Bathroom is a bit dodgy and in the shower there were a lot of bugs. But something that was convenient was that there was a 7-11 nearby and a food court across the street. It was quite poor though. There is no swimming pool or fitness centre</v>
      </c>
      <c r="I1947" s="1" t="str">
        <f>TRIM(IF(ISERROR(MID(other_hotels_test!L1947,7,FIND("travelled",other_hotels_test!L1947,1)-7)),"",MID(other_hotels_test!L1947,7,FIND("travelled",other_hotels_test!L1947,1)-7)))</f>
        <v>January 2012</v>
      </c>
      <c r="J1947" s="1" t="str">
        <f>TRIM(IF(ISERROR(MID(other_hotels_test!L1947,FIND("travelled",other_hotels_test!L1947,1)+9,LEN(other_hotels_test!L1947))),"",MID(other_hotels_test!L1947,FIND("travelled",other_hotels_test!L1947,1)+9,LEN(other_hotels_test!L1947))))</f>
        <v>with family</v>
      </c>
      <c r="K1947" s="4" t="e">
        <f ca="1">udfRegEx(other_hotels_test!M1947,"\d( of )\d( stars).*(n&gt;)([\s\S]*;)")&amp;CHAR(10)&amp;udfRegEx(other_hotels_test!M1947,"[^;]+$\d( of )\d( stars).*(n&gt;)([\s\S]*;)")</f>
        <v>#NAME?</v>
      </c>
      <c r="N1947" s="1" t="str">
        <f>other_hotels_test!P1947</f>
        <v>Reviewed 7 January 2012</v>
      </c>
    </row>
    <row r="1948" spans="1:14" ht="42">
      <c r="A1948" s="1" t="str">
        <f>MID(other_hotels_test!D1948,1,FIND("_data",other_hotels_test!D1948,1)-1)</f>
        <v>victoria_hotel</v>
      </c>
      <c r="B1948" s="4" t="str">
        <f>other_hotels_test!G1948</f>
        <v>digtraveller</v>
      </c>
      <c r="C1948" s="4" t="str">
        <f>IF(ISBLANK(other_hotels_test!H1948),"",other_hotels_test!H1948)</f>
        <v>Dublin Ireland</v>
      </c>
      <c r="D1948" s="1" t="str">
        <f>MID(other_hotels_test!I1948,FIND("of",other_hotels_test!I1948,1)-2,12)</f>
        <v>3 of 5 stars</v>
      </c>
      <c r="E1948" s="1" t="str">
        <f>MID(other_hotels_test!I1948,FIND("of",other_hotels_test!I1948,1)-2,2)</f>
        <v xml:space="preserve">3 </v>
      </c>
      <c r="F1948" s="2">
        <f>MID(other_hotels_test!I1948,FIND("of",other_hotels_test!I1948,1)-2,2)/MID(other_hotels_test!I1948,FIND("of",other_hotels_test!I1948,1)+2,2)</f>
        <v>0.6</v>
      </c>
      <c r="G1948" s="3" t="str">
        <f>IF(ISBLANK(other_hotels_test!J1948),"",other_hotels_test!J1948)</f>
        <v>“Good location and improving!”</v>
      </c>
      <c r="H1948" s="3" t="str">
        <f>IF(ISBLANK(other_hotels_test!K1948),"",other_hotels_test!K1948)</f>
        <v>I have stayed in this hotel before and found the staff to be unfriendly this time I found the staff very friendly and helpful. I also commented on the lack of safety deposit boxes which are now in each room.</v>
      </c>
      <c r="I1948" s="1" t="str">
        <f>TRIM(IF(ISERROR(MID(other_hotels_test!L1948,7,FIND("travelled",other_hotels_test!L1948,1)-7)),"",MID(other_hotels_test!L1948,7,FIND("travelled",other_hotels_test!L1948,1)-7)))</f>
        <v>November 2011</v>
      </c>
      <c r="J1948" s="1" t="str">
        <f>TRIM(IF(ISERROR(MID(other_hotels_test!L1948,FIND("travelled",other_hotels_test!L1948,1)+9,LEN(other_hotels_test!L1948))),"",MID(other_hotels_test!L1948,FIND("travelled",other_hotels_test!L1948,1)+9,LEN(other_hotels_test!L1948))))</f>
        <v>with friends</v>
      </c>
      <c r="K1948" s="4" t="e">
        <f ca="1">udfRegEx(other_hotels_test!M1948,"\d( of )\d( stars).*(n&gt;)([\s\S]*;)")&amp;CHAR(10)&amp;udfRegEx(other_hotels_test!M1948,"[^;]+$\d( of )\d( stars).*(n&gt;)([\s\S]*;)")</f>
        <v>#NAME?</v>
      </c>
      <c r="N1948" s="1" t="str">
        <f>other_hotels_test!P1948</f>
        <v>Reviewed 7 January 2012</v>
      </c>
    </row>
    <row r="1949" spans="1:14" ht="56">
      <c r="A1949" s="1" t="str">
        <f>MID(other_hotels_test!D1949,1,FIND("_data",other_hotels_test!D1949,1)-1)</f>
        <v>victoria_hotel</v>
      </c>
      <c r="B1949" s="4" t="str">
        <f>other_hotels_test!G1949</f>
        <v>urmsu888</v>
      </c>
      <c r="C1949" s="4" t="str">
        <f>IF(ISBLANK(other_hotels_test!H1949),"",other_hotels_test!H1949)</f>
        <v>Hong Kong China</v>
      </c>
      <c r="D1949" s="1" t="str">
        <f>MID(other_hotels_test!I1949,FIND("of",other_hotels_test!I1949,1)-2,12)</f>
        <v>4 of 5 stars</v>
      </c>
      <c r="E1949" s="1" t="str">
        <f>MID(other_hotels_test!I1949,FIND("of",other_hotels_test!I1949,1)-2,2)</f>
        <v xml:space="preserve">4 </v>
      </c>
      <c r="F1949" s="2">
        <f>MID(other_hotels_test!I1949,FIND("of",other_hotels_test!I1949,1)-2,2)/MID(other_hotels_test!I1949,FIND("of",other_hotels_test!I1949,1)+2,2)</f>
        <v>0.8</v>
      </c>
      <c r="G1949" s="3" t="str">
        <f>IF(ISBLANK(other_hotels_test!J1949),"",other_hotels_test!J1949)</f>
        <v>“clean &amp; no frills”</v>
      </c>
      <c r="H1949" s="3" t="str">
        <f>IF(ISBLANK(other_hotels_test!K1949),"",other_hotels_test!K1949)</f>
        <v>my 2nd time at victoria hotel. good wifi good shower. very close to 7-11. could hear noises from the corridor. a/c made lots of noise. too bad victoria street hawker centre had shut down had to walk to bugis food junction instead.</v>
      </c>
      <c r="I1949" s="1" t="str">
        <f>TRIM(IF(ISERROR(MID(other_hotels_test!L1949,7,FIND("travelled",other_hotels_test!L1949,1)-7)),"",MID(other_hotels_test!L1949,7,FIND("travelled",other_hotels_test!L1949,1)-7)))</f>
        <v>January 2012</v>
      </c>
      <c r="J1949" s="1" t="str">
        <f>TRIM(IF(ISERROR(MID(other_hotels_test!L1949,FIND("travelled",other_hotels_test!L1949,1)+9,LEN(other_hotels_test!L1949))),"",MID(other_hotels_test!L1949,FIND("travelled",other_hotels_test!L1949,1)+9,LEN(other_hotels_test!L1949))))</f>
        <v>solo</v>
      </c>
      <c r="K1949" s="4" t="e">
        <f ca="1">udfRegEx(other_hotels_test!M1949,"\d( of )\d( stars).*(n&gt;)([\s\S]*;)")&amp;CHAR(10)&amp;udfRegEx(other_hotels_test!M1949,"[^;]+$\d( of )\d( stars).*(n&gt;)([\s\S]*;)")</f>
        <v>#NAME?</v>
      </c>
      <c r="N1949" s="1" t="str">
        <f>other_hotels_test!P1949</f>
        <v>Reviewed 4 January 2012</v>
      </c>
    </row>
    <row r="1950" spans="1:14" ht="238">
      <c r="A1950" s="1" t="str">
        <f>MID(other_hotels_test!D1950,1,FIND("_data",other_hotels_test!D1950,1)-1)</f>
        <v>victoria_hotel</v>
      </c>
      <c r="B1950" s="4" t="str">
        <f>other_hotels_test!G1950</f>
        <v>Travel2gethers</v>
      </c>
      <c r="C1950" s="4" t="str">
        <f>IF(ISBLANK(other_hotels_test!H1950),"",other_hotels_test!H1950)</f>
        <v>Bangkok Thailand</v>
      </c>
      <c r="D1950" s="1" t="str">
        <f>MID(other_hotels_test!I1950,FIND("of",other_hotels_test!I1950,1)-2,12)</f>
        <v>1 of 5 stars</v>
      </c>
      <c r="E1950" s="1" t="str">
        <f>MID(other_hotels_test!I1950,FIND("of",other_hotels_test!I1950,1)-2,2)</f>
        <v xml:space="preserve">1 </v>
      </c>
      <c r="F1950" s="2">
        <f>MID(other_hotels_test!I1950,FIND("of",other_hotels_test!I1950,1)-2,2)/MID(other_hotels_test!I1950,FIND("of",other_hotels_test!I1950,1)+2,2)</f>
        <v>0.2</v>
      </c>
      <c r="G1950" s="3" t="str">
        <f>IF(ISBLANK(other_hotels_test!J1950),"",other_hotels_test!J1950)</f>
        <v>“Bad experience in Singapore”</v>
      </c>
      <c r="H1950" s="3" t="str">
        <f>IF(ISBLANK(other_hotels_test!K1950),"",other_hotels_test!K1950)</f>
        <v>we got very old room at the 3rd floor. At first we didn't mind about that. But after 2 night we started to had allergy and can't sleep in the night then we thought it might because of the rain. However we feel very much better when we went outside the room. So at the 3rd night we saw black mold on ceiling... Unbelievable!! Then we informed the receptionist about that and request to change the room. The receptionist said "How many night that you have stay here? Why you just told us today?????? you should told us at the first day of your staying..Yes we never ever had experience to stay and got the mold in the hotel in our life!!! Unbelievable response from the 3 star hotel... so it was our fault to got the room with black mold and we didn't know that it was the mold??. Anyway he accept our request and told that he will let's us know if someone check out tomorrow. In the next day we met another receptionist that more polite and helpful even he still doesn't care about our health or safety Then finally we got the new room without mold..... WITHOUT any apologize from the hotel.</v>
      </c>
      <c r="I1950" s="1" t="str">
        <f>TRIM(IF(ISERROR(MID(other_hotels_test!L1950,7,FIND("travelled",other_hotels_test!L1950,1)-7)),"",MID(other_hotels_test!L1950,7,FIND("travelled",other_hotels_test!L1950,1)-7)))</f>
        <v>December 2011</v>
      </c>
      <c r="J1950" s="1" t="str">
        <f>TRIM(IF(ISERROR(MID(other_hotels_test!L1950,FIND("travelled",other_hotels_test!L1950,1)+9,LEN(other_hotels_test!L1950))),"",MID(other_hotels_test!L1950,FIND("travelled",other_hotels_test!L1950,1)+9,LEN(other_hotels_test!L1950))))</f>
        <v>as a couple</v>
      </c>
      <c r="K1950" s="4" t="e">
        <f ca="1">udfRegEx(other_hotels_test!M1950,"\d( of )\d( stars).*(n&gt;)([\s\S]*;)")&amp;CHAR(10)&amp;udfRegEx(other_hotels_test!M1950,"[^;]+$\d( of )\d( stars).*(n&gt;)([\s\S]*;)")</f>
        <v>#NAME?</v>
      </c>
      <c r="N1950" s="1" t="str">
        <f>other_hotels_test!P1950</f>
        <v>Reviewed 29 December 2011</v>
      </c>
    </row>
    <row r="1951" spans="1:14" ht="154">
      <c r="A1951" s="1" t="str">
        <f>MID(other_hotels_test!D1951,1,FIND("_data",other_hotels_test!D1951,1)-1)</f>
        <v>victoria_hotel</v>
      </c>
      <c r="B1951" s="4" t="str">
        <f>other_hotels_test!G1951</f>
        <v>Jezz131</v>
      </c>
      <c r="C1951" s="4" t="str">
        <f>IF(ISBLANK(other_hotels_test!H1951),"",other_hotels_test!H1951)</f>
        <v>Ipoh</v>
      </c>
      <c r="D1951" s="1" t="str">
        <f>MID(other_hotels_test!I1951,FIND("of",other_hotels_test!I1951,1)-2,12)</f>
        <v>2 of 5 stars</v>
      </c>
      <c r="E1951" s="1" t="str">
        <f>MID(other_hotels_test!I1951,FIND("of",other_hotels_test!I1951,1)-2,2)</f>
        <v xml:space="preserve">2 </v>
      </c>
      <c r="F1951" s="2">
        <f>MID(other_hotels_test!I1951,FIND("of",other_hotels_test!I1951,1)-2,2)/MID(other_hotels_test!I1951,FIND("of",other_hotels_test!I1951,1)+2,2)</f>
        <v>0.4</v>
      </c>
      <c r="G1951" s="3" t="str">
        <f>IF(ISBLANK(other_hotels_test!J1951),"",other_hotels_test!J1951)</f>
        <v>“Strategic location but not good on rooms”</v>
      </c>
      <c r="H1951" s="3" t="str">
        <f>IF(ISBLANK(other_hotels_test!K1951),"",other_hotels_test!K1951)</f>
        <v>I was there for Christmas recently. The room looked neat when we checked in on the 1st night. But for the 2nd night it was a disaster!! My bf was bitten by bed mites all over his body neck and up to the side of his face. We have to wake up in the middle of the night and search for the bed mites entire the bed. Such a pity to him as the mite bites will grow into a big size red patches. The next morning we found another 1 in the bathroom. I am not sure why the management did not managed to overcome this issue as I have seen the same comment over and over again. Receptionist never mentioned to switch us to another room. Hope this comment is useful to others.</v>
      </c>
      <c r="I1951" s="1" t="str">
        <f>TRIM(IF(ISERROR(MID(other_hotels_test!L1951,7,FIND("travelled",other_hotels_test!L1951,1)-7)),"",MID(other_hotels_test!L1951,7,FIND("travelled",other_hotels_test!L1951,1)-7)))</f>
        <v>December 2011</v>
      </c>
      <c r="J1951" s="1" t="str">
        <f>TRIM(IF(ISERROR(MID(other_hotels_test!L1951,FIND("travelled",other_hotels_test!L1951,1)+9,LEN(other_hotels_test!L1951))),"",MID(other_hotels_test!L1951,FIND("travelled",other_hotels_test!L1951,1)+9,LEN(other_hotels_test!L1951))))</f>
        <v>with family</v>
      </c>
      <c r="K1951" s="4" t="e">
        <f ca="1">udfRegEx(other_hotels_test!M1951,"\d( of )\d( stars).*(n&gt;)([\s\S]*;)")&amp;CHAR(10)&amp;udfRegEx(other_hotels_test!M1951,"[^;]+$\d( of )\d( stars).*(n&gt;)([\s\S]*;)")</f>
        <v>#NAME?</v>
      </c>
      <c r="N1951" s="1" t="str">
        <f>other_hotels_test!P1951</f>
        <v>Reviewed 28 December 2011</v>
      </c>
    </row>
    <row r="1952" spans="1:14" ht="112">
      <c r="A1952" s="1" t="str">
        <f>MID(other_hotels_test!D1952,1,FIND("_data",other_hotels_test!D1952,1)-1)</f>
        <v>victoria_hotel</v>
      </c>
      <c r="B1952" s="4" t="str">
        <f>other_hotels_test!G1952</f>
        <v>ANDAMANPhuket_</v>
      </c>
      <c r="C1952" s="4" t="str">
        <f>IF(ISBLANK(other_hotels_test!H1952),"",other_hotels_test!H1952)</f>
        <v>Phuket</v>
      </c>
      <c r="D1952" s="1" t="str">
        <f>MID(other_hotels_test!I1952,FIND("of",other_hotels_test!I1952,1)-2,12)</f>
        <v>4 of 5 stars</v>
      </c>
      <c r="E1952" s="1" t="str">
        <f>MID(other_hotels_test!I1952,FIND("of",other_hotels_test!I1952,1)-2,2)</f>
        <v xml:space="preserve">4 </v>
      </c>
      <c r="F1952" s="2">
        <f>MID(other_hotels_test!I1952,FIND("of",other_hotels_test!I1952,1)-2,2)/MID(other_hotels_test!I1952,FIND("of",other_hotels_test!I1952,1)+2,2)</f>
        <v>0.8</v>
      </c>
      <c r="G1952" s="3" t="str">
        <f>IF(ISBLANK(other_hotels_test!J1952),"",other_hotels_test!J1952)</f>
        <v>“Home Sweet Home”</v>
      </c>
      <c r="H1952" s="3" t="str">
        <f>IF(ISBLANK(other_hotels_test!K1952),"",other_hotels_test!K1952)</f>
        <v>I was in Singapore on business again. First I was thinking of changing the hotel (I was here before) but after careful consideration with pro-conthen I decided to stay here again same type of room but different floor. Again felt like home..Reception was so attentive &amp; helpful Porter &amp; Room Attandant were all smile &amp; willing to assist you. everything was so perfect for me even though the price was higher than last year but it's normal for everywhere in the world now. felt happy to be back and I would defintely return again..</v>
      </c>
      <c r="I1952" s="1" t="str">
        <f>TRIM(IF(ISERROR(MID(other_hotels_test!L1952,7,FIND("travelled",other_hotels_test!L1952,1)-7)),"",MID(other_hotels_test!L1952,7,FIND("travelled",other_hotels_test!L1952,1)-7)))</f>
        <v>October 2013</v>
      </c>
      <c r="J1952" s="1" t="str">
        <f>TRIM(IF(ISERROR(MID(other_hotels_test!L1952,FIND("travelled",other_hotels_test!L1952,1)+9,LEN(other_hotels_test!L1952))),"",MID(other_hotels_test!L1952,FIND("travelled",other_hotels_test!L1952,1)+9,LEN(other_hotels_test!L1952))))</f>
        <v>on business</v>
      </c>
      <c r="K1952" s="4" t="e">
        <f ca="1">udfRegEx(other_hotels_test!M1952,"\d( of )\d( stars).*(n&gt;)([\s\S]*;)")&amp;CHAR(10)&amp;udfRegEx(other_hotels_test!M1952,"[^;]+$\d( of )\d( stars).*(n&gt;)([\s\S]*;)")</f>
        <v>#NAME?</v>
      </c>
      <c r="N1952" s="1" t="str">
        <f>other_hotels_test!P1952</f>
        <v>Reviewed 1 November 2013</v>
      </c>
    </row>
    <row r="1953" spans="1:14" ht="98">
      <c r="A1953" s="1" t="str">
        <f>MID(other_hotels_test!D1953,1,FIND("_data",other_hotels_test!D1953,1)-1)</f>
        <v>victoria_hotel</v>
      </c>
      <c r="B1953" s="4" t="str">
        <f>other_hotels_test!G1953</f>
        <v>lexiemega</v>
      </c>
      <c r="C1953" s="4" t="str">
        <f>IF(ISBLANK(other_hotels_test!H1953),"",other_hotels_test!H1953)</f>
        <v>Jakarta Indonesia</v>
      </c>
      <c r="D1953" s="1" t="str">
        <f>MID(other_hotels_test!I1953,FIND("of",other_hotels_test!I1953,1)-2,12)</f>
        <v>3 of 5 stars</v>
      </c>
      <c r="E1953" s="1" t="str">
        <f>MID(other_hotels_test!I1953,FIND("of",other_hotels_test!I1953,1)-2,2)</f>
        <v xml:space="preserve">3 </v>
      </c>
      <c r="F1953" s="2">
        <f>MID(other_hotels_test!I1953,FIND("of",other_hotels_test!I1953,1)-2,2)/MID(other_hotels_test!I1953,FIND("of",other_hotels_test!I1953,1)+2,2)</f>
        <v>0.6</v>
      </c>
      <c r="G1953" s="3" t="str">
        <f>IF(ISBLANK(other_hotels_test!J1953),"",other_hotels_test!J1953)</f>
        <v>“Small hotel great location and best value”</v>
      </c>
      <c r="H1953" s="3" t="str">
        <f>IF(ISBLANK(other_hotels_test!K1953),"",other_hotels_test!K1953)</f>
        <v>Only One night stay but Will recommend for best value hotel in Singapore. Small room and TV easy acces to MRT Bras Basah and Bugis. Located on Victoria Street and clossed to the famous Bugis Street. I came from Changi using MRT following instruction from hotel map and ended at MRT Bras Basah and walk Only 200 m to hotel. But on the next day I found much easier to using Bugis MRT to/from Changi AirPort no need to Change train.</v>
      </c>
      <c r="I1953" s="1" t="str">
        <f>TRIM(IF(ISERROR(MID(other_hotels_test!L1953,7,FIND("travelled",other_hotels_test!L1953,1)-7)),"",MID(other_hotels_test!L1953,7,FIND("travelled",other_hotels_test!L1953,1)-7)))</f>
        <v>October 2013</v>
      </c>
      <c r="J1953" s="1" t="str">
        <f>TRIM(IF(ISERROR(MID(other_hotels_test!L1953,FIND("travelled",other_hotels_test!L1953,1)+9,LEN(other_hotels_test!L1953))),"",MID(other_hotels_test!L1953,FIND("travelled",other_hotels_test!L1953,1)+9,LEN(other_hotels_test!L1953))))</f>
        <v>with family</v>
      </c>
      <c r="K1953" s="4" t="e">
        <f ca="1">udfRegEx(other_hotels_test!M1953,"\d( of )\d( stars).*(n&gt;)([\s\S]*;)")&amp;CHAR(10)&amp;udfRegEx(other_hotels_test!M1953,"[^;]+$\d( of )\d( stars).*(n&gt;)([\s\S]*;)")</f>
        <v>#NAME?</v>
      </c>
      <c r="N1953" s="1" t="str">
        <f>other_hotels_test!P1953</f>
        <v>Reviewed 28 October 2013</v>
      </c>
    </row>
    <row r="1954" spans="1:14" ht="56">
      <c r="A1954" s="1" t="str">
        <f>MID(other_hotels_test!D1954,1,FIND("_data",other_hotels_test!D1954,1)-1)</f>
        <v>victoria_hotel</v>
      </c>
      <c r="B1954" s="4" t="str">
        <f>other_hotels_test!G1954</f>
        <v>Ben B</v>
      </c>
      <c r="C1954" s="4" t="str">
        <f>IF(ISBLANK(other_hotels_test!H1954),"",other_hotels_test!H1954)</f>
        <v>Pamekasan Jawa Timur Indonesia</v>
      </c>
      <c r="D1954" s="1" t="str">
        <f>MID(other_hotels_test!I1954,FIND("of",other_hotels_test!I1954,1)-2,12)</f>
        <v>5 of 5 stars</v>
      </c>
      <c r="E1954" s="1" t="str">
        <f>MID(other_hotels_test!I1954,FIND("of",other_hotels_test!I1954,1)-2,2)</f>
        <v xml:space="preserve">5 </v>
      </c>
      <c r="F1954" s="2">
        <f>MID(other_hotels_test!I1954,FIND("of",other_hotels_test!I1954,1)-2,2)/MID(other_hotels_test!I1954,FIND("of",other_hotels_test!I1954,1)+2,2)</f>
        <v>1</v>
      </c>
      <c r="G1954" s="3" t="str">
        <f>IF(ISBLANK(other_hotels_test!J1954),"",other_hotels_test!J1954)</f>
        <v>“Strategic location (near MRT and bus stop) with reliable price”</v>
      </c>
      <c r="H1954" s="3" t="str">
        <f>IF(ISBLANK(other_hotels_test!K1954),"",other_hotels_test!K1954)</f>
        <v>I went to singapore last week with my family..we satisfied with the service (especially nice WiFi connection)facilities and hospitality from the employees...Well done Victoria Hotel..Hope you'll always give the best for the guests..</v>
      </c>
      <c r="I1954" s="1" t="str">
        <f>TRIM(IF(ISERROR(MID(other_hotels_test!L1954,7,FIND("travelled",other_hotels_test!L1954,1)-7)),"",MID(other_hotels_test!L1954,7,FIND("travelled",other_hotels_test!L1954,1)-7)))</f>
        <v>October 2013</v>
      </c>
      <c r="J1954" s="1" t="str">
        <f>TRIM(IF(ISERROR(MID(other_hotels_test!L1954,FIND("travelled",other_hotels_test!L1954,1)+9,LEN(other_hotels_test!L1954))),"",MID(other_hotels_test!L1954,FIND("travelled",other_hotels_test!L1954,1)+9,LEN(other_hotels_test!L1954))))</f>
        <v>with family</v>
      </c>
      <c r="K1954" s="4" t="e">
        <f ca="1">udfRegEx(other_hotels_test!M1954,"\d( of )\d( stars).*(n&gt;)([\s\S]*;)")&amp;CHAR(10)&amp;udfRegEx(other_hotels_test!M1954,"[^;]+$\d( of )\d( stars).*(n&gt;)([\s\S]*;)")</f>
        <v>#NAME?</v>
      </c>
      <c r="N1954" s="1" t="str">
        <f>other_hotels_test!P1954</f>
        <v>Reviewed 28 October 2013</v>
      </c>
    </row>
    <row r="1955" spans="1:14" ht="98">
      <c r="A1955" s="1" t="str">
        <f>MID(other_hotels_test!D1955,1,FIND("_data",other_hotels_test!D1955,1)-1)</f>
        <v>victoria_hotel</v>
      </c>
      <c r="B1955" s="4" t="str">
        <f>other_hotels_test!G1955</f>
        <v>Limguat</v>
      </c>
      <c r="C1955" s="4" t="str">
        <f>IF(ISBLANK(other_hotels_test!H1955),"",other_hotels_test!H1955)</f>
        <v>kuala lumpur</v>
      </c>
      <c r="D1955" s="1" t="str">
        <f>MID(other_hotels_test!I1955,FIND("of",other_hotels_test!I1955,1)-2,12)</f>
        <v>5 of 5 stars</v>
      </c>
      <c r="E1955" s="1" t="str">
        <f>MID(other_hotels_test!I1955,FIND("of",other_hotels_test!I1955,1)-2,2)</f>
        <v xml:space="preserve">5 </v>
      </c>
      <c r="F1955" s="2">
        <f>MID(other_hotels_test!I1955,FIND("of",other_hotels_test!I1955,1)-2,2)/MID(other_hotels_test!I1955,FIND("of",other_hotels_test!I1955,1)+2,2)</f>
        <v>1</v>
      </c>
      <c r="G1955" s="3" t="str">
        <f>IF(ISBLANK(other_hotels_test!J1955),"",other_hotels_test!J1955)</f>
        <v>“What's great about Victoria Hotel is its location!”</v>
      </c>
      <c r="H1955" s="3" t="str">
        <f>IF(ISBLANK(other_hotels_test!K1955),"",other_hotels_test!K1955)</f>
        <v>What's great about Victoria Hotel is its location! The staff are nice and warm. Our room was clean. Wifi is is good and free! It is worth the money esp. that it is centrally lcoated. It was my first visit to Singapore with my Sister Great location for any vacation traveller. Vicoria hotel near from MRT station (brash basah) Bus Station infront of the Hotel and Singapore Art Museum staff very friendly and informative.</v>
      </c>
      <c r="I1955" s="1" t="str">
        <f>TRIM(IF(ISERROR(MID(other_hotels_test!L1955,7,FIND("travelled",other_hotels_test!L1955,1)-7)),"",MID(other_hotels_test!L1955,7,FIND("travelled",other_hotels_test!L1955,1)-7)))</f>
        <v>October 2013</v>
      </c>
      <c r="J1955" s="1" t="str">
        <f>TRIM(IF(ISERROR(MID(other_hotels_test!L1955,FIND("travelled",other_hotels_test!L1955,1)+9,LEN(other_hotels_test!L1955))),"",MID(other_hotels_test!L1955,FIND("travelled",other_hotels_test!L1955,1)+9,LEN(other_hotels_test!L1955))))</f>
        <v>with family</v>
      </c>
      <c r="K1955" s="4" t="e">
        <f ca="1">udfRegEx(other_hotels_test!M1955,"\d( of )\d( stars).*(n&gt;)([\s\S]*;)")&amp;CHAR(10)&amp;udfRegEx(other_hotels_test!M1955,"[^;]+$\d( of )\d( stars).*(n&gt;)([\s\S]*;)")</f>
        <v>#NAME?</v>
      </c>
      <c r="N1955" s="1" t="str">
        <f>other_hotels_test!P1955</f>
        <v>Reviewed 28 October 2013</v>
      </c>
    </row>
    <row r="1956" spans="1:14" ht="56">
      <c r="A1956" s="1" t="str">
        <f>MID(other_hotels_test!D1956,1,FIND("_data",other_hotels_test!D1956,1)-1)</f>
        <v>victoria_hotel</v>
      </c>
      <c r="B1956" s="4" t="str">
        <f>other_hotels_test!G1956</f>
        <v>Aninelahay</v>
      </c>
      <c r="C1956" s="4" t="str">
        <f>IF(ISBLANK(other_hotels_test!H1956),"",other_hotels_test!H1956)</f>
        <v>Jakarta Indonesia</v>
      </c>
      <c r="D1956" s="1" t="str">
        <f>MID(other_hotels_test!I1956,FIND("of",other_hotels_test!I1956,1)-2,12)</f>
        <v>4 of 5 stars</v>
      </c>
      <c r="E1956" s="1" t="str">
        <f>MID(other_hotels_test!I1956,FIND("of",other_hotels_test!I1956,1)-2,2)</f>
        <v xml:space="preserve">4 </v>
      </c>
      <c r="F1956" s="2">
        <f>MID(other_hotels_test!I1956,FIND("of",other_hotels_test!I1956,1)-2,2)/MID(other_hotels_test!I1956,FIND("of",other_hotels_test!I1956,1)+2,2)</f>
        <v>0.8</v>
      </c>
      <c r="G1956" s="3" t="str">
        <f>IF(ISBLANK(other_hotels_test!J1956),"",other_hotels_test!J1956)</f>
        <v>“Worth every penny”</v>
      </c>
      <c r="H1956" s="3" t="str">
        <f>IF(ISBLANK(other_hotels_test!K1956),"",other_hotels_test!K1956)</f>
        <v>Very recommended for all traveller especially budget female traveller like me because it worth every penny. The services was excellent the location was easy to find for first-timer and safe enough if you have plan to spend the night in Spore</v>
      </c>
      <c r="I1956" s="1" t="str">
        <f>TRIM(IF(ISERROR(MID(other_hotels_test!L1956,7,FIND("travelled",other_hotels_test!L1956,1)-7)),"",MID(other_hotels_test!L1956,7,FIND("travelled",other_hotels_test!L1956,1)-7)))</f>
        <v/>
      </c>
      <c r="J1956" s="1" t="str">
        <f>TRIM(IF(ISERROR(MID(other_hotels_test!L1956,FIND("travelled",other_hotels_test!L1956,1)+9,LEN(other_hotels_test!L1956))),"",MID(other_hotels_test!L1956,FIND("travelled",other_hotels_test!L1956,1)+9,LEN(other_hotels_test!L1956))))</f>
        <v/>
      </c>
      <c r="K1956" s="4" t="e">
        <f ca="1">udfRegEx(other_hotels_test!M1956,"\d( of )\d( stars).*(n&gt;)([\s\S]*;)")&amp;CHAR(10)&amp;udfRegEx(other_hotels_test!M1956,"[^;]+$\d( of )\d( stars).*(n&gt;)([\s\S]*;)")</f>
        <v>#NAME?</v>
      </c>
      <c r="N1956" s="1" t="str">
        <f>other_hotels_test!P1956</f>
        <v>Reviewed 27 October 2013</v>
      </c>
    </row>
    <row r="1957" spans="1:14" ht="56">
      <c r="A1957" s="1" t="str">
        <f>MID(other_hotels_test!D1957,1,FIND("_data",other_hotels_test!D1957,1)-1)</f>
        <v>victoria_hotel</v>
      </c>
      <c r="B1957" s="4" t="str">
        <f>other_hotels_test!G1957</f>
        <v>ThaiTimski</v>
      </c>
      <c r="C1957" s="4" t="str">
        <f>IF(ISBLANK(other_hotels_test!H1957),"",other_hotels_test!H1957)</f>
        <v>Phuket Thailand</v>
      </c>
      <c r="D1957" s="1" t="str">
        <f>MID(other_hotels_test!I1957,FIND("of",other_hotels_test!I1957,1)-2,12)</f>
        <v>5 of 5 stars</v>
      </c>
      <c r="E1957" s="1" t="str">
        <f>MID(other_hotels_test!I1957,FIND("of",other_hotels_test!I1957,1)-2,2)</f>
        <v xml:space="preserve">5 </v>
      </c>
      <c r="F1957" s="2">
        <f>MID(other_hotels_test!I1957,FIND("of",other_hotels_test!I1957,1)-2,2)/MID(other_hotels_test!I1957,FIND("of",other_hotels_test!I1957,1)+2,2)</f>
        <v>1</v>
      </c>
      <c r="G1957" s="3" t="str">
        <f>IF(ISBLANK(other_hotels_test!J1957),"",other_hotels_test!J1957)</f>
        <v>“Comfortable clean quiet and very central”</v>
      </c>
      <c r="H1957" s="3" t="str">
        <f>IF(ISBLANK(other_hotels_test!K1957),"",other_hotels_test!K1957)</f>
        <v>A great little hotel. 3 star but has everything a budget minded traveler requires - aircon clean sheets hot shower TV very friendly and polite staff. Fantastic location walking distance to the center. highly recommended.</v>
      </c>
      <c r="I1957" s="1" t="str">
        <f>TRIM(IF(ISERROR(MID(other_hotels_test!L1957,7,FIND("travelled",other_hotels_test!L1957,1)-7)),"",MID(other_hotels_test!L1957,7,FIND("travelled",other_hotels_test!L1957,1)-7)))</f>
        <v>October 2012</v>
      </c>
      <c r="J1957" s="1" t="str">
        <f>TRIM(IF(ISERROR(MID(other_hotels_test!L1957,FIND("travelled",other_hotels_test!L1957,1)+9,LEN(other_hotels_test!L1957))),"",MID(other_hotels_test!L1957,FIND("travelled",other_hotels_test!L1957,1)+9,LEN(other_hotels_test!L1957))))</f>
        <v>as a couple</v>
      </c>
      <c r="K1957" s="4" t="e">
        <f ca="1">udfRegEx(other_hotels_test!M1957,"\d( of )\d( stars).*(n&gt;)([\s\S]*;)")&amp;CHAR(10)&amp;udfRegEx(other_hotels_test!M1957,"[^;]+$\d( of )\d( stars).*(n&gt;)([\s\S]*;)")</f>
        <v>#NAME?</v>
      </c>
      <c r="N1957" s="1" t="str">
        <f>other_hotels_test!P1957</f>
        <v>Reviewed 28 October 2012</v>
      </c>
    </row>
    <row r="1958" spans="1:14" ht="266">
      <c r="A1958" s="1" t="str">
        <f>MID(other_hotels_test!D1958,1,FIND("_data",other_hotels_test!D1958,1)-1)</f>
        <v>victoria_hotel</v>
      </c>
      <c r="B1958" s="4" t="str">
        <f>other_hotels_test!G1958</f>
        <v>Kiwijock</v>
      </c>
      <c r="C1958" s="4" t="str">
        <f>IF(ISBLANK(other_hotels_test!H1958),"",other_hotels_test!H1958)</f>
        <v>Blenheim New Zealand</v>
      </c>
      <c r="D1958" s="1" t="str">
        <f>MID(other_hotels_test!I1958,FIND("of",other_hotels_test!I1958,1)-2,12)</f>
        <v>4 of 5 stars</v>
      </c>
      <c r="E1958" s="1" t="str">
        <f>MID(other_hotels_test!I1958,FIND("of",other_hotels_test!I1958,1)-2,2)</f>
        <v xml:space="preserve">4 </v>
      </c>
      <c r="F1958" s="2">
        <f>MID(other_hotels_test!I1958,FIND("of",other_hotels_test!I1958,1)-2,2)/MID(other_hotels_test!I1958,FIND("of",other_hotels_test!I1958,1)+2,2)</f>
        <v>0.8</v>
      </c>
      <c r="G1958" s="3" t="str">
        <f>IF(ISBLANK(other_hotels_test!J1958),"",other_hotels_test!J1958)</f>
        <v>“Very good value pity no breakfast.”</v>
      </c>
      <c r="H1958" s="3" t="str">
        <f>IF(ISBLANK(other_hotels_test!K1958),"",other_hotels_test!K1958)</f>
        <v>Booked with booking.com so first night was paid in advance. I expected to settle the rest of the bill when leaving but our room key was disabled next morning because I hadn’t paid for the next night. I have grave reservations about security in this hotel as the lift is outside the reception area and open to a back street with no security key so anyone could get up to the room floors. All that aside the room was spacious and comfortable and the shower unit very good with WiFi access good. There were a fridge tea and coffee making facilities and a desk with chair in the room. The hotel is very convenient to several MRT stations also Raffles shopping centre. Lack of breakfast facilities was a disappointment but a Food Centre across the road had one or two stalls open for breakfast (very tasty) although most did not open until later in the morning. Reception staff were polite and efficient until our departure when I was told that they could not arrange a taxi to Changi. We tried unsuccessfully on the street and eventually one of the staff came out and directed us to a close-by hotel with a taxi bay where we were able to flag one down. Knowing what we do now we would still return to the Victoria as it is very good value in Singapore.</v>
      </c>
      <c r="I1958" s="1" t="str">
        <f>TRIM(IF(ISERROR(MID(other_hotels_test!L1958,7,FIND("travelled",other_hotels_test!L1958,1)-7)),"",MID(other_hotels_test!L1958,7,FIND("travelled",other_hotels_test!L1958,1)-7)))</f>
        <v>September 2012</v>
      </c>
      <c r="J1958" s="1" t="str">
        <f>TRIM(IF(ISERROR(MID(other_hotels_test!L1958,FIND("travelled",other_hotels_test!L1958,1)+9,LEN(other_hotels_test!L1958))),"",MID(other_hotels_test!L1958,FIND("travelled",other_hotels_test!L1958,1)+9,LEN(other_hotels_test!L1958))))</f>
        <v>as a couple</v>
      </c>
      <c r="K1958" s="4" t="e">
        <f ca="1">udfRegEx(other_hotels_test!M1958,"\d( of )\d( stars).*(n&gt;)([\s\S]*;)")&amp;CHAR(10)&amp;udfRegEx(other_hotels_test!M1958,"[^;]+$\d( of )\d( stars).*(n&gt;)([\s\S]*;)")</f>
        <v>#NAME?</v>
      </c>
      <c r="N1958" s="1" t="str">
        <f>other_hotels_test!P1958</f>
        <v>Reviewed 22 October 2012</v>
      </c>
    </row>
    <row r="1959" spans="1:14" ht="84">
      <c r="A1959" s="1" t="str">
        <f>MID(other_hotels_test!D1959,1,FIND("_data",other_hotels_test!D1959,1)-1)</f>
        <v>victoria_hotel</v>
      </c>
      <c r="B1959" s="4" t="str">
        <f>other_hotels_test!G1959</f>
        <v>XchocolateX</v>
      </c>
      <c r="C1959" s="4" t="str">
        <f>IF(ISBLANK(other_hotels_test!H1959),"",other_hotels_test!H1959)</f>
        <v>buenos aires argentina</v>
      </c>
      <c r="D1959" s="1" t="str">
        <f>MID(other_hotels_test!I1959,FIND("of",other_hotels_test!I1959,1)-2,12)</f>
        <v>3 of 5 stars</v>
      </c>
      <c r="E1959" s="1" t="str">
        <f>MID(other_hotels_test!I1959,FIND("of",other_hotels_test!I1959,1)-2,2)</f>
        <v xml:space="preserve">3 </v>
      </c>
      <c r="F1959" s="2">
        <f>MID(other_hotels_test!I1959,FIND("of",other_hotels_test!I1959,1)-2,2)/MID(other_hotels_test!I1959,FIND("of",other_hotels_test!I1959,1)+2,2)</f>
        <v>0.6</v>
      </c>
      <c r="G1959" s="3" t="str">
        <f>IF(ISBLANK(other_hotels_test!J1959),"",other_hotels_test!J1959)</f>
        <v>“great location good value in an expensive city”</v>
      </c>
      <c r="H1959" s="3" t="str">
        <f>IF(ISBLANK(other_hotels_test!K1959),"",other_hotels_test!K1959)</f>
        <v>The room and the staff were fine. Excellent location. I was surprised that no soap or hand towel wwere provided. My single room bathroom had 2 bottles of shampoo and a comb. Perhaps the thinking is that haair care is more important than body hygiene. The noise that the trash collecting trucks made daily at 04:30 was brutal. This noise went on for about a half hour.</v>
      </c>
      <c r="I1959" s="1" t="str">
        <f>TRIM(IF(ISERROR(MID(other_hotels_test!L1959,7,FIND("travelled",other_hotels_test!L1959,1)-7)),"",MID(other_hotels_test!L1959,7,FIND("travelled",other_hotels_test!L1959,1)-7)))</f>
        <v>October 2012</v>
      </c>
      <c r="J1959" s="1" t="str">
        <f>TRIM(IF(ISERROR(MID(other_hotels_test!L1959,FIND("travelled",other_hotels_test!L1959,1)+9,LEN(other_hotels_test!L1959))),"",MID(other_hotels_test!L1959,FIND("travelled",other_hotels_test!L1959,1)+9,LEN(other_hotels_test!L1959))))</f>
        <v>solo</v>
      </c>
      <c r="K1959" s="4" t="e">
        <f ca="1">udfRegEx(other_hotels_test!M1959,"\d( of )\d( stars).*(n&gt;)([\s\S]*;)")&amp;CHAR(10)&amp;udfRegEx(other_hotels_test!M1959,"[^;]+$\d( of )\d( stars).*(n&gt;)([\s\S]*;)")</f>
        <v>#NAME?</v>
      </c>
      <c r="N1959" s="1" t="str">
        <f>other_hotels_test!P1959</f>
        <v>Reviewed 17 October 2012</v>
      </c>
    </row>
    <row r="1960" spans="1:14" ht="322">
      <c r="A1960" s="1" t="str">
        <f>MID(other_hotels_test!D1960,1,FIND("_data",other_hotels_test!D1960,1)-1)</f>
        <v>victoria_hotel</v>
      </c>
      <c r="B1960" s="4" t="str">
        <f>other_hotels_test!G1960</f>
        <v>dulin38</v>
      </c>
      <c r="C1960" s="4" t="str">
        <f>IF(ISBLANK(other_hotels_test!H1960),"",other_hotels_test!H1960)</f>
        <v>Bremen Germany</v>
      </c>
      <c r="D1960" s="1" t="str">
        <f>MID(other_hotels_test!I1960,FIND("of",other_hotels_test!I1960,1)-2,12)</f>
        <v>2 of 5 stars</v>
      </c>
      <c r="E1960" s="1" t="str">
        <f>MID(other_hotels_test!I1960,FIND("of",other_hotels_test!I1960,1)-2,2)</f>
        <v xml:space="preserve">2 </v>
      </c>
      <c r="F1960" s="2">
        <f>MID(other_hotels_test!I1960,FIND("of",other_hotels_test!I1960,1)-2,2)/MID(other_hotels_test!I1960,FIND("of",other_hotels_test!I1960,1)+2,2)</f>
        <v>0.4</v>
      </c>
      <c r="G1960" s="3" t="str">
        <f>IF(ISBLANK(other_hotels_test!J1960),"",other_hotels_test!J1960)</f>
        <v>“Tired looking hotel with dirty rooms and mould on ceilings”</v>
      </c>
      <c r="H1960" s="3" t="str">
        <f>IF(ISBLANK(other_hotels_test!K1960),"",other_hotels_test!K1960)</f>
        <v>I chose Victoria Hotel for a 3 night stay on Singapore at the start of a longer Asia trip. I wanted to treat myself on the first stop and get a hotel room instead of a hostel dorm after my long flight. He hotel had good ratings for a competitive price given Singapore's high price levels. I was very happy with the location close to the MRT easily accessible from the airport by train. Around the corner from the Raffles Hotel and walking distance to many sights. I was disappointed by the rest. The hotel does not look very inviting you have to go through the back door through a back alley to get to the elevator hat takes you to your room. The hotel staff is indifferent not even saying hello when you pass by the reception. My room was tired in need of refurbishment worn towels and linen with holes and stains damp and smelly due to mould on the ceiling and dirty with dust and hairs in the corners. When I booked I could only get a deluxe room but when I asked for a new room because of the mould I saw standard rooms which only differed from the deluxe because they had a single rather than a double bed but were actually a lot more spacious because of it. Much better value for a single traveller! I got a new room after checking a couple which all had the same mould issue... the rates are too high for what he hotel offers Wifi was free but not very stable no breakfast included. My suggestion: either choose a hostel and you know not to expect much or pay a bit more and get a decent hotel. I would not stay here again.</v>
      </c>
      <c r="I1960" s="1" t="str">
        <f>TRIM(IF(ISERROR(MID(other_hotels_test!L1960,7,FIND("travelled",other_hotels_test!L1960,1)-7)),"",MID(other_hotels_test!L1960,7,FIND("travelled",other_hotels_test!L1960,1)-7)))</f>
        <v>October 2012</v>
      </c>
      <c r="J1960" s="1" t="str">
        <f>TRIM(IF(ISERROR(MID(other_hotels_test!L1960,FIND("travelled",other_hotels_test!L1960,1)+9,LEN(other_hotels_test!L1960))),"",MID(other_hotels_test!L1960,FIND("travelled",other_hotels_test!L1960,1)+9,LEN(other_hotels_test!L1960))))</f>
        <v>solo</v>
      </c>
      <c r="K1960" s="4" t="e">
        <f ca="1">udfRegEx(other_hotels_test!M1960,"\d( of )\d( stars).*(n&gt;)([\s\S]*;)")&amp;CHAR(10)&amp;udfRegEx(other_hotels_test!M1960,"[^;]+$\d( of )\d( stars).*(n&gt;)([\s\S]*;)")</f>
        <v>#NAME?</v>
      </c>
      <c r="N1960" s="1" t="str">
        <f>other_hotels_test!P1960</f>
        <v>Reviewed 16 October 2012</v>
      </c>
    </row>
    <row r="1961" spans="1:14" ht="56">
      <c r="A1961" s="1" t="str">
        <f>MID(other_hotels_test!D1961,1,FIND("_data",other_hotels_test!D1961,1)-1)</f>
        <v>victoria_hotel</v>
      </c>
      <c r="B1961" s="4" t="str">
        <f>other_hotels_test!G1961</f>
        <v>jrspender</v>
      </c>
      <c r="C1961" s="4" t="str">
        <f>IF(ISBLANK(other_hotels_test!H1961),"",other_hotels_test!H1961)</f>
        <v>Chandigarh India</v>
      </c>
      <c r="D1961" s="1" t="str">
        <f>MID(other_hotels_test!I1961,FIND("of",other_hotels_test!I1961,1)-2,12)</f>
        <v>4 of 5 stars</v>
      </c>
      <c r="E1961" s="1" t="str">
        <f>MID(other_hotels_test!I1961,FIND("of",other_hotels_test!I1961,1)-2,2)</f>
        <v xml:space="preserve">4 </v>
      </c>
      <c r="F1961" s="2">
        <f>MID(other_hotels_test!I1961,FIND("of",other_hotels_test!I1961,1)-2,2)/MID(other_hotels_test!I1961,FIND("of",other_hotels_test!I1961,1)+2,2)</f>
        <v>0.8</v>
      </c>
      <c r="G1961" s="3" t="str">
        <f>IF(ISBLANK(other_hotels_test!J1961),"",other_hotels_test!J1961)</f>
        <v>“Small but perfect for an over night stay.”</v>
      </c>
      <c r="H1961" s="3" t="str">
        <f>IF(ISBLANK(other_hotels_test!K1961),"",other_hotels_test!K1961)</f>
        <v>Clean rooms with friendly staff. I arrived after the check in time as my flight was delayed and the staff extended my checkout time. It is a small hotel and the rooms and neat and tidy. The wifi and aircon worked well. I enjoyed my stay.</v>
      </c>
      <c r="I1961" s="1" t="str">
        <f>TRIM(IF(ISERROR(MID(other_hotels_test!L1961,7,FIND("travelled",other_hotels_test!L1961,1)-7)),"",MID(other_hotels_test!L1961,7,FIND("travelled",other_hotels_test!L1961,1)-7)))</f>
        <v>April 2014</v>
      </c>
      <c r="J1961" s="1" t="str">
        <f>TRIM(IF(ISERROR(MID(other_hotels_test!L1961,FIND("travelled",other_hotels_test!L1961,1)+9,LEN(other_hotels_test!L1961))),"",MID(other_hotels_test!L1961,FIND("travelled",other_hotels_test!L1961,1)+9,LEN(other_hotels_test!L1961))))</f>
        <v>on business</v>
      </c>
      <c r="K1961" s="4" t="e">
        <f ca="1">udfRegEx(other_hotels_test!M1961,"\d( of )\d( stars).*(n&gt;)([\s\S]*;)")&amp;CHAR(10)&amp;udfRegEx(other_hotels_test!M1961,"[^;]+$\d( of )\d( stars).*(n&gt;)([\s\S]*;)")</f>
        <v>#NAME?</v>
      </c>
      <c r="N1961" s="1" t="str">
        <f>other_hotels_test!P1961</f>
        <v>Reviewed 22 April 2014</v>
      </c>
    </row>
    <row r="1962" spans="1:14" ht="196">
      <c r="A1962" s="1" t="str">
        <f>MID(other_hotels_test!D1962,1,FIND("_data",other_hotels_test!D1962,1)-1)</f>
        <v>victoria_hotel</v>
      </c>
      <c r="B1962" s="4" t="str">
        <f>other_hotels_test!G1962</f>
        <v>HOG A BOL</v>
      </c>
      <c r="C1962" s="4" t="str">
        <f>IF(ISBLANK(other_hotels_test!H1962),"",other_hotels_test!H1962)</f>
        <v>Quezon City Philippines</v>
      </c>
      <c r="D1962" s="1" t="str">
        <f>MID(other_hotels_test!I1962,FIND("of",other_hotels_test!I1962,1)-2,12)</f>
        <v>3 of 5 stars</v>
      </c>
      <c r="E1962" s="1" t="str">
        <f>MID(other_hotels_test!I1962,FIND("of",other_hotels_test!I1962,1)-2,2)</f>
        <v xml:space="preserve">3 </v>
      </c>
      <c r="F1962" s="2">
        <f>MID(other_hotels_test!I1962,FIND("of",other_hotels_test!I1962,1)-2,2)/MID(other_hotels_test!I1962,FIND("of",other_hotels_test!I1962,1)+2,2)</f>
        <v>0.6</v>
      </c>
      <c r="G1962" s="3" t="str">
        <f>IF(ISBLANK(other_hotels_test!J1962),"",other_hotels_test!J1962)</f>
        <v>“Good Spot In Singa”</v>
      </c>
      <c r="H1962" s="3" t="str">
        <f>IF(ISBLANK(other_hotels_test!K1962),"",other_hotels_test!K1962)</f>
        <v>The hotel's taxi bay is greatly an incovenience to guest so say the least!!! Reception staff Mr. Ivan was kind enough to accommodate us for an early check-in time 1pm. As expected the room is just for sleep and shower and zoom-out fast...the room lady in Rm 507 was all smiling and kept our room for five days neat and tidy and all amenities duly refilled. An extra slippers for my kid was a nice gesture. A/C unit was in perfect order and water pressure is excellent. The most compensating factor to have stayed in Victoria is the location but the hotel could do more by either reducing the daily rates or increase the freebies by probably providing a decent breakfast. Staff should be more forthcoming in providing current info/guide to tourists like where free shuttle to tourist spots can be availed. All smiles at the reception counter is nice but guests need more useful info/guides of the city.</v>
      </c>
      <c r="I1962" s="1" t="str">
        <f>TRIM(IF(ISERROR(MID(other_hotels_test!L1962,7,FIND("travelled",other_hotels_test!L1962,1)-7)),"",MID(other_hotels_test!L1962,7,FIND("travelled",other_hotels_test!L1962,1)-7)))</f>
        <v>April 2014</v>
      </c>
      <c r="J1962" s="1" t="str">
        <f>TRIM(IF(ISERROR(MID(other_hotels_test!L1962,FIND("travelled",other_hotels_test!L1962,1)+9,LEN(other_hotels_test!L1962))),"",MID(other_hotels_test!L1962,FIND("travelled",other_hotels_test!L1962,1)+9,LEN(other_hotels_test!L1962))))</f>
        <v>with family</v>
      </c>
      <c r="K1962" s="4" t="e">
        <f ca="1">udfRegEx(other_hotels_test!M1962,"\d( of )\d( stars).*(n&gt;)([\s\S]*;)")&amp;CHAR(10)&amp;udfRegEx(other_hotels_test!M1962,"[^;]+$\d( of )\d( stars).*(n&gt;)([\s\S]*;)")</f>
        <v>#NAME?</v>
      </c>
      <c r="N1962" s="1" t="str">
        <f>other_hotels_test!P1962</f>
        <v>Reviewed 22 April 2014</v>
      </c>
    </row>
    <row r="1963" spans="1:14" ht="42">
      <c r="A1963" s="1" t="str">
        <f>MID(other_hotels_test!D1963,1,FIND("_data",other_hotels_test!D1963,1)-1)</f>
        <v>victoria_hotel</v>
      </c>
      <c r="B1963" s="4" t="str">
        <f>other_hotels_test!G1963</f>
        <v>Валерий К</v>
      </c>
      <c r="C1963" s="4" t="str">
        <f>IF(ISBLANK(other_hotels_test!H1963),"",other_hotels_test!H1963)</f>
        <v>Almaty Kazakhstan</v>
      </c>
      <c r="D1963" s="1" t="str">
        <f>MID(other_hotels_test!I1963,FIND("of",other_hotels_test!I1963,1)-2,12)</f>
        <v>5 of 5 stars</v>
      </c>
      <c r="E1963" s="1" t="str">
        <f>MID(other_hotels_test!I1963,FIND("of",other_hotels_test!I1963,1)-2,2)</f>
        <v xml:space="preserve">5 </v>
      </c>
      <c r="F1963" s="2">
        <f>MID(other_hotels_test!I1963,FIND("of",other_hotels_test!I1963,1)-2,2)/MID(other_hotels_test!I1963,FIND("of",other_hotels_test!I1963,1)+2,2)</f>
        <v>1</v>
      </c>
      <c r="G1963" s="3" t="str">
        <f>IF(ISBLANK(other_hotels_test!J1963),"",other_hotels_test!J1963)</f>
        <v>“Very good location”</v>
      </c>
      <c r="H1963" s="3" t="str">
        <f>IF(ISBLANK(other_hotels_test!K1963),"",other_hotels_test!K1963)</f>
        <v>Exellent locationgood stuff/!!!!!!!!!!!!!!!! 3 min walk t MRT statin not far from Bugis Good for budget stay money exc in he hote and 7 tltvtn oposit door. You can walk to Raffls longe bar 25-30 min</v>
      </c>
      <c r="I1963" s="1" t="str">
        <f>TRIM(IF(ISERROR(MID(other_hotels_test!L1963,7,FIND("travelled",other_hotels_test!L1963,1)-7)),"",MID(other_hotels_test!L1963,7,FIND("travelled",other_hotels_test!L1963,1)-7)))</f>
        <v>April 2014</v>
      </c>
      <c r="J1963" s="1" t="str">
        <f>TRIM(IF(ISERROR(MID(other_hotels_test!L1963,FIND("travelled",other_hotels_test!L1963,1)+9,LEN(other_hotels_test!L1963))),"",MID(other_hotels_test!L1963,FIND("travelled",other_hotels_test!L1963,1)+9,LEN(other_hotels_test!L1963))))</f>
        <v>with family</v>
      </c>
      <c r="K1963" s="4" t="e">
        <f ca="1">udfRegEx(other_hotels_test!M1963,"\d( of )\d( stars).*(n&gt;)([\s\S]*;)")&amp;CHAR(10)&amp;udfRegEx(other_hotels_test!M1963,"[^;]+$\d( of )\d( stars).*(n&gt;)([\s\S]*;)")</f>
        <v>#NAME?</v>
      </c>
      <c r="N1963" s="1" t="str">
        <f>other_hotels_test!P1963</f>
        <v>Reviewed 21 April 2014</v>
      </c>
    </row>
    <row r="1964" spans="1:14" ht="84">
      <c r="A1964" s="1" t="str">
        <f>MID(other_hotels_test!D1964,1,FIND("_data",other_hotels_test!D1964,1)-1)</f>
        <v>victoria_hotel</v>
      </c>
      <c r="B1964" s="4" t="str">
        <f>other_hotels_test!G1964</f>
        <v>MICHAEL S</v>
      </c>
      <c r="C1964" s="4" t="str">
        <f>IF(ISBLANK(other_hotels_test!H1964),"",other_hotels_test!H1964)</f>
        <v>Birmingham</v>
      </c>
      <c r="D1964" s="1" t="str">
        <f>MID(other_hotels_test!I1964,FIND("of",other_hotels_test!I1964,1)-2,12)</f>
        <v>2 of 5 stars</v>
      </c>
      <c r="E1964" s="1" t="str">
        <f>MID(other_hotels_test!I1964,FIND("of",other_hotels_test!I1964,1)-2,2)</f>
        <v xml:space="preserve">2 </v>
      </c>
      <c r="F1964" s="2">
        <f>MID(other_hotels_test!I1964,FIND("of",other_hotels_test!I1964,1)-2,2)/MID(other_hotels_test!I1964,FIND("of",other_hotels_test!I1964,1)+2,2)</f>
        <v>0.4</v>
      </c>
      <c r="G1964" s="3" t="str">
        <f>IF(ISBLANK(other_hotels_test!J1964),"",other_hotels_test!J1964)</f>
        <v>“Shoe box but fair location ..”</v>
      </c>
      <c r="H1964" s="3" t="str">
        <f>IF(ISBLANK(other_hotels_test!K1964),"",other_hotels_test!K1964)</f>
        <v>I booked the cheapest option and got : A single bed with just about space to walk past it to shower. View was of concrete pillars and a wall. Tv had no channels .. internet was poor. Price was silly .. but Singapore is v xpensive. 3 mins walk to MRT (train). I booked for 7 days bailed after 3 .. (refund handled well). Wouldnt think about staying again. Much better value - Days Hotel near Novena.</v>
      </c>
      <c r="I1964" s="1" t="str">
        <f>TRIM(IF(ISERROR(MID(other_hotels_test!L1964,7,FIND("travelled",other_hotels_test!L1964,1)-7)),"",MID(other_hotels_test!L1964,7,FIND("travelled",other_hotels_test!L1964,1)-7)))</f>
        <v>April 2014</v>
      </c>
      <c r="J1964" s="1" t="str">
        <f>TRIM(IF(ISERROR(MID(other_hotels_test!L1964,FIND("travelled",other_hotels_test!L1964,1)+9,LEN(other_hotels_test!L1964))),"",MID(other_hotels_test!L1964,FIND("travelled",other_hotels_test!L1964,1)+9,LEN(other_hotels_test!L1964))))</f>
        <v>solo</v>
      </c>
      <c r="K1964" s="4" t="e">
        <f ca="1">udfRegEx(other_hotels_test!M1964,"\d( of )\d( stars).*(n&gt;)([\s\S]*;)")&amp;CHAR(10)&amp;udfRegEx(other_hotels_test!M1964,"[^;]+$\d( of )\d( stars).*(n&gt;)([\s\S]*;)")</f>
        <v>#NAME?</v>
      </c>
      <c r="N1964" s="1" t="str">
        <f>other_hotels_test!P1964</f>
        <v>Reviewed 19 April 2014</v>
      </c>
    </row>
    <row r="1965" spans="1:14" ht="56">
      <c r="A1965" s="1" t="str">
        <f>MID(other_hotels_test!D1965,1,FIND("_data",other_hotels_test!D1965,1)-1)</f>
        <v>victoria_hotel</v>
      </c>
      <c r="B1965" s="4" t="str">
        <f>other_hotels_test!G1965</f>
        <v>Angsumalee C</v>
      </c>
      <c r="C1965" s="4" t="str">
        <f>IF(ISBLANK(other_hotels_test!H1965),"",other_hotels_test!H1965)</f>
        <v/>
      </c>
      <c r="D1965" s="1" t="str">
        <f>MID(other_hotels_test!I1965,FIND("of",other_hotels_test!I1965,1)-2,12)</f>
        <v>5 of 5 stars</v>
      </c>
      <c r="E1965" s="1" t="str">
        <f>MID(other_hotels_test!I1965,FIND("of",other_hotels_test!I1965,1)-2,2)</f>
        <v xml:space="preserve">5 </v>
      </c>
      <c r="F1965" s="2">
        <f>MID(other_hotels_test!I1965,FIND("of",other_hotels_test!I1965,1)-2,2)/MID(other_hotels_test!I1965,FIND("of",other_hotels_test!I1965,1)+2,2)</f>
        <v>1</v>
      </c>
      <c r="G1965" s="3" t="str">
        <f>IF(ISBLANK(other_hotels_test!J1965),"",other_hotels_test!J1965)</f>
        <v>“Excellent location &amp; Good Staff”</v>
      </c>
      <c r="H1965" s="3" t="str">
        <f>IF(ISBLANK(other_hotels_test!K1965),"",other_hotels_test!K1965)</f>
        <v>Overall everything is great! The hotel location is very close to Bras Basah MRT station. Bus stops is at in front of &amp; opposite the hotel. Staffs are nice friendly and very helpful. If we ever came to SIN again we will stay here!!</v>
      </c>
      <c r="I1965" s="1" t="str">
        <f>TRIM(IF(ISERROR(MID(other_hotels_test!L1965,7,FIND("travelled",other_hotels_test!L1965,1)-7)),"",MID(other_hotels_test!L1965,7,FIND("travelled",other_hotels_test!L1965,1)-7)))</f>
        <v>April 2014</v>
      </c>
      <c r="J1965" s="1" t="str">
        <f>TRIM(IF(ISERROR(MID(other_hotels_test!L1965,FIND("travelled",other_hotels_test!L1965,1)+9,LEN(other_hotels_test!L1965))),"",MID(other_hotels_test!L1965,FIND("travelled",other_hotels_test!L1965,1)+9,LEN(other_hotels_test!L1965))))</f>
        <v>with family</v>
      </c>
      <c r="K1965" s="4" t="e">
        <f ca="1">udfRegEx(other_hotels_test!M1965,"\d( of )\d( stars).*(n&gt;)([\s\S]*;)")&amp;CHAR(10)&amp;udfRegEx(other_hotels_test!M1965,"[^;]+$\d( of )\d( stars).*(n&gt;)([\s\S]*;)")</f>
        <v>#NAME?</v>
      </c>
      <c r="N1965" s="1" t="str">
        <f>other_hotels_test!P1965</f>
        <v>Reviewed 18 April 2014</v>
      </c>
    </row>
    <row r="1966" spans="1:14" ht="168">
      <c r="A1966" s="1" t="str">
        <f>MID(other_hotels_test!D1966,1,FIND("_data",other_hotels_test!D1966,1)-1)</f>
        <v>victoria_hotel</v>
      </c>
      <c r="B1966" s="4" t="str">
        <f>other_hotels_test!G1966</f>
        <v>JS5071</v>
      </c>
      <c r="C1966" s="4" t="str">
        <f>IF(ISBLANK(other_hotels_test!H1966),"",other_hotels_test!H1966)</f>
        <v>Sydney Australia</v>
      </c>
      <c r="D1966" s="1" t="str">
        <f>MID(other_hotels_test!I1966,FIND("of",other_hotels_test!I1966,1)-2,12)</f>
        <v>4 of 5 stars</v>
      </c>
      <c r="E1966" s="1" t="str">
        <f>MID(other_hotels_test!I1966,FIND("of",other_hotels_test!I1966,1)-2,2)</f>
        <v xml:space="preserve">4 </v>
      </c>
      <c r="F1966" s="2">
        <f>MID(other_hotels_test!I1966,FIND("of",other_hotels_test!I1966,1)-2,2)/MID(other_hotels_test!I1966,FIND("of",other_hotels_test!I1966,1)+2,2)</f>
        <v>0.8</v>
      </c>
      <c r="G1966" s="3" t="str">
        <f>IF(ISBLANK(other_hotels_test!J1966),"",other_hotels_test!J1966)</f>
        <v>“Location &amp; price means this place is perfect for 1 or 2 nights”</v>
      </c>
      <c r="H1966" s="3" t="str">
        <f>IF(ISBLANK(other_hotels_test!K1966),"",other_hotels_test!K1966)</f>
        <v>PROS' Cheap for the area. I paid $110 for a single room. Free Wifi Nice Bathroom compared the rest of the outdated decor. Location is brilliant: - You are right next to Chijmes which is a great place to eat and drink late at night. (Look at Chijmes on TripAdvisor). - Close to MRT which is your link to the rest of singapore and the airport - About 10 minutes walk to Boat Quay (great brekkie lunch and dinner). - About 2 minutes away from a shopping center raffles city CONS' Not overally wheelchair friendly (it can cater but it would be awkward). Noisy - A group of 50 checked out at 5am they weren't courteous and neither were the staff. Decor is dated Outdated decor Hard beds Its a no frills kinda place that is brilliant if you are doing Singapore for 1 or 2 nights.</v>
      </c>
      <c r="I1966" s="1" t="str">
        <f>TRIM(IF(ISERROR(MID(other_hotels_test!L1966,7,FIND("travelled",other_hotels_test!L1966,1)-7)),"",MID(other_hotels_test!L1966,7,FIND("travelled",other_hotels_test!L1966,1)-7)))</f>
        <v>April 2013</v>
      </c>
      <c r="J1966" s="1" t="str">
        <f>TRIM(IF(ISERROR(MID(other_hotels_test!L1966,FIND("travelled",other_hotels_test!L1966,1)+9,LEN(other_hotels_test!L1966))),"",MID(other_hotels_test!L1966,FIND("travelled",other_hotels_test!L1966,1)+9,LEN(other_hotels_test!L1966))))</f>
        <v>solo</v>
      </c>
      <c r="K1966" s="4" t="e">
        <f ca="1">udfRegEx(other_hotels_test!M1966,"\d( of )\d( stars).*(n&gt;)([\s\S]*;)")&amp;CHAR(10)&amp;udfRegEx(other_hotels_test!M1966,"[^;]+$\d( of )\d( stars).*(n&gt;)([\s\S]*;)")</f>
        <v>#NAME?</v>
      </c>
      <c r="N1966" s="1" t="str">
        <f>other_hotels_test!P1966</f>
        <v>Reviewed 3 May 2013</v>
      </c>
    </row>
    <row r="1967" spans="1:14" ht="98">
      <c r="A1967" s="1" t="str">
        <f>MID(other_hotels_test!D1967,1,FIND("_data",other_hotels_test!D1967,1)-1)</f>
        <v>victoria_hotel</v>
      </c>
      <c r="B1967" s="4" t="str">
        <f>other_hotels_test!G1967</f>
        <v>3zar</v>
      </c>
      <c r="C1967" s="4" t="str">
        <f>IF(ISBLANK(other_hotels_test!H1967),"",other_hotels_test!H1967)</f>
        <v>Bogor Indonesia</v>
      </c>
      <c r="D1967" s="1" t="str">
        <f>MID(other_hotels_test!I1967,FIND("of",other_hotels_test!I1967,1)-2,12)</f>
        <v>4 of 5 stars</v>
      </c>
      <c r="E1967" s="1" t="str">
        <f>MID(other_hotels_test!I1967,FIND("of",other_hotels_test!I1967,1)-2,2)</f>
        <v xml:space="preserve">4 </v>
      </c>
      <c r="F1967" s="2">
        <f>MID(other_hotels_test!I1967,FIND("of",other_hotels_test!I1967,1)-2,2)/MID(other_hotels_test!I1967,FIND("of",other_hotels_test!I1967,1)+2,2)</f>
        <v>0.8</v>
      </c>
      <c r="G1967" s="3" t="str">
        <f>IF(ISBLANK(other_hotels_test!J1967),"",other_hotels_test!J1967)</f>
        <v>“Location Location Location”</v>
      </c>
      <c r="H1967" s="3" t="str">
        <f>IF(ISBLANK(other_hotels_test!K1967),"",other_hotels_test!K1967)</f>
        <v>The best reason why I stayed in this hotel in 2012 was due to its perfect location. Bras Basah MRT Station is just 100 m away from this hotel even the bus station is located in front of the hotel. You can get some snacks just next door in 7eleven. It's also quite near to Bugis market. The room is too small compared to the price but it's clean and well maintained. The staffs are very polite and helpful but when we want to print some tickets they charged us more.</v>
      </c>
      <c r="I1967" s="1" t="str">
        <f>TRIM(IF(ISERROR(MID(other_hotels_test!L1967,7,FIND("travelled",other_hotels_test!L1967,1)-7)),"",MID(other_hotels_test!L1967,7,FIND("travelled",other_hotels_test!L1967,1)-7)))</f>
        <v>June 2012</v>
      </c>
      <c r="J1967" s="1" t="str">
        <f>TRIM(IF(ISERROR(MID(other_hotels_test!L1967,FIND("travelled",other_hotels_test!L1967,1)+9,LEN(other_hotels_test!L1967))),"",MID(other_hotels_test!L1967,FIND("travelled",other_hotels_test!L1967,1)+9,LEN(other_hotels_test!L1967))))</f>
        <v>with family</v>
      </c>
      <c r="K1967" s="4" t="e">
        <f ca="1">udfRegEx(other_hotels_test!M1967,"\d( of )\d( stars).*(n&gt;)([\s\S]*;)")&amp;CHAR(10)&amp;udfRegEx(other_hotels_test!M1967,"[^;]+$\d( of )\d( stars).*(n&gt;)([\s\S]*;)")</f>
        <v>#NAME?</v>
      </c>
      <c r="N1967" s="1" t="str">
        <f>other_hotels_test!P1967</f>
        <v>Reviewed 29 April 2013</v>
      </c>
    </row>
    <row r="1968" spans="1:14" ht="196">
      <c r="A1968" s="1" t="str">
        <f>MID(other_hotels_test!D1968,1,FIND("_data",other_hotels_test!D1968,1)-1)</f>
        <v>victoria_hotel</v>
      </c>
      <c r="B1968" s="4" t="str">
        <f>other_hotels_test!G1968</f>
        <v>danschaumann</v>
      </c>
      <c r="C1968" s="4" t="str">
        <f>IF(ISBLANK(other_hotels_test!H1968),"",other_hotels_test!H1968)</f>
        <v>Toronto Canada</v>
      </c>
      <c r="D1968" s="1" t="str">
        <f>MID(other_hotels_test!I1968,FIND("of",other_hotels_test!I1968,1)-2,12)</f>
        <v>4 of 5 stars</v>
      </c>
      <c r="E1968" s="1" t="str">
        <f>MID(other_hotels_test!I1968,FIND("of",other_hotels_test!I1968,1)-2,2)</f>
        <v xml:space="preserve">4 </v>
      </c>
      <c r="F1968" s="2">
        <f>MID(other_hotels_test!I1968,FIND("of",other_hotels_test!I1968,1)-2,2)/MID(other_hotels_test!I1968,FIND("of",other_hotels_test!I1968,1)+2,2)</f>
        <v>0.8</v>
      </c>
      <c r="G1968" s="3" t="str">
        <f>IF(ISBLANK(other_hotels_test!J1968),"",other_hotels_test!J1968)</f>
        <v>“Affordable &amp; great location for a solo weekend trip”</v>
      </c>
      <c r="H1968" s="3" t="str">
        <f>IF(ISBLANK(other_hotels_test!K1968),"",other_hotels_test!K1968)</f>
        <v>Normally when I holiday solo I opt for a backpackers but this time I wanted a bit more privacy so I specifically looked for a cheaper hotel within a decent proximity to the city. The Victoria Hotel fulfilled both these criteria pretty well. Situated a 10 minute walk away from Bugis station (on the Airport line) and only a few minutes from Bras Basah station I found it an easy hotel to locate late at night after a long flight. The room was fairly small but would easily accommodate a couple travelling with a moderate amount of luggage. The Wi-Fi worked pretty well during my stay. There are plenty of facilities within a few hundred metres of the hotel such as convenience stores restaurants fast food outlets &amp; the Bugis Junction shopping mall and it was only a 20 minute walk to the beautiful &amp; vibrant Clarke Quay. It's worth staying here if you'd like a no-frills hotel that's cheaper in comparison to other accommodation in the area.</v>
      </c>
      <c r="I1968" s="1" t="str">
        <f>TRIM(IF(ISERROR(MID(other_hotels_test!L1968,7,FIND("travelled",other_hotels_test!L1968,1)-7)),"",MID(other_hotels_test!L1968,7,FIND("travelled",other_hotels_test!L1968,1)-7)))</f>
        <v>March 2013</v>
      </c>
      <c r="J1968" s="1" t="str">
        <f>TRIM(IF(ISERROR(MID(other_hotels_test!L1968,FIND("travelled",other_hotels_test!L1968,1)+9,LEN(other_hotels_test!L1968))),"",MID(other_hotels_test!L1968,FIND("travelled",other_hotels_test!L1968,1)+9,LEN(other_hotels_test!L1968))))</f>
        <v>solo</v>
      </c>
      <c r="K1968" s="4" t="e">
        <f ca="1">udfRegEx(other_hotels_test!M1968,"\d( of )\d( stars).*(n&gt;)([\s\S]*;)")&amp;CHAR(10)&amp;udfRegEx(other_hotels_test!M1968,"[^;]+$\d( of )\d( stars).*(n&gt;)([\s\S]*;)")</f>
        <v>#NAME?</v>
      </c>
      <c r="N1968" s="1" t="str">
        <f>other_hotels_test!P1968</f>
        <v>Reviewed 22 April 2013</v>
      </c>
    </row>
    <row r="1969" spans="1:14" ht="168">
      <c r="A1969" s="1" t="str">
        <f>MID(other_hotels_test!D1969,1,FIND("_data",other_hotels_test!D1969,1)-1)</f>
        <v>victoria_hotel</v>
      </c>
      <c r="B1969" s="4" t="str">
        <f>other_hotels_test!G1969</f>
        <v>tacobar</v>
      </c>
      <c r="C1969" s="4" t="str">
        <f>IF(ISBLANK(other_hotels_test!H1969),"",other_hotels_test!H1969)</f>
        <v>NY</v>
      </c>
      <c r="D1969" s="1" t="str">
        <f>MID(other_hotels_test!I1969,FIND("of",other_hotels_test!I1969,1)-2,12)</f>
        <v>2 of 5 stars</v>
      </c>
      <c r="E1969" s="1" t="str">
        <f>MID(other_hotels_test!I1969,FIND("of",other_hotels_test!I1969,1)-2,2)</f>
        <v xml:space="preserve">2 </v>
      </c>
      <c r="F1969" s="2">
        <f>MID(other_hotels_test!I1969,FIND("of",other_hotels_test!I1969,1)-2,2)/MID(other_hotels_test!I1969,FIND("of",other_hotels_test!I1969,1)+2,2)</f>
        <v>0.4</v>
      </c>
      <c r="G1969" s="3" t="str">
        <f>IF(ISBLANK(other_hotels_test!J1969),"",other_hotels_test!J1969)</f>
        <v>“Loud staff noisy ackward design”</v>
      </c>
      <c r="H1969" s="3" t="str">
        <f>IF(ISBLANK(other_hotels_test!K1969),"",other_hotels_test!K1969)</f>
        <v>The location is good about 4 or 5 blocks from burgis station. Many shops and restaurants nearby. The rooms are dinky and decor is dated. The worst is how incredibly loud the staff is. Every morning at around 7:30 am when people check out the staff would run up and inspect the rooms thn they would relay the messages via walkie talkie. so obnoxious and complete disregard for guest who may want to sleep in. Singapore comes to life at night but I was so exhausted because of how loud and noisy this place is. The hotel design is awkward as well you go through the lobby exit the back door go outside to the elevator. They have no control over who enters the main sleeping quarters. I know Singapore is very safe but it's just strange.</v>
      </c>
      <c r="I1969" s="1" t="str">
        <f>TRIM(IF(ISERROR(MID(other_hotels_test!L1969,7,FIND("travelled",other_hotels_test!L1969,1)-7)),"",MID(other_hotels_test!L1969,7,FIND("travelled",other_hotels_test!L1969,1)-7)))</f>
        <v>March 2013</v>
      </c>
      <c r="J1969" s="1" t="str">
        <f>TRIM(IF(ISERROR(MID(other_hotels_test!L1969,FIND("travelled",other_hotels_test!L1969,1)+9,LEN(other_hotels_test!L1969))),"",MID(other_hotels_test!L1969,FIND("travelled",other_hotels_test!L1969,1)+9,LEN(other_hotels_test!L1969))))</f>
        <v>with family</v>
      </c>
      <c r="K1969" s="4" t="e">
        <f ca="1">udfRegEx(other_hotels_test!M1969,"\d( of )\d( stars).*(n&gt;)([\s\S]*;)")&amp;CHAR(10)&amp;udfRegEx(other_hotels_test!M1969,"[^;]+$\d( of )\d( stars).*(n&gt;)([\s\S]*;)")</f>
        <v>#NAME?</v>
      </c>
      <c r="N1969" s="1" t="str">
        <f>other_hotels_test!P1969</f>
        <v>Reviewed 8 April 2013</v>
      </c>
    </row>
    <row r="1970" spans="1:14" ht="56">
      <c r="A1970" s="1" t="str">
        <f>MID(other_hotels_test!D1970,1,FIND("_data",other_hotels_test!D1970,1)-1)</f>
        <v>victoria_hotel</v>
      </c>
      <c r="B1970" s="4" t="str">
        <f>other_hotels_test!G1970</f>
        <v>Jbasri</v>
      </c>
      <c r="C1970" s="4" t="str">
        <f>IF(ISBLANK(other_hotels_test!H1970),"",other_hotels_test!H1970)</f>
        <v/>
      </c>
      <c r="D1970" s="1" t="str">
        <f>MID(other_hotels_test!I1970,FIND("of",other_hotels_test!I1970,1)-2,12)</f>
        <v>3 of 5 stars</v>
      </c>
      <c r="E1970" s="1" t="str">
        <f>MID(other_hotels_test!I1970,FIND("of",other_hotels_test!I1970,1)-2,2)</f>
        <v xml:space="preserve">3 </v>
      </c>
      <c r="F1970" s="2">
        <f>MID(other_hotels_test!I1970,FIND("of",other_hotels_test!I1970,1)-2,2)/MID(other_hotels_test!I1970,FIND("of",other_hotels_test!I1970,1)+2,2)</f>
        <v>0.6</v>
      </c>
      <c r="G1970" s="3" t="str">
        <f>IF(ISBLANK(other_hotels_test!J1970),"",other_hotels_test!J1970)</f>
        <v>“Good location”</v>
      </c>
      <c r="H1970" s="3" t="str">
        <f>IF(ISBLANK(other_hotels_test!K1970),"",other_hotels_test!K1970)</f>
        <v>Location is good very close to the Brass Basah MRT station. You'll find food and shopping malls along the Victoria street. Bus station is right in front of the hotel so it is very convenient if you like to take bus as transportation.</v>
      </c>
      <c r="I1970" s="1" t="str">
        <f>TRIM(IF(ISERROR(MID(other_hotels_test!L1970,7,FIND("travelled",other_hotels_test!L1970,1)-7)),"",MID(other_hotels_test!L1970,7,FIND("travelled",other_hotels_test!L1970,1)-7)))</f>
        <v>March 2013</v>
      </c>
      <c r="J1970" s="1" t="str">
        <f>TRIM(IF(ISERROR(MID(other_hotels_test!L1970,FIND("travelled",other_hotels_test!L1970,1)+9,LEN(other_hotels_test!L1970))),"",MID(other_hotels_test!L1970,FIND("travelled",other_hotels_test!L1970,1)+9,LEN(other_hotels_test!L1970))))</f>
        <v>with family</v>
      </c>
      <c r="K1970" s="4" t="e">
        <f ca="1">udfRegEx(other_hotels_test!M1970,"\d( of )\d( stars).*(n&gt;)([\s\S]*;)")&amp;CHAR(10)&amp;udfRegEx(other_hotels_test!M1970,"[^;]+$\d( of )\d( stars).*(n&gt;)([\s\S]*;)")</f>
        <v>#NAME?</v>
      </c>
      <c r="N1970" s="1" t="str">
        <f>other_hotels_test!P1970</f>
        <v>Reviewed 22 March 2013</v>
      </c>
    </row>
    <row r="1971" spans="1:14" ht="56">
      <c r="A1971" s="1" t="str">
        <f>MID(other_hotels_test!D1971,1,FIND("_data",other_hotels_test!D1971,1)-1)</f>
        <v>victoria_hotel</v>
      </c>
      <c r="B1971" s="4" t="str">
        <f>other_hotels_test!G1971</f>
        <v>kiaussie</v>
      </c>
      <c r="C1971" s="4" t="str">
        <f>IF(ISBLANK(other_hotels_test!H1971),"",other_hotels_test!H1971)</f>
        <v>Surfers Paradise Australia</v>
      </c>
      <c r="D1971" s="1" t="str">
        <f>MID(other_hotels_test!I1971,FIND("of",other_hotels_test!I1971,1)-2,12)</f>
        <v>4 of 5 stars</v>
      </c>
      <c r="E1971" s="1" t="str">
        <f>MID(other_hotels_test!I1971,FIND("of",other_hotels_test!I1971,1)-2,2)</f>
        <v xml:space="preserve">4 </v>
      </c>
      <c r="F1971" s="2">
        <f>MID(other_hotels_test!I1971,FIND("of",other_hotels_test!I1971,1)-2,2)/MID(other_hotels_test!I1971,FIND("of",other_hotels_test!I1971,1)+2,2)</f>
        <v>0.8</v>
      </c>
      <c r="G1971" s="3" t="str">
        <f>IF(ISBLANK(other_hotels_test!J1971),"",other_hotels_test!J1971)</f>
        <v>“Location location”</v>
      </c>
      <c r="H1971" s="3" t="str">
        <f>IF(ISBLANK(other_hotels_test!K1971),"",other_hotels_test!K1971)</f>
        <v>The location of this hotel is the best. The hotel is dated but very clean staff are very helpful. If you require a basic clean hotel in the best location this is the place for you.there are 3 subway stations within easy walking distance.</v>
      </c>
      <c r="I1971" s="1" t="str">
        <f>TRIM(IF(ISERROR(MID(other_hotels_test!L1971,7,FIND("travelled",other_hotels_test!L1971,1)-7)),"",MID(other_hotels_test!L1971,7,FIND("travelled",other_hotels_test!L1971,1)-7)))</f>
        <v>March 2014</v>
      </c>
      <c r="J1971" s="1" t="str">
        <f>TRIM(IF(ISERROR(MID(other_hotels_test!L1971,FIND("travelled",other_hotels_test!L1971,1)+9,LEN(other_hotels_test!L1971))),"",MID(other_hotels_test!L1971,FIND("travelled",other_hotels_test!L1971,1)+9,LEN(other_hotels_test!L1971))))</f>
        <v>with friends</v>
      </c>
      <c r="K1971" s="4" t="e">
        <f ca="1">udfRegEx(other_hotels_test!M1971,"\d( of )\d( stars).*(n&gt;)([\s\S]*;)")&amp;CHAR(10)&amp;udfRegEx(other_hotels_test!M1971,"[^;]+$\d( of )\d( stars).*(n&gt;)([\s\S]*;)")</f>
        <v>#NAME?</v>
      </c>
      <c r="N1971" s="1" t="str">
        <f>other_hotels_test!P1971</f>
        <v>Reviewed 29 March 2014</v>
      </c>
    </row>
    <row r="1972" spans="1:14" ht="56">
      <c r="A1972" s="1" t="str">
        <f>MID(other_hotels_test!D1972,1,FIND("_data",other_hotels_test!D1972,1)-1)</f>
        <v>victoria_hotel</v>
      </c>
      <c r="B1972" s="4" t="str">
        <f>other_hotels_test!G1972</f>
        <v>Kevin S</v>
      </c>
      <c r="C1972" s="4" t="str">
        <f>IF(ISBLANK(other_hotels_test!H1972),"",other_hotels_test!H1972)</f>
        <v/>
      </c>
      <c r="D1972" s="1" t="str">
        <f>MID(other_hotels_test!I1972,FIND("of",other_hotels_test!I1972,1)-2,12)</f>
        <v>4 of 5 stars</v>
      </c>
      <c r="E1972" s="1" t="str">
        <f>MID(other_hotels_test!I1972,FIND("of",other_hotels_test!I1972,1)-2,2)</f>
        <v xml:space="preserve">4 </v>
      </c>
      <c r="F1972" s="2">
        <f>MID(other_hotels_test!I1972,FIND("of",other_hotels_test!I1972,1)-2,2)/MID(other_hotels_test!I1972,FIND("of",other_hotels_test!I1972,1)+2,2)</f>
        <v>0.8</v>
      </c>
      <c r="G1972" s="3" t="str">
        <f>IF(ISBLANK(other_hotels_test!J1972),"",other_hotels_test!J1972)</f>
        <v>“Budget Hotel and good location with friendly staff”</v>
      </c>
      <c r="H1972" s="3" t="str">
        <f>IF(ISBLANK(other_hotels_test!K1972),"",other_hotels_test!K1972)</f>
        <v>the staff very helpful and friendliness bus stop is just in front of hotel and MRT (CC2 station) is just 2 minutes walking distance but the lift which is the only one and located at the backdoor has no security check or CCTV. Walking distance to Bugis junction and Bugis+.</v>
      </c>
      <c r="I1972" s="1" t="str">
        <f>TRIM(IF(ISERROR(MID(other_hotels_test!L1972,7,FIND("travelled",other_hotels_test!L1972,1)-7)),"",MID(other_hotels_test!L1972,7,FIND("travelled",other_hotels_test!L1972,1)-7)))</f>
        <v>March 2014</v>
      </c>
      <c r="J1972" s="1" t="str">
        <f>TRIM(IF(ISERROR(MID(other_hotels_test!L1972,FIND("travelled",other_hotels_test!L1972,1)+9,LEN(other_hotels_test!L1972))),"",MID(other_hotels_test!L1972,FIND("travelled",other_hotels_test!L1972,1)+9,LEN(other_hotels_test!L1972))))</f>
        <v>with family</v>
      </c>
      <c r="K1972" s="4" t="e">
        <f ca="1">udfRegEx(other_hotels_test!M1972,"\d( of )\d( stars).*(n&gt;)([\s\S]*;)")&amp;CHAR(10)&amp;udfRegEx(other_hotels_test!M1972,"[^;]+$\d( of )\d( stars).*(n&gt;)([\s\S]*;)")</f>
        <v>#NAME?</v>
      </c>
      <c r="N1972" s="1" t="str">
        <f>other_hotels_test!P1972</f>
        <v>Reviewed 28 March 2014</v>
      </c>
    </row>
    <row r="1973" spans="1:14" ht="70">
      <c r="A1973" s="1" t="str">
        <f>MID(other_hotels_test!D1973,1,FIND("_data",other_hotels_test!D1973,1)-1)</f>
        <v>victoria_hotel</v>
      </c>
      <c r="B1973" s="4" t="str">
        <f>other_hotels_test!G1973</f>
        <v>mikera7</v>
      </c>
      <c r="C1973" s="4" t="str">
        <f>IF(ISBLANK(other_hotels_test!H1973),"",other_hotels_test!H1973)</f>
        <v>Singapore Singapore</v>
      </c>
      <c r="D1973" s="1" t="str">
        <f>MID(other_hotels_test!I1973,FIND("of",other_hotels_test!I1973,1)-2,12)</f>
        <v>4 of 5 stars</v>
      </c>
      <c r="E1973" s="1" t="str">
        <f>MID(other_hotels_test!I1973,FIND("of",other_hotels_test!I1973,1)-2,2)</f>
        <v xml:space="preserve">4 </v>
      </c>
      <c r="F1973" s="2">
        <f>MID(other_hotels_test!I1973,FIND("of",other_hotels_test!I1973,1)-2,2)/MID(other_hotels_test!I1973,FIND("of",other_hotels_test!I1973,1)+2,2)</f>
        <v>0.8</v>
      </c>
      <c r="G1973" s="3" t="str">
        <f>IF(ISBLANK(other_hotels_test!J1973),"",other_hotels_test!J1973)</f>
        <v>“Good for a central city stay”</v>
      </c>
      <c r="H1973" s="3" t="str">
        <f>IF(ISBLANK(other_hotels_test!K1973),"",other_hotels_test!K1973)</f>
        <v>Victoria is in a great location in between Bugis and Clarke Quay. I stay with my brother for two nights and it was a great place from which to explore Singapore. Rooms were basic and a little dated but a decent size. I'd recommend Victoria hotel if you care mostly about location and don't need a particularly fancy hotel.</v>
      </c>
      <c r="I1973" s="1" t="str">
        <f>TRIM(IF(ISERROR(MID(other_hotels_test!L1973,7,FIND("travelled",other_hotels_test!L1973,1)-7)),"",MID(other_hotels_test!L1973,7,FIND("travelled",other_hotels_test!L1973,1)-7)))</f>
        <v>March 2014</v>
      </c>
      <c r="J1973" s="1" t="str">
        <f>TRIM(IF(ISERROR(MID(other_hotels_test!L1973,FIND("travelled",other_hotels_test!L1973,1)+9,LEN(other_hotels_test!L1973))),"",MID(other_hotels_test!L1973,FIND("travelled",other_hotels_test!L1973,1)+9,LEN(other_hotels_test!L1973))))</f>
        <v>with friends</v>
      </c>
      <c r="K1973" s="4" t="e">
        <f ca="1">udfRegEx(other_hotels_test!M1973,"\d( of )\d( stars).*(n&gt;)([\s\S]*;)")&amp;CHAR(10)&amp;udfRegEx(other_hotels_test!M1973,"[^;]+$\d( of )\d( stars).*(n&gt;)([\s\S]*;)")</f>
        <v>#NAME?</v>
      </c>
      <c r="N1973" s="1" t="str">
        <f>other_hotels_test!P1973</f>
        <v>Reviewed 24 March 2014</v>
      </c>
    </row>
    <row r="1974" spans="1:14" ht="140">
      <c r="A1974" s="1" t="str">
        <f>MID(other_hotels_test!D1974,1,FIND("_data",other_hotels_test!D1974,1)-1)</f>
        <v>victoria_hotel</v>
      </c>
      <c r="B1974" s="4" t="str">
        <f>other_hotels_test!G1974</f>
        <v>Neal Ashley C</v>
      </c>
      <c r="C1974" s="4" t="str">
        <f>IF(ISBLANK(other_hotels_test!H1974),"",other_hotels_test!H1974)</f>
        <v>Melbourne Australia</v>
      </c>
      <c r="D1974" s="1" t="str">
        <f>MID(other_hotels_test!I1974,FIND("of",other_hotels_test!I1974,1)-2,12)</f>
        <v>5 of 5 stars</v>
      </c>
      <c r="E1974" s="1" t="str">
        <f>MID(other_hotels_test!I1974,FIND("of",other_hotels_test!I1974,1)-2,2)</f>
        <v xml:space="preserve">5 </v>
      </c>
      <c r="F1974" s="2">
        <f>MID(other_hotels_test!I1974,FIND("of",other_hotels_test!I1974,1)-2,2)/MID(other_hotels_test!I1974,FIND("of",other_hotels_test!I1974,1)+2,2)</f>
        <v>1</v>
      </c>
      <c r="G1974" s="3" t="str">
        <f>IF(ISBLANK(other_hotels_test!J1974),"",other_hotels_test!J1974)</f>
        <v>“Place To Stay In The Lion City”</v>
      </c>
      <c r="H1974" s="3" t="str">
        <f>IF(ISBLANK(other_hotels_test!K1974),"",other_hotels_test!K1974)</f>
        <v>I have stayed at Victoria Hotel many many times in the last 9 years and have visited Singapore 27 times since 1964. Victoria Hotel is a very convenient location to discover this City. Close to Bugis Junction Parliament House Museum of Asian Civilisations Boat Quay and Clark Quay Little India Arab Quarter and of course China Town. Also easy to walk to Orchard Road Well run property which is very clean. While rooms are on the small side in single and superior rooms one goes to Singapore to see the sites and hotel location makes up for this. Staff are helpful . I will be staying at Victoria Hotel on my next trip to The Lion City</v>
      </c>
      <c r="I1974" s="1" t="str">
        <f>TRIM(IF(ISERROR(MID(other_hotels_test!L1974,7,FIND("travelled",other_hotels_test!L1974,1)-7)),"",MID(other_hotels_test!L1974,7,FIND("travelled",other_hotels_test!L1974,1)-7)))</f>
        <v>March 2014</v>
      </c>
      <c r="J1974" s="1" t="str">
        <f>TRIM(IF(ISERROR(MID(other_hotels_test!L1974,FIND("travelled",other_hotels_test!L1974,1)+9,LEN(other_hotels_test!L1974))),"",MID(other_hotels_test!L1974,FIND("travelled",other_hotels_test!L1974,1)+9,LEN(other_hotels_test!L1974))))</f>
        <v>solo</v>
      </c>
      <c r="K1974" s="4" t="e">
        <f ca="1">udfRegEx(other_hotels_test!M1974,"\d( of )\d( stars).*(n&gt;)([\s\S]*;)")&amp;CHAR(10)&amp;udfRegEx(other_hotels_test!M1974,"[^;]+$\d( of )\d( stars).*(n&gt;)([\s\S]*;)")</f>
        <v>#NAME?</v>
      </c>
      <c r="N1974" s="1" t="str">
        <f>other_hotels_test!P1974</f>
        <v>Reviewed 22 March 2014</v>
      </c>
    </row>
    <row r="1975" spans="1:14" ht="126">
      <c r="A1975" s="1" t="str">
        <f>MID(other_hotels_test!D1975,1,FIND("_data",other_hotels_test!D1975,1)-1)</f>
        <v>victoria_hotel</v>
      </c>
      <c r="B1975" s="4" t="str">
        <f>other_hotels_test!G1975</f>
        <v>BensonYang</v>
      </c>
      <c r="C1975" s="4" t="str">
        <f>IF(ISBLANK(other_hotels_test!H1975),"",other_hotels_test!H1975)</f>
        <v>Taipei Taiwan</v>
      </c>
      <c r="D1975" s="1" t="str">
        <f>MID(other_hotels_test!I1975,FIND("of",other_hotels_test!I1975,1)-2,12)</f>
        <v>3 of 5 stars</v>
      </c>
      <c r="E1975" s="1" t="str">
        <f>MID(other_hotels_test!I1975,FIND("of",other_hotels_test!I1975,1)-2,2)</f>
        <v xml:space="preserve">3 </v>
      </c>
      <c r="F1975" s="2">
        <f>MID(other_hotels_test!I1975,FIND("of",other_hotels_test!I1975,1)-2,2)/MID(other_hotels_test!I1975,FIND("of",other_hotels_test!I1975,1)+2,2)</f>
        <v>0.6</v>
      </c>
      <c r="G1975" s="3" t="str">
        <f>IF(ISBLANK(other_hotels_test!J1975),"",other_hotels_test!J1975)</f>
        <v>“Small room easy to go out and explore”</v>
      </c>
      <c r="H1975" s="3" t="str">
        <f>IF(ISBLANK(other_hotels_test!K1975),"",other_hotels_test!K1975)</f>
        <v>My room is right next to the stairs and elevator but luckily it doesn't feel too noisy. The living area(single bed desk closet etc.) feels smaller than the bathroom which puzzles me because I spend much more time in bed than in the shower. Hotel's backdoor is close to CC2 station which makes it easier to go out and explore but it's unlikely the new visitor can find it when checking in. Walking to the hotel from EW12 Bugis station may be a bit too far especially with luggage in a hot and humid day. Overall next time I visit Singapore I may find another hotel closer to the EW line station.</v>
      </c>
      <c r="I1975" s="1" t="str">
        <f>TRIM(IF(ISERROR(MID(other_hotels_test!L1975,7,FIND("travelled",other_hotels_test!L1975,1)-7)),"",MID(other_hotels_test!L1975,7,FIND("travelled",other_hotels_test!L1975,1)-7)))</f>
        <v>March 2014</v>
      </c>
      <c r="J1975" s="1" t="str">
        <f>TRIM(IF(ISERROR(MID(other_hotels_test!L1975,FIND("travelled",other_hotels_test!L1975,1)+9,LEN(other_hotels_test!L1975))),"",MID(other_hotels_test!L1975,FIND("travelled",other_hotels_test!L1975,1)+9,LEN(other_hotels_test!L1975))))</f>
        <v>solo</v>
      </c>
      <c r="K1975" s="4" t="e">
        <f ca="1">udfRegEx(other_hotels_test!M1975,"\d( of )\d( stars).*(n&gt;)([\s\S]*;)")&amp;CHAR(10)&amp;udfRegEx(other_hotels_test!M1975,"[^;]+$\d( of )\d( stars).*(n&gt;)([\s\S]*;)")</f>
        <v>#NAME?</v>
      </c>
      <c r="N1975" s="1" t="str">
        <f>other_hotels_test!P1975</f>
        <v>Reviewed 16 March 2014</v>
      </c>
    </row>
    <row r="1976" spans="1:14" ht="84">
      <c r="A1976" s="1" t="str">
        <f>MID(other_hotels_test!D1976,1,FIND("_data",other_hotels_test!D1976,1)-1)</f>
        <v>victoria_hotel</v>
      </c>
      <c r="B1976" s="4" t="str">
        <f>other_hotels_test!G1976</f>
        <v>henry168</v>
      </c>
      <c r="C1976" s="4" t="str">
        <f>IF(ISBLANK(other_hotels_test!H1976),"",other_hotels_test!H1976)</f>
        <v>manila</v>
      </c>
      <c r="D1976" s="1" t="str">
        <f>MID(other_hotels_test!I1976,FIND("of",other_hotels_test!I1976,1)-2,12)</f>
        <v>4 of 5 stars</v>
      </c>
      <c r="E1976" s="1" t="str">
        <f>MID(other_hotels_test!I1976,FIND("of",other_hotels_test!I1976,1)-2,2)</f>
        <v xml:space="preserve">4 </v>
      </c>
      <c r="F1976" s="2">
        <f>MID(other_hotels_test!I1976,FIND("of",other_hotels_test!I1976,1)-2,2)/MID(other_hotels_test!I1976,FIND("of",other_hotels_test!I1976,1)+2,2)</f>
        <v>0.8</v>
      </c>
      <c r="G1976" s="3" t="str">
        <f>IF(ISBLANK(other_hotels_test!J1976),"",other_hotels_test!J1976)</f>
        <v>“Small hotel but great location”</v>
      </c>
      <c r="H1976" s="3" t="str">
        <f>IF(ISBLANK(other_hotels_test!K1976),"",other_hotels_test!K1976)</f>
        <v>though the hotel is small it is clean and the location is greatwalking distance to singapore art museumraffles hotel and arcadebugis junction and marketuse the mrt bras basah station exit a victoria streetand bus 36 going to the airport cost only 2.30 sing dollar compared to taxi fare around 25 to 30 sing dollars.there's also 7-11 and money exchange beside the hotel.</v>
      </c>
      <c r="I1976" s="1" t="str">
        <f>TRIM(IF(ISERROR(MID(other_hotels_test!L1976,7,FIND("travelled",other_hotels_test!L1976,1)-7)),"",MID(other_hotels_test!L1976,7,FIND("travelled",other_hotels_test!L1976,1)-7)))</f>
        <v>May 2014</v>
      </c>
      <c r="J1976" s="1" t="str">
        <f>TRIM(IF(ISERROR(MID(other_hotels_test!L1976,FIND("travelled",other_hotels_test!L1976,1)+9,LEN(other_hotels_test!L1976))),"",MID(other_hotels_test!L1976,FIND("travelled",other_hotels_test!L1976,1)+9,LEN(other_hotels_test!L1976))))</f>
        <v>with family</v>
      </c>
      <c r="K1976" s="4" t="e">
        <f ca="1">udfRegEx(other_hotels_test!M1976,"\d( of )\d( stars).*(n&gt;)([\s\S]*;)")&amp;CHAR(10)&amp;udfRegEx(other_hotels_test!M1976,"[^;]+$\d( of )\d( stars).*(n&gt;)([\s\S]*;)")</f>
        <v>#NAME?</v>
      </c>
      <c r="N1976" s="1" t="str">
        <f>other_hotels_test!P1976</f>
        <v>Reviewed 9 May 2014</v>
      </c>
    </row>
    <row r="1977" spans="1:14" ht="42">
      <c r="A1977" s="1" t="str">
        <f>MID(other_hotels_test!D1977,1,FIND("_data",other_hotels_test!D1977,1)-1)</f>
        <v>victoria_hotel</v>
      </c>
      <c r="B1977" s="4" t="str">
        <f>other_hotels_test!G1977</f>
        <v>Endah P</v>
      </c>
      <c r="C1977" s="4" t="str">
        <f>IF(ISBLANK(other_hotels_test!H1977),"",other_hotels_test!H1977)</f>
        <v>Manado Indonesia</v>
      </c>
      <c r="D1977" s="1" t="str">
        <f>MID(other_hotels_test!I1977,FIND("of",other_hotels_test!I1977,1)-2,12)</f>
        <v>5 of 5 stars</v>
      </c>
      <c r="E1977" s="1" t="str">
        <f>MID(other_hotels_test!I1977,FIND("of",other_hotels_test!I1977,1)-2,2)</f>
        <v xml:space="preserve">5 </v>
      </c>
      <c r="F1977" s="2">
        <f>MID(other_hotels_test!I1977,FIND("of",other_hotels_test!I1977,1)-2,2)/MID(other_hotels_test!I1977,FIND("of",other_hotels_test!I1977,1)+2,2)</f>
        <v>1</v>
      </c>
      <c r="G1977" s="3" t="str">
        <f>IF(ISBLANK(other_hotels_test!J1977),"",other_hotels_test!J1977)</f>
        <v>“Excellent budget hotel”</v>
      </c>
      <c r="H1977" s="3" t="str">
        <f>IF(ISBLANK(other_hotels_test!K1977),"",other_hotels_test!K1977)</f>
        <v>There's really nothing fancy about the hotel design but the location was near everywhere (very very close to Bras Basah MRT) &amp; in a secure area (behind University) plus the staff was friendly helpful.</v>
      </c>
      <c r="I1977" s="1" t="str">
        <f>TRIM(IF(ISERROR(MID(other_hotels_test!L1977,7,FIND("travelled",other_hotels_test!L1977,1)-7)),"",MID(other_hotels_test!L1977,7,FIND("travelled",other_hotels_test!L1977,1)-7)))</f>
        <v>April 2014</v>
      </c>
      <c r="J1977" s="1" t="str">
        <f>TRIM(IF(ISERROR(MID(other_hotels_test!L1977,FIND("travelled",other_hotels_test!L1977,1)+9,LEN(other_hotels_test!L1977))),"",MID(other_hotels_test!L1977,FIND("travelled",other_hotels_test!L1977,1)+9,LEN(other_hotels_test!L1977))))</f>
        <v>with friends</v>
      </c>
      <c r="K1977" s="4" t="e">
        <f ca="1">udfRegEx(other_hotels_test!M1977,"\d( of )\d( stars).*(n&gt;)([\s\S]*;)")&amp;CHAR(10)&amp;udfRegEx(other_hotels_test!M1977,"[^;]+$\d( of )\d( stars).*(n&gt;)([\s\S]*;)")</f>
        <v>#NAME?</v>
      </c>
      <c r="N1977" s="1" t="str">
        <f>other_hotels_test!P1977</f>
        <v>Reviewed 6 May 2014</v>
      </c>
    </row>
    <row r="1978" spans="1:14" ht="98">
      <c r="A1978" s="1" t="str">
        <f>MID(other_hotels_test!D1978,1,FIND("_data",other_hotels_test!D1978,1)-1)</f>
        <v>victoria_hotel</v>
      </c>
      <c r="B1978" s="4" t="str">
        <f>other_hotels_test!G1978</f>
        <v>Harry_h3011</v>
      </c>
      <c r="C1978" s="4" t="str">
        <f>IF(ISBLANK(other_hotels_test!H1978),"",other_hotels_test!H1978)</f>
        <v>Zurich Switzerland</v>
      </c>
      <c r="D1978" s="1" t="str">
        <f>MID(other_hotels_test!I1978,FIND("of",other_hotels_test!I1978,1)-2,12)</f>
        <v>3 of 5 stars</v>
      </c>
      <c r="E1978" s="1" t="str">
        <f>MID(other_hotels_test!I1978,FIND("of",other_hotels_test!I1978,1)-2,2)</f>
        <v xml:space="preserve">3 </v>
      </c>
      <c r="F1978" s="2">
        <f>MID(other_hotels_test!I1978,FIND("of",other_hotels_test!I1978,1)-2,2)/MID(other_hotels_test!I1978,FIND("of",other_hotels_test!I1978,1)+2,2)</f>
        <v>0.6</v>
      </c>
      <c r="G1978" s="3" t="str">
        <f>IF(ISBLANK(other_hotels_test!J1978),"",other_hotels_test!J1978)</f>
        <v>“Average Hotel in a quiet good location”</v>
      </c>
      <c r="H1978" s="3" t="str">
        <f>IF(ISBLANK(other_hotels_test!K1978),"",other_hotels_test!K1978)</f>
        <v>We stayed in the hotels for one night only. Nothing special but the location is relatively close to the city and 2-3 metro stations. When we arrived we got a room with a really bad small. It was not identificable! We complained at the reception and they gave us a bottle of "Febreze". But we stayed persistent and managed to get another room which was not smelling badly. All in all an OK night recommendable for 1-2 night stopover.</v>
      </c>
      <c r="I1978" s="1" t="str">
        <f>TRIM(IF(ISERROR(MID(other_hotels_test!L1978,7,FIND("travelled",other_hotels_test!L1978,1)-7)),"",MID(other_hotels_test!L1978,7,FIND("travelled",other_hotels_test!L1978,1)-7)))</f>
        <v>April 2014</v>
      </c>
      <c r="J1978" s="1" t="str">
        <f>TRIM(IF(ISERROR(MID(other_hotels_test!L1978,FIND("travelled",other_hotels_test!L1978,1)+9,LEN(other_hotels_test!L1978))),"",MID(other_hotels_test!L1978,FIND("travelled",other_hotels_test!L1978,1)+9,LEN(other_hotels_test!L1978))))</f>
        <v>as a couple</v>
      </c>
      <c r="K1978" s="4" t="e">
        <f ca="1">udfRegEx(other_hotels_test!M1978,"\d( of )\d( stars).*(n&gt;)([\s\S]*;)")&amp;CHAR(10)&amp;udfRegEx(other_hotels_test!M1978,"[^;]+$\d( of )\d( stars).*(n&gt;)([\s\S]*;)")</f>
        <v>#NAME?</v>
      </c>
      <c r="N1978" s="1" t="str">
        <f>other_hotels_test!P1978</f>
        <v>Reviewed 6 May 2014</v>
      </c>
    </row>
    <row r="1979" spans="1:14" ht="56">
      <c r="A1979" s="1" t="str">
        <f>MID(other_hotels_test!D1979,1,FIND("_data",other_hotels_test!D1979,1)-1)</f>
        <v>victoria_hotel</v>
      </c>
      <c r="B1979" s="4" t="str">
        <f>other_hotels_test!G1979</f>
        <v>Theta_12</v>
      </c>
      <c r="C1979" s="4" t="str">
        <f>IF(ISBLANK(other_hotels_test!H1979),"",other_hotels_test!H1979)</f>
        <v>Saskatoon Canada</v>
      </c>
      <c r="D1979" s="1" t="str">
        <f>MID(other_hotels_test!I1979,FIND("of",other_hotels_test!I1979,1)-2,12)</f>
        <v>5 of 5 stars</v>
      </c>
      <c r="E1979" s="1" t="str">
        <f>MID(other_hotels_test!I1979,FIND("of",other_hotels_test!I1979,1)-2,2)</f>
        <v xml:space="preserve">5 </v>
      </c>
      <c r="F1979" s="2">
        <f>MID(other_hotels_test!I1979,FIND("of",other_hotels_test!I1979,1)-2,2)/MID(other_hotels_test!I1979,FIND("of",other_hotels_test!I1979,1)+2,2)</f>
        <v>1</v>
      </c>
      <c r="G1979" s="3" t="str">
        <f>IF(ISBLANK(other_hotels_test!J1979),"",other_hotels_test!J1979)</f>
        <v>“Great location!”</v>
      </c>
      <c r="H1979" s="3" t="str">
        <f>IF(ISBLANK(other_hotels_test!K1979),"",other_hotels_test!K1979)</f>
        <v>Just outside the downtown area and at a good price it would be hard to beat this hotel without breaking the bank. Several nearby train stations shopping malls museums landmarks etc. The only negative was a whining noise from the air conditioning.</v>
      </c>
      <c r="I1979" s="1" t="str">
        <f>TRIM(IF(ISERROR(MID(other_hotels_test!L1979,7,FIND("travelled",other_hotels_test!L1979,1)-7)),"",MID(other_hotels_test!L1979,7,FIND("travelled",other_hotels_test!L1979,1)-7)))</f>
        <v>October 2013</v>
      </c>
      <c r="J1979" s="1" t="str">
        <f>TRIM(IF(ISERROR(MID(other_hotels_test!L1979,FIND("travelled",other_hotels_test!L1979,1)+9,LEN(other_hotels_test!L1979))),"",MID(other_hotels_test!L1979,FIND("travelled",other_hotels_test!L1979,1)+9,LEN(other_hotels_test!L1979))))</f>
        <v>as a couple</v>
      </c>
      <c r="K1979" s="4" t="e">
        <f ca="1">udfRegEx(other_hotels_test!M1979,"\d( of )\d( stars).*(n&gt;)([\s\S]*;)")&amp;CHAR(10)&amp;udfRegEx(other_hotels_test!M1979,"[^;]+$\d( of )\d( stars).*(n&gt;)([\s\S]*;)")</f>
        <v>#NAME?</v>
      </c>
      <c r="N1979" s="1" t="str">
        <f>other_hotels_test!P1979</f>
        <v>Reviewed 5 May 2014</v>
      </c>
    </row>
    <row r="1980" spans="1:14" ht="84">
      <c r="A1980" s="1" t="str">
        <f>MID(other_hotels_test!D1980,1,FIND("_data",other_hotels_test!D1980,1)-1)</f>
        <v>victoria_hotel</v>
      </c>
      <c r="B1980" s="4" t="str">
        <f>other_hotels_test!G1980</f>
        <v>AB_CutRock</v>
      </c>
      <c r="C1980" s="4" t="str">
        <f>IF(ISBLANK(other_hotels_test!H1980),"",other_hotels_test!H1980)</f>
        <v/>
      </c>
      <c r="D1980" s="1" t="str">
        <f>MID(other_hotels_test!I1980,FIND("of",other_hotels_test!I1980,1)-2,12)</f>
        <v>3 of 5 stars</v>
      </c>
      <c r="E1980" s="1" t="str">
        <f>MID(other_hotels_test!I1980,FIND("of",other_hotels_test!I1980,1)-2,2)</f>
        <v xml:space="preserve">3 </v>
      </c>
      <c r="F1980" s="2">
        <f>MID(other_hotels_test!I1980,FIND("of",other_hotels_test!I1980,1)-2,2)/MID(other_hotels_test!I1980,FIND("of",other_hotels_test!I1980,1)+2,2)</f>
        <v>0.6</v>
      </c>
      <c r="G1980" s="3" t="str">
        <f>IF(ISBLANK(other_hotels_test!J1980),"",other_hotels_test!J1980)</f>
        <v>“Convenient”</v>
      </c>
      <c r="H1980" s="3" t="str">
        <f>IF(ISBLANK(other_hotels_test!K1980),"",other_hotels_test!K1980)</f>
        <v>I have just returned from an overnight in Singapore where I stayed at the Victoria Hotel. My overall impression of the stay is satisfactory. The room #406 was a Superior room and relatively quiet. Cleanliness was up to my expectations and the comfort of the bed allowed a good sleep. Staff was quite helpful and friendly as well I had a meal in their Steakout Cafe which was very good and of a reasonable price.</v>
      </c>
      <c r="I1980" s="1" t="str">
        <f>TRIM(IF(ISERROR(MID(other_hotels_test!L1980,7,FIND("travelled",other_hotels_test!L1980,1)-7)),"",MID(other_hotels_test!L1980,7,FIND("travelled",other_hotels_test!L1980,1)-7)))</f>
        <v>May 2014</v>
      </c>
      <c r="J1980" s="1" t="str">
        <f>TRIM(IF(ISERROR(MID(other_hotels_test!L1980,FIND("travelled",other_hotels_test!L1980,1)+9,LEN(other_hotels_test!L1980))),"",MID(other_hotels_test!L1980,FIND("travelled",other_hotels_test!L1980,1)+9,LEN(other_hotels_test!L1980))))</f>
        <v>solo</v>
      </c>
      <c r="K1980" s="4" t="e">
        <f ca="1">udfRegEx(other_hotels_test!M1980,"\d( of )\d( stars).*(n&gt;)([\s\S]*;)")&amp;CHAR(10)&amp;udfRegEx(other_hotels_test!M1980,"[^;]+$\d( of )\d( stars).*(n&gt;)([\s\S]*;)")</f>
        <v>#NAME?</v>
      </c>
      <c r="N1980" s="1" t="str">
        <f>other_hotels_test!P1980</f>
        <v>Reviewed 5 May 2014</v>
      </c>
    </row>
    <row r="1981" spans="1:14" ht="112">
      <c r="A1981" s="1" t="str">
        <f>MID(other_hotels_test!D1981,1,FIND("_data",other_hotels_test!D1981,1)-1)</f>
        <v>victoria_hotel</v>
      </c>
      <c r="B1981" s="4" t="str">
        <f>other_hotels_test!G1981</f>
        <v>digtraveller</v>
      </c>
      <c r="C1981" s="4" t="str">
        <f>IF(ISBLANK(other_hotels_test!H1981),"",other_hotels_test!H1981)</f>
        <v>Dublin Ireland</v>
      </c>
      <c r="D1981" s="1" t="str">
        <f>MID(other_hotels_test!I1981,FIND("of",other_hotels_test!I1981,1)-2,12)</f>
        <v>3 of 5 stars</v>
      </c>
      <c r="E1981" s="1" t="str">
        <f>MID(other_hotels_test!I1981,FIND("of",other_hotels_test!I1981,1)-2,2)</f>
        <v xml:space="preserve">3 </v>
      </c>
      <c r="F1981" s="2">
        <f>MID(other_hotels_test!I1981,FIND("of",other_hotels_test!I1981,1)-2,2)/MID(other_hotels_test!I1981,FIND("of",other_hotels_test!I1981,1)+2,2)</f>
        <v>0.6</v>
      </c>
      <c r="G1981" s="3" t="str">
        <f>IF(ISBLANK(other_hotels_test!J1981),"",other_hotels_test!J1981)</f>
        <v>“Could be much better!”</v>
      </c>
      <c r="H1981" s="3" t="str">
        <f>IF(ISBLANK(other_hotels_test!K1981),"",other_hotels_test!K1981)</f>
        <v>This hotel is very well located and therefore could be a very good hotel. However it seems that the staff are prohibited from smiling or interacting with customers! There are also no in room safes and only passports can be left at reception therfore you either have to leave valuables in your room or carry them with you. It also does not have a restaurant on site so you have to head off to try and find breakfast! The single room was small but adequate but the choice of TV stations was very poor.</v>
      </c>
      <c r="I1981" s="1" t="str">
        <f>TRIM(IF(ISERROR(MID(other_hotels_test!L1981,7,FIND("travelled",other_hotels_test!L1981,1)-7)),"",MID(other_hotels_test!L1981,7,FIND("travelled",other_hotels_test!L1981,1)-7)))</f>
        <v>March 2010</v>
      </c>
      <c r="J1981" s="1" t="str">
        <f>TRIM(IF(ISERROR(MID(other_hotels_test!L1981,FIND("travelled",other_hotels_test!L1981,1)+9,LEN(other_hotels_test!L1981))),"",MID(other_hotels_test!L1981,FIND("travelled",other_hotels_test!L1981,1)+9,LEN(other_hotels_test!L1981))))</f>
        <v>solo</v>
      </c>
      <c r="K1981" s="4" t="e">
        <f ca="1">udfRegEx(other_hotels_test!M1981,"\d( of )\d( stars).*(n&gt;)([\s\S]*;)")&amp;CHAR(10)&amp;udfRegEx(other_hotels_test!M1981,"[^;]+$\d( of )\d( stars).*(n&gt;)([\s\S]*;)")</f>
        <v>#NAME?</v>
      </c>
      <c r="N1981" s="1" t="str">
        <f>other_hotels_test!P1981</f>
        <v>Reviewed 5 May 2010</v>
      </c>
    </row>
    <row r="1982" spans="1:14" ht="84">
      <c r="A1982" s="1" t="str">
        <f>MID(other_hotels_test!D1982,1,FIND("_data",other_hotels_test!D1982,1)-1)</f>
        <v>victoria_hotel</v>
      </c>
      <c r="B1982" s="4" t="str">
        <f>other_hotels_test!G1982</f>
        <v>vcchicago</v>
      </c>
      <c r="C1982" s="4" t="str">
        <f>IF(ISBLANK(other_hotels_test!H1982),"",other_hotels_test!H1982)</f>
        <v>Singapore Singapore</v>
      </c>
      <c r="D1982" s="1" t="str">
        <f>MID(other_hotels_test!I1982,FIND("of",other_hotels_test!I1982,1)-2,12)</f>
        <v>2 of 5 stars</v>
      </c>
      <c r="E1982" s="1" t="str">
        <f>MID(other_hotels_test!I1982,FIND("of",other_hotels_test!I1982,1)-2,2)</f>
        <v xml:space="preserve">2 </v>
      </c>
      <c r="F1982" s="2">
        <f>MID(other_hotels_test!I1982,FIND("of",other_hotels_test!I1982,1)-2,2)/MID(other_hotels_test!I1982,FIND("of",other_hotels_test!I1982,1)+2,2)</f>
        <v>0.4</v>
      </c>
      <c r="G1982" s="3" t="str">
        <f>IF(ISBLANK(other_hotels_test!J1982),"",other_hotels_test!J1982)</f>
        <v>“Good hotel is budget is everything...”</v>
      </c>
      <c r="H1982" s="3" t="str">
        <f>IF(ISBLANK(other_hotels_test!K1982),"",other_hotels_test!K1982)</f>
        <v>Victoria Hotel is located is a great spot for tourists. Close to Bugis Little India Marina Bay Museums etc. The hotel itself is quite old and it shows. The room are lack lustre and I would rate cleanliness in general as slightly below average. The hotel does not have parking in front so even cabs generally pull over to the next hotel ahead to park! The restaurant on the premises are nothing to write about.</v>
      </c>
      <c r="I1982" s="1" t="str">
        <f>TRIM(IF(ISERROR(MID(other_hotels_test!L1982,7,FIND("travelled",other_hotels_test!L1982,1)-7)),"",MID(other_hotels_test!L1982,7,FIND("travelled",other_hotels_test!L1982,1)-7)))</f>
        <v>April 2010</v>
      </c>
      <c r="J1982" s="1" t="str">
        <f>TRIM(IF(ISERROR(MID(other_hotels_test!L1982,FIND("travelled",other_hotels_test!L1982,1)+9,LEN(other_hotels_test!L1982))),"",MID(other_hotels_test!L1982,FIND("travelled",other_hotels_test!L1982,1)+9,LEN(other_hotels_test!L1982))))</f>
        <v>solo</v>
      </c>
      <c r="K1982" s="4" t="e">
        <f ca="1">udfRegEx(other_hotels_test!M1982,"\d( of )\d( stars).*(n&gt;)([\s\S]*;)")&amp;CHAR(10)&amp;udfRegEx(other_hotels_test!M1982,"[^;]+$\d( of )\d( stars).*(n&gt;)([\s\S]*;)")</f>
        <v>#NAME?</v>
      </c>
      <c r="N1982" s="1" t="str">
        <f>other_hotels_test!P1982</f>
        <v>Reviewed 4 May 2010</v>
      </c>
    </row>
    <row r="1983" spans="1:14" ht="409">
      <c r="A1983" s="1" t="str">
        <f>MID(other_hotels_test!D1983,1,FIND("_data",other_hotels_test!D1983,1)-1)</f>
        <v>victoria_hotel</v>
      </c>
      <c r="B1983" s="4" t="str">
        <f>other_hotels_test!G1983</f>
        <v>kaspi</v>
      </c>
      <c r="C1983" s="4" t="str">
        <f>IF(ISBLANK(other_hotels_test!H1983),"",other_hotels_test!H1983)</f>
        <v>Coromandel</v>
      </c>
      <c r="D1983" s="1" t="str">
        <f>MID(other_hotels_test!I1983,FIND("of",other_hotels_test!I1983,1)-2,12)</f>
        <v>3 of 5 stars</v>
      </c>
      <c r="E1983" s="1" t="str">
        <f>MID(other_hotels_test!I1983,FIND("of",other_hotels_test!I1983,1)-2,2)</f>
        <v xml:space="preserve">3 </v>
      </c>
      <c r="F1983" s="2">
        <f>MID(other_hotels_test!I1983,FIND("of",other_hotels_test!I1983,1)-2,2)/MID(other_hotels_test!I1983,FIND("of",other_hotels_test!I1983,1)+2,2)</f>
        <v>0.6</v>
      </c>
      <c r="G1983" s="3" t="str">
        <f>IF(ISBLANK(other_hotels_test!J1983),"",other_hotels_test!J1983)</f>
        <v>“Superbly located budget hotel”</v>
      </c>
      <c r="H1983" s="3" t="str">
        <f>IF(ISBLANK(other_hotels_test!K1983),"",other_hotels_test!K1983)</f>
        <v>I have stayed over a week at this budget hotelhaving to extend due to cancellation of my trip to Bangkok following the trouble there.First i would stay that this budget hotel is superbly located into the heart of the city of Singapore.It provides no breakfast but this is not a problem at all as just across the road you have the Coffee Express 2000 in the Bras Barah Complex which provide you a cheap coffee/cake at 3 SGD or if you proceed a few metres down the road you get the MC Donald with continental breakfast at around 6 SGD.The bus stops in front of the hotel and brings you quickly to the main places of interest/shopping area for at most SGD 2- The new Bras Basah MRT station just opened today is only 100 metres from the hotel (turn right on exiting the hotel and on first intersection turn right again you will see the MRT).In the evening you have a 24-hours-Open asian food court 50 metres to your left on exiting the hotel and 10 SGD will get you a meal +Soft Drinks.There is the Republic restaurant catering for more western taste with steak/burgers/fish n chips...just in front of the hotel with the 7-11 shop for snacks newspapersdrinks and a money changer also nearby.Concerning the roomsi have been able to change 3 times due to my extended trip and the best was on the 4th floor where there was carpet but no safe.On the 6th floor you get good sleep and a room safe if you go for a superior room.Avoid the 2nd floor as it is near a car park and the noise could be unbearable for a good sleep.Also on the lower floors you can see ants in the room no such things on the upper floor rooms only some insects but as Singapore is a tropical country this is unavoidable and in no way a problem.Toileteries are offered daily as well as 2 water bottles +coffee-cerealyou have to do it yourself a kettle is provided. Overall the Victoria is a good choice for the no-thrills not so fussy traveller as good hotels in downtown Singapore starts from SGD 200-/day so better save on this to shop till you drop in the mega-malls.</v>
      </c>
      <c r="I1983" s="1" t="str">
        <f>TRIM(IF(ISERROR(MID(other_hotels_test!L1983,7,FIND("travelled",other_hotels_test!L1983,1)-7)),"",MID(other_hotels_test!L1983,7,FIND("travelled",other_hotels_test!L1983,1)-7)))</f>
        <v>April 2010</v>
      </c>
      <c r="J1983" s="1" t="str">
        <f>TRIM(IF(ISERROR(MID(other_hotels_test!L1983,FIND("travelled",other_hotels_test!L1983,1)+9,LEN(other_hotels_test!L1983))),"",MID(other_hotels_test!L1983,FIND("travelled",other_hotels_test!L1983,1)+9,LEN(other_hotels_test!L1983))))</f>
        <v>solo</v>
      </c>
      <c r="K1983" s="4" t="e">
        <f ca="1">udfRegEx(other_hotels_test!M1983,"\d( of )\d( stars).*(n&gt;)([\s\S]*;)")&amp;CHAR(10)&amp;udfRegEx(other_hotels_test!M1983,"[^;]+$\d( of )\d( stars).*(n&gt;)([\s\S]*;)")</f>
        <v>#NAME?</v>
      </c>
      <c r="N1983" s="1" t="str">
        <f>other_hotels_test!P1983</f>
        <v>Reviewed 17 April 2010</v>
      </c>
    </row>
    <row r="1984" spans="1:14" ht="84">
      <c r="A1984" s="1" t="str">
        <f>MID(other_hotels_test!D1984,1,FIND("_data",other_hotels_test!D1984,1)-1)</f>
        <v>victoria_hotel</v>
      </c>
      <c r="B1984" s="4" t="str">
        <f>other_hotels_test!G1984</f>
        <v>Sheila M</v>
      </c>
      <c r="C1984" s="4" t="str">
        <f>IF(ISBLANK(other_hotels_test!H1984),"",other_hotels_test!H1984)</f>
        <v>Kendal United Kingdom</v>
      </c>
      <c r="D1984" s="1" t="str">
        <f>MID(other_hotels_test!I1984,FIND("of",other_hotels_test!I1984,1)-2,12)</f>
        <v>1 of 5 stars</v>
      </c>
      <c r="E1984" s="1" t="str">
        <f>MID(other_hotels_test!I1984,FIND("of",other_hotels_test!I1984,1)-2,2)</f>
        <v xml:space="preserve">1 </v>
      </c>
      <c r="F1984" s="2">
        <f>MID(other_hotels_test!I1984,FIND("of",other_hotels_test!I1984,1)-2,2)/MID(other_hotels_test!I1984,FIND("of",other_hotels_test!I1984,1)+2,2)</f>
        <v>0.2</v>
      </c>
      <c r="G1984" s="3" t="str">
        <f>IF(ISBLANK(other_hotels_test!J1984),"",other_hotels_test!J1984)</f>
        <v>“not too good”</v>
      </c>
      <c r="H1984" s="3" t="str">
        <f>IF(ISBLANK(other_hotels_test!K1984),"",other_hotels_test!K1984)</f>
        <v>booked for 3 nights  but checked out after first night. would have left on arrival but after a long flight just had to sleep. A/C hardly worked so was hot and sweaty . Every thing in room was very damp in the morning. Small room and creepy crawlies on floor and walls.Glad to have left . Staff at reception never said thankyou/sorry / good bye when paying and leaving in the morning.</v>
      </c>
      <c r="I1984" s="1" t="str">
        <f>TRIM(IF(ISERROR(MID(other_hotels_test!L1984,7,FIND("travelled",other_hotels_test!L1984,1)-7)),"",MID(other_hotels_test!L1984,7,FIND("travelled",other_hotels_test!L1984,1)-7)))</f>
        <v>April 2010</v>
      </c>
      <c r="J1984" s="1" t="str">
        <f>TRIM(IF(ISERROR(MID(other_hotels_test!L1984,FIND("travelled",other_hotels_test!L1984,1)+9,LEN(other_hotels_test!L1984))),"",MID(other_hotels_test!L1984,FIND("travelled",other_hotels_test!L1984,1)+9,LEN(other_hotels_test!L1984))))</f>
        <v>with family</v>
      </c>
      <c r="K1984" s="4" t="e">
        <f ca="1">udfRegEx(other_hotels_test!M1984,"\d( of )\d( stars).*(n&gt;)([\s\S]*;)")&amp;CHAR(10)&amp;udfRegEx(other_hotels_test!M1984,"[^;]+$\d( of )\d( stars).*(n&gt;)([\s\S]*;)")</f>
        <v>#NAME?</v>
      </c>
      <c r="N1984" s="1" t="str">
        <f>other_hotels_test!P1984</f>
        <v>Reviewed 5 April 2010</v>
      </c>
    </row>
    <row r="1985" spans="1:14" ht="409">
      <c r="A1985" s="1" t="str">
        <f>MID(other_hotels_test!D1985,1,FIND("_data",other_hotels_test!D1985,1)-1)</f>
        <v>victoria_hotel</v>
      </c>
      <c r="B1985" s="4" t="str">
        <f>other_hotels_test!G1985</f>
        <v>GOM99</v>
      </c>
      <c r="C1985" s="4" t="str">
        <f>IF(ISBLANK(other_hotels_test!H1985),"",other_hotels_test!H1985)</f>
        <v>Wherever</v>
      </c>
      <c r="D1985" s="1" t="str">
        <f>MID(other_hotels_test!I1985,FIND("of",other_hotels_test!I1985,1)-2,12)</f>
        <v>4 of 5 stars</v>
      </c>
      <c r="E1985" s="1" t="str">
        <f>MID(other_hotels_test!I1985,FIND("of",other_hotels_test!I1985,1)-2,2)</f>
        <v xml:space="preserve">4 </v>
      </c>
      <c r="F1985" s="2">
        <f>MID(other_hotels_test!I1985,FIND("of",other_hotels_test!I1985,1)-2,2)/MID(other_hotels_test!I1985,FIND("of",other_hotels_test!I1985,1)+2,2)</f>
        <v>0.8</v>
      </c>
      <c r="G1985" s="3" t="str">
        <f>IF(ISBLANK(other_hotels_test!J1985),"",other_hotels_test!J1985)</f>
        <v>“Good Location for Culture Lovers”</v>
      </c>
      <c r="H1985" s="3" t="str">
        <f>IF(ISBLANK(other_hotels_test!K1985),"",other_hotels_test!K1985)</f>
        <v>Room: the room is small but clean and well appointed for what you are paying. At c£50 a night – less than half what other hotels in the area were asking it is very good value for money. On my booking scheme you pay on arrival which if you are “picky” and do not like the place could be a problem. There is a decent sized fridge kettle with supply of tea coffee and porridge two 500ml bottles of water provided. There is very good quality free wireless internet – with two computers in the lobby if you do not have your own. As the room is small the normal size air-conditioner is really effective. The room also has a lot better lighting than most hotels. You will not get much of a view but then if you have any sense you will be out seeing Singapore and just using the room to cool off in between activities and to sleep in. The bed was fine and I got a good night’s sleep for the three nights I was there. Food: you should be aware when you do the booking that food is not available. That said there is the Republic Restaurant in the hotel lobby which does a good range of food at lunch time and in the evening – very popular with students from the university next door. There are several food courts within easy walking distance and a 24 hour McDonalds at the end of the road opposite the front of the hotel. There is a 7/11 next to the Republic Restaurant. While I think of it there is a licensed money changer outside the hotel too. Location: there is a bus-stop right outside the hotel and it is an easy walk to the City Hall or Bugis metro. When the new “circular” line opens soon the Bras Basah station will be even closer. Just behind the hotel is the Singapore Museum of Art; its satellite 8Q is literally outside the back door of the hotel. Other museums within easy walk include the excellent National Museum and the Peranakan Museum (part of the Asian Civilisation Museum (ACM) – joint ticket) and the more specialist Stamp and Fire Service Museums. The river and the main ACM are about 20 minutes walk away. The easiest way to reach the ACM river Merlion etc. is to walk to the Raffles City Mall and then the City Link Mall until you see a sign for the Esplanade. Follow the signs and you are in a park (the old sea front) which takes you to the river – several things of interest en route. A number of old churches and temples from most of the main religions are also close by the hotel as is the Raffles Hotel – worth a look round – there is a small free museum there too. If you are a bit more active Little India and Orchard Road and walkable. Shopping: if shopping is your main reason for coming to Singapore you would probably be better off staying up Orchard Road. Although in addition to the malls I mentioned (and if you stay in the City Link Mall you come to the vast Suntec Mall) there are several large department stores in the Bugis direction. All in all good value for money which means you can spend what you save on yourself instead of giving it to the hotel chain.</v>
      </c>
      <c r="I1985" s="1" t="str">
        <f>TRIM(IF(ISERROR(MID(other_hotels_test!L1985,7,FIND("travelled",other_hotels_test!L1985,1)-7)),"",MID(other_hotels_test!L1985,7,FIND("travelled",other_hotels_test!L1985,1)-7)))</f>
        <v>March 2010</v>
      </c>
      <c r="J1985" s="1" t="str">
        <f>TRIM(IF(ISERROR(MID(other_hotels_test!L1985,FIND("travelled",other_hotels_test!L1985,1)+9,LEN(other_hotels_test!L1985))),"",MID(other_hotels_test!L1985,FIND("travelled",other_hotels_test!L1985,1)+9,LEN(other_hotels_test!L1985))))</f>
        <v>solo</v>
      </c>
      <c r="K1985" s="4" t="e">
        <f ca="1">udfRegEx(other_hotels_test!M1985,"\d( of )\d( stars).*(n&gt;)([\s\S]*;)")&amp;CHAR(10)&amp;udfRegEx(other_hotels_test!M1985,"[^;]+$\d( of )\d( stars).*(n&gt;)([\s\S]*;)")</f>
        <v>#NAME?</v>
      </c>
      <c r="N1985" s="1" t="str">
        <f>other_hotels_test!P1985</f>
        <v>Reviewed 4 April 2010</v>
      </c>
    </row>
    <row r="1986" spans="1:14" ht="98">
      <c r="A1986" s="1" t="str">
        <f>MID(other_hotels_test!D1986,1,FIND("_data",other_hotels_test!D1986,1)-1)</f>
        <v>victoria_hotel</v>
      </c>
      <c r="B1986" s="4" t="str">
        <f>other_hotels_test!G1986</f>
        <v>urmsu888</v>
      </c>
      <c r="C1986" s="4" t="str">
        <f>IF(ISBLANK(other_hotels_test!H1986),"",other_hotels_test!H1986)</f>
        <v>Hong Kong China</v>
      </c>
      <c r="D1986" s="1" t="str">
        <f>MID(other_hotels_test!I1986,FIND("of",other_hotels_test!I1986,1)-2,12)</f>
        <v>3 of 5 stars</v>
      </c>
      <c r="E1986" s="1" t="str">
        <f>MID(other_hotels_test!I1986,FIND("of",other_hotels_test!I1986,1)-2,2)</f>
        <v xml:space="preserve">3 </v>
      </c>
      <c r="F1986" s="2">
        <f>MID(other_hotels_test!I1986,FIND("of",other_hotels_test!I1986,1)-2,2)/MID(other_hotels_test!I1986,FIND("of",other_hotels_test!I1986,1)+2,2)</f>
        <v>0.6</v>
      </c>
      <c r="G1986" s="3" t="str">
        <f>IF(ISBLANK(other_hotels_test!J1986),"",other_hotels_test!J1986)</f>
        <v>“clean no frills no surprises good location for smu &amp; museums”</v>
      </c>
      <c r="H1986" s="3" t="str">
        <f>IF(ISBLANK(other_hotels_test!K1986),"",other_hotels_test!K1986)</f>
        <v>stayed in a cheaper dbl room which was clean and had a terrace surrounded by a concrete. shower worked without problems tv had chinese fighting movies with english subtitles. front desk staff (there was plenty of it) was responsive and friendly. the internet computers in the lobby are very slow. in the immediate vicinity are a good hawker centre and a 7-11. i wish there was something special to write about but there wasn't. value for money could be better.</v>
      </c>
      <c r="I1986" s="1" t="str">
        <f>TRIM(IF(ISERROR(MID(other_hotels_test!L1986,7,FIND("travelled",other_hotels_test!L1986,1)-7)),"",MID(other_hotels_test!L1986,7,FIND("travelled",other_hotels_test!L1986,1)-7)))</f>
        <v>August 2008</v>
      </c>
      <c r="J1986" s="1" t="str">
        <f>TRIM(IF(ISERROR(MID(other_hotels_test!L1986,FIND("travelled",other_hotels_test!L1986,1)+9,LEN(other_hotels_test!L1986))),"",MID(other_hotels_test!L1986,FIND("travelled",other_hotels_test!L1986,1)+9,LEN(other_hotels_test!L1986))))</f>
        <v>on business</v>
      </c>
      <c r="K1986" s="4" t="e">
        <f ca="1">udfRegEx(other_hotels_test!M1986,"\d( of )\d( stars).*(n&gt;)([\s\S]*;)")&amp;CHAR(10)&amp;udfRegEx(other_hotels_test!M1986,"[^;]+$\d( of )\d( stars).*(n&gt;)([\s\S]*;)")</f>
        <v>#NAME?</v>
      </c>
      <c r="N1986" s="1" t="str">
        <f>other_hotels_test!P1986</f>
        <v>Reviewed 13 August 2008</v>
      </c>
    </row>
    <row r="1987" spans="1:14" ht="112">
      <c r="A1987" s="1" t="str">
        <f>MID(other_hotels_test!D1987,1,FIND("_data",other_hotels_test!D1987,1)-1)</f>
        <v>victoria_hotel</v>
      </c>
      <c r="B1987" s="4" t="str">
        <f>other_hotels_test!G1987</f>
        <v>NY11373</v>
      </c>
      <c r="C1987" s="4" t="str">
        <f>IF(ISBLANK(other_hotels_test!H1987),"",other_hotels_test!H1987)</f>
        <v>Elmhurst New York</v>
      </c>
      <c r="D1987" s="1" t="str">
        <f>MID(other_hotels_test!I1987,FIND("of",other_hotels_test!I1987,1)-2,12)</f>
        <v>3 of 5 stars</v>
      </c>
      <c r="E1987" s="1" t="str">
        <f>MID(other_hotels_test!I1987,FIND("of",other_hotels_test!I1987,1)-2,2)</f>
        <v xml:space="preserve">3 </v>
      </c>
      <c r="F1987" s="2">
        <f>MID(other_hotels_test!I1987,FIND("of",other_hotels_test!I1987,1)-2,2)/MID(other_hotels_test!I1987,FIND("of",other_hotels_test!I1987,1)+2,2)</f>
        <v>0.6</v>
      </c>
      <c r="G1987" s="3" t="str">
        <f>IF(ISBLANK(other_hotels_test!J1987),"",other_hotels_test!J1987)</f>
        <v>“Great Value for location”</v>
      </c>
      <c r="H1987" s="3" t="str">
        <f>IF(ISBLANK(other_hotels_test!K1987),"",other_hotels_test!K1987)</f>
        <v>Hotel prices in SIngapore have gone through the roof the Victoria no exception but the rates are half the price of other nearby hotels. The hotel was recently renovated. The room and bathroom were on the small side but for a single person you could still move around. The room was very clean and comfortable. Amenities included free local calls and free computer use in the lobby. While the hotel is not luxury it is functional. The location is quite good 5 minute walkto City Hall MRT and Raffles Place.</v>
      </c>
      <c r="I1987" s="1" t="str">
        <f>TRIM(IF(ISERROR(MID(other_hotels_test!L1987,7,FIND("travelled",other_hotels_test!L1987,1)-7)),"",MID(other_hotels_test!L1987,7,FIND("travelled",other_hotels_test!L1987,1)-7)))</f>
        <v>May 2008</v>
      </c>
      <c r="J1987" s="1" t="str">
        <f>TRIM(IF(ISERROR(MID(other_hotels_test!L1987,FIND("travelled",other_hotels_test!L1987,1)+9,LEN(other_hotels_test!L1987))),"",MID(other_hotels_test!L1987,FIND("travelled",other_hotels_test!L1987,1)+9,LEN(other_hotels_test!L1987))))</f>
        <v>solo</v>
      </c>
      <c r="K1987" s="4" t="e">
        <f ca="1">udfRegEx(other_hotels_test!M1987,"\d( of )\d( stars).*(n&gt;)([\s\S]*;)")&amp;CHAR(10)&amp;udfRegEx(other_hotels_test!M1987,"[^;]+$\d( of )\d( stars).*(n&gt;)([\s\S]*;)")</f>
        <v>#NAME?</v>
      </c>
      <c r="N1987" s="1" t="str">
        <f>other_hotels_test!P1987</f>
        <v>Reviewed 29 May 2008</v>
      </c>
    </row>
    <row r="1988" spans="1:14" ht="98">
      <c r="A1988" s="1" t="str">
        <f>MID(other_hotels_test!D1988,1,FIND("_data",other_hotels_test!D1988,1)-1)</f>
        <v>victoria_hotel</v>
      </c>
      <c r="B1988" s="4" t="str">
        <f>other_hotels_test!G1988</f>
        <v>Frank M</v>
      </c>
      <c r="C1988" s="4" t="str">
        <f>IF(ISBLANK(other_hotels_test!H1988),"",other_hotels_test!H1988)</f>
        <v>Bangkok Thailand</v>
      </c>
      <c r="D1988" s="1" t="str">
        <f>MID(other_hotels_test!I1988,FIND("of",other_hotels_test!I1988,1)-2,12)</f>
        <v>4 of 5 stars</v>
      </c>
      <c r="E1988" s="1" t="str">
        <f>MID(other_hotels_test!I1988,FIND("of",other_hotels_test!I1988,1)-2,2)</f>
        <v xml:space="preserve">4 </v>
      </c>
      <c r="F1988" s="2">
        <f>MID(other_hotels_test!I1988,FIND("of",other_hotels_test!I1988,1)-2,2)/MID(other_hotels_test!I1988,FIND("of",other_hotels_test!I1988,1)+2,2)</f>
        <v>0.8</v>
      </c>
      <c r="G1988" s="3" t="str">
        <f>IF(ISBLANK(other_hotels_test!J1988),"",other_hotels_test!J1988)</f>
        <v>“Excellent centrally located small hotel”</v>
      </c>
      <c r="H1988" s="3" t="str">
        <f>IF(ISBLANK(other_hotels_test!K1988),"",other_hotels_test!K1988)</f>
        <v>This little hotel used to be in the pits but now it has been thoroughly renovated and refurbished. Rooms are very small but very modern bright &amp; comfortable and equiped with the standard hotel features -- TV fridge tea/coffee making facility. The phone can be used only for calls within Singapore and all calls are free. Reception staff are friendly by Singapore standards. Rates are quite high as befits its location.</v>
      </c>
      <c r="I1988" s="1" t="str">
        <f>TRIM(IF(ISERROR(MID(other_hotels_test!L1988,7,FIND("travelled",other_hotels_test!L1988,1)-7)),"",MID(other_hotels_test!L1988,7,FIND("travelled",other_hotels_test!L1988,1)-7)))</f>
        <v>May 2008</v>
      </c>
      <c r="J1988" s="1" t="str">
        <f>TRIM(IF(ISERROR(MID(other_hotels_test!L1988,FIND("travelled",other_hotels_test!L1988,1)+9,LEN(other_hotels_test!L1988))),"",MID(other_hotels_test!L1988,FIND("travelled",other_hotels_test!L1988,1)+9,LEN(other_hotels_test!L1988))))</f>
        <v>solo</v>
      </c>
      <c r="K1988" s="4" t="e">
        <f ca="1">udfRegEx(other_hotels_test!M1988,"\d( of )\d( stars).*(n&gt;)([\s\S]*;)")&amp;CHAR(10)&amp;udfRegEx(other_hotels_test!M1988,"[^;]+$\d( of )\d( stars).*(n&gt;)([\s\S]*;)")</f>
        <v>#NAME?</v>
      </c>
      <c r="N1988" s="1" t="str">
        <f>other_hotels_test!P1988</f>
        <v>Reviewed 20 May 2008</v>
      </c>
    </row>
    <row r="1989" spans="1:14" ht="42">
      <c r="A1989" s="1" t="str">
        <f>MID(other_hotels_test!D1989,1,FIND("_data",other_hotels_test!D1989,1)-1)</f>
        <v>victoria_hotel</v>
      </c>
      <c r="B1989" s="4" t="str">
        <f>other_hotels_test!G1989</f>
        <v>inna s</v>
      </c>
      <c r="C1989" s="4" t="str">
        <f>IF(ISBLANK(other_hotels_test!H1989),"",other_hotels_test!H1989)</f>
        <v>Israel</v>
      </c>
      <c r="D1989" s="1" t="str">
        <f>MID(other_hotels_test!I1989,FIND("of",other_hotels_test!I1989,1)-2,12)</f>
        <v>1 of 5 stars</v>
      </c>
      <c r="E1989" s="1" t="str">
        <f>MID(other_hotels_test!I1989,FIND("of",other_hotels_test!I1989,1)-2,2)</f>
        <v xml:space="preserve">1 </v>
      </c>
      <c r="F1989" s="2">
        <f>MID(other_hotels_test!I1989,FIND("of",other_hotels_test!I1989,1)-2,2)/MID(other_hotels_test!I1989,FIND("of",other_hotels_test!I1989,1)+2,2)</f>
        <v>0.2</v>
      </c>
      <c r="G1989" s="3" t="str">
        <f>IF(ISBLANK(other_hotels_test!J1989),"",other_hotels_test!J1989)</f>
        <v>“nightmare”</v>
      </c>
      <c r="H1989" s="3" t="str">
        <f>IF(ISBLANK(other_hotels_test!K1989),"",other_hotels_test!K1989)</f>
        <v>I’ve stayed there for 2 nights because all hotels in Singapore were overbooked. It was my worse experience in Singapore. The room is small not clean. The service is bad.</v>
      </c>
      <c r="I1989" s="1" t="str">
        <f>TRIM(IF(ISERROR(MID(other_hotels_test!L1989,7,FIND("travelled",other_hotels_test!L1989,1)-7)),"",MID(other_hotels_test!L1989,7,FIND("travelled",other_hotels_test!L1989,1)-7)))</f>
        <v>November 2007</v>
      </c>
      <c r="J1989" s="1" t="str">
        <f>TRIM(IF(ISERROR(MID(other_hotels_test!L1989,FIND("travelled",other_hotels_test!L1989,1)+9,LEN(other_hotels_test!L1989))),"",MID(other_hotels_test!L1989,FIND("travelled",other_hotels_test!L1989,1)+9,LEN(other_hotels_test!L1989))))</f>
        <v>on business</v>
      </c>
      <c r="K1989" s="4" t="e">
        <f ca="1">udfRegEx(other_hotels_test!M1989,"\d( of )\d( stars).*(n&gt;)([\s\S]*;)")&amp;CHAR(10)&amp;udfRegEx(other_hotels_test!M1989,"[^;]+$\d( of )\d( stars).*(n&gt;)([\s\S]*;)")</f>
        <v>#NAME?</v>
      </c>
      <c r="N1989" s="1" t="str">
        <f>other_hotels_test!P1989</f>
        <v>Reviewed 15 December 2007</v>
      </c>
    </row>
    <row r="1990" spans="1:14" ht="112">
      <c r="A1990" s="1" t="str">
        <f>MID(other_hotels_test!D1990,1,FIND("_data",other_hotels_test!D1990,1)-1)</f>
        <v>victoria_hotel</v>
      </c>
      <c r="B1990" s="4" t="str">
        <f>other_hotels_test!G1990</f>
        <v>Anne1910</v>
      </c>
      <c r="C1990" s="4" t="str">
        <f>IF(ISBLANK(other_hotels_test!H1990),"",other_hotels_test!H1990)</f>
        <v>philippines</v>
      </c>
      <c r="D1990" s="1" t="str">
        <f>MID(other_hotels_test!I1990,FIND("of",other_hotels_test!I1990,1)-2,12)</f>
        <v>4 of 5 stars</v>
      </c>
      <c r="E1990" s="1" t="str">
        <f>MID(other_hotels_test!I1990,FIND("of",other_hotels_test!I1990,1)-2,2)</f>
        <v xml:space="preserve">4 </v>
      </c>
      <c r="F1990" s="2">
        <f>MID(other_hotels_test!I1990,FIND("of",other_hotels_test!I1990,1)-2,2)/MID(other_hotels_test!I1990,FIND("of",other_hotels_test!I1990,1)+2,2)</f>
        <v>0.8</v>
      </c>
      <c r="G1990" s="3" t="str">
        <f>IF(ISBLANK(other_hotels_test!J1990),"",other_hotels_test!J1990)</f>
        <v>“accessible location”</v>
      </c>
      <c r="H1990" s="3" t="str">
        <f>IF(ISBLANK(other_hotels_test!K1990),"",other_hotels_test!K1990)</f>
        <v>What's great about Victoria Hotel is its location! The staff are nice and warm. Our room was clean. Wifi is is good and free! It is worth the money esp. that it is centrally lcoated. One think that pissed me off though during our stay was when the fire alarm went off early in the morning and that somehow scared us coz we thought the hotel caught fire or something like that. I called the staff to ask and was told that it's a false alarm. Anyway overall hotel experience was pleasant!</v>
      </c>
      <c r="I1990" s="1" t="str">
        <f>TRIM(IF(ISERROR(MID(other_hotels_test!L1990,7,FIND("travelled",other_hotels_test!L1990,1)-7)),"",MID(other_hotels_test!L1990,7,FIND("travelled",other_hotels_test!L1990,1)-7)))</f>
        <v>October 2013</v>
      </c>
      <c r="J1990" s="1" t="str">
        <f>TRIM(IF(ISERROR(MID(other_hotels_test!L1990,FIND("travelled",other_hotels_test!L1990,1)+9,LEN(other_hotels_test!L1990))),"",MID(other_hotels_test!L1990,FIND("travelled",other_hotels_test!L1990,1)+9,LEN(other_hotels_test!L1990))))</f>
        <v>with family</v>
      </c>
      <c r="K1990" s="4" t="e">
        <f ca="1">udfRegEx(other_hotels_test!M1990,"\d( of )\d( stars).*(n&gt;)([\s\S]*;)")&amp;CHAR(10)&amp;udfRegEx(other_hotels_test!M1990,"[^;]+$\d( of )\d( stars).*(n&gt;)([\s\S]*;)")</f>
        <v>#NAME?</v>
      </c>
      <c r="N1990" s="1" t="str">
        <f>other_hotels_test!P1990</f>
        <v>Reviewed 26 October 2013</v>
      </c>
    </row>
    <row r="1991" spans="1:14" ht="294">
      <c r="A1991" s="1" t="str">
        <f>MID(other_hotels_test!D1991,1,FIND("_data",other_hotels_test!D1991,1)-1)</f>
        <v>victoria_hotel</v>
      </c>
      <c r="B1991" s="4" t="str">
        <f>other_hotels_test!G1991</f>
        <v>Deepankar G</v>
      </c>
      <c r="C1991" s="4" t="str">
        <f>IF(ISBLANK(other_hotels_test!H1991),"",other_hotels_test!H1991)</f>
        <v>New Delhi Delhi India</v>
      </c>
      <c r="D1991" s="1" t="str">
        <f>MID(other_hotels_test!I1991,FIND("of",other_hotels_test!I1991,1)-2,12)</f>
        <v>5 of 5 stars</v>
      </c>
      <c r="E1991" s="1" t="str">
        <f>MID(other_hotels_test!I1991,FIND("of",other_hotels_test!I1991,1)-2,2)</f>
        <v xml:space="preserve">5 </v>
      </c>
      <c r="F1991" s="2">
        <f>MID(other_hotels_test!I1991,FIND("of",other_hotels_test!I1991,1)-2,2)/MID(other_hotels_test!I1991,FIND("of",other_hotels_test!I1991,1)+2,2)</f>
        <v>1</v>
      </c>
      <c r="G1991" s="3" t="str">
        <f>IF(ISBLANK(other_hotels_test!J1991),"",other_hotels_test!J1991)</f>
        <v>“Great Location Reasonable &amp; Feel at Home”</v>
      </c>
      <c r="H1991" s="3" t="str">
        <f>IF(ISBLANK(other_hotels_test!K1991),"",other_hotels_test!K1991)</f>
        <v>It was my first visit to Singapore with my family &amp; was skeptical while booking Victoria Hotel due to mixed review on Trip Advisor and now I don’t regret my decision even for a single moment for staying in Victoria which lasted for four nights &amp; five days. Great location for any vacation traveller as it’s in close proximity to Singapore landmarks like Singapore Art Museum Singapore Management University Bugis Street (famous shopping point) &amp; may more. Nearest MRT stations Bras Basah (2-3 min walk) &amp; Bugis (5-7 min walk) gives an easy access option to explore rest of Singapore. Anyone who enjoys walking can reach to important location in CBD with 15-20 min walk whether it be raffles mall suntec city esplande areas near marine bay or orchard road. Within hotel premises &amp; just opposite to it are located 7-11 convenience stores to serve your daily needs. Stayed in family room which is well spacious clean carpeted &amp; bed size is good &amp; very comfortable. Decor is good would be inspired by the lovers of simplicity. Cleanness is another diamond in the crown of Victoria Hotel. In terms of budget Victoria is quite affordable &amp; reasonably priced. Last but not the least STAFF of Victoria is very good humble and friendly. If we ever get another chance to visit Singapore our first choice for stay would be VICTORIA HOTEL Stayed in Room 202</v>
      </c>
      <c r="I1991" s="1" t="str">
        <f>TRIM(IF(ISERROR(MID(other_hotels_test!L1991,7,FIND("travelled",other_hotels_test!L1991,1)-7)),"",MID(other_hotels_test!L1991,7,FIND("travelled",other_hotels_test!L1991,1)-7)))</f>
        <v>October 2013</v>
      </c>
      <c r="J1991" s="1" t="str">
        <f>TRIM(IF(ISERROR(MID(other_hotels_test!L1991,FIND("travelled",other_hotels_test!L1991,1)+9,LEN(other_hotels_test!L1991))),"",MID(other_hotels_test!L1991,FIND("travelled",other_hotels_test!L1991,1)+9,LEN(other_hotels_test!L1991))))</f>
        <v>with family</v>
      </c>
      <c r="K1991" s="4" t="e">
        <f ca="1">udfRegEx(other_hotels_test!M1991,"\d( of )\d( stars).*(n&gt;)([\s\S]*;)")&amp;CHAR(10)&amp;udfRegEx(other_hotels_test!M1991,"[^;]+$\d( of )\d( stars).*(n&gt;)([\s\S]*;)")</f>
        <v>#NAME?</v>
      </c>
      <c r="N1991" s="1" t="str">
        <f>other_hotels_test!P1991</f>
        <v>Reviewed 26 October 2013</v>
      </c>
    </row>
    <row r="1992" spans="1:14" ht="140">
      <c r="A1992" s="1" t="str">
        <f>MID(other_hotels_test!D1992,1,FIND("_data",other_hotels_test!D1992,1)-1)</f>
        <v>victoria_hotel</v>
      </c>
      <c r="B1992" s="4" t="str">
        <f>other_hotels_test!G1992</f>
        <v>MBJ6</v>
      </c>
      <c r="C1992" s="4" t="str">
        <f>IF(ISBLANK(other_hotels_test!H1992),"",other_hotels_test!H1992)</f>
        <v>Kuta Indonesia</v>
      </c>
      <c r="D1992" s="1" t="str">
        <f>MID(other_hotels_test!I1992,FIND("of",other_hotels_test!I1992,1)-2,12)</f>
        <v>4 of 5 stars</v>
      </c>
      <c r="E1992" s="1" t="str">
        <f>MID(other_hotels_test!I1992,FIND("of",other_hotels_test!I1992,1)-2,2)</f>
        <v xml:space="preserve">4 </v>
      </c>
      <c r="F1992" s="2">
        <f>MID(other_hotels_test!I1992,FIND("of",other_hotels_test!I1992,1)-2,2)/MID(other_hotels_test!I1992,FIND("of",other_hotels_test!I1992,1)+2,2)</f>
        <v>0.8</v>
      </c>
      <c r="G1992" s="3" t="str">
        <f>IF(ISBLANK(other_hotels_test!J1992),"",other_hotels_test!J1992)</f>
        <v>“great Location!”</v>
      </c>
      <c r="H1992" s="3" t="str">
        <f>IF(ISBLANK(other_hotels_test!K1992),"",other_hotels_test!K1992)</f>
        <v>The best thing about this hotel is the location ... right in the middle of the much more expensive hotels &amp; next to Bugis Junction with its restaurants and shops. The rooms are a bit tired ... needs a lick of paint and of cause are small ... because its Singapore but the rooms and clean and beds are comfy. Staff are ok and deal with any queries promptly and efficiently. Its a great base if you just want a place to sleep. The room had a great hot shower tea / coffee making facilities hair dryer mini fridge  free WIFI and bottled water. The bus stop is right outside MRT Bugis 5 mins walk and can get taxis very easily too. i would stay there agina for sure!</v>
      </c>
      <c r="I1992" s="1" t="str">
        <f>TRIM(IF(ISERROR(MID(other_hotels_test!L1992,7,FIND("travelled",other_hotels_test!L1992,1)-7)),"",MID(other_hotels_test!L1992,7,FIND("travelled",other_hotels_test!L1992,1)-7)))</f>
        <v>October 2013</v>
      </c>
      <c r="J1992" s="1" t="str">
        <f>TRIM(IF(ISERROR(MID(other_hotels_test!L1992,FIND("travelled",other_hotels_test!L1992,1)+9,LEN(other_hotels_test!L1992))),"",MID(other_hotels_test!L1992,FIND("travelled",other_hotels_test!L1992,1)+9,LEN(other_hotels_test!L1992))))</f>
        <v>with family</v>
      </c>
      <c r="K1992" s="4" t="e">
        <f ca="1">udfRegEx(other_hotels_test!M1992,"\d( of )\d( stars).*(n&gt;)([\s\S]*;)")&amp;CHAR(10)&amp;udfRegEx(other_hotels_test!M1992,"[^;]+$\d( of )\d( stars).*(n&gt;)([\s\S]*;)")</f>
        <v>#NAME?</v>
      </c>
      <c r="N1992" s="1" t="str">
        <f>other_hotels_test!P1992</f>
        <v>Reviewed 25 October 2013</v>
      </c>
    </row>
    <row r="1993" spans="1:14" ht="56">
      <c r="A1993" s="1" t="str">
        <f>MID(other_hotels_test!D1993,1,FIND("_data",other_hotels_test!D1993,1)-1)</f>
        <v>victoria_hotel</v>
      </c>
      <c r="B1993" s="4" t="str">
        <f>other_hotels_test!G1993</f>
        <v>abeoki</v>
      </c>
      <c r="C1993" s="4" t="str">
        <f>IF(ISBLANK(other_hotels_test!H1993),"",other_hotels_test!H1993)</f>
        <v>surabaya</v>
      </c>
      <c r="D1993" s="1" t="str">
        <f>MID(other_hotels_test!I1993,FIND("of",other_hotels_test!I1993,1)-2,12)</f>
        <v>3 of 5 stars</v>
      </c>
      <c r="E1993" s="1" t="str">
        <f>MID(other_hotels_test!I1993,FIND("of",other_hotels_test!I1993,1)-2,2)</f>
        <v xml:space="preserve">3 </v>
      </c>
      <c r="F1993" s="2">
        <f>MID(other_hotels_test!I1993,FIND("of",other_hotels_test!I1993,1)-2,2)/MID(other_hotels_test!I1993,FIND("of",other_hotels_test!I1993,1)+2,2)</f>
        <v>0.6</v>
      </c>
      <c r="G1993" s="3" t="str">
        <f>IF(ISBLANK(other_hotels_test!J1993),"",other_hotels_test!J1993)</f>
        <v>“awesome”</v>
      </c>
      <c r="H1993" s="3" t="str">
        <f>IF(ISBLANK(other_hotels_test!K1993),"",other_hotels_test!K1993)</f>
        <v>Vicoria hotel near from MRT station (brash basah) and Singapore Art Museum staff very friendly and informative especially Mrs Noorsiah who very helping us showing where kiblat is..hehehehe wifi good enough ...room small but comfort and clean</v>
      </c>
      <c r="I1993" s="1" t="str">
        <f>TRIM(IF(ISERROR(MID(other_hotels_test!L1993,7,FIND("travelled",other_hotels_test!L1993,1)-7)),"",MID(other_hotels_test!L1993,7,FIND("travelled",other_hotels_test!L1993,1)-7)))</f>
        <v>October 2013</v>
      </c>
      <c r="J1993" s="1" t="str">
        <f>TRIM(IF(ISERROR(MID(other_hotels_test!L1993,FIND("travelled",other_hotels_test!L1993,1)+9,LEN(other_hotels_test!L1993))),"",MID(other_hotels_test!L1993,FIND("travelled",other_hotels_test!L1993,1)+9,LEN(other_hotels_test!L1993))))</f>
        <v>with family</v>
      </c>
      <c r="K1993" s="4" t="e">
        <f ca="1">udfRegEx(other_hotels_test!M1993,"\d( of )\d( stars).*(n&gt;)([\s\S]*;)")&amp;CHAR(10)&amp;udfRegEx(other_hotels_test!M1993,"[^;]+$\d( of )\d( stars).*(n&gt;)([\s\S]*;)")</f>
        <v>#NAME?</v>
      </c>
      <c r="N1993" s="1" t="str">
        <f>other_hotels_test!P1993</f>
        <v>Reviewed 19 October 2013</v>
      </c>
    </row>
    <row r="1994" spans="1:14" ht="70">
      <c r="A1994" s="1" t="str">
        <f>MID(other_hotels_test!D1994,1,FIND("_data",other_hotels_test!D1994,1)-1)</f>
        <v>victoria_hotel</v>
      </c>
      <c r="B1994" s="4" t="str">
        <f>other_hotels_test!G1994</f>
        <v>Jacqueline S</v>
      </c>
      <c r="C1994" s="4" t="str">
        <f>IF(ISBLANK(other_hotels_test!H1994),"",other_hotels_test!H1994)</f>
        <v>Vancouver Canada</v>
      </c>
      <c r="D1994" s="1" t="str">
        <f>MID(other_hotels_test!I1994,FIND("of",other_hotels_test!I1994,1)-2,12)</f>
        <v>3 of 5 stars</v>
      </c>
      <c r="E1994" s="1" t="str">
        <f>MID(other_hotels_test!I1994,FIND("of",other_hotels_test!I1994,1)-2,2)</f>
        <v xml:space="preserve">3 </v>
      </c>
      <c r="F1994" s="2">
        <f>MID(other_hotels_test!I1994,FIND("of",other_hotels_test!I1994,1)-2,2)/MID(other_hotels_test!I1994,FIND("of",other_hotels_test!I1994,1)+2,2)</f>
        <v>0.6</v>
      </c>
      <c r="G1994" s="3" t="str">
        <f>IF(ISBLANK(other_hotels_test!J1994),"",other_hotels_test!J1994)</f>
        <v>“Reasonable hotel in a good location”</v>
      </c>
      <c r="H1994" s="3" t="str">
        <f>IF(ISBLANK(other_hotels_test!K1994),"",other_hotels_test!K1994)</f>
        <v>Victoria hotel doesn't look like much from outside but inside is better. Our king room was a good size. Décor is outdated but everything is clean. Bathroom is a reasonable size and location of the hotel is excellent for proximity to downtown Singapore. Staff were friendly and helpful.</v>
      </c>
      <c r="I1994" s="1" t="str">
        <f>TRIM(IF(ISERROR(MID(other_hotels_test!L1994,7,FIND("travelled",other_hotels_test!L1994,1)-7)),"",MID(other_hotels_test!L1994,7,FIND("travelled",other_hotels_test!L1994,1)-7)))</f>
        <v>October 2013</v>
      </c>
      <c r="J1994" s="1" t="str">
        <f>TRIM(IF(ISERROR(MID(other_hotels_test!L1994,FIND("travelled",other_hotels_test!L1994,1)+9,LEN(other_hotels_test!L1994))),"",MID(other_hotels_test!L1994,FIND("travelled",other_hotels_test!L1994,1)+9,LEN(other_hotels_test!L1994))))</f>
        <v>as a couple</v>
      </c>
      <c r="K1994" s="4" t="e">
        <f ca="1">udfRegEx(other_hotels_test!M1994,"\d( of )\d( stars).*(n&gt;)([\s\S]*;)")&amp;CHAR(10)&amp;udfRegEx(other_hotels_test!M1994,"[^;]+$\d( of )\d( stars).*(n&gt;)([\s\S]*;)")</f>
        <v>#NAME?</v>
      </c>
      <c r="N1994" s="1" t="str">
        <f>other_hotels_test!P1994</f>
        <v>Reviewed 19 October 2013</v>
      </c>
    </row>
    <row r="1995" spans="1:14" ht="42">
      <c r="A1995" s="1" t="str">
        <f>MID(other_hotels_test!D1995,1,FIND("_data",other_hotels_test!D1995,1)-1)</f>
        <v>victoria_hotel</v>
      </c>
      <c r="B1995" s="4" t="str">
        <f>other_hotels_test!G1995</f>
        <v>MarkAIpoh</v>
      </c>
      <c r="C1995" s="4" t="str">
        <f>IF(ISBLANK(other_hotels_test!H1995),"",other_hotels_test!H1995)</f>
        <v>Ipoh</v>
      </c>
      <c r="D1995" s="1" t="str">
        <f>MID(other_hotels_test!I1995,FIND("of",other_hotels_test!I1995,1)-2,12)</f>
        <v>4 of 5 stars</v>
      </c>
      <c r="E1995" s="1" t="str">
        <f>MID(other_hotels_test!I1995,FIND("of",other_hotels_test!I1995,1)-2,2)</f>
        <v xml:space="preserve">4 </v>
      </c>
      <c r="F1995" s="2">
        <f>MID(other_hotels_test!I1995,FIND("of",other_hotels_test!I1995,1)-2,2)/MID(other_hotels_test!I1995,FIND("of",other_hotels_test!I1995,1)+2,2)</f>
        <v>0.8</v>
      </c>
      <c r="G1995" s="3" t="str">
        <f>IF(ISBLANK(other_hotels_test!J1995),"",other_hotels_test!J1995)</f>
        <v>“Clean Rooms &amp; Proactive Staff”</v>
      </c>
      <c r="H1995" s="3" t="str">
        <f>IF(ISBLANK(other_hotels_test!K1995),"",other_hotels_test!K1995)</f>
        <v>I would stay here again good staff nice room upgrade if you need a place to just rest this is an ideal hotel. All the main attraction can be easily reached by taxi. Travelled to Singapore for work.</v>
      </c>
      <c r="I1995" s="1" t="str">
        <f>TRIM(IF(ISERROR(MID(other_hotels_test!L1995,7,FIND("travelled",other_hotels_test!L1995,1)-7)),"",MID(other_hotels_test!L1995,7,FIND("travelled",other_hotels_test!L1995,1)-7)))</f>
        <v>October 2013</v>
      </c>
      <c r="J1995" s="1" t="str">
        <f>TRIM(IF(ISERROR(MID(other_hotels_test!L1995,FIND("travelled",other_hotels_test!L1995,1)+9,LEN(other_hotels_test!L1995))),"",MID(other_hotels_test!L1995,FIND("travelled",other_hotels_test!L1995,1)+9,LEN(other_hotels_test!L1995))))</f>
        <v>on business</v>
      </c>
      <c r="K1995" s="4" t="e">
        <f ca="1">udfRegEx(other_hotels_test!M1995,"\d( of )\d( stars).*(n&gt;)([\s\S]*;)")&amp;CHAR(10)&amp;udfRegEx(other_hotels_test!M1995,"[^;]+$\d( of )\d( stars).*(n&gt;)([\s\S]*;)")</f>
        <v>#NAME?</v>
      </c>
      <c r="N1995" s="1" t="str">
        <f>other_hotels_test!P1995</f>
        <v>Reviewed 4 November 2013</v>
      </c>
    </row>
    <row r="1996" spans="1:14" ht="70">
      <c r="A1996" s="1" t="str">
        <f>MID(other_hotels_test!D1996,1,FIND("_data",other_hotels_test!D1996,1)-1)</f>
        <v>victoria_hotel</v>
      </c>
      <c r="B1996" s="4" t="str">
        <f>other_hotels_test!G1996</f>
        <v>surapong d</v>
      </c>
      <c r="C1996" s="4" t="str">
        <f>IF(ISBLANK(other_hotels_test!H1996),"",other_hotels_test!H1996)</f>
        <v>Bangkok Thailand</v>
      </c>
      <c r="D1996" s="1" t="str">
        <f>MID(other_hotels_test!I1996,FIND("of",other_hotels_test!I1996,1)-2,12)</f>
        <v>4 of 5 stars</v>
      </c>
      <c r="E1996" s="1" t="str">
        <f>MID(other_hotels_test!I1996,FIND("of",other_hotels_test!I1996,1)-2,2)</f>
        <v xml:space="preserve">4 </v>
      </c>
      <c r="F1996" s="2">
        <f>MID(other_hotels_test!I1996,FIND("of",other_hotels_test!I1996,1)-2,2)/MID(other_hotels_test!I1996,FIND("of",other_hotels_test!I1996,1)+2,2)</f>
        <v>0.8</v>
      </c>
      <c r="G1996" s="3" t="str">
        <f>IF(ISBLANK(other_hotels_test!J1996),"",other_hotels_test!J1996)</f>
        <v>“hotel of good locationexcellent staffexcellent service”</v>
      </c>
      <c r="H1996" s="3" t="str">
        <f>IF(ISBLANK(other_hotels_test!K1996),"",other_hotels_test!K1996)</f>
        <v>the staff at the hotel is excellent.they helped us find out informationtook care of booking and give good advice. the hotel is small but its convenient location compensates it. the room is small but clean and suits to your budget. i appreciate their staff and would like to recommend.</v>
      </c>
      <c r="I1996" s="1" t="str">
        <f>TRIM(IF(ISERROR(MID(other_hotels_test!L1996,7,FIND("travelled",other_hotels_test!L1996,1)-7)),"",MID(other_hotels_test!L1996,7,FIND("travelled",other_hotels_test!L1996,1)-7)))</f>
        <v>October 2013</v>
      </c>
      <c r="J1996" s="1" t="str">
        <f>TRIM(IF(ISERROR(MID(other_hotels_test!L1996,FIND("travelled",other_hotels_test!L1996,1)+9,LEN(other_hotels_test!L1996))),"",MID(other_hotels_test!L1996,FIND("travelled",other_hotels_test!L1996,1)+9,LEN(other_hotels_test!L1996))))</f>
        <v>as a couple</v>
      </c>
      <c r="K1996" s="4" t="e">
        <f ca="1">udfRegEx(other_hotels_test!M1996,"\d( of )\d( stars).*(n&gt;)([\s\S]*;)")&amp;CHAR(10)&amp;udfRegEx(other_hotels_test!M1996,"[^;]+$\d( of )\d( stars).*(n&gt;)([\s\S]*;)")</f>
        <v>#NAME?</v>
      </c>
      <c r="N1996" s="1" t="str">
        <f>other_hotels_test!P1996</f>
        <v>Reviewed 4 November 2013</v>
      </c>
    </row>
    <row r="1997" spans="1:14" ht="84">
      <c r="A1997" s="1" t="str">
        <f>MID(other_hotels_test!D1997,1,FIND("_data",other_hotels_test!D1997,1)-1)</f>
        <v>victoria_hotel</v>
      </c>
      <c r="B1997" s="4" t="str">
        <f>other_hotels_test!G1997</f>
        <v>Ann W</v>
      </c>
      <c r="C1997" s="4" t="str">
        <f>IF(ISBLANK(other_hotels_test!H1997),"",other_hotels_test!H1997)</f>
        <v>Gravesend</v>
      </c>
      <c r="D1997" s="1" t="str">
        <f>MID(other_hotels_test!I1997,FIND("of",other_hotels_test!I1997,1)-2,12)</f>
        <v>4 of 5 stars</v>
      </c>
      <c r="E1997" s="1" t="str">
        <f>MID(other_hotels_test!I1997,FIND("of",other_hotels_test!I1997,1)-2,2)</f>
        <v xml:space="preserve">4 </v>
      </c>
      <c r="F1997" s="2">
        <f>MID(other_hotels_test!I1997,FIND("of",other_hotels_test!I1997,1)-2,2)/MID(other_hotels_test!I1997,FIND("of",other_hotels_test!I1997,1)+2,2)</f>
        <v>0.8</v>
      </c>
      <c r="G1997" s="3" t="str">
        <f>IF(ISBLANK(other_hotels_test!J1997),"",other_hotels_test!J1997)</f>
        <v>“Excellent location”</v>
      </c>
      <c r="H1997" s="3" t="str">
        <f>IF(ISBLANK(other_hotels_test!K1997),"",other_hotels_test!K1997)</f>
        <v>We were delighted to find that the hotel is in such a convenient location. It is a stone's throw away from two MTR stations bus stops including the hop on/hop off Raffles Hotel Bugis Street Market the Singapore Art Gallery and lots of shops and eateries. The surrounding environment was lively but our room was peaceful and quiet. I would recommend staying here as a very good base for sight-seeing.</v>
      </c>
      <c r="I1997" s="1" t="str">
        <f>TRIM(IF(ISERROR(MID(other_hotels_test!L1997,7,FIND("travelled",other_hotels_test!L1997,1)-7)),"",MID(other_hotels_test!L1997,7,FIND("travelled",other_hotels_test!L1997,1)-7)))</f>
        <v>October 2013</v>
      </c>
      <c r="J1997" s="1" t="str">
        <f>TRIM(IF(ISERROR(MID(other_hotels_test!L1997,FIND("travelled",other_hotels_test!L1997,1)+9,LEN(other_hotels_test!L1997))),"",MID(other_hotels_test!L1997,FIND("travelled",other_hotels_test!L1997,1)+9,LEN(other_hotels_test!L1997))))</f>
        <v>as a couple</v>
      </c>
      <c r="K1997" s="4" t="e">
        <f ca="1">udfRegEx(other_hotels_test!M1997,"\d( of )\d( stars).*(n&gt;)([\s\S]*;)")&amp;CHAR(10)&amp;udfRegEx(other_hotels_test!M1997,"[^;]+$\d( of )\d( stars).*(n&gt;)([\s\S]*;)")</f>
        <v>#NAME?</v>
      </c>
      <c r="N1997" s="1" t="str">
        <f>other_hotels_test!P1997</f>
        <v>Reviewed 3 November 2013</v>
      </c>
    </row>
    <row r="1998" spans="1:14" ht="98">
      <c r="A1998" s="1" t="str">
        <f>MID(other_hotels_test!D1998,1,FIND("_data",other_hotels_test!D1998,1)-1)</f>
        <v>victoria_hotel</v>
      </c>
      <c r="B1998" s="4" t="str">
        <f>other_hotels_test!G1998</f>
        <v>Joyce L</v>
      </c>
      <c r="C1998" s="4" t="str">
        <f>IF(ISBLANK(other_hotels_test!H1998),"",other_hotels_test!H1998)</f>
        <v>Hong Kong China</v>
      </c>
      <c r="D1998" s="1" t="str">
        <f>MID(other_hotels_test!I1998,FIND("of",other_hotels_test!I1998,1)-2,12)</f>
        <v>4 of 5 stars</v>
      </c>
      <c r="E1998" s="1" t="str">
        <f>MID(other_hotels_test!I1998,FIND("of",other_hotels_test!I1998,1)-2,2)</f>
        <v xml:space="preserve">4 </v>
      </c>
      <c r="F1998" s="2">
        <f>MID(other_hotels_test!I1998,FIND("of",other_hotels_test!I1998,1)-2,2)/MID(other_hotels_test!I1998,FIND("of",other_hotels_test!I1998,1)+2,2)</f>
        <v>0.8</v>
      </c>
      <c r="G1998" s="3" t="str">
        <f>IF(ISBLANK(other_hotels_test!J1998),"",other_hotels_test!J1998)</f>
        <v>“hotel review by Joyce Lee”</v>
      </c>
      <c r="H1998" s="3" t="str">
        <f>IF(ISBLANK(other_hotels_test!K1998),"",other_hotels_test!K1998)</f>
        <v>Super nice front desk staff. They can speak different language and they helped me search lots of information because my friend from Rusia who could not enter Singapore without visa but we did't know about it. Front desk staff helped me a lot since i was very worried and they tried their best to help me and comfort me and called to the airport. How nice they are ! Excellent service! However I found some flies in the toilet. It means the room is not very claen.</v>
      </c>
      <c r="I1998" s="1" t="str">
        <f>TRIM(IF(ISERROR(MID(other_hotels_test!L1998,7,FIND("travelled",other_hotels_test!L1998,1)-7)),"",MID(other_hotels_test!L1998,7,FIND("travelled",other_hotels_test!L1998,1)-7)))</f>
        <v>October 2013</v>
      </c>
      <c r="J1998" s="1" t="str">
        <f>TRIM(IF(ISERROR(MID(other_hotels_test!L1998,FIND("travelled",other_hotels_test!L1998,1)+9,LEN(other_hotels_test!L1998))),"",MID(other_hotels_test!L1998,FIND("travelled",other_hotels_test!L1998,1)+9,LEN(other_hotels_test!L1998))))</f>
        <v>solo</v>
      </c>
      <c r="K1998" s="4" t="e">
        <f ca="1">udfRegEx(other_hotels_test!M1998,"\d( of )\d( stars).*(n&gt;)([\s\S]*;)")&amp;CHAR(10)&amp;udfRegEx(other_hotels_test!M1998,"[^;]+$\d( of )\d( stars).*(n&gt;)([\s\S]*;)")</f>
        <v>#NAME?</v>
      </c>
      <c r="N1998" s="1" t="str">
        <f>other_hotels_test!P1998</f>
        <v>Reviewed 2 November 2013</v>
      </c>
    </row>
    <row r="1999" spans="1:14" ht="56">
      <c r="A1999" s="1" t="str">
        <f>MID(other_hotels_test!D1999,1,FIND("_data",other_hotels_test!D1999,1)-1)</f>
        <v>victoria_hotel</v>
      </c>
      <c r="B1999" s="4" t="str">
        <f>other_hotels_test!G1999</f>
        <v>genagwapa</v>
      </c>
      <c r="C1999" s="4" t="str">
        <f>IF(ISBLANK(other_hotels_test!H1999),"",other_hotels_test!H1999)</f>
        <v/>
      </c>
      <c r="D1999" s="1" t="str">
        <f>MID(other_hotels_test!I1999,FIND("of",other_hotels_test!I1999,1)-2,12)</f>
        <v>4 of 5 stars</v>
      </c>
      <c r="E1999" s="1" t="str">
        <f>MID(other_hotels_test!I1999,FIND("of",other_hotels_test!I1999,1)-2,2)</f>
        <v xml:space="preserve">4 </v>
      </c>
      <c r="F1999" s="2">
        <f>MID(other_hotels_test!I1999,FIND("of",other_hotels_test!I1999,1)-2,2)/MID(other_hotels_test!I1999,FIND("of",other_hotels_test!I1999,1)+2,2)</f>
        <v>0.8</v>
      </c>
      <c r="G1999" s="3" t="str">
        <f>IF(ISBLANK(other_hotels_test!J1999),"",other_hotels_test!J1999)</f>
        <v>“The location is perfect the midpoint of SG.”</v>
      </c>
      <c r="H1999" s="3" t="str">
        <f>IF(ISBLANK(other_hotels_test!K1999),"",other_hotels_test!K1999)</f>
        <v>The price is affordable a decent clean budget hotel. Close to trains and shopping centers. Short ride to attractions. Friendly staff and thank you for the early check-in (an hour earlier with no charge). The wifi is fast. Room size is just enough for me and my sister.</v>
      </c>
      <c r="I1999" s="1" t="str">
        <f>TRIM(IF(ISERROR(MID(other_hotels_test!L1999,7,FIND("travelled",other_hotels_test!L1999,1)-7)),"",MID(other_hotels_test!L1999,7,FIND("travelled",other_hotels_test!L1999,1)-7)))</f>
        <v/>
      </c>
      <c r="J1999" s="1" t="str">
        <f>TRIM(IF(ISERROR(MID(other_hotels_test!L1999,FIND("travelled",other_hotels_test!L1999,1)+9,LEN(other_hotels_test!L1999))),"",MID(other_hotels_test!L1999,FIND("travelled",other_hotels_test!L1999,1)+9,LEN(other_hotels_test!L1999))))</f>
        <v/>
      </c>
      <c r="K1999" s="4" t="e">
        <f ca="1">udfRegEx(other_hotels_test!M1999,"\d( of )\d( stars).*(n&gt;)([\s\S]*;)")&amp;CHAR(10)&amp;udfRegEx(other_hotels_test!M1999,"[^;]+$\d( of )\d( stars).*(n&gt;)([\s\S]*;)")</f>
        <v>#NAME?</v>
      </c>
      <c r="N1999" s="1" t="str">
        <f>other_hotels_test!P1999</f>
        <v>Reviewed 2 November 2013</v>
      </c>
    </row>
    <row r="2000" spans="1:14" ht="322">
      <c r="A2000" s="1" t="str">
        <f>MID(other_hotels_test!D2000,1,FIND("_data",other_hotels_test!D2000,1)-1)</f>
        <v>victoria_hotel</v>
      </c>
      <c r="B2000" s="4" t="str">
        <f>other_hotels_test!G2000</f>
        <v>Darwin_NTNTtraveller</v>
      </c>
      <c r="C2000" s="4" t="str">
        <f>IF(ISBLANK(other_hotels_test!H2000),"",other_hotels_test!H2000)</f>
        <v>Darwin NT</v>
      </c>
      <c r="D2000" s="1" t="str">
        <f>MID(other_hotels_test!I2000,FIND("of",other_hotels_test!I2000,1)-2,12)</f>
        <v>5 of 5 stars</v>
      </c>
      <c r="E2000" s="1" t="str">
        <f>MID(other_hotels_test!I2000,FIND("of",other_hotels_test!I2000,1)-2,2)</f>
        <v xml:space="preserve">5 </v>
      </c>
      <c r="F2000" s="2">
        <f>MID(other_hotels_test!I2000,FIND("of",other_hotels_test!I2000,1)-2,2)/MID(other_hotels_test!I2000,FIND("of",other_hotels_test!I2000,1)+2,2)</f>
        <v>1</v>
      </c>
      <c r="G2000" s="3" t="str">
        <f>IF(ISBLANK(other_hotels_test!J2000),"",other_hotels_test!J2000)</f>
        <v>“Good stop over for Singapore”</v>
      </c>
      <c r="H2000" s="3" t="str">
        <f>IF(ISBLANK(other_hotels_test!K2000),"",other_hotels_test!K2000)</f>
        <v>First time stopping here and was surprised. It was over my expectations. Used Booking.com for reservation and took first night payment just had to pay for second night to reception. Check in quick and staff very polite with their service. Had room 602 on upper level with balcony which was handy for smoker in group. Was able to get duplicate door card which helped. Two adults and teenager stayed in family room was adequate for us as roomy and had great Wiifii in room all the time room clean. Only problem was getting out of shower bath set up could be unsafe especially if older or mobility problems. Lift is located out back part of hotel past reception so hidden away if unknown. Location of hotel great as close to Bugis area of markets and food areas. Bra Basah MRT very close by for city circle line. Hotel staff organised taxi to airport and was great reliable and pleasant driver not normal street taxi service used. collection out back of hotel in laneway which was convenient and safe. There is a 7/11 convenience store down in front of hotel in Victoria St open 24 hours and well stocked. So easy to walk to all locations from hotel. Used same hotel on return from Phuket for one night as we had 2am flight next day but used Asiarooms.com for booking as heaps cheaper especially hotel rate from reception very expensive. Reception upgraded us and gave same room again so it was excellent. I would recommend this hotel for short stays in Singapore and for good price check websites.</v>
      </c>
      <c r="I2000" s="1" t="str">
        <f>TRIM(IF(ISERROR(MID(other_hotels_test!L2000,7,FIND("travelled",other_hotels_test!L2000,1)-7)),"",MID(other_hotels_test!L2000,7,FIND("travelled",other_hotels_test!L2000,1)-7)))</f>
        <v>September 2012</v>
      </c>
      <c r="J2000" s="1" t="str">
        <f>TRIM(IF(ISERROR(MID(other_hotels_test!L2000,FIND("travelled",other_hotels_test!L2000,1)+9,LEN(other_hotels_test!L2000))),"",MID(other_hotels_test!L2000,FIND("travelled",other_hotels_test!L2000,1)+9,LEN(other_hotels_test!L2000))))</f>
        <v>with family</v>
      </c>
      <c r="K2000" s="4" t="e">
        <f ca="1">udfRegEx(other_hotels_test!M2000,"\d( of )\d( stars).*(n&gt;)([\s\S]*;)")&amp;CHAR(10)&amp;udfRegEx(other_hotels_test!M2000,"[^;]+$\d( of )\d( stars).*(n&gt;)([\s\S]*;)")</f>
        <v>#NAME?</v>
      </c>
      <c r="N2000" s="1" t="str">
        <f>other_hotels_test!P2000</f>
        <v>Reviewed 6 October 2012</v>
      </c>
    </row>
    <row r="2001" spans="1:14" ht="98">
      <c r="A2001" s="1" t="str">
        <f>MID(other_hotels_test!D2001,1,FIND("_data",other_hotels_test!D2001,1)-1)</f>
        <v>victoria_hotel</v>
      </c>
      <c r="B2001" s="4" t="str">
        <f>other_hotels_test!G2001</f>
        <v>Miracles168</v>
      </c>
      <c r="C2001" s="4" t="str">
        <f>IF(ISBLANK(other_hotels_test!H2001),"",other_hotels_test!H2001)</f>
        <v>Pasig Philippines</v>
      </c>
      <c r="D2001" s="1" t="str">
        <f>MID(other_hotels_test!I2001,FIND("of",other_hotels_test!I2001,1)-2,12)</f>
        <v>4 of 5 stars</v>
      </c>
      <c r="E2001" s="1" t="str">
        <f>MID(other_hotels_test!I2001,FIND("of",other_hotels_test!I2001,1)-2,2)</f>
        <v xml:space="preserve">4 </v>
      </c>
      <c r="F2001" s="2">
        <f>MID(other_hotels_test!I2001,FIND("of",other_hotels_test!I2001,1)-2,2)/MID(other_hotels_test!I2001,FIND("of",other_hotels_test!I2001,1)+2,2)</f>
        <v>0.8</v>
      </c>
      <c r="G2001" s="3" t="str">
        <f>IF(ISBLANK(other_hotels_test!J2001),"",other_hotels_test!J2001)</f>
        <v>“Excellent Location!”</v>
      </c>
      <c r="H2001" s="3" t="str">
        <f>IF(ISBLANK(other_hotels_test!K2001),"",other_hotels_test!K2001)</f>
        <v>Best place ever. Close to MRT malls night market Chijmes church food courts. The rooms are cozy not too big though but good enough if you are there just to bathe and sleep. All personnel from front desk to housekeeping very accommodating. 7/11 was so convenient. Hot and cold water. Such a safe place too. If ever we do go back we will surely stay at Victoria Hotel again. I am also recommending this to my friends who plan to go to SG.</v>
      </c>
      <c r="I2001" s="1" t="str">
        <f>TRIM(IF(ISERROR(MID(other_hotels_test!L2001,7,FIND("travelled",other_hotels_test!L2001,1)-7)),"",MID(other_hotels_test!L2001,7,FIND("travelled",other_hotels_test!L2001,1)-7)))</f>
        <v>September 2012</v>
      </c>
      <c r="J2001" s="1" t="str">
        <f>TRIM(IF(ISERROR(MID(other_hotels_test!L2001,FIND("travelled",other_hotels_test!L2001,1)+9,LEN(other_hotels_test!L2001))),"",MID(other_hotels_test!L2001,FIND("travelled",other_hotels_test!L2001,1)+9,LEN(other_hotels_test!L2001))))</f>
        <v>with family</v>
      </c>
      <c r="K2001" s="4" t="e">
        <f ca="1">udfRegEx(other_hotels_test!M2001,"\d( of )\d( stars).*(n&gt;)([\s\S]*;)")&amp;CHAR(10)&amp;udfRegEx(other_hotels_test!M2001,"[^;]+$\d( of )\d( stars).*(n&gt;)([\s\S]*;)")</f>
        <v>#NAME?</v>
      </c>
      <c r="N2001" s="1" t="str">
        <f>other_hotels_test!P2001</f>
        <v>Reviewed 5 October 2012</v>
      </c>
    </row>
    <row r="2002" spans="1:14" ht="112">
      <c r="A2002" s="1" t="str">
        <f>MID(other_hotels_test!D2002,1,FIND("_data",other_hotels_test!D2002,1)-1)</f>
        <v>victoria_hotel</v>
      </c>
      <c r="B2002" s="4" t="str">
        <f>other_hotels_test!G2002</f>
        <v>stillbreathin</v>
      </c>
      <c r="C2002" s="4" t="str">
        <f>IF(ISBLANK(other_hotels_test!H2002),"",other_hotels_test!H2002)</f>
        <v>Brisbane Australia</v>
      </c>
      <c r="D2002" s="1" t="str">
        <f>MID(other_hotels_test!I2002,FIND("of",other_hotels_test!I2002,1)-2,12)</f>
        <v>4 of 5 stars</v>
      </c>
      <c r="E2002" s="1" t="str">
        <f>MID(other_hotels_test!I2002,FIND("of",other_hotels_test!I2002,1)-2,2)</f>
        <v xml:space="preserve">4 </v>
      </c>
      <c r="F2002" s="2">
        <f>MID(other_hotels_test!I2002,FIND("of",other_hotels_test!I2002,1)-2,2)/MID(other_hotels_test!I2002,FIND("of",other_hotels_test!I2002,1)+2,2)</f>
        <v>0.8</v>
      </c>
      <c r="G2002" s="3" t="str">
        <f>IF(ISBLANK(other_hotels_test!J2002),"",other_hotels_test!J2002)</f>
        <v>“Excellent location.”</v>
      </c>
      <c r="H2002" s="3" t="str">
        <f>IF(ISBLANK(other_hotels_test!K2002),"",other_hotels_test!K2002)</f>
        <v>A cheaper hotel with value for money paid. Walkable to MRT shopping malls and eateries. No breakfast but Seven Eleven downstairs is very convenient! If you have a short stay in Singapore and will be too busy to need a swimming pool...this is the hotel for you! The hotel has been completely renovated since I last stayed there in 1999 but the price is still good compared to most hotels in that area. Had the family room comfortable with powerful shower although shower recess is quite small.</v>
      </c>
      <c r="I2002" s="1" t="str">
        <f>TRIM(IF(ISERROR(MID(other_hotels_test!L2002,7,FIND("travelled",other_hotels_test!L2002,1)-7)),"",MID(other_hotels_test!L2002,7,FIND("travelled",other_hotels_test!L2002,1)-7)))</f>
        <v>September 2012</v>
      </c>
      <c r="J2002" s="1" t="str">
        <f>TRIM(IF(ISERROR(MID(other_hotels_test!L2002,FIND("travelled",other_hotels_test!L2002,1)+9,LEN(other_hotels_test!L2002))),"",MID(other_hotels_test!L2002,FIND("travelled",other_hotels_test!L2002,1)+9,LEN(other_hotels_test!L2002))))</f>
        <v>with family</v>
      </c>
      <c r="K2002" s="4" t="e">
        <f ca="1">udfRegEx(other_hotels_test!M2002,"\d( of )\d( stars).*(n&gt;)([\s\S]*;)")&amp;CHAR(10)&amp;udfRegEx(other_hotels_test!M2002,"[^;]+$\d( of )\d( stars).*(n&gt;)([\s\S]*;)")</f>
        <v>#NAME?</v>
      </c>
      <c r="N2002" s="1" t="str">
        <f>other_hotels_test!P2002</f>
        <v>Reviewed 3 October 2012</v>
      </c>
    </row>
    <row r="2003" spans="1:14" ht="168">
      <c r="A2003" s="1" t="str">
        <f>MID(other_hotels_test!D2003,1,FIND("_data",other_hotels_test!D2003,1)-1)</f>
        <v>victoria_hotel</v>
      </c>
      <c r="B2003" s="4" t="str">
        <f>other_hotels_test!G2003</f>
        <v>fleur1104</v>
      </c>
      <c r="C2003" s="4" t="str">
        <f>IF(ISBLANK(other_hotels_test!H2003),"",other_hotels_test!H2003)</f>
        <v>London United Kingdom</v>
      </c>
      <c r="D2003" s="1" t="str">
        <f>MID(other_hotels_test!I2003,FIND("of",other_hotels_test!I2003,1)-2,12)</f>
        <v>4 of 5 stars</v>
      </c>
      <c r="E2003" s="1" t="str">
        <f>MID(other_hotels_test!I2003,FIND("of",other_hotels_test!I2003,1)-2,2)</f>
        <v xml:space="preserve">4 </v>
      </c>
      <c r="F2003" s="2">
        <f>MID(other_hotels_test!I2003,FIND("of",other_hotels_test!I2003,1)-2,2)/MID(other_hotels_test!I2003,FIND("of",other_hotels_test!I2003,1)+2,2)</f>
        <v>0.8</v>
      </c>
      <c r="G2003" s="3" t="str">
        <f>IF(ISBLANK(other_hotels_test!J2003),"",other_hotels_test!J2003)</f>
        <v>“Good hotel great location”</v>
      </c>
      <c r="H2003" s="3" t="str">
        <f>IF(ISBLANK(other_hotels_test!K2003),"",other_hotels_test!K2003)</f>
        <v>We were in Singapore for the Formula 1 so chose a hotel that was conveniently located and also not too expensive - the Victoria was both. Our first night we were allocated a room with no window but told we could swap in the morning if necessary we decided this was a good plan as that room was very small and felt very claustrophobic with no window. The second room again although small was perfectly adequate with a comfy bed and powerful shower. The location is great we could walk to race track just a couple of streets away and also down to Clarke and Robertson Quays for a meal and drink. The nearby MRT stations are handy for all the lines passing though the city centre and the 7Eleven next door was a god-send for a cold drink or ice cream after a hot day's sightseeing.</v>
      </c>
      <c r="I2003" s="1" t="str">
        <f>TRIM(IF(ISERROR(MID(other_hotels_test!L2003,7,FIND("travelled",other_hotels_test!L2003,1)-7)),"",MID(other_hotels_test!L2003,7,FIND("travelled",other_hotels_test!L2003,1)-7)))</f>
        <v>September 2012</v>
      </c>
      <c r="J2003" s="1" t="str">
        <f>TRIM(IF(ISERROR(MID(other_hotels_test!L2003,FIND("travelled",other_hotels_test!L2003,1)+9,LEN(other_hotels_test!L2003))),"",MID(other_hotels_test!L2003,FIND("travelled",other_hotels_test!L2003,1)+9,LEN(other_hotels_test!L2003))))</f>
        <v>as a couple</v>
      </c>
      <c r="K2003" s="4" t="e">
        <f ca="1">udfRegEx(other_hotels_test!M2003,"\d( of )\d( stars).*(n&gt;)([\s\S]*;)")&amp;CHAR(10)&amp;udfRegEx(other_hotels_test!M2003,"[^;]+$\d( of )\d( stars).*(n&gt;)([\s\S]*;)")</f>
        <v>#NAME?</v>
      </c>
      <c r="N2003" s="1" t="str">
        <f>other_hotels_test!P2003</f>
        <v>Reviewed 1 October 2012</v>
      </c>
    </row>
    <row r="2004" spans="1:14" ht="126">
      <c r="A2004" s="1" t="str">
        <f>MID(other_hotels_test!D2004,1,FIND("_data",other_hotels_test!D2004,1)-1)</f>
        <v>victoria_hotel</v>
      </c>
      <c r="B2004" s="4" t="str">
        <f>other_hotels_test!G2004</f>
        <v>andy_SYD_AUS</v>
      </c>
      <c r="C2004" s="4" t="str">
        <f>IF(ISBLANK(other_hotels_test!H2004),"",other_hotels_test!H2004)</f>
        <v>Sydney Australia</v>
      </c>
      <c r="D2004" s="1" t="str">
        <f>MID(other_hotels_test!I2004,FIND("of",other_hotels_test!I2004,1)-2,12)</f>
        <v>4 of 5 stars</v>
      </c>
      <c r="E2004" s="1" t="str">
        <f>MID(other_hotels_test!I2004,FIND("of",other_hotels_test!I2004,1)-2,2)</f>
        <v xml:space="preserve">4 </v>
      </c>
      <c r="F2004" s="2">
        <f>MID(other_hotels_test!I2004,FIND("of",other_hotels_test!I2004,1)-2,2)/MID(other_hotels_test!I2004,FIND("of",other_hotels_test!I2004,1)+2,2)</f>
        <v>0.8</v>
      </c>
      <c r="G2004" s="3" t="str">
        <f>IF(ISBLANK(other_hotels_test!J2004),"",other_hotels_test!J2004)</f>
        <v>“very nice hotel”</v>
      </c>
      <c r="H2004" s="3" t="str">
        <f>IF(ISBLANK(other_hotels_test!K2004),"",other_hotels_test!K2004)</f>
        <v>Staff was helpfully didn't have an adaptor for my iPhone charger but staff provided 1 for a $4 deposit. Requested room on highest floor with window and got that as well. Had the superior room room size was good compared to other hotels at the same price. Location was good 24 hour food court across the road 7/11 next door bus stop in front 3 minutes walk to Bugis+ shopping center and MRT station. Checked out at 11am but my flight was at 2am the next morning and the staff was happy to hold my bags until I was ready to go to the airport.</v>
      </c>
      <c r="I2004" s="1" t="str">
        <f>TRIM(IF(ISERROR(MID(other_hotels_test!L2004,7,FIND("travelled",other_hotels_test!L2004,1)-7)),"",MID(other_hotels_test!L2004,7,FIND("travelled",other_hotels_test!L2004,1)-7)))</f>
        <v>September 2012</v>
      </c>
      <c r="J2004" s="1" t="str">
        <f>TRIM(IF(ISERROR(MID(other_hotels_test!L2004,FIND("travelled",other_hotels_test!L2004,1)+9,LEN(other_hotels_test!L2004))),"",MID(other_hotels_test!L2004,FIND("travelled",other_hotels_test!L2004,1)+9,LEN(other_hotels_test!L2004))))</f>
        <v>as a couple</v>
      </c>
      <c r="K2004" s="4" t="e">
        <f ca="1">udfRegEx(other_hotels_test!M2004,"\d( of )\d( stars).*(n&gt;)([\s\S]*;)")&amp;CHAR(10)&amp;udfRegEx(other_hotels_test!M2004,"[^;]+$\d( of )\d( stars).*(n&gt;)([\s\S]*;)")</f>
        <v>#NAME?</v>
      </c>
      <c r="N2004" s="1" t="str">
        <f>other_hotels_test!P2004</f>
        <v>Reviewed 1 October 2012</v>
      </c>
    </row>
    <row r="2005" spans="1:14" ht="238">
      <c r="A2005" s="1" t="str">
        <f>MID(other_hotels_test!D2005,1,FIND("_data",other_hotels_test!D2005,1)-1)</f>
        <v>victoria_hotel</v>
      </c>
      <c r="B2005" s="4" t="str">
        <f>other_hotels_test!G2005</f>
        <v>VivaDarwin</v>
      </c>
      <c r="C2005" s="4" t="str">
        <f>IF(ISBLANK(other_hotels_test!H2005),"",other_hotels_test!H2005)</f>
        <v>Darwin</v>
      </c>
      <c r="D2005" s="1" t="str">
        <f>MID(other_hotels_test!I2005,FIND("of",other_hotels_test!I2005,1)-2,12)</f>
        <v>4 of 5 stars</v>
      </c>
      <c r="E2005" s="1" t="str">
        <f>MID(other_hotels_test!I2005,FIND("of",other_hotels_test!I2005,1)-2,2)</f>
        <v xml:space="preserve">4 </v>
      </c>
      <c r="F2005" s="2">
        <f>MID(other_hotels_test!I2005,FIND("of",other_hotels_test!I2005,1)-2,2)/MID(other_hotels_test!I2005,FIND("of",other_hotels_test!I2005,1)+2,2)</f>
        <v>0.8</v>
      </c>
      <c r="G2005" s="3" t="str">
        <f>IF(ISBLANK(other_hotels_test!J2005),"",other_hotels_test!J2005)</f>
        <v>“3's Company”</v>
      </c>
      <c r="H2005" s="3" t="str">
        <f>IF(ISBLANK(other_hotels_test!K2005),"",other_hotels_test!K2005)</f>
        <v>We booked this hotel because the rates were good and it catered for a group of three which many hotels do not there were 3 sets of everything. The location is great a short walk to City Hall MRT station (where you can get your tourist pass) and several shopping centres including Raffles. Theres a 7/11 next door and a restaurant downstairs. Only had to speak to reception on check in and check out they were courteous and we had no problems they also allowed us to leave our luggage with them for a few hours after we checked out. The room was a good size with a double bed and one single bed (the beds are quite hard) there was also a small table with two chairs two dressers with chairs and a small bar fridge with complimentary water. The bathroom was small with just a shower the water pressure was good and hot showers for everyone. The elevator is old and was out of order for a short period one of the days we were there but we preferred to use the stairs anyway. Accommodation can be expensive in Singapore and finding a place that caters for a group can be difficult Victoria Hotel ticked all the boxes for us.</v>
      </c>
      <c r="I2005" s="1" t="str">
        <f>TRIM(IF(ISERROR(MID(other_hotels_test!L2005,7,FIND("travelled",other_hotels_test!L2005,1)-7)),"",MID(other_hotels_test!L2005,7,FIND("travelled",other_hotels_test!L2005,1)-7)))</f>
        <v>May 2013</v>
      </c>
      <c r="J2005" s="1" t="str">
        <f>TRIM(IF(ISERROR(MID(other_hotels_test!L2005,FIND("travelled",other_hotels_test!L2005,1)+9,LEN(other_hotels_test!L2005))),"",MID(other_hotels_test!L2005,FIND("travelled",other_hotels_test!L2005,1)+9,LEN(other_hotels_test!L2005))))</f>
        <v>with friends</v>
      </c>
      <c r="K2005" s="4" t="e">
        <f ca="1">udfRegEx(other_hotels_test!M2005,"\d( of )\d( stars).*(n&gt;)([\s\S]*;)")&amp;CHAR(10)&amp;udfRegEx(other_hotels_test!M2005,"[^;]+$\d( of )\d( stars).*(n&gt;)([\s\S]*;)")</f>
        <v>#NAME?</v>
      </c>
      <c r="N2005" s="1" t="str">
        <f>other_hotels_test!P2005</f>
        <v>Reviewed 17 May 2013</v>
      </c>
    </row>
    <row r="2006" spans="1:14" ht="84">
      <c r="A2006" s="1" t="str">
        <f>MID(other_hotels_test!D2006,1,FIND("_data",other_hotels_test!D2006,1)-1)</f>
        <v>victoria_hotel</v>
      </c>
      <c r="B2006" s="4" t="str">
        <f>other_hotels_test!G2006</f>
        <v>Efno</v>
      </c>
      <c r="C2006" s="4" t="str">
        <f>IF(ISBLANK(other_hotels_test!H2006),"",other_hotels_test!H2006)</f>
        <v/>
      </c>
      <c r="D2006" s="1" t="str">
        <f>MID(other_hotels_test!I2006,FIND("of",other_hotels_test!I2006,1)-2,12)</f>
        <v>5 of 5 stars</v>
      </c>
      <c r="E2006" s="1" t="str">
        <f>MID(other_hotels_test!I2006,FIND("of",other_hotels_test!I2006,1)-2,2)</f>
        <v xml:space="preserve">5 </v>
      </c>
      <c r="F2006" s="2">
        <f>MID(other_hotels_test!I2006,FIND("of",other_hotels_test!I2006,1)-2,2)/MID(other_hotels_test!I2006,FIND("of",other_hotels_test!I2006,1)+2,2)</f>
        <v>1</v>
      </c>
      <c r="G2006" s="3" t="str">
        <f>IF(ISBLANK(other_hotels_test!J2006),"",other_hotels_test!J2006)</f>
        <v>“Perfect location”</v>
      </c>
      <c r="H2006" s="3" t="str">
        <f>IF(ISBLANK(other_hotels_test!K2006),"",other_hotels_test!K2006)</f>
        <v>Should try this hotelgood pricegood location for travellerssinglefriends &amp; also couplegood staff especially the local chinese girleasy to get a bus at the front &amp; oposite side of the hoteli never change my hotel &amp; will stay in victoria hotel again &amp; againmark my word after u try &amp; u will know itits very easy to go anywhere or placesu also easy to get taxi &amp; the mrt jz close by there</v>
      </c>
      <c r="I2006" s="1" t="str">
        <f>TRIM(IF(ISERROR(MID(other_hotels_test!L2006,7,FIND("travelled",other_hotels_test!L2006,1)-7)),"",MID(other_hotels_test!L2006,7,FIND("travelled",other_hotels_test!L2006,1)-7)))</f>
        <v/>
      </c>
      <c r="J2006" s="1" t="str">
        <f>TRIM(IF(ISERROR(MID(other_hotels_test!L2006,FIND("travelled",other_hotels_test!L2006,1)+9,LEN(other_hotels_test!L2006))),"",MID(other_hotels_test!L2006,FIND("travelled",other_hotels_test!L2006,1)+9,LEN(other_hotels_test!L2006))))</f>
        <v/>
      </c>
      <c r="K2006" s="4" t="e">
        <f ca="1">udfRegEx(other_hotels_test!M2006,"\d( of )\d( stars).*(n&gt;)([\s\S]*;)")&amp;CHAR(10)&amp;udfRegEx(other_hotels_test!M2006,"[^;]+$\d( of )\d( stars).*(n&gt;)([\s\S]*;)")</f>
        <v>#NAME?</v>
      </c>
      <c r="N2006" s="1" t="str">
        <f>other_hotels_test!P2006</f>
        <v>Reviewed 17 May 2013</v>
      </c>
    </row>
    <row r="2007" spans="1:14" ht="252">
      <c r="A2007" s="1" t="str">
        <f>MID(other_hotels_test!D2007,1,FIND("_data",other_hotels_test!D2007,1)-1)</f>
        <v>victoria_hotel</v>
      </c>
      <c r="B2007" s="4" t="str">
        <f>other_hotels_test!G2007</f>
        <v>Rakesh37</v>
      </c>
      <c r="C2007" s="4" t="str">
        <f>IF(ISBLANK(other_hotels_test!H2007),"",other_hotels_test!H2007)</f>
        <v>Delhi</v>
      </c>
      <c r="D2007" s="1" t="str">
        <f>MID(other_hotels_test!I2007,FIND("of",other_hotels_test!I2007,1)-2,12)</f>
        <v>3 of 5 stars</v>
      </c>
      <c r="E2007" s="1" t="str">
        <f>MID(other_hotels_test!I2007,FIND("of",other_hotels_test!I2007,1)-2,2)</f>
        <v xml:space="preserve">3 </v>
      </c>
      <c r="F2007" s="2">
        <f>MID(other_hotels_test!I2007,FIND("of",other_hotels_test!I2007,1)-2,2)/MID(other_hotels_test!I2007,FIND("of",other_hotels_test!I2007,1)+2,2)</f>
        <v>0.6</v>
      </c>
      <c r="G2007" s="3" t="str">
        <f>IF(ISBLANK(other_hotels_test!J2007),"",other_hotels_test!J2007)</f>
        <v>“Location THE BEST but hotel is really old”</v>
      </c>
      <c r="H2007" s="3" t="str">
        <f>IF(ISBLANK(other_hotels_test!K2007),"",other_hotels_test!K2007)</f>
        <v>Location: I would rate it at the best. If you can walk for 2 kms at a stretch then following places are within your radius: Raffles City Mall City Hall MRT Bugis MRT Little India Mustafa Mall Raffles Square Marina Bay Sands Bugis Street Clarke Quay Orchard Street So literally you are within the CBD area and at a price which does not pinch much on pocket. Rooms: The moment you enter the lobby on the floor you will be invited by strange lemon smell of room freshner which si probably to save you from the odour of age old carpet which has not been changed for YEARS Even carpet in rooms are toll old to be replaced but God knows why they are waiting Rooms are quite spacious contrary to general trend in Singapore and so was the bathroom. We booked ourselves a family suite which was a 3 bedded facility. There is no restaurant in the hotel hence no breakfast but in the same building and even around this hotel you will have many more options so it hardly matters. Sadly there was no micorwave nor were face tissues and to our surprise they did not even have hand soap. They did offer liquid bath soap and shampoo. Overall a nice stay</v>
      </c>
      <c r="I2007" s="1" t="str">
        <f>TRIM(IF(ISERROR(MID(other_hotels_test!L2007,7,FIND("travelled",other_hotels_test!L2007,1)-7)),"",MID(other_hotels_test!L2007,7,FIND("travelled",other_hotels_test!L2007,1)-7)))</f>
        <v>May 2013</v>
      </c>
      <c r="J2007" s="1" t="str">
        <f>TRIM(IF(ISERROR(MID(other_hotels_test!L2007,FIND("travelled",other_hotels_test!L2007,1)+9,LEN(other_hotels_test!L2007))),"",MID(other_hotels_test!L2007,FIND("travelled",other_hotels_test!L2007,1)+9,LEN(other_hotels_test!L2007))))</f>
        <v>on business</v>
      </c>
      <c r="K2007" s="4" t="e">
        <f ca="1">udfRegEx(other_hotels_test!M2007,"\d( of )\d( stars).*(n&gt;)([\s\S]*;)")&amp;CHAR(10)&amp;udfRegEx(other_hotels_test!M2007,"[^;]+$\d( of )\d( stars).*(n&gt;)([\s\S]*;)")</f>
        <v>#NAME?</v>
      </c>
      <c r="N2007" s="1" t="str">
        <f>other_hotels_test!P2007</f>
        <v>Reviewed 12 May 2013</v>
      </c>
    </row>
    <row r="2008" spans="1:14" ht="56">
      <c r="A2008" s="1" t="str">
        <f>MID(other_hotels_test!D2008,1,FIND("_data",other_hotels_test!D2008,1)-1)</f>
        <v>victoria_hotel</v>
      </c>
      <c r="B2008" s="4" t="str">
        <f>other_hotels_test!G2008</f>
        <v>x242</v>
      </c>
      <c r="C2008" s="4" t="str">
        <f>IF(ISBLANK(other_hotels_test!H2008),"",other_hotels_test!H2008)</f>
        <v>Paris France</v>
      </c>
      <c r="D2008" s="1" t="str">
        <f>MID(other_hotels_test!I2008,FIND("of",other_hotels_test!I2008,1)-2,12)</f>
        <v>3 of 5 stars</v>
      </c>
      <c r="E2008" s="1" t="str">
        <f>MID(other_hotels_test!I2008,FIND("of",other_hotels_test!I2008,1)-2,2)</f>
        <v xml:space="preserve">3 </v>
      </c>
      <c r="F2008" s="2">
        <f>MID(other_hotels_test!I2008,FIND("of",other_hotels_test!I2008,1)-2,2)/MID(other_hotels_test!I2008,FIND("of",other_hotels_test!I2008,1)+2,2)</f>
        <v>0.6</v>
      </c>
      <c r="G2008" s="3" t="str">
        <f>IF(ISBLANK(other_hotels_test!J2008),"",other_hotels_test!J2008)</f>
        <v>“good location poor internet access”</v>
      </c>
      <c r="H2008" s="3" t="str">
        <f>IF(ISBLANK(other_hotels_test!K2008),"",other_hotels_test!K2008)</f>
        <v>Very convenient to MRT (both Bras Basah and City Hall). Good food nearby. There is a refrigerator in the room which is a nice feature. Quiet. However the internet is abysmal. Just sending an email could take half an hour with repeated failures. Very frustrating.</v>
      </c>
      <c r="I2008" s="1" t="str">
        <f>TRIM(IF(ISERROR(MID(other_hotels_test!L2008,7,FIND("travelled",other_hotels_test!L2008,1)-7)),"",MID(other_hotels_test!L2008,7,FIND("travelled",other_hotels_test!L2008,1)-7)))</f>
        <v>April 2013</v>
      </c>
      <c r="J2008" s="1" t="str">
        <f>TRIM(IF(ISERROR(MID(other_hotels_test!L2008,FIND("travelled",other_hotels_test!L2008,1)+9,LEN(other_hotels_test!L2008))),"",MID(other_hotels_test!L2008,FIND("travelled",other_hotels_test!L2008,1)+9,LEN(other_hotels_test!L2008))))</f>
        <v>on business</v>
      </c>
      <c r="K2008" s="4" t="e">
        <f ca="1">udfRegEx(other_hotels_test!M2008,"\d( of )\d( stars).*(n&gt;)([\s\S]*;)")&amp;CHAR(10)&amp;udfRegEx(other_hotels_test!M2008,"[^;]+$\d( of )\d( stars).*(n&gt;)([\s\S]*;)")</f>
        <v>#NAME?</v>
      </c>
      <c r="N2008" s="1" t="str">
        <f>other_hotels_test!P2008</f>
        <v>Reviewed 10 May 2013</v>
      </c>
    </row>
    <row r="2009" spans="1:14" ht="98">
      <c r="A2009" s="1" t="str">
        <f>MID(other_hotels_test!D2009,1,FIND("_data",other_hotels_test!D2009,1)-1)</f>
        <v>victoria_hotel</v>
      </c>
      <c r="B2009" s="4" t="str">
        <f>other_hotels_test!G2009</f>
        <v>Uyen L</v>
      </c>
      <c r="C2009" s="4" t="str">
        <f>IF(ISBLANK(other_hotels_test!H2009),"",other_hotels_test!H2009)</f>
        <v>Ho Chi Minh</v>
      </c>
      <c r="D2009" s="1" t="str">
        <f>MID(other_hotels_test!I2009,FIND("of",other_hotels_test!I2009,1)-2,12)</f>
        <v>4 of 5 stars</v>
      </c>
      <c r="E2009" s="1" t="str">
        <f>MID(other_hotels_test!I2009,FIND("of",other_hotels_test!I2009,1)-2,2)</f>
        <v xml:space="preserve">4 </v>
      </c>
      <c r="F2009" s="2">
        <f>MID(other_hotels_test!I2009,FIND("of",other_hotels_test!I2009,1)-2,2)/MID(other_hotels_test!I2009,FIND("of",other_hotels_test!I2009,1)+2,2)</f>
        <v>0.8</v>
      </c>
      <c r="G2009" s="3" t="str">
        <f>IF(ISBLANK(other_hotels_test!J2009),"",other_hotels_test!J2009)</f>
        <v>“good &amp; clean 2 star hotel”</v>
      </c>
      <c r="H2009" s="3" t="str">
        <f>IF(ISBLANK(other_hotels_test!K2009),"",other_hotels_test!K2009)</f>
        <v>I have spent 2 nights in Victoria Hotel in late April. What i like about this hotel are 1. Clean 2. Spacious room (I booked a Deluxe with an extra bed for 3rd person) 3. Good price 4. Good location 5. Good staff: receptionist housekeeper and esp. concierge (there is a middle age man bell boy who is quiet but very nice &amp; professional). Strongly recommend this hotel for those who looking for clean &amp; good location hotel with tigh budget.</v>
      </c>
      <c r="I2009" s="1" t="str">
        <f>TRIM(IF(ISERROR(MID(other_hotels_test!L2009,7,FIND("travelled",other_hotels_test!L2009,1)-7)),"",MID(other_hotels_test!L2009,7,FIND("travelled",other_hotels_test!L2009,1)-7)))</f>
        <v>April 2013</v>
      </c>
      <c r="J2009" s="1" t="str">
        <f>TRIM(IF(ISERROR(MID(other_hotels_test!L2009,FIND("travelled",other_hotels_test!L2009,1)+9,LEN(other_hotels_test!L2009))),"",MID(other_hotels_test!L2009,FIND("travelled",other_hotels_test!L2009,1)+9,LEN(other_hotels_test!L2009))))</f>
        <v>with friends</v>
      </c>
      <c r="K2009" s="4" t="e">
        <f ca="1">udfRegEx(other_hotels_test!M2009,"\d( of )\d( stars).*(n&gt;)([\s\S]*;)")&amp;CHAR(10)&amp;udfRegEx(other_hotels_test!M2009,"[^;]+$\d( of )\d( stars).*(n&gt;)([\s\S]*;)")</f>
        <v>#NAME?</v>
      </c>
      <c r="N2009" s="1" t="str">
        <f>other_hotels_test!P2009</f>
        <v>Reviewed 6 May 2013</v>
      </c>
    </row>
    <row r="2010" spans="1:14" ht="56">
      <c r="A2010" s="1" t="str">
        <f>MID(other_hotels_test!D2010,1,FIND("_data",other_hotels_test!D2010,1)-1)</f>
        <v>victoria_hotel</v>
      </c>
      <c r="B2010" s="4" t="str">
        <f>other_hotels_test!G2010</f>
        <v>Theta_12</v>
      </c>
      <c r="C2010" s="4" t="str">
        <f>IF(ISBLANK(other_hotels_test!H2010),"",other_hotels_test!H2010)</f>
        <v>Saskatoon Canada</v>
      </c>
      <c r="D2010" s="1" t="str">
        <f>MID(other_hotels_test!I2010,FIND("of",other_hotels_test!I2010,1)-2,12)</f>
        <v>5 of 5 stars</v>
      </c>
      <c r="E2010" s="1" t="str">
        <f>MID(other_hotels_test!I2010,FIND("of",other_hotels_test!I2010,1)-2,2)</f>
        <v xml:space="preserve">5 </v>
      </c>
      <c r="F2010" s="2">
        <f>MID(other_hotels_test!I2010,FIND("of",other_hotels_test!I2010,1)-2,2)/MID(other_hotels_test!I2010,FIND("of",other_hotels_test!I2010,1)+2,2)</f>
        <v>1</v>
      </c>
      <c r="G2010" s="3" t="str">
        <f>IF(ISBLANK(other_hotels_test!J2010),"",other_hotels_test!J2010)</f>
        <v>“Great location!”</v>
      </c>
      <c r="H2010" s="3" t="str">
        <f>IF(ISBLANK(other_hotels_test!K2010),"",other_hotels_test!K2010)</f>
        <v>Just outside the downtown area and at a good price it would be hard to beat this hotel without breaking the bank. Several nearby train stations shopping malls museums landmarks etc. The only negative was a whining noise from the air conditioning.</v>
      </c>
      <c r="I2010" s="1" t="str">
        <f>TRIM(IF(ISERROR(MID(other_hotels_test!L2010,7,FIND("travelled",other_hotels_test!L2010,1)-7)),"",MID(other_hotels_test!L2010,7,FIND("travelled",other_hotels_test!L2010,1)-7)))</f>
        <v>October 2013</v>
      </c>
      <c r="J2010" s="1" t="str">
        <f>TRIM(IF(ISERROR(MID(other_hotels_test!L2010,FIND("travelled",other_hotels_test!L2010,1)+9,LEN(other_hotels_test!L2010))),"",MID(other_hotels_test!L2010,FIND("travelled",other_hotels_test!L2010,1)+9,LEN(other_hotels_test!L2010))))</f>
        <v>as a couple</v>
      </c>
      <c r="K2010" s="4" t="e">
        <f ca="1">udfRegEx(other_hotels_test!M2010,"\d( of )\d( stars).*(n&gt;)([\s\S]*;)")&amp;CHAR(10)&amp;udfRegEx(other_hotels_test!M2010,"[^;]+$\d( of )\d( stars).*(n&gt;)([\s\S]*;)")</f>
        <v>#NAME?</v>
      </c>
      <c r="N2010" s="1" t="str">
        <f>other_hotels_test!P2010</f>
        <v>Reviewed 5 May 2014</v>
      </c>
    </row>
    <row r="2011" spans="1:14" ht="84">
      <c r="A2011" s="1" t="str">
        <f>MID(other_hotels_test!D2011,1,FIND("_data",other_hotels_test!D2011,1)-1)</f>
        <v>victoria_hotel</v>
      </c>
      <c r="B2011" s="4" t="str">
        <f>other_hotels_test!G2011</f>
        <v>AB_CutRock</v>
      </c>
      <c r="C2011" s="4" t="str">
        <f>IF(ISBLANK(other_hotels_test!H2011),"",other_hotels_test!H2011)</f>
        <v/>
      </c>
      <c r="D2011" s="1" t="str">
        <f>MID(other_hotels_test!I2011,FIND("of",other_hotels_test!I2011,1)-2,12)</f>
        <v>3 of 5 stars</v>
      </c>
      <c r="E2011" s="1" t="str">
        <f>MID(other_hotels_test!I2011,FIND("of",other_hotels_test!I2011,1)-2,2)</f>
        <v xml:space="preserve">3 </v>
      </c>
      <c r="F2011" s="2">
        <f>MID(other_hotels_test!I2011,FIND("of",other_hotels_test!I2011,1)-2,2)/MID(other_hotels_test!I2011,FIND("of",other_hotels_test!I2011,1)+2,2)</f>
        <v>0.6</v>
      </c>
      <c r="G2011" s="3" t="str">
        <f>IF(ISBLANK(other_hotels_test!J2011),"",other_hotels_test!J2011)</f>
        <v>“Convenient”</v>
      </c>
      <c r="H2011" s="3" t="str">
        <f>IF(ISBLANK(other_hotels_test!K2011),"",other_hotels_test!K2011)</f>
        <v>I have just returned from an overnight in Singapore where I stayed at the Victoria Hotel. My overall impression of the stay is satisfactory. The room #406 was a Superior room and relatively quiet. Cleanliness was up to my expectations and the comfort of the bed allowed a good sleep. Staff was quite helpful and friendly as well I had a meal in their Steakout Cafe which was very good and of a reasonable price.</v>
      </c>
      <c r="I2011" s="1" t="str">
        <f>TRIM(IF(ISERROR(MID(other_hotels_test!L2011,7,FIND("travelled",other_hotels_test!L2011,1)-7)),"",MID(other_hotels_test!L2011,7,FIND("travelled",other_hotels_test!L2011,1)-7)))</f>
        <v>May 2014</v>
      </c>
      <c r="J2011" s="1" t="str">
        <f>TRIM(IF(ISERROR(MID(other_hotels_test!L2011,FIND("travelled",other_hotels_test!L2011,1)+9,LEN(other_hotels_test!L2011))),"",MID(other_hotels_test!L2011,FIND("travelled",other_hotels_test!L2011,1)+9,LEN(other_hotels_test!L2011))))</f>
        <v>solo</v>
      </c>
      <c r="K2011" s="4" t="e">
        <f ca="1">udfRegEx(other_hotels_test!M2011,"\d( of )\d( stars).*(n&gt;)([\s\S]*;)")&amp;CHAR(10)&amp;udfRegEx(other_hotels_test!M2011,"[^;]+$\d( of )\d( stars).*(n&gt;)([\s\S]*;)")</f>
        <v>#NAME?</v>
      </c>
      <c r="N2011" s="1" t="str">
        <f>other_hotels_test!P2011</f>
        <v>Reviewed 5 May 2014</v>
      </c>
    </row>
    <row r="2012" spans="1:14" ht="140">
      <c r="A2012" s="1" t="str">
        <f>MID(other_hotels_test!D2012,1,FIND("_data",other_hotels_test!D2012,1)-1)</f>
        <v>victoria_hotel</v>
      </c>
      <c r="B2012" s="4" t="str">
        <f>other_hotels_test!G2012</f>
        <v>MARICE0706</v>
      </c>
      <c r="C2012" s="4" t="str">
        <f>IF(ISBLANK(other_hotels_test!H2012),"",other_hotels_test!H2012)</f>
        <v>Mandaluyong Philippines</v>
      </c>
      <c r="D2012" s="1" t="str">
        <f>MID(other_hotels_test!I2012,FIND("of",other_hotels_test!I2012,1)-2,12)</f>
        <v>4 of 5 stars</v>
      </c>
      <c r="E2012" s="1" t="str">
        <f>MID(other_hotels_test!I2012,FIND("of",other_hotels_test!I2012,1)-2,2)</f>
        <v xml:space="preserve">4 </v>
      </c>
      <c r="F2012" s="2">
        <f>MID(other_hotels_test!I2012,FIND("of",other_hotels_test!I2012,1)-2,2)/MID(other_hotels_test!I2012,FIND("of",other_hotels_test!I2012,1)+2,2)</f>
        <v>0.8</v>
      </c>
      <c r="G2012" s="3" t="str">
        <f>IF(ISBLANK(other_hotels_test!J2012),"",other_hotels_test!J2012)</f>
        <v>“EXCELLENT LOCATION!”</v>
      </c>
      <c r="H2012" s="3" t="str">
        <f>IF(ISBLANK(other_hotels_test!K2012),"",other_hotels_test!K2012)</f>
        <v>There's really nothing fancy about the looks of the hotel but the location is just very suitable if you are a tourist. Accessible to everything you need with just a few steps. The staff are nice and accommodating. They clean the room every single day so it kinds of compensates the smallness of the rooms. I am just hoping in the future they would consider including breakfast in the rate as their cafe/restaurants opens rather late. We just found this inconvenient. Overall I would recommend this highly if you are not fussed about the size and the interiors of the room as its location makes up for it. This certainly made my family's stay a memorable one!</v>
      </c>
      <c r="I2012" s="1" t="str">
        <f>TRIM(IF(ISERROR(MID(other_hotels_test!L2012,7,FIND("travelled",other_hotels_test!L2012,1)-7)),"",MID(other_hotels_test!L2012,7,FIND("travelled",other_hotels_test!L2012,1)-7)))</f>
        <v>April 2014</v>
      </c>
      <c r="J2012" s="1" t="str">
        <f>TRIM(IF(ISERROR(MID(other_hotels_test!L2012,FIND("travelled",other_hotels_test!L2012,1)+9,LEN(other_hotels_test!L2012))),"",MID(other_hotels_test!L2012,FIND("travelled",other_hotels_test!L2012,1)+9,LEN(other_hotels_test!L2012))))</f>
        <v>with family</v>
      </c>
      <c r="K2012" s="4" t="e">
        <f ca="1">udfRegEx(other_hotels_test!M2012,"\d( of )\d( stars).*(n&gt;)([\s\S]*;)")&amp;CHAR(10)&amp;udfRegEx(other_hotels_test!M2012,"[^;]+$\d( of )\d( stars).*(n&gt;)([\s\S]*;)")</f>
        <v>#NAME?</v>
      </c>
      <c r="N2012" s="1" t="str">
        <f>other_hotels_test!P2012</f>
        <v>Reviewed 29 April 2014</v>
      </c>
    </row>
    <row r="2013" spans="1:14" ht="168">
      <c r="A2013" s="1" t="str">
        <f>MID(other_hotels_test!D2013,1,FIND("_data",other_hotels_test!D2013,1)-1)</f>
        <v>victoria_hotel</v>
      </c>
      <c r="B2013" s="4" t="str">
        <f>other_hotels_test!G2013</f>
        <v>freecandy</v>
      </c>
      <c r="C2013" s="4" t="str">
        <f>IF(ISBLANK(other_hotels_test!H2013),"",other_hotels_test!H2013)</f>
        <v>Sydney Australia</v>
      </c>
      <c r="D2013" s="1" t="str">
        <f>MID(other_hotels_test!I2013,FIND("of",other_hotels_test!I2013,1)-2,12)</f>
        <v>4 of 5 stars</v>
      </c>
      <c r="E2013" s="1" t="str">
        <f>MID(other_hotels_test!I2013,FIND("of",other_hotels_test!I2013,1)-2,2)</f>
        <v xml:space="preserve">4 </v>
      </c>
      <c r="F2013" s="2">
        <f>MID(other_hotels_test!I2013,FIND("of",other_hotels_test!I2013,1)-2,2)/MID(other_hotels_test!I2013,FIND("of",other_hotels_test!I2013,1)+2,2)</f>
        <v>0.8</v>
      </c>
      <c r="G2013" s="3" t="str">
        <f>IF(ISBLANK(other_hotels_test!J2013),"",other_hotels_test!J2013)</f>
        <v>“Great location”</v>
      </c>
      <c r="H2013" s="3" t="str">
        <f>IF(ISBLANK(other_hotels_test!K2013),"",other_hotels_test!K2013)</f>
        <v>The location of the hotel is excellent - close to 5 MRT stations and 6 different lines two minutes down the road from Bugis Junction and Bugis Street Market five minute walk from a great cheap 24 hour hawker centre (Kopitiam). The room was great value. I honestly wasn't expecting much considering how little I had paid but it was really nice. The only bad thing I have to say is that the walls are paper thin. I had the room right next to the lift so I wasn't in the best spot but I could hear guests in the hallway and it was difficult to get an early night's sleep with guests constantly leaving and returning to their rooms. I blame the guests though as a lot of them were quite loud. Overall the room was great value for money and in a very handy location.</v>
      </c>
      <c r="I2013" s="1" t="str">
        <f>TRIM(IF(ISERROR(MID(other_hotels_test!L2013,7,FIND("travelled",other_hotels_test!L2013,1)-7)),"",MID(other_hotels_test!L2013,7,FIND("travelled",other_hotels_test!L2013,1)-7)))</f>
        <v>April 2014</v>
      </c>
      <c r="J2013" s="1" t="str">
        <f>TRIM(IF(ISERROR(MID(other_hotels_test!L2013,FIND("travelled",other_hotels_test!L2013,1)+9,LEN(other_hotels_test!L2013))),"",MID(other_hotels_test!L2013,FIND("travelled",other_hotels_test!L2013,1)+9,LEN(other_hotels_test!L2013))))</f>
        <v>solo</v>
      </c>
      <c r="K2013" s="4" t="e">
        <f ca="1">udfRegEx(other_hotels_test!M2013,"\d( of )\d( stars).*(n&gt;)([\s\S]*;)")&amp;CHAR(10)&amp;udfRegEx(other_hotels_test!M2013,"[^;]+$\d( of )\d( stars).*(n&gt;)([\s\S]*;)")</f>
        <v>#NAME?</v>
      </c>
      <c r="N2013" s="1" t="str">
        <f>other_hotels_test!P2013</f>
        <v>Reviewed 28 April 2014</v>
      </c>
    </row>
    <row r="2014" spans="1:14" ht="154">
      <c r="A2014" s="1" t="str">
        <f>MID(other_hotels_test!D2014,1,FIND("_data",other_hotels_test!D2014,1)-1)</f>
        <v>victoria_hotel</v>
      </c>
      <c r="B2014" s="4" t="str">
        <f>other_hotels_test!G2014</f>
        <v>1969Victoria</v>
      </c>
      <c r="C2014" s="4" t="str">
        <f>IF(ISBLANK(other_hotels_test!H2014),"",other_hotels_test!H2014)</f>
        <v>Cebu City Philippines</v>
      </c>
      <c r="D2014" s="1" t="str">
        <f>MID(other_hotels_test!I2014,FIND("of",other_hotels_test!I2014,1)-2,12)</f>
        <v>5 of 5 stars</v>
      </c>
      <c r="E2014" s="1" t="str">
        <f>MID(other_hotels_test!I2014,FIND("of",other_hotels_test!I2014,1)-2,2)</f>
        <v xml:space="preserve">5 </v>
      </c>
      <c r="F2014" s="2">
        <f>MID(other_hotels_test!I2014,FIND("of",other_hotels_test!I2014,1)-2,2)/MID(other_hotels_test!I2014,FIND("of",other_hotels_test!I2014,1)+2,2)</f>
        <v>1</v>
      </c>
      <c r="G2014" s="3" t="str">
        <f>IF(ISBLANK(other_hotels_test!J2014),"",other_hotels_test!J2014)</f>
        <v>“Great location accommodating and friendly staff comfortable beds”</v>
      </c>
      <c r="H2014" s="3" t="str">
        <f>IF(ISBLANK(other_hotels_test!K2014),"",other_hotels_test!K2014)</f>
        <v>Great location near the Bras Basah mrt station. Near museums like the Singapore Art Museum Mint Toy Museum. Like our family room which is just the right size with window and city view very comfortable beds. The room is well maintained and clean. Although breakfast is not included but it's alright since there are lots of restaurants nearby. There are 711 stores including one downstairs. McDonalds is also nearby. We also appreciate the friendly and accommodating staff. Keep up the good work. I will highly recommend this hotel and will like to stay here again. Actually this is already my second stay with my children and will love to stay again during next trip to Singapore.</v>
      </c>
      <c r="I2014" s="1" t="str">
        <f>TRIM(IF(ISERROR(MID(other_hotels_test!L2014,7,FIND("travelled",other_hotels_test!L2014,1)-7)),"",MID(other_hotels_test!L2014,7,FIND("travelled",other_hotels_test!L2014,1)-7)))</f>
        <v>April 2014</v>
      </c>
      <c r="J2014" s="1" t="str">
        <f>TRIM(IF(ISERROR(MID(other_hotels_test!L2014,FIND("travelled",other_hotels_test!L2014,1)+9,LEN(other_hotels_test!L2014))),"",MID(other_hotels_test!L2014,FIND("travelled",other_hotels_test!L2014,1)+9,LEN(other_hotels_test!L2014))))</f>
        <v>with family</v>
      </c>
      <c r="K2014" s="4" t="e">
        <f ca="1">udfRegEx(other_hotels_test!M2014,"\d( of )\d( stars).*(n&gt;)([\s\S]*;)")&amp;CHAR(10)&amp;udfRegEx(other_hotels_test!M2014,"[^;]+$\d( of )\d( stars).*(n&gt;)([\s\S]*;)")</f>
        <v>#NAME?</v>
      </c>
      <c r="N2014" s="1" t="str">
        <f>other_hotels_test!P2014</f>
        <v>Reviewed 26 April 2014</v>
      </c>
    </row>
    <row r="2015" spans="1:14" ht="112">
      <c r="A2015" s="1" t="str">
        <f>MID(other_hotels_test!D2015,1,FIND("_data",other_hotels_test!D2015,1)-1)</f>
        <v>victoria_hotel</v>
      </c>
      <c r="B2015" s="4" t="str">
        <f>other_hotels_test!G2015</f>
        <v>Rebecca J</v>
      </c>
      <c r="C2015" s="4" t="str">
        <f>IF(ISBLANK(other_hotels_test!H2015),"",other_hotels_test!H2015)</f>
        <v>Queens New York United States</v>
      </c>
      <c r="D2015" s="1" t="str">
        <f>MID(other_hotels_test!I2015,FIND("of",other_hotels_test!I2015,1)-2,12)</f>
        <v>3 of 5 stars</v>
      </c>
      <c r="E2015" s="1" t="str">
        <f>MID(other_hotels_test!I2015,FIND("of",other_hotels_test!I2015,1)-2,2)</f>
        <v xml:space="preserve">3 </v>
      </c>
      <c r="F2015" s="2">
        <f>MID(other_hotels_test!I2015,FIND("of",other_hotels_test!I2015,1)-2,2)/MID(other_hotels_test!I2015,FIND("of",other_hotels_test!I2015,1)+2,2)</f>
        <v>0.6</v>
      </c>
      <c r="G2015" s="3" t="str">
        <f>IF(ISBLANK(other_hotels_test!J2015),"",other_hotels_test!J2015)</f>
        <v>“Basic fine great location”</v>
      </c>
      <c r="H2015" s="3" t="str">
        <f>IF(ISBLANK(other_hotels_test!K2015),"",other_hotels_test!K2015)</f>
        <v>Hi this place is fine clean small a good place to just sleep in between sight-seeing. Very good location in walking distance of Raffles City Hall and the MRT. They let you keep your bags downstairs on your last day after checkout. there is a hotel shuttle to and from the airport. It's a good budget travel option. I'm not sure how it would work with kids; the rooms are fairly small but I didn't see the larger rooms. There is a small restaurant downstairs. no breakfast. Lots of food options nearby.</v>
      </c>
      <c r="I2015" s="1" t="str">
        <f>TRIM(IF(ISERROR(MID(other_hotels_test!L2015,7,FIND("travelled",other_hotels_test!L2015,1)-7)),"",MID(other_hotels_test!L2015,7,FIND("travelled",other_hotels_test!L2015,1)-7)))</f>
        <v>February 2014</v>
      </c>
      <c r="J2015" s="1" t="str">
        <f>TRIM(IF(ISERROR(MID(other_hotels_test!L2015,FIND("travelled",other_hotels_test!L2015,1)+9,LEN(other_hotels_test!L2015))),"",MID(other_hotels_test!L2015,FIND("travelled",other_hotels_test!L2015,1)+9,LEN(other_hotels_test!L2015))))</f>
        <v>solo</v>
      </c>
      <c r="K2015" s="4" t="e">
        <f ca="1">udfRegEx(other_hotels_test!M2015,"\d( of )\d( stars).*(n&gt;)([\s\S]*;)")&amp;CHAR(10)&amp;udfRegEx(other_hotels_test!M2015,"[^;]+$\d( of )\d( stars).*(n&gt;)([\s\S]*;)")</f>
        <v>#NAME?</v>
      </c>
      <c r="N2015" s="1" t="str">
        <f>other_hotels_test!P2015</f>
        <v>Reviewed 15 March 2014</v>
      </c>
    </row>
    <row r="2016" spans="1:14" ht="70">
      <c r="A2016" s="1" t="str">
        <f>MID(other_hotels_test!D2016,1,FIND("_data",other_hotels_test!D2016,1)-1)</f>
        <v>victoria_hotel</v>
      </c>
      <c r="B2016" s="4" t="str">
        <f>other_hotels_test!G2016</f>
        <v>Darwisy S</v>
      </c>
      <c r="C2016" s="4" t="str">
        <f>IF(ISBLANK(other_hotels_test!H2016),"",other_hotels_test!H2016)</f>
        <v>Kuala Belait Brunei Darussalam</v>
      </c>
      <c r="D2016" s="1" t="str">
        <f>MID(other_hotels_test!I2016,FIND("of",other_hotels_test!I2016,1)-2,12)</f>
        <v>4 of 5 stars</v>
      </c>
      <c r="E2016" s="1" t="str">
        <f>MID(other_hotels_test!I2016,FIND("of",other_hotels_test!I2016,1)-2,2)</f>
        <v xml:space="preserve">4 </v>
      </c>
      <c r="F2016" s="2">
        <f>MID(other_hotels_test!I2016,FIND("of",other_hotels_test!I2016,1)-2,2)/MID(other_hotels_test!I2016,FIND("of",other_hotels_test!I2016,1)+2,2)</f>
        <v>0.8</v>
      </c>
      <c r="G2016" s="3" t="str">
        <f>IF(ISBLANK(other_hotels_test!J2016),"",other_hotels_test!J2016)</f>
        <v>“Nice location and charming staff”</v>
      </c>
      <c r="H2016" s="3" t="str">
        <f>IF(ISBLANK(other_hotels_test!K2016),"",other_hotels_test!K2016)</f>
        <v>Nice to stay here again. Clean and very peacefull condition with the helpfull staff. Easy to get cab and bus as it was just infront of the hotel. MRT point just in the corner. Walking to Marina Bay Sand in just few minutes. 7eleven shop is part of my favourite choice. Easy access to Wifi.</v>
      </c>
      <c r="I2016" s="1" t="str">
        <f>TRIM(IF(ISERROR(MID(other_hotels_test!L2016,7,FIND("travelled",other_hotels_test!L2016,1)-7)),"",MID(other_hotels_test!L2016,7,FIND("travelled",other_hotels_test!L2016,1)-7)))</f>
        <v>March 2014</v>
      </c>
      <c r="J2016" s="1" t="str">
        <f>TRIM(IF(ISERROR(MID(other_hotels_test!L2016,FIND("travelled",other_hotels_test!L2016,1)+9,LEN(other_hotels_test!L2016))),"",MID(other_hotels_test!L2016,FIND("travelled",other_hotels_test!L2016,1)+9,LEN(other_hotels_test!L2016))))</f>
        <v>solo</v>
      </c>
      <c r="K2016" s="4" t="e">
        <f ca="1">udfRegEx(other_hotels_test!M2016,"\d( of )\d( stars).*(n&gt;)([\s\S]*;)")&amp;CHAR(10)&amp;udfRegEx(other_hotels_test!M2016,"[^;]+$\d( of )\d( stars).*(n&gt;)([\s\S]*;)")</f>
        <v>#NAME?</v>
      </c>
      <c r="N2016" s="1" t="str">
        <f>other_hotels_test!P2016</f>
        <v>Reviewed 15 March 2014</v>
      </c>
    </row>
    <row r="2017" spans="1:14" ht="56">
      <c r="A2017" s="1" t="str">
        <f>MID(other_hotels_test!D2017,1,FIND("_data",other_hotels_test!D2017,1)-1)</f>
        <v>victoria_hotel</v>
      </c>
      <c r="B2017" s="4" t="str">
        <f>other_hotels_test!G2017</f>
        <v>Soapywater</v>
      </c>
      <c r="C2017" s="4" t="str">
        <f>IF(ISBLANK(other_hotels_test!H2017),"",other_hotels_test!H2017)</f>
        <v>Atlanta Georgia</v>
      </c>
      <c r="D2017" s="1" t="str">
        <f>MID(other_hotels_test!I2017,FIND("of",other_hotels_test!I2017,1)-2,12)</f>
        <v>4 of 5 stars</v>
      </c>
      <c r="E2017" s="1" t="str">
        <f>MID(other_hotels_test!I2017,FIND("of",other_hotels_test!I2017,1)-2,2)</f>
        <v xml:space="preserve">4 </v>
      </c>
      <c r="F2017" s="2">
        <f>MID(other_hotels_test!I2017,FIND("of",other_hotels_test!I2017,1)-2,2)/MID(other_hotels_test!I2017,FIND("of",other_hotels_test!I2017,1)+2,2)</f>
        <v>0.8</v>
      </c>
      <c r="G2017" s="3" t="str">
        <f>IF(ISBLANK(other_hotels_test!J2017),"",other_hotels_test!J2017)</f>
        <v>“Nice clean and convenient!”</v>
      </c>
      <c r="H2017" s="3" t="str">
        <f>IF(ISBLANK(other_hotels_test!K2017),"",other_hotels_test!K2017)</f>
        <v>I needed to stay in SINGAPORE for the night and this was the perfect place to stay. It's just a MRT ride away from the airport close to business and shopping districts clean quaint it was just right for my stay. Next time in in SINGAPORE I will stay here again.</v>
      </c>
      <c r="I2017" s="1" t="str">
        <f>TRIM(IF(ISERROR(MID(other_hotels_test!L2017,7,FIND("travelled",other_hotels_test!L2017,1)-7)),"",MID(other_hotels_test!L2017,7,FIND("travelled",other_hotels_test!L2017,1)-7)))</f>
        <v/>
      </c>
      <c r="J2017" s="1" t="str">
        <f>TRIM(IF(ISERROR(MID(other_hotels_test!L2017,FIND("travelled",other_hotels_test!L2017,1)+9,LEN(other_hotels_test!L2017))),"",MID(other_hotels_test!L2017,FIND("travelled",other_hotels_test!L2017,1)+9,LEN(other_hotels_test!L2017))))</f>
        <v/>
      </c>
      <c r="K2017" s="4" t="e">
        <f ca="1">udfRegEx(other_hotels_test!M2017,"\d( of )\d( stars).*(n&gt;)([\s\S]*;)")&amp;CHAR(10)&amp;udfRegEx(other_hotels_test!M2017,"[^;]+$\d( of )\d( stars).*(n&gt;)([\s\S]*;)")</f>
        <v>#NAME?</v>
      </c>
      <c r="N2017" s="1" t="str">
        <f>other_hotels_test!P2017</f>
        <v>Reviewed 14 March 2014</v>
      </c>
    </row>
    <row r="2018" spans="1:14" ht="98">
      <c r="A2018" s="1" t="str">
        <f>MID(other_hotels_test!D2018,1,FIND("_data",other_hotels_test!D2018,1)-1)</f>
        <v>victoria_hotel</v>
      </c>
      <c r="B2018" s="4" t="str">
        <f>other_hotels_test!G2018</f>
        <v>Sigfredian</v>
      </c>
      <c r="C2018" s="4" t="str">
        <f>IF(ISBLANK(other_hotels_test!H2018),"",other_hotels_test!H2018)</f>
        <v>Manila Philippines</v>
      </c>
      <c r="D2018" s="1" t="str">
        <f>MID(other_hotels_test!I2018,FIND("of",other_hotels_test!I2018,1)-2,12)</f>
        <v>5 of 5 stars</v>
      </c>
      <c r="E2018" s="1" t="str">
        <f>MID(other_hotels_test!I2018,FIND("of",other_hotels_test!I2018,1)-2,2)</f>
        <v xml:space="preserve">5 </v>
      </c>
      <c r="F2018" s="2">
        <f>MID(other_hotels_test!I2018,FIND("of",other_hotels_test!I2018,1)-2,2)/MID(other_hotels_test!I2018,FIND("of",other_hotels_test!I2018,1)+2,2)</f>
        <v>1</v>
      </c>
      <c r="G2018" s="3" t="str">
        <f>IF(ISBLANK(other_hotels_test!J2018),"",other_hotels_test!J2018)</f>
        <v>“Great location and good value for money!”</v>
      </c>
      <c r="H2018" s="3" t="str">
        <f>IF(ISBLANK(other_hotels_test!K2018),"",other_hotels_test!K2018)</f>
        <v>Victoria hotel at bugis is situated at a very convenient area where shopping centers museums and business/convention halls are within walking distance. The rooms are clean and well maintained the staff are very helpful and attends to customers enthusiastically. The hotel rooms are budget friendly perfect for leisure and business travelers. I recommend the hotel to anyone looking for a great place no non sense accomodation in SG.</v>
      </c>
      <c r="I2018" s="1" t="str">
        <f>TRIM(IF(ISERROR(MID(other_hotels_test!L2018,7,FIND("travelled",other_hotels_test!L2018,1)-7)),"",MID(other_hotels_test!L2018,7,FIND("travelled",other_hotels_test!L2018,1)-7)))</f>
        <v/>
      </c>
      <c r="J2018" s="1" t="str">
        <f>TRIM(IF(ISERROR(MID(other_hotels_test!L2018,FIND("travelled",other_hotels_test!L2018,1)+9,LEN(other_hotels_test!L2018))),"",MID(other_hotels_test!L2018,FIND("travelled",other_hotels_test!L2018,1)+9,LEN(other_hotels_test!L2018))))</f>
        <v/>
      </c>
      <c r="K2018" s="4" t="e">
        <f ca="1">udfRegEx(other_hotels_test!M2018,"\d( of )\d( stars).*(n&gt;)([\s\S]*;)")&amp;CHAR(10)&amp;udfRegEx(other_hotels_test!M2018,"[^;]+$\d( of )\d( stars).*(n&gt;)([\s\S]*;)")</f>
        <v>#NAME?</v>
      </c>
      <c r="N2018" s="1" t="str">
        <f>other_hotels_test!P2018</f>
        <v>Reviewed 14 March 2014</v>
      </c>
    </row>
    <row r="2019" spans="1:14" ht="112">
      <c r="A2019" s="1" t="str">
        <f>MID(other_hotels_test!D2019,1,FIND("_data",other_hotels_test!D2019,1)-1)</f>
        <v>victoria_hotel</v>
      </c>
      <c r="B2019" s="4" t="str">
        <f>other_hotels_test!G2019</f>
        <v>686Petervv</v>
      </c>
      <c r="C2019" s="4" t="str">
        <f>IF(ISBLANK(other_hotels_test!H2019),"",other_hotels_test!H2019)</f>
        <v>Balikpapan Indonesia</v>
      </c>
      <c r="D2019" s="1" t="str">
        <f>MID(other_hotels_test!I2019,FIND("of",other_hotels_test!I2019,1)-2,12)</f>
        <v>4 of 5 stars</v>
      </c>
      <c r="E2019" s="1" t="str">
        <f>MID(other_hotels_test!I2019,FIND("of",other_hotels_test!I2019,1)-2,2)</f>
        <v xml:space="preserve">4 </v>
      </c>
      <c r="F2019" s="2">
        <f>MID(other_hotels_test!I2019,FIND("of",other_hotels_test!I2019,1)-2,2)/MID(other_hotels_test!I2019,FIND("of",other_hotels_test!I2019,1)+2,2)</f>
        <v>0.8</v>
      </c>
      <c r="G2019" s="3" t="str">
        <f>IF(ISBLANK(other_hotels_test!J2019),"",other_hotels_test!J2019)</f>
        <v>“Victoria Hotel  Victoria Street Singapore”</v>
      </c>
      <c r="H2019" s="3" t="str">
        <f>IF(ISBLANK(other_hotels_test!K2019),"",other_hotels_test!K2019)</f>
        <v>The Hotel is in an excellent location with a bus stop right outside the Hotel  close to MRT stations and easy to get taxis. We had a very nice 10 day stay  nice room very clean  excellent free wifi  although no breakfast facilities there are plenty of places to eat close by . There is a good steak house restaurant on the Hotel premises which opens for lunch and dinner until 10.00 PM. All the staff are very friendly  helpful and efficient  I rate this Hotel as very good value for money and will certainly stay there again.</v>
      </c>
      <c r="I2019" s="1" t="str">
        <f>TRIM(IF(ISERROR(MID(other_hotels_test!L2019,7,FIND("travelled",other_hotels_test!L2019,1)-7)),"",MID(other_hotels_test!L2019,7,FIND("travelled",other_hotels_test!L2019,1)-7)))</f>
        <v>March 2014</v>
      </c>
      <c r="J2019" s="1" t="str">
        <f>TRIM(IF(ISERROR(MID(other_hotels_test!L2019,FIND("travelled",other_hotels_test!L2019,1)+9,LEN(other_hotels_test!L2019))),"",MID(other_hotels_test!L2019,FIND("travelled",other_hotels_test!L2019,1)+9,LEN(other_hotels_test!L2019))))</f>
        <v>with family</v>
      </c>
      <c r="K2019" s="4" t="e">
        <f ca="1">udfRegEx(other_hotels_test!M2019,"\d( of )\d( stars).*(n&gt;)([\s\S]*;)")&amp;CHAR(10)&amp;udfRegEx(other_hotels_test!M2019,"[^;]+$\d( of )\d( stars).*(n&gt;)([\s\S]*;)")</f>
        <v>#NAME?</v>
      </c>
      <c r="N2019" s="1" t="str">
        <f>other_hotels_test!P2019</f>
        <v>Reviewed 14 March 2014</v>
      </c>
    </row>
    <row r="2020" spans="1:14" ht="140">
      <c r="A2020" s="1" t="str">
        <f>MID(other_hotels_test!D2020,1,FIND("_data",other_hotels_test!D2020,1)-1)</f>
        <v>victoria_hotel</v>
      </c>
      <c r="B2020" s="4" t="str">
        <f>other_hotels_test!G2020</f>
        <v>MARICE0706</v>
      </c>
      <c r="C2020" s="4" t="str">
        <f>IF(ISBLANK(other_hotels_test!H2020),"",other_hotels_test!H2020)</f>
        <v>Mandaluyong Philippines</v>
      </c>
      <c r="D2020" s="1" t="str">
        <f>MID(other_hotels_test!I2020,FIND("of",other_hotels_test!I2020,1)-2,12)</f>
        <v>4 of 5 stars</v>
      </c>
      <c r="E2020" s="1" t="str">
        <f>MID(other_hotels_test!I2020,FIND("of",other_hotels_test!I2020,1)-2,2)</f>
        <v xml:space="preserve">4 </v>
      </c>
      <c r="F2020" s="2">
        <f>MID(other_hotels_test!I2020,FIND("of",other_hotels_test!I2020,1)-2,2)/MID(other_hotels_test!I2020,FIND("of",other_hotels_test!I2020,1)+2,2)</f>
        <v>0.8</v>
      </c>
      <c r="G2020" s="3" t="str">
        <f>IF(ISBLANK(other_hotels_test!J2020),"",other_hotels_test!J2020)</f>
        <v>“EXCELLENT LOCATION!”</v>
      </c>
      <c r="H2020" s="3" t="str">
        <f>IF(ISBLANK(other_hotels_test!K2020),"",other_hotels_test!K2020)</f>
        <v>There's really nothing fancy about the looks of the hotel but the location is just very suitable if you are a tourist. Accessible to everything you need with just a few steps. The staff are nice and accommodating. They clean the room every single day so it kinds of compensates the smallness of the rooms. I am just hoping in the future they would consider including breakfast in the rate as their cafe/restaurants opens rather late. We just found this inconvenient. Overall I would recommend this highly if you are not fussed about the size and the interiors of the room as its location makes up for it. This certainly made my family's stay a memorable one!</v>
      </c>
      <c r="I2020" s="1" t="str">
        <f>TRIM(IF(ISERROR(MID(other_hotels_test!L2020,7,FIND("travelled",other_hotels_test!L2020,1)-7)),"",MID(other_hotels_test!L2020,7,FIND("travelled",other_hotels_test!L2020,1)-7)))</f>
        <v>April 2014</v>
      </c>
      <c r="J2020" s="1" t="str">
        <f>TRIM(IF(ISERROR(MID(other_hotels_test!L2020,FIND("travelled",other_hotels_test!L2020,1)+9,LEN(other_hotels_test!L2020))),"",MID(other_hotels_test!L2020,FIND("travelled",other_hotels_test!L2020,1)+9,LEN(other_hotels_test!L2020))))</f>
        <v>with family</v>
      </c>
      <c r="K2020" s="4" t="e">
        <f ca="1">udfRegEx(other_hotels_test!M2020,"\d( of )\d( stars).*(n&gt;)([\s\S]*;)")&amp;CHAR(10)&amp;udfRegEx(other_hotels_test!M2020,"[^;]+$\d( of )\d( stars).*(n&gt;)([\s\S]*;)")</f>
        <v>#NAME?</v>
      </c>
      <c r="N2020" s="1" t="str">
        <f>other_hotels_test!P2020</f>
        <v>Reviewed 29 April 2014</v>
      </c>
    </row>
    <row r="2021" spans="1:14" ht="168">
      <c r="A2021" s="1" t="str">
        <f>MID(other_hotels_test!D2021,1,FIND("_data",other_hotels_test!D2021,1)-1)</f>
        <v>victoria_hotel</v>
      </c>
      <c r="B2021" s="4" t="str">
        <f>other_hotels_test!G2021</f>
        <v>freecandy</v>
      </c>
      <c r="C2021" s="4" t="str">
        <f>IF(ISBLANK(other_hotels_test!H2021),"",other_hotels_test!H2021)</f>
        <v>Sydney Australia</v>
      </c>
      <c r="D2021" s="1" t="str">
        <f>MID(other_hotels_test!I2021,FIND("of",other_hotels_test!I2021,1)-2,12)</f>
        <v>4 of 5 stars</v>
      </c>
      <c r="E2021" s="1" t="str">
        <f>MID(other_hotels_test!I2021,FIND("of",other_hotels_test!I2021,1)-2,2)</f>
        <v xml:space="preserve">4 </v>
      </c>
      <c r="F2021" s="2">
        <f>MID(other_hotels_test!I2021,FIND("of",other_hotels_test!I2021,1)-2,2)/MID(other_hotels_test!I2021,FIND("of",other_hotels_test!I2021,1)+2,2)</f>
        <v>0.8</v>
      </c>
      <c r="G2021" s="3" t="str">
        <f>IF(ISBLANK(other_hotels_test!J2021),"",other_hotels_test!J2021)</f>
        <v>“Great location”</v>
      </c>
      <c r="H2021" s="3" t="str">
        <f>IF(ISBLANK(other_hotels_test!K2021),"",other_hotels_test!K2021)</f>
        <v>The location of the hotel is excellent - close to 5 MRT stations and 6 different lines two minutes down the road from Bugis Junction and Bugis Street Market five minute walk from a great cheap 24 hour hawker centre (Kopitiam). The room was great value. I honestly wasn't expecting much considering how little I had paid but it was really nice. The only bad thing I have to say is that the walls are paper thin. I had the room right next to the lift so I wasn't in the best spot but I could hear guests in the hallway and it was difficult to get an early night's sleep with guests constantly leaving and returning to their rooms. I blame the guests though as a lot of them were quite loud. Overall the room was great value for money and in a very handy location.</v>
      </c>
      <c r="I2021" s="1" t="str">
        <f>TRIM(IF(ISERROR(MID(other_hotels_test!L2021,7,FIND("travelled",other_hotels_test!L2021,1)-7)),"",MID(other_hotels_test!L2021,7,FIND("travelled",other_hotels_test!L2021,1)-7)))</f>
        <v>April 2014</v>
      </c>
      <c r="J2021" s="1" t="str">
        <f>TRIM(IF(ISERROR(MID(other_hotels_test!L2021,FIND("travelled",other_hotels_test!L2021,1)+9,LEN(other_hotels_test!L2021))),"",MID(other_hotels_test!L2021,FIND("travelled",other_hotels_test!L2021,1)+9,LEN(other_hotels_test!L2021))))</f>
        <v>solo</v>
      </c>
      <c r="K2021" s="4" t="e">
        <f ca="1">udfRegEx(other_hotels_test!M2021,"\d( of )\d( stars).*(n&gt;)([\s\S]*;)")&amp;CHAR(10)&amp;udfRegEx(other_hotels_test!M2021,"[^;]+$\d( of )\d( stars).*(n&gt;)([\s\S]*;)")</f>
        <v>#NAME?</v>
      </c>
      <c r="N2021" s="1" t="str">
        <f>other_hotels_test!P2021</f>
        <v>Reviewed 28 April 2014</v>
      </c>
    </row>
    <row r="2022" spans="1:14" ht="154">
      <c r="A2022" s="1" t="str">
        <f>MID(other_hotels_test!D2022,1,FIND("_data",other_hotels_test!D2022,1)-1)</f>
        <v>victoria_hotel</v>
      </c>
      <c r="B2022" s="4" t="str">
        <f>other_hotels_test!G2022</f>
        <v>1969Victoria</v>
      </c>
      <c r="C2022" s="4" t="str">
        <f>IF(ISBLANK(other_hotels_test!H2022),"",other_hotels_test!H2022)</f>
        <v>Cebu City Philippines</v>
      </c>
      <c r="D2022" s="1" t="str">
        <f>MID(other_hotels_test!I2022,FIND("of",other_hotels_test!I2022,1)-2,12)</f>
        <v>5 of 5 stars</v>
      </c>
      <c r="E2022" s="1" t="str">
        <f>MID(other_hotels_test!I2022,FIND("of",other_hotels_test!I2022,1)-2,2)</f>
        <v xml:space="preserve">5 </v>
      </c>
      <c r="F2022" s="2">
        <f>MID(other_hotels_test!I2022,FIND("of",other_hotels_test!I2022,1)-2,2)/MID(other_hotels_test!I2022,FIND("of",other_hotels_test!I2022,1)+2,2)</f>
        <v>1</v>
      </c>
      <c r="G2022" s="3" t="str">
        <f>IF(ISBLANK(other_hotels_test!J2022),"",other_hotels_test!J2022)</f>
        <v>“Great location accommodating and friendly staff comfortable beds”</v>
      </c>
      <c r="H2022" s="3" t="str">
        <f>IF(ISBLANK(other_hotels_test!K2022),"",other_hotels_test!K2022)</f>
        <v>Great location near the Bras Basah mrt station. Near museums like the Singapore Art Museum Mint Toy Museum. Like our family room which is just the right size with window and city view very comfortable beds. The room is well maintained and clean. Although breakfast is not included but it's alright since there are lots of restaurants nearby. There are 711 stores including one downstairs. McDonalds is also nearby. We also appreciate the friendly and accommodating staff. Keep up the good work. I will highly recommend this hotel and will like to stay here again. Actually this is already my second stay with my children and will love to stay again during next trip to Singapore.</v>
      </c>
      <c r="I2022" s="1" t="str">
        <f>TRIM(IF(ISERROR(MID(other_hotels_test!L2022,7,FIND("travelled",other_hotels_test!L2022,1)-7)),"",MID(other_hotels_test!L2022,7,FIND("travelled",other_hotels_test!L2022,1)-7)))</f>
        <v>April 2014</v>
      </c>
      <c r="J2022" s="1" t="str">
        <f>TRIM(IF(ISERROR(MID(other_hotels_test!L2022,FIND("travelled",other_hotels_test!L2022,1)+9,LEN(other_hotels_test!L2022))),"",MID(other_hotels_test!L2022,FIND("travelled",other_hotels_test!L2022,1)+9,LEN(other_hotels_test!L2022))))</f>
        <v>with family</v>
      </c>
      <c r="K2022" s="4" t="e">
        <f ca="1">udfRegEx(other_hotels_test!M2022,"\d( of )\d( stars).*(n&gt;)([\s\S]*;)")&amp;CHAR(10)&amp;udfRegEx(other_hotels_test!M2022,"[^;]+$\d( of )\d( stars).*(n&gt;)([\s\S]*;)")</f>
        <v>#NAME?</v>
      </c>
      <c r="N2022" s="1" t="str">
        <f>other_hotels_test!P2022</f>
        <v>Reviewed 26 April 2014</v>
      </c>
    </row>
    <row r="2023" spans="1:14" ht="56">
      <c r="A2023" s="1" t="str">
        <f>MID(other_hotels_test!D2023,1,FIND("_data",other_hotels_test!D2023,1)-1)</f>
        <v>victoria_hotel</v>
      </c>
      <c r="B2023" s="4" t="str">
        <f>other_hotels_test!G2023</f>
        <v>jrspender</v>
      </c>
      <c r="C2023" s="4" t="str">
        <f>IF(ISBLANK(other_hotels_test!H2023),"",other_hotels_test!H2023)</f>
        <v>Chandigarh India</v>
      </c>
      <c r="D2023" s="1" t="str">
        <f>MID(other_hotels_test!I2023,FIND("of",other_hotels_test!I2023,1)-2,12)</f>
        <v>4 of 5 stars</v>
      </c>
      <c r="E2023" s="1" t="str">
        <f>MID(other_hotels_test!I2023,FIND("of",other_hotels_test!I2023,1)-2,2)</f>
        <v xml:space="preserve">4 </v>
      </c>
      <c r="F2023" s="2">
        <f>MID(other_hotels_test!I2023,FIND("of",other_hotels_test!I2023,1)-2,2)/MID(other_hotels_test!I2023,FIND("of",other_hotels_test!I2023,1)+2,2)</f>
        <v>0.8</v>
      </c>
      <c r="G2023" s="3" t="str">
        <f>IF(ISBLANK(other_hotels_test!J2023),"",other_hotels_test!J2023)</f>
        <v>“Small but perfect for an over night stay.”</v>
      </c>
      <c r="H2023" s="3" t="str">
        <f>IF(ISBLANK(other_hotels_test!K2023),"",other_hotels_test!K2023)</f>
        <v>Clean rooms with friendly staff. I arrived after the check in time as my flight was delayed and the staff extended my checkout time. It is a small hotel and the rooms and neat and tidy. The wifi and aircon worked well. I enjoyed my stay.</v>
      </c>
      <c r="I2023" s="1" t="str">
        <f>TRIM(IF(ISERROR(MID(other_hotels_test!L2023,7,FIND("travelled",other_hotels_test!L2023,1)-7)),"",MID(other_hotels_test!L2023,7,FIND("travelled",other_hotels_test!L2023,1)-7)))</f>
        <v>April 2014</v>
      </c>
      <c r="J2023" s="1" t="str">
        <f>TRIM(IF(ISERROR(MID(other_hotels_test!L2023,FIND("travelled",other_hotels_test!L2023,1)+9,LEN(other_hotels_test!L2023))),"",MID(other_hotels_test!L2023,FIND("travelled",other_hotels_test!L2023,1)+9,LEN(other_hotels_test!L2023))))</f>
        <v>on business</v>
      </c>
      <c r="K2023" s="4" t="e">
        <f ca="1">udfRegEx(other_hotels_test!M2023,"\d( of )\d( stars).*(n&gt;)([\s\S]*;)")&amp;CHAR(10)&amp;udfRegEx(other_hotels_test!M2023,"[^;]+$\d( of )\d( stars).*(n&gt;)([\s\S]*;)")</f>
        <v>#NAME?</v>
      </c>
      <c r="N2023" s="1" t="str">
        <f>other_hotels_test!P2023</f>
        <v>Reviewed 22 April 2014</v>
      </c>
    </row>
    <row r="2024" spans="1:14" ht="196">
      <c r="A2024" s="1" t="str">
        <f>MID(other_hotels_test!D2024,1,FIND("_data",other_hotels_test!D2024,1)-1)</f>
        <v>victoria_hotel</v>
      </c>
      <c r="B2024" s="4" t="str">
        <f>other_hotels_test!G2024</f>
        <v>HOG A BOL</v>
      </c>
      <c r="C2024" s="4" t="str">
        <f>IF(ISBLANK(other_hotels_test!H2024),"",other_hotels_test!H2024)</f>
        <v>Quezon City Philippines</v>
      </c>
      <c r="D2024" s="1" t="str">
        <f>MID(other_hotels_test!I2024,FIND("of",other_hotels_test!I2024,1)-2,12)</f>
        <v>3 of 5 stars</v>
      </c>
      <c r="E2024" s="1" t="str">
        <f>MID(other_hotels_test!I2024,FIND("of",other_hotels_test!I2024,1)-2,2)</f>
        <v xml:space="preserve">3 </v>
      </c>
      <c r="F2024" s="2">
        <f>MID(other_hotels_test!I2024,FIND("of",other_hotels_test!I2024,1)-2,2)/MID(other_hotels_test!I2024,FIND("of",other_hotels_test!I2024,1)+2,2)</f>
        <v>0.6</v>
      </c>
      <c r="G2024" s="3" t="str">
        <f>IF(ISBLANK(other_hotels_test!J2024),"",other_hotels_test!J2024)</f>
        <v>“Good Spot In Singa”</v>
      </c>
      <c r="H2024" s="3" t="str">
        <f>IF(ISBLANK(other_hotels_test!K2024),"",other_hotels_test!K2024)</f>
        <v>The hotel's taxi bay is greatly an incovenience to guest so say the least!!! Reception staff Mr. Ivan was kind enough to accommodate us for an early check-in time 1pm. As expected the room is just for sleep and shower and zoom-out fast...the room lady in Rm 507 was all smiling and kept our room for five days neat and tidy and all amenities duly refilled. An extra slippers for my kid was a nice gesture. A/C unit was in perfect order and water pressure is excellent. The most compensating factor to have stayed in Victoria is the location but the hotel could do more by either reducing the daily rates or increase the freebies by probably providing a decent breakfast. Staff should be more forthcoming in providing current info/guide to tourists like where free shuttle to tourist spots can be availed. All smiles at the reception counter is nice but guests need more useful info/guides of the city.</v>
      </c>
      <c r="I2024" s="1" t="str">
        <f>TRIM(IF(ISERROR(MID(other_hotels_test!L2024,7,FIND("travelled",other_hotels_test!L2024,1)-7)),"",MID(other_hotels_test!L2024,7,FIND("travelled",other_hotels_test!L2024,1)-7)))</f>
        <v>April 2014</v>
      </c>
      <c r="J2024" s="1" t="str">
        <f>TRIM(IF(ISERROR(MID(other_hotels_test!L2024,FIND("travelled",other_hotels_test!L2024,1)+9,LEN(other_hotels_test!L2024))),"",MID(other_hotels_test!L2024,FIND("travelled",other_hotels_test!L2024,1)+9,LEN(other_hotels_test!L2024))))</f>
        <v>with family</v>
      </c>
      <c r="K2024" s="4" t="e">
        <f ca="1">udfRegEx(other_hotels_test!M2024,"\d( of )\d( stars).*(n&gt;)([\s\S]*;)")&amp;CHAR(10)&amp;udfRegEx(other_hotels_test!M2024,"[^;]+$\d( of )\d( stars).*(n&gt;)([\s\S]*;)")</f>
        <v>#NAME?</v>
      </c>
      <c r="N2024" s="1" t="str">
        <f>other_hotels_test!P2024</f>
        <v>Reviewed 22 April 2014</v>
      </c>
    </row>
    <row r="2025" spans="1:14" ht="210">
      <c r="A2025" s="1" t="str">
        <f>MID(other_hotels_test!D2025,1,FIND("_data",other_hotels_test!D2025,1)-1)</f>
        <v>victoria_hotel</v>
      </c>
      <c r="B2025" s="4" t="str">
        <f>other_hotels_test!G2025</f>
        <v>JonnieS</v>
      </c>
      <c r="C2025" s="4" t="str">
        <f>IF(ISBLANK(other_hotels_test!H2025),"",other_hotels_test!H2025)</f>
        <v>Panama City FL</v>
      </c>
      <c r="D2025" s="1" t="str">
        <f>MID(other_hotels_test!I2025,FIND("of",other_hotels_test!I2025,1)-2,12)</f>
        <v>2 of 5 stars</v>
      </c>
      <c r="E2025" s="1" t="str">
        <f>MID(other_hotels_test!I2025,FIND("of",other_hotels_test!I2025,1)-2,2)</f>
        <v xml:space="preserve">2 </v>
      </c>
      <c r="F2025" s="2">
        <f>MID(other_hotels_test!I2025,FIND("of",other_hotels_test!I2025,1)-2,2)/MID(other_hotels_test!I2025,FIND("of",other_hotels_test!I2025,1)+2,2)</f>
        <v>0.4</v>
      </c>
      <c r="G2025" s="3" t="str">
        <f>IF(ISBLANK(other_hotels_test!J2025),"",other_hotels_test!J2025)</f>
        <v>“Smallest and worst room I've ever had but great location...2 stars”</v>
      </c>
      <c r="H2025" s="3" t="str">
        <f>IF(ISBLANK(other_hotels_test!K2025),"",other_hotels_test!K2025)</f>
        <v>Cons: 1) The room is about 8 X 10 feet which is the smallest hotel room I have ever seen or stayed in. The bathroom is equal size but it is fitted for handicapped uses. I have no ned for a handicapped bathroom so I would have preferred a larger room. 2) The room furnishings are old and dumpy not attractive or appealing at all. The room has a safe but it is not bolted down. It is in a closet and could easily be picked up and carried away. How easy it would be to fix this. Pros: 1) Great location. The hotel is very convenient to the major attractions of Singapore. This is the one redeeming quality besides low price. I paid $102 SD per night and by Singapore standards that is low price. 2) The room has working AC free internet access two bottles of water mini-fridge 3) The baggage man/driver in the lobby is at his post but is old and has been asleep every time I passed. This adds a certain ambiance and charm to the place. I'm only staying two nights so I got by but I wanted others to be aware.</v>
      </c>
      <c r="I2025" s="1" t="str">
        <f>TRIM(IF(ISERROR(MID(other_hotels_test!L2025,7,FIND("travelled",other_hotels_test!L2025,1)-7)),"",MID(other_hotels_test!L2025,7,FIND("travelled",other_hotels_test!L2025,1)-7)))</f>
        <v>July 2010</v>
      </c>
      <c r="J2025" s="1" t="str">
        <f>TRIM(IF(ISERROR(MID(other_hotels_test!L2025,FIND("travelled",other_hotels_test!L2025,1)+9,LEN(other_hotels_test!L2025))),"",MID(other_hotels_test!L2025,FIND("travelled",other_hotels_test!L2025,1)+9,LEN(other_hotels_test!L2025))))</f>
        <v>solo</v>
      </c>
      <c r="K2025" s="4" t="e">
        <f ca="1">udfRegEx(other_hotels_test!M2025,"\d( of )\d( stars).*(n&gt;)([\s\S]*;)")&amp;CHAR(10)&amp;udfRegEx(other_hotels_test!M2025,"[^;]+$\d( of )\d( stars).*(n&gt;)([\s\S]*;)")</f>
        <v>#NAME?</v>
      </c>
      <c r="N2025" s="1" t="str">
        <f>other_hotels_test!P2025</f>
        <v>Reviewed 5 July 2010</v>
      </c>
    </row>
    <row r="2026" spans="1:14" ht="42">
      <c r="A2026" s="1" t="str">
        <f>MID(other_hotels_test!D2026,1,FIND("_data",other_hotels_test!D2026,1)-1)</f>
        <v>victoria_hotel</v>
      </c>
      <c r="B2026" s="4" t="str">
        <f>other_hotels_test!G2026</f>
        <v>nshukla</v>
      </c>
      <c r="C2026" s="4" t="str">
        <f>IF(ISBLANK(other_hotels_test!H2026),"",other_hotels_test!H2026)</f>
        <v>pune</v>
      </c>
      <c r="D2026" s="1" t="str">
        <f>MID(other_hotels_test!I2026,FIND("of",other_hotels_test!I2026,1)-2,12)</f>
        <v>2 of 5 stars</v>
      </c>
      <c r="E2026" s="1" t="str">
        <f>MID(other_hotels_test!I2026,FIND("of",other_hotels_test!I2026,1)-2,2)</f>
        <v xml:space="preserve">2 </v>
      </c>
      <c r="F2026" s="2">
        <f>MID(other_hotels_test!I2026,FIND("of",other_hotels_test!I2026,1)-2,2)/MID(other_hotels_test!I2026,FIND("of",other_hotels_test!I2026,1)+2,2)</f>
        <v>0.4</v>
      </c>
      <c r="G2026" s="3" t="str">
        <f>IF(ISBLANK(other_hotels_test!J2026),"",other_hotels_test!J2026)</f>
        <v>“Not Recommended”</v>
      </c>
      <c r="H2026" s="3" t="str">
        <f>IF(ISBLANK(other_hotels_test!K2026),"",other_hotels_test!K2026)</f>
        <v>I do not recommend this Hotel. They do not have carpet in room. If you ask for any help after 06:00 PM reception will tell you that you have to wait till 07:45 AM.</v>
      </c>
      <c r="I2026" s="1" t="str">
        <f>TRIM(IF(ISERROR(MID(other_hotels_test!L2026,7,FIND("travelled",other_hotels_test!L2026,1)-7)),"",MID(other_hotels_test!L2026,7,FIND("travelled",other_hotels_test!L2026,1)-7)))</f>
        <v>June 2010</v>
      </c>
      <c r="J2026" s="1" t="str">
        <f>TRIM(IF(ISERROR(MID(other_hotels_test!L2026,FIND("travelled",other_hotels_test!L2026,1)+9,LEN(other_hotels_test!L2026))),"",MID(other_hotels_test!L2026,FIND("travelled",other_hotels_test!L2026,1)+9,LEN(other_hotels_test!L2026))))</f>
        <v>on business</v>
      </c>
      <c r="K2026" s="4" t="e">
        <f ca="1">udfRegEx(other_hotels_test!M2026,"\d( of )\d( stars).*(n&gt;)([\s\S]*;)")&amp;CHAR(10)&amp;udfRegEx(other_hotels_test!M2026,"[^;]+$\d( of )\d( stars).*(n&gt;)([\s\S]*;)")</f>
        <v>#NAME?</v>
      </c>
      <c r="N2026" s="1" t="str">
        <f>other_hotels_test!P2026</f>
        <v>Reviewed 29 June 2010</v>
      </c>
    </row>
    <row r="2027" spans="1:14" ht="238">
      <c r="A2027" s="1" t="str">
        <f>MID(other_hotels_test!D2027,1,FIND("_data",other_hotels_test!D2027,1)-1)</f>
        <v>victoria_hotel</v>
      </c>
      <c r="B2027" s="4" t="str">
        <f>other_hotels_test!G2027</f>
        <v>FilipinoBusinessman</v>
      </c>
      <c r="C2027" s="4" t="str">
        <f>IF(ISBLANK(other_hotels_test!H2027),"",other_hotels_test!H2027)</f>
        <v>Makati</v>
      </c>
      <c r="D2027" s="1" t="str">
        <f>MID(other_hotels_test!I2027,FIND("of",other_hotels_test!I2027,1)-2,12)</f>
        <v>4 of 5 stars</v>
      </c>
      <c r="E2027" s="1" t="str">
        <f>MID(other_hotels_test!I2027,FIND("of",other_hotels_test!I2027,1)-2,2)</f>
        <v xml:space="preserve">4 </v>
      </c>
      <c r="F2027" s="2">
        <f>MID(other_hotels_test!I2027,FIND("of",other_hotels_test!I2027,1)-2,2)/MID(other_hotels_test!I2027,FIND("of",other_hotels_test!I2027,1)+2,2)</f>
        <v>0.8</v>
      </c>
      <c r="G2027" s="3" t="str">
        <f>IF(ISBLANK(other_hotels_test!J2027),"",other_hotels_test!J2027)</f>
        <v>“Great Value Great Location”</v>
      </c>
      <c r="H2027" s="3" t="str">
        <f>IF(ISBLANK(other_hotels_test!K2027),"",other_hotels_test!K2027)</f>
        <v>I booked this hotel on Agoda and got a really wonderful price of SGD98. It was a small but functional room with mini ref hot water boiler digital safe small flat screen TV. There were 2 free water bottles coffee tea and even an instant oatmeal cereal drink. The bed was firm which is good for comfortable sleeping. I didn't like the split air conditioner too much since its' temperature range wasn't stable and I was sweating one moment and freezing the next. The LCD TV was small about 17 inches but was enough for the world cup with my glasses on. The floor was clean enough to walk barefoot. The room I had though had a floor to ceiling window facing right into the bathroom so you have to close the sliding door or you may be an extra exhibition for the art museum next door. Don't forget to bring a UK/HK/Singapore plug adaptor since there are no flat plug outlets. There's a 7/11 in front and a hawker center at the front left so there's cheap food to be had. The Bras Basah SMRT is the closest station only about 200 meters from the back entrance. 3 Catholic churches within 200 meters.</v>
      </c>
      <c r="I2027" s="1" t="str">
        <f>TRIM(IF(ISERROR(MID(other_hotels_test!L2027,7,FIND("travelled",other_hotels_test!L2027,1)-7)),"",MID(other_hotels_test!L2027,7,FIND("travelled",other_hotels_test!L2027,1)-7)))</f>
        <v>June 2010</v>
      </c>
      <c r="J2027" s="1" t="str">
        <f>TRIM(IF(ISERROR(MID(other_hotels_test!L2027,FIND("travelled",other_hotels_test!L2027,1)+9,LEN(other_hotels_test!L2027))),"",MID(other_hotels_test!L2027,FIND("travelled",other_hotels_test!L2027,1)+9,LEN(other_hotels_test!L2027))))</f>
        <v>on business</v>
      </c>
      <c r="K2027" s="4" t="e">
        <f ca="1">udfRegEx(other_hotels_test!M2027,"\d( of )\d( stars).*(n&gt;)([\s\S]*;)")&amp;CHAR(10)&amp;udfRegEx(other_hotels_test!M2027,"[^;]+$\d( of )\d( stars).*(n&gt;)([\s\S]*;)")</f>
        <v>#NAME?</v>
      </c>
      <c r="N2027" s="1" t="str">
        <f>other_hotels_test!P2027</f>
        <v>Reviewed 27 June 2010</v>
      </c>
    </row>
    <row r="2028" spans="1:14" ht="252">
      <c r="A2028" s="1" t="str">
        <f>MID(other_hotels_test!D2028,1,FIND("_data",other_hotels_test!D2028,1)-1)</f>
        <v>victoria_hotel</v>
      </c>
      <c r="B2028" s="4" t="str">
        <f>other_hotels_test!G2028</f>
        <v>point_passenger</v>
      </c>
      <c r="C2028" s="4" t="str">
        <f>IF(ISBLANK(other_hotels_test!H2028),"",other_hotels_test!H2028)</f>
        <v>Quezon City Philippines</v>
      </c>
      <c r="D2028" s="1" t="str">
        <f>MID(other_hotels_test!I2028,FIND("of",other_hotels_test!I2028,1)-2,12)</f>
        <v>4 of 5 stars</v>
      </c>
      <c r="E2028" s="1" t="str">
        <f>MID(other_hotels_test!I2028,FIND("of",other_hotels_test!I2028,1)-2,2)</f>
        <v xml:space="preserve">4 </v>
      </c>
      <c r="F2028" s="2">
        <f>MID(other_hotels_test!I2028,FIND("of",other_hotels_test!I2028,1)-2,2)/MID(other_hotels_test!I2028,FIND("of",other_hotels_test!I2028,1)+2,2)</f>
        <v>0.8</v>
      </c>
      <c r="G2028" s="3" t="str">
        <f>IF(ISBLANK(other_hotels_test!J2028),"",other_hotels_test!J2028)</f>
        <v>“Great budget hotel for the location.”</v>
      </c>
      <c r="H2028" s="3" t="str">
        <f>IF(ISBLANK(other_hotels_test!K2028),"",other_hotels_test!K2028)</f>
        <v>My boyfriend and I stayed here last March 2010 for 4 days and 3 nights. Check-in was very quick. The location of the hotel is very good. There are a lot of nearby restaurants/ malls/ money changers. There is a money changer 7-11 convenience store and restaurant right outside the hotel. It is near Bugis Shopping Village. They provide a free morning shuttle to Suntec. There are several bus stops near the hotel and across the street. There are two nearby mrt stations - bugis and city hall. Bugis is much nearer by foot. On a cool day or night you can even walk to tourists spots from the hotel - like clarke quay. The rooms are very clean. They also clean it everyday upon your request and they replenish your toiletry/ bathroom stocks everyday even if you still have unused ones. They don't have room service though...and you can hear people walking along the hallways. Don't expect a good view from your room windows since the hotel is in between to buildings... Overall if you just need a good place to sleep during the night after your non-stop tour in Singapore this is a good hotel to stay in for the price...We booked via Agoda.com so we also saved some money.=)</v>
      </c>
      <c r="I2028" s="1" t="str">
        <f>TRIM(IF(ISERROR(MID(other_hotels_test!L2028,7,FIND("travelled",other_hotels_test!L2028,1)-7)),"",MID(other_hotels_test!L2028,7,FIND("travelled",other_hotels_test!L2028,1)-7)))</f>
        <v>March 2010</v>
      </c>
      <c r="J2028" s="1" t="str">
        <f>TRIM(IF(ISERROR(MID(other_hotels_test!L2028,FIND("travelled",other_hotels_test!L2028,1)+9,LEN(other_hotels_test!L2028))),"",MID(other_hotels_test!L2028,FIND("travelled",other_hotels_test!L2028,1)+9,LEN(other_hotels_test!L2028))))</f>
        <v>as a couple</v>
      </c>
      <c r="K2028" s="4" t="e">
        <f ca="1">udfRegEx(other_hotels_test!M2028,"\d( of )\d( stars).*(n&gt;)([\s\S]*;)")&amp;CHAR(10)&amp;udfRegEx(other_hotels_test!M2028,"[^;]+$\d( of )\d( stars).*(n&gt;)([\s\S]*;)")</f>
        <v>#NAME?</v>
      </c>
      <c r="N2028" s="1" t="str">
        <f>other_hotels_test!P2028</f>
        <v>Reviewed 25 June 2010</v>
      </c>
    </row>
    <row r="2029" spans="1:14" ht="392">
      <c r="A2029" s="1" t="str">
        <f>MID(other_hotels_test!D2029,1,FIND("_data",other_hotels_test!D2029,1)-1)</f>
        <v>victoria_hotel</v>
      </c>
      <c r="B2029" s="4" t="str">
        <f>other_hotels_test!G2029</f>
        <v>juann22</v>
      </c>
      <c r="C2029" s="4" t="str">
        <f>IF(ISBLANK(other_hotels_test!H2029),"",other_hotels_test!H2029)</f>
        <v>Melbourne Australia</v>
      </c>
      <c r="D2029" s="1" t="str">
        <f>MID(other_hotels_test!I2029,FIND("of",other_hotels_test!I2029,1)-2,12)</f>
        <v>3 of 5 stars</v>
      </c>
      <c r="E2029" s="1" t="str">
        <f>MID(other_hotels_test!I2029,FIND("of",other_hotels_test!I2029,1)-2,2)</f>
        <v xml:space="preserve">3 </v>
      </c>
      <c r="F2029" s="2">
        <f>MID(other_hotels_test!I2029,FIND("of",other_hotels_test!I2029,1)-2,2)/MID(other_hotels_test!I2029,FIND("of",other_hotels_test!I2029,1)+2,2)</f>
        <v>0.6</v>
      </c>
      <c r="G2029" s="3" t="str">
        <f>IF(ISBLANK(other_hotels_test!J2029),"",other_hotels_test!J2029)</f>
        <v>“excellent location”</v>
      </c>
      <c r="H2029" s="3" t="str">
        <f>IF(ISBLANK(other_hotels_test!K2029),"",other_hotels_test!K2029)</f>
        <v>We spent two nights at this hotel prior to boarding a cruise ship. The Hotel was clean which is my priority whenstaying anywhere. the rooms were very small but if your only intention is to sleep in it and hopefully be out sightseeing all day then it is plenty big enough. the bed was king size however and quite comfortable. staff were friendly but when we asked about places to visit or tours the concierge told us to come back later. We found the Hotel Grand Pacific concierge next door to be extremely helpful and allowed us to book tours through them. They also advised us which buses to catch and the best places to eat and visit. However Nellie at the 711 outside the Victoria was the most helpful in telling us places not too expensive and where we could really get a feel of Singapore. The Hotel has several places very close to eat including Raffles in the next street if you want to try more upmarket food. However we found a small cafe called Rocky Masters that was wonderful. The staff were amazingly friendly and helpful also providing us with information about places to go. The Cafe was spotless and the food although mostly cafe style was great. Breakfast was cheap enough and provided us with a cooked meal each morning. I had gone back for dinner one night to try the laksa but it wasnt available. When the manageress asked me the next morning if I had enjoyed it and I told her I couldn't get it - she went out to the kitchen anf got the chef to make up 2 small bowls just for us to try! After bacon and eggs it was hard to fit it in but she had gone to so much trouble! It was delicious - although very spicy and neither my husband or myself could quite come at the quail egg in it. For a reasonable priced hotel very central to public transport eating places and attractions it was good enough for us to stay there again when in Singapore.</v>
      </c>
      <c r="I2029" s="1" t="str">
        <f>TRIM(IF(ISERROR(MID(other_hotels_test!L2029,7,FIND("travelled",other_hotels_test!L2029,1)-7)),"",MID(other_hotels_test!L2029,7,FIND("travelled",other_hotels_test!L2029,1)-7)))</f>
        <v>April 2010</v>
      </c>
      <c r="J2029" s="1" t="str">
        <f>TRIM(IF(ISERROR(MID(other_hotels_test!L2029,FIND("travelled",other_hotels_test!L2029,1)+9,LEN(other_hotels_test!L2029))),"",MID(other_hotels_test!L2029,FIND("travelled",other_hotels_test!L2029,1)+9,LEN(other_hotels_test!L2029))))</f>
        <v>as a couple</v>
      </c>
      <c r="K2029" s="4" t="e">
        <f ca="1">udfRegEx(other_hotels_test!M2029,"\d( of )\d( stars).*(n&gt;)([\s\S]*;)")&amp;CHAR(10)&amp;udfRegEx(other_hotels_test!M2029,"[^;]+$\d( of )\d( stars).*(n&gt;)([\s\S]*;)")</f>
        <v>#NAME?</v>
      </c>
      <c r="N2029" s="1" t="str">
        <f>other_hotels_test!P2029</f>
        <v>Reviewed 14 May 2010</v>
      </c>
    </row>
    <row r="2030" spans="1:14" ht="84">
      <c r="A2030" s="1" t="str">
        <f>MID(other_hotels_test!D2030,1,FIND("_data",other_hotels_test!D2030,1)-1)</f>
        <v>victoria_hotel</v>
      </c>
      <c r="B2030" s="4" t="str">
        <f>other_hotels_test!G2030</f>
        <v>gdcc2</v>
      </c>
      <c r="C2030" s="4" t="str">
        <f>IF(ISBLANK(other_hotels_test!H2030),"",other_hotels_test!H2030)</f>
        <v>Dublin</v>
      </c>
      <c r="D2030" s="1" t="str">
        <f>MID(other_hotels_test!I2030,FIND("of",other_hotels_test!I2030,1)-2,12)</f>
        <v>3 of 5 stars</v>
      </c>
      <c r="E2030" s="1" t="str">
        <f>MID(other_hotels_test!I2030,FIND("of",other_hotels_test!I2030,1)-2,2)</f>
        <v xml:space="preserve">3 </v>
      </c>
      <c r="F2030" s="2">
        <f>MID(other_hotels_test!I2030,FIND("of",other_hotels_test!I2030,1)-2,2)/MID(other_hotels_test!I2030,FIND("of",other_hotels_test!I2030,1)+2,2)</f>
        <v>0.6</v>
      </c>
      <c r="G2030" s="3" t="str">
        <f>IF(ISBLANK(other_hotels_test!J2030),"",other_hotels_test!J2030)</f>
        <v>“Central comfortable but no safety deposit option a must for all hotels.”</v>
      </c>
      <c r="H2030" s="3" t="str">
        <f>IF(ISBLANK(other_hotels_test!K2030),"",other_hotels_test!K2030)</f>
        <v>Ideally located in relation to all sites shopping restaurant etc. Stayed for three nights room was on the small side but comfortable. Staff were less friendly and less inclined to go out of their way to help you. Disappointed at the lack of security deposit boxes/lockers a must have for any accommodation in my mind. Overall satisfied and would stay again.</v>
      </c>
      <c r="I2030" s="1" t="str">
        <f>TRIM(IF(ISERROR(MID(other_hotels_test!L2030,7,FIND("travelled",other_hotels_test!L2030,1)-7)),"",MID(other_hotels_test!L2030,7,FIND("travelled",other_hotels_test!L2030,1)-7)))</f>
        <v>March 2010</v>
      </c>
      <c r="J2030" s="1" t="str">
        <f>TRIM(IF(ISERROR(MID(other_hotels_test!L2030,FIND("travelled",other_hotels_test!L2030,1)+9,LEN(other_hotels_test!L2030))),"",MID(other_hotels_test!L2030,FIND("travelled",other_hotels_test!L2030,1)+9,LEN(other_hotels_test!L2030))))</f>
        <v>as a couple</v>
      </c>
      <c r="K2030" s="4" t="e">
        <f ca="1">udfRegEx(other_hotels_test!M2030,"\d( of )\d( stars).*(n&gt;)([\s\S]*;)")&amp;CHAR(10)&amp;udfRegEx(other_hotels_test!M2030,"[^;]+$\d( of )\d( stars).*(n&gt;)([\s\S]*;)")</f>
        <v>#NAME?</v>
      </c>
      <c r="N2030" s="1" t="str">
        <f>other_hotels_test!P2030</f>
        <v>Reviewed 29 March 2010</v>
      </c>
    </row>
    <row r="2031" spans="1:14" ht="238">
      <c r="A2031" s="1" t="str">
        <f>MID(other_hotels_test!D2031,1,FIND("_data",other_hotels_test!D2031,1)-1)</f>
        <v>victoria_hotel</v>
      </c>
      <c r="B2031" s="4" t="str">
        <f>other_hotels_test!G2031</f>
        <v>magyar_lany</v>
      </c>
      <c r="C2031" s="4" t="str">
        <f>IF(ISBLANK(other_hotels_test!H2031),"",other_hotels_test!H2031)</f>
        <v>Frankfurt Germany</v>
      </c>
      <c r="D2031" s="1" t="str">
        <f>MID(other_hotels_test!I2031,FIND("of",other_hotels_test!I2031,1)-2,12)</f>
        <v>3 of 5 stars</v>
      </c>
      <c r="E2031" s="1" t="str">
        <f>MID(other_hotels_test!I2031,FIND("of",other_hotels_test!I2031,1)-2,2)</f>
        <v xml:space="preserve">3 </v>
      </c>
      <c r="F2031" s="2">
        <f>MID(other_hotels_test!I2031,FIND("of",other_hotels_test!I2031,1)-2,2)/MID(other_hotels_test!I2031,FIND("of",other_hotels_test!I2031,1)+2,2)</f>
        <v>0.6</v>
      </c>
      <c r="G2031" s="3" t="str">
        <f>IF(ISBLANK(other_hotels_test!J2031),"",other_hotels_test!J2031)</f>
        <v>“No frills budget accommodation”</v>
      </c>
      <c r="H2031" s="3" t="str">
        <f>IF(ISBLANK(other_hotels_test!K2031),"",other_hotels_test!K2031)</f>
        <v>Location central and in walking distance to the MRT City Hall. We also walked to Orchard Road to Bugis and even Esplanade/Marina Bay (throught Citylink Mall). Room was very small mainly occupied by a small queen(?) bed and with only 1 chair to drop things down. Wasn’t really comfortable. Nevertheless clean and quiet as the window faced a wall. Unfortunately the cold A/C blow was facing directly to the bed so we didn’t use it at night as we were afraid of the cold blow and catching a cold during our holiday. Room was very hot therefore and sleep pretty bad. The hotel offers no breakfast at all. 2 free Internet-PCs in the lobby one of them was broken down however. Incl. were 2 complimentary small water bottles. We walked to the “Cold Storage” supermarket at Bugis Junction for more water and snacks. Compared to other hotels in Singapur the room rate of S$ 111 was fair but as mentioned above the room rate results in small rooms on low budget standard and without comfort. We survived the 4 nights but I guess next time I would look for another place to stay and rather pay a bit more.</v>
      </c>
      <c r="I2031" s="1" t="str">
        <f>TRIM(IF(ISERROR(MID(other_hotels_test!L2031,7,FIND("travelled",other_hotels_test!L2031,1)-7)),"",MID(other_hotels_test!L2031,7,FIND("travelled",other_hotels_test!L2031,1)-7)))</f>
        <v>March 2010</v>
      </c>
      <c r="J2031" s="1" t="str">
        <f>TRIM(IF(ISERROR(MID(other_hotels_test!L2031,FIND("travelled",other_hotels_test!L2031,1)+9,LEN(other_hotels_test!L2031))),"",MID(other_hotels_test!L2031,FIND("travelled",other_hotels_test!L2031,1)+9,LEN(other_hotels_test!L2031))))</f>
        <v>as a couple</v>
      </c>
      <c r="K2031" s="4" t="e">
        <f ca="1">udfRegEx(other_hotels_test!M2031,"\d( of )\d( stars).*(n&gt;)([\s\S]*;)")&amp;CHAR(10)&amp;udfRegEx(other_hotels_test!M2031,"[^;]+$\d( of )\d( stars).*(n&gt;)([\s\S]*;)")</f>
        <v>#NAME?</v>
      </c>
      <c r="N2031" s="1" t="str">
        <f>other_hotels_test!P2031</f>
        <v>Reviewed 19 March 2010</v>
      </c>
    </row>
    <row r="2032" spans="1:14" ht="210">
      <c r="A2032" s="1" t="str">
        <f>MID(other_hotels_test!D2032,1,FIND("_data",other_hotels_test!D2032,1)-1)</f>
        <v>victoria_hotel</v>
      </c>
      <c r="B2032" s="4" t="str">
        <f>other_hotels_test!G2032</f>
        <v>kikilala123</v>
      </c>
      <c r="C2032" s="4" t="str">
        <f>IF(ISBLANK(other_hotels_test!H2032),"",other_hotels_test!H2032)</f>
        <v>malaysia</v>
      </c>
      <c r="D2032" s="1" t="str">
        <f>MID(other_hotels_test!I2032,FIND("of",other_hotels_test!I2032,1)-2,12)</f>
        <v>4 of 5 stars</v>
      </c>
      <c r="E2032" s="1" t="str">
        <f>MID(other_hotels_test!I2032,FIND("of",other_hotels_test!I2032,1)-2,2)</f>
        <v xml:space="preserve">4 </v>
      </c>
      <c r="F2032" s="2">
        <f>MID(other_hotels_test!I2032,FIND("of",other_hotels_test!I2032,1)-2,2)/MID(other_hotels_test!I2032,FIND("of",other_hotels_test!I2032,1)+2,2)</f>
        <v>0.8</v>
      </c>
      <c r="G2032" s="3" t="str">
        <f>IF(ISBLANK(other_hotels_test!J2032),"",other_hotels_test!J2032)</f>
        <v>“Value for money though a small room”</v>
      </c>
      <c r="H2032" s="3" t="str">
        <f>IF(ISBLANK(other_hotels_test!K2032),"",other_hotels_test!K2032)</f>
        <v>This hotel located at Victoria Street Bugis district. The location is very strategic there is a 7-Eleven shop just in front of the hotel few steps away is a hawker centre and bus stop. Nearest MRT station is Bugis and just around 5 minutes walk. Although the hotel room is quite small but what I like is the cleanliness the bedsheets pillow cases blankets and towels are very clean and odour-free. There is free mineral water cereals coffee and tea provided in the room. Besides hair dryer bath shampoo shower cap toothbrush comb are provided also. One thing I think that the hotel should improve is to provide small hook in the bathroom for the guests to hang their clothes when taking bath as the bathroom is small you can't even find a place to put your clothes without hook. Another thing is soap is not provided I have to use the bath shampoo to wash my hand. Other than that we are very satisfied with the hotel it is very convenience and clean. We definitely will go back to the hotel for next visit.</v>
      </c>
      <c r="I2032" s="1" t="str">
        <f>TRIM(IF(ISERROR(MID(other_hotels_test!L2032,7,FIND("travelled",other_hotels_test!L2032,1)-7)),"",MID(other_hotels_test!L2032,7,FIND("travelled",other_hotels_test!L2032,1)-7)))</f>
        <v>March 2010</v>
      </c>
      <c r="J2032" s="1" t="str">
        <f>TRIM(IF(ISERROR(MID(other_hotels_test!L2032,FIND("travelled",other_hotels_test!L2032,1)+9,LEN(other_hotels_test!L2032))),"",MID(other_hotels_test!L2032,FIND("travelled",other_hotels_test!L2032,1)+9,LEN(other_hotels_test!L2032))))</f>
        <v>with family</v>
      </c>
      <c r="K2032" s="4" t="e">
        <f ca="1">udfRegEx(other_hotels_test!M2032,"\d( of )\d( stars).*(n&gt;)([\s\S]*;)")&amp;CHAR(10)&amp;udfRegEx(other_hotels_test!M2032,"[^;]+$\d( of )\d( stars).*(n&gt;)([\s\S]*;)")</f>
        <v>#NAME?</v>
      </c>
      <c r="N2032" s="1" t="str">
        <f>other_hotels_test!P2032</f>
        <v>Reviewed 19 March 2010</v>
      </c>
    </row>
    <row r="2033" spans="1:14" ht="196">
      <c r="A2033" s="1" t="str">
        <f>MID(other_hotels_test!D2033,1,FIND("_data",other_hotels_test!D2033,1)-1)</f>
        <v>victoria_hotel</v>
      </c>
      <c r="B2033" s="4" t="str">
        <f>other_hotels_test!G2033</f>
        <v>Nosuitsthanks</v>
      </c>
      <c r="C2033" s="4" t="str">
        <f>IF(ISBLANK(other_hotels_test!H2033),"",other_hotels_test!H2033)</f>
        <v>Perth</v>
      </c>
      <c r="D2033" s="1" t="str">
        <f>MID(other_hotels_test!I2033,FIND("of",other_hotels_test!I2033,1)-2,12)</f>
        <v>4 of 5 stars</v>
      </c>
      <c r="E2033" s="1" t="str">
        <f>MID(other_hotels_test!I2033,FIND("of",other_hotels_test!I2033,1)-2,2)</f>
        <v xml:space="preserve">4 </v>
      </c>
      <c r="F2033" s="2">
        <f>MID(other_hotels_test!I2033,FIND("of",other_hotels_test!I2033,1)-2,2)/MID(other_hotels_test!I2033,FIND("of",other_hotels_test!I2033,1)+2,2)</f>
        <v>0.8</v>
      </c>
      <c r="G2033" s="3" t="str">
        <f>IF(ISBLANK(other_hotels_test!J2033),"",other_hotels_test!J2033)</f>
        <v>“Small but perfectly formed”</v>
      </c>
      <c r="H2033" s="3" t="str">
        <f>IF(ISBLANK(other_hotels_test!K2033),"",other_hotels_test!K2033)</f>
        <v>First tip with this hotel is shop around as the room prices vary quite a bit from website to website. First impressions of the room were not good. We'd booked a superior room and as I looked around y thoughts were "What room is this superior to?" It was small but clean and had everything you'd actually need in a room. The 'view' out of the window was to the wall of the next building about 3m away. Thats about all there is that is bad to say about the place. The staff were polite and quick to act on our request for extra pillows. The price is good but by far the best thing about the hotel is where it is. It is within about 30 minutes walk to Bugis St Little India Chinatown the Merlion the Botanical Gardens and Orchard St. It is about 5 minutes from the nearest MRT station and taxis are easy to catch from outside. There are also some very nice places to eat nearby. Would definitely stay there again.</v>
      </c>
      <c r="I2033" s="1" t="str">
        <f>TRIM(IF(ISERROR(MID(other_hotels_test!L2033,7,FIND("travelled",other_hotels_test!L2033,1)-7)),"",MID(other_hotels_test!L2033,7,FIND("travelled",other_hotels_test!L2033,1)-7)))</f>
        <v>March 2010</v>
      </c>
      <c r="J2033" s="1" t="str">
        <f>TRIM(IF(ISERROR(MID(other_hotels_test!L2033,FIND("travelled",other_hotels_test!L2033,1)+9,LEN(other_hotels_test!L2033))),"",MID(other_hotels_test!L2033,FIND("travelled",other_hotels_test!L2033,1)+9,LEN(other_hotels_test!L2033))))</f>
        <v>as a couple</v>
      </c>
      <c r="K2033" s="4" t="e">
        <f ca="1">udfRegEx(other_hotels_test!M2033,"\d( of )\d( stars).*(n&gt;)([\s\S]*;)")&amp;CHAR(10)&amp;udfRegEx(other_hotels_test!M2033,"[^;]+$\d( of )\d( stars).*(n&gt;)([\s\S]*;)")</f>
        <v>#NAME?</v>
      </c>
      <c r="N2033" s="1" t="str">
        <f>other_hotels_test!P2033</f>
        <v>Reviewed 17 March 2010</v>
      </c>
    </row>
    <row r="2034" spans="1:14" ht="224">
      <c r="A2034" s="1" t="str">
        <f>MID(other_hotels_test!D2034,1,FIND("_data",other_hotels_test!D2034,1)-1)</f>
        <v>victoria_hotel</v>
      </c>
      <c r="B2034" s="4" t="str">
        <f>other_hotels_test!G2034</f>
        <v>jkt_traveller</v>
      </c>
      <c r="C2034" s="4" t="str">
        <f>IF(ISBLANK(other_hotels_test!H2034),"",other_hotels_test!H2034)</f>
        <v>jakarta</v>
      </c>
      <c r="D2034" s="1" t="str">
        <f>MID(other_hotels_test!I2034,FIND("of",other_hotels_test!I2034,1)-2,12)</f>
        <v>3 of 5 stars</v>
      </c>
      <c r="E2034" s="1" t="str">
        <f>MID(other_hotels_test!I2034,FIND("of",other_hotels_test!I2034,1)-2,2)</f>
        <v xml:space="preserve">3 </v>
      </c>
      <c r="F2034" s="2">
        <f>MID(other_hotels_test!I2034,FIND("of",other_hotels_test!I2034,1)-2,2)/MID(other_hotels_test!I2034,FIND("of",other_hotels_test!I2034,1)+2,2)</f>
        <v>0.6</v>
      </c>
      <c r="G2034" s="3" t="str">
        <f>IF(ISBLANK(other_hotels_test!J2034),"",other_hotels_test!J2034)</f>
        <v>“Value for money in expensive city”</v>
      </c>
      <c r="H2034" s="3" t="str">
        <f>IF(ISBLANK(other_hotels_test!K2034),"",other_hotels_test!K2034)</f>
        <v>Come accross Victoria Hotel when tried to booked Ibis on bencoolen street. I've stayed at several hotels in Singapore before on my previous visits but this time need to look for something cheaper as I need to booked 3 rooms instead of just 1. I paid SGD 90 per nite per room for Victoria which for me is very valuable for money considering the location is superb! The hotel did not provide any breakfast I asked and the concierge told me to go to the food court accross the street. They served local food which is okay. Traveling to and from the hotel was easy. Bus stop was just in front of the hotel door MRT stations are 5 minutes walking both to the left and right of the hotel (Bugis-City Hall). Loved the 7-11 downstairs and the money changer! One thing I would highlight here was the courteousness of the hotel staffs. They never smiled they never say 'you're welcome" whenever we thanked them tey ignored us at the lobby when obviously we have something to say or requested of them. Oh well.. everything that comes good will always has a down part I guess.</v>
      </c>
      <c r="I2034" s="1" t="str">
        <f>TRIM(IF(ISERROR(MID(other_hotels_test!L2034,7,FIND("travelled",other_hotels_test!L2034,1)-7)),"",MID(other_hotels_test!L2034,7,FIND("travelled",other_hotels_test!L2034,1)-7)))</f>
        <v>March 2010</v>
      </c>
      <c r="J2034" s="1" t="str">
        <f>TRIM(IF(ISERROR(MID(other_hotels_test!L2034,FIND("travelled",other_hotels_test!L2034,1)+9,LEN(other_hotels_test!L2034))),"",MID(other_hotels_test!L2034,FIND("travelled",other_hotels_test!L2034,1)+9,LEN(other_hotels_test!L2034))))</f>
        <v>with family</v>
      </c>
      <c r="K2034" s="4" t="e">
        <f ca="1">udfRegEx(other_hotels_test!M2034,"\d( of )\d( stars).*(n&gt;)([\s\S]*;)")&amp;CHAR(10)&amp;udfRegEx(other_hotels_test!M2034,"[^;]+$\d( of )\d( stars).*(n&gt;)([\s\S]*;)")</f>
        <v>#NAME?</v>
      </c>
      <c r="N2034" s="1" t="str">
        <f>other_hotels_test!P2034</f>
        <v>Reviewed 17 March 2010</v>
      </c>
    </row>
    <row r="2035" spans="1:14" ht="126">
      <c r="A2035" s="1" t="str">
        <f>MID(other_hotels_test!D2035,1,FIND("_data",other_hotels_test!D2035,1)-1)</f>
        <v>victoria_hotel</v>
      </c>
      <c r="B2035" s="4" t="str">
        <f>other_hotels_test!G2035</f>
        <v>lillabuggles</v>
      </c>
      <c r="C2035" s="4" t="str">
        <f>IF(ISBLANK(other_hotels_test!H2035),"",other_hotels_test!H2035)</f>
        <v>Perth Australia</v>
      </c>
      <c r="D2035" s="1" t="str">
        <f>MID(other_hotels_test!I2035,FIND("of",other_hotels_test!I2035,1)-2,12)</f>
        <v>3 of 5 stars</v>
      </c>
      <c r="E2035" s="1" t="str">
        <f>MID(other_hotels_test!I2035,FIND("of",other_hotels_test!I2035,1)-2,2)</f>
        <v xml:space="preserve">3 </v>
      </c>
      <c r="F2035" s="2">
        <f>MID(other_hotels_test!I2035,FIND("of",other_hotels_test!I2035,1)-2,2)/MID(other_hotels_test!I2035,FIND("of",other_hotels_test!I2035,1)+2,2)</f>
        <v>0.6</v>
      </c>
      <c r="G2035" s="3" t="str">
        <f>IF(ISBLANK(other_hotels_test!J2035),"",other_hotels_test!J2035)</f>
        <v>“Basic but ok”</v>
      </c>
      <c r="H2035" s="3" t="str">
        <f>IF(ISBLANK(other_hotels_test!K2035),"",other_hotels_test!K2035)</f>
        <v>Rooms were not a bad size (deluxe room) though basically equipped. No view but that was not a problem for us as we were only staying 1 night in transit. Booked through Asiarooms and there was no problem with the booking. Some other family members had booked through booking.com and had troubles with their bills and being charged more than quoted. While all hotels in Singapore are expensive I think this is a bit overpriced. The staff were friendly to us though and it is in a good location. I would look for somewhere else though if I was planning a long stay.</v>
      </c>
      <c r="I2035" s="1" t="str">
        <f>TRIM(IF(ISERROR(MID(other_hotels_test!L2035,7,FIND("travelled",other_hotels_test!L2035,1)-7)),"",MID(other_hotels_test!L2035,7,FIND("travelled",other_hotels_test!L2035,1)-7)))</f>
        <v>December 2008</v>
      </c>
      <c r="J2035" s="1" t="str">
        <f>TRIM(IF(ISERROR(MID(other_hotels_test!L2035,FIND("travelled",other_hotels_test!L2035,1)+9,LEN(other_hotels_test!L2035))),"",MID(other_hotels_test!L2035,FIND("travelled",other_hotels_test!L2035,1)+9,LEN(other_hotels_test!L2035))))</f>
        <v>as a couple</v>
      </c>
      <c r="K2035" s="4" t="e">
        <f ca="1">udfRegEx(other_hotels_test!M2035,"\d( of )\d( stars).*(n&gt;)([\s\S]*;)")&amp;CHAR(10)&amp;udfRegEx(other_hotels_test!M2035,"[^;]+$\d( of )\d( stars).*(n&gt;)([\s\S]*;)")</f>
        <v>#NAME?</v>
      </c>
      <c r="N2035" s="1" t="str">
        <f>other_hotels_test!P2035</f>
        <v>Reviewed 7 January 2009</v>
      </c>
    </row>
    <row r="2036" spans="1:14" ht="140">
      <c r="A2036" s="1" t="str">
        <f>MID(other_hotels_test!D2036,1,FIND("_data",other_hotels_test!D2036,1)-1)</f>
        <v>victoria_hotel</v>
      </c>
      <c r="B2036" s="4" t="str">
        <f>other_hotels_test!G2036</f>
        <v>ForrestRW</v>
      </c>
      <c r="C2036" s="4" t="str">
        <f>IF(ISBLANK(other_hotels_test!H2036),"",other_hotels_test!H2036)</f>
        <v>Jakarta Indonesia</v>
      </c>
      <c r="D2036" s="1" t="str">
        <f>MID(other_hotels_test!I2036,FIND("of",other_hotels_test!I2036,1)-2,12)</f>
        <v>5 of 5 stars</v>
      </c>
      <c r="E2036" s="1" t="str">
        <f>MID(other_hotels_test!I2036,FIND("of",other_hotels_test!I2036,1)-2,2)</f>
        <v xml:space="preserve">5 </v>
      </c>
      <c r="F2036" s="2">
        <f>MID(other_hotels_test!I2036,FIND("of",other_hotels_test!I2036,1)-2,2)/MID(other_hotels_test!I2036,FIND("of",other_hotels_test!I2036,1)+2,2)</f>
        <v>1</v>
      </c>
      <c r="G2036" s="3" t="str">
        <f>IF(ISBLANK(other_hotels_test!J2036),"",other_hotels_test!J2036)</f>
        <v>“Best Singapore Hotel in this Price Range”</v>
      </c>
      <c r="H2036" s="3" t="str">
        <f>IF(ISBLANK(other_hotels_test!K2036),"",other_hotels_test!K2036)</f>
        <v>I had one of the big rooms; there are only 3 on each floor. I've stayed in the smaller rooms before... they're good; I just like my space. It's a good clean economy hotel. No frills; good location. I've stayed here many times. Staff is friendly and helpful. Walking distance and easy access to MRTs. Steakhouse (not related to hotel) 7-11 Dome Café 24-hour food court across the street all in a stone's throw... everything's easy. It's a little tricky to get a cab because there's a bus stop just in front of the hotel. Cab Drivers will pull into the drive between Victoria and the hotel next door... or go to the hotel next door and the concierge/bellboys will turn on their sign and you'll get a cab.</v>
      </c>
      <c r="I2036" s="1" t="str">
        <f>TRIM(IF(ISERROR(MID(other_hotels_test!L2036,7,FIND("travelled",other_hotels_test!L2036,1)-7)),"",MID(other_hotels_test!L2036,7,FIND("travelled",other_hotels_test!L2036,1)-7)))</f>
        <v>November 2013</v>
      </c>
      <c r="J2036" s="1" t="str">
        <f>TRIM(IF(ISERROR(MID(other_hotels_test!L2036,FIND("travelled",other_hotels_test!L2036,1)+9,LEN(other_hotels_test!L2036))),"",MID(other_hotels_test!L2036,FIND("travelled",other_hotels_test!L2036,1)+9,LEN(other_hotels_test!L2036))))</f>
        <v>solo</v>
      </c>
      <c r="K2036" s="4" t="e">
        <f ca="1">udfRegEx(other_hotels_test!M2036,"\d( of )\d( stars).*(n&gt;)([\s\S]*;)")&amp;CHAR(10)&amp;udfRegEx(other_hotels_test!M2036,"[^;]+$\d( of )\d( stars).*(n&gt;)([\s\S]*;)")</f>
        <v>#NAME?</v>
      </c>
      <c r="N2036" s="1" t="str">
        <f>other_hotels_test!P2036</f>
        <v>Reviewed 15 November 2013</v>
      </c>
    </row>
    <row r="2037" spans="1:14" ht="98">
      <c r="A2037" s="1" t="str">
        <f>MID(other_hotels_test!D2037,1,FIND("_data",other_hotels_test!D2037,1)-1)</f>
        <v>victoria_hotel</v>
      </c>
      <c r="B2037" s="4" t="str">
        <f>other_hotels_test!G2037</f>
        <v>Praaron</v>
      </c>
      <c r="C2037" s="4" t="str">
        <f>IF(ISBLANK(other_hotels_test!H2037),"",other_hotels_test!H2037)</f>
        <v>Kuala Lumpur Malaysia</v>
      </c>
      <c r="D2037" s="1" t="str">
        <f>MID(other_hotels_test!I2037,FIND("of",other_hotels_test!I2037,1)-2,12)</f>
        <v>5 of 5 stars</v>
      </c>
      <c r="E2037" s="1" t="str">
        <f>MID(other_hotels_test!I2037,FIND("of",other_hotels_test!I2037,1)-2,2)</f>
        <v xml:space="preserve">5 </v>
      </c>
      <c r="F2037" s="2">
        <f>MID(other_hotels_test!I2037,FIND("of",other_hotels_test!I2037,1)-2,2)/MID(other_hotels_test!I2037,FIND("of",other_hotels_test!I2037,1)+2,2)</f>
        <v>1</v>
      </c>
      <c r="G2037" s="3" t="str">
        <f>IF(ISBLANK(other_hotels_test!J2037),"",other_hotels_test!J2037)</f>
        <v>“I'll definitely go back to this hotel”</v>
      </c>
      <c r="H2037" s="3" t="str">
        <f>IF(ISBLANK(other_hotels_test!K2037),"",other_hotels_test!K2037)</f>
        <v>The room was comfortable and staffs were very friendly and helpful. I stayed at the hotel for 4d 3n and on my first night unfortunately I had problems with bed bugs. The next morning I went down to the receptionist to request for the janitors to change the sheets and linens instead of just that they immediately got me another room sealed the room with the bed-bug-issue and offered to send me to the clinic. Totally unexpected and professional.</v>
      </c>
      <c r="I2037" s="1" t="str">
        <f>TRIM(IF(ISERROR(MID(other_hotels_test!L2037,7,FIND("travelled",other_hotels_test!L2037,1)-7)),"",MID(other_hotels_test!L2037,7,FIND("travelled",other_hotels_test!L2037,1)-7)))</f>
        <v/>
      </c>
      <c r="J2037" s="1" t="str">
        <f>TRIM(IF(ISERROR(MID(other_hotels_test!L2037,FIND("travelled",other_hotels_test!L2037,1)+9,LEN(other_hotels_test!L2037))),"",MID(other_hotels_test!L2037,FIND("travelled",other_hotels_test!L2037,1)+9,LEN(other_hotels_test!L2037))))</f>
        <v/>
      </c>
      <c r="K2037" s="4" t="e">
        <f ca="1">udfRegEx(other_hotels_test!M2037,"\d( of )\d( stars).*(n&gt;)([\s\S]*;)")&amp;CHAR(10)&amp;udfRegEx(other_hotels_test!M2037,"[^;]+$\d( of )\d( stars).*(n&gt;)([\s\S]*;)")</f>
        <v>#NAME?</v>
      </c>
      <c r="N2037" s="1" t="str">
        <f>other_hotels_test!P2037</f>
        <v>Reviewed 15 November 2013</v>
      </c>
    </row>
    <row r="2038" spans="1:14" ht="98">
      <c r="A2038" s="1" t="str">
        <f>MID(other_hotels_test!D2038,1,FIND("_data",other_hotels_test!D2038,1)-1)</f>
        <v>victoria_hotel</v>
      </c>
      <c r="B2038" s="4" t="str">
        <f>other_hotels_test!G2038</f>
        <v>heraliwy</v>
      </c>
      <c r="C2038" s="4" t="str">
        <f>IF(ISBLANK(other_hotels_test!H2038),"",other_hotels_test!H2038)</f>
        <v>Gold Coast Australia</v>
      </c>
      <c r="D2038" s="1" t="str">
        <f>MID(other_hotels_test!I2038,FIND("of",other_hotels_test!I2038,1)-2,12)</f>
        <v>4 of 5 stars</v>
      </c>
      <c r="E2038" s="1" t="str">
        <f>MID(other_hotels_test!I2038,FIND("of",other_hotels_test!I2038,1)-2,2)</f>
        <v xml:space="preserve">4 </v>
      </c>
      <c r="F2038" s="2">
        <f>MID(other_hotels_test!I2038,FIND("of",other_hotels_test!I2038,1)-2,2)/MID(other_hotels_test!I2038,FIND("of",other_hotels_test!I2038,1)+2,2)</f>
        <v>0.8</v>
      </c>
      <c r="G2038" s="3" t="str">
        <f>IF(ISBLANK(other_hotels_test!J2038),"",other_hotels_test!J2038)</f>
        <v>“Great location friendly staff”</v>
      </c>
      <c r="H2038" s="3" t="str">
        <f>IF(ISBLANK(other_hotels_test!K2038),"",other_hotels_test!K2038)</f>
        <v>We stayed 6 nites in two single bed room the room is ok got everything you need staff are very friendly and helpful the location is very convenient just 5 mins walk from bugis mrt and bras basah mrt and city hall mrt bus stop just outside hotel. Only thing is internet wifi speed in hotel is not stable at night its hard to load youtube to watch a video. So far i m very happy for the hotel stay will definitely back again next year.</v>
      </c>
      <c r="I2038" s="1" t="str">
        <f>TRIM(IF(ISERROR(MID(other_hotels_test!L2038,7,FIND("travelled",other_hotels_test!L2038,1)-7)),"",MID(other_hotels_test!L2038,7,FIND("travelled",other_hotels_test!L2038,1)-7)))</f>
        <v/>
      </c>
      <c r="J2038" s="1" t="str">
        <f>TRIM(IF(ISERROR(MID(other_hotels_test!L2038,FIND("travelled",other_hotels_test!L2038,1)+9,LEN(other_hotels_test!L2038))),"",MID(other_hotels_test!L2038,FIND("travelled",other_hotels_test!L2038,1)+9,LEN(other_hotels_test!L2038))))</f>
        <v/>
      </c>
      <c r="K2038" s="4" t="e">
        <f ca="1">udfRegEx(other_hotels_test!M2038,"\d( of )\d( stars).*(n&gt;)([\s\S]*;)")&amp;CHAR(10)&amp;udfRegEx(other_hotels_test!M2038,"[^;]+$\d( of )\d( stars).*(n&gt;)([\s\S]*;)")</f>
        <v>#NAME?</v>
      </c>
      <c r="N2038" s="1" t="str">
        <f>other_hotels_test!P2038</f>
        <v>Reviewed 11 November 2013</v>
      </c>
    </row>
    <row r="2039" spans="1:14" ht="84">
      <c r="A2039" s="1" t="str">
        <f>MID(other_hotels_test!D2039,1,FIND("_data",other_hotels_test!D2039,1)-1)</f>
        <v>victoria_hotel</v>
      </c>
      <c r="B2039" s="4" t="str">
        <f>other_hotels_test!G2039</f>
        <v>AJJ70</v>
      </c>
      <c r="C2039" s="4" t="str">
        <f>IF(ISBLANK(other_hotels_test!H2039),"",other_hotels_test!H2039)</f>
        <v>Quezon City Philippines</v>
      </c>
      <c r="D2039" s="1" t="str">
        <f>MID(other_hotels_test!I2039,FIND("of",other_hotels_test!I2039,1)-2,12)</f>
        <v>3 of 5 stars</v>
      </c>
      <c r="E2039" s="1" t="str">
        <f>MID(other_hotels_test!I2039,FIND("of",other_hotels_test!I2039,1)-2,2)</f>
        <v xml:space="preserve">3 </v>
      </c>
      <c r="F2039" s="2">
        <f>MID(other_hotels_test!I2039,FIND("of",other_hotels_test!I2039,1)-2,2)/MID(other_hotels_test!I2039,FIND("of",other_hotels_test!I2039,1)+2,2)</f>
        <v>0.6</v>
      </c>
      <c r="G2039" s="3" t="str">
        <f>IF(ISBLANK(other_hotels_test!J2039),"",other_hotels_test!J2039)</f>
        <v>“Small but clean”</v>
      </c>
      <c r="H2039" s="3" t="str">
        <f>IF(ISBLANK(other_hotels_test!K2039),"",other_hotels_test!K2039)</f>
        <v>The room doesn't look new but it is clean. During my stay there the housekeeping forgot or didn't bother to refill the body soap (the ones that hang on the wall) for two days. I used my own though as I got busy and forgot to remind them about this. The front desk staff were very helpful everytime I needed to ride a taxi. The location was near eating and shopping areas and some art museums...</v>
      </c>
      <c r="I2039" s="1" t="str">
        <f>TRIM(IF(ISERROR(MID(other_hotels_test!L2039,7,FIND("travelled",other_hotels_test!L2039,1)-7)),"",MID(other_hotels_test!L2039,7,FIND("travelled",other_hotels_test!L2039,1)-7)))</f>
        <v>November 2013</v>
      </c>
      <c r="J2039" s="1" t="str">
        <f>TRIM(IF(ISERROR(MID(other_hotels_test!L2039,FIND("travelled",other_hotels_test!L2039,1)+9,LEN(other_hotels_test!L2039))),"",MID(other_hotels_test!L2039,FIND("travelled",other_hotels_test!L2039,1)+9,LEN(other_hotels_test!L2039))))</f>
        <v>on business</v>
      </c>
      <c r="K2039" s="4" t="e">
        <f ca="1">udfRegEx(other_hotels_test!M2039,"\d( of )\d( stars).*(n&gt;)([\s\S]*;)")&amp;CHAR(10)&amp;udfRegEx(other_hotels_test!M2039,"[^;]+$\d( of )\d( stars).*(n&gt;)([\s\S]*;)")</f>
        <v>#NAME?</v>
      </c>
      <c r="N2039" s="1" t="str">
        <f>other_hotels_test!P2039</f>
        <v>Reviewed 8 November 2013</v>
      </c>
    </row>
    <row r="2040" spans="1:14" ht="70">
      <c r="A2040" s="1" t="str">
        <f>MID(other_hotels_test!D2040,1,FIND("_data",other_hotels_test!D2040,1)-1)</f>
        <v>victoria_hotel</v>
      </c>
      <c r="B2040" s="4" t="str">
        <f>other_hotels_test!G2040</f>
        <v>Peakview28</v>
      </c>
      <c r="C2040" s="4" t="str">
        <f>IF(ISBLANK(other_hotels_test!H2040),"",other_hotels_test!H2040)</f>
        <v>Denver CO</v>
      </c>
      <c r="D2040" s="1" t="str">
        <f>MID(other_hotels_test!I2040,FIND("of",other_hotels_test!I2040,1)-2,12)</f>
        <v>3 of 5 stars</v>
      </c>
      <c r="E2040" s="1" t="str">
        <f>MID(other_hotels_test!I2040,FIND("of",other_hotels_test!I2040,1)-2,2)</f>
        <v xml:space="preserve">3 </v>
      </c>
      <c r="F2040" s="2">
        <f>MID(other_hotels_test!I2040,FIND("of",other_hotels_test!I2040,1)-2,2)/MID(other_hotels_test!I2040,FIND("of",other_hotels_test!I2040,1)+2,2)</f>
        <v>0.6</v>
      </c>
      <c r="G2040" s="3" t="str">
        <f>IF(ISBLANK(other_hotels_test!J2040),"",other_hotels_test!J2040)</f>
        <v>“It is what it is”</v>
      </c>
      <c r="H2040" s="3" t="str">
        <f>IF(ISBLANK(other_hotels_test!K2040),"",other_hotels_test!K2040)</f>
        <v>Great location. Small dated rooms but clean. Good staff. 24 hr food court across main road.n. this is just filler now to get the review up to 200 characters. Ridiculous requirement from Trip Advisor. Can't wait for the rejection email now. My short review needs no embellishment.</v>
      </c>
      <c r="I2040" s="1" t="str">
        <f>TRIM(IF(ISERROR(MID(other_hotels_test!L2040,7,FIND("travelled",other_hotels_test!L2040,1)-7)),"",MID(other_hotels_test!L2040,7,FIND("travelled",other_hotels_test!L2040,1)-7)))</f>
        <v>October 2013</v>
      </c>
      <c r="J2040" s="1" t="str">
        <f>TRIM(IF(ISERROR(MID(other_hotels_test!L2040,FIND("travelled",other_hotels_test!L2040,1)+9,LEN(other_hotels_test!L2040))),"",MID(other_hotels_test!L2040,FIND("travelled",other_hotels_test!L2040,1)+9,LEN(other_hotels_test!L2040))))</f>
        <v>solo</v>
      </c>
      <c r="K2040" s="4" t="e">
        <f ca="1">udfRegEx(other_hotels_test!M2040,"\d( of )\d( stars).*(n&gt;)([\s\S]*;)")&amp;CHAR(10)&amp;udfRegEx(other_hotels_test!M2040,"[^;]+$\d( of )\d( stars).*(n&gt;)([\s\S]*;)")</f>
        <v>#NAME?</v>
      </c>
      <c r="N2040" s="1" t="str">
        <f>other_hotels_test!P2040</f>
        <v>Reviewed 6 November 2013</v>
      </c>
    </row>
    <row r="2041" spans="1:14" ht="70">
      <c r="A2041" s="1" t="str">
        <f>MID(other_hotels_test!D2041,1,FIND("_data",other_hotels_test!D2041,1)-1)</f>
        <v>victoria_hotel</v>
      </c>
      <c r="B2041" s="4" t="str">
        <f>other_hotels_test!G2041</f>
        <v>Neri83</v>
      </c>
      <c r="C2041" s="4" t="str">
        <f>IF(ISBLANK(other_hotels_test!H2041),"",other_hotels_test!H2041)</f>
        <v/>
      </c>
      <c r="D2041" s="1" t="str">
        <f>MID(other_hotels_test!I2041,FIND("of",other_hotels_test!I2041,1)-2,12)</f>
        <v>4 of 5 stars</v>
      </c>
      <c r="E2041" s="1" t="str">
        <f>MID(other_hotels_test!I2041,FIND("of",other_hotels_test!I2041,1)-2,2)</f>
        <v xml:space="preserve">4 </v>
      </c>
      <c r="F2041" s="2">
        <f>MID(other_hotels_test!I2041,FIND("of",other_hotels_test!I2041,1)-2,2)/MID(other_hotels_test!I2041,FIND("of",other_hotels_test!I2041,1)+2,2)</f>
        <v>0.8</v>
      </c>
      <c r="G2041" s="3" t="str">
        <f>IF(ISBLANK(other_hotels_test!J2041),"",other_hotels_test!J2041)</f>
        <v>“Just what you need ”</v>
      </c>
      <c r="H2041" s="3" t="str">
        <f>IF(ISBLANK(other_hotels_test!K2041),"",other_hotels_test!K2041)</f>
        <v>Well located close to a few metros. The rooms are small however big enough for a short stay. We stayed two nights. The shower was good with good water pressure and they provide soap and shampoo etc. We would stay here again when in Singapore as it's good value for Singapore.</v>
      </c>
      <c r="I2041" s="1" t="str">
        <f>TRIM(IF(ISERROR(MID(other_hotels_test!L2041,7,FIND("travelled",other_hotels_test!L2041,1)-7)),"",MID(other_hotels_test!L2041,7,FIND("travelled",other_hotels_test!L2041,1)-7)))</f>
        <v>October 2013</v>
      </c>
      <c r="J2041" s="1" t="str">
        <f>TRIM(IF(ISERROR(MID(other_hotels_test!L2041,FIND("travelled",other_hotels_test!L2041,1)+9,LEN(other_hotels_test!L2041))),"",MID(other_hotels_test!L2041,FIND("travelled",other_hotels_test!L2041,1)+9,LEN(other_hotels_test!L2041))))</f>
        <v>as a couple</v>
      </c>
      <c r="K2041" s="4" t="e">
        <f ca="1">udfRegEx(other_hotels_test!M2041,"\d( of )\d( stars).*(n&gt;)([\s\S]*;)")&amp;CHAR(10)&amp;udfRegEx(other_hotels_test!M2041,"[^;]+$\d( of )\d( stars).*(n&gt;)([\s\S]*;)")</f>
        <v>#NAME?</v>
      </c>
      <c r="N2041" s="1" t="str">
        <f>other_hotels_test!P2041</f>
        <v>Reviewed 18 October 2013</v>
      </c>
    </row>
    <row r="2042" spans="1:14" ht="56">
      <c r="A2042" s="1" t="str">
        <f>MID(other_hotels_test!D2042,1,FIND("_data",other_hotels_test!D2042,1)-1)</f>
        <v>victoria_hotel</v>
      </c>
      <c r="B2042" s="4" t="str">
        <f>other_hotels_test!G2042</f>
        <v>liangxiaoxing</v>
      </c>
      <c r="C2042" s="4" t="str">
        <f>IF(ISBLANK(other_hotels_test!H2042),"",other_hotels_test!H2042)</f>
        <v>China Maine</v>
      </c>
      <c r="D2042" s="1" t="str">
        <f>MID(other_hotels_test!I2042,FIND("of",other_hotels_test!I2042,1)-2,12)</f>
        <v>5 of 5 stars</v>
      </c>
      <c r="E2042" s="1" t="str">
        <f>MID(other_hotels_test!I2042,FIND("of",other_hotels_test!I2042,1)-2,2)</f>
        <v xml:space="preserve">5 </v>
      </c>
      <c r="F2042" s="2">
        <f>MID(other_hotels_test!I2042,FIND("of",other_hotels_test!I2042,1)-2,2)/MID(other_hotels_test!I2042,FIND("of",other_hotels_test!I2042,1)+2,2)</f>
        <v>1</v>
      </c>
      <c r="G2042" s="3" t="str">
        <f>IF(ISBLANK(other_hotels_test!J2042),"",other_hotels_test!J2042)</f>
        <v>“Location is perfect”</v>
      </c>
      <c r="H2042" s="3" t="str">
        <f>IF(ISBLANK(other_hotels_test!K2042),"",other_hotels_test!K2042)</f>
        <v>the location and the service are perfect. Only need 8 minutes to Bugis JunctionNeed 4 stations to Orchard station by MRT.Near the hotel door there's a 7-11very convenient.Victoria is between the Bugis station and the City Hall station.</v>
      </c>
      <c r="I2042" s="1" t="str">
        <f>TRIM(IF(ISERROR(MID(other_hotels_test!L2042,7,FIND("travelled",other_hotels_test!L2042,1)-7)),"",MID(other_hotels_test!L2042,7,FIND("travelled",other_hotels_test!L2042,1)-7)))</f>
        <v>October 2013</v>
      </c>
      <c r="J2042" s="1" t="str">
        <f>TRIM(IF(ISERROR(MID(other_hotels_test!L2042,FIND("travelled",other_hotels_test!L2042,1)+9,LEN(other_hotels_test!L2042))),"",MID(other_hotels_test!L2042,FIND("travelled",other_hotels_test!L2042,1)+9,LEN(other_hotels_test!L2042))))</f>
        <v>as a couple</v>
      </c>
      <c r="K2042" s="4" t="e">
        <f ca="1">udfRegEx(other_hotels_test!M2042,"\d( of )\d( stars).*(n&gt;)([\s\S]*;)")&amp;CHAR(10)&amp;udfRegEx(other_hotels_test!M2042,"[^;]+$\d( of )\d( stars).*(n&gt;)([\s\S]*;)")</f>
        <v>#NAME?</v>
      </c>
      <c r="N2042" s="1" t="str">
        <f>other_hotels_test!P2042</f>
        <v>Reviewed 14 October 2013</v>
      </c>
    </row>
    <row r="2043" spans="1:14" ht="84">
      <c r="A2043" s="1" t="str">
        <f>MID(other_hotels_test!D2043,1,FIND("_data",other_hotels_test!D2043,1)-1)</f>
        <v>victoria_hotel</v>
      </c>
      <c r="B2043" s="4" t="str">
        <f>other_hotels_test!G2043</f>
        <v>Kaye042013</v>
      </c>
      <c r="C2043" s="4" t="str">
        <f>IF(ISBLANK(other_hotels_test!H2043),"",other_hotels_test!H2043)</f>
        <v>Quezon City Philippines</v>
      </c>
      <c r="D2043" s="1" t="str">
        <f>MID(other_hotels_test!I2043,FIND("of",other_hotels_test!I2043,1)-2,12)</f>
        <v>4 of 5 stars</v>
      </c>
      <c r="E2043" s="1" t="str">
        <f>MID(other_hotels_test!I2043,FIND("of",other_hotels_test!I2043,1)-2,2)</f>
        <v xml:space="preserve">4 </v>
      </c>
      <c r="F2043" s="2">
        <f>MID(other_hotels_test!I2043,FIND("of",other_hotels_test!I2043,1)-2,2)/MID(other_hotels_test!I2043,FIND("of",other_hotels_test!I2043,1)+2,2)</f>
        <v>0.8</v>
      </c>
      <c r="G2043" s="3" t="str">
        <f>IF(ISBLANK(other_hotels_test!J2043),"",other_hotels_test!J2043)</f>
        <v>“A+ SG Experience”</v>
      </c>
      <c r="H2043" s="3" t="str">
        <f>IF(ISBLANK(other_hotels_test!K2043),"",other_hotels_test!K2043)</f>
        <v>My Victoria Hotel stay indeed added in making my SG trip an A+ experience. One of the few hotels I experienced abroad with such a friendly staff warm and accommodating Front Desk personnels homy feel. The hotel is nearby Bras Basah and Bugis MRT stations. It's near to shopping malls as well and some gimmicks spots that you can explore both day and night.</v>
      </c>
      <c r="I2043" s="1" t="str">
        <f>TRIM(IF(ISERROR(MID(other_hotels_test!L2043,7,FIND("travelled",other_hotels_test!L2043,1)-7)),"",MID(other_hotels_test!L2043,7,FIND("travelled",other_hotels_test!L2043,1)-7)))</f>
        <v>September 2013</v>
      </c>
      <c r="J2043" s="1" t="str">
        <f>TRIM(IF(ISERROR(MID(other_hotels_test!L2043,FIND("travelled",other_hotels_test!L2043,1)+9,LEN(other_hotels_test!L2043))),"",MID(other_hotels_test!L2043,FIND("travelled",other_hotels_test!L2043,1)+9,LEN(other_hotels_test!L2043))))</f>
        <v>solo</v>
      </c>
      <c r="K2043" s="4" t="e">
        <f ca="1">udfRegEx(other_hotels_test!M2043,"\d( of )\d( stars).*(n&gt;)([\s\S]*;)")&amp;CHAR(10)&amp;udfRegEx(other_hotels_test!M2043,"[^;]+$\d( of )\d( stars).*(n&gt;)([\s\S]*;)")</f>
        <v>#NAME?</v>
      </c>
      <c r="N2043" s="1" t="str">
        <f>other_hotels_test!P2043</f>
        <v>Reviewed 12 October 2013</v>
      </c>
    </row>
    <row r="2044" spans="1:14" ht="98">
      <c r="A2044" s="1" t="str">
        <f>MID(other_hotels_test!D2044,1,FIND("_data",other_hotels_test!D2044,1)-1)</f>
        <v>victoria_hotel</v>
      </c>
      <c r="B2044" s="4" t="str">
        <f>other_hotels_test!G2044</f>
        <v>mary a</v>
      </c>
      <c r="C2044" s="4" t="str">
        <f>IF(ISBLANK(other_hotels_test!H2044),"",other_hotels_test!H2044)</f>
        <v>Sydney Australia</v>
      </c>
      <c r="D2044" s="1" t="str">
        <f>MID(other_hotels_test!I2044,FIND("of",other_hotels_test!I2044,1)-2,12)</f>
        <v>3 of 5 stars</v>
      </c>
      <c r="E2044" s="1" t="str">
        <f>MID(other_hotels_test!I2044,FIND("of",other_hotels_test!I2044,1)-2,2)</f>
        <v xml:space="preserve">3 </v>
      </c>
      <c r="F2044" s="2">
        <f>MID(other_hotels_test!I2044,FIND("of",other_hotels_test!I2044,1)-2,2)/MID(other_hotels_test!I2044,FIND("of",other_hotels_test!I2044,1)+2,2)</f>
        <v>0.6</v>
      </c>
      <c r="G2044" s="3" t="str">
        <f>IF(ISBLANK(other_hotels_test!J2044),"",other_hotels_test!J2044)</f>
        <v>“Good location poor services”</v>
      </c>
      <c r="H2044" s="3" t="str">
        <f>IF(ISBLANK(other_hotels_test!K2044),"",other_hotels_test!K2044)</f>
        <v>We stayed at the Victoria Hotel in Singapore and had a below average experience. I understand that the hotel was a budget accommodation and I have stayed in many budget hotels but none so poor. The services were nothing the staff was least bothered about safety or cleanliness. No toiletries were provided in the hotel. The location is the only saving grace of the hotel. Still I wouldn’t recommend it.</v>
      </c>
      <c r="I2044" s="1" t="str">
        <f>TRIM(IF(ISERROR(MID(other_hotels_test!L2044,7,FIND("travelled",other_hotels_test!L2044,1)-7)),"",MID(other_hotels_test!L2044,7,FIND("travelled",other_hotels_test!L2044,1)-7)))</f>
        <v>July 2013</v>
      </c>
      <c r="J2044" s="1" t="str">
        <f>TRIM(IF(ISERROR(MID(other_hotels_test!L2044,FIND("travelled",other_hotels_test!L2044,1)+9,LEN(other_hotels_test!L2044))),"",MID(other_hotels_test!L2044,FIND("travelled",other_hotels_test!L2044,1)+9,LEN(other_hotels_test!L2044))))</f>
        <v>as a couple</v>
      </c>
      <c r="K2044" s="4" t="e">
        <f ca="1">udfRegEx(other_hotels_test!M2044,"\d( of )\d( stars).*(n&gt;)([\s\S]*;)")&amp;CHAR(10)&amp;udfRegEx(other_hotels_test!M2044,"[^;]+$\d( of )\d( stars).*(n&gt;)([\s\S]*;)")</f>
        <v>#NAME?</v>
      </c>
      <c r="N2044" s="1" t="str">
        <f>other_hotels_test!P2044</f>
        <v>Reviewed 1 October 2013</v>
      </c>
    </row>
    <row r="2045" spans="1:14" ht="56">
      <c r="A2045" s="1" t="str">
        <f>MID(other_hotels_test!D2045,1,FIND("_data",other_hotels_test!D2045,1)-1)</f>
        <v>victoria_hotel</v>
      </c>
      <c r="B2045" s="4" t="str">
        <f>other_hotels_test!G2045</f>
        <v>docRonnie</v>
      </c>
      <c r="C2045" s="4" t="str">
        <f>IF(ISBLANK(other_hotels_test!H2045),"",other_hotels_test!H2045)</f>
        <v>Marikina City Rizal Philippines</v>
      </c>
      <c r="D2045" s="1" t="str">
        <f>MID(other_hotels_test!I2045,FIND("of",other_hotels_test!I2045,1)-2,12)</f>
        <v>3 of 5 stars</v>
      </c>
      <c r="E2045" s="1" t="str">
        <f>MID(other_hotels_test!I2045,FIND("of",other_hotels_test!I2045,1)-2,2)</f>
        <v xml:space="preserve">3 </v>
      </c>
      <c r="F2045" s="2">
        <f>MID(other_hotels_test!I2045,FIND("of",other_hotels_test!I2045,1)-2,2)/MID(other_hotels_test!I2045,FIND("of",other_hotels_test!I2045,1)+2,2)</f>
        <v>0.6</v>
      </c>
      <c r="G2045" s="3" t="str">
        <f>IF(ISBLANK(other_hotels_test!J2045),"",other_hotels_test!J2045)</f>
        <v>“Very nice hotel”</v>
      </c>
      <c r="H2045" s="3" t="str">
        <f>IF(ISBLANK(other_hotels_test!K2045),"",other_hotels_test!K2045)</f>
        <v>the hotel is located at the heart of singapore. Very close to MTR and shopping malls. Room is clean spacious and tidy. Front Desk Staff not accommodating. Price a bit high. I believe you can find a better hotel for the same price.</v>
      </c>
      <c r="I2045" s="1" t="str">
        <f>TRIM(IF(ISERROR(MID(other_hotels_test!L2045,7,FIND("travelled",other_hotels_test!L2045,1)-7)),"",MID(other_hotels_test!L2045,7,FIND("travelled",other_hotels_test!L2045,1)-7)))</f>
        <v>October 2012</v>
      </c>
      <c r="J2045" s="1" t="str">
        <f>TRIM(IF(ISERROR(MID(other_hotels_test!L2045,FIND("travelled",other_hotels_test!L2045,1)+9,LEN(other_hotels_test!L2045))),"",MID(other_hotels_test!L2045,FIND("travelled",other_hotels_test!L2045,1)+9,LEN(other_hotels_test!L2045))))</f>
        <v>with family</v>
      </c>
      <c r="K2045" s="4" t="e">
        <f ca="1">udfRegEx(other_hotels_test!M2045,"\d( of )\d( stars).*(n&gt;)([\s\S]*;)")&amp;CHAR(10)&amp;udfRegEx(other_hotels_test!M2045,"[^;]+$\d( of )\d( stars).*(n&gt;)([\s\S]*;)")</f>
        <v>#NAME?</v>
      </c>
      <c r="N2045" s="1" t="str">
        <f>other_hotels_test!P2045</f>
        <v>Reviewed 28 September 2013</v>
      </c>
    </row>
    <row r="2046" spans="1:14" ht="56">
      <c r="A2046" s="1" t="str">
        <f>MID(other_hotels_test!D2046,1,FIND("_data",other_hotels_test!D2046,1)-1)</f>
        <v>victoria_hotel</v>
      </c>
      <c r="B2046" s="4" t="str">
        <f>other_hotels_test!G2046</f>
        <v>TrishyAuckland</v>
      </c>
      <c r="C2046" s="4" t="str">
        <f>IF(ISBLANK(other_hotels_test!H2046),"",other_hotels_test!H2046)</f>
        <v>Auckland</v>
      </c>
      <c r="D2046" s="1" t="str">
        <f>MID(other_hotels_test!I2046,FIND("of",other_hotels_test!I2046,1)-2,12)</f>
        <v>4 of 5 stars</v>
      </c>
      <c r="E2046" s="1" t="str">
        <f>MID(other_hotels_test!I2046,FIND("of",other_hotels_test!I2046,1)-2,2)</f>
        <v xml:space="preserve">4 </v>
      </c>
      <c r="F2046" s="2">
        <f>MID(other_hotels_test!I2046,FIND("of",other_hotels_test!I2046,1)-2,2)/MID(other_hotels_test!I2046,FIND("of",other_hotels_test!I2046,1)+2,2)</f>
        <v>0.8</v>
      </c>
      <c r="G2046" s="3" t="str">
        <f>IF(ISBLANK(other_hotels_test!J2046),"",other_hotels_test!J2046)</f>
        <v>“good location quiet”</v>
      </c>
      <c r="H2046" s="3" t="str">
        <f>IF(ISBLANK(other_hotels_test!K2046),"",other_hotels_test!K2046)</f>
        <v>I was wanting a room for a night as I was transitting in Singapore. I chose this because of the location and price. The room was small but clean and adequate for a good nights sleep. It is handy to the MRT and Bugis St shopping.</v>
      </c>
      <c r="I2046" s="1" t="str">
        <f>TRIM(IF(ISERROR(MID(other_hotels_test!L2046,7,FIND("travelled",other_hotels_test!L2046,1)-7)),"",MID(other_hotels_test!L2046,7,FIND("travelled",other_hotels_test!L2046,1)-7)))</f>
        <v>September 2012</v>
      </c>
      <c r="J2046" s="1" t="str">
        <f>TRIM(IF(ISERROR(MID(other_hotels_test!L2046,FIND("travelled",other_hotels_test!L2046,1)+9,LEN(other_hotels_test!L2046))),"",MID(other_hotels_test!L2046,FIND("travelled",other_hotels_test!L2046,1)+9,LEN(other_hotels_test!L2046))))</f>
        <v>solo</v>
      </c>
      <c r="K2046" s="4" t="e">
        <f ca="1">udfRegEx(other_hotels_test!M2046,"\d( of )\d( stars).*(n&gt;)([\s\S]*;)")&amp;CHAR(10)&amp;udfRegEx(other_hotels_test!M2046,"[^;]+$\d( of )\d( stars).*(n&gt;)([\s\S]*;)")</f>
        <v>#NAME?</v>
      </c>
      <c r="N2046" s="1" t="str">
        <f>other_hotels_test!P2046</f>
        <v>Reviewed 29 September 2012</v>
      </c>
    </row>
    <row r="2047" spans="1:14" ht="112">
      <c r="A2047" s="1" t="str">
        <f>MID(other_hotels_test!D2047,1,FIND("_data",other_hotels_test!D2047,1)-1)</f>
        <v>victoria_hotel</v>
      </c>
      <c r="B2047" s="4" t="str">
        <f>other_hotels_test!G2047</f>
        <v>3seasons</v>
      </c>
      <c r="C2047" s="4" t="str">
        <f>IF(ISBLANK(other_hotels_test!H2047),"",other_hotels_test!H2047)</f>
        <v>Ho Chi Minh</v>
      </c>
      <c r="D2047" s="1" t="str">
        <f>MID(other_hotels_test!I2047,FIND("of",other_hotels_test!I2047,1)-2,12)</f>
        <v>4 of 5 stars</v>
      </c>
      <c r="E2047" s="1" t="str">
        <f>MID(other_hotels_test!I2047,FIND("of",other_hotels_test!I2047,1)-2,2)</f>
        <v xml:space="preserve">4 </v>
      </c>
      <c r="F2047" s="2">
        <f>MID(other_hotels_test!I2047,FIND("of",other_hotels_test!I2047,1)-2,2)/MID(other_hotels_test!I2047,FIND("of",other_hotels_test!I2047,1)+2,2)</f>
        <v>0.8</v>
      </c>
      <c r="G2047" s="3" t="str">
        <f>IF(ISBLANK(other_hotels_test!J2047),"",other_hotels_test!J2047)</f>
        <v>“Good location good value”</v>
      </c>
      <c r="H2047" s="3" t="str">
        <f>IF(ISBLANK(other_hotels_test!K2047),"",other_hotels_test!K2047)</f>
        <v>The location is close to Bras Basah MRT so you can go anywhere in Singapore very easily. It is also near the bustiling Bugis Junction shopping area and a short walking distance to Little India Suntec City etc. The hotel room is small but clean. There is free coffee tea and bottle water in the room. The wifi signal in the room is strong and is free! Check in and check out was a breeze. Overall it is a very good value for visitors who will spend most of the time outside sightseeing shopping and dining and only need a clean place to sleep.</v>
      </c>
      <c r="I2047" s="1" t="str">
        <f>TRIM(IF(ISERROR(MID(other_hotels_test!L2047,7,FIND("travelled",other_hotels_test!L2047,1)-7)),"",MID(other_hotels_test!L2047,7,FIND("travelled",other_hotels_test!L2047,1)-7)))</f>
        <v>September 2012</v>
      </c>
      <c r="J2047" s="1" t="str">
        <f>TRIM(IF(ISERROR(MID(other_hotels_test!L2047,FIND("travelled",other_hotels_test!L2047,1)+9,LEN(other_hotels_test!L2047))),"",MID(other_hotels_test!L2047,FIND("travelled",other_hotels_test!L2047,1)+9,LEN(other_hotels_test!L2047))))</f>
        <v>solo</v>
      </c>
      <c r="K2047" s="4" t="e">
        <f ca="1">udfRegEx(other_hotels_test!M2047,"\d( of )\d( stars).*(n&gt;)([\s\S]*;)")&amp;CHAR(10)&amp;udfRegEx(other_hotels_test!M2047,"[^;]+$\d( of )\d( stars).*(n&gt;)([\s\S]*;)")</f>
        <v>#NAME?</v>
      </c>
      <c r="N2047" s="1" t="str">
        <f>other_hotels_test!P2047</f>
        <v>Reviewed 25 September 2012</v>
      </c>
    </row>
    <row r="2048" spans="1:14" ht="154">
      <c r="A2048" s="1" t="str">
        <f>MID(other_hotels_test!D2048,1,FIND("_data",other_hotels_test!D2048,1)-1)</f>
        <v>victoria_hotel</v>
      </c>
      <c r="B2048" s="4" t="str">
        <f>other_hotels_test!G2048</f>
        <v>Sheldon S</v>
      </c>
      <c r="C2048" s="4" t="str">
        <f>IF(ISBLANK(other_hotels_test!H2048),"",other_hotels_test!H2048)</f>
        <v>Davao City Davao City Philippines</v>
      </c>
      <c r="D2048" s="1" t="str">
        <f>MID(other_hotels_test!I2048,FIND("of",other_hotels_test!I2048,1)-2,12)</f>
        <v>4 of 5 stars</v>
      </c>
      <c r="E2048" s="1" t="str">
        <f>MID(other_hotels_test!I2048,FIND("of",other_hotels_test!I2048,1)-2,2)</f>
        <v xml:space="preserve">4 </v>
      </c>
      <c r="F2048" s="2">
        <f>MID(other_hotels_test!I2048,FIND("of",other_hotels_test!I2048,1)-2,2)/MID(other_hotels_test!I2048,FIND("of",other_hotels_test!I2048,1)+2,2)</f>
        <v>0.8</v>
      </c>
      <c r="G2048" s="3" t="str">
        <f>IF(ISBLANK(other_hotels_test!J2048),"",other_hotels_test!J2048)</f>
        <v>“Cool place to stay”</v>
      </c>
      <c r="H2048" s="3" t="str">
        <f>IF(ISBLANK(other_hotels_test!K2048),"",other_hotels_test!K2048)</f>
        <v>I went to Singapore last March with my family (there were 4 of us). We only stayed here for 1 night because the first 2 nights was spent in a budget hotel which disappointed us very much. Pro's -It's at the heart of Victoria St. and very near to Bugis (bargain shopping). -In front of Victoria Hotel is a food court which locals often go to. So it is a place where you can get affordable meals. -There is a bus stop in front of the hotel. Busses going to Marina Bay Sands are pass by the area. -MRT is 4 minute walk away. -Free internet connection. -Bed is comfy. -Staff are helpful in getting you a taxi going to the airport. Con's -No daily breakfast available. -Rooms are quite small especially for westerners. -It's quite pricy for a small hotel.</v>
      </c>
      <c r="I2048" s="1" t="str">
        <f>TRIM(IF(ISERROR(MID(other_hotels_test!L2048,7,FIND("travelled",other_hotels_test!L2048,1)-7)),"",MID(other_hotels_test!L2048,7,FIND("travelled",other_hotels_test!L2048,1)-7)))</f>
        <v>March 2012</v>
      </c>
      <c r="J2048" s="1" t="str">
        <f>TRIM(IF(ISERROR(MID(other_hotels_test!L2048,FIND("travelled",other_hotels_test!L2048,1)+9,LEN(other_hotels_test!L2048))),"",MID(other_hotels_test!L2048,FIND("travelled",other_hotels_test!L2048,1)+9,LEN(other_hotels_test!L2048))))</f>
        <v>with family</v>
      </c>
      <c r="K2048" s="4" t="e">
        <f ca="1">udfRegEx(other_hotels_test!M2048,"\d( of )\d( stars).*(n&gt;)([\s\S]*;)")&amp;CHAR(10)&amp;udfRegEx(other_hotels_test!M2048,"[^;]+$\d( of )\d( stars).*(n&gt;)([\s\S]*;)")</f>
        <v>#NAME?</v>
      </c>
      <c r="N2048" s="1" t="str">
        <f>other_hotels_test!P2048</f>
        <v>Reviewed 25 September 2012</v>
      </c>
    </row>
    <row r="2049" spans="1:14" ht="182">
      <c r="A2049" s="1" t="str">
        <f>MID(other_hotels_test!D2049,1,FIND("_data",other_hotels_test!D2049,1)-1)</f>
        <v>victoria_hotel</v>
      </c>
      <c r="B2049" s="4" t="str">
        <f>other_hotels_test!G2049</f>
        <v>Muthu C</v>
      </c>
      <c r="C2049" s="4" t="str">
        <f>IF(ISBLANK(other_hotels_test!H2049),"",other_hotels_test!H2049)</f>
        <v>Kuala Lumpur Malaysia</v>
      </c>
      <c r="D2049" s="1" t="str">
        <f>MID(other_hotels_test!I2049,FIND("of",other_hotels_test!I2049,1)-2,12)</f>
        <v>4 of 5 stars</v>
      </c>
      <c r="E2049" s="1" t="str">
        <f>MID(other_hotels_test!I2049,FIND("of",other_hotels_test!I2049,1)-2,2)</f>
        <v xml:space="preserve">4 </v>
      </c>
      <c r="F2049" s="2">
        <f>MID(other_hotels_test!I2049,FIND("of",other_hotels_test!I2049,1)-2,2)/MID(other_hotels_test!I2049,FIND("of",other_hotels_test!I2049,1)+2,2)</f>
        <v>0.8</v>
      </c>
      <c r="G2049" s="3" t="str">
        <f>IF(ISBLANK(other_hotels_test!J2049),"",other_hotels_test!J2049)</f>
        <v>“very good”</v>
      </c>
      <c r="H2049" s="3" t="str">
        <f>IF(ISBLANK(other_hotels_test!K2049),"",other_hotels_test!K2049)</f>
        <v>Hotel staff are very courtious and helpful. Though the rooms are small it is nice for a couple. The Hotel is in the centre of the City and convenient transport services are available around the area. I visited Singapore for the Tri-Nation (SingaporeThailand and Malaysia Philatelic exhibition held from 31st August to 2nd September 2012. The Venue - National Library was just a walking distance from the Hotel. No problem for Breakfast Lunch or Dinner as there are many Food Courts and Restaurents. My friend and walked to Little India for Dinner one Night and the next day we went shopping to Serangoon Road. I left for Kuala Lumpur on the 1st Septemebr and my friend stayed for one more night. I took the MRT which is a just a walking distance from the Hotel to the Bus Station. It took me only about 20 minutes to reach there</v>
      </c>
      <c r="I2049" s="1" t="str">
        <f>TRIM(IF(ISERROR(MID(other_hotels_test!L2049,7,FIND("travelled",other_hotels_test!L2049,1)-7)),"",MID(other_hotels_test!L2049,7,FIND("travelled",other_hotels_test!L2049,1)-7)))</f>
        <v>August 2012</v>
      </c>
      <c r="J2049" s="1" t="str">
        <f>TRIM(IF(ISERROR(MID(other_hotels_test!L2049,FIND("travelled",other_hotels_test!L2049,1)+9,LEN(other_hotels_test!L2049))),"",MID(other_hotels_test!L2049,FIND("travelled",other_hotels_test!L2049,1)+9,LEN(other_hotels_test!L2049))))</f>
        <v>on business</v>
      </c>
      <c r="K2049" s="4" t="e">
        <f ca="1">udfRegEx(other_hotels_test!M2049,"\d( of )\d( stars).*(n&gt;)([\s\S]*;)")&amp;CHAR(10)&amp;udfRegEx(other_hotels_test!M2049,"[^;]+$\d( of )\d( stars).*(n&gt;)([\s\S]*;)")</f>
        <v>#NAME?</v>
      </c>
      <c r="N2049" s="1" t="str">
        <f>other_hotels_test!P2049</f>
        <v>Reviewed 14 September 2012</v>
      </c>
    </row>
    <row r="2050" spans="1:14" ht="196">
      <c r="A2050" s="1" t="str">
        <f>MID(other_hotels_test!D2050,1,FIND("_data",other_hotels_test!D2050,1)-1)</f>
        <v>victoria_hotel</v>
      </c>
      <c r="B2050" s="4" t="str">
        <f>other_hotels_test!G2050</f>
        <v>kinoi72</v>
      </c>
      <c r="C2050" s="4" t="str">
        <f>IF(ISBLANK(other_hotels_test!H2050),"",other_hotels_test!H2050)</f>
        <v>Jakarta Indonesia</v>
      </c>
      <c r="D2050" s="1" t="str">
        <f>MID(other_hotels_test!I2050,FIND("of",other_hotels_test!I2050,1)-2,12)</f>
        <v>3 of 5 stars</v>
      </c>
      <c r="E2050" s="1" t="str">
        <f>MID(other_hotels_test!I2050,FIND("of",other_hotels_test!I2050,1)-2,2)</f>
        <v xml:space="preserve">3 </v>
      </c>
      <c r="F2050" s="2">
        <f>MID(other_hotels_test!I2050,FIND("of",other_hotels_test!I2050,1)-2,2)/MID(other_hotels_test!I2050,FIND("of",other_hotels_test!I2050,1)+2,2)</f>
        <v>0.6</v>
      </c>
      <c r="G2050" s="3" t="str">
        <f>IF(ISBLANK(other_hotels_test!J2050),"",other_hotels_test!J2050)</f>
        <v>“front desk charged additional SD60”</v>
      </c>
      <c r="H2050" s="3" t="str">
        <f>IF(ISBLANK(other_hotels_test!K2050),"",other_hotels_test!K2050)</f>
        <v>We spent 3 nights in Victoria Singapore hotel on 14 August 2012. We booked through an agent and already made payment completely. We arrived there very late almost midnight and very tired that's why when the front desk charged additional $60 we never asked further cause they said i must pay for my children also. The hotel is small but the space is enough for us and quite good convenient to go anywhere. The problem is other hotels that we have ever stayed in Singapore never charged additional money. I was quite disappointed by the service as I already paid my agent expensive. Especially on the 3rd night the front desk phoned my room at 11 pm when we were ready to go sleep just for asking for that money that i have to settle with them. It was impolite attitude. As we are budget travellers we are still looking for budget hotels to stay while travelling on holiday in Singapore. Thx for your consideration.</v>
      </c>
      <c r="I2050" s="1" t="str">
        <f>TRIM(IF(ISERROR(MID(other_hotels_test!L2050,7,FIND("travelled",other_hotels_test!L2050,1)-7)),"",MID(other_hotels_test!L2050,7,FIND("travelled",other_hotels_test!L2050,1)-7)))</f>
        <v>August 2012</v>
      </c>
      <c r="J2050" s="1" t="str">
        <f>TRIM(IF(ISERROR(MID(other_hotels_test!L2050,FIND("travelled",other_hotels_test!L2050,1)+9,LEN(other_hotels_test!L2050))),"",MID(other_hotels_test!L2050,FIND("travelled",other_hotels_test!L2050,1)+9,LEN(other_hotels_test!L2050))))</f>
        <v>with family</v>
      </c>
      <c r="K2050" s="4" t="e">
        <f ca="1">udfRegEx(other_hotels_test!M2050,"\d( of )\d( stars).*(n&gt;)([\s\S]*;)")&amp;CHAR(10)&amp;udfRegEx(other_hotels_test!M2050,"[^;]+$\d( of )\d( stars).*(n&gt;)([\s\S]*;)")</f>
        <v>#NAME?</v>
      </c>
      <c r="N2050" s="1" t="str">
        <f>other_hotels_test!P2050</f>
        <v>Reviewed 9 September 2012</v>
      </c>
    </row>
    <row r="2051" spans="1:14" ht="56">
      <c r="A2051" s="1" t="str">
        <f>MID(other_hotels_test!D2051,1,FIND("_data",other_hotels_test!D2051,1)-1)</f>
        <v>victoria_hotel</v>
      </c>
      <c r="B2051" s="4" t="str">
        <f>other_hotels_test!G2051</f>
        <v>Randy S</v>
      </c>
      <c r="C2051" s="4" t="str">
        <f>IF(ISBLANK(other_hotels_test!H2051),"",other_hotels_test!H2051)</f>
        <v>Tbilisi Georgia</v>
      </c>
      <c r="D2051" s="1" t="str">
        <f>MID(other_hotels_test!I2051,FIND("of",other_hotels_test!I2051,1)-2,12)</f>
        <v>5 of 5 stars</v>
      </c>
      <c r="E2051" s="1" t="str">
        <f>MID(other_hotels_test!I2051,FIND("of",other_hotels_test!I2051,1)-2,2)</f>
        <v xml:space="preserve">5 </v>
      </c>
      <c r="F2051" s="2">
        <f>MID(other_hotels_test!I2051,FIND("of",other_hotels_test!I2051,1)-2,2)/MID(other_hotels_test!I2051,FIND("of",other_hotels_test!I2051,1)+2,2)</f>
        <v>1</v>
      </c>
      <c r="G2051" s="3" t="str">
        <f>IF(ISBLANK(other_hotels_test!J2051),"",other_hotels_test!J2051)</f>
        <v>“good value”</v>
      </c>
      <c r="H2051" s="3" t="str">
        <f>IF(ISBLANK(other_hotels_test!K2051),"",other_hotels_test!K2051)</f>
        <v>It is very clean and staff are friendly especially cleaning ladies. about 5-10 minutes to subway by foot. It seems all taxi drivers know where this hotel is. so it is very convenient. free bottle water and instant coffee tea everyday. and shower and washing kit.Thumbs up!</v>
      </c>
      <c r="I2051" s="1" t="str">
        <f>TRIM(IF(ISERROR(MID(other_hotels_test!L2051,7,FIND("travelled",other_hotels_test!L2051,1)-7)),"",MID(other_hotels_test!L2051,7,FIND("travelled",other_hotels_test!L2051,1)-7)))</f>
        <v>March 2014</v>
      </c>
      <c r="J2051" s="1" t="str">
        <f>TRIM(IF(ISERROR(MID(other_hotels_test!L2051,FIND("travelled",other_hotels_test!L2051,1)+9,LEN(other_hotels_test!L2051))),"",MID(other_hotels_test!L2051,FIND("travelled",other_hotels_test!L2051,1)+9,LEN(other_hotels_test!L2051))))</f>
        <v>solo</v>
      </c>
      <c r="K2051" s="4" t="e">
        <f ca="1">udfRegEx(other_hotels_test!M2051,"\d( of )\d( stars).*(n&gt;)([\s\S]*;)")&amp;CHAR(10)&amp;udfRegEx(other_hotels_test!M2051,"[^;]+$\d( of )\d( stars).*(n&gt;)([\s\S]*;)")</f>
        <v>#NAME?</v>
      </c>
      <c r="N2051" s="1" t="str">
        <f>other_hotels_test!P2051</f>
        <v>Reviewed 14 March 2014</v>
      </c>
    </row>
    <row r="2052" spans="1:14" ht="210">
      <c r="A2052" s="1" t="str">
        <f>MID(other_hotels_test!D2052,1,FIND("_data",other_hotels_test!D2052,1)-1)</f>
        <v>victoria_hotel</v>
      </c>
      <c r="B2052" s="4" t="str">
        <f>other_hotels_test!G2052</f>
        <v>Ngeekhiong C</v>
      </c>
      <c r="C2052" s="4" t="str">
        <f>IF(ISBLANK(other_hotels_test!H2052),"",other_hotels_test!H2052)</f>
        <v>Kuching Malaysia</v>
      </c>
      <c r="D2052" s="1" t="str">
        <f>MID(other_hotels_test!I2052,FIND("of",other_hotels_test!I2052,1)-2,12)</f>
        <v>5 of 5 stars</v>
      </c>
      <c r="E2052" s="1" t="str">
        <f>MID(other_hotels_test!I2052,FIND("of",other_hotels_test!I2052,1)-2,2)</f>
        <v xml:space="preserve">5 </v>
      </c>
      <c r="F2052" s="2">
        <f>MID(other_hotels_test!I2052,FIND("of",other_hotels_test!I2052,1)-2,2)/MID(other_hotels_test!I2052,FIND("of",other_hotels_test!I2052,1)+2,2)</f>
        <v>1</v>
      </c>
      <c r="G2052" s="3" t="str">
        <f>IF(ISBLANK(other_hotels_test!J2052),"",other_hotels_test!J2052)</f>
        <v>“Friendly staff strategic location”</v>
      </c>
      <c r="H2052" s="3" t="str">
        <f>IF(ISBLANK(other_hotels_test!K2052),"",other_hotels_test!K2052)</f>
        <v>I really enjoyed the hospitality of the staff members at Victoria Hotel during my one-week stay there in late February. The room I booked (Superior Twin) was a bit small to my liking but clean and comfortable. The cleaners were helpful and friendly and the reception officers were great in providing information regarding local tourist attractions and events. The hotel location is very strategic especially if you're backpacking on your own. Bugis Street Bugis Junction Bugis Plus are just around the corners for those who love shopping and the Bugis MRT station is within walking distance to bring you to other parts of the island. While the hotel doesn't provide breakfast there's a food court inside Bras Basah Complex which is located opposite the hotel. Then again just like places for sightseeing and shopping the options for eateries are plenty and easy to access. All in all the hotel is a great place to stay at located in a really strategic location for a nice vacation in Singapore.</v>
      </c>
      <c r="I2052" s="1" t="str">
        <f>TRIM(IF(ISERROR(MID(other_hotels_test!L2052,7,FIND("travelled",other_hotels_test!L2052,1)-7)),"",MID(other_hotels_test!L2052,7,FIND("travelled",other_hotels_test!L2052,1)-7)))</f>
        <v>February 2014</v>
      </c>
      <c r="J2052" s="1" t="str">
        <f>TRIM(IF(ISERROR(MID(other_hotels_test!L2052,FIND("travelled",other_hotels_test!L2052,1)+9,LEN(other_hotels_test!L2052))),"",MID(other_hotels_test!L2052,FIND("travelled",other_hotels_test!L2052,1)+9,LEN(other_hotels_test!L2052))))</f>
        <v>solo</v>
      </c>
      <c r="K2052" s="4" t="e">
        <f ca="1">udfRegEx(other_hotels_test!M2052,"\d( of )\d( stars).*(n&gt;)([\s\S]*;)")&amp;CHAR(10)&amp;udfRegEx(other_hotels_test!M2052,"[^;]+$\d( of )\d( stars).*(n&gt;)([\s\S]*;)")</f>
        <v>#NAME?</v>
      </c>
      <c r="N2052" s="1" t="str">
        <f>other_hotels_test!P2052</f>
        <v>Reviewed 13 March 2014</v>
      </c>
    </row>
    <row r="2053" spans="1:14" ht="84">
      <c r="A2053" s="1" t="str">
        <f>MID(other_hotels_test!D2053,1,FIND("_data",other_hotels_test!D2053,1)-1)</f>
        <v>victoria_hotel</v>
      </c>
      <c r="B2053" s="4" t="str">
        <f>other_hotels_test!G2053</f>
        <v>shivarising</v>
      </c>
      <c r="C2053" s="4" t="str">
        <f>IF(ISBLANK(other_hotels_test!H2053),"",other_hotels_test!H2053)</f>
        <v>Los Angeles California</v>
      </c>
      <c r="D2053" s="1" t="str">
        <f>MID(other_hotels_test!I2053,FIND("of",other_hotels_test!I2053,1)-2,12)</f>
        <v>1 of 5 stars</v>
      </c>
      <c r="E2053" s="1" t="str">
        <f>MID(other_hotels_test!I2053,FIND("of",other_hotels_test!I2053,1)-2,2)</f>
        <v xml:space="preserve">1 </v>
      </c>
      <c r="F2053" s="2">
        <f>MID(other_hotels_test!I2053,FIND("of",other_hotels_test!I2053,1)-2,2)/MID(other_hotels_test!I2053,FIND("of",other_hotels_test!I2053,1)+2,2)</f>
        <v>0.2</v>
      </c>
      <c r="G2053" s="3" t="str">
        <f>IF(ISBLANK(other_hotels_test!J2053),"",other_hotels_test!J2053)</f>
        <v>“Rip Off”</v>
      </c>
      <c r="H2053" s="3" t="str">
        <f>IF(ISBLANK(other_hotels_test!K2053),"",other_hotels_test!K2053)</f>
        <v>Booked a stay here for 1 day as our flight out of Singapore was at midnight. Upon arrival staff charged additional $$ because there was 2 of us. I explained we really just needed a place to crash for a few hours and nothing on my booking said anything about the room being for 1 single person. Anyway I paid up. But when we got to room there were two sets of towels toothbrushes etc. Terrible.</v>
      </c>
      <c r="I2053" s="1" t="str">
        <f>TRIM(IF(ISERROR(MID(other_hotels_test!L2053,7,FIND("travelled",other_hotels_test!L2053,1)-7)),"",MID(other_hotels_test!L2053,7,FIND("travelled",other_hotels_test!L2053,1)-7)))</f>
        <v>December 2013</v>
      </c>
      <c r="J2053" s="1" t="str">
        <f>TRIM(IF(ISERROR(MID(other_hotels_test!L2053,FIND("travelled",other_hotels_test!L2053,1)+9,LEN(other_hotels_test!L2053))),"",MID(other_hotels_test!L2053,FIND("travelled",other_hotels_test!L2053,1)+9,LEN(other_hotels_test!L2053))))</f>
        <v>as a couple</v>
      </c>
      <c r="K2053" s="4" t="e">
        <f ca="1">udfRegEx(other_hotels_test!M2053,"\d( of )\d( stars).*(n&gt;)([\s\S]*;)")&amp;CHAR(10)&amp;udfRegEx(other_hotels_test!M2053,"[^;]+$\d( of )\d( stars).*(n&gt;)([\s\S]*;)")</f>
        <v>#NAME?</v>
      </c>
      <c r="N2053" s="1" t="str">
        <f>other_hotels_test!P2053</f>
        <v>Reviewed 8 March 2014</v>
      </c>
    </row>
    <row r="2054" spans="1:14" ht="224">
      <c r="A2054" s="1" t="str">
        <f>MID(other_hotels_test!D2054,1,FIND("_data",other_hotels_test!D2054,1)-1)</f>
        <v>victoria_hotel</v>
      </c>
      <c r="B2054" s="4" t="str">
        <f>other_hotels_test!G2054</f>
        <v>Letitia W</v>
      </c>
      <c r="C2054" s="4" t="str">
        <f>IF(ISBLANK(other_hotels_test!H2054),"",other_hotels_test!H2054)</f>
        <v>Alice Springs Australia</v>
      </c>
      <c r="D2054" s="1" t="str">
        <f>MID(other_hotels_test!I2054,FIND("of",other_hotels_test!I2054,1)-2,12)</f>
        <v>4 of 5 stars</v>
      </c>
      <c r="E2054" s="1" t="str">
        <f>MID(other_hotels_test!I2054,FIND("of",other_hotels_test!I2054,1)-2,2)</f>
        <v xml:space="preserve">4 </v>
      </c>
      <c r="F2054" s="2">
        <f>MID(other_hotels_test!I2054,FIND("of",other_hotels_test!I2054,1)-2,2)/MID(other_hotels_test!I2054,FIND("of",other_hotels_test!I2054,1)+2,2)</f>
        <v>0.8</v>
      </c>
      <c r="G2054" s="3" t="str">
        <f>IF(ISBLANK(other_hotels_test!J2054),"",other_hotels_test!J2054)</f>
        <v>“Wonderful Visit and great location”</v>
      </c>
      <c r="H2054" s="3" t="str">
        <f>IF(ISBLANK(other_hotels_test!K2054),"",other_hotels_test!K2054)</f>
        <v>If you are looking for a nice inexpensive place to stay Victoria Hotel is it. The associates that worked during those 3 nights that I stay did an exceptional job. When I got there they already had my information in hand and ready to process it and had my room key ready. The rooms were clean I didn't mind the small space because it was just me. The only 2 things that I found a problem was the Wifi I could not connect my lap top to the internet which in turn was a pain. But in turn the receptionist worked really hard to try to fix the problem so I give two thumbs up for that I really appreciated that. The other thing was that lock on the bathroom door didn't lock if you are traveling with some one then that may be a slight problem for you. The reception associate were very helpful and was willing to assist with taking my bags and opening doors for me. The MRT is right in walking distance if you need the circle MRT or the East/West line. Also there is a mall within a 5-7 minute walk I really enjoyed my trip. I would definitely come back to this hotel!</v>
      </c>
      <c r="I2054" s="1" t="str">
        <f>TRIM(IF(ISERROR(MID(other_hotels_test!L2054,7,FIND("travelled",other_hotels_test!L2054,1)-7)),"",MID(other_hotels_test!L2054,7,FIND("travelled",other_hotels_test!L2054,1)-7)))</f>
        <v>February 2014</v>
      </c>
      <c r="J2054" s="1" t="str">
        <f>TRIM(IF(ISERROR(MID(other_hotels_test!L2054,FIND("travelled",other_hotels_test!L2054,1)+9,LEN(other_hotels_test!L2054))),"",MID(other_hotels_test!L2054,FIND("travelled",other_hotels_test!L2054,1)+9,LEN(other_hotels_test!L2054))))</f>
        <v>solo</v>
      </c>
      <c r="K2054" s="4" t="e">
        <f ca="1">udfRegEx(other_hotels_test!M2054,"\d( of )\d( stars).*(n&gt;)([\s\S]*;)")&amp;CHAR(10)&amp;udfRegEx(other_hotels_test!M2054,"[^;]+$\d( of )\d( stars).*(n&gt;)([\s\S]*;)")</f>
        <v>#NAME?</v>
      </c>
      <c r="N2054" s="1" t="str">
        <f>other_hotels_test!P2054</f>
        <v>Reviewed 8 March 2014</v>
      </c>
    </row>
    <row r="2055" spans="1:14" ht="70">
      <c r="A2055" s="1" t="str">
        <f>MID(other_hotels_test!D2055,1,FIND("_data",other_hotels_test!D2055,1)-1)</f>
        <v>victoria_hotel</v>
      </c>
      <c r="B2055" s="4" t="str">
        <f>other_hotels_test!G2055</f>
        <v>Ruri_Sapti</v>
      </c>
      <c r="C2055" s="4" t="str">
        <f>IF(ISBLANK(other_hotels_test!H2055),"",other_hotels_test!H2055)</f>
        <v>Jakarta Indonesia</v>
      </c>
      <c r="D2055" s="1" t="str">
        <f>MID(other_hotels_test!I2055,FIND("of",other_hotels_test!I2055,1)-2,12)</f>
        <v>4 of 5 stars</v>
      </c>
      <c r="E2055" s="1" t="str">
        <f>MID(other_hotels_test!I2055,FIND("of",other_hotels_test!I2055,1)-2,2)</f>
        <v xml:space="preserve">4 </v>
      </c>
      <c r="F2055" s="2">
        <f>MID(other_hotels_test!I2055,FIND("of",other_hotels_test!I2055,1)-2,2)/MID(other_hotels_test!I2055,FIND("of",other_hotels_test!I2055,1)+2,2)</f>
        <v>0.8</v>
      </c>
      <c r="G2055" s="3" t="str">
        <f>IF(ISBLANK(other_hotels_test!J2055),"",other_hotels_test!J2055)</f>
        <v>“Clean and strategic!!”</v>
      </c>
      <c r="H2055" s="3" t="str">
        <f>IF(ISBLANK(other_hotels_test!K2055),"",other_hotels_test!K2055)</f>
        <v>You might didn't notice when arrive in front of hotel until you come in. The location is strategic its near MRT and near Bugis Street :) And room I can said they have comfy room I booked for twin single bed the room not so big but its comfortable the bathroom is clean thats is the important thing.t</v>
      </c>
      <c r="I2055" s="1" t="str">
        <f>TRIM(IF(ISERROR(MID(other_hotels_test!L2055,7,FIND("travelled",other_hotels_test!L2055,1)-7)),"",MID(other_hotels_test!L2055,7,FIND("travelled",other_hotels_test!L2055,1)-7)))</f>
        <v/>
      </c>
      <c r="J2055" s="1" t="str">
        <f>TRIM(IF(ISERROR(MID(other_hotels_test!L2055,FIND("travelled",other_hotels_test!L2055,1)+9,LEN(other_hotels_test!L2055))),"",MID(other_hotels_test!L2055,FIND("travelled",other_hotels_test!L2055,1)+9,LEN(other_hotels_test!L2055))))</f>
        <v/>
      </c>
      <c r="K2055" s="4" t="e">
        <f ca="1">udfRegEx(other_hotels_test!M2055,"\d( of )\d( stars).*(n&gt;)([\s\S]*;)")&amp;CHAR(10)&amp;udfRegEx(other_hotels_test!M2055,"[^;]+$\d( of )\d( stars).*(n&gt;)([\s\S]*;)")</f>
        <v>#NAME?</v>
      </c>
      <c r="N2055" s="1" t="str">
        <f>other_hotels_test!P2055</f>
        <v>Reviewed 7 March 2014</v>
      </c>
    </row>
    <row r="2056" spans="1:14" ht="112">
      <c r="A2056" s="1" t="str">
        <f>MID(other_hotels_test!D2056,1,FIND("_data",other_hotels_test!D2056,1)-1)</f>
        <v>victoria_hotel</v>
      </c>
      <c r="B2056" s="4" t="str">
        <f>other_hotels_test!G2056</f>
        <v>greathostie</v>
      </c>
      <c r="C2056" s="4" t="str">
        <f>IF(ISBLANK(other_hotels_test!H2056),"",other_hotels_test!H2056)</f>
        <v>greathostie</v>
      </c>
      <c r="D2056" s="1" t="str">
        <f>MID(other_hotels_test!I2056,FIND("of",other_hotels_test!I2056,1)-2,12)</f>
        <v>4 of 5 stars</v>
      </c>
      <c r="E2056" s="1" t="str">
        <f>MID(other_hotels_test!I2056,FIND("of",other_hotels_test!I2056,1)-2,2)</f>
        <v xml:space="preserve">4 </v>
      </c>
      <c r="F2056" s="2">
        <f>MID(other_hotels_test!I2056,FIND("of",other_hotels_test!I2056,1)-2,2)/MID(other_hotels_test!I2056,FIND("of",other_hotels_test!I2056,1)+2,2)</f>
        <v>0.8</v>
      </c>
      <c r="G2056" s="3" t="str">
        <f>IF(ISBLANK(other_hotels_test!J2056),"",other_hotels_test!J2056)</f>
        <v>“Value Hotel clean great location internet not great”</v>
      </c>
      <c r="H2056" s="3" t="str">
        <f>IF(ISBLANK(other_hotels_test!K2056),"",other_hotels_test!K2056)</f>
        <v>Compared to the four and five star hotels this was half the price. Just needed a clean twin room with ensuite in central Singapore close to Raffles for me and my son. Rooms very small but clean. Window overlooked a wall but is much the case I suspect in many smaller hotels in Singapore. Quiet good air conditioning fridge tea and coffee making facilities. Beds fine. Lift working and reception staff very friendly and went I could not get internet allowed me to use their computers. Stayed for 2 nights in between travels.</v>
      </c>
      <c r="I2056" s="1" t="str">
        <f>TRIM(IF(ISERROR(MID(other_hotels_test!L2056,7,FIND("travelled",other_hotels_test!L2056,1)-7)),"",MID(other_hotels_test!L2056,7,FIND("travelled",other_hotels_test!L2056,1)-7)))</f>
        <v>June 2013</v>
      </c>
      <c r="J2056" s="1" t="str">
        <f>TRIM(IF(ISERROR(MID(other_hotels_test!L2056,FIND("travelled",other_hotels_test!L2056,1)+9,LEN(other_hotels_test!L2056))),"",MID(other_hotels_test!L2056,FIND("travelled",other_hotels_test!L2056,1)+9,LEN(other_hotels_test!L2056))))</f>
        <v>with family</v>
      </c>
      <c r="K2056" s="4" t="e">
        <f ca="1">udfRegEx(other_hotels_test!M2056,"\d( of )\d( stars).*(n&gt;)([\s\S]*;)")&amp;CHAR(10)&amp;udfRegEx(other_hotels_test!M2056,"[^;]+$\d( of )\d( stars).*(n&gt;)([\s\S]*;)")</f>
        <v>#NAME?</v>
      </c>
      <c r="N2056" s="1" t="str">
        <f>other_hotels_test!P2056</f>
        <v>Reviewed 4 June 2013</v>
      </c>
    </row>
    <row r="2057" spans="1:14" ht="84">
      <c r="A2057" s="1" t="str">
        <f>MID(other_hotels_test!D2057,1,FIND("_data",other_hotels_test!D2057,1)-1)</f>
        <v>victoria_hotel</v>
      </c>
      <c r="B2057" s="4" t="str">
        <f>other_hotels_test!G2057</f>
        <v>pjayakumar</v>
      </c>
      <c r="C2057" s="4" t="str">
        <f>IF(ISBLANK(other_hotels_test!H2057),"",other_hotels_test!H2057)</f>
        <v>Chennai Tamil Nadu India</v>
      </c>
      <c r="D2057" s="1" t="str">
        <f>MID(other_hotels_test!I2057,FIND("of",other_hotels_test!I2057,1)-2,12)</f>
        <v>4 of 5 stars</v>
      </c>
      <c r="E2057" s="1" t="str">
        <f>MID(other_hotels_test!I2057,FIND("of",other_hotels_test!I2057,1)-2,2)</f>
        <v xml:space="preserve">4 </v>
      </c>
      <c r="F2057" s="2">
        <f>MID(other_hotels_test!I2057,FIND("of",other_hotels_test!I2057,1)-2,2)/MID(other_hotels_test!I2057,FIND("of",other_hotels_test!I2057,1)+2,2)</f>
        <v>0.8</v>
      </c>
      <c r="G2057" s="3" t="str">
        <f>IF(ISBLANK(other_hotels_test!J2057),"",other_hotels_test!J2057)</f>
        <v>“Good location and Free wifi”</v>
      </c>
      <c r="H2057" s="3" t="str">
        <f>IF(ISBLANK(other_hotels_test!K2057),"",other_hotels_test!K2057)</f>
        <v>We've stayed nine nights with my two kids 1) friendly staff 2) cleanliness 3) location of this hotel ( near to MRT bras basah station we did our tours all by SMRT + Bus ) 4) Bus in front the hotel 5) close by restaurants 7/11 and shopping malls 6) refrigerator in the room 7) very good housekeeper with secure things ( not even one item missed ). 8) good WiFi connection</v>
      </c>
      <c r="I2057" s="1" t="str">
        <f>TRIM(IF(ISERROR(MID(other_hotels_test!L2057,7,FIND("travelled",other_hotels_test!L2057,1)-7)),"",MID(other_hotels_test!L2057,7,FIND("travelled",other_hotels_test!L2057,1)-7)))</f>
        <v>May 2013</v>
      </c>
      <c r="J2057" s="1" t="str">
        <f>TRIM(IF(ISERROR(MID(other_hotels_test!L2057,FIND("travelled",other_hotels_test!L2057,1)+9,LEN(other_hotels_test!L2057))),"",MID(other_hotels_test!L2057,FIND("travelled",other_hotels_test!L2057,1)+9,LEN(other_hotels_test!L2057))))</f>
        <v>with family</v>
      </c>
      <c r="K2057" s="4" t="e">
        <f ca="1">udfRegEx(other_hotels_test!M2057,"\d( of )\d( stars).*(n&gt;)([\s\S]*;)")&amp;CHAR(10)&amp;udfRegEx(other_hotels_test!M2057,"[^;]+$\d( of )\d( stars).*(n&gt;)([\s\S]*;)")</f>
        <v>#NAME?</v>
      </c>
      <c r="N2057" s="1" t="str">
        <f>other_hotels_test!P2057</f>
        <v>Reviewed 31 May 2013</v>
      </c>
    </row>
    <row r="2058" spans="1:14" ht="84">
      <c r="A2058" s="1" t="str">
        <f>MID(other_hotels_test!D2058,1,FIND("_data",other_hotels_test!D2058,1)-1)</f>
        <v>victoria_hotel</v>
      </c>
      <c r="B2058" s="4" t="str">
        <f>other_hotels_test!G2058</f>
        <v>LeticiaHuang</v>
      </c>
      <c r="C2058" s="4" t="str">
        <f>IF(ISBLANK(other_hotels_test!H2058),"",other_hotels_test!H2058)</f>
        <v>Taipei Taiwan</v>
      </c>
      <c r="D2058" s="1" t="str">
        <f>MID(other_hotels_test!I2058,FIND("of",other_hotels_test!I2058,1)-2,12)</f>
        <v>4 of 5 stars</v>
      </c>
      <c r="E2058" s="1" t="str">
        <f>MID(other_hotels_test!I2058,FIND("of",other_hotels_test!I2058,1)-2,2)</f>
        <v xml:space="preserve">4 </v>
      </c>
      <c r="F2058" s="2">
        <f>MID(other_hotels_test!I2058,FIND("of",other_hotels_test!I2058,1)-2,2)/MID(other_hotels_test!I2058,FIND("of",other_hotels_test!I2058,1)+2,2)</f>
        <v>0.8</v>
      </c>
      <c r="G2058" s="3" t="str">
        <f>IF(ISBLANK(other_hotels_test!J2058),"",other_hotels_test!J2058)</f>
        <v>“Good location Unstable WiFi”</v>
      </c>
      <c r="H2058" s="3" t="str">
        <f>IF(ISBLANK(other_hotels_test!K2058),"",other_hotels_test!K2058)</f>
        <v>It is a good price with solo bathroom for people who travel alone. Single travelers can have their private area in a great price. It is not only convenient for travelling anywhere in this country but also easy to find the post office to buy stamps for postcards. The only thing should be improved is the unstable WiFi. It is too hard to connect it......</v>
      </c>
      <c r="I2058" s="1" t="str">
        <f>TRIM(IF(ISERROR(MID(other_hotels_test!L2058,7,FIND("travelled",other_hotels_test!L2058,1)-7)),"",MID(other_hotels_test!L2058,7,FIND("travelled",other_hotels_test!L2058,1)-7)))</f>
        <v>May 2013</v>
      </c>
      <c r="J2058" s="1" t="str">
        <f>TRIM(IF(ISERROR(MID(other_hotels_test!L2058,FIND("travelled",other_hotels_test!L2058,1)+9,LEN(other_hotels_test!L2058))),"",MID(other_hotels_test!L2058,FIND("travelled",other_hotels_test!L2058,1)+9,LEN(other_hotels_test!L2058))))</f>
        <v>solo</v>
      </c>
      <c r="K2058" s="4" t="e">
        <f ca="1">udfRegEx(other_hotels_test!M2058,"\d( of )\d( stars).*(n&gt;)([\s\S]*;)")&amp;CHAR(10)&amp;udfRegEx(other_hotels_test!M2058,"[^;]+$\d( of )\d( stars).*(n&gt;)([\s\S]*;)")</f>
        <v>#NAME?</v>
      </c>
      <c r="N2058" s="1" t="str">
        <f>other_hotels_test!P2058</f>
        <v>Reviewed 28 May 2013</v>
      </c>
    </row>
    <row r="2059" spans="1:14" ht="98">
      <c r="A2059" s="1" t="str">
        <f>MID(other_hotels_test!D2059,1,FIND("_data",other_hotels_test!D2059,1)-1)</f>
        <v>victoria_hotel</v>
      </c>
      <c r="B2059" s="4" t="str">
        <f>other_hotels_test!G2059</f>
        <v>Marieke-blue-eyes</v>
      </c>
      <c r="C2059" s="4" t="str">
        <f>IF(ISBLANK(other_hotels_test!H2059),"",other_hotels_test!H2059)</f>
        <v>Amsterdam The Netherlands</v>
      </c>
      <c r="D2059" s="1" t="str">
        <f>MID(other_hotels_test!I2059,FIND("of",other_hotels_test!I2059,1)-2,12)</f>
        <v>5 of 5 stars</v>
      </c>
      <c r="E2059" s="1" t="str">
        <f>MID(other_hotels_test!I2059,FIND("of",other_hotels_test!I2059,1)-2,2)</f>
        <v xml:space="preserve">5 </v>
      </c>
      <c r="F2059" s="2">
        <f>MID(other_hotels_test!I2059,FIND("of",other_hotels_test!I2059,1)-2,2)/MID(other_hotels_test!I2059,FIND("of",other_hotels_test!I2059,1)+2,2)</f>
        <v>1</v>
      </c>
      <c r="G2059" s="3" t="str">
        <f>IF(ISBLANK(other_hotels_test!J2059),"",other_hotels_test!J2059)</f>
        <v>“Pleasant suprise!”</v>
      </c>
      <c r="H2059" s="3" t="str">
        <f>IF(ISBLANK(other_hotels_test!K2059),"",other_hotels_test!K2059)</f>
        <v>There were some mixed reviews about this place but I was really impressed by the friendly staff and cleanliness! I had a short stopover in Singapore and the location of this hotel is perfect. Close to big shopping mall with cinema and restaurants. A bit further up the street lots of beauty spa's. Bus in front and MRT close. They upgraded me to a deluxe room for free and every question I had was answered with a big smile. I would definitely stay here again!</v>
      </c>
      <c r="I2059" s="1" t="str">
        <f>TRIM(IF(ISERROR(MID(other_hotels_test!L2059,7,FIND("travelled",other_hotels_test!L2059,1)-7)),"",MID(other_hotels_test!L2059,7,FIND("travelled",other_hotels_test!L2059,1)-7)))</f>
        <v>May 2013</v>
      </c>
      <c r="J2059" s="1" t="str">
        <f>TRIM(IF(ISERROR(MID(other_hotels_test!L2059,FIND("travelled",other_hotels_test!L2059,1)+9,LEN(other_hotels_test!L2059))),"",MID(other_hotels_test!L2059,FIND("travelled",other_hotels_test!L2059,1)+9,LEN(other_hotels_test!L2059))))</f>
        <v>solo</v>
      </c>
      <c r="K2059" s="4" t="e">
        <f ca="1">udfRegEx(other_hotels_test!M2059,"\d( of )\d( stars).*(n&gt;)([\s\S]*;)")&amp;CHAR(10)&amp;udfRegEx(other_hotels_test!M2059,"[^;]+$\d( of )\d( stars).*(n&gt;)([\s\S]*;)")</f>
        <v>#NAME?</v>
      </c>
      <c r="N2059" s="1" t="str">
        <f>other_hotels_test!P2059</f>
        <v>Reviewed 27 May 2013</v>
      </c>
    </row>
    <row r="2060" spans="1:14" ht="224">
      <c r="A2060" s="1" t="str">
        <f>MID(other_hotels_test!D2060,1,FIND("_data",other_hotels_test!D2060,1)-1)</f>
        <v>victoria_hotel</v>
      </c>
      <c r="B2060" s="4" t="str">
        <f>other_hotels_test!G2060</f>
        <v>alalas</v>
      </c>
      <c r="C2060" s="4" t="str">
        <f>IF(ISBLANK(other_hotels_test!H2060),"",other_hotels_test!H2060)</f>
        <v>Sao Paulo</v>
      </c>
      <c r="D2060" s="1" t="str">
        <f>MID(other_hotels_test!I2060,FIND("of",other_hotels_test!I2060,1)-2,12)</f>
        <v>3 of 5 stars</v>
      </c>
      <c r="E2060" s="1" t="str">
        <f>MID(other_hotels_test!I2060,FIND("of",other_hotels_test!I2060,1)-2,2)</f>
        <v xml:space="preserve">3 </v>
      </c>
      <c r="F2060" s="2">
        <f>MID(other_hotels_test!I2060,FIND("of",other_hotels_test!I2060,1)-2,2)/MID(other_hotels_test!I2060,FIND("of",other_hotels_test!I2060,1)+2,2)</f>
        <v>0.6</v>
      </c>
      <c r="G2060" s="3" t="str">
        <f>IF(ISBLANK(other_hotels_test!J2060),"",other_hotels_test!J2060)</f>
        <v>“Good room not cheap awful internet”</v>
      </c>
      <c r="H2060" s="3" t="str">
        <f>IF(ISBLANK(other_hotels_test!K2060),"",other_hotels_test!K2060)</f>
        <v>We've stayed six nights at Victoria hotel in the deluxe room. Staff is courteous and check in and check out process were smooth. Location is excellent near two subway station (including thew green line that goes straight to airport). Lots of things around malls restaurants 7/11 on the first floor. Room was better than we though especially considering that Singapore is expensive with tiny windowless rooms. So deluxe room has a window and enough space to put your bags and a closet chair and table and small fridge which was really nice. TV is available but not many channels available there's also a DVD player which was a plus. Bed is comfortable ac was strong. Bathroom was good sized and the shower was good with enough pressure and space for an adult. Hotel has no breakfast available but there's a small restaurant downstairs that was good for lunch and dinner. What did made us rate this hotel average is that it's too expensive to have such an awful internet. Really it was worst than all internet we got in Asia and Africa! So if you need internet reconsider or buy a 3G sim card.</v>
      </c>
      <c r="I2060" s="1" t="str">
        <f>TRIM(IF(ISERROR(MID(other_hotels_test!L2060,7,FIND("travelled",other_hotels_test!L2060,1)-7)),"",MID(other_hotels_test!L2060,7,FIND("travelled",other_hotels_test!L2060,1)-7)))</f>
        <v>May 2013</v>
      </c>
      <c r="J2060" s="1" t="str">
        <f>TRIM(IF(ISERROR(MID(other_hotels_test!L2060,FIND("travelled",other_hotels_test!L2060,1)+9,LEN(other_hotels_test!L2060))),"",MID(other_hotels_test!L2060,FIND("travelled",other_hotels_test!L2060,1)+9,LEN(other_hotels_test!L2060))))</f>
        <v>as a couple</v>
      </c>
      <c r="K2060" s="4" t="e">
        <f ca="1">udfRegEx(other_hotels_test!M2060,"\d( of )\d( stars).*(n&gt;)([\s\S]*;)")&amp;CHAR(10)&amp;udfRegEx(other_hotels_test!M2060,"[^;]+$\d( of )\d( stars).*(n&gt;)([\s\S]*;)")</f>
        <v>#NAME?</v>
      </c>
      <c r="N2060" s="1" t="str">
        <f>other_hotels_test!P2060</f>
        <v>Reviewed 19 May 2013</v>
      </c>
    </row>
    <row r="2061" spans="1:14" ht="56">
      <c r="A2061" s="1" t="str">
        <f>MID(other_hotels_test!D2061,1,FIND("_data",other_hotels_test!D2061,1)-1)</f>
        <v>victoria_hotel</v>
      </c>
      <c r="B2061" s="4" t="str">
        <f>other_hotels_test!G2061</f>
        <v>Tonhonmom</v>
      </c>
      <c r="C2061" s="4" t="str">
        <f>IF(ISBLANK(other_hotels_test!H2061),"",other_hotels_test!H2061)</f>
        <v>Bangkok Thailand</v>
      </c>
      <c r="D2061" s="1" t="str">
        <f>MID(other_hotels_test!I2061,FIND("of",other_hotels_test!I2061,1)-2,12)</f>
        <v>4 of 5 stars</v>
      </c>
      <c r="E2061" s="1" t="str">
        <f>MID(other_hotels_test!I2061,FIND("of",other_hotels_test!I2061,1)-2,2)</f>
        <v xml:space="preserve">4 </v>
      </c>
      <c r="F2061" s="2">
        <f>MID(other_hotels_test!I2061,FIND("of",other_hotels_test!I2061,1)-2,2)/MID(other_hotels_test!I2061,FIND("of",other_hotels_test!I2061,1)+2,2)</f>
        <v>0.8</v>
      </c>
      <c r="G2061" s="3" t="str">
        <f>IF(ISBLANK(other_hotels_test!J2061),"",other_hotels_test!J2061)</f>
        <v>“friendly staff good location worth money”</v>
      </c>
      <c r="H2061" s="3" t="str">
        <f>IF(ISBLANK(other_hotels_test!K2061),"",other_hotels_test!K2061)</f>
        <v>I stayed at Victoria hotel with family. the hotel staffs were very nice. They always tried to help and give travel advice. Room's not new but it's clean and comfortable. 10 mins walk to subway Bugis station. Bus stop in front of hotel. I will definitely go back.</v>
      </c>
      <c r="I2061" s="1" t="str">
        <f>TRIM(IF(ISERROR(MID(other_hotels_test!L2061,7,FIND("travelled",other_hotels_test!L2061,1)-7)),"",MID(other_hotels_test!L2061,7,FIND("travelled",other_hotels_test!L2061,1)-7)))</f>
        <v>May 2010</v>
      </c>
      <c r="J2061" s="1" t="str">
        <f>TRIM(IF(ISERROR(MID(other_hotels_test!L2061,FIND("travelled",other_hotels_test!L2061,1)+9,LEN(other_hotels_test!L2061))),"",MID(other_hotels_test!L2061,FIND("travelled",other_hotels_test!L2061,1)+9,LEN(other_hotels_test!L2061))))</f>
        <v>with family</v>
      </c>
      <c r="K2061" s="4" t="e">
        <f ca="1">udfRegEx(other_hotels_test!M2061,"\d( of )\d( stars).*(n&gt;)([\s\S]*;)")&amp;CHAR(10)&amp;udfRegEx(other_hotels_test!M2061,"[^;]+$\d( of )\d( stars).*(n&gt;)([\s\S]*;)")</f>
        <v>#NAME?</v>
      </c>
      <c r="N2061" s="1" t="str">
        <f>other_hotels_test!P2061</f>
        <v>Reviewed 9 August 2010</v>
      </c>
    </row>
    <row r="2062" spans="1:14" ht="84">
      <c r="A2062" s="1" t="str">
        <f>MID(other_hotels_test!D2062,1,FIND("_data",other_hotels_test!D2062,1)-1)</f>
        <v>victoria_hotel</v>
      </c>
      <c r="B2062" s="4" t="str">
        <f>other_hotels_test!G2062</f>
        <v>Jagurundi</v>
      </c>
      <c r="C2062" s="4" t="str">
        <f>IF(ISBLANK(other_hotels_test!H2062),"",other_hotels_test!H2062)</f>
        <v>Portland Oregon</v>
      </c>
      <c r="D2062" s="1" t="str">
        <f>MID(other_hotels_test!I2062,FIND("of",other_hotels_test!I2062,1)-2,12)</f>
        <v>2 of 5 stars</v>
      </c>
      <c r="E2062" s="1" t="str">
        <f>MID(other_hotels_test!I2062,FIND("of",other_hotels_test!I2062,1)-2,2)</f>
        <v xml:space="preserve">2 </v>
      </c>
      <c r="F2062" s="2">
        <f>MID(other_hotels_test!I2062,FIND("of",other_hotels_test!I2062,1)-2,2)/MID(other_hotels_test!I2062,FIND("of",other_hotels_test!I2062,1)+2,2)</f>
        <v>0.4</v>
      </c>
      <c r="G2062" s="3" t="str">
        <f>IF(ISBLANK(other_hotels_test!J2062),"",other_hotels_test!J2062)</f>
        <v>“Good Location and you get what you pay for”</v>
      </c>
      <c r="H2062" s="3" t="str">
        <f>IF(ISBLANK(other_hotels_test!K2062),"",other_hotels_test!K2062)</f>
        <v>If you are looking for a budget hotel in a great central location the Victoria is a good bet One of our rooms was fine while the other smelled of mildew and had a leak in roof of bathroom. Restaurants close by for breakfast along with 24 hr macdonald's and 7-11. So for about $90 US this hotel is a good value but very basic and again a great location</v>
      </c>
      <c r="I2062" s="1" t="str">
        <f>TRIM(IF(ISERROR(MID(other_hotels_test!L2062,7,FIND("travelled",other_hotels_test!L2062,1)-7)),"",MID(other_hotels_test!L2062,7,FIND("travelled",other_hotels_test!L2062,1)-7)))</f>
        <v>July 2010</v>
      </c>
      <c r="J2062" s="1" t="str">
        <f>TRIM(IF(ISERROR(MID(other_hotels_test!L2062,FIND("travelled",other_hotels_test!L2062,1)+9,LEN(other_hotels_test!L2062))),"",MID(other_hotels_test!L2062,FIND("travelled",other_hotels_test!L2062,1)+9,LEN(other_hotels_test!L2062))))</f>
        <v>with family</v>
      </c>
      <c r="K2062" s="4" t="e">
        <f ca="1">udfRegEx(other_hotels_test!M2062,"\d( of )\d( stars).*(n&gt;)([\s\S]*;)")&amp;CHAR(10)&amp;udfRegEx(other_hotels_test!M2062,"[^;]+$\d( of )\d( stars).*(n&gt;)([\s\S]*;)")</f>
        <v>#NAME?</v>
      </c>
      <c r="N2062" s="1" t="str">
        <f>other_hotels_test!P2062</f>
        <v>Reviewed 2 August 2010</v>
      </c>
    </row>
    <row r="2063" spans="1:14" ht="280">
      <c r="A2063" s="1" t="str">
        <f>MID(other_hotels_test!D2063,1,FIND("_data",other_hotels_test!D2063,1)-1)</f>
        <v>victoria_hotel</v>
      </c>
      <c r="B2063" s="4" t="str">
        <f>other_hotels_test!G2063</f>
        <v>WoosterBertie</v>
      </c>
      <c r="C2063" s="4" t="str">
        <f>IF(ISBLANK(other_hotels_test!H2063),"",other_hotels_test!H2063)</f>
        <v>Falklands</v>
      </c>
      <c r="D2063" s="1" t="str">
        <f>MID(other_hotels_test!I2063,FIND("of",other_hotels_test!I2063,1)-2,12)</f>
        <v>1 of 5 stars</v>
      </c>
      <c r="E2063" s="1" t="str">
        <f>MID(other_hotels_test!I2063,FIND("of",other_hotels_test!I2063,1)-2,2)</f>
        <v xml:space="preserve">1 </v>
      </c>
      <c r="F2063" s="2">
        <f>MID(other_hotels_test!I2063,FIND("of",other_hotels_test!I2063,1)-2,2)/MID(other_hotels_test!I2063,FIND("of",other_hotels_test!I2063,1)+2,2)</f>
        <v>0.2</v>
      </c>
      <c r="G2063" s="3" t="str">
        <f>IF(ISBLANK(other_hotels_test!J2063),"",other_hotels_test!J2063)</f>
        <v>“The worst hotel of my entire month of Asia travel”</v>
      </c>
      <c r="H2063" s="3" t="str">
        <f>IF(ISBLANK(other_hotels_test!K2063),"",other_hotels_test!K2063)</f>
        <v>As another reviewer noted below there are two types of room in this hotel: handicapped accessible rooms and "normal" rooms. The handicapped accessible ones have a large bathroom but the room itself is tiny - I can't conceive of anyone navigating it in a wheelchair. I'm willing to accept smaller hotel rooms in central Singapore but this is beyond ridiculous - I've attached photos to show I'm not exaggerating. I'm 5'7" and only just fit in the tiny bed. Given what I paid (118 USD) I consider this hotel to be well into "scam" territory. What's more when it started raining a severe leak developed which I slowed by covering it with bathroom towels (again see photo). Perhaps there are rooms in the hotel that are not so dreadful - I don't know since I wasn't given one. Certainly there are MUCH better hotels at this price and well located in Singapore (I previously stayed in hotel 1929 which was fantastic but unfortunately fully booked on the day I was there). Personally I consider the hotel to be a dreadful ripoff - the MRT means you can pay the same for much better rooms and still have good fast access to central Singapore. If you're still interested in staying here at least call them up and insist on being given a proper room and not one of their purportedly "handicapped accessible" ones.</v>
      </c>
      <c r="I2063" s="1" t="str">
        <f>TRIM(IF(ISERROR(MID(other_hotels_test!L2063,7,FIND("travelled",other_hotels_test!L2063,1)-7)),"",MID(other_hotels_test!L2063,7,FIND("travelled",other_hotels_test!L2063,1)-7)))</f>
        <v>June 2010</v>
      </c>
      <c r="J2063" s="1" t="str">
        <f>TRIM(IF(ISERROR(MID(other_hotels_test!L2063,FIND("travelled",other_hotels_test!L2063,1)+9,LEN(other_hotels_test!L2063))),"",MID(other_hotels_test!L2063,FIND("travelled",other_hotels_test!L2063,1)+9,LEN(other_hotels_test!L2063))))</f>
        <v>solo</v>
      </c>
      <c r="K2063" s="4" t="e">
        <f ca="1">udfRegEx(other_hotels_test!M2063,"\d( of )\d( stars).*(n&gt;)([\s\S]*;)")&amp;CHAR(10)&amp;udfRegEx(other_hotels_test!M2063,"[^;]+$\d( of )\d( stars).*(n&gt;)([\s\S]*;)")</f>
        <v>#NAME?</v>
      </c>
      <c r="N2063" s="1" t="str">
        <f>other_hotels_test!P2063</f>
        <v>Reviewed 18 July 2010</v>
      </c>
    </row>
    <row r="2064" spans="1:14" ht="210">
      <c r="A2064" s="1" t="str">
        <f>MID(other_hotels_test!D2064,1,FIND("_data",other_hotels_test!D2064,1)-1)</f>
        <v>victoria_hotel</v>
      </c>
      <c r="B2064" s="4" t="str">
        <f>other_hotels_test!G2064</f>
        <v>Kay-bologna-zurich</v>
      </c>
      <c r="C2064" s="4" t="str">
        <f>IF(ISBLANK(other_hotels_test!H2064),"",other_hotels_test!H2064)</f>
        <v>Zurich</v>
      </c>
      <c r="D2064" s="1" t="str">
        <f>MID(other_hotels_test!I2064,FIND("of",other_hotels_test!I2064,1)-2,12)</f>
        <v>3 of 5 stars</v>
      </c>
      <c r="E2064" s="1" t="str">
        <f>MID(other_hotels_test!I2064,FIND("of",other_hotels_test!I2064,1)-2,2)</f>
        <v xml:space="preserve">3 </v>
      </c>
      <c r="F2064" s="2">
        <f>MID(other_hotels_test!I2064,FIND("of",other_hotels_test!I2064,1)-2,2)/MID(other_hotels_test!I2064,FIND("of",other_hotels_test!I2064,1)+2,2)</f>
        <v>0.6</v>
      </c>
      <c r="G2064" s="3" t="str">
        <f>IF(ISBLANK(other_hotels_test!J2064),"",other_hotels_test!J2064)</f>
        <v>“Great value and location!”</v>
      </c>
      <c r="H2064" s="3" t="str">
        <f>IF(ISBLANK(other_hotels_test!K2064),"",other_hotels_test!K2064)</f>
        <v>The hotel is quite basic but has a great value for money. We stayed in a deluxe room which was quite small but fine for our needs. The hotel is organized in a strange way the elevator is on a back street the reception between a hairdresser and a restaurant and the "business area" is in the middle of the reception (free use of 2 computers connected to the internet). For us it was not a problem at all but it is better to be aware of this. Singapore is the safest place I have ever been to so having the elevator accessible from outside never made us feel in danger. There are many american style restaurants near the hotel where you can have breakfast. The Raffles hotel and Hall City mall are 5 minutes walk away so you can find everything you need and go everywhere with the metro. A 7-11 shop is right next to the hotel. The bugis shopping area is 5 minutes walk away. The people at the reception were nice and helpful. there is a laundry service on request. If you are on a budget this hotel is great value for money.</v>
      </c>
      <c r="I2064" s="1" t="str">
        <f>TRIM(IF(ISERROR(MID(other_hotels_test!L2064,7,FIND("travelled",other_hotels_test!L2064,1)-7)),"",MID(other_hotels_test!L2064,7,FIND("travelled",other_hotels_test!L2064,1)-7)))</f>
        <v>June 2010</v>
      </c>
      <c r="J2064" s="1" t="str">
        <f>TRIM(IF(ISERROR(MID(other_hotels_test!L2064,FIND("travelled",other_hotels_test!L2064,1)+9,LEN(other_hotels_test!L2064))),"",MID(other_hotels_test!L2064,FIND("travelled",other_hotels_test!L2064,1)+9,LEN(other_hotels_test!L2064))))</f>
        <v>on business</v>
      </c>
      <c r="K2064" s="4" t="e">
        <f ca="1">udfRegEx(other_hotels_test!M2064,"\d( of )\d( stars).*(n&gt;)([\s\S]*;)")&amp;CHAR(10)&amp;udfRegEx(other_hotels_test!M2064,"[^;]+$\d( of )\d( stars).*(n&gt;)([\s\S]*;)")</f>
        <v>#NAME?</v>
      </c>
      <c r="N2064" s="1" t="str">
        <f>other_hotels_test!P2064</f>
        <v>Reviewed 10 July 2010</v>
      </c>
    </row>
    <row r="2065" spans="1:14" ht="98">
      <c r="A2065" s="1" t="str">
        <f>MID(other_hotels_test!D2065,1,FIND("_data",other_hotels_test!D2065,1)-1)</f>
        <v>victoria_hotel</v>
      </c>
      <c r="B2065" s="4" t="str">
        <f>other_hotels_test!G2065</f>
        <v>CDCSanur_Bali</v>
      </c>
      <c r="C2065" s="4" t="str">
        <f>IF(ISBLANK(other_hotels_test!H2065),"",other_hotels_test!H2065)</f>
        <v>Sanur Bali</v>
      </c>
      <c r="D2065" s="1" t="str">
        <f>MID(other_hotels_test!I2065,FIND("of",other_hotels_test!I2065,1)-2,12)</f>
        <v>5 of 5 stars</v>
      </c>
      <c r="E2065" s="1" t="str">
        <f>MID(other_hotels_test!I2065,FIND("of",other_hotels_test!I2065,1)-2,2)</f>
        <v xml:space="preserve">5 </v>
      </c>
      <c r="F2065" s="2">
        <f>MID(other_hotels_test!I2065,FIND("of",other_hotels_test!I2065,1)-2,2)/MID(other_hotels_test!I2065,FIND("of",other_hotels_test!I2065,1)+2,2)</f>
        <v>1</v>
      </c>
      <c r="G2065" s="3" t="str">
        <f>IF(ISBLANK(other_hotels_test!J2065),"",other_hotels_test!J2065)</f>
        <v>“Great Value for Money”</v>
      </c>
      <c r="H2065" s="3" t="str">
        <f>IF(ISBLANK(other_hotels_test!K2065),"",other_hotels_test!K2065)</f>
        <v>We have stayed at this hotel twice in the past two months and will definitely stay there again. Great value and everything you need for the price. OK rooms are small but if you are out sightseeing etc all day then this is not a problem. Bras Basah MRT is just around the corner and numerous buses go right past. Shopping centres and hawker centres also very close. Staff are very obliging and rooms are spotlessly clean. Definitely recommend this hotel.</v>
      </c>
      <c r="I2065" s="1" t="str">
        <f>TRIM(IF(ISERROR(MID(other_hotels_test!L2065,7,FIND("travelled",other_hotels_test!L2065,1)-7)),"",MID(other_hotels_test!L2065,7,FIND("travelled",other_hotels_test!L2065,1)-7)))</f>
        <v>July 2010</v>
      </c>
      <c r="J2065" s="1" t="str">
        <f>TRIM(IF(ISERROR(MID(other_hotels_test!L2065,FIND("travelled",other_hotels_test!L2065,1)+9,LEN(other_hotels_test!L2065))),"",MID(other_hotels_test!L2065,FIND("travelled",other_hotels_test!L2065,1)+9,LEN(other_hotels_test!L2065))))</f>
        <v>as a couple</v>
      </c>
      <c r="K2065" s="4" t="e">
        <f ca="1">udfRegEx(other_hotels_test!M2065,"\d( of )\d( stars).*(n&gt;)([\s\S]*;)")&amp;CHAR(10)&amp;udfRegEx(other_hotels_test!M2065,"[^;]+$\d( of )\d( stars).*(n&gt;)([\s\S]*;)")</f>
        <v>#NAME?</v>
      </c>
      <c r="N2065" s="1" t="str">
        <f>other_hotels_test!P2065</f>
        <v>Reviewed 9 July 2010</v>
      </c>
    </row>
    <row r="2066" spans="1:14" ht="364">
      <c r="A2066" s="1" t="str">
        <f>MID(other_hotels_test!D2066,1,FIND("_data",other_hotels_test!D2066,1)-1)</f>
        <v>victoria_hotel</v>
      </c>
      <c r="B2066" s="4" t="str">
        <f>other_hotels_test!G2066</f>
        <v>Qes</v>
      </c>
      <c r="C2066" s="4" t="str">
        <f>IF(ISBLANK(other_hotels_test!H2066),"",other_hotels_test!H2066)</f>
        <v>Cebu City Philippines</v>
      </c>
      <c r="D2066" s="1" t="str">
        <f>MID(other_hotels_test!I2066,FIND("of",other_hotels_test!I2066,1)-2,12)</f>
        <v>4 of 5 stars</v>
      </c>
      <c r="E2066" s="1" t="str">
        <f>MID(other_hotels_test!I2066,FIND("of",other_hotels_test!I2066,1)-2,2)</f>
        <v xml:space="preserve">4 </v>
      </c>
      <c r="F2066" s="2">
        <f>MID(other_hotels_test!I2066,FIND("of",other_hotels_test!I2066,1)-2,2)/MID(other_hotels_test!I2066,FIND("of",other_hotels_test!I2066,1)+2,2)</f>
        <v>0.8</v>
      </c>
      <c r="G2066" s="3" t="str">
        <f>IF(ISBLANK(other_hotels_test!J2066),"",other_hotels_test!J2066)</f>
        <v>“Victoria Hotel is all about location.”</v>
      </c>
      <c r="H2066" s="3" t="str">
        <f>IF(ISBLANK(other_hotels_test!K2066),"",other_hotels_test!K2066)</f>
        <v>What I loved most about the Victoria hotel is its location. All forms of transportation is within walking distance (all under 5 minutes walk). There's a bus stop a few steps from the hotel and the MRT is two blocks away - either get on the Bugis station or walk a bit further and get on the trains in City Hall. Major landmarks near it is the Raffles hotel National Library and the Chijmes. I booked a deluxe with twin beds and got one on the 2nd floor. There's a small patio out back for smokers but be prepared to deal with noisy airconditioning units. Bed was clean room was cleaned everyday with fresh towels and toiletries. In room stuff: small refrigerator hot water kettle for boiling water for tea or coffee complimentary bottled water replenished everyday instant oatmeal closet dresser free wifi TV with international channels Frontdesk: staff was courteous and answered all our queries there are two computers in the lobby for guests' use Price: Php 12000 for three nights or roughly USD 80 per night Pluses: 7-eleven on the ground floor was heaven sent after a long day of sight seeing and too tired to think about what to eat for dinner/breakfast money changer by the lobby door has one of the best rates - we checked from the airport to most major malls and their rate is still higher by SGD10! food hall two buildings down is a must for some old school Singaporean fare Sighseeing: Raffles hotel and the huge malls near City Hall are on the streets right across the hotel Bencoolen on the back of the hotel is a cool place to see the multi-ethnic culture with a Buddhist temple and a Chinese temple side-by-side Bugis street market touted as "the longest street market in SG" is about five streets away (turn left upon exiting the hotel)</v>
      </c>
      <c r="I2066" s="1" t="str">
        <f>TRIM(IF(ISERROR(MID(other_hotels_test!L2066,7,FIND("travelled",other_hotels_test!L2066,1)-7)),"",MID(other_hotels_test!L2066,7,FIND("travelled",other_hotels_test!L2066,1)-7)))</f>
        <v>February 2010</v>
      </c>
      <c r="J2066" s="1" t="str">
        <f>TRIM(IF(ISERROR(MID(other_hotels_test!L2066,FIND("travelled",other_hotels_test!L2066,1)+9,LEN(other_hotels_test!L2066))),"",MID(other_hotels_test!L2066,FIND("travelled",other_hotels_test!L2066,1)+9,LEN(other_hotels_test!L2066))))</f>
        <v>with friends</v>
      </c>
      <c r="K2066" s="4" t="e">
        <f ca="1">udfRegEx(other_hotels_test!M2066,"\d( of )\d( stars).*(n&gt;)([\s\S]*;)")&amp;CHAR(10)&amp;udfRegEx(other_hotels_test!M2066,"[^;]+$\d( of )\d( stars).*(n&gt;)([\s\S]*;)")</f>
        <v>#NAME?</v>
      </c>
      <c r="N2066" s="1" t="str">
        <f>other_hotels_test!P2066</f>
        <v>Reviewed 16 March 2010</v>
      </c>
    </row>
    <row r="2067" spans="1:14" ht="168">
      <c r="A2067" s="1" t="str">
        <f>MID(other_hotels_test!D2067,1,FIND("_data",other_hotels_test!D2067,1)-1)</f>
        <v>victoria_hotel</v>
      </c>
      <c r="B2067" s="4" t="str">
        <f>other_hotels_test!G2067</f>
        <v>maxliegirl</v>
      </c>
      <c r="C2067" s="4" t="str">
        <f>IF(ISBLANK(other_hotels_test!H2067),"",other_hotels_test!H2067)</f>
        <v>manila</v>
      </c>
      <c r="D2067" s="1" t="str">
        <f>MID(other_hotels_test!I2067,FIND("of",other_hotels_test!I2067,1)-2,12)</f>
        <v>4 of 5 stars</v>
      </c>
      <c r="E2067" s="1" t="str">
        <f>MID(other_hotels_test!I2067,FIND("of",other_hotels_test!I2067,1)-2,2)</f>
        <v xml:space="preserve">4 </v>
      </c>
      <c r="F2067" s="2">
        <f>MID(other_hotels_test!I2067,FIND("of",other_hotels_test!I2067,1)-2,2)/MID(other_hotels_test!I2067,FIND("of",other_hotels_test!I2067,1)+2,2)</f>
        <v>0.8</v>
      </c>
      <c r="G2067" s="3" t="str">
        <f>IF(ISBLANK(other_hotels_test!J2067),"",other_hotels_test!J2067)</f>
        <v>“perfect location”</v>
      </c>
      <c r="H2067" s="3" t="str">
        <f>IF(ISBLANK(other_hotels_test!K2067),"",other_hotels_test!K2067)</f>
        <v>The thing that I really liked about this hotel is the location! It's centrally located walking distance to raffles hotel little india the singapore art museum the national library etc. There is a seven-eleven convenience store at the ground floor and it is pretty near decent and cheap restaurants. We got a family room good for 4 people on the second floor (view facing victoria st.) so the room was big enough for a family of 3. They provided a king sized bed plus a single bed in the outer room. Nothing fancy but sufficient and clean! Not bad for $130 US considering that the hotels in that area are expensive!! The standard/superior rooms are really small though so better get the deluxe room for a little more. Would return to the same hotel when I get back to Singapore!</v>
      </c>
      <c r="I2067" s="1" t="str">
        <f>TRIM(IF(ISERROR(MID(other_hotels_test!L2067,7,FIND("travelled",other_hotels_test!L2067,1)-7)),"",MID(other_hotels_test!L2067,7,FIND("travelled",other_hotels_test!L2067,1)-7)))</f>
        <v>March 2010</v>
      </c>
      <c r="J2067" s="1" t="str">
        <f>TRIM(IF(ISERROR(MID(other_hotels_test!L2067,FIND("travelled",other_hotels_test!L2067,1)+9,LEN(other_hotels_test!L2067))),"",MID(other_hotels_test!L2067,FIND("travelled",other_hotels_test!L2067,1)+9,LEN(other_hotels_test!L2067))))</f>
        <v>with family</v>
      </c>
      <c r="K2067" s="4" t="e">
        <f ca="1">udfRegEx(other_hotels_test!M2067,"\d( of )\d( stars).*(n&gt;)([\s\S]*;)")&amp;CHAR(10)&amp;udfRegEx(other_hotels_test!M2067,"[^;]+$\d( of )\d( stars).*(n&gt;)([\s\S]*;)")</f>
        <v>#NAME?</v>
      </c>
      <c r="N2067" s="1" t="str">
        <f>other_hotels_test!P2067</f>
        <v>Reviewed 14 March 2010</v>
      </c>
    </row>
    <row r="2068" spans="1:14" ht="112">
      <c r="A2068" s="1" t="str">
        <f>MID(other_hotels_test!D2068,1,FIND("_data",other_hotels_test!D2068,1)-1)</f>
        <v>victoria_hotel</v>
      </c>
      <c r="B2068" s="4" t="str">
        <f>other_hotels_test!G2068</f>
        <v>bluecramp</v>
      </c>
      <c r="C2068" s="4" t="str">
        <f>IF(ISBLANK(other_hotels_test!H2068),"",other_hotels_test!H2068)</f>
        <v>Vientiane Laos</v>
      </c>
      <c r="D2068" s="1" t="str">
        <f>MID(other_hotels_test!I2068,FIND("of",other_hotels_test!I2068,1)-2,12)</f>
        <v>4 of 5 stars</v>
      </c>
      <c r="E2068" s="1" t="str">
        <f>MID(other_hotels_test!I2068,FIND("of",other_hotels_test!I2068,1)-2,2)</f>
        <v xml:space="preserve">4 </v>
      </c>
      <c r="F2068" s="2">
        <f>MID(other_hotels_test!I2068,FIND("of",other_hotels_test!I2068,1)-2,2)/MID(other_hotels_test!I2068,FIND("of",other_hotels_test!I2068,1)+2,2)</f>
        <v>0.8</v>
      </c>
      <c r="G2068" s="3" t="str">
        <f>IF(ISBLANK(other_hotels_test!J2068),"",other_hotels_test!J2068)</f>
        <v>“A good choice”</v>
      </c>
      <c r="H2068" s="3" t="str">
        <f>IF(ISBLANK(other_hotels_test!K2068),"",other_hotels_test!K2068)</f>
        <v>Wanting a hotel that was at the cheaper end of the scale but not a backpacker place the Victoria presented good value for Singapore at least. It is close to the centre- walking distance to the riverside and Orchard Rd clean and has helpful front desk staff. They lent me a plug adaptor with no charge - normally nothing is for free in Singapore. Rooms are small but that is common in all but the top end hotels in Singapore. The rate through agoda was about $100 for a deluxe room. The rate at the front desk is $162 so booking online is best.</v>
      </c>
      <c r="I2068" s="1" t="str">
        <f>TRIM(IF(ISERROR(MID(other_hotels_test!L2068,7,FIND("travelled",other_hotels_test!L2068,1)-7)),"",MID(other_hotels_test!L2068,7,FIND("travelled",other_hotels_test!L2068,1)-7)))</f>
        <v>December 2009</v>
      </c>
      <c r="J2068" s="1" t="str">
        <f>TRIM(IF(ISERROR(MID(other_hotels_test!L2068,FIND("travelled",other_hotels_test!L2068,1)+9,LEN(other_hotels_test!L2068))),"",MID(other_hotels_test!L2068,FIND("travelled",other_hotels_test!L2068,1)+9,LEN(other_hotels_test!L2068))))</f>
        <v>as a couple</v>
      </c>
      <c r="K2068" s="4" t="e">
        <f ca="1">udfRegEx(other_hotels_test!M2068,"\d( of )\d( stars).*(n&gt;)([\s\S]*;)")&amp;CHAR(10)&amp;udfRegEx(other_hotels_test!M2068,"[^;]+$\d( of )\d( stars).*(n&gt;)([\s\S]*;)")</f>
        <v>#NAME?</v>
      </c>
      <c r="N2068" s="1" t="str">
        <f>other_hotels_test!P2068</f>
        <v>Reviewed 1 February 2010</v>
      </c>
    </row>
    <row r="2069" spans="1:14" ht="308">
      <c r="A2069" s="1" t="str">
        <f>MID(other_hotels_test!D2069,1,FIND("_data",other_hotels_test!D2069,1)-1)</f>
        <v>victoria_hotel</v>
      </c>
      <c r="B2069" s="4" t="str">
        <f>other_hotels_test!G2069</f>
        <v>GieroGirl</v>
      </c>
      <c r="C2069" s="4" t="str">
        <f>IF(ISBLANK(other_hotels_test!H2069),"",other_hotels_test!H2069)</f>
        <v>Manila Philippines</v>
      </c>
      <c r="D2069" s="1" t="str">
        <f>MID(other_hotels_test!I2069,FIND("of",other_hotels_test!I2069,1)-2,12)</f>
        <v>4 of 5 stars</v>
      </c>
      <c r="E2069" s="1" t="str">
        <f>MID(other_hotels_test!I2069,FIND("of",other_hotels_test!I2069,1)-2,2)</f>
        <v xml:space="preserve">4 </v>
      </c>
      <c r="F2069" s="2">
        <f>MID(other_hotels_test!I2069,FIND("of",other_hotels_test!I2069,1)-2,2)/MID(other_hotels_test!I2069,FIND("of",other_hotels_test!I2069,1)+2,2)</f>
        <v>0.8</v>
      </c>
      <c r="G2069" s="3" t="str">
        <f>IF(ISBLANK(other_hotels_test!J2069),"",other_hotels_test!J2069)</f>
        <v>“Excellent location. Good value for money.”</v>
      </c>
      <c r="H2069" s="3" t="str">
        <f>IF(ISBLANK(other_hotels_test!K2069),"",other_hotels_test!K2069)</f>
        <v>My sister and I stayed for 3 nights in a superior room and I can say that we had a very pleasant experience. Despite arriving during the wee hours of the morning we didn't have problems checking-in and the front desk took care of our requests (adaptor access to printer etc.) with a big smile - definitely deserving of commendation. When we asked for directions the staff went the extra mile in providing us a detailed instruction with map to our destination. Also access to public transport is not a problem Bras Basah (Circle line - nearest) and Bugis and City Hall (East West Line which you take to&amp;fro the airport) is within walking distance. A lot of things to see places and malls are in the surrounding area. While the rooms are obviously dated and tiny as stated in the previous reviews it is adequate considering the price. Thus if you just need a decent place to sleep this hotel is perfect for you. Housekeeping is very efficient replenishing the bottled water provided for guests and in cleaning the rooms as well. Bathroom appears to be newly renovated and basic amenities/towels are provided. Don't go looking for a nice hotel driveway for there's none. We never tried the restaurant on the ground floor since there are a lot of other places nearby where we can eat. Plus points that there is a 7-11 store in the same building. We took a cab to the airport after checkout around noon and it cost us SGD14.60. I definitely recommend staying at this hotel.</v>
      </c>
      <c r="I2069" s="1" t="str">
        <f>TRIM(IF(ISERROR(MID(other_hotels_test!L2069,7,FIND("travelled",other_hotels_test!L2069,1)-7)),"",MID(other_hotels_test!L2069,7,FIND("travelled",other_hotels_test!L2069,1)-7)))</f>
        <v>November 2013</v>
      </c>
      <c r="J2069" s="1" t="str">
        <f>TRIM(IF(ISERROR(MID(other_hotels_test!L2069,FIND("travelled",other_hotels_test!L2069,1)+9,LEN(other_hotels_test!L2069))),"",MID(other_hotels_test!L2069,FIND("travelled",other_hotels_test!L2069,1)+9,LEN(other_hotels_test!L2069))))</f>
        <v>with family</v>
      </c>
      <c r="K2069" s="4" t="e">
        <f ca="1">udfRegEx(other_hotels_test!M2069,"\d( of )\d( stars).*(n&gt;)([\s\S]*;)")&amp;CHAR(10)&amp;udfRegEx(other_hotels_test!M2069,"[^;]+$\d( of )\d( stars).*(n&gt;)([\s\S]*;)")</f>
        <v>#NAME?</v>
      </c>
      <c r="N2069" s="1" t="str">
        <f>other_hotels_test!P2069</f>
        <v>Reviewed 21 November 2013</v>
      </c>
    </row>
    <row r="2070" spans="1:14" ht="98">
      <c r="A2070" s="1" t="str">
        <f>MID(other_hotels_test!D2070,1,FIND("_data",other_hotels_test!D2070,1)-1)</f>
        <v>victoria_hotel</v>
      </c>
      <c r="B2070" s="4" t="str">
        <f>other_hotels_test!G2070</f>
        <v>dave19764</v>
      </c>
      <c r="C2070" s="4" t="str">
        <f>IF(ISBLANK(other_hotels_test!H2070),"",other_hotels_test!H2070)</f>
        <v>Rome Italy</v>
      </c>
      <c r="D2070" s="1" t="str">
        <f>MID(other_hotels_test!I2070,FIND("of",other_hotels_test!I2070,1)-2,12)</f>
        <v>4 of 5 stars</v>
      </c>
      <c r="E2070" s="1" t="str">
        <f>MID(other_hotels_test!I2070,FIND("of",other_hotels_test!I2070,1)-2,2)</f>
        <v xml:space="preserve">4 </v>
      </c>
      <c r="F2070" s="2">
        <f>MID(other_hotels_test!I2070,FIND("of",other_hotels_test!I2070,1)-2,2)/MID(other_hotels_test!I2070,FIND("of",other_hotels_test!I2070,1)+2,2)</f>
        <v>0.8</v>
      </c>
      <c r="G2070" s="3" t="str">
        <f>IF(ISBLANK(other_hotels_test!J2070),"",other_hotels_test!J2070)</f>
        <v>“Good option in budget”</v>
      </c>
      <c r="H2070" s="3" t="str">
        <f>IF(ISBLANK(other_hotels_test!K2070),"",other_hotels_test!K2070)</f>
        <v>I did except after reading on trip advisor that the hotel suppose to be really dirty! Instead such a surprise efficient lady at the exception fast check in the room was small but x Asians standard is regularvery clean room  the bathroom was clean but really super tiny!! The only cons was that the air con was off so I needed to switch on after ten mins the room was ok the position is super top close to the major attractions!!</v>
      </c>
      <c r="I2070" s="1" t="str">
        <f>TRIM(IF(ISERROR(MID(other_hotels_test!L2070,7,FIND("travelled",other_hotels_test!L2070,1)-7)),"",MID(other_hotels_test!L2070,7,FIND("travelled",other_hotels_test!L2070,1)-7)))</f>
        <v/>
      </c>
      <c r="J2070" s="1" t="str">
        <f>TRIM(IF(ISERROR(MID(other_hotels_test!L2070,FIND("travelled",other_hotels_test!L2070,1)+9,LEN(other_hotels_test!L2070))),"",MID(other_hotels_test!L2070,FIND("travelled",other_hotels_test!L2070,1)+9,LEN(other_hotels_test!L2070))))</f>
        <v/>
      </c>
      <c r="K2070" s="4" t="e">
        <f ca="1">udfRegEx(other_hotels_test!M2070,"\d( of )\d( stars).*(n&gt;)([\s\S]*;)")&amp;CHAR(10)&amp;udfRegEx(other_hotels_test!M2070,"[^;]+$\d( of )\d( stars).*(n&gt;)([\s\S]*;)")</f>
        <v>#NAME?</v>
      </c>
      <c r="N2070" s="1" t="str">
        <f>other_hotels_test!P2070</f>
        <v>Reviewed 20 November 2013</v>
      </c>
    </row>
    <row r="2071" spans="1:14" ht="98">
      <c r="A2071" s="1" t="str">
        <f>MID(other_hotels_test!D2071,1,FIND("_data",other_hotels_test!D2071,1)-1)</f>
        <v>victoria_hotel</v>
      </c>
      <c r="B2071" s="4" t="str">
        <f>other_hotels_test!G2071</f>
        <v>BentSoling</v>
      </c>
      <c r="C2071" s="4" t="str">
        <f>IF(ISBLANK(other_hotels_test!H2071),"",other_hotels_test!H2071)</f>
        <v>Copenhagen Denmark</v>
      </c>
      <c r="D2071" s="1" t="str">
        <f>MID(other_hotels_test!I2071,FIND("of",other_hotels_test!I2071,1)-2,12)</f>
        <v>4 of 5 stars</v>
      </c>
      <c r="E2071" s="1" t="str">
        <f>MID(other_hotels_test!I2071,FIND("of",other_hotels_test!I2071,1)-2,2)</f>
        <v xml:space="preserve">4 </v>
      </c>
      <c r="F2071" s="2">
        <f>MID(other_hotels_test!I2071,FIND("of",other_hotels_test!I2071,1)-2,2)/MID(other_hotels_test!I2071,FIND("of",other_hotels_test!I2071,1)+2,2)</f>
        <v>0.8</v>
      </c>
      <c r="G2071" s="3" t="str">
        <f>IF(ISBLANK(other_hotels_test!J2071),"",other_hotels_test!J2071)</f>
        <v>“All the basics - and great location”</v>
      </c>
      <c r="H2071" s="3" t="str">
        <f>IF(ISBLANK(other_hotels_test!K2071),"",other_hotels_test!K2071)</f>
        <v>We used Victoria Hotel as a 'day-total' arriving in the morning (from a cruise) and leaving late evening to go to the airport. For this purpose Victoria was a great hotel at a very attractive price. The hotels location close to Raffles and Orchad Street is just superb. The room was small clean with a good bathroom. It had all the basics - including free WiFi. Probably not a hotel we would use for a longer stay but for a priceefficient stop-over it is highly recommendable.</v>
      </c>
      <c r="I2071" s="1" t="str">
        <f>TRIM(IF(ISERROR(MID(other_hotels_test!L2071,7,FIND("travelled",other_hotels_test!L2071,1)-7)),"",MID(other_hotels_test!L2071,7,FIND("travelled",other_hotels_test!L2071,1)-7)))</f>
        <v>November 2013</v>
      </c>
      <c r="J2071" s="1" t="str">
        <f>TRIM(IF(ISERROR(MID(other_hotels_test!L2071,FIND("travelled",other_hotels_test!L2071,1)+9,LEN(other_hotels_test!L2071))),"",MID(other_hotels_test!L2071,FIND("travelled",other_hotels_test!L2071,1)+9,LEN(other_hotels_test!L2071))))</f>
        <v>as a couple</v>
      </c>
      <c r="K2071" s="4" t="e">
        <f ca="1">udfRegEx(other_hotels_test!M2071,"\d( of )\d( stars).*(n&gt;)([\s\S]*;)")&amp;CHAR(10)&amp;udfRegEx(other_hotels_test!M2071,"[^;]+$\d( of )\d( stars).*(n&gt;)([\s\S]*;)")</f>
        <v>#NAME?</v>
      </c>
      <c r="N2071" s="1" t="str">
        <f>other_hotels_test!P2071</f>
        <v>Reviewed 16 November 2013</v>
      </c>
    </row>
    <row r="2072" spans="1:14" ht="56">
      <c r="A2072" s="1" t="str">
        <f>MID(other_hotels_test!D2072,1,FIND("_data",other_hotels_test!D2072,1)-1)</f>
        <v>victoria_hotel</v>
      </c>
      <c r="B2072" s="4" t="str">
        <f>other_hotels_test!G2072</f>
        <v>woei lin h</v>
      </c>
      <c r="C2072" s="4" t="str">
        <f>IF(ISBLANK(other_hotels_test!H2072),"",other_hotels_test!H2072)</f>
        <v>kuala belait</v>
      </c>
      <c r="D2072" s="1" t="str">
        <f>MID(other_hotels_test!I2072,FIND("of",other_hotels_test!I2072,1)-2,12)</f>
        <v>5 of 5 stars</v>
      </c>
      <c r="E2072" s="1" t="str">
        <f>MID(other_hotels_test!I2072,FIND("of",other_hotels_test!I2072,1)-2,2)</f>
        <v xml:space="preserve">5 </v>
      </c>
      <c r="F2072" s="2">
        <f>MID(other_hotels_test!I2072,FIND("of",other_hotels_test!I2072,1)-2,2)/MID(other_hotels_test!I2072,FIND("of",other_hotels_test!I2072,1)+2,2)</f>
        <v>1</v>
      </c>
      <c r="G2072" s="3" t="str">
        <f>IF(ISBLANK(other_hotels_test!J2072),"",other_hotels_test!J2072)</f>
        <v>“great location &amp; spacious hotel”</v>
      </c>
      <c r="H2072" s="3" t="str">
        <f>IF(ISBLANK(other_hotels_test!K2072),"",other_hotels_test!K2072)</f>
        <v>great location &amp; spacious hotel. will come back again the next time. near to 7-eleven and just 2 to 3mins walk to Bras Basah MRT station. room is big and bed is very comfy. they should upgrade their tv size in the family room thou. rest of the things is thumbs up!! thankssss</v>
      </c>
      <c r="I2072" s="1" t="str">
        <f>TRIM(IF(ISERROR(MID(other_hotels_test!L2072,7,FIND("travelled",other_hotels_test!L2072,1)-7)),"",MID(other_hotels_test!L2072,7,FIND("travelled",other_hotels_test!L2072,1)-7)))</f>
        <v>November 2013</v>
      </c>
      <c r="J2072" s="1" t="str">
        <f>TRIM(IF(ISERROR(MID(other_hotels_test!L2072,FIND("travelled",other_hotels_test!L2072,1)+9,LEN(other_hotels_test!L2072))),"",MID(other_hotels_test!L2072,FIND("travelled",other_hotels_test!L2072,1)+9,LEN(other_hotels_test!L2072))))</f>
        <v>with family</v>
      </c>
      <c r="K2072" s="4" t="e">
        <f ca="1">udfRegEx(other_hotels_test!M2072,"\d( of )\d( stars).*(n&gt;)([\s\S]*;)")&amp;CHAR(10)&amp;udfRegEx(other_hotels_test!M2072,"[^;]+$\d( of )\d( stars).*(n&gt;)([\s\S]*;)")</f>
        <v>#NAME?</v>
      </c>
      <c r="N2072" s="1" t="str">
        <f>other_hotels_test!P2072</f>
        <v>Reviewed 16 November 2013</v>
      </c>
    </row>
    <row r="2073" spans="1:14" ht="56">
      <c r="A2073" s="1" t="str">
        <f>MID(other_hotels_test!D2073,1,FIND("_data",other_hotels_test!D2073,1)-1)</f>
        <v>victoria_hotel</v>
      </c>
      <c r="B2073" s="4" t="str">
        <f>other_hotels_test!G2073</f>
        <v>mindoro46</v>
      </c>
      <c r="C2073" s="4" t="str">
        <f>IF(ISBLANK(other_hotels_test!H2073),"",other_hotels_test!H2073)</f>
        <v>Balve Germany</v>
      </c>
      <c r="D2073" s="1" t="str">
        <f>MID(other_hotels_test!I2073,FIND("of",other_hotels_test!I2073,1)-2,12)</f>
        <v>4 of 5 stars</v>
      </c>
      <c r="E2073" s="1" t="str">
        <f>MID(other_hotels_test!I2073,FIND("of",other_hotels_test!I2073,1)-2,2)</f>
        <v xml:space="preserve">4 </v>
      </c>
      <c r="F2073" s="2">
        <f>MID(other_hotels_test!I2073,FIND("of",other_hotels_test!I2073,1)-2,2)/MID(other_hotels_test!I2073,FIND("of",other_hotels_test!I2073,1)+2,2)</f>
        <v>0.8</v>
      </c>
      <c r="G2073" s="3" t="str">
        <f>IF(ISBLANK(other_hotels_test!J2073),"",other_hotels_test!J2073)</f>
        <v>“Good Location”</v>
      </c>
      <c r="H2073" s="3" t="str">
        <f>IF(ISBLANK(other_hotels_test!K2073),"",other_hotels_test!K2073)</f>
        <v>Simple hotel without much luxury. Friendly and helpful staff. Super Location in proximity to bus and MRT. I use this hotel ever to visit the Singapore GP - absolutely affordible located to the race track. Next year I will be there again.</v>
      </c>
      <c r="I2073" s="1" t="str">
        <f>TRIM(IF(ISERROR(MID(other_hotels_test!L2073,7,FIND("travelled",other_hotels_test!L2073,1)-7)),"",MID(other_hotels_test!L2073,7,FIND("travelled",other_hotels_test!L2073,1)-7)))</f>
        <v>September 2013</v>
      </c>
      <c r="J2073" s="1" t="str">
        <f>TRIM(IF(ISERROR(MID(other_hotels_test!L2073,FIND("travelled",other_hotels_test!L2073,1)+9,LEN(other_hotels_test!L2073))),"",MID(other_hotels_test!L2073,FIND("travelled",other_hotels_test!L2073,1)+9,LEN(other_hotels_test!L2073))))</f>
        <v>solo</v>
      </c>
      <c r="K2073" s="4" t="e">
        <f ca="1">udfRegEx(other_hotels_test!M2073,"\d( of )\d( stars).*(n&gt;)([\s\S]*;)")&amp;CHAR(10)&amp;udfRegEx(other_hotels_test!M2073,"[^;]+$\d( of )\d( stars).*(n&gt;)([\s\S]*;)")</f>
        <v>#NAME?</v>
      </c>
      <c r="N2073" s="1" t="str">
        <f>other_hotels_test!P2073</f>
        <v>Reviewed 27 September 2013</v>
      </c>
    </row>
    <row r="2074" spans="1:14" ht="98">
      <c r="A2074" s="1" t="str">
        <f>MID(other_hotels_test!D2074,1,FIND("_data",other_hotels_test!D2074,1)-1)</f>
        <v>victoria_hotel</v>
      </c>
      <c r="B2074" s="4" t="str">
        <f>other_hotels_test!G2074</f>
        <v>Irene P</v>
      </c>
      <c r="C2074" s="4" t="str">
        <f>IF(ISBLANK(other_hotels_test!H2074),"",other_hotels_test!H2074)</f>
        <v>Shenzhen China</v>
      </c>
      <c r="D2074" s="1" t="str">
        <f>MID(other_hotels_test!I2074,FIND("of",other_hotels_test!I2074,1)-2,12)</f>
        <v>5 of 5 stars</v>
      </c>
      <c r="E2074" s="1" t="str">
        <f>MID(other_hotels_test!I2074,FIND("of",other_hotels_test!I2074,1)-2,2)</f>
        <v xml:space="preserve">5 </v>
      </c>
      <c r="F2074" s="2">
        <f>MID(other_hotels_test!I2074,FIND("of",other_hotels_test!I2074,1)-2,2)/MID(other_hotels_test!I2074,FIND("of",other_hotels_test!I2074,1)+2,2)</f>
        <v>1</v>
      </c>
      <c r="G2074" s="3" t="str">
        <f>IF(ISBLANK(other_hotels_test!J2074),"",other_hotels_test!J2074)</f>
        <v>“good location convenient for shoppingtransportation and sceneries”</v>
      </c>
      <c r="H2074" s="3" t="str">
        <f>IF(ISBLANK(other_hotels_test!K2074),"",other_hotels_test!K2074)</f>
        <v>Location is very convenient for shopping and transportation. Near two Metros near shopping mall:Raffle City City Link and near the bay; 15min's walk to the Esplanade Theatres on the Bay 20min's walk to the Merlion sculpture and Ferris Wheel and other sceneries around the bay. Roomsize for single is small for double and family is OK. Room is neat and clean. Water is big enough for shower. good place to stay</v>
      </c>
      <c r="I2074" s="1" t="str">
        <f>TRIM(IF(ISERROR(MID(other_hotels_test!L2074,7,FIND("travelled",other_hotels_test!L2074,1)-7)),"",MID(other_hotels_test!L2074,7,FIND("travelled",other_hotels_test!L2074,1)-7)))</f>
        <v>September 2013</v>
      </c>
      <c r="J2074" s="1" t="str">
        <f>TRIM(IF(ISERROR(MID(other_hotels_test!L2074,FIND("travelled",other_hotels_test!L2074,1)+9,LEN(other_hotels_test!L2074))),"",MID(other_hotels_test!L2074,FIND("travelled",other_hotels_test!L2074,1)+9,LEN(other_hotels_test!L2074))))</f>
        <v>with family</v>
      </c>
      <c r="K2074" s="4" t="e">
        <f ca="1">udfRegEx(other_hotels_test!M2074,"\d( of )\d( stars).*(n&gt;)([\s\S]*;)")&amp;CHAR(10)&amp;udfRegEx(other_hotels_test!M2074,"[^;]+$\d( of )\d( stars).*(n&gt;)([\s\S]*;)")</f>
        <v>#NAME?</v>
      </c>
      <c r="N2074" s="1" t="str">
        <f>other_hotels_test!P2074</f>
        <v>Reviewed 24 September 2013</v>
      </c>
    </row>
    <row r="2075" spans="1:14" ht="182">
      <c r="A2075" s="1" t="str">
        <f>MID(other_hotels_test!D2075,1,FIND("_data",other_hotels_test!D2075,1)-1)</f>
        <v>victoria_hotel</v>
      </c>
      <c r="B2075" s="4" t="str">
        <f>other_hotels_test!G2075</f>
        <v>KINABALUGUY</v>
      </c>
      <c r="C2075" s="4" t="str">
        <f>IF(ISBLANK(other_hotels_test!H2075),"",other_hotels_test!H2075)</f>
        <v>Kota Kinabalu</v>
      </c>
      <c r="D2075" s="1" t="str">
        <f>MID(other_hotels_test!I2075,FIND("of",other_hotels_test!I2075,1)-2,12)</f>
        <v>4 of 5 stars</v>
      </c>
      <c r="E2075" s="1" t="str">
        <f>MID(other_hotels_test!I2075,FIND("of",other_hotels_test!I2075,1)-2,2)</f>
        <v xml:space="preserve">4 </v>
      </c>
      <c r="F2075" s="2">
        <f>MID(other_hotels_test!I2075,FIND("of",other_hotels_test!I2075,1)-2,2)/MID(other_hotels_test!I2075,FIND("of",other_hotels_test!I2075,1)+2,2)</f>
        <v>0.8</v>
      </c>
      <c r="G2075" s="3" t="str">
        <f>IF(ISBLANK(other_hotels_test!J2075),"",other_hotels_test!J2075)</f>
        <v>“Well-Located Budget Hotel”</v>
      </c>
      <c r="H2075" s="3" t="str">
        <f>IF(ISBLANK(other_hotels_test!K2075),"",other_hotels_test!K2075)</f>
        <v>My most recent stay was on 13 Sept 2013. I have of course stayed in this hotel several times in the past. I was a little surprised at the hike in room rate but was given to understand that it was the season of a big event which led to the hike. I had a single room (512); plain and simple. I'm not generally fussy about hotel rooms - as long as they are comfortable clean and well-lit I'm OK. The only complaint on THIS particular room is that the air-conditioner wasn't working so all I had was the blower; very little of cool air. The main reason why I keep coming back to this hotel is because of its convenient location. It's within easy reach of shopping malls food courts and train service; and of course. Staff are courteous and helpful. I would come back to this hotel again for my future visits to Singapore. But I will request for rooms other than 512.</v>
      </c>
      <c r="I2075" s="1" t="str">
        <f>TRIM(IF(ISERROR(MID(other_hotels_test!L2075,7,FIND("travelled",other_hotels_test!L2075,1)-7)),"",MID(other_hotels_test!L2075,7,FIND("travelled",other_hotels_test!L2075,1)-7)))</f>
        <v>September 2013</v>
      </c>
      <c r="J2075" s="1" t="str">
        <f>TRIM(IF(ISERROR(MID(other_hotels_test!L2075,FIND("travelled",other_hotels_test!L2075,1)+9,LEN(other_hotels_test!L2075))),"",MID(other_hotels_test!L2075,FIND("travelled",other_hotels_test!L2075,1)+9,LEN(other_hotels_test!L2075))))</f>
        <v>solo</v>
      </c>
      <c r="K2075" s="4" t="e">
        <f ca="1">udfRegEx(other_hotels_test!M2075,"\d( of )\d( stars).*(n&gt;)([\s\S]*;)")&amp;CHAR(10)&amp;udfRegEx(other_hotels_test!M2075,"[^;]+$\d( of )\d( stars).*(n&gt;)([\s\S]*;)")</f>
        <v>#NAME?</v>
      </c>
      <c r="N2075" s="1" t="str">
        <f>other_hotels_test!P2075</f>
        <v>Reviewed 20 September 2013</v>
      </c>
    </row>
    <row r="2076" spans="1:14" ht="126">
      <c r="A2076" s="1" t="str">
        <f>MID(other_hotels_test!D2076,1,FIND("_data",other_hotels_test!D2076,1)-1)</f>
        <v>victoria_hotel</v>
      </c>
      <c r="B2076" s="4" t="str">
        <f>other_hotels_test!G2076</f>
        <v>samlovesglam</v>
      </c>
      <c r="C2076" s="4" t="str">
        <f>IF(ISBLANK(other_hotels_test!H2076),"",other_hotels_test!H2076)</f>
        <v>Dumaguete City Philippines</v>
      </c>
      <c r="D2076" s="1" t="str">
        <f>MID(other_hotels_test!I2076,FIND("of",other_hotels_test!I2076,1)-2,12)</f>
        <v>3 of 5 stars</v>
      </c>
      <c r="E2076" s="1" t="str">
        <f>MID(other_hotels_test!I2076,FIND("of",other_hotels_test!I2076,1)-2,2)</f>
        <v xml:space="preserve">3 </v>
      </c>
      <c r="F2076" s="2">
        <f>MID(other_hotels_test!I2076,FIND("of",other_hotels_test!I2076,1)-2,2)/MID(other_hotels_test!I2076,FIND("of",other_hotels_test!I2076,1)+2,2)</f>
        <v>0.6</v>
      </c>
      <c r="G2076" s="3" t="str">
        <f>IF(ISBLANK(other_hotels_test!J2076),"",other_hotels_test!J2076)</f>
        <v>“Affordable price Excellent Location”</v>
      </c>
      <c r="H2076" s="3" t="str">
        <f>IF(ISBLANK(other_hotels_test!K2076),"",other_hotels_test!K2076)</f>
        <v>The location was the best thing about this hotel. It's located near the shopping district on Bugis Street and it's a short bus ride from Suntec City and Orchard Road. There's a 7-Eleven and a money changer just outside their main entrance. The room we got was a bit tiny but still comfortable. Housekeeping was excellent; our room was spotless every time we got back to the hotel. The WiFi was lousy though I could barely get on Facebook or send emails or check my flight schedule. The staff was really polite and helpful I had no problems dealing with them. It was really worth the price we paid.</v>
      </c>
      <c r="I2076" s="1" t="str">
        <f>TRIM(IF(ISERROR(MID(other_hotels_test!L2076,7,FIND("travelled",other_hotels_test!L2076,1)-7)),"",MID(other_hotels_test!L2076,7,FIND("travelled",other_hotels_test!L2076,1)-7)))</f>
        <v>September 2013</v>
      </c>
      <c r="J2076" s="1" t="str">
        <f>TRIM(IF(ISERROR(MID(other_hotels_test!L2076,FIND("travelled",other_hotels_test!L2076,1)+9,LEN(other_hotels_test!L2076))),"",MID(other_hotels_test!L2076,FIND("travelled",other_hotels_test!L2076,1)+9,LEN(other_hotels_test!L2076))))</f>
        <v>with family</v>
      </c>
      <c r="K2076" s="4" t="e">
        <f ca="1">udfRegEx(other_hotels_test!M2076,"\d( of )\d( stars).*(n&gt;)([\s\S]*;)")&amp;CHAR(10)&amp;udfRegEx(other_hotels_test!M2076,"[^;]+$\d( of )\d( stars).*(n&gt;)([\s\S]*;)")</f>
        <v>#NAME?</v>
      </c>
      <c r="N2076" s="1" t="str">
        <f>other_hotels_test!P2076</f>
        <v>Reviewed 13 September 2013</v>
      </c>
    </row>
    <row r="2077" spans="1:14" ht="70">
      <c r="A2077" s="1" t="str">
        <f>MID(other_hotels_test!D2077,1,FIND("_data",other_hotels_test!D2077,1)-1)</f>
        <v>victoria_hotel</v>
      </c>
      <c r="B2077" s="4" t="str">
        <f>other_hotels_test!G2077</f>
        <v>Fitzberg</v>
      </c>
      <c r="C2077" s="4" t="str">
        <f>IF(ISBLANK(other_hotels_test!H2077),"",other_hotels_test!H2077)</f>
        <v>Spring Valley New York</v>
      </c>
      <c r="D2077" s="1" t="str">
        <f>MID(other_hotels_test!I2077,FIND("of",other_hotels_test!I2077,1)-2,12)</f>
        <v>4 of 5 stars</v>
      </c>
      <c r="E2077" s="1" t="str">
        <f>MID(other_hotels_test!I2077,FIND("of",other_hotels_test!I2077,1)-2,2)</f>
        <v xml:space="preserve">4 </v>
      </c>
      <c r="F2077" s="2">
        <f>MID(other_hotels_test!I2077,FIND("of",other_hotels_test!I2077,1)-2,2)/MID(other_hotels_test!I2077,FIND("of",other_hotels_test!I2077,1)+2,2)</f>
        <v>0.8</v>
      </c>
      <c r="G2077" s="3" t="str">
        <f>IF(ISBLANK(other_hotels_test!J2077),"",other_hotels_test!J2077)</f>
        <v>“Decent budget hotel”</v>
      </c>
      <c r="H2077" s="3" t="str">
        <f>IF(ISBLANK(other_hotels_test!K2077),"",other_hotels_test!K2077)</f>
        <v>Although the AC is a bit noisy  there is no other complaint for this hotel. I slept well the staff were friendly and the location is so near to bugis street  junction and MRT. Below this hotel there are Seven Eleven so you can buy breakfast here. The room is not too small like any other budget hotels. They provide good Wi-fi too...</v>
      </c>
      <c r="I2077" s="1" t="str">
        <f>TRIM(IF(ISERROR(MID(other_hotels_test!L2077,7,FIND("travelled",other_hotels_test!L2077,1)-7)),"",MID(other_hotels_test!L2077,7,FIND("travelled",other_hotels_test!L2077,1)-7)))</f>
        <v>September 2013</v>
      </c>
      <c r="J2077" s="1" t="str">
        <f>TRIM(IF(ISERROR(MID(other_hotels_test!L2077,FIND("travelled",other_hotels_test!L2077,1)+9,LEN(other_hotels_test!L2077))),"",MID(other_hotels_test!L2077,FIND("travelled",other_hotels_test!L2077,1)+9,LEN(other_hotels_test!L2077))))</f>
        <v>with friends</v>
      </c>
      <c r="K2077" s="4" t="e">
        <f ca="1">udfRegEx(other_hotels_test!M2077,"\d( of )\d( stars).*(n&gt;)([\s\S]*;)")&amp;CHAR(10)&amp;udfRegEx(other_hotels_test!M2077,"[^;]+$\d( of )\d( stars).*(n&gt;)([\s\S]*;)")</f>
        <v>#NAME?</v>
      </c>
      <c r="N2077" s="1" t="str">
        <f>other_hotels_test!P2077</f>
        <v>Reviewed 13 September 2013</v>
      </c>
    </row>
    <row r="2078" spans="1:14" ht="56">
      <c r="A2078" s="1" t="str">
        <f>MID(other_hotels_test!D2078,1,FIND("_data",other_hotels_test!D2078,1)-1)</f>
        <v>victoria_hotel</v>
      </c>
      <c r="B2078" s="4" t="str">
        <f>other_hotels_test!G2078</f>
        <v>Sook Ling F</v>
      </c>
      <c r="C2078" s="4" t="str">
        <f>IF(ISBLANK(other_hotels_test!H2078),"",other_hotels_test!H2078)</f>
        <v>Kuala Lumpur</v>
      </c>
      <c r="D2078" s="1" t="str">
        <f>MID(other_hotels_test!I2078,FIND("of",other_hotels_test!I2078,1)-2,12)</f>
        <v>4 of 5 stars</v>
      </c>
      <c r="E2078" s="1" t="str">
        <f>MID(other_hotels_test!I2078,FIND("of",other_hotels_test!I2078,1)-2,2)</f>
        <v xml:space="preserve">4 </v>
      </c>
      <c r="F2078" s="2">
        <f>MID(other_hotels_test!I2078,FIND("of",other_hotels_test!I2078,1)-2,2)/MID(other_hotels_test!I2078,FIND("of",other_hotels_test!I2078,1)+2,2)</f>
        <v>0.8</v>
      </c>
      <c r="G2078" s="3" t="str">
        <f>IF(ISBLANK(other_hotels_test!J2078),"",other_hotels_test!J2078)</f>
        <v>“SG”</v>
      </c>
      <c r="H2078" s="3" t="str">
        <f>IF(ISBLANK(other_hotels_test!K2078),"",other_hotels_test!K2078)</f>
        <v>Cleansafe and good location for hotel. Near MRT and 7 -11 store and shopping mall right in the cityaccessible to move around SG.Room was bit small tho but given that it's in a country where land is scarce understandable</v>
      </c>
      <c r="I2078" s="1" t="str">
        <f>TRIM(IF(ISERROR(MID(other_hotels_test!L2078,7,FIND("travelled",other_hotels_test!L2078,1)-7)),"",MID(other_hotels_test!L2078,7,FIND("travelled",other_hotels_test!L2078,1)-7)))</f>
        <v/>
      </c>
      <c r="J2078" s="1" t="str">
        <f>TRIM(IF(ISERROR(MID(other_hotels_test!L2078,FIND("travelled",other_hotels_test!L2078,1)+9,LEN(other_hotels_test!L2078))),"",MID(other_hotels_test!L2078,FIND("travelled",other_hotels_test!L2078,1)+9,LEN(other_hotels_test!L2078))))</f>
        <v/>
      </c>
      <c r="K2078" s="4" t="e">
        <f ca="1">udfRegEx(other_hotels_test!M2078,"\d( of )\d( stars).*(n&gt;)([\s\S]*;)")&amp;CHAR(10)&amp;udfRegEx(other_hotels_test!M2078,"[^;]+$\d( of )\d( stars).*(n&gt;)([\s\S]*;)")</f>
        <v>#NAME?</v>
      </c>
      <c r="N2078" s="1" t="str">
        <f>other_hotels_test!P2078</f>
        <v>Reviewed 31 August 2012</v>
      </c>
    </row>
    <row r="2079" spans="1:14" ht="56">
      <c r="A2079" s="1" t="str">
        <f>MID(other_hotels_test!D2079,1,FIND("_data",other_hotels_test!D2079,1)-1)</f>
        <v>victoria_hotel</v>
      </c>
      <c r="B2079" s="4" t="str">
        <f>other_hotels_test!G2079</f>
        <v>Kelum W</v>
      </c>
      <c r="C2079" s="4" t="str">
        <f>IF(ISBLANK(other_hotels_test!H2079),"",other_hotels_test!H2079)</f>
        <v>Kuala Lumpur Malaysia</v>
      </c>
      <c r="D2079" s="1" t="str">
        <f>MID(other_hotels_test!I2079,FIND("of",other_hotels_test!I2079,1)-2,12)</f>
        <v>3 of 5 stars</v>
      </c>
      <c r="E2079" s="1" t="str">
        <f>MID(other_hotels_test!I2079,FIND("of",other_hotels_test!I2079,1)-2,2)</f>
        <v xml:space="preserve">3 </v>
      </c>
      <c r="F2079" s="2">
        <f>MID(other_hotels_test!I2079,FIND("of",other_hotels_test!I2079,1)-2,2)/MID(other_hotels_test!I2079,FIND("of",other_hotels_test!I2079,1)+2,2)</f>
        <v>0.6</v>
      </c>
      <c r="G2079" s="3" t="str">
        <f>IF(ISBLANK(other_hotels_test!J2079),"",other_hotels_test!J2079)</f>
        <v>“Decent place for short stay”</v>
      </c>
      <c r="H2079" s="3" t="str">
        <f>IF(ISBLANK(other_hotels_test!K2079),"",other_hotels_test!K2079)</f>
        <v>We stayed one night there in a Superior room and got a good price...rooms are quite small however good for a short stay. The location is convenient several places for dining shopping around and closer to MRT stations like Bugis Bras Basah.</v>
      </c>
      <c r="I2079" s="1" t="str">
        <f>TRIM(IF(ISERROR(MID(other_hotels_test!L2079,7,FIND("travelled",other_hotels_test!L2079,1)-7)),"",MID(other_hotels_test!L2079,7,FIND("travelled",other_hotels_test!L2079,1)-7)))</f>
        <v>July 2012</v>
      </c>
      <c r="J2079" s="1" t="str">
        <f>TRIM(IF(ISERROR(MID(other_hotels_test!L2079,FIND("travelled",other_hotels_test!L2079,1)+9,LEN(other_hotels_test!L2079))),"",MID(other_hotels_test!L2079,FIND("travelled",other_hotels_test!L2079,1)+9,LEN(other_hotels_test!L2079))))</f>
        <v>as a couple</v>
      </c>
      <c r="K2079" s="4" t="e">
        <f ca="1">udfRegEx(other_hotels_test!M2079,"\d( of )\d( stars).*(n&gt;)([\s\S]*;)")&amp;CHAR(10)&amp;udfRegEx(other_hotels_test!M2079,"[^;]+$\d( of )\d( stars).*(n&gt;)([\s\S]*;)")</f>
        <v>#NAME?</v>
      </c>
      <c r="N2079" s="1" t="str">
        <f>other_hotels_test!P2079</f>
        <v>Reviewed 5 August 2012</v>
      </c>
    </row>
    <row r="2080" spans="1:14" ht="84">
      <c r="A2080" s="1" t="str">
        <f>MID(other_hotels_test!D2080,1,FIND("_data",other_hotels_test!D2080,1)-1)</f>
        <v>victoria_hotel</v>
      </c>
      <c r="B2080" s="4" t="str">
        <f>other_hotels_test!G2080</f>
        <v>Maja345</v>
      </c>
      <c r="C2080" s="4" t="str">
        <f>IF(ISBLANK(other_hotels_test!H2080),"",other_hotels_test!H2080)</f>
        <v>Milan Italy</v>
      </c>
      <c r="D2080" s="1" t="str">
        <f>MID(other_hotels_test!I2080,FIND("of",other_hotels_test!I2080,1)-2,12)</f>
        <v>4 of 5 stars</v>
      </c>
      <c r="E2080" s="1" t="str">
        <f>MID(other_hotels_test!I2080,FIND("of",other_hotels_test!I2080,1)-2,2)</f>
        <v xml:space="preserve">4 </v>
      </c>
      <c r="F2080" s="2">
        <f>MID(other_hotels_test!I2080,FIND("of",other_hotels_test!I2080,1)-2,2)/MID(other_hotels_test!I2080,FIND("of",other_hotels_test!I2080,1)+2,2)</f>
        <v>0.8</v>
      </c>
      <c r="G2080" s="3" t="str">
        <f>IF(ISBLANK(other_hotels_test!J2080),"",other_hotels_test!J2080)</f>
        <v>“A good value hotel in central Singapore”</v>
      </c>
      <c r="H2080" s="3" t="str">
        <f>IF(ISBLANK(other_hotels_test!K2080),"",other_hotels_test!K2080)</f>
        <v>A good value hotel in Singapore. Small but functional room. Centrally located walking distance to all main attractions and close to underground station. What I appreciated most was very helpful and well prepared staff (asked promptly to different questions on pubblic transport...). Good place to stay if you travel on medium budget and don't spend a lot of time in hotel room.</v>
      </c>
      <c r="I2080" s="1" t="str">
        <f>TRIM(IF(ISERROR(MID(other_hotels_test!L2080,7,FIND("travelled",other_hotels_test!L2080,1)-7)),"",MID(other_hotels_test!L2080,7,FIND("travelled",other_hotels_test!L2080,1)-7)))</f>
        <v>June 2012</v>
      </c>
      <c r="J2080" s="1" t="str">
        <f>TRIM(IF(ISERROR(MID(other_hotels_test!L2080,FIND("travelled",other_hotels_test!L2080,1)+9,LEN(other_hotels_test!L2080))),"",MID(other_hotels_test!L2080,FIND("travelled",other_hotels_test!L2080,1)+9,LEN(other_hotels_test!L2080))))</f>
        <v>as a couple</v>
      </c>
      <c r="K2080" s="4" t="e">
        <f ca="1">udfRegEx(other_hotels_test!M2080,"\d( of )\d( stars).*(n&gt;)([\s\S]*;)")&amp;CHAR(10)&amp;udfRegEx(other_hotels_test!M2080,"[^;]+$\d( of )\d( stars).*(n&gt;)([\s\S]*;)")</f>
        <v>#NAME?</v>
      </c>
      <c r="N2080" s="1" t="str">
        <f>other_hotels_test!P2080</f>
        <v>Reviewed 3 August 2012</v>
      </c>
    </row>
    <row r="2081" spans="1:14" ht="154">
      <c r="A2081" s="1" t="str">
        <f>MID(other_hotels_test!D2081,1,FIND("_data",other_hotels_test!D2081,1)-1)</f>
        <v>victoria_hotel</v>
      </c>
      <c r="B2081" s="4" t="str">
        <f>other_hotels_test!G2081</f>
        <v>cjwei99</v>
      </c>
      <c r="C2081" s="4" t="str">
        <f>IF(ISBLANK(other_hotels_test!H2081),"",other_hotels_test!H2081)</f>
        <v>Penang</v>
      </c>
      <c r="D2081" s="1" t="str">
        <f>MID(other_hotels_test!I2081,FIND("of",other_hotels_test!I2081,1)-2,12)</f>
        <v>1 of 5 stars</v>
      </c>
      <c r="E2081" s="1" t="str">
        <f>MID(other_hotels_test!I2081,FIND("of",other_hotels_test!I2081,1)-2,2)</f>
        <v xml:space="preserve">1 </v>
      </c>
      <c r="F2081" s="2">
        <f>MID(other_hotels_test!I2081,FIND("of",other_hotels_test!I2081,1)-2,2)/MID(other_hotels_test!I2081,FIND("of",other_hotels_test!I2081,1)+2,2)</f>
        <v>0.2</v>
      </c>
      <c r="G2081" s="3" t="str">
        <f>IF(ISBLANK(other_hotels_test!J2081),"",other_hotels_test!J2081)</f>
        <v>“A hotel that is too focus on getting money from guests”</v>
      </c>
      <c r="H2081" s="3" t="str">
        <f>IF(ISBLANK(other_hotels_test!K2081),"",other_hotels_test!K2081)</f>
        <v>The room is extremely small. I stayed there for 2 nights. The location is good very near to Bugis Junction Raffles Place etc. Food can be easily accessible. However the hotel staffs are too aggressive in asking for money from guests rather than delivering good services. It rained so I asked the staff if I could borrow an umbrella. The reply was "yes but you need to pay a deposit of SGD10". After paying the money umbrella was loaned but of defective quality. I asked for a print out that was charged SGD1. Late check-out was charged SGD10 per hour. I do understand that their occupancy rate is high but I also think that they should not make their guests feel like being day-light robbed!!</v>
      </c>
      <c r="I2081" s="1" t="str">
        <f>TRIM(IF(ISERROR(MID(other_hotels_test!L2081,7,FIND("travelled",other_hotels_test!L2081,1)-7)),"",MID(other_hotels_test!L2081,7,FIND("travelled",other_hotels_test!L2081,1)-7)))</f>
        <v>July 2012</v>
      </c>
      <c r="J2081" s="1" t="str">
        <f>TRIM(IF(ISERROR(MID(other_hotels_test!L2081,FIND("travelled",other_hotels_test!L2081,1)+9,LEN(other_hotels_test!L2081))),"",MID(other_hotels_test!L2081,FIND("travelled",other_hotels_test!L2081,1)+9,LEN(other_hotels_test!L2081))))</f>
        <v>on business</v>
      </c>
      <c r="K2081" s="4" t="e">
        <f ca="1">udfRegEx(other_hotels_test!M2081,"\d( of )\d( stars).*(n&gt;)([\s\S]*;)")&amp;CHAR(10)&amp;udfRegEx(other_hotels_test!M2081,"[^;]+$\d( of )\d( stars).*(n&gt;)([\s\S]*;)")</f>
        <v>#NAME?</v>
      </c>
      <c r="N2081" s="1" t="str">
        <f>other_hotels_test!P2081</f>
        <v>Reviewed 2 August 2012</v>
      </c>
    </row>
    <row r="2082" spans="1:14" ht="98">
      <c r="A2082" s="1" t="str">
        <f>MID(other_hotels_test!D2082,1,FIND("_data",other_hotels_test!D2082,1)-1)</f>
        <v>victoria_hotel</v>
      </c>
      <c r="B2082" s="4" t="str">
        <f>other_hotels_test!G2082</f>
        <v>Sherry_Tam1978</v>
      </c>
      <c r="C2082" s="4" t="str">
        <f>IF(ISBLANK(other_hotels_test!H2082),"",other_hotels_test!H2082)</f>
        <v>Malaysia</v>
      </c>
      <c r="D2082" s="1" t="str">
        <f>MID(other_hotels_test!I2082,FIND("of",other_hotels_test!I2082,1)-2,12)</f>
        <v>4 of 5 stars</v>
      </c>
      <c r="E2082" s="1" t="str">
        <f>MID(other_hotels_test!I2082,FIND("of",other_hotels_test!I2082,1)-2,2)</f>
        <v xml:space="preserve">4 </v>
      </c>
      <c r="F2082" s="2">
        <f>MID(other_hotels_test!I2082,FIND("of",other_hotels_test!I2082,1)-2,2)/MID(other_hotels_test!I2082,FIND("of",other_hotels_test!I2082,1)+2,2)</f>
        <v>0.8</v>
      </c>
      <c r="G2082" s="3" t="str">
        <f>IF(ISBLANK(other_hotels_test!J2082),"",other_hotels_test!J2082)</f>
        <v>“Convenient and clean hotel”</v>
      </c>
      <c r="H2082" s="3" t="str">
        <f>IF(ISBLANK(other_hotels_test!K2082),"",other_hotels_test!K2082)</f>
        <v>We stay at this hotel on Jul 2012. It's quite near to MRT station (Brah Basaah-Circle Line with 5 mins walking distance or Bugis station-East West Line with 15 mins walking). Overall the hotel is quite clean although small. Staff is friendly.. Location is quite central. It just opposite to National Library Singapore or next to Singapore Management University (SMU). There is a Seven Eleven next to the hotel too.</v>
      </c>
      <c r="I2082" s="1" t="str">
        <f>TRIM(IF(ISERROR(MID(other_hotels_test!L2082,7,FIND("travelled",other_hotels_test!L2082,1)-7)),"",MID(other_hotels_test!L2082,7,FIND("travelled",other_hotels_test!L2082,1)-7)))</f>
        <v>July 2012</v>
      </c>
      <c r="J2082" s="1" t="str">
        <f>TRIM(IF(ISERROR(MID(other_hotels_test!L2082,FIND("travelled",other_hotels_test!L2082,1)+9,LEN(other_hotels_test!L2082))),"",MID(other_hotels_test!L2082,FIND("travelled",other_hotels_test!L2082,1)+9,LEN(other_hotels_test!L2082))))</f>
        <v>on business</v>
      </c>
      <c r="K2082" s="4" t="e">
        <f ca="1">udfRegEx(other_hotels_test!M2082,"\d( of )\d( stars).*(n&gt;)([\s\S]*;)")&amp;CHAR(10)&amp;udfRegEx(other_hotels_test!M2082,"[^;]+$\d( of )\d( stars).*(n&gt;)([\s\S]*;)")</f>
        <v>#NAME?</v>
      </c>
      <c r="N2082" s="1" t="str">
        <f>other_hotels_test!P2082</f>
        <v>Reviewed 24 July 2012</v>
      </c>
    </row>
    <row r="2083" spans="1:14" ht="140">
      <c r="A2083" s="1" t="str">
        <f>MID(other_hotels_test!D2083,1,FIND("_data",other_hotels_test!D2083,1)-1)</f>
        <v>victoria_hotel</v>
      </c>
      <c r="B2083" s="4" t="str">
        <f>other_hotels_test!G2083</f>
        <v>Sheldon S</v>
      </c>
      <c r="C2083" s="4" t="str">
        <f>IF(ISBLANK(other_hotels_test!H2083),"",other_hotels_test!H2083)</f>
        <v>Davao City Davao City Philippines</v>
      </c>
      <c r="D2083" s="1" t="str">
        <f>MID(other_hotels_test!I2083,FIND("of",other_hotels_test!I2083,1)-2,12)</f>
        <v>4 of 5 stars</v>
      </c>
      <c r="E2083" s="1" t="str">
        <f>MID(other_hotels_test!I2083,FIND("of",other_hotels_test!I2083,1)-2,2)</f>
        <v xml:space="preserve">4 </v>
      </c>
      <c r="F2083" s="2">
        <f>MID(other_hotels_test!I2083,FIND("of",other_hotels_test!I2083,1)-2,2)/MID(other_hotels_test!I2083,FIND("of",other_hotels_test!I2083,1)+2,2)</f>
        <v>0.8</v>
      </c>
      <c r="G2083" s="3" t="str">
        <f>IF(ISBLANK(other_hotels_test!J2083),"",other_hotels_test!J2083)</f>
        <v>“Right at the Heart of Bugis”</v>
      </c>
      <c r="H2083" s="3" t="str">
        <f>IF(ISBLANK(other_hotels_test!K2083),"",other_hotels_test!K2083)</f>
        <v>Stayed here for only 1 night because we were disappointed with our hotel also in Bugis area. The plus of this hotel is that there is a Bus Station outside the hotel which is very accessible. There's also a 7/11 below the hotel. The price is average since it is located near the city. The hotel rooms are clean and modern. Down side is that the rooms are small and the elevator is quite slow. Staff is not too accommodating. They have complementary internet access. Though no free breakfast. Infront of the hotel is Bras Basah Complex where there is a food center which is very affordable. I might stay here again when I go back to Singapore.</v>
      </c>
      <c r="I2083" s="1" t="str">
        <f>TRIM(IF(ISERROR(MID(other_hotels_test!L2083,7,FIND("travelled",other_hotels_test!L2083,1)-7)),"",MID(other_hotels_test!L2083,7,FIND("travelled",other_hotels_test!L2083,1)-7)))</f>
        <v>March 2012</v>
      </c>
      <c r="J2083" s="1" t="str">
        <f>TRIM(IF(ISERROR(MID(other_hotels_test!L2083,FIND("travelled",other_hotels_test!L2083,1)+9,LEN(other_hotels_test!L2083))),"",MID(other_hotels_test!L2083,FIND("travelled",other_hotels_test!L2083,1)+9,LEN(other_hotels_test!L2083))))</f>
        <v>with family</v>
      </c>
      <c r="K2083" s="4" t="e">
        <f ca="1">udfRegEx(other_hotels_test!M2083,"\d( of )\d( stars).*(n&gt;)([\s\S]*;)")&amp;CHAR(10)&amp;udfRegEx(other_hotels_test!M2083,"[^;]+$\d( of )\d( stars).*(n&gt;)([\s\S]*;)")</f>
        <v>#NAME?</v>
      </c>
      <c r="N2083" s="1" t="str">
        <f>other_hotels_test!P2083</f>
        <v>Reviewed 1 April 2012</v>
      </c>
    </row>
    <row r="2084" spans="1:14" ht="56">
      <c r="A2084" s="1" t="str">
        <f>MID(other_hotels_test!D2084,1,FIND("_data",other_hotels_test!D2084,1)-1)</f>
        <v>victoria_hotel</v>
      </c>
      <c r="B2084" s="4" t="str">
        <f>other_hotels_test!G2084</f>
        <v>muravar</v>
      </c>
      <c r="C2084" s="4" t="str">
        <f>IF(ISBLANK(other_hotels_test!H2084),"",other_hotels_test!H2084)</f>
        <v>Ko Samui Thailand</v>
      </c>
      <c r="D2084" s="1" t="str">
        <f>MID(other_hotels_test!I2084,FIND("of",other_hotels_test!I2084,1)-2,12)</f>
        <v>5 of 5 stars</v>
      </c>
      <c r="E2084" s="1" t="str">
        <f>MID(other_hotels_test!I2084,FIND("of",other_hotels_test!I2084,1)-2,2)</f>
        <v xml:space="preserve">5 </v>
      </c>
      <c r="F2084" s="2">
        <f>MID(other_hotels_test!I2084,FIND("of",other_hotels_test!I2084,1)-2,2)/MID(other_hotels_test!I2084,FIND("of",other_hotels_test!I2084,1)+2,2)</f>
        <v>1</v>
      </c>
      <c r="G2084" s="3" t="str">
        <f>IF(ISBLANK(other_hotels_test!J2084),"",other_hotels_test!J2084)</f>
        <v>“Great Front Office staff”</v>
      </c>
      <c r="H2084" s="3" t="str">
        <f>IF(ISBLANK(other_hotels_test!K2084),"",other_hotels_test!K2084)</f>
        <v>Stayed here March 2012. The price of the hotel is definetely good compared to expensive hotels in Singapore. Room was clean. The hotels location for its price is very good. Ginny and the other night staff that I cannot remember his name was very helpful.</v>
      </c>
      <c r="I2084" s="1" t="str">
        <f>TRIM(IF(ISERROR(MID(other_hotels_test!L2084,7,FIND("travelled",other_hotels_test!L2084,1)-7)),"",MID(other_hotels_test!L2084,7,FIND("travelled",other_hotels_test!L2084,1)-7)))</f>
        <v>March 2012</v>
      </c>
      <c r="J2084" s="1" t="str">
        <f>TRIM(IF(ISERROR(MID(other_hotels_test!L2084,FIND("travelled",other_hotels_test!L2084,1)+9,LEN(other_hotels_test!L2084))),"",MID(other_hotels_test!L2084,FIND("travelled",other_hotels_test!L2084,1)+9,LEN(other_hotels_test!L2084))))</f>
        <v>on business</v>
      </c>
      <c r="K2084" s="4" t="e">
        <f ca="1">udfRegEx(other_hotels_test!M2084,"\d( of )\d( stars).*(n&gt;)([\s\S]*;)")&amp;CHAR(10)&amp;udfRegEx(other_hotels_test!M2084,"[^;]+$\d( of )\d( stars).*(n&gt;)([\s\S]*;)")</f>
        <v>#NAME?</v>
      </c>
      <c r="N2084" s="1" t="str">
        <f>other_hotels_test!P2084</f>
        <v>Reviewed 23 March 2012</v>
      </c>
    </row>
    <row r="2085" spans="1:14" ht="84">
      <c r="A2085" s="1" t="str">
        <f>MID(other_hotels_test!D2085,1,FIND("_data",other_hotels_test!D2085,1)-1)</f>
        <v>victoria_hotel</v>
      </c>
      <c r="B2085" s="4" t="str">
        <f>other_hotels_test!G2085</f>
        <v>APottinger</v>
      </c>
      <c r="C2085" s="4" t="str">
        <f>IF(ISBLANK(other_hotels_test!H2085),"",other_hotels_test!H2085)</f>
        <v/>
      </c>
      <c r="D2085" s="1" t="str">
        <f>MID(other_hotels_test!I2085,FIND("of",other_hotels_test!I2085,1)-2,12)</f>
        <v>3 of 5 stars</v>
      </c>
      <c r="E2085" s="1" t="str">
        <f>MID(other_hotels_test!I2085,FIND("of",other_hotels_test!I2085,1)-2,2)</f>
        <v xml:space="preserve">3 </v>
      </c>
      <c r="F2085" s="2">
        <f>MID(other_hotels_test!I2085,FIND("of",other_hotels_test!I2085,1)-2,2)/MID(other_hotels_test!I2085,FIND("of",other_hotels_test!I2085,1)+2,2)</f>
        <v>0.6</v>
      </c>
      <c r="G2085" s="3" t="str">
        <f>IF(ISBLANK(other_hotels_test!J2085),"",other_hotels_test!J2085)</f>
        <v>“Great base”</v>
      </c>
      <c r="H2085" s="3" t="str">
        <f>IF(ISBLANK(other_hotels_test!K2085),"",other_hotels_test!K2085)</f>
        <v>Don't be put off by the fact that the receptionist suggests you get cabs or tubes everywhere- we walked! It's only a short walk from little India Arab street just around the corner from orchard street and a stones throw from raffles - we even strolled into china town. Lovely staff on the front desk - fridge in the room clean bathroom ... And reasonable for Singapore</v>
      </c>
      <c r="I2085" s="1" t="str">
        <f>TRIM(IF(ISERROR(MID(other_hotels_test!L2085,7,FIND("travelled",other_hotels_test!L2085,1)-7)),"",MID(other_hotels_test!L2085,7,FIND("travelled",other_hotels_test!L2085,1)-7)))</f>
        <v/>
      </c>
      <c r="J2085" s="1" t="str">
        <f>TRIM(IF(ISERROR(MID(other_hotels_test!L2085,FIND("travelled",other_hotels_test!L2085,1)+9,LEN(other_hotels_test!L2085))),"",MID(other_hotels_test!L2085,FIND("travelled",other_hotels_test!L2085,1)+9,LEN(other_hotels_test!L2085))))</f>
        <v/>
      </c>
      <c r="K2085" s="4" t="e">
        <f ca="1">udfRegEx(other_hotels_test!M2085,"\d( of )\d( stars).*(n&gt;)([\s\S]*;)")&amp;CHAR(10)&amp;udfRegEx(other_hotels_test!M2085,"[^;]+$\d( of )\d( stars).*(n&gt;)([\s\S]*;)")</f>
        <v>#NAME?</v>
      </c>
      <c r="N2085" s="1" t="str">
        <f>other_hotels_test!P2085</f>
        <v>Reviewed 12 March 2012</v>
      </c>
    </row>
    <row r="2086" spans="1:14" ht="56">
      <c r="A2086" s="1" t="str">
        <f>MID(other_hotels_test!D2086,1,FIND("_data",other_hotels_test!D2086,1)-1)</f>
        <v>victoria_hotel</v>
      </c>
      <c r="B2086" s="4" t="str">
        <f>other_hotels_test!G2086</f>
        <v>TerryEmu</v>
      </c>
      <c r="C2086" s="4" t="str">
        <f>IF(ISBLANK(other_hotels_test!H2086),"",other_hotels_test!H2086)</f>
        <v>Perth Australia</v>
      </c>
      <c r="D2086" s="1" t="str">
        <f>MID(other_hotels_test!I2086,FIND("of",other_hotels_test!I2086,1)-2,12)</f>
        <v>4 of 5 stars</v>
      </c>
      <c r="E2086" s="1" t="str">
        <f>MID(other_hotels_test!I2086,FIND("of",other_hotels_test!I2086,1)-2,2)</f>
        <v xml:space="preserve">4 </v>
      </c>
      <c r="F2086" s="2">
        <f>MID(other_hotels_test!I2086,FIND("of",other_hotels_test!I2086,1)-2,2)/MID(other_hotels_test!I2086,FIND("of",other_hotels_test!I2086,1)+2,2)</f>
        <v>0.8</v>
      </c>
      <c r="G2086" s="3" t="str">
        <f>IF(ISBLANK(other_hotels_test!J2086),"",other_hotels_test!J2086)</f>
        <v>“Improving!”</v>
      </c>
      <c r="H2086" s="3" t="str">
        <f>IF(ISBLANK(other_hotels_test!K2086),"",other_hotels_test!K2086)</f>
        <v>We have stayed here about five times for one night. Singapore hotels are very expensive compared to the rest of S.E.Asia so for one night this place is fine. I always have a problem with the WIFI but the front fixes it. The location is the best thing close to the boat quays.</v>
      </c>
      <c r="I2086" s="1" t="str">
        <f>TRIM(IF(ISERROR(MID(other_hotels_test!L2086,7,FIND("travelled",other_hotels_test!L2086,1)-7)),"",MID(other_hotels_test!L2086,7,FIND("travelled",other_hotels_test!L2086,1)-7)))</f>
        <v>February 2012</v>
      </c>
      <c r="J2086" s="1" t="str">
        <f>TRIM(IF(ISERROR(MID(other_hotels_test!L2086,FIND("travelled",other_hotels_test!L2086,1)+9,LEN(other_hotels_test!L2086))),"",MID(other_hotels_test!L2086,FIND("travelled",other_hotels_test!L2086,1)+9,LEN(other_hotels_test!L2086))))</f>
        <v>as a couple</v>
      </c>
      <c r="K2086" s="4" t="e">
        <f ca="1">udfRegEx(other_hotels_test!M2086,"\d( of )\d( stars).*(n&gt;)([\s\S]*;)")&amp;CHAR(10)&amp;udfRegEx(other_hotels_test!M2086,"[^;]+$\d( of )\d( stars).*(n&gt;)([\s\S]*;)")</f>
        <v>#NAME?</v>
      </c>
      <c r="N2086" s="1" t="str">
        <f>other_hotels_test!P2086</f>
        <v>Reviewed 8 March 2012</v>
      </c>
    </row>
    <row r="2087" spans="1:14" ht="84">
      <c r="A2087" s="1" t="str">
        <f>MID(other_hotels_test!D2087,1,FIND("_data",other_hotels_test!D2087,1)-1)</f>
        <v>victoria_hotel</v>
      </c>
      <c r="B2087" s="4" t="str">
        <f>other_hotels_test!G2087</f>
        <v>Anthony15</v>
      </c>
      <c r="C2087" s="4" t="str">
        <f>IF(ISBLANK(other_hotels_test!H2087),"",other_hotels_test!H2087)</f>
        <v>Bangkok Thailand</v>
      </c>
      <c r="D2087" s="1" t="str">
        <f>MID(other_hotels_test!I2087,FIND("of",other_hotels_test!I2087,1)-2,12)</f>
        <v>3 of 5 stars</v>
      </c>
      <c r="E2087" s="1" t="str">
        <f>MID(other_hotels_test!I2087,FIND("of",other_hotels_test!I2087,1)-2,2)</f>
        <v xml:space="preserve">3 </v>
      </c>
      <c r="F2087" s="2">
        <f>MID(other_hotels_test!I2087,FIND("of",other_hotels_test!I2087,1)-2,2)/MID(other_hotels_test!I2087,FIND("of",other_hotels_test!I2087,1)+2,2)</f>
        <v>0.6</v>
      </c>
      <c r="G2087" s="3" t="str">
        <f>IF(ISBLANK(other_hotels_test!J2087),"",other_hotels_test!J2087)</f>
        <v>“Ok value”</v>
      </c>
      <c r="H2087" s="3" t="str">
        <f>IF(ISBLANK(other_hotels_test!K2087),"",other_hotels_test!K2087)</f>
        <v>I chose this hotel as it has a great location and was reasonably priced. However if you book a deluxe room note that it will be on the main road side which is very noisy. The Internet is fast enough to video skype but no Breakfast is a real pain and there is not really anywhere decent locally at good value. I would not stay here again because of this. Saying that the staff were very nice.</v>
      </c>
      <c r="I2087" s="1" t="str">
        <f>TRIM(IF(ISERROR(MID(other_hotels_test!L2087,7,FIND("travelled",other_hotels_test!L2087,1)-7)),"",MID(other_hotels_test!L2087,7,FIND("travelled",other_hotels_test!L2087,1)-7)))</f>
        <v>February 2012</v>
      </c>
      <c r="J2087" s="1" t="str">
        <f>TRIM(IF(ISERROR(MID(other_hotels_test!L2087,FIND("travelled",other_hotels_test!L2087,1)+9,LEN(other_hotels_test!L2087))),"",MID(other_hotels_test!L2087,FIND("travelled",other_hotels_test!L2087,1)+9,LEN(other_hotels_test!L2087))))</f>
        <v>on business</v>
      </c>
      <c r="K2087" s="4" t="e">
        <f ca="1">udfRegEx(other_hotels_test!M2087,"\d( of )\d( stars).*(n&gt;)([\s\S]*;)")&amp;CHAR(10)&amp;udfRegEx(other_hotels_test!M2087,"[^;]+$\d( of )\d( stars).*(n&gt;)([\s\S]*;)")</f>
        <v>#NAME?</v>
      </c>
      <c r="N2087" s="1" t="str">
        <f>other_hotels_test!P2087</f>
        <v>Reviewed 22 February 2012</v>
      </c>
    </row>
    <row r="2088" spans="1:14" ht="56">
      <c r="A2088" s="1" t="str">
        <f>MID(other_hotels_test!D2088,1,FIND("_data",other_hotels_test!D2088,1)-1)</f>
        <v>victoria_hotel</v>
      </c>
      <c r="B2088" s="4" t="str">
        <f>other_hotels_test!G2088</f>
        <v>witliu693</v>
      </c>
      <c r="C2088" s="4" t="str">
        <f>IF(ISBLANK(other_hotels_test!H2088),"",other_hotels_test!H2088)</f>
        <v>Nanning China</v>
      </c>
      <c r="D2088" s="1" t="str">
        <f>MID(other_hotels_test!I2088,FIND("of",other_hotels_test!I2088,1)-2,12)</f>
        <v>4 of 5 stars</v>
      </c>
      <c r="E2088" s="1" t="str">
        <f>MID(other_hotels_test!I2088,FIND("of",other_hotels_test!I2088,1)-2,2)</f>
        <v xml:space="preserve">4 </v>
      </c>
      <c r="F2088" s="2">
        <f>MID(other_hotels_test!I2088,FIND("of",other_hotels_test!I2088,1)-2,2)/MID(other_hotels_test!I2088,FIND("of",other_hotels_test!I2088,1)+2,2)</f>
        <v>0.8</v>
      </c>
      <c r="G2088" s="3" t="str">
        <f>IF(ISBLANK(other_hotels_test!J2088),"",other_hotels_test!J2088)</f>
        <v>“Bravo Locations”</v>
      </c>
      <c r="H2088" s="3" t="str">
        <f>IF(ISBLANK(other_hotels_test!K2088),"",other_hotels_test!K2088)</f>
        <v>The hotel  which is close to MRT stations like CityHall and Bras Basah from the stations  you can visit most places in Singapore. As to the hotel itself  the service is Ok and the room is net and clean. However some of the facilities in the room require mending and updating.</v>
      </c>
      <c r="I2088" s="1" t="str">
        <f>TRIM(IF(ISERROR(MID(other_hotels_test!L2088,7,FIND("travelled",other_hotels_test!L2088,1)-7)),"",MID(other_hotels_test!L2088,7,FIND("travelled",other_hotels_test!L2088,1)-7)))</f>
        <v>February 2014</v>
      </c>
      <c r="J2088" s="1" t="str">
        <f>TRIM(IF(ISERROR(MID(other_hotels_test!L2088,FIND("travelled",other_hotels_test!L2088,1)+9,LEN(other_hotels_test!L2088))),"",MID(other_hotels_test!L2088,FIND("travelled",other_hotels_test!L2088,1)+9,LEN(other_hotels_test!L2088))))</f>
        <v>with friends</v>
      </c>
      <c r="K2088" s="4" t="e">
        <f ca="1">udfRegEx(other_hotels_test!M2088,"\d( of )\d( stars).*(n&gt;)([\s\S]*;)")&amp;CHAR(10)&amp;udfRegEx(other_hotels_test!M2088,"[^;]+$\d( of )\d( stars).*(n&gt;)([\s\S]*;)")</f>
        <v>#NAME?</v>
      </c>
      <c r="N2088" s="1" t="str">
        <f>other_hotels_test!P2088</f>
        <v>Reviewed 7 March 2014</v>
      </c>
    </row>
    <row r="2089" spans="1:14" ht="56">
      <c r="A2089" s="1" t="str">
        <f>MID(other_hotels_test!D2089,1,FIND("_data",other_hotels_test!D2089,1)-1)</f>
        <v>victoria_hotel</v>
      </c>
      <c r="B2089" s="4" t="str">
        <f>other_hotels_test!G2089</f>
        <v>J W</v>
      </c>
      <c r="C2089" s="4" t="str">
        <f>IF(ISBLANK(other_hotels_test!H2089),"",other_hotels_test!H2089)</f>
        <v>Hong Kong China</v>
      </c>
      <c r="D2089" s="1" t="str">
        <f>MID(other_hotels_test!I2089,FIND("of",other_hotels_test!I2089,1)-2,12)</f>
        <v>1 of 5 stars</v>
      </c>
      <c r="E2089" s="1" t="str">
        <f>MID(other_hotels_test!I2089,FIND("of",other_hotels_test!I2089,1)-2,2)</f>
        <v xml:space="preserve">1 </v>
      </c>
      <c r="F2089" s="2">
        <f>MID(other_hotels_test!I2089,FIND("of",other_hotels_test!I2089,1)-2,2)/MID(other_hotels_test!I2089,FIND("of",other_hotels_test!I2089,1)+2,2)</f>
        <v>0.2</v>
      </c>
      <c r="G2089" s="3" t="str">
        <f>IF(ISBLANK(other_hotels_test!J2089),"",other_hotels_test!J2089)</f>
        <v>“will not come back”</v>
      </c>
      <c r="H2089" s="3" t="str">
        <f>IF(ISBLANK(other_hotels_test!K2089),"",other_hotels_test!K2089)</f>
        <v>The hotel really needs renovation. There are bugs or mosquitoes bite us at night and we request to change the room. Luckily the receptionist changes another room for us. The only good thing is the hotel is near the MTR station.</v>
      </c>
      <c r="I2089" s="1" t="str">
        <f>TRIM(IF(ISERROR(MID(other_hotels_test!L2089,7,FIND("travelled",other_hotels_test!L2089,1)-7)),"",MID(other_hotels_test!L2089,7,FIND("travelled",other_hotels_test!L2089,1)-7)))</f>
        <v>February 2014</v>
      </c>
      <c r="J2089" s="1" t="str">
        <f>TRIM(IF(ISERROR(MID(other_hotels_test!L2089,FIND("travelled",other_hotels_test!L2089,1)+9,LEN(other_hotels_test!L2089))),"",MID(other_hotels_test!L2089,FIND("travelled",other_hotels_test!L2089,1)+9,LEN(other_hotels_test!L2089))))</f>
        <v>on business</v>
      </c>
      <c r="K2089" s="4" t="e">
        <f ca="1">udfRegEx(other_hotels_test!M2089,"\d( of )\d( stars).*(n&gt;)([\s\S]*;)")&amp;CHAR(10)&amp;udfRegEx(other_hotels_test!M2089,"[^;]+$\d( of )\d( stars).*(n&gt;)([\s\S]*;)")</f>
        <v>#NAME?</v>
      </c>
      <c r="N2089" s="1" t="str">
        <f>other_hotels_test!P2089</f>
        <v>Reviewed 7 March 2014</v>
      </c>
    </row>
    <row r="2090" spans="1:14" ht="98">
      <c r="A2090" s="1" t="str">
        <f>MID(other_hotels_test!D2090,1,FIND("_data",other_hotels_test!D2090,1)-1)</f>
        <v>victoria_hotel</v>
      </c>
      <c r="B2090" s="4" t="str">
        <f>other_hotels_test!G2090</f>
        <v>juicejaqueen</v>
      </c>
      <c r="C2090" s="4" t="str">
        <f>IF(ISBLANK(other_hotels_test!H2090),"",other_hotels_test!H2090)</f>
        <v>ubud</v>
      </c>
      <c r="D2090" s="1" t="str">
        <f>MID(other_hotels_test!I2090,FIND("of",other_hotels_test!I2090,1)-2,12)</f>
        <v>4 of 5 stars</v>
      </c>
      <c r="E2090" s="1" t="str">
        <f>MID(other_hotels_test!I2090,FIND("of",other_hotels_test!I2090,1)-2,2)</f>
        <v xml:space="preserve">4 </v>
      </c>
      <c r="F2090" s="2">
        <f>MID(other_hotels_test!I2090,FIND("of",other_hotels_test!I2090,1)-2,2)/MID(other_hotels_test!I2090,FIND("of",other_hotels_test!I2090,1)+2,2)</f>
        <v>0.8</v>
      </c>
      <c r="G2090" s="3" t="str">
        <f>IF(ISBLANK(other_hotels_test!J2090),"",other_hotels_test!J2090)</f>
        <v>“Good location”</v>
      </c>
      <c r="H2090" s="3" t="str">
        <f>IF(ISBLANK(other_hotels_test!K2090),"",other_hotels_test!K2090)</f>
        <v>the room was efficient and clean and not an inch bigger than it has to be to navigate around the beds or in and out of the bathroom. There was a window but it faced a wall which is pretty common in S'pore. The bathroom door and table light were broken when I arrived but they fixed it immediately after I reported it. The staff is friendly enough. The location is very good and you can walk to the MRT station in under 5 minutes</v>
      </c>
      <c r="I2090" s="1" t="str">
        <f>TRIM(IF(ISERROR(MID(other_hotels_test!L2090,7,FIND("travelled",other_hotels_test!L2090,1)-7)),"",MID(other_hotels_test!L2090,7,FIND("travelled",other_hotels_test!L2090,1)-7)))</f>
        <v>March 2014</v>
      </c>
      <c r="J2090" s="1" t="str">
        <f>TRIM(IF(ISERROR(MID(other_hotels_test!L2090,FIND("travelled",other_hotels_test!L2090,1)+9,LEN(other_hotels_test!L2090))),"",MID(other_hotels_test!L2090,FIND("travelled",other_hotels_test!L2090,1)+9,LEN(other_hotels_test!L2090))))</f>
        <v>solo</v>
      </c>
      <c r="K2090" s="4" t="e">
        <f ca="1">udfRegEx(other_hotels_test!M2090,"\d( of )\d( stars).*(n&gt;)([\s\S]*;)")&amp;CHAR(10)&amp;udfRegEx(other_hotels_test!M2090,"[^;]+$\d( of )\d( stars).*(n&gt;)([\s\S]*;)")</f>
        <v>#NAME?</v>
      </c>
      <c r="N2090" s="1" t="str">
        <f>other_hotels_test!P2090</f>
        <v>Reviewed 7 March 2014</v>
      </c>
    </row>
    <row r="2091" spans="1:14" ht="56">
      <c r="A2091" s="1" t="str">
        <f>MID(other_hotels_test!D2091,1,FIND("_data",other_hotels_test!D2091,1)-1)</f>
        <v>victoria_hotel</v>
      </c>
      <c r="B2091" s="4" t="str">
        <f>other_hotels_test!G2091</f>
        <v>ngrowena</v>
      </c>
      <c r="C2091" s="4" t="str">
        <f>IF(ISBLANK(other_hotels_test!H2091),"",other_hotels_test!H2091)</f>
        <v>Hong Kong China</v>
      </c>
      <c r="D2091" s="1" t="str">
        <f>MID(other_hotels_test!I2091,FIND("of",other_hotels_test!I2091,1)-2,12)</f>
        <v>2 of 5 stars</v>
      </c>
      <c r="E2091" s="1" t="str">
        <f>MID(other_hotels_test!I2091,FIND("of",other_hotels_test!I2091,1)-2,2)</f>
        <v xml:space="preserve">2 </v>
      </c>
      <c r="F2091" s="2">
        <f>MID(other_hotels_test!I2091,FIND("of",other_hotels_test!I2091,1)-2,2)/MID(other_hotels_test!I2091,FIND("of",other_hotels_test!I2091,1)+2,2)</f>
        <v>0.4</v>
      </c>
      <c r="G2091" s="3" t="str">
        <f>IF(ISBLANK(other_hotels_test!J2091),"",other_hotels_test!J2091)</f>
        <v>“Won't Return”</v>
      </c>
      <c r="H2091" s="3" t="str">
        <f>IF(ISBLANK(other_hotels_test!K2091),"",other_hotels_test!K2091)</f>
        <v>The hotel location is good where guests can catch buses to most of the places in Singapore. However the room facilities are worm out. Water drops from the air conditioner and there are ants in the bathroom. Terrible!!!</v>
      </c>
      <c r="I2091" s="1" t="str">
        <f>TRIM(IF(ISERROR(MID(other_hotels_test!L2091,7,FIND("travelled",other_hotels_test!L2091,1)-7)),"",MID(other_hotels_test!L2091,7,FIND("travelled",other_hotels_test!L2091,1)-7)))</f>
        <v>March 2014</v>
      </c>
      <c r="J2091" s="1" t="str">
        <f>TRIM(IF(ISERROR(MID(other_hotels_test!L2091,FIND("travelled",other_hotels_test!L2091,1)+9,LEN(other_hotels_test!L2091))),"",MID(other_hotels_test!L2091,FIND("travelled",other_hotels_test!L2091,1)+9,LEN(other_hotels_test!L2091))))</f>
        <v>as a couple</v>
      </c>
      <c r="K2091" s="4" t="e">
        <f ca="1">udfRegEx(other_hotels_test!M2091,"\d( of )\d( stars).*(n&gt;)([\s\S]*;)")&amp;CHAR(10)&amp;udfRegEx(other_hotels_test!M2091,"[^;]+$\d( of )\d( stars).*(n&gt;)([\s\S]*;)")</f>
        <v>#NAME?</v>
      </c>
      <c r="N2091" s="1" t="str">
        <f>other_hotels_test!P2091</f>
        <v>Reviewed 4 March 2014</v>
      </c>
    </row>
    <row r="2092" spans="1:14" ht="168">
      <c r="A2092" s="1" t="str">
        <f>MID(other_hotels_test!D2092,1,FIND("_data",other_hotels_test!D2092,1)-1)</f>
        <v>victoria_hotel</v>
      </c>
      <c r="B2092" s="4" t="str">
        <f>other_hotels_test!G2092</f>
        <v>astriprimasari</v>
      </c>
      <c r="C2092" s="4" t="str">
        <f>IF(ISBLANK(other_hotels_test!H2092),"",other_hotels_test!H2092)</f>
        <v>Bandung Indonesia</v>
      </c>
      <c r="D2092" s="1" t="str">
        <f>MID(other_hotels_test!I2092,FIND("of",other_hotels_test!I2092,1)-2,12)</f>
        <v>3 of 5 stars</v>
      </c>
      <c r="E2092" s="1" t="str">
        <f>MID(other_hotels_test!I2092,FIND("of",other_hotels_test!I2092,1)-2,2)</f>
        <v xml:space="preserve">3 </v>
      </c>
      <c r="F2092" s="2">
        <f>MID(other_hotels_test!I2092,FIND("of",other_hotels_test!I2092,1)-2,2)/MID(other_hotels_test!I2092,FIND("of",other_hotels_test!I2092,1)+2,2)</f>
        <v>0.6</v>
      </c>
      <c r="G2092" s="3" t="str">
        <f>IF(ISBLANK(other_hotels_test!J2092),"",other_hotels_test!J2092)</f>
        <v>“Good Location Lack of Services”</v>
      </c>
      <c r="H2092" s="3" t="str">
        <f>IF(ISBLANK(other_hotels_test!K2092),"",other_hotels_test!K2092)</f>
        <v>The hotel is located not far from Haji Lane Arab Street Singapore Art Museum Bugis MRT and Bras Basah MRT. All in walking distance. The entrance is small so you may miss it It's in front of the National Library next to 7/11. The room is pretty standard it needs more attention in maintanance. The sliding door of the shower cubicle was broken the bedsheet &amp; blanket weren't tidy the refrigerator melted my ice cream and the main problem happened when I was about to check out. From 11.45 am until I got out from the room the receptionist kept calling to my room like every 5 minutes to remind me that I needed to check out right away. t's not a bad place if you're just stay at the hotel for a night sleep. And it's true the location is very nice.</v>
      </c>
      <c r="I2092" s="1" t="str">
        <f>TRIM(IF(ISERROR(MID(other_hotels_test!L2092,7,FIND("travelled",other_hotels_test!L2092,1)-7)),"",MID(other_hotels_test!L2092,7,FIND("travelled",other_hotels_test!L2092,1)-7)))</f>
        <v>January 2014</v>
      </c>
      <c r="J2092" s="1" t="str">
        <f>TRIM(IF(ISERROR(MID(other_hotels_test!L2092,FIND("travelled",other_hotels_test!L2092,1)+9,LEN(other_hotels_test!L2092))),"",MID(other_hotels_test!L2092,FIND("travelled",other_hotels_test!L2092,1)+9,LEN(other_hotels_test!L2092))))</f>
        <v>as a couple</v>
      </c>
      <c r="K2092" s="4" t="e">
        <f ca="1">udfRegEx(other_hotels_test!M2092,"\d( of )\d( stars).*(n&gt;)([\s\S]*;)")&amp;CHAR(10)&amp;udfRegEx(other_hotels_test!M2092,"[^;]+$\d( of )\d( stars).*(n&gt;)([\s\S]*;)")</f>
        <v>#NAME?</v>
      </c>
      <c r="N2092" s="1" t="str">
        <f>other_hotels_test!P2092</f>
        <v>Reviewed 1 March 2014</v>
      </c>
    </row>
    <row r="2093" spans="1:14" ht="70">
      <c r="A2093" s="1" t="str">
        <f>MID(other_hotels_test!D2093,1,FIND("_data",other_hotels_test!D2093,1)-1)</f>
        <v>victoria_hotel</v>
      </c>
      <c r="B2093" s="4" t="str">
        <f>other_hotels_test!G2093</f>
        <v>BurySt_EdmundsTrevor</v>
      </c>
      <c r="C2093" s="4" t="str">
        <f>IF(ISBLANK(other_hotels_test!H2093),"",other_hotels_test!H2093)</f>
        <v>Suffolk</v>
      </c>
      <c r="D2093" s="1" t="str">
        <f>MID(other_hotels_test!I2093,FIND("of",other_hotels_test!I2093,1)-2,12)</f>
        <v>5 of 5 stars</v>
      </c>
      <c r="E2093" s="1" t="str">
        <f>MID(other_hotels_test!I2093,FIND("of",other_hotels_test!I2093,1)-2,2)</f>
        <v xml:space="preserve">5 </v>
      </c>
      <c r="F2093" s="2">
        <f>MID(other_hotels_test!I2093,FIND("of",other_hotels_test!I2093,1)-2,2)/MID(other_hotels_test!I2093,FIND("of",other_hotels_test!I2093,1)+2,2)</f>
        <v>1</v>
      </c>
      <c r="G2093" s="3" t="str">
        <f>IF(ISBLANK(other_hotels_test!J2093),"",other_hotels_test!J2093)</f>
        <v>“Good friendly well located hotel”</v>
      </c>
      <c r="H2093" s="3" t="str">
        <f>IF(ISBLANK(other_hotels_test!K2093),"",other_hotels_test!K2093)</f>
        <v>Excellently priced hotel very near Raffles Hotel and a metro station. Rooms basic but clean and all staff very friendly and helpful.Right next door to a hawker food centre where you can get cheap eats/beer at all times of the day and the Bugis street shopping area is just down the road.</v>
      </c>
      <c r="I2093" s="1" t="str">
        <f>TRIM(IF(ISERROR(MID(other_hotels_test!L2093,7,FIND("travelled",other_hotels_test!L2093,1)-7)),"",MID(other_hotels_test!L2093,7,FIND("travelled",other_hotels_test!L2093,1)-7)))</f>
        <v>May 2013</v>
      </c>
      <c r="J2093" s="1" t="str">
        <f>TRIM(IF(ISERROR(MID(other_hotels_test!L2093,FIND("travelled",other_hotels_test!L2093,1)+9,LEN(other_hotels_test!L2093))),"",MID(other_hotels_test!L2093,FIND("travelled",other_hotels_test!L2093,1)+9,LEN(other_hotels_test!L2093))))</f>
        <v>solo</v>
      </c>
      <c r="K2093" s="4" t="e">
        <f ca="1">udfRegEx(other_hotels_test!M2093,"\d( of )\d( stars).*(n&gt;)([\s\S]*;)")&amp;CHAR(10)&amp;udfRegEx(other_hotels_test!M2093,"[^;]+$\d( of )\d( stars).*(n&gt;)([\s\S]*;)")</f>
        <v>#NAME?</v>
      </c>
      <c r="N2093" s="1" t="str">
        <f>other_hotels_test!P2093</f>
        <v>Reviewed 11 June 2013</v>
      </c>
    </row>
    <row r="2094" spans="1:14" ht="168">
      <c r="A2094" s="1" t="str">
        <f>MID(other_hotels_test!D2094,1,FIND("_data",other_hotels_test!D2094,1)-1)</f>
        <v>victoria_hotel</v>
      </c>
      <c r="B2094" s="4" t="str">
        <f>other_hotels_test!G2094</f>
        <v>AzniZA</v>
      </c>
      <c r="C2094" s="4" t="str">
        <f>IF(ISBLANK(other_hotels_test!H2094),"",other_hotels_test!H2094)</f>
        <v>Kuala Lumpur Malaysia</v>
      </c>
      <c r="D2094" s="1" t="str">
        <f>MID(other_hotels_test!I2094,FIND("of",other_hotels_test!I2094,1)-2,12)</f>
        <v>4 of 5 stars</v>
      </c>
      <c r="E2094" s="1" t="str">
        <f>MID(other_hotels_test!I2094,FIND("of",other_hotels_test!I2094,1)-2,2)</f>
        <v xml:space="preserve">4 </v>
      </c>
      <c r="F2094" s="2">
        <f>MID(other_hotels_test!I2094,FIND("of",other_hotels_test!I2094,1)-2,2)/MID(other_hotels_test!I2094,FIND("of",other_hotels_test!I2094,1)+2,2)</f>
        <v>0.8</v>
      </c>
      <c r="G2094" s="3" t="str">
        <f>IF(ISBLANK(other_hotels_test!J2094),"",other_hotels_test!J2094)</f>
        <v>“Pleasant Victoria!”</v>
      </c>
      <c r="H2094" s="3" t="str">
        <f>IF(ISBLANK(other_hotels_test!K2094),"",other_hotels_test!K2094)</f>
        <v>I can't remember the no. of times I've stayed here. Reason is always because of cleanliness location friendly staff &amp; pleasant ambience. Its walking distance to the mrt extra convenience with the addition of the new Bras Basah St...just 5 mins walk away. No worries where food is concerned. Shopping at the ever busy &amp; happening Bugis St open air shopping - morning to nite! Musuems...all walking distance. Its not noisy...or maybe I've been lucky! My room came with a window but it was facing the wall of the building next door...no complaints though at least i got a window &amp; got some fresh air. However this time there was a strong smell from the sheets....is it the detergent used to clean? The smell sticks to my clothes. Not very pleasant. Other than that no complaints.</v>
      </c>
      <c r="I2094" s="1" t="str">
        <f>TRIM(IF(ISERROR(MID(other_hotels_test!L2094,7,FIND("travelled",other_hotels_test!L2094,1)-7)),"",MID(other_hotels_test!L2094,7,FIND("travelled",other_hotels_test!L2094,1)-7)))</f>
        <v>May 2013</v>
      </c>
      <c r="J2094" s="1" t="str">
        <f>TRIM(IF(ISERROR(MID(other_hotels_test!L2094,FIND("travelled",other_hotels_test!L2094,1)+9,LEN(other_hotels_test!L2094))),"",MID(other_hotels_test!L2094,FIND("travelled",other_hotels_test!L2094,1)+9,LEN(other_hotels_test!L2094))))</f>
        <v>solo</v>
      </c>
      <c r="K2094" s="4" t="e">
        <f ca="1">udfRegEx(other_hotels_test!M2094,"\d( of )\d( stars).*(n&gt;)([\s\S]*;)")&amp;CHAR(10)&amp;udfRegEx(other_hotels_test!M2094,"[^;]+$\d( of )\d( stars).*(n&gt;)([\s\S]*;)")</f>
        <v>#NAME?</v>
      </c>
      <c r="N2094" s="1" t="str">
        <f>other_hotels_test!P2094</f>
        <v>Reviewed 7 June 2013</v>
      </c>
    </row>
    <row r="2095" spans="1:14" ht="56">
      <c r="A2095" s="1" t="str">
        <f>MID(other_hotels_test!D2095,1,FIND("_data",other_hotels_test!D2095,1)-1)</f>
        <v>victoria_hotel</v>
      </c>
      <c r="B2095" s="4" t="str">
        <f>other_hotels_test!G2095</f>
        <v>ksdel</v>
      </c>
      <c r="C2095" s="4" t="str">
        <f>IF(ISBLANK(other_hotels_test!H2095),"",other_hotels_test!H2095)</f>
        <v>New Delhi India</v>
      </c>
      <c r="D2095" s="1" t="str">
        <f>MID(other_hotels_test!I2095,FIND("of",other_hotels_test!I2095,1)-2,12)</f>
        <v>5 of 5 stars</v>
      </c>
      <c r="E2095" s="1" t="str">
        <f>MID(other_hotels_test!I2095,FIND("of",other_hotels_test!I2095,1)-2,2)</f>
        <v xml:space="preserve">5 </v>
      </c>
      <c r="F2095" s="2">
        <f>MID(other_hotels_test!I2095,FIND("of",other_hotels_test!I2095,1)-2,2)/MID(other_hotels_test!I2095,FIND("of",other_hotels_test!I2095,1)+2,2)</f>
        <v>1</v>
      </c>
      <c r="G2095" s="3" t="str">
        <f>IF(ISBLANK(other_hotels_test!J2095),"",other_hotels_test!J2095)</f>
        <v>“nice cosy hotel excellant location”</v>
      </c>
      <c r="H2095" s="3" t="str">
        <f>IF(ISBLANK(other_hotels_test!K2095),"",other_hotels_test!K2095)</f>
        <v>great location well connected by mrt and buses sbs very near orchard and bugis junction neat clean rooms good tolietries and very polite efficient and help staff at the reception specially malaysian lady who was on duty when i checked in</v>
      </c>
      <c r="I2095" s="1" t="str">
        <f>TRIM(IF(ISERROR(MID(other_hotels_test!L2095,7,FIND("travelled",other_hotels_test!L2095,1)-7)),"",MID(other_hotels_test!L2095,7,FIND("travelled",other_hotels_test!L2095,1)-7)))</f>
        <v>May 2013</v>
      </c>
      <c r="J2095" s="1" t="str">
        <f>TRIM(IF(ISERROR(MID(other_hotels_test!L2095,FIND("travelled",other_hotels_test!L2095,1)+9,LEN(other_hotels_test!L2095))),"",MID(other_hotels_test!L2095,FIND("travelled",other_hotels_test!L2095,1)+9,LEN(other_hotels_test!L2095))))</f>
        <v>solo</v>
      </c>
      <c r="K2095" s="4" t="e">
        <f ca="1">udfRegEx(other_hotels_test!M2095,"\d( of )\d( stars).*(n&gt;)([\s\S]*;)")&amp;CHAR(10)&amp;udfRegEx(other_hotels_test!M2095,"[^;]+$\d( of )\d( stars).*(n&gt;)([\s\S]*;)")</f>
        <v>#NAME?</v>
      </c>
      <c r="N2095" s="1" t="str">
        <f>other_hotels_test!P2095</f>
        <v>Reviewed 7 June 2013</v>
      </c>
    </row>
    <row r="2096" spans="1:14" ht="70">
      <c r="A2096" s="1" t="str">
        <f>MID(other_hotels_test!D2096,1,FIND("_data",other_hotels_test!D2096,1)-1)</f>
        <v>victoria_hotel</v>
      </c>
      <c r="B2096" s="4" t="str">
        <f>other_hotels_test!G2096</f>
        <v>sufian06</v>
      </c>
      <c r="C2096" s="4" t="str">
        <f>IF(ISBLANK(other_hotels_test!H2096),"",other_hotels_test!H2096)</f>
        <v/>
      </c>
      <c r="D2096" s="1" t="str">
        <f>MID(other_hotels_test!I2096,FIND("of",other_hotels_test!I2096,1)-2,12)</f>
        <v>5 of 5 stars</v>
      </c>
      <c r="E2096" s="1" t="str">
        <f>MID(other_hotels_test!I2096,FIND("of",other_hotels_test!I2096,1)-2,2)</f>
        <v xml:space="preserve">5 </v>
      </c>
      <c r="F2096" s="2">
        <f>MID(other_hotels_test!I2096,FIND("of",other_hotels_test!I2096,1)-2,2)/MID(other_hotels_test!I2096,FIND("of",other_hotels_test!I2096,1)+2,2)</f>
        <v>1</v>
      </c>
      <c r="G2096" s="3" t="str">
        <f>IF(ISBLANK(other_hotels_test!J2096),"",other_hotels_test!J2096)</f>
        <v>“Good”</v>
      </c>
      <c r="H2096" s="3" t="str">
        <f>IF(ISBLANK(other_hotels_test!K2096),"",other_hotels_test!K2096)</f>
        <v>Overall everything was ok .just hope that they will be a smoking room and Room service perhaps .staff friendly .3 times i have been there .will be coming back there for sure!Bed for the double bed .in the middle .i can feel something hard .minibar fridge making alot of sound .</v>
      </c>
      <c r="I2096" s="1" t="str">
        <f>TRIM(IF(ISERROR(MID(other_hotels_test!L2096,7,FIND("travelled",other_hotels_test!L2096,1)-7)),"",MID(other_hotels_test!L2096,7,FIND("travelled",other_hotels_test!L2096,1)-7)))</f>
        <v/>
      </c>
      <c r="J2096" s="1" t="str">
        <f>TRIM(IF(ISERROR(MID(other_hotels_test!L2096,FIND("travelled",other_hotels_test!L2096,1)+9,LEN(other_hotels_test!L2096))),"",MID(other_hotels_test!L2096,FIND("travelled",other_hotels_test!L2096,1)+9,LEN(other_hotels_test!L2096))))</f>
        <v/>
      </c>
      <c r="K2096" s="4" t="e">
        <f ca="1">udfRegEx(other_hotels_test!M2096,"\d( of )\d( stars).*(n&gt;)([\s\S]*;)")&amp;CHAR(10)&amp;udfRegEx(other_hotels_test!M2096,"[^;]+$\d( of )\d( stars).*(n&gt;)([\s\S]*;)")</f>
        <v>#NAME?</v>
      </c>
      <c r="N2096" s="1" t="str">
        <f>other_hotels_test!P2096</f>
        <v>Reviewed 7 June 2013</v>
      </c>
    </row>
    <row r="2097" spans="1:14" ht="210">
      <c r="A2097" s="1" t="str">
        <f>MID(other_hotels_test!D2097,1,FIND("_data",other_hotels_test!D2097,1)-1)</f>
        <v>victoria_hotel</v>
      </c>
      <c r="B2097" s="4" t="str">
        <f>other_hotels_test!G2097</f>
        <v>Ladypenpita</v>
      </c>
      <c r="C2097" s="4" t="str">
        <f>IF(ISBLANK(other_hotels_test!H2097),"",other_hotels_test!H2097)</f>
        <v>Bangkok Thailand</v>
      </c>
      <c r="D2097" s="1" t="str">
        <f>MID(other_hotels_test!I2097,FIND("of",other_hotels_test!I2097,1)-2,12)</f>
        <v>4 of 5 stars</v>
      </c>
      <c r="E2097" s="1" t="str">
        <f>MID(other_hotels_test!I2097,FIND("of",other_hotels_test!I2097,1)-2,2)</f>
        <v xml:space="preserve">4 </v>
      </c>
      <c r="F2097" s="2">
        <f>MID(other_hotels_test!I2097,FIND("of",other_hotels_test!I2097,1)-2,2)/MID(other_hotels_test!I2097,FIND("of",other_hotels_test!I2097,1)+2,2)</f>
        <v>0.8</v>
      </c>
      <c r="G2097" s="3" t="str">
        <f>IF(ISBLANK(other_hotels_test!J2097),"",other_hotels_test!J2097)</f>
        <v>“Would go back there again.”</v>
      </c>
      <c r="H2097" s="3" t="str">
        <f>IF(ISBLANK(other_hotels_test!K2097),"",other_hotels_test!K2097)</f>
        <v>What we like 1. The hotel is located next to Bugis junction. It's less than 5 minutes walk. 2. It's 5 minutes walk from the hotel to MRT (not the bugis station) 3.7-11 is right next to the hotel. And on the other side of the road is a food court where you can get a tasty food and cheap. 4. The MRT station is very close to other attractions i.e china townmerlion etc. 5. We paid like 210 SGD for 2 nights and we really think it's worth the money in term of the hotel location. 6.Room size is decent in my opinion. The facilities are good. But not many channels for entertainment before bed. While we enjoy how easy it is for us to go from A to B. there are 2 major things that we really disliked; 1. The room we stayed was stuffy and musty smelling. We basically had to open the windows all the time. I believe the smell came from the ceiling leak. This smell pretty much made us hate the room. 2. Very poor internet connection. Took ages to load a page. Despite all these matters this hotel is excellent!</v>
      </c>
      <c r="I2097" s="1" t="str">
        <f>TRIM(IF(ISERROR(MID(other_hotels_test!L2097,7,FIND("travelled",other_hotels_test!L2097,1)-7)),"",MID(other_hotels_test!L2097,7,FIND("travelled",other_hotels_test!L2097,1)-7)))</f>
        <v/>
      </c>
      <c r="J2097" s="1" t="str">
        <f>TRIM(IF(ISERROR(MID(other_hotels_test!L2097,FIND("travelled",other_hotels_test!L2097,1)+9,LEN(other_hotels_test!L2097))),"",MID(other_hotels_test!L2097,FIND("travelled",other_hotels_test!L2097,1)+9,LEN(other_hotels_test!L2097))))</f>
        <v/>
      </c>
      <c r="K2097" s="4" t="e">
        <f ca="1">udfRegEx(other_hotels_test!M2097,"\d( of )\d( stars).*(n&gt;)([\s\S]*;)")&amp;CHAR(10)&amp;udfRegEx(other_hotels_test!M2097,"[^;]+$\d( of )\d( stars).*(n&gt;)([\s\S]*;)")</f>
        <v>#NAME?</v>
      </c>
      <c r="N2097" s="1" t="str">
        <f>other_hotels_test!P2097</f>
        <v>Reviewed 5 June 2013</v>
      </c>
    </row>
    <row r="2098" spans="1:14" ht="266">
      <c r="A2098" s="1" t="str">
        <f>MID(other_hotels_test!D2098,1,FIND("_data",other_hotels_test!D2098,1)-1)</f>
        <v>victoria_hotel</v>
      </c>
      <c r="B2098" s="4" t="str">
        <f>other_hotels_test!G2098</f>
        <v>BettyFNQ</v>
      </c>
      <c r="C2098" s="4" t="str">
        <f>IF(ISBLANK(other_hotels_test!H2098),"",other_hotels_test!H2098)</f>
        <v>Melbourne Australia</v>
      </c>
      <c r="D2098" s="1" t="str">
        <f>MID(other_hotels_test!I2098,FIND("of",other_hotels_test!I2098,1)-2,12)</f>
        <v>3 of 5 stars</v>
      </c>
      <c r="E2098" s="1" t="str">
        <f>MID(other_hotels_test!I2098,FIND("of",other_hotels_test!I2098,1)-2,2)</f>
        <v xml:space="preserve">3 </v>
      </c>
      <c r="F2098" s="2">
        <f>MID(other_hotels_test!I2098,FIND("of",other_hotels_test!I2098,1)-2,2)/MID(other_hotels_test!I2098,FIND("of",other_hotels_test!I2098,1)+2,2)</f>
        <v>0.6</v>
      </c>
      <c r="G2098" s="3" t="str">
        <f>IF(ISBLANK(other_hotels_test!J2098),"",other_hotels_test!J2098)</f>
        <v>“Better than Average”</v>
      </c>
      <c r="H2098" s="3" t="str">
        <f>IF(ISBLANK(other_hotels_test!K2098),"",other_hotels_test!K2098)</f>
        <v>I've given it 3 but really is 3.5. Its was the most expensive hotel of our trip but we were expecting that being Singapore. Right near Bugis and a 24 hour Hawker centre so the location cannot be faulted. We think they are doing renovations at the moment which if so this hotel in 6 months could be quite a find - 1. the hall smelt of paint 2. one of the lifts was out of action so the way to the room was a little strange 3. the bathroom (which was massive!!! pay extra for a deluxe room!) had been regrouted recently 4. the fabric on the chairs didn't match the room at all which makes me think they are in the middle of revamping the rooms.. But our room was mostly clean. Housekeeping were friendly and efficient. Free internet downstairs and wifi in rooms. And as with all hotels in Asia free bottled water. Its such a simple touch but nice - why don't hotels in Oz do it? Crappy view but we just kept the curtain closed so who cares. I've read alot of reviews on here saying the rooms are small my advice if you want more space pay for a deluxe. We had a bigger bathroom and an extra space with wardrobe mini fridge writing desk and stand thing. All up very comfortable for the price would probably stay again when next in Singapore.</v>
      </c>
      <c r="I2098" s="1" t="str">
        <f>TRIM(IF(ISERROR(MID(other_hotels_test!L2098,7,FIND("travelled",other_hotels_test!L2098,1)-7)),"",MID(other_hotels_test!L2098,7,FIND("travelled",other_hotels_test!L2098,1)-7)))</f>
        <v>November 2010</v>
      </c>
      <c r="J2098" s="1" t="str">
        <f>TRIM(IF(ISERROR(MID(other_hotels_test!L2098,FIND("travelled",other_hotels_test!L2098,1)+9,LEN(other_hotels_test!L2098))),"",MID(other_hotels_test!L2098,FIND("travelled",other_hotels_test!L2098,1)+9,LEN(other_hotels_test!L2098))))</f>
        <v>as a couple</v>
      </c>
      <c r="K2098" s="4" t="e">
        <f ca="1">udfRegEx(other_hotels_test!M2098,"\d( of )\d( stars).*(n&gt;)([\s\S]*;)")&amp;CHAR(10)&amp;udfRegEx(other_hotels_test!M2098,"[^;]+$\d( of )\d( stars).*(n&gt;)([\s\S]*;)")</f>
        <v>#NAME?</v>
      </c>
      <c r="N2098" s="1" t="str">
        <f>other_hotels_test!P2098</f>
        <v>Reviewed 15 November 2010</v>
      </c>
    </row>
    <row r="2099" spans="1:14" ht="182">
      <c r="A2099" s="1" t="str">
        <f>MID(other_hotels_test!D2099,1,FIND("_data",other_hotels_test!D2099,1)-1)</f>
        <v>victoria_hotel</v>
      </c>
      <c r="B2099" s="4" t="str">
        <f>other_hotels_test!G2099</f>
        <v>r0setatt00</v>
      </c>
      <c r="C2099" s="4" t="str">
        <f>IF(ISBLANK(other_hotels_test!H2099),"",other_hotels_test!H2099)</f>
        <v>Dumaguete City Philippines</v>
      </c>
      <c r="D2099" s="1" t="str">
        <f>MID(other_hotels_test!I2099,FIND("of",other_hotels_test!I2099,1)-2,12)</f>
        <v>4 of 5 stars</v>
      </c>
      <c r="E2099" s="1" t="str">
        <f>MID(other_hotels_test!I2099,FIND("of",other_hotels_test!I2099,1)-2,2)</f>
        <v xml:space="preserve">4 </v>
      </c>
      <c r="F2099" s="2">
        <f>MID(other_hotels_test!I2099,FIND("of",other_hotels_test!I2099,1)-2,2)/MID(other_hotels_test!I2099,FIND("of",other_hotels_test!I2099,1)+2,2)</f>
        <v>0.8</v>
      </c>
      <c r="G2099" s="3" t="str">
        <f>IF(ISBLANK(other_hotels_test!J2099),"",other_hotels_test!J2099)</f>
        <v>“I definitely will stay again at victoria hotel”</v>
      </c>
      <c r="H2099" s="3" t="str">
        <f>IF(ISBLANK(other_hotels_test!K2099),"",other_hotels_test!K2099)</f>
        <v>Victoria Hotel is conveniently located at the heart of the city. Going to the Esplanade and the merlion is just a walking distance. There are buses that would take you to the Orchard shopping center Little India Clarke Quay and Chinatown just infront of victoria hotel. The Bugis market is just a 5 min walk.. there are also food courts nearby.. But what awed me most is the Bras Basah MRT station and the Singapore Art museum which are just a 2 min walk from the hotel.. The rooms are very small but very clean. Our room is facing the wall of the other hotel which is not a good sight..When we got into a deep sleep a loud banging of the door woke us up..But these doesn't matter at all. The hotel staff are very friendly and always there to cater your needs. I definitely will stay again at Victoria Hotel on my next visit to Singapore this time with my kids..</v>
      </c>
      <c r="I2099" s="1" t="str">
        <f>TRIM(IF(ISERROR(MID(other_hotels_test!L2099,7,FIND("travelled",other_hotels_test!L2099,1)-7)),"",MID(other_hotels_test!L2099,7,FIND("travelled",other_hotels_test!L2099,1)-7)))</f>
        <v>November 2010</v>
      </c>
      <c r="J2099" s="1" t="str">
        <f>TRIM(IF(ISERROR(MID(other_hotels_test!L2099,FIND("travelled",other_hotels_test!L2099,1)+9,LEN(other_hotels_test!L2099))),"",MID(other_hotels_test!L2099,FIND("travelled",other_hotels_test!L2099,1)+9,LEN(other_hotels_test!L2099))))</f>
        <v>as a couple</v>
      </c>
      <c r="K2099" s="4" t="e">
        <f ca="1">udfRegEx(other_hotels_test!M2099,"\d( of )\d( stars).*(n&gt;)([\s\S]*;)")&amp;CHAR(10)&amp;udfRegEx(other_hotels_test!M2099,"[^;]+$\d( of )\d( stars).*(n&gt;)([\s\S]*;)")</f>
        <v>#NAME?</v>
      </c>
      <c r="N2099" s="1" t="str">
        <f>other_hotels_test!P2099</f>
        <v>Reviewed 13 November 2010</v>
      </c>
    </row>
    <row r="2100" spans="1:14" ht="140">
      <c r="A2100" s="1" t="str">
        <f>MID(other_hotels_test!D2100,1,FIND("_data",other_hotels_test!D2100,1)-1)</f>
        <v>victoria_hotel</v>
      </c>
      <c r="B2100" s="4" t="str">
        <f>other_hotels_test!G2100</f>
        <v>horsforthhe</v>
      </c>
      <c r="C2100" s="4" t="str">
        <f>IF(ISBLANK(other_hotels_test!H2100),"",other_hotels_test!H2100)</f>
        <v>Leeds United Kingdom</v>
      </c>
      <c r="D2100" s="1" t="str">
        <f>MID(other_hotels_test!I2100,FIND("of",other_hotels_test!I2100,1)-2,12)</f>
        <v>3 of 5 stars</v>
      </c>
      <c r="E2100" s="1" t="str">
        <f>MID(other_hotels_test!I2100,FIND("of",other_hotels_test!I2100,1)-2,2)</f>
        <v xml:space="preserve">3 </v>
      </c>
      <c r="F2100" s="2">
        <f>MID(other_hotels_test!I2100,FIND("of",other_hotels_test!I2100,1)-2,2)/MID(other_hotels_test!I2100,FIND("of",other_hotels_test!I2100,1)+2,2)</f>
        <v>0.6</v>
      </c>
      <c r="G2100" s="3" t="str">
        <f>IF(ISBLANK(other_hotels_test!J2100),"",other_hotels_test!J2100)</f>
        <v>“Great value- but no thrills”</v>
      </c>
      <c r="H2100" s="3" t="str">
        <f>IF(ISBLANK(other_hotels_test!K2100),"",other_hotels_test!K2100)</f>
        <v>I spent a week at the Victoria Hotel in the summer. First of all the pros. The location is great slap bang in the middle of Singapore. I found my room to be clean and the staff pleasant enough. Now the cons. I found the bed too small (I'm 6ft4) and kept getting woken up by machinery by my bedroom window when I was trying to sleep. The room was small had no carpet or bath- just a shower. As a result I wouldn't say the stay was the most comfortable I'd ever had but as I was out most of the time doing things it didn't bother me too much. If you are on a tight budget you might consider this but personally next time I would pay extra for a bit more comfort.</v>
      </c>
      <c r="I2100" s="1" t="str">
        <f>TRIM(IF(ISERROR(MID(other_hotels_test!L2100,7,FIND("travelled",other_hotels_test!L2100,1)-7)),"",MID(other_hotels_test!L2100,7,FIND("travelled",other_hotels_test!L2100,1)-7)))</f>
        <v>July 2010</v>
      </c>
      <c r="J2100" s="1" t="str">
        <f>TRIM(IF(ISERROR(MID(other_hotels_test!L2100,FIND("travelled",other_hotels_test!L2100,1)+9,LEN(other_hotels_test!L2100))),"",MID(other_hotels_test!L2100,FIND("travelled",other_hotels_test!L2100,1)+9,LEN(other_hotels_test!L2100))))</f>
        <v>solo</v>
      </c>
      <c r="K2100" s="4" t="e">
        <f ca="1">udfRegEx(other_hotels_test!M2100,"\d( of )\d( stars).*(n&gt;)([\s\S]*;)")&amp;CHAR(10)&amp;udfRegEx(other_hotels_test!M2100,"[^;]+$\d( of )\d( stars).*(n&gt;)([\s\S]*;)")</f>
        <v>#NAME?</v>
      </c>
      <c r="N2100" s="1" t="str">
        <f>other_hotels_test!P2100</f>
        <v>Reviewed 27 October 2010</v>
      </c>
    </row>
    <row r="2101" spans="1:14" ht="98">
      <c r="A2101" s="1" t="str">
        <f>MID(other_hotels_test!D2101,1,FIND("_data",other_hotels_test!D2101,1)-1)</f>
        <v>victoria_hotel</v>
      </c>
      <c r="B2101" s="4" t="str">
        <f>other_hotels_test!G2101</f>
        <v>traveler294265</v>
      </c>
      <c r="C2101" s="4" t="str">
        <f>IF(ISBLANK(other_hotels_test!H2101),"",other_hotels_test!H2101)</f>
        <v>Melbourne Australia</v>
      </c>
      <c r="D2101" s="1" t="str">
        <f>MID(other_hotels_test!I2101,FIND("of",other_hotels_test!I2101,1)-2,12)</f>
        <v>4 of 5 stars</v>
      </c>
      <c r="E2101" s="1" t="str">
        <f>MID(other_hotels_test!I2101,FIND("of",other_hotels_test!I2101,1)-2,2)</f>
        <v xml:space="preserve">4 </v>
      </c>
      <c r="F2101" s="2">
        <f>MID(other_hotels_test!I2101,FIND("of",other_hotels_test!I2101,1)-2,2)/MID(other_hotels_test!I2101,FIND("of",other_hotels_test!I2101,1)+2,2)</f>
        <v>0.8</v>
      </c>
      <c r="G2101" s="3" t="str">
        <f>IF(ISBLANK(other_hotels_test!J2101),"",other_hotels_test!J2101)</f>
        <v>“Great location comfortable room”</v>
      </c>
      <c r="H2101" s="3" t="str">
        <f>IF(ISBLANK(other_hotels_test!K2101),"",other_hotels_test!K2101)</f>
        <v>We were a bit worried after reading some reviews but had no problems. Upon arrival we were upgraded to a better room which was large clean and comfortable (although the bathroom was pretty small). Location was excellent close to Raffles and short walk to MRT. We were able to walk to alot of places athough with the MRT and buses close by this isn't necessary. Staff were friendly and helpful. Good value (for Singapore). Free wifi with a good signal in the room.</v>
      </c>
      <c r="I2101" s="1" t="str">
        <f>TRIM(IF(ISERROR(MID(other_hotels_test!L2101,7,FIND("travelled",other_hotels_test!L2101,1)-7)),"",MID(other_hotels_test!L2101,7,FIND("travelled",other_hotels_test!L2101,1)-7)))</f>
        <v>October 2010</v>
      </c>
      <c r="J2101" s="1" t="str">
        <f>TRIM(IF(ISERROR(MID(other_hotels_test!L2101,FIND("travelled",other_hotels_test!L2101,1)+9,LEN(other_hotels_test!L2101))),"",MID(other_hotels_test!L2101,FIND("travelled",other_hotels_test!L2101,1)+9,LEN(other_hotels_test!L2101))))</f>
        <v>as a couple</v>
      </c>
      <c r="K2101" s="4" t="e">
        <f ca="1">udfRegEx(other_hotels_test!M2101,"\d( of )\d( stars).*(n&gt;)([\s\S]*;)")&amp;CHAR(10)&amp;udfRegEx(other_hotels_test!M2101,"[^;]+$\d( of )\d( stars).*(n&gt;)([\s\S]*;)")</f>
        <v>#NAME?</v>
      </c>
      <c r="N2101" s="1" t="str">
        <f>other_hotels_test!P2101</f>
        <v>Reviewed 25 October 2010</v>
      </c>
    </row>
    <row r="2102" spans="1:14" ht="392">
      <c r="A2102" s="1" t="str">
        <f>MID(other_hotels_test!D2102,1,FIND("_data",other_hotels_test!D2102,1)-1)</f>
        <v>victoria_hotel</v>
      </c>
      <c r="B2102" s="4" t="str">
        <f>other_hotels_test!G2102</f>
        <v>LucerneSau</v>
      </c>
      <c r="C2102" s="4" t="str">
        <f>IF(ISBLANK(other_hotels_test!H2102),"",other_hotels_test!H2102)</f>
        <v>Hong Kong China</v>
      </c>
      <c r="D2102" s="1" t="str">
        <f>MID(other_hotels_test!I2102,FIND("of",other_hotels_test!I2102,1)-2,12)</f>
        <v>2 of 5 stars</v>
      </c>
      <c r="E2102" s="1" t="str">
        <f>MID(other_hotels_test!I2102,FIND("of",other_hotels_test!I2102,1)-2,2)</f>
        <v xml:space="preserve">2 </v>
      </c>
      <c r="F2102" s="2">
        <f>MID(other_hotels_test!I2102,FIND("of",other_hotels_test!I2102,1)-2,2)/MID(other_hotels_test!I2102,FIND("of",other_hotels_test!I2102,1)+2,2)</f>
        <v>0.4</v>
      </c>
      <c r="G2102" s="3" t="str">
        <f>IF(ISBLANK(other_hotels_test!J2102),"",other_hotels_test!J2102)</f>
        <v>“Cheap but I will not stay again.”</v>
      </c>
      <c r="H2102" s="3" t="str">
        <f>IF(ISBLANK(other_hotels_test!K2102),"",other_hotels_test!K2102)</f>
        <v>I have viewed the many good comments and wanted to spend less this time on Singapore so I chose the Victoria Hotel which is about HK$600. Last time I stayed at the Mandarin Hotel with package price. This time I went alone and so wanted to spend less for the first two days. As such I stayed at this Hotel and the rest two days I chose the Rendevous which is about HK$1000. This hotel should have been changed from a residential building. So the lobby is narrow and cannot occupy the large entrance facing the main street - the entrance is only a glass door adjacent to the entrance of a restaurant. The room is much a disappintment to me - very small the bed pushed to one side the other corner is the bathroom one corner is the fridge and coffee sets. There is a back door leading to the outside somewhat like a platform but with walls surrounding. This type of building is commonly found in Hong Kong in some low ranking housings many years ago. However the room is very clean and tidy. Bathroom is totally new and modern. Shower area is large enough. Limited amenties such as soap and comb are provided. Even free instant coffee and nestea or hot chocolate are provided. No breakfast will be provided whatever for a fee or not as they just do not have their own restaurant. As some reviewers have said there is a food court nearby (2 min walk) and so you can solve your meal problem at cheap prices. Again there is no window as I said before there is a back door with half glass. You can look "outside" and of course there is nothing to see except the walls. I would say to spend HK$400 more (in another hotel that I stayed for the other two days) in a 4 star hotel would be better than this one. Of course if you want to "mix and match' your stay or "diluted" your spending this hotel may also be your choice.</v>
      </c>
      <c r="I2102" s="1" t="str">
        <f>TRIM(IF(ISERROR(MID(other_hotels_test!L2102,7,FIND("travelled",other_hotels_test!L2102,1)-7)),"",MID(other_hotels_test!L2102,7,FIND("travelled",other_hotels_test!L2102,1)-7)))</f>
        <v>April 2010</v>
      </c>
      <c r="J2102" s="1" t="str">
        <f>TRIM(IF(ISERROR(MID(other_hotels_test!L2102,FIND("travelled",other_hotels_test!L2102,1)+9,LEN(other_hotels_test!L2102))),"",MID(other_hotels_test!L2102,FIND("travelled",other_hotels_test!L2102,1)+9,LEN(other_hotels_test!L2102))))</f>
        <v>solo</v>
      </c>
      <c r="K2102" s="4" t="e">
        <f ca="1">udfRegEx(other_hotels_test!M2102,"\d( of )\d( stars).*(n&gt;)([\s\S]*;)")&amp;CHAR(10)&amp;udfRegEx(other_hotels_test!M2102,"[^;]+$\d( of )\d( stars).*(n&gt;)([\s\S]*;)")</f>
        <v>#NAME?</v>
      </c>
      <c r="N2102" s="1" t="str">
        <f>other_hotels_test!P2102</f>
        <v>Reviewed 4 October 2010</v>
      </c>
    </row>
    <row r="2103" spans="1:14" ht="84">
      <c r="A2103" s="1" t="str">
        <f>MID(other_hotels_test!D2103,1,FIND("_data",other_hotels_test!D2103,1)-1)</f>
        <v>victoria_hotel</v>
      </c>
      <c r="B2103" s="4" t="str">
        <f>other_hotels_test!G2103</f>
        <v>DaversLondon</v>
      </c>
      <c r="C2103" s="4" t="str">
        <f>IF(ISBLANK(other_hotels_test!H2103),"",other_hotels_test!H2103)</f>
        <v>London England</v>
      </c>
      <c r="D2103" s="1" t="str">
        <f>MID(other_hotels_test!I2103,FIND("of",other_hotels_test!I2103,1)-2,12)</f>
        <v>3 of 5 stars</v>
      </c>
      <c r="E2103" s="1" t="str">
        <f>MID(other_hotels_test!I2103,FIND("of",other_hotels_test!I2103,1)-2,2)</f>
        <v xml:space="preserve">3 </v>
      </c>
      <c r="F2103" s="2">
        <f>MID(other_hotels_test!I2103,FIND("of",other_hotels_test!I2103,1)-2,2)/MID(other_hotels_test!I2103,FIND("of",other_hotels_test!I2103,1)+2,2)</f>
        <v>0.6</v>
      </c>
      <c r="G2103" s="3" t="str">
        <f>IF(ISBLANK(other_hotels_test!J2103),"",other_hotels_test!J2103)</f>
        <v>“Nice enough hotel clean but small rooms”</v>
      </c>
      <c r="H2103" s="3" t="str">
        <f>IF(ISBLANK(other_hotels_test!K2103),"",other_hotels_test!K2103)</f>
        <v>Booked the Victoria via Trip Advisor - we were staying one night in Singapore travelling up from KL. Location was pretty good - close to the 'Raffles Hotel' and shopping mall (Singapore is definitely all about shopping ) the staff were efficient rooms clean but very small. I think you could spend less in the city and get a better roombut the Victoria certainly not a bad place to stay for a night or two.</v>
      </c>
      <c r="I2103" s="1" t="str">
        <f>TRIM(IF(ISERROR(MID(other_hotels_test!L2103,7,FIND("travelled",other_hotels_test!L2103,1)-7)),"",MID(other_hotels_test!L2103,7,FIND("travelled",other_hotels_test!L2103,1)-7)))</f>
        <v>January 2010</v>
      </c>
      <c r="J2103" s="1" t="str">
        <f>TRIM(IF(ISERROR(MID(other_hotels_test!L2103,FIND("travelled",other_hotels_test!L2103,1)+9,LEN(other_hotels_test!L2103))),"",MID(other_hotels_test!L2103,FIND("travelled",other_hotels_test!L2103,1)+9,LEN(other_hotels_test!L2103))))</f>
        <v>with friends</v>
      </c>
      <c r="K2103" s="4" t="e">
        <f ca="1">udfRegEx(other_hotels_test!M2103,"\d( of )\d( stars).*(n&gt;)([\s\S]*;)")&amp;CHAR(10)&amp;udfRegEx(other_hotels_test!M2103,"[^;]+$\d( of )\d( stars).*(n&gt;)([\s\S]*;)")</f>
        <v>#NAME?</v>
      </c>
      <c r="N2103" s="1" t="str">
        <f>other_hotels_test!P2103</f>
        <v>Reviewed 23 January 2010</v>
      </c>
    </row>
    <row r="2104" spans="1:14" ht="154">
      <c r="A2104" s="1" t="str">
        <f>MID(other_hotels_test!D2104,1,FIND("_data",other_hotels_test!D2104,1)-1)</f>
        <v>victoria_hotel</v>
      </c>
      <c r="B2104" s="4" t="str">
        <f>other_hotels_test!G2104</f>
        <v>Gerald C</v>
      </c>
      <c r="C2104" s="4" t="str">
        <f>IF(ISBLANK(other_hotels_test!H2104),"",other_hotels_test!H2104)</f>
        <v>East Alton Illinois</v>
      </c>
      <c r="D2104" s="1" t="str">
        <f>MID(other_hotels_test!I2104,FIND("of",other_hotels_test!I2104,1)-2,12)</f>
        <v>5 of 5 stars</v>
      </c>
      <c r="E2104" s="1" t="str">
        <f>MID(other_hotels_test!I2104,FIND("of",other_hotels_test!I2104,1)-2,2)</f>
        <v xml:space="preserve">5 </v>
      </c>
      <c r="F2104" s="2">
        <f>MID(other_hotels_test!I2104,FIND("of",other_hotels_test!I2104,1)-2,2)/MID(other_hotels_test!I2104,FIND("of",other_hotels_test!I2104,1)+2,2)</f>
        <v>1</v>
      </c>
      <c r="G2104" s="3" t="str">
        <f>IF(ISBLANK(other_hotels_test!J2104),"",other_hotels_test!J2104)</f>
        <v>“Victoria Hotel ... loved it”</v>
      </c>
      <c r="H2104" s="3" t="str">
        <f>IF(ISBLANK(other_hotels_test!K2104),"",other_hotels_test!K2104)</f>
        <v>The Victoria Hotel was an excellent choice for our all-too-short visit to Singapore. If there are six or seven in your family it will be a bit crowded but there were three of us and it was perfect. It was spotlessly clean very elegant and convenient to everything. Staff were all delightful and helpful. One staff gave us very good pointers on visiting Johor Baru Malaysia while we were there. We were very pleased with our choice and would return to the Victoria Hotel if we are ever able to return to Singapore. We will long remember our tea at Raffles and our night out in Bugis Station ...and staying at the Victoria Hotel made our stay so much easier and nicer. It was priced a little less than other hotels in town ... which are often pricey.</v>
      </c>
      <c r="I2104" s="1" t="str">
        <f>TRIM(IF(ISERROR(MID(other_hotels_test!L2104,7,FIND("travelled",other_hotels_test!L2104,1)-7)),"",MID(other_hotels_test!L2104,7,FIND("travelled",other_hotels_test!L2104,1)-7)))</f>
        <v>November 2013</v>
      </c>
      <c r="J2104" s="1" t="str">
        <f>TRIM(IF(ISERROR(MID(other_hotels_test!L2104,FIND("travelled",other_hotels_test!L2104,1)+9,LEN(other_hotels_test!L2104))),"",MID(other_hotels_test!L2104,FIND("travelled",other_hotels_test!L2104,1)+9,LEN(other_hotels_test!L2104))))</f>
        <v>on business</v>
      </c>
      <c r="K2104" s="4" t="e">
        <f ca="1">udfRegEx(other_hotels_test!M2104,"\d( of )\d( stars).*(n&gt;)([\s\S]*;)")&amp;CHAR(10)&amp;udfRegEx(other_hotels_test!M2104,"[^;]+$\d( of )\d( stars).*(n&gt;)([\s\S]*;)")</f>
        <v>#NAME?</v>
      </c>
      <c r="N2104" s="1" t="str">
        <f>other_hotels_test!P2104</f>
        <v>Reviewed 24 November 2013</v>
      </c>
    </row>
    <row r="2105" spans="1:14" ht="196">
      <c r="A2105" s="1" t="str">
        <f>MID(other_hotels_test!D2105,1,FIND("_data",other_hotels_test!D2105,1)-1)</f>
        <v>victoria_hotel</v>
      </c>
      <c r="B2105" s="4" t="str">
        <f>other_hotels_test!G2105</f>
        <v>shirlpassion</v>
      </c>
      <c r="C2105" s="4" t="str">
        <f>IF(ISBLANK(other_hotels_test!H2105),"",other_hotels_test!H2105)</f>
        <v>Petaling Jaya Malaysia</v>
      </c>
      <c r="D2105" s="1" t="str">
        <f>MID(other_hotels_test!I2105,FIND("of",other_hotels_test!I2105,1)-2,12)</f>
        <v>3 of 5 stars</v>
      </c>
      <c r="E2105" s="1" t="str">
        <f>MID(other_hotels_test!I2105,FIND("of",other_hotels_test!I2105,1)-2,2)</f>
        <v xml:space="preserve">3 </v>
      </c>
      <c r="F2105" s="2">
        <f>MID(other_hotels_test!I2105,FIND("of",other_hotels_test!I2105,1)-2,2)/MID(other_hotels_test!I2105,FIND("of",other_hotels_test!I2105,1)+2,2)</f>
        <v>0.6</v>
      </c>
      <c r="G2105" s="3" t="str">
        <f>IF(ISBLANK(other_hotels_test!J2105),"",other_hotels_test!J2105)</f>
        <v>“19-21 Nov 2013 stay”</v>
      </c>
      <c r="H2105" s="3" t="str">
        <f>IF(ISBLANK(other_hotels_test!K2105),"",other_hotels_test!K2105)</f>
        <v>The staff at the hotel were helpful and pleasant. The hotel facilities are basic (TV hot shower hair dryer coffee/tea) and worth the money. The cafe 7-11 store hairdresser ATM and money changer are all just in front of the hotel. The best is its location - very central and assessible to two MRT stations Bras Basah and Bugis. It is also located in an area with many museums and monuments. There are also two food courts nearby. Further down the Victoria St to the left of the hotel is the Bugis street market. Adjacent to the Victoria St - Hill St junction is the Orchard Rd. The bus station is right in front of the hotel with many taxis available. It is walking distance to many interesting places. Joggers can even run towards the Flyer near Marina Bay. Would recommend it to those with average budget. Only had some noise disturbance coming from the air-con of other office blocks behind. Do check on this upon getting your room.</v>
      </c>
      <c r="I2105" s="1" t="str">
        <f>TRIM(IF(ISERROR(MID(other_hotels_test!L2105,7,FIND("travelled",other_hotels_test!L2105,1)-7)),"",MID(other_hotels_test!L2105,7,FIND("travelled",other_hotels_test!L2105,1)-7)))</f>
        <v>November 2013</v>
      </c>
      <c r="J2105" s="1" t="str">
        <f>TRIM(IF(ISERROR(MID(other_hotels_test!L2105,FIND("travelled",other_hotels_test!L2105,1)+9,LEN(other_hotels_test!L2105))),"",MID(other_hotels_test!L2105,FIND("travelled",other_hotels_test!L2105,1)+9,LEN(other_hotels_test!L2105))))</f>
        <v>with friends</v>
      </c>
      <c r="K2105" s="4" t="e">
        <f ca="1">udfRegEx(other_hotels_test!M2105,"\d( of )\d( stars).*(n&gt;)([\s\S]*;)")&amp;CHAR(10)&amp;udfRegEx(other_hotels_test!M2105,"[^;]+$\d( of )\d( stars).*(n&gt;)([\s\S]*;)")</f>
        <v>#NAME?</v>
      </c>
      <c r="N2105" s="1" t="str">
        <f>other_hotels_test!P2105</f>
        <v>Reviewed 23 November 2013</v>
      </c>
    </row>
    <row r="2106" spans="1:14" ht="56">
      <c r="A2106" s="1" t="str">
        <f>MID(other_hotels_test!D2106,1,FIND("_data",other_hotels_test!D2106,1)-1)</f>
        <v>victoria_hotel</v>
      </c>
      <c r="B2106" s="4" t="str">
        <f>other_hotels_test!G2106</f>
        <v>noagmi</v>
      </c>
      <c r="C2106" s="4" t="str">
        <f>IF(ISBLANK(other_hotels_test!H2106),"",other_hotels_test!H2106)</f>
        <v>Yokohama-shi Kanagawa Japan</v>
      </c>
      <c r="D2106" s="1" t="str">
        <f>MID(other_hotels_test!I2106,FIND("of",other_hotels_test!I2106,1)-2,12)</f>
        <v>2 of 5 stars</v>
      </c>
      <c r="E2106" s="1" t="str">
        <f>MID(other_hotels_test!I2106,FIND("of",other_hotels_test!I2106,1)-2,2)</f>
        <v xml:space="preserve">2 </v>
      </c>
      <c r="F2106" s="2">
        <f>MID(other_hotels_test!I2106,FIND("of",other_hotels_test!I2106,1)-2,2)/MID(other_hotels_test!I2106,FIND("of",other_hotels_test!I2106,1)+2,2)</f>
        <v>0.4</v>
      </c>
      <c r="G2106" s="3" t="str">
        <f>IF(ISBLANK(other_hotels_test!J2106),"",other_hotels_test!J2106)</f>
        <v>“The service quality gets worse”</v>
      </c>
      <c r="H2106" s="3" t="str">
        <f>IF(ISBLANK(other_hotels_test!K2106),"",other_hotels_test!K2106)</f>
        <v>I have stayed here on several occasions. The service quality gets worse and worse. This time I stayed for 5 nights. They did not change a bath towel for foot and a bet sheet everyday. And Coffee sticks and laundry bags were not refilled after some of my usage.</v>
      </c>
      <c r="I2106" s="1" t="str">
        <f>TRIM(IF(ISERROR(MID(other_hotels_test!L2106,7,FIND("travelled",other_hotels_test!L2106,1)-7)),"",MID(other_hotels_test!L2106,7,FIND("travelled",other_hotels_test!L2106,1)-7)))</f>
        <v>November 2013</v>
      </c>
      <c r="J2106" s="1" t="str">
        <f>TRIM(IF(ISERROR(MID(other_hotels_test!L2106,FIND("travelled",other_hotels_test!L2106,1)+9,LEN(other_hotels_test!L2106))),"",MID(other_hotels_test!L2106,FIND("travelled",other_hotels_test!L2106,1)+9,LEN(other_hotels_test!L2106))))</f>
        <v>solo</v>
      </c>
      <c r="K2106" s="4" t="e">
        <f ca="1">udfRegEx(other_hotels_test!M2106,"\d( of )\d( stars).*(n&gt;)([\s\S]*;)")&amp;CHAR(10)&amp;udfRegEx(other_hotels_test!M2106,"[^;]+$\d( of )\d( stars).*(n&gt;)([\s\S]*;)")</f>
        <v>#NAME?</v>
      </c>
      <c r="N2106" s="1" t="str">
        <f>other_hotels_test!P2106</f>
        <v>Reviewed 23 November 2013</v>
      </c>
    </row>
    <row r="2107" spans="1:14" ht="56">
      <c r="A2107" s="1" t="str">
        <f>MID(other_hotels_test!D2107,1,FIND("_data",other_hotels_test!D2107,1)-1)</f>
        <v>victoria_hotel</v>
      </c>
      <c r="B2107" s="4" t="str">
        <f>other_hotels_test!G2107</f>
        <v>Monique v</v>
      </c>
      <c r="C2107" s="4" t="str">
        <f>IF(ISBLANK(other_hotels_test!H2107),"",other_hotels_test!H2107)</f>
        <v>Rotterdam</v>
      </c>
      <c r="D2107" s="1" t="str">
        <f>MID(other_hotels_test!I2107,FIND("of",other_hotels_test!I2107,1)-2,12)</f>
        <v>4 of 5 stars</v>
      </c>
      <c r="E2107" s="1" t="str">
        <f>MID(other_hotels_test!I2107,FIND("of",other_hotels_test!I2107,1)-2,2)</f>
        <v xml:space="preserve">4 </v>
      </c>
      <c r="F2107" s="2">
        <f>MID(other_hotels_test!I2107,FIND("of",other_hotels_test!I2107,1)-2,2)/MID(other_hotels_test!I2107,FIND("of",other_hotels_test!I2107,1)+2,2)</f>
        <v>0.8</v>
      </c>
      <c r="G2107" s="3" t="str">
        <f>IF(ISBLANK(other_hotels_test!J2107),"",other_hotels_test!J2107)</f>
        <v>“Nice hotel”</v>
      </c>
      <c r="H2107" s="3" t="str">
        <f>IF(ISBLANK(other_hotels_test!K2107),"",other_hotels_test!K2107)</f>
        <v>We stayed there almost a week. It was a very nice hotel small rooms but very clean. Location was very good. Nearby busstation and restaurants. We enjoyed it very much and most important : the staff was very helpfull.</v>
      </c>
      <c r="I2107" s="1" t="str">
        <f>TRIM(IF(ISERROR(MID(other_hotels_test!L2107,7,FIND("travelled",other_hotels_test!L2107,1)-7)),"",MID(other_hotels_test!L2107,7,FIND("travelled",other_hotels_test!L2107,1)-7)))</f>
        <v>November 2013</v>
      </c>
      <c r="J2107" s="1" t="str">
        <f>TRIM(IF(ISERROR(MID(other_hotels_test!L2107,FIND("travelled",other_hotels_test!L2107,1)+9,LEN(other_hotels_test!L2107))),"",MID(other_hotels_test!L2107,FIND("travelled",other_hotels_test!L2107,1)+9,LEN(other_hotels_test!L2107))))</f>
        <v>with friends</v>
      </c>
      <c r="K2107" s="4" t="e">
        <f ca="1">udfRegEx(other_hotels_test!M2107,"\d( of )\d( stars).*(n&gt;)([\s\S]*;)")&amp;CHAR(10)&amp;udfRegEx(other_hotels_test!M2107,"[^;]+$\d( of )\d( stars).*(n&gt;)([\s\S]*;)")</f>
        <v>#NAME?</v>
      </c>
      <c r="N2107" s="1" t="str">
        <f>other_hotels_test!P2107</f>
        <v>Reviewed 23 November 2013</v>
      </c>
    </row>
    <row r="2108" spans="1:14" ht="56">
      <c r="A2108" s="1" t="str">
        <f>MID(other_hotels_test!D2108,1,FIND("_data",other_hotels_test!D2108,1)-1)</f>
        <v>victoria_hotel</v>
      </c>
      <c r="B2108" s="4" t="str">
        <f>other_hotels_test!G2108</f>
        <v>mujyaki</v>
      </c>
      <c r="C2108" s="4" t="str">
        <f>IF(ISBLANK(other_hotels_test!H2108),"",other_hotels_test!H2108)</f>
        <v>Jakarta Jakarta Raya Indonesia</v>
      </c>
      <c r="D2108" s="1" t="str">
        <f>MID(other_hotels_test!I2108,FIND("of",other_hotels_test!I2108,1)-2,12)</f>
        <v>4 of 5 stars</v>
      </c>
      <c r="E2108" s="1" t="str">
        <f>MID(other_hotels_test!I2108,FIND("of",other_hotels_test!I2108,1)-2,2)</f>
        <v xml:space="preserve">4 </v>
      </c>
      <c r="F2108" s="2">
        <f>MID(other_hotels_test!I2108,FIND("of",other_hotels_test!I2108,1)-2,2)/MID(other_hotels_test!I2108,FIND("of",other_hotels_test!I2108,1)+2,2)</f>
        <v>0.8</v>
      </c>
      <c r="G2108" s="3" t="str">
        <f>IF(ISBLANK(other_hotels_test!J2108),"",other_hotels_test!J2108)</f>
        <v>“Night and carefree in Singapore”</v>
      </c>
      <c r="H2108" s="3" t="str">
        <f>IF(ISBLANK(other_hotels_test!K2108),"",other_hotels_test!K2108)</f>
        <v>I use it to night in Singapore. I was able to check in without problems I can not speak the English language. I think that it is a convenient hotel is able to stay at ease. Location is good to best. I also would like to use.</v>
      </c>
      <c r="I2108" s="1" t="str">
        <f>TRIM(IF(ISERROR(MID(other_hotels_test!L2108,7,FIND("travelled",other_hotels_test!L2108,1)-7)),"",MID(other_hotels_test!L2108,7,FIND("travelled",other_hotels_test!L2108,1)-7)))</f>
        <v>September 2013</v>
      </c>
      <c r="J2108" s="1" t="str">
        <f>TRIM(IF(ISERROR(MID(other_hotels_test!L2108,FIND("travelled",other_hotels_test!L2108,1)+9,LEN(other_hotels_test!L2108))),"",MID(other_hotels_test!L2108,FIND("travelled",other_hotels_test!L2108,1)+9,LEN(other_hotels_test!L2108))))</f>
        <v>solo</v>
      </c>
      <c r="K2108" s="4" t="e">
        <f ca="1">udfRegEx(other_hotels_test!M2108,"\d( of )\d( stars).*(n&gt;)([\s\S]*;)")&amp;CHAR(10)&amp;udfRegEx(other_hotels_test!M2108,"[^;]+$\d( of )\d( stars).*(n&gt;)([\s\S]*;)")</f>
        <v>#NAME?</v>
      </c>
      <c r="N2108" s="1" t="str">
        <f>other_hotels_test!P2108</f>
        <v>Reviewed 11 September 2013</v>
      </c>
    </row>
    <row r="2109" spans="1:14" ht="196">
      <c r="A2109" s="1" t="str">
        <f>MID(other_hotels_test!D2109,1,FIND("_data",other_hotels_test!D2109,1)-1)</f>
        <v>victoria_hotel</v>
      </c>
      <c r="B2109" s="4" t="str">
        <f>other_hotels_test!G2109</f>
        <v>Kathy174</v>
      </c>
      <c r="C2109" s="4" t="str">
        <f>IF(ISBLANK(other_hotels_test!H2109),"",other_hotels_test!H2109)</f>
        <v>Sydney Australia</v>
      </c>
      <c r="D2109" s="1" t="str">
        <f>MID(other_hotels_test!I2109,FIND("of",other_hotels_test!I2109,1)-2,12)</f>
        <v>2 of 5 stars</v>
      </c>
      <c r="E2109" s="1" t="str">
        <f>MID(other_hotels_test!I2109,FIND("of",other_hotels_test!I2109,1)-2,2)</f>
        <v xml:space="preserve">2 </v>
      </c>
      <c r="F2109" s="2">
        <f>MID(other_hotels_test!I2109,FIND("of",other_hotels_test!I2109,1)-2,2)/MID(other_hotels_test!I2109,FIND("of",other_hotels_test!I2109,1)+2,2)</f>
        <v>0.4</v>
      </c>
      <c r="G2109" s="3" t="str">
        <f>IF(ISBLANK(other_hotels_test!J2109),"",other_hotels_test!J2109)</f>
        <v>“Good Location Ordinary Hotel”</v>
      </c>
      <c r="H2109" s="3" t="str">
        <f>IF(ISBLANK(other_hotels_test!K2109),"",other_hotels_test!K2109)</f>
        <v>First the positives: good location large room. Now for the negatives:.... * Terrible Security! Apart from the main entrance there are 2 other entrances which are unseen from the service desk area - ANYBODY can walk in - I wasn't impressed! * When we first arrived the room next to ours was wide open and stayed that way for the rest of the day and night! The door was closed next morning. There was nobody in there - was it occupied or not? Did the maid leave it open? Not very reassuring! * Very Poor WiFi! Yes they advertise free WiFi but the signal is lousy - we couldn't even access the internet therefore couldn't check on flights etc. * No hand towels OR even a small soap on the hand basin to wash your hands! I know it's a cheaper hotel but surely they could stretch themselves to provide this - this is mean and inconsiderate. * No glasses or cups were washed by the staff for our entire stay.</v>
      </c>
      <c r="I2109" s="1" t="str">
        <f>TRIM(IF(ISERROR(MID(other_hotels_test!L2109,7,FIND("travelled",other_hotels_test!L2109,1)-7)),"",MID(other_hotels_test!L2109,7,FIND("travelled",other_hotels_test!L2109,1)-7)))</f>
        <v>September 2013</v>
      </c>
      <c r="J2109" s="1" t="str">
        <f>TRIM(IF(ISERROR(MID(other_hotels_test!L2109,FIND("travelled",other_hotels_test!L2109,1)+9,LEN(other_hotels_test!L2109))),"",MID(other_hotels_test!L2109,FIND("travelled",other_hotels_test!L2109,1)+9,LEN(other_hotels_test!L2109))))</f>
        <v>as a couple</v>
      </c>
      <c r="K2109" s="4" t="e">
        <f ca="1">udfRegEx(other_hotels_test!M2109,"\d( of )\d( stars).*(n&gt;)([\s\S]*;)")&amp;CHAR(10)&amp;udfRegEx(other_hotels_test!M2109,"[^;]+$\d( of )\d( stars).*(n&gt;)([\s\S]*;)")</f>
        <v>#NAME?</v>
      </c>
      <c r="N2109" s="1" t="str">
        <f>other_hotels_test!P2109</f>
        <v>Reviewed 11 September 2013</v>
      </c>
    </row>
    <row r="2110" spans="1:14" ht="112">
      <c r="A2110" s="1" t="str">
        <f>MID(other_hotels_test!D2110,1,FIND("_data",other_hotels_test!D2110,1)-1)</f>
        <v>victoria_hotel</v>
      </c>
      <c r="B2110" s="4" t="str">
        <f>other_hotels_test!G2110</f>
        <v>allan152011</v>
      </c>
      <c r="C2110" s="4" t="str">
        <f>IF(ISBLANK(other_hotels_test!H2110),"",other_hotels_test!H2110)</f>
        <v>Beau bassin Mauritius.</v>
      </c>
      <c r="D2110" s="1" t="str">
        <f>MID(other_hotels_test!I2110,FIND("of",other_hotels_test!I2110,1)-2,12)</f>
        <v>4 of 5 stars</v>
      </c>
      <c r="E2110" s="1" t="str">
        <f>MID(other_hotels_test!I2110,FIND("of",other_hotels_test!I2110,1)-2,2)</f>
        <v xml:space="preserve">4 </v>
      </c>
      <c r="F2110" s="2">
        <f>MID(other_hotels_test!I2110,FIND("of",other_hotels_test!I2110,1)-2,2)/MID(other_hotels_test!I2110,FIND("of",other_hotels_test!I2110,1)+2,2)</f>
        <v>0.8</v>
      </c>
      <c r="G2110" s="3" t="str">
        <f>IF(ISBLANK(other_hotels_test!J2110),"",other_hotels_test!J2110)</f>
        <v>“value for money accomodation.”</v>
      </c>
      <c r="H2110" s="3" t="str">
        <f>IF(ISBLANK(other_hotels_test!K2110),"",other_hotels_test!K2110)</f>
        <v>The location of the hotel is excellent and from there I have been able to access to many shopping centres along Orchard Road and Suntec City shops and other attractions.The room is quite smallsimple but clean and furnished with a very comfortable bed.The accomodation was really worth the price paid.The only drawback is that my room does not have a window view.Overall I will surely recommend Victoria Hotel to my friends and relatives for their future visit to Singapore.</v>
      </c>
      <c r="I2110" s="1" t="str">
        <f>TRIM(IF(ISERROR(MID(other_hotels_test!L2110,7,FIND("travelled",other_hotels_test!L2110,1)-7)),"",MID(other_hotels_test!L2110,7,FIND("travelled",other_hotels_test!L2110,1)-7)))</f>
        <v>August 2013</v>
      </c>
      <c r="J2110" s="1" t="str">
        <f>TRIM(IF(ISERROR(MID(other_hotels_test!L2110,FIND("travelled",other_hotels_test!L2110,1)+9,LEN(other_hotels_test!L2110))),"",MID(other_hotels_test!L2110,FIND("travelled",other_hotels_test!L2110,1)+9,LEN(other_hotels_test!L2110))))</f>
        <v>with family</v>
      </c>
      <c r="K2110" s="4" t="e">
        <f ca="1">udfRegEx(other_hotels_test!M2110,"\d( of )\d( stars).*(n&gt;)([\s\S]*;)")&amp;CHAR(10)&amp;udfRegEx(other_hotels_test!M2110,"[^;]+$\d( of )\d( stars).*(n&gt;)([\s\S]*;)")</f>
        <v>#NAME?</v>
      </c>
      <c r="N2110" s="1" t="str">
        <f>other_hotels_test!P2110</f>
        <v>Reviewed 9 September 2013</v>
      </c>
    </row>
    <row r="2111" spans="1:14" ht="84">
      <c r="A2111" s="1" t="str">
        <f>MID(other_hotels_test!D2111,1,FIND("_data",other_hotels_test!D2111,1)-1)</f>
        <v>victoria_hotel</v>
      </c>
      <c r="B2111" s="4" t="str">
        <f>other_hotels_test!G2111</f>
        <v>M2323</v>
      </c>
      <c r="C2111" s="4" t="str">
        <f>IF(ISBLANK(other_hotels_test!H2111),"",other_hotels_test!H2111)</f>
        <v>Katoomba Australia</v>
      </c>
      <c r="D2111" s="1" t="str">
        <f>MID(other_hotels_test!I2111,FIND("of",other_hotels_test!I2111,1)-2,12)</f>
        <v>4 of 5 stars</v>
      </c>
      <c r="E2111" s="1" t="str">
        <f>MID(other_hotels_test!I2111,FIND("of",other_hotels_test!I2111,1)-2,2)</f>
        <v xml:space="preserve">4 </v>
      </c>
      <c r="F2111" s="2">
        <f>MID(other_hotels_test!I2111,FIND("of",other_hotels_test!I2111,1)-2,2)/MID(other_hotels_test!I2111,FIND("of",other_hotels_test!I2111,1)+2,2)</f>
        <v>0.8</v>
      </c>
      <c r="G2111" s="3" t="str">
        <f>IF(ISBLANK(other_hotels_test!J2111),"",other_hotels_test!J2111)</f>
        <v>“good value”</v>
      </c>
      <c r="H2111" s="3" t="str">
        <f>IF(ISBLANK(other_hotels_test!K2111),"",other_hotels_test!K2111)</f>
        <v>this hotel is great for the budget traveller. really good value compared to other hotels in the area. LOCATION: close to MRT stations good food and shopping ROOMS: small but very clean. no noise pollution good blinds to shut out the light STAFF: very friendly they told me about a great spot to grab dinner PRICE: dirt cheap!! highly recommended.</v>
      </c>
      <c r="I2111" s="1" t="str">
        <f>TRIM(IF(ISERROR(MID(other_hotels_test!L2111,7,FIND("travelled",other_hotels_test!L2111,1)-7)),"",MID(other_hotels_test!L2111,7,FIND("travelled",other_hotels_test!L2111,1)-7)))</f>
        <v>July 2013</v>
      </c>
      <c r="J2111" s="1" t="str">
        <f>TRIM(IF(ISERROR(MID(other_hotels_test!L2111,FIND("travelled",other_hotels_test!L2111,1)+9,LEN(other_hotels_test!L2111))),"",MID(other_hotels_test!L2111,FIND("travelled",other_hotels_test!L2111,1)+9,LEN(other_hotels_test!L2111))))</f>
        <v>solo</v>
      </c>
      <c r="K2111" s="4" t="e">
        <f ca="1">udfRegEx(other_hotels_test!M2111,"\d( of )\d( stars).*(n&gt;)([\s\S]*;)")&amp;CHAR(10)&amp;udfRegEx(other_hotels_test!M2111,"[^;]+$\d( of )\d( stars).*(n&gt;)([\s\S]*;)")</f>
        <v>#NAME?</v>
      </c>
      <c r="N2111" s="1" t="str">
        <f>other_hotels_test!P2111</f>
        <v>Reviewed 9 September 2013</v>
      </c>
    </row>
    <row r="2112" spans="1:14" ht="56">
      <c r="A2112" s="1" t="str">
        <f>MID(other_hotels_test!D2112,1,FIND("_data",other_hotels_test!D2112,1)-1)</f>
        <v>victoria_hotel</v>
      </c>
      <c r="B2112" s="4" t="str">
        <f>other_hotels_test!G2112</f>
        <v>Bodenjj</v>
      </c>
      <c r="C2112" s="4" t="str">
        <f>IF(ISBLANK(other_hotels_test!H2112),"",other_hotels_test!H2112)</f>
        <v>Vancouver Canada</v>
      </c>
      <c r="D2112" s="1" t="str">
        <f>MID(other_hotels_test!I2112,FIND("of",other_hotels_test!I2112,1)-2,12)</f>
        <v>5 of 5 stars</v>
      </c>
      <c r="E2112" s="1" t="str">
        <f>MID(other_hotels_test!I2112,FIND("of",other_hotels_test!I2112,1)-2,2)</f>
        <v xml:space="preserve">5 </v>
      </c>
      <c r="F2112" s="2">
        <f>MID(other_hotels_test!I2112,FIND("of",other_hotels_test!I2112,1)-2,2)/MID(other_hotels_test!I2112,FIND("of",other_hotels_test!I2112,1)+2,2)</f>
        <v>1</v>
      </c>
      <c r="G2112" s="3" t="str">
        <f>IF(ISBLANK(other_hotels_test!J2112),"",other_hotels_test!J2112)</f>
        <v>“Great accommodation on a budget!”</v>
      </c>
      <c r="H2112" s="3" t="str">
        <f>IF(ISBLANK(other_hotels_test!K2112),"",other_hotels_test!K2112)</f>
        <v>Located 5min away from bugis MRT station (take a left when exiting to get to hotel). Simple hotel clean and good location. Perfect for me and my husband as we just started our backpacking adventure through asia.</v>
      </c>
      <c r="I2112" s="1" t="str">
        <f>TRIM(IF(ISERROR(MID(other_hotels_test!L2112,7,FIND("travelled",other_hotels_test!L2112,1)-7)),"",MID(other_hotels_test!L2112,7,FIND("travelled",other_hotels_test!L2112,1)-7)))</f>
        <v/>
      </c>
      <c r="J2112" s="1" t="str">
        <f>TRIM(IF(ISERROR(MID(other_hotels_test!L2112,FIND("travelled",other_hotels_test!L2112,1)+9,LEN(other_hotels_test!L2112))),"",MID(other_hotels_test!L2112,FIND("travelled",other_hotels_test!L2112,1)+9,LEN(other_hotels_test!L2112))))</f>
        <v/>
      </c>
      <c r="K2112" s="4" t="e">
        <f ca="1">udfRegEx(other_hotels_test!M2112,"\d( of )\d( stars).*(n&gt;)([\s\S]*;)")&amp;CHAR(10)&amp;udfRegEx(other_hotels_test!M2112,"[^;]+$\d( of )\d( stars).*(n&gt;)([\s\S]*;)")</f>
        <v>#NAME?</v>
      </c>
      <c r="N2112" s="1" t="str">
        <f>other_hotels_test!P2112</f>
        <v>Reviewed 7 September 2013</v>
      </c>
    </row>
    <row r="2113" spans="1:14" ht="112">
      <c r="A2113" s="1" t="str">
        <f>MID(other_hotels_test!D2113,1,FIND("_data",other_hotels_test!D2113,1)-1)</f>
        <v>victoria_hotel</v>
      </c>
      <c r="B2113" s="4" t="str">
        <f>other_hotels_test!G2113</f>
        <v>boonnah</v>
      </c>
      <c r="C2113" s="4" t="str">
        <f>IF(ISBLANK(other_hotels_test!H2113),"",other_hotels_test!H2113)</f>
        <v>Jakarta</v>
      </c>
      <c r="D2113" s="1" t="str">
        <f>MID(other_hotels_test!I2113,FIND("of",other_hotels_test!I2113,1)-2,12)</f>
        <v>4 of 5 stars</v>
      </c>
      <c r="E2113" s="1" t="str">
        <f>MID(other_hotels_test!I2113,FIND("of",other_hotels_test!I2113,1)-2,2)</f>
        <v xml:space="preserve">4 </v>
      </c>
      <c r="F2113" s="2">
        <f>MID(other_hotels_test!I2113,FIND("of",other_hotels_test!I2113,1)-2,2)/MID(other_hotels_test!I2113,FIND("of",other_hotels_test!I2113,1)+2,2)</f>
        <v>0.8</v>
      </c>
      <c r="G2113" s="3" t="str">
        <f>IF(ISBLANK(other_hotels_test!J2113),"",other_hotels_test!J2113)</f>
        <v>“Small room but great location”</v>
      </c>
      <c r="H2113" s="3" t="str">
        <f>IF(ISBLANK(other_hotels_test!K2113),"",other_hotels_test!K2113)</f>
        <v>I stayed here for 4 nights for leisure with my kids. The location was great just 5 minute-walk from Bras Basah MRT station and it's great when you bring a big luggage and a 6-year old boy with you. I reserved through an internet hotel booking site and was handled efficiently by the front staff. The room itself is small but with adequate amenities and free in-room wifi. The hotel is also within 10 minute walking from Bugis Junction and other food courts which is a heaven for food lovers like me.</v>
      </c>
      <c r="I2113" s="1" t="str">
        <f>TRIM(IF(ISERROR(MID(other_hotels_test!L2113,7,FIND("travelled",other_hotels_test!L2113,1)-7)),"",MID(other_hotels_test!L2113,7,FIND("travelled",other_hotels_test!L2113,1)-7)))</f>
        <v>February 2012</v>
      </c>
      <c r="J2113" s="1" t="str">
        <f>TRIM(IF(ISERROR(MID(other_hotels_test!L2113,FIND("travelled",other_hotels_test!L2113,1)+9,LEN(other_hotels_test!L2113))),"",MID(other_hotels_test!L2113,FIND("travelled",other_hotels_test!L2113,1)+9,LEN(other_hotels_test!L2113))))</f>
        <v>with family</v>
      </c>
      <c r="K2113" s="4" t="e">
        <f ca="1">udfRegEx(other_hotels_test!M2113,"\d( of )\d( stars).*(n&gt;)([\s\S]*;)")&amp;CHAR(10)&amp;udfRegEx(other_hotels_test!M2113,"[^;]+$\d( of )\d( stars).*(n&gt;)([\s\S]*;)")</f>
        <v>#NAME?</v>
      </c>
      <c r="N2113" s="1" t="str">
        <f>other_hotels_test!P2113</f>
        <v>Reviewed 2 July 2012</v>
      </c>
    </row>
    <row r="2114" spans="1:14" ht="210">
      <c r="A2114" s="1" t="str">
        <f>MID(other_hotels_test!D2114,1,FIND("_data",other_hotels_test!D2114,1)-1)</f>
        <v>victoria_hotel</v>
      </c>
      <c r="B2114" s="4" t="str">
        <f>other_hotels_test!G2114</f>
        <v>peterpumpkinhead</v>
      </c>
      <c r="C2114" s="4" t="str">
        <f>IF(ISBLANK(other_hotels_test!H2114),"",other_hotels_test!H2114)</f>
        <v>United Kingdom</v>
      </c>
      <c r="D2114" s="1" t="str">
        <f>MID(other_hotels_test!I2114,FIND("of",other_hotels_test!I2114,1)-2,12)</f>
        <v>5 of 5 stars</v>
      </c>
      <c r="E2114" s="1" t="str">
        <f>MID(other_hotels_test!I2114,FIND("of",other_hotels_test!I2114,1)-2,2)</f>
        <v xml:space="preserve">5 </v>
      </c>
      <c r="F2114" s="2">
        <f>MID(other_hotels_test!I2114,FIND("of",other_hotels_test!I2114,1)-2,2)/MID(other_hotels_test!I2114,FIND("of",other_hotels_test!I2114,1)+2,2)</f>
        <v>1</v>
      </c>
      <c r="G2114" s="3" t="str">
        <f>IF(ISBLANK(other_hotels_test!J2114),"",other_hotels_test!J2114)</f>
        <v>“Great location and great value”</v>
      </c>
      <c r="H2114" s="3" t="str">
        <f>IF(ISBLANK(other_hotels_test!K2114),"",other_hotels_test!K2114)</f>
        <v>I stayed here for 4 nights in June whilst spending a long-weekend in Singapore. The hotel is quite basic but perfectly adequate and comfortable. It is in an extremely good central location - just a few minutes' walk from Raffles and the MRT and only 15-20 minutes' walk from the Marina Bay. The free in-room wifi was reliable and usable but a little bit slow on occasion. I did a lot of searching for a good value hotel in a central location in Singapore before booking the Victoria and having stayed there now I'd definitely go back. I think you'd struggle to find another hotel that ticks all the boxes the Victoria does namely:- * Good value; * Basic but comfortable; * Excellent central location; and * Free in-room wifi. Other hotels around the Victoria are either far more expensive not quite as well located or make separate over-the-top charges for in-room wifi. If I return to Singapore the Victoria will be top of my list for a place to stay.</v>
      </c>
      <c r="I2114" s="1" t="str">
        <f>TRIM(IF(ISERROR(MID(other_hotels_test!L2114,7,FIND("travelled",other_hotels_test!L2114,1)-7)),"",MID(other_hotels_test!L2114,7,FIND("travelled",other_hotels_test!L2114,1)-7)))</f>
        <v>June 2012</v>
      </c>
      <c r="J2114" s="1" t="str">
        <f>TRIM(IF(ISERROR(MID(other_hotels_test!L2114,FIND("travelled",other_hotels_test!L2114,1)+9,LEN(other_hotels_test!L2114))),"",MID(other_hotels_test!L2114,FIND("travelled",other_hotels_test!L2114,1)+9,LEN(other_hotels_test!L2114))))</f>
        <v>on business</v>
      </c>
      <c r="K2114" s="4" t="e">
        <f ca="1">udfRegEx(other_hotels_test!M2114,"\d( of )\d( stars).*(n&gt;)([\s\S]*;)")&amp;CHAR(10)&amp;udfRegEx(other_hotels_test!M2114,"[^;]+$\d( of )\d( stars).*(n&gt;)([\s\S]*;)")</f>
        <v>#NAME?</v>
      </c>
      <c r="N2114" s="1" t="str">
        <f>other_hotels_test!P2114</f>
        <v>Reviewed 1 July 2012</v>
      </c>
    </row>
    <row r="2115" spans="1:14" ht="196">
      <c r="A2115" s="1" t="str">
        <f>MID(other_hotels_test!D2115,1,FIND("_data",other_hotels_test!D2115,1)-1)</f>
        <v>victoria_hotel</v>
      </c>
      <c r="B2115" s="4" t="str">
        <f>other_hotels_test!G2115</f>
        <v>jessica9382</v>
      </c>
      <c r="C2115" s="4" t="str">
        <f>IF(ISBLANK(other_hotels_test!H2115),"",other_hotels_test!H2115)</f>
        <v>Kuala Lumpur Malaysia</v>
      </c>
      <c r="D2115" s="1" t="str">
        <f>MID(other_hotels_test!I2115,FIND("of",other_hotels_test!I2115,1)-2,12)</f>
        <v>3 of 5 stars</v>
      </c>
      <c r="E2115" s="1" t="str">
        <f>MID(other_hotels_test!I2115,FIND("of",other_hotels_test!I2115,1)-2,2)</f>
        <v xml:space="preserve">3 </v>
      </c>
      <c r="F2115" s="2">
        <f>MID(other_hotels_test!I2115,FIND("of",other_hotels_test!I2115,1)-2,2)/MID(other_hotels_test!I2115,FIND("of",other_hotels_test!I2115,1)+2,2)</f>
        <v>0.6</v>
      </c>
      <c r="G2115" s="3" t="str">
        <f>IF(ISBLANK(other_hotels_test!J2115),"",other_hotels_test!J2115)</f>
        <v>“Room smelt of cigaret.....”</v>
      </c>
      <c r="H2115" s="3" t="str">
        <f>IF(ISBLANK(other_hotels_test!K2115),"",other_hotels_test!K2115)</f>
        <v>The location was good and convenient where MRT were within a walking distance less than 10 minutes. Bugis junction were also within a walking distance with food court around the corner. We stayed in Victoria Hotel for 2 nights the room smelt of cigaret once we open the door the first day and told the service counter about this in the end they put an ionizer on the dressing table when we went out. Subsequently when we went back the smell was still there and which was disappointing and again we informed the service counter on this issue the next morning and they ended up changing it to a humidifier with 'lavender' smell apparently this however fail there were no 'lavender' smell but a stronger cigaret smell. In the end we switched it off and slept with the cigaret smell. Luckily we were exhausted after a day out and slept through the night. This was our main and only disappointment in Victoria Hotel.</v>
      </c>
      <c r="I2115" s="1" t="str">
        <f>TRIM(IF(ISERROR(MID(other_hotels_test!L2115,7,FIND("travelled",other_hotels_test!L2115,1)-7)),"",MID(other_hotels_test!L2115,7,FIND("travelled",other_hotels_test!L2115,1)-7)))</f>
        <v>June 2012</v>
      </c>
      <c r="J2115" s="1" t="str">
        <f>TRIM(IF(ISERROR(MID(other_hotels_test!L2115,FIND("travelled",other_hotels_test!L2115,1)+9,LEN(other_hotels_test!L2115))),"",MID(other_hotels_test!L2115,FIND("travelled",other_hotels_test!L2115,1)+9,LEN(other_hotels_test!L2115))))</f>
        <v>as a couple</v>
      </c>
      <c r="K2115" s="4" t="e">
        <f ca="1">udfRegEx(other_hotels_test!M2115,"\d( of )\d( stars).*(n&gt;)([\s\S]*;)")&amp;CHAR(10)&amp;udfRegEx(other_hotels_test!M2115,"[^;]+$\d( of )\d( stars).*(n&gt;)([\s\S]*;)")</f>
        <v>#NAME?</v>
      </c>
      <c r="N2115" s="1" t="str">
        <f>other_hotels_test!P2115</f>
        <v>Reviewed 20 June 2012</v>
      </c>
    </row>
    <row r="2116" spans="1:14" ht="140">
      <c r="A2116" s="1" t="str">
        <f>MID(other_hotels_test!D2116,1,FIND("_data",other_hotels_test!D2116,1)-1)</f>
        <v>victoria_hotel</v>
      </c>
      <c r="B2116" s="4" t="str">
        <f>other_hotels_test!G2116</f>
        <v>RaraIrroppoi</v>
      </c>
      <c r="C2116" s="4" t="str">
        <f>IF(ISBLANK(other_hotels_test!H2116),"",other_hotels_test!H2116)</f>
        <v/>
      </c>
      <c r="D2116" s="1" t="str">
        <f>MID(other_hotels_test!I2116,FIND("of",other_hotels_test!I2116,1)-2,12)</f>
        <v>4 of 5 stars</v>
      </c>
      <c r="E2116" s="1" t="str">
        <f>MID(other_hotels_test!I2116,FIND("of",other_hotels_test!I2116,1)-2,2)</f>
        <v xml:space="preserve">4 </v>
      </c>
      <c r="F2116" s="2">
        <f>MID(other_hotels_test!I2116,FIND("of",other_hotels_test!I2116,1)-2,2)/MID(other_hotels_test!I2116,FIND("of",other_hotels_test!I2116,1)+2,2)</f>
        <v>0.8</v>
      </c>
      <c r="G2116" s="3" t="str">
        <f>IF(ISBLANK(other_hotels_test!J2116),"",other_hotels_test!J2116)</f>
        <v>“Very good hotel!”</v>
      </c>
      <c r="H2116" s="3" t="str">
        <f>IF(ISBLANK(other_hotels_test!K2116),"",other_hotels_test!K2116)</f>
        <v>This hotel is very near with several bus stations n 2 MRT station (Bras Basah&amp;City Hall) which is very convenience to go to explore Singapore. The staff were very helpfull n friendly. I booked a room without a credit card n just simply email them to make a reservation surprisingly they want to hold the room for us till 6 pm when at the same time in agoda this hotel was noted fully booked as the date i booked the room. 24 Hours food court is just across the street. Then you can walk to Orchard (if you want) for min 20-30 minutes. Small room but clean. Housekeeper was very friendly also. Overall Victoria Hotel is a very good hotel to stay. I recommend this hotel.</v>
      </c>
      <c r="I2116" s="1" t="str">
        <f>TRIM(IF(ISERROR(MID(other_hotels_test!L2116,7,FIND("travelled",other_hotels_test!L2116,1)-7)),"",MID(other_hotels_test!L2116,7,FIND("travelled",other_hotels_test!L2116,1)-7)))</f>
        <v/>
      </c>
      <c r="J2116" s="1" t="str">
        <f>TRIM(IF(ISERROR(MID(other_hotels_test!L2116,FIND("travelled",other_hotels_test!L2116,1)+9,LEN(other_hotels_test!L2116))),"",MID(other_hotels_test!L2116,FIND("travelled",other_hotels_test!L2116,1)+9,LEN(other_hotels_test!L2116))))</f>
        <v/>
      </c>
      <c r="K2116" s="4" t="e">
        <f ca="1">udfRegEx(other_hotels_test!M2116,"\d( of )\d( stars).*(n&gt;)([\s\S]*;)")&amp;CHAR(10)&amp;udfRegEx(other_hotels_test!M2116,"[^;]+$\d( of )\d( stars).*(n&gt;)([\s\S]*;)")</f>
        <v>#NAME?</v>
      </c>
      <c r="N2116" s="1" t="str">
        <f>other_hotels_test!P2116</f>
        <v>Reviewed 13 June 2012</v>
      </c>
    </row>
    <row r="2117" spans="1:14" ht="84">
      <c r="A2117" s="1" t="str">
        <f>MID(other_hotels_test!D2117,1,FIND("_data",other_hotels_test!D2117,1)-1)</f>
        <v>victoria_hotel</v>
      </c>
      <c r="B2117" s="4" t="str">
        <f>other_hotels_test!G2117</f>
        <v>springyen</v>
      </c>
      <c r="C2117" s="4" t="str">
        <f>IF(ISBLANK(other_hotels_test!H2117),"",other_hotels_test!H2117)</f>
        <v>malaysia</v>
      </c>
      <c r="D2117" s="1" t="str">
        <f>MID(other_hotels_test!I2117,FIND("of",other_hotels_test!I2117,1)-2,12)</f>
        <v>4 of 5 stars</v>
      </c>
      <c r="E2117" s="1" t="str">
        <f>MID(other_hotels_test!I2117,FIND("of",other_hotels_test!I2117,1)-2,2)</f>
        <v xml:space="preserve">4 </v>
      </c>
      <c r="F2117" s="2">
        <f>MID(other_hotels_test!I2117,FIND("of",other_hotels_test!I2117,1)-2,2)/MID(other_hotels_test!I2117,FIND("of",other_hotels_test!I2117,1)+2,2)</f>
        <v>0.8</v>
      </c>
      <c r="G2117" s="3" t="str">
        <f>IF(ISBLANK(other_hotels_test!J2117),"",other_hotels_test!J2117)</f>
        <v>“Agoda”</v>
      </c>
      <c r="H2117" s="3" t="str">
        <f>IF(ISBLANK(other_hotels_test!K2117),"",other_hotels_test!K2117)</f>
        <v>In fact I am happy that I have booked this hotel. What made me mad is the booking agent Agoda. Their website never tell the fact please don't book from them. If they say free cancellation pay at hotel so on....... all are lies. They will charge the full rate when you book. When you complain they will show lots of policies to you very unreliable.</v>
      </c>
      <c r="I2117" s="1" t="str">
        <f>TRIM(IF(ISERROR(MID(other_hotels_test!L2117,7,FIND("travelled",other_hotels_test!L2117,1)-7)),"",MID(other_hotels_test!L2117,7,FIND("travelled",other_hotels_test!L2117,1)-7)))</f>
        <v>June 2012</v>
      </c>
      <c r="J2117" s="1" t="str">
        <f>TRIM(IF(ISERROR(MID(other_hotels_test!L2117,FIND("travelled",other_hotels_test!L2117,1)+9,LEN(other_hotels_test!L2117))),"",MID(other_hotels_test!L2117,FIND("travelled",other_hotels_test!L2117,1)+9,LEN(other_hotels_test!L2117))))</f>
        <v>with family</v>
      </c>
      <c r="K2117" s="4" t="e">
        <f ca="1">udfRegEx(other_hotels_test!M2117,"\d( of )\d( stars).*(n&gt;)([\s\S]*;)")&amp;CHAR(10)&amp;udfRegEx(other_hotels_test!M2117,"[^;]+$\d( of )\d( stars).*(n&gt;)([\s\S]*;)")</f>
        <v>#NAME?</v>
      </c>
      <c r="N2117" s="1" t="str">
        <f>other_hotels_test!P2117</f>
        <v>Reviewed 12 June 2012</v>
      </c>
    </row>
    <row r="2118" spans="1:14" ht="196">
      <c r="A2118" s="1" t="str">
        <f>MID(other_hotels_test!D2118,1,FIND("_data",other_hotels_test!D2118,1)-1)</f>
        <v>victoria_hotel</v>
      </c>
      <c r="B2118" s="4" t="str">
        <f>other_hotels_test!G2118</f>
        <v>jessica9382</v>
      </c>
      <c r="C2118" s="4" t="str">
        <f>IF(ISBLANK(other_hotels_test!H2118),"",other_hotels_test!H2118)</f>
        <v>Kuala Lumpur Malaysia</v>
      </c>
      <c r="D2118" s="1" t="str">
        <f>MID(other_hotels_test!I2118,FIND("of",other_hotels_test!I2118,1)-2,12)</f>
        <v>3 of 5 stars</v>
      </c>
      <c r="E2118" s="1" t="str">
        <f>MID(other_hotels_test!I2118,FIND("of",other_hotels_test!I2118,1)-2,2)</f>
        <v xml:space="preserve">3 </v>
      </c>
      <c r="F2118" s="2">
        <f>MID(other_hotels_test!I2118,FIND("of",other_hotels_test!I2118,1)-2,2)/MID(other_hotels_test!I2118,FIND("of",other_hotels_test!I2118,1)+2,2)</f>
        <v>0.6</v>
      </c>
      <c r="G2118" s="3" t="str">
        <f>IF(ISBLANK(other_hotels_test!J2118),"",other_hotels_test!J2118)</f>
        <v>“Room smelt of cigaret.....”</v>
      </c>
      <c r="H2118" s="3" t="str">
        <f>IF(ISBLANK(other_hotels_test!K2118),"",other_hotels_test!K2118)</f>
        <v>The location was good and convenient where MRT were within a walking distance less than 10 minutes. Bugis junction were also within a walking distance with food court around the corner. We stayed in Victoria Hotel for 2 nights the room smelt of cigaret once we open the door the first day and told the service counter about this in the end they put an ionizer on the dressing table when we went out. Subsequently when we went back the smell was still there and which was disappointing and again we informed the service counter on this issue the next morning and they ended up changing it to a humidifier with 'lavender' smell apparently this however fail there were no 'lavender' smell but a stronger cigaret smell. In the end we switched it off and slept with the cigaret smell. Luckily we were exhausted after a day out and slept through the night. This was our main and only disappointment in Victoria Hotel.</v>
      </c>
      <c r="I2118" s="1" t="str">
        <f>TRIM(IF(ISERROR(MID(other_hotels_test!L2118,7,FIND("travelled",other_hotels_test!L2118,1)-7)),"",MID(other_hotels_test!L2118,7,FIND("travelled",other_hotels_test!L2118,1)-7)))</f>
        <v>June 2012</v>
      </c>
      <c r="J2118" s="1" t="str">
        <f>TRIM(IF(ISERROR(MID(other_hotels_test!L2118,FIND("travelled",other_hotels_test!L2118,1)+9,LEN(other_hotels_test!L2118))),"",MID(other_hotels_test!L2118,FIND("travelled",other_hotels_test!L2118,1)+9,LEN(other_hotels_test!L2118))))</f>
        <v>as a couple</v>
      </c>
      <c r="K2118" s="4" t="e">
        <f ca="1">udfRegEx(other_hotels_test!M2118,"\d( of )\d( stars).*(n&gt;)([\s\S]*;)")&amp;CHAR(10)&amp;udfRegEx(other_hotels_test!M2118,"[^;]+$\d( of )\d( stars).*(n&gt;)([\s\S]*;)")</f>
        <v>#NAME?</v>
      </c>
      <c r="N2118" s="1" t="str">
        <f>other_hotels_test!P2118</f>
        <v>Reviewed 20 June 2012</v>
      </c>
    </row>
    <row r="2119" spans="1:14" ht="140">
      <c r="A2119" s="1" t="str">
        <f>MID(other_hotels_test!D2119,1,FIND("_data",other_hotels_test!D2119,1)-1)</f>
        <v>victoria_hotel</v>
      </c>
      <c r="B2119" s="4" t="str">
        <f>other_hotels_test!G2119</f>
        <v>RaraIrroppoi</v>
      </c>
      <c r="C2119" s="4" t="str">
        <f>IF(ISBLANK(other_hotels_test!H2119),"",other_hotels_test!H2119)</f>
        <v/>
      </c>
      <c r="D2119" s="1" t="str">
        <f>MID(other_hotels_test!I2119,FIND("of",other_hotels_test!I2119,1)-2,12)</f>
        <v>4 of 5 stars</v>
      </c>
      <c r="E2119" s="1" t="str">
        <f>MID(other_hotels_test!I2119,FIND("of",other_hotels_test!I2119,1)-2,2)</f>
        <v xml:space="preserve">4 </v>
      </c>
      <c r="F2119" s="2">
        <f>MID(other_hotels_test!I2119,FIND("of",other_hotels_test!I2119,1)-2,2)/MID(other_hotels_test!I2119,FIND("of",other_hotels_test!I2119,1)+2,2)</f>
        <v>0.8</v>
      </c>
      <c r="G2119" s="3" t="str">
        <f>IF(ISBLANK(other_hotels_test!J2119),"",other_hotels_test!J2119)</f>
        <v>“Very good hotel!”</v>
      </c>
      <c r="H2119" s="3" t="str">
        <f>IF(ISBLANK(other_hotels_test!K2119),"",other_hotels_test!K2119)</f>
        <v>This hotel is very near with several bus stations n 2 MRT station (Bras Basah&amp;City Hall) which is very convenience to go to explore Singapore. The staff were very helpfull n friendly. I booked a room without a credit card n just simply email them to make a reservation surprisingly they want to hold the room for us till 6 pm when at the same time in agoda this hotel was noted fully booked as the date i booked the room. 24 Hours food court is just across the street. Then you can walk to Orchard (if you want) for min 20-30 minutes. Small room but clean. Housekeeper was very friendly also. Overall Victoria Hotel is a very good hotel to stay. I recommend this hotel.</v>
      </c>
      <c r="I2119" s="1" t="str">
        <f>TRIM(IF(ISERROR(MID(other_hotels_test!L2119,7,FIND("travelled",other_hotels_test!L2119,1)-7)),"",MID(other_hotels_test!L2119,7,FIND("travelled",other_hotels_test!L2119,1)-7)))</f>
        <v/>
      </c>
      <c r="J2119" s="1" t="str">
        <f>TRIM(IF(ISERROR(MID(other_hotels_test!L2119,FIND("travelled",other_hotels_test!L2119,1)+9,LEN(other_hotels_test!L2119))),"",MID(other_hotels_test!L2119,FIND("travelled",other_hotels_test!L2119,1)+9,LEN(other_hotels_test!L2119))))</f>
        <v/>
      </c>
      <c r="K2119" s="4" t="e">
        <f ca="1">udfRegEx(other_hotels_test!M2119,"\d( of )\d( stars).*(n&gt;)([\s\S]*;)")&amp;CHAR(10)&amp;udfRegEx(other_hotels_test!M2119,"[^;]+$\d( of )\d( stars).*(n&gt;)([\s\S]*;)")</f>
        <v>#NAME?</v>
      </c>
      <c r="N2119" s="1" t="str">
        <f>other_hotels_test!P2119</f>
        <v>Reviewed 13 June 2012</v>
      </c>
    </row>
    <row r="2120" spans="1:14" ht="84">
      <c r="A2120" s="1" t="str">
        <f>MID(other_hotels_test!D2120,1,FIND("_data",other_hotels_test!D2120,1)-1)</f>
        <v>victoria_hotel</v>
      </c>
      <c r="B2120" s="4" t="str">
        <f>other_hotels_test!G2120</f>
        <v>springyen</v>
      </c>
      <c r="C2120" s="4" t="str">
        <f>IF(ISBLANK(other_hotels_test!H2120),"",other_hotels_test!H2120)</f>
        <v>malaysia</v>
      </c>
      <c r="D2120" s="1" t="str">
        <f>MID(other_hotels_test!I2120,FIND("of",other_hotels_test!I2120,1)-2,12)</f>
        <v>4 of 5 stars</v>
      </c>
      <c r="E2120" s="1" t="str">
        <f>MID(other_hotels_test!I2120,FIND("of",other_hotels_test!I2120,1)-2,2)</f>
        <v xml:space="preserve">4 </v>
      </c>
      <c r="F2120" s="2">
        <f>MID(other_hotels_test!I2120,FIND("of",other_hotels_test!I2120,1)-2,2)/MID(other_hotels_test!I2120,FIND("of",other_hotels_test!I2120,1)+2,2)</f>
        <v>0.8</v>
      </c>
      <c r="G2120" s="3" t="str">
        <f>IF(ISBLANK(other_hotels_test!J2120),"",other_hotels_test!J2120)</f>
        <v>“Agoda”</v>
      </c>
      <c r="H2120" s="3" t="str">
        <f>IF(ISBLANK(other_hotels_test!K2120),"",other_hotels_test!K2120)</f>
        <v>In fact I am happy that I have booked this hotel. What made me mad is the booking agent Agoda. Their website never tell the fact please don't book from them. If they say free cancellation pay at hotel so on....... all are lies. They will charge the full rate when you book. When you complain they will show lots of policies to you very unreliable.</v>
      </c>
      <c r="I2120" s="1" t="str">
        <f>TRIM(IF(ISERROR(MID(other_hotels_test!L2120,7,FIND("travelled",other_hotels_test!L2120,1)-7)),"",MID(other_hotels_test!L2120,7,FIND("travelled",other_hotels_test!L2120,1)-7)))</f>
        <v>June 2012</v>
      </c>
      <c r="J2120" s="1" t="str">
        <f>TRIM(IF(ISERROR(MID(other_hotels_test!L2120,FIND("travelled",other_hotels_test!L2120,1)+9,LEN(other_hotels_test!L2120))),"",MID(other_hotels_test!L2120,FIND("travelled",other_hotels_test!L2120,1)+9,LEN(other_hotels_test!L2120))))</f>
        <v>with family</v>
      </c>
      <c r="K2120" s="4" t="e">
        <f ca="1">udfRegEx(other_hotels_test!M2120,"\d( of )\d( stars).*(n&gt;)([\s\S]*;)")&amp;CHAR(10)&amp;udfRegEx(other_hotels_test!M2120,"[^;]+$\d( of )\d( stars).*(n&gt;)([\s\S]*;)")</f>
        <v>#NAME?</v>
      </c>
      <c r="N2120" s="1" t="str">
        <f>other_hotels_test!P2120</f>
        <v>Reviewed 12 June 2012</v>
      </c>
    </row>
    <row r="2121" spans="1:14" ht="98">
      <c r="A2121" s="1" t="str">
        <f>MID(other_hotels_test!D2121,1,FIND("_data",other_hotels_test!D2121,1)-1)</f>
        <v>victoria_hotel</v>
      </c>
      <c r="B2121" s="4" t="str">
        <f>other_hotels_test!G2121</f>
        <v>Theresia P</v>
      </c>
      <c r="C2121" s="4" t="str">
        <f>IF(ISBLANK(other_hotels_test!H2121),"",other_hotels_test!H2121)</f>
        <v>Norfolk Virginia</v>
      </c>
      <c r="D2121" s="1" t="str">
        <f>MID(other_hotels_test!I2121,FIND("of",other_hotels_test!I2121,1)-2,12)</f>
        <v>4 of 5 stars</v>
      </c>
      <c r="E2121" s="1" t="str">
        <f>MID(other_hotels_test!I2121,FIND("of",other_hotels_test!I2121,1)-2,2)</f>
        <v xml:space="preserve">4 </v>
      </c>
      <c r="F2121" s="2">
        <f>MID(other_hotels_test!I2121,FIND("of",other_hotels_test!I2121,1)-2,2)/MID(other_hotels_test!I2121,FIND("of",other_hotels_test!I2121,1)+2,2)</f>
        <v>0.8</v>
      </c>
      <c r="G2121" s="3" t="str">
        <f>IF(ISBLANK(other_hotels_test!J2121),"",other_hotels_test!J2121)</f>
        <v>“Good location and values for your money”</v>
      </c>
      <c r="H2121" s="3" t="str">
        <f>IF(ISBLANK(other_hotels_test!K2121),"",other_hotels_test!K2121)</f>
        <v>I was only in Singapore at that time for a music concert and came upon this hotel by chance. Good location being close to Bugis Junction and there are interesting museums within walking distance (e.g. Philatelic Museum Textile Museum etc). Room is average but clean and tidy and plus point is that the price is good despite this hotel being close to the city center. Oh and they also have a city tour service. Would return again if coming to Sg.</v>
      </c>
      <c r="I2121" s="1" t="str">
        <f>TRIM(IF(ISERROR(MID(other_hotels_test!L2121,7,FIND("travelled",other_hotels_test!L2121,1)-7)),"",MID(other_hotels_test!L2121,7,FIND("travelled",other_hotels_test!L2121,1)-7)))</f>
        <v>March 2012</v>
      </c>
      <c r="J2121" s="1" t="str">
        <f>TRIM(IF(ISERROR(MID(other_hotels_test!L2121,FIND("travelled",other_hotels_test!L2121,1)+9,LEN(other_hotels_test!L2121))),"",MID(other_hotels_test!L2121,FIND("travelled",other_hotels_test!L2121,1)+9,LEN(other_hotels_test!L2121))))</f>
        <v>with friends</v>
      </c>
      <c r="K2121" s="4" t="e">
        <f ca="1">udfRegEx(other_hotels_test!M2121,"\d( of )\d( stars).*(n&gt;)([\s\S]*;)")&amp;CHAR(10)&amp;udfRegEx(other_hotels_test!M2121,"[^;]+$\d( of )\d( stars).*(n&gt;)([\s\S]*;)")</f>
        <v>#NAME?</v>
      </c>
      <c r="N2121" s="1" t="str">
        <f>other_hotels_test!P2121</f>
        <v>Reviewed 1 June 2012</v>
      </c>
    </row>
    <row r="2122" spans="1:14" ht="126">
      <c r="A2122" s="1" t="str">
        <f>MID(other_hotels_test!D2122,1,FIND("_data",other_hotels_test!D2122,1)-1)</f>
        <v>victoria_hotel</v>
      </c>
      <c r="B2122" s="4" t="str">
        <f>other_hotels_test!G2122</f>
        <v>JEmmanuelLasPinas</v>
      </c>
      <c r="C2122" s="4" t="str">
        <f>IF(ISBLANK(other_hotels_test!H2122),"",other_hotels_test!H2122)</f>
        <v>Las Pinas</v>
      </c>
      <c r="D2122" s="1" t="str">
        <f>MID(other_hotels_test!I2122,FIND("of",other_hotels_test!I2122,1)-2,12)</f>
        <v>3 of 5 stars</v>
      </c>
      <c r="E2122" s="1" t="str">
        <f>MID(other_hotels_test!I2122,FIND("of",other_hotels_test!I2122,1)-2,2)</f>
        <v xml:space="preserve">3 </v>
      </c>
      <c r="F2122" s="2">
        <f>MID(other_hotels_test!I2122,FIND("of",other_hotels_test!I2122,1)-2,2)/MID(other_hotels_test!I2122,FIND("of",other_hotels_test!I2122,1)+2,2)</f>
        <v>0.6</v>
      </c>
      <c r="G2122" s="3" t="str">
        <f>IF(ISBLANK(other_hotels_test!J2122),"",other_hotels_test!J2122)</f>
        <v>“Good location for a night's rest”</v>
      </c>
      <c r="H2122" s="3" t="str">
        <f>IF(ISBLANK(other_hotels_test!K2122),"",other_hotels_test!K2122)</f>
        <v>I chanced upon this hotel as I was walking along Victoria St. on a previous visit to Singapore. I decided to give it a try when I had a one day stop in Singapore on my way to my final destination. A good location close to Bugis Junction. Iluma. Raffles City with eating places all around. It is basic and reasonably clean. Reception is at the end of the hallway as you enter the building from Victoria St. What surprised me was that you had to walk out the back entrance to get to the elevator. The room I got was small and cramped. Just suitable for a shower and one night's rest.</v>
      </c>
      <c r="I2122" s="1" t="str">
        <f>TRIM(IF(ISERROR(MID(other_hotels_test!L2122,7,FIND("travelled",other_hotels_test!L2122,1)-7)),"",MID(other_hotels_test!L2122,7,FIND("travelled",other_hotels_test!L2122,1)-7)))</f>
        <v>January 2012</v>
      </c>
      <c r="J2122" s="1" t="str">
        <f>TRIM(IF(ISERROR(MID(other_hotels_test!L2122,FIND("travelled",other_hotels_test!L2122,1)+9,LEN(other_hotels_test!L2122))),"",MID(other_hotels_test!L2122,FIND("travelled",other_hotels_test!L2122,1)+9,LEN(other_hotels_test!L2122))))</f>
        <v>solo</v>
      </c>
      <c r="K2122" s="4" t="e">
        <f ca="1">udfRegEx(other_hotels_test!M2122,"\d( of )\d( stars).*(n&gt;)([\s\S]*;)")&amp;CHAR(10)&amp;udfRegEx(other_hotels_test!M2122,"[^;]+$\d( of )\d( stars).*(n&gt;)([\s\S]*;)")</f>
        <v>#NAME?</v>
      </c>
      <c r="N2122" s="1" t="str">
        <f>other_hotels_test!P2122</f>
        <v>Reviewed 9 April 2012</v>
      </c>
    </row>
    <row r="2123" spans="1:14" ht="126">
      <c r="A2123" s="1" t="str">
        <f>MID(other_hotels_test!D2123,1,FIND("_data",other_hotels_test!D2123,1)-1)</f>
        <v>victoria_hotel</v>
      </c>
      <c r="B2123" s="4" t="str">
        <f>other_hotels_test!G2123</f>
        <v>Mardy_Halcon</v>
      </c>
      <c r="C2123" s="4" t="str">
        <f>IF(ISBLANK(other_hotels_test!H2123),"",other_hotels_test!H2123)</f>
        <v>Luzon Philippines</v>
      </c>
      <c r="D2123" s="1" t="str">
        <f>MID(other_hotels_test!I2123,FIND("of",other_hotels_test!I2123,1)-2,12)</f>
        <v>4 of 5 stars</v>
      </c>
      <c r="E2123" s="1" t="str">
        <f>MID(other_hotels_test!I2123,FIND("of",other_hotels_test!I2123,1)-2,2)</f>
        <v xml:space="preserve">4 </v>
      </c>
      <c r="F2123" s="2">
        <f>MID(other_hotels_test!I2123,FIND("of",other_hotels_test!I2123,1)-2,2)/MID(other_hotels_test!I2123,FIND("of",other_hotels_test!I2123,1)+2,2)</f>
        <v>0.8</v>
      </c>
      <c r="G2123" s="3" t="str">
        <f>IF(ISBLANK(other_hotels_test!J2123),"",other_hotels_test!J2123)</f>
        <v>“Value for money very good location”</v>
      </c>
      <c r="H2123" s="3" t="str">
        <f>IF(ISBLANK(other_hotels_test!K2123),"",other_hotels_test!K2123)</f>
        <v>Victoria Hotel's main advantage is its location - you can go anywhere by cab bus and MRT from this hotel. It also offers a very good price. The staff were polite and those assigned to clean the 4th floor where I stayed always had a pleasant smile :-) Check-in and check-out were quick too. I think the only downside during my stay was the erratic internet access. I wasn't able to access email because the internet was fluctuating. But I have been told by fellow traveller - who had stayed there before - that signal is usually ok. So maybe their IT can just check on the internet. Overall it was a pleasant stay :-)</v>
      </c>
      <c r="I2123" s="1" t="str">
        <f>TRIM(IF(ISERROR(MID(other_hotels_test!L2123,7,FIND("travelled",other_hotels_test!L2123,1)-7)),"",MID(other_hotels_test!L2123,7,FIND("travelled",other_hotels_test!L2123,1)-7)))</f>
        <v>February 2014</v>
      </c>
      <c r="J2123" s="1" t="str">
        <f>TRIM(IF(ISERROR(MID(other_hotels_test!L2123,FIND("travelled",other_hotels_test!L2123,1)+9,LEN(other_hotels_test!L2123))),"",MID(other_hotels_test!L2123,FIND("travelled",other_hotels_test!L2123,1)+9,LEN(other_hotels_test!L2123))))</f>
        <v>on business</v>
      </c>
      <c r="K2123" s="4" t="e">
        <f ca="1">udfRegEx(other_hotels_test!M2123,"\d( of )\d( stars).*(n&gt;)([\s\S]*;)")&amp;CHAR(10)&amp;udfRegEx(other_hotels_test!M2123,"[^;]+$\d( of )\d( stars).*(n&gt;)([\s\S]*;)")</f>
        <v>#NAME?</v>
      </c>
      <c r="N2123" s="1" t="str">
        <f>other_hotels_test!P2123</f>
        <v>Reviewed 28 February 2014</v>
      </c>
    </row>
    <row r="2124" spans="1:14" ht="84">
      <c r="A2124" s="1" t="str">
        <f>MID(other_hotels_test!D2124,1,FIND("_data",other_hotels_test!D2124,1)-1)</f>
        <v>victoria_hotel</v>
      </c>
      <c r="B2124" s="4" t="str">
        <f>other_hotels_test!G2124</f>
        <v>Sohelrahman</v>
      </c>
      <c r="C2124" s="4" t="str">
        <f>IF(ISBLANK(other_hotels_test!H2124),"",other_hotels_test!H2124)</f>
        <v>Dhaka City Bangladesh</v>
      </c>
      <c r="D2124" s="1" t="str">
        <f>MID(other_hotels_test!I2124,FIND("of",other_hotels_test!I2124,1)-2,12)</f>
        <v>4 of 5 stars</v>
      </c>
      <c r="E2124" s="1" t="str">
        <f>MID(other_hotels_test!I2124,FIND("of",other_hotels_test!I2124,1)-2,2)</f>
        <v xml:space="preserve">4 </v>
      </c>
      <c r="F2124" s="2">
        <f>MID(other_hotels_test!I2124,FIND("of",other_hotels_test!I2124,1)-2,2)/MID(other_hotels_test!I2124,FIND("of",other_hotels_test!I2124,1)+2,2)</f>
        <v>0.8</v>
      </c>
      <c r="G2124" s="3" t="str">
        <f>IF(ISBLANK(other_hotels_test!J2124),"",other_hotels_test!J2124)</f>
        <v>““Good value for the money + location!””</v>
      </c>
      <c r="H2124" s="3" t="str">
        <f>IF(ISBLANK(other_hotels_test!K2124),"",other_hotels_test!K2124)</f>
        <v>The main advantage is the value for money - it offers a really good price for the location.It was simply a nice small hotel to stay in the center of Singapore. The staff was very polite and they booked into rooms next to each other as requested. . Check in rather quick and professional. Rooms were ok &amp; lovely and clean .Easy to get to from the airport by MRT train.</v>
      </c>
      <c r="I2124" s="1" t="str">
        <f>TRIM(IF(ISERROR(MID(other_hotels_test!L2124,7,FIND("travelled",other_hotels_test!L2124,1)-7)),"",MID(other_hotels_test!L2124,7,FIND("travelled",other_hotels_test!L2124,1)-7)))</f>
        <v>February 2014</v>
      </c>
      <c r="J2124" s="1" t="str">
        <f>TRIM(IF(ISERROR(MID(other_hotels_test!L2124,FIND("travelled",other_hotels_test!L2124,1)+9,LEN(other_hotels_test!L2124))),"",MID(other_hotels_test!L2124,FIND("travelled",other_hotels_test!L2124,1)+9,LEN(other_hotels_test!L2124))))</f>
        <v>as a couple</v>
      </c>
      <c r="K2124" s="4" t="e">
        <f ca="1">udfRegEx(other_hotels_test!M2124,"\d( of )\d( stars).*(n&gt;)([\s\S]*;)")&amp;CHAR(10)&amp;udfRegEx(other_hotels_test!M2124,"[^;]+$\d( of )\d( stars).*(n&gt;)([\s\S]*;)")</f>
        <v>#NAME?</v>
      </c>
      <c r="N2124" s="1" t="str">
        <f>other_hotels_test!P2124</f>
        <v>Reviewed 28 February 2014</v>
      </c>
    </row>
    <row r="2125" spans="1:14" ht="56">
      <c r="A2125" s="1" t="str">
        <f>MID(other_hotels_test!D2125,1,FIND("_data",other_hotels_test!D2125,1)-1)</f>
        <v>victoria_hotel</v>
      </c>
      <c r="B2125" s="4" t="str">
        <f>other_hotels_test!G2125</f>
        <v>Indradip P</v>
      </c>
      <c r="C2125" s="4" t="str">
        <f>IF(ISBLANK(other_hotels_test!H2125),"",other_hotels_test!H2125)</f>
        <v>Zurich Switzerland</v>
      </c>
      <c r="D2125" s="1" t="str">
        <f>MID(other_hotels_test!I2125,FIND("of",other_hotels_test!I2125,1)-2,12)</f>
        <v>5 of 5 stars</v>
      </c>
      <c r="E2125" s="1" t="str">
        <f>MID(other_hotels_test!I2125,FIND("of",other_hotels_test!I2125,1)-2,2)</f>
        <v xml:space="preserve">5 </v>
      </c>
      <c r="F2125" s="2">
        <f>MID(other_hotels_test!I2125,FIND("of",other_hotels_test!I2125,1)-2,2)/MID(other_hotels_test!I2125,FIND("of",other_hotels_test!I2125,1)+2,2)</f>
        <v>1</v>
      </c>
      <c r="G2125" s="3" t="str">
        <f>IF(ISBLANK(other_hotels_test!J2125),"",other_hotels_test!J2125)</f>
        <v>“Excellent hotel and service”</v>
      </c>
      <c r="H2125" s="3" t="str">
        <f>IF(ISBLANK(other_hotels_test!K2125),"",other_hotels_test!K2125)</f>
        <v>Good room very good service friendly staff very good location. The Bugis is near to this hotel and is a very good place for shopping. Connects easily to the Airport and many other major spots. City hall Boat Quay Clark Quay are all walking distance.</v>
      </c>
      <c r="I2125" s="1" t="str">
        <f>TRIM(IF(ISERROR(MID(other_hotels_test!L2125,7,FIND("travelled",other_hotels_test!L2125,1)-7)),"",MID(other_hotels_test!L2125,7,FIND("travelled",other_hotels_test!L2125,1)-7)))</f>
        <v>February 2014</v>
      </c>
      <c r="J2125" s="1" t="str">
        <f>TRIM(IF(ISERROR(MID(other_hotels_test!L2125,FIND("travelled",other_hotels_test!L2125,1)+9,LEN(other_hotels_test!L2125))),"",MID(other_hotels_test!L2125,FIND("travelled",other_hotels_test!L2125,1)+9,LEN(other_hotels_test!L2125))))</f>
        <v>solo</v>
      </c>
      <c r="K2125" s="4" t="e">
        <f ca="1">udfRegEx(other_hotels_test!M2125,"\d( of )\d( stars).*(n&gt;)([\s\S]*;)")&amp;CHAR(10)&amp;udfRegEx(other_hotels_test!M2125,"[^;]+$\d( of )\d( stars).*(n&gt;)([\s\S]*;)")</f>
        <v>#NAME?</v>
      </c>
      <c r="N2125" s="1" t="str">
        <f>other_hotels_test!P2125</f>
        <v>Reviewed 28 February 2014</v>
      </c>
    </row>
    <row r="2126" spans="1:14" ht="70">
      <c r="A2126" s="1" t="str">
        <f>MID(other_hotels_test!D2126,1,FIND("_data",other_hotels_test!D2126,1)-1)</f>
        <v>victoria_hotel</v>
      </c>
      <c r="B2126" s="4" t="str">
        <f>other_hotels_test!G2126</f>
        <v>soloplay3r</v>
      </c>
      <c r="C2126" s="4" t="str">
        <f>IF(ISBLANK(other_hotels_test!H2126),"",other_hotels_test!H2126)</f>
        <v/>
      </c>
      <c r="D2126" s="1" t="str">
        <f>MID(other_hotels_test!I2126,FIND("of",other_hotels_test!I2126,1)-2,12)</f>
        <v>4 of 5 stars</v>
      </c>
      <c r="E2126" s="1" t="str">
        <f>MID(other_hotels_test!I2126,FIND("of",other_hotels_test!I2126,1)-2,2)</f>
        <v xml:space="preserve">4 </v>
      </c>
      <c r="F2126" s="2">
        <f>MID(other_hotels_test!I2126,FIND("of",other_hotels_test!I2126,1)-2,2)/MID(other_hotels_test!I2126,FIND("of",other_hotels_test!I2126,1)+2,2)</f>
        <v>0.8</v>
      </c>
      <c r="G2126" s="3" t="str">
        <f>IF(ISBLANK(other_hotels_test!J2126),"",other_hotels_test!J2126)</f>
        <v>“good”</v>
      </c>
      <c r="H2126" s="3" t="str">
        <f>IF(ISBLANK(other_hotels_test!K2126),"",other_hotels_test!K2126)</f>
        <v>nice hotelclean and nice.great location.room look simple but its clean and very nice to stay. 5 mins to mrt next to hotel is 7-11 and money changer bus stop infront of hotelgreat location.staffs are helpfull. i only know that this hotel is nice but review request 200 characters and its really annoying.</v>
      </c>
      <c r="I2126" s="1" t="str">
        <f>TRIM(IF(ISERROR(MID(other_hotels_test!L2126,7,FIND("travelled",other_hotels_test!L2126,1)-7)),"",MID(other_hotels_test!L2126,7,FIND("travelled",other_hotels_test!L2126,1)-7)))</f>
        <v/>
      </c>
      <c r="J2126" s="1" t="str">
        <f>TRIM(IF(ISERROR(MID(other_hotels_test!L2126,FIND("travelled",other_hotels_test!L2126,1)+9,LEN(other_hotels_test!L2126))),"",MID(other_hotels_test!L2126,FIND("travelled",other_hotels_test!L2126,1)+9,LEN(other_hotels_test!L2126))))</f>
        <v/>
      </c>
      <c r="K2126" s="4" t="e">
        <f ca="1">udfRegEx(other_hotels_test!M2126,"\d( of )\d( stars).*(n&gt;)([\s\S]*;)")&amp;CHAR(10)&amp;udfRegEx(other_hotels_test!M2126,"[^;]+$\d( of )\d( stars).*(n&gt;)([\s\S]*;)")</f>
        <v>#NAME?</v>
      </c>
      <c r="N2126" s="1" t="str">
        <f>other_hotels_test!P2126</f>
        <v>Reviewed 28 February 2014</v>
      </c>
    </row>
    <row r="2127" spans="1:14" ht="196">
      <c r="A2127" s="1" t="str">
        <f>MID(other_hotels_test!D2127,1,FIND("_data",other_hotels_test!D2127,1)-1)</f>
        <v>victoria_hotel</v>
      </c>
      <c r="B2127" s="4" t="str">
        <f>other_hotels_test!G2127</f>
        <v>happytraveller085</v>
      </c>
      <c r="C2127" s="4" t="str">
        <f>IF(ISBLANK(other_hotels_test!H2127),"",other_hotels_test!H2127)</f>
        <v>Huntingdon U.K.</v>
      </c>
      <c r="D2127" s="1" t="str">
        <f>MID(other_hotels_test!I2127,FIND("of",other_hotels_test!I2127,1)-2,12)</f>
        <v>4 of 5 stars</v>
      </c>
      <c r="E2127" s="1" t="str">
        <f>MID(other_hotels_test!I2127,FIND("of",other_hotels_test!I2127,1)-2,2)</f>
        <v xml:space="preserve">4 </v>
      </c>
      <c r="F2127" s="2">
        <f>MID(other_hotels_test!I2127,FIND("of",other_hotels_test!I2127,1)-2,2)/MID(other_hotels_test!I2127,FIND("of",other_hotels_test!I2127,1)+2,2)</f>
        <v>0.8</v>
      </c>
      <c r="G2127" s="3" t="str">
        <f>IF(ISBLANK(other_hotels_test!J2127),"",other_hotels_test!J2127)</f>
        <v>“Excellent location”</v>
      </c>
      <c r="H2127" s="3" t="str">
        <f>IF(ISBLANK(other_hotels_test!K2127),"",other_hotels_test!K2127)</f>
        <v>This hotel did not disappoint having read all the positive comments before I booked. Being within 400yds or so of three MRT stations and easily within walking distance of a number of attractions its location is superb plus a very reasonable room rate. The only thing I would mark it down for is that staying for a week I had a fair amount of clothes etc. and the wardrobe/cupboard space is just too small plus nowhere to put toiletries in the shower/bathroom but of course if you're happy to live out of a suitcase no problem ! I had a room on the fifth floor and had no noise problems at all as mentioned by others. It would have been nice to have had a breakfast facility which they don't but tea/coffee/water is provided in the rooms and of course you can bring food in from another source. Free Wi-Fi and local telephone calls also a bonus. Staff helpful and courteous at all times .Thoroughly recommend.</v>
      </c>
      <c r="I2127" s="1" t="str">
        <f>TRIM(IF(ISERROR(MID(other_hotels_test!L2127,7,FIND("travelled",other_hotels_test!L2127,1)-7)),"",MID(other_hotels_test!L2127,7,FIND("travelled",other_hotels_test!L2127,1)-7)))</f>
        <v>February 2014</v>
      </c>
      <c r="J2127" s="1" t="str">
        <f>TRIM(IF(ISERROR(MID(other_hotels_test!L2127,FIND("travelled",other_hotels_test!L2127,1)+9,LEN(other_hotels_test!L2127))),"",MID(other_hotels_test!L2127,FIND("travelled",other_hotels_test!L2127,1)+9,LEN(other_hotels_test!L2127))))</f>
        <v>solo</v>
      </c>
      <c r="K2127" s="4" t="e">
        <f ca="1">udfRegEx(other_hotels_test!M2127,"\d( of )\d( stars).*(n&gt;)([\s\S]*;)")&amp;CHAR(10)&amp;udfRegEx(other_hotels_test!M2127,"[^;]+$\d( of )\d( stars).*(n&gt;)([\s\S]*;)")</f>
        <v>#NAME?</v>
      </c>
      <c r="N2127" s="1" t="str">
        <f>other_hotels_test!P2127</f>
        <v>Reviewed 25 February 2014</v>
      </c>
    </row>
    <row r="2128" spans="1:14" ht="168">
      <c r="A2128" s="1" t="str">
        <f>MID(other_hotels_test!D2128,1,FIND("_data",other_hotels_test!D2128,1)-1)</f>
        <v>victoria_hotel</v>
      </c>
      <c r="B2128" s="4" t="str">
        <f>other_hotels_test!G2128</f>
        <v>RobbieS2145</v>
      </c>
      <c r="C2128" s="4" t="str">
        <f>IF(ISBLANK(other_hotels_test!H2128),"",other_hotels_test!H2128)</f>
        <v>Sydney Australia</v>
      </c>
      <c r="D2128" s="1" t="str">
        <f>MID(other_hotels_test!I2128,FIND("of",other_hotels_test!I2128,1)-2,12)</f>
        <v>4 of 5 stars</v>
      </c>
      <c r="E2128" s="1" t="str">
        <f>MID(other_hotels_test!I2128,FIND("of",other_hotels_test!I2128,1)-2,2)</f>
        <v xml:space="preserve">4 </v>
      </c>
      <c r="F2128" s="2">
        <f>MID(other_hotels_test!I2128,FIND("of",other_hotels_test!I2128,1)-2,2)/MID(other_hotels_test!I2128,FIND("of",other_hotels_test!I2128,1)+2,2)</f>
        <v>0.8</v>
      </c>
      <c r="G2128" s="3" t="str">
        <f>IF(ISBLANK(other_hotels_test!J2128),"",other_hotels_test!J2128)</f>
        <v>“good experience”</v>
      </c>
      <c r="H2128" s="3" t="str">
        <f>IF(ISBLANK(other_hotels_test!K2128),"",other_hotels_test!K2128)</f>
        <v>On first trip to Singapore for short stay. On the way to the hotel the taxi driver asked why do you want to stay there I told him for the location and from reviews on the internet I was confident in the many reviews of the hotel. On arrival staff friendly and helpful. I was expecting a small room from other reviews but is still bit of a shock when you see for the first time but quickly become use to the surroundings and its more than ample for our 4 day stay. The room was clean location great for exploring with MRT station not far and many attractions able to be walked to. The in room safe was not bolted down however you are in one of the safest cities and someone walking away with you hotel safe is highly unlikely this is one thing that could be easily fixed up though.</v>
      </c>
      <c r="I2128" s="1" t="str">
        <f>TRIM(IF(ISERROR(MID(other_hotels_test!L2128,7,FIND("travelled",other_hotels_test!L2128,1)-7)),"",MID(other_hotels_test!L2128,7,FIND("travelled",other_hotels_test!L2128,1)-7)))</f>
        <v>June 2013</v>
      </c>
      <c r="J2128" s="1" t="str">
        <f>TRIM(IF(ISERROR(MID(other_hotels_test!L2128,FIND("travelled",other_hotels_test!L2128,1)+9,LEN(other_hotels_test!L2128))),"",MID(other_hotels_test!L2128,FIND("travelled",other_hotels_test!L2128,1)+9,LEN(other_hotels_test!L2128))))</f>
        <v>as a couple</v>
      </c>
      <c r="K2128" s="4" t="e">
        <f ca="1">udfRegEx(other_hotels_test!M2128,"\d( of )\d( stars).*(n&gt;)([\s\S]*;)")&amp;CHAR(10)&amp;udfRegEx(other_hotels_test!M2128,"[^;]+$\d( of )\d( stars).*(n&gt;)([\s\S]*;)")</f>
        <v>#NAME?</v>
      </c>
      <c r="N2128" s="1" t="str">
        <f>other_hotels_test!P2128</f>
        <v>Reviewed 29 June 2013</v>
      </c>
    </row>
    <row r="2129" spans="1:14" ht="140">
      <c r="A2129" s="1" t="str">
        <f>MID(other_hotels_test!D2129,1,FIND("_data",other_hotels_test!D2129,1)-1)</f>
        <v>victoria_hotel</v>
      </c>
      <c r="B2129" s="4" t="str">
        <f>other_hotels_test!G2129</f>
        <v>nepalidocj</v>
      </c>
      <c r="C2129" s="4" t="str">
        <f>IF(ISBLANK(other_hotels_test!H2129),"",other_hotels_test!H2129)</f>
        <v>nepal</v>
      </c>
      <c r="D2129" s="1" t="str">
        <f>MID(other_hotels_test!I2129,FIND("of",other_hotels_test!I2129,1)-2,12)</f>
        <v>3 of 5 stars</v>
      </c>
      <c r="E2129" s="1" t="str">
        <f>MID(other_hotels_test!I2129,FIND("of",other_hotels_test!I2129,1)-2,2)</f>
        <v xml:space="preserve">3 </v>
      </c>
      <c r="F2129" s="2">
        <f>MID(other_hotels_test!I2129,FIND("of",other_hotels_test!I2129,1)-2,2)/MID(other_hotels_test!I2129,FIND("of",other_hotels_test!I2129,1)+2,2)</f>
        <v>0.6</v>
      </c>
      <c r="G2129" s="3" t="str">
        <f>IF(ISBLANK(other_hotels_test!J2129),"",other_hotels_test!J2129)</f>
        <v>“great location”</v>
      </c>
      <c r="H2129" s="3" t="str">
        <f>IF(ISBLANK(other_hotels_test!K2129),"",other_hotels_test!K2129)</f>
        <v>best thing about this hotel is the location; only a couple of minutes walk to bras basah MRT. walk out back of hotel turn left then right and station entrance is on your left. so easy to travel around singapore. city hall and bugis MRTs also in walking distance. 7-11 next door. several eating places and small markets + shopping mall in easy walking distance. buses stop quite close to front entrance of hotel. price very reasonable (for singapore) but is a budget hotel. no breakfast provided. rooms have ac mine did not have good wifi signal but wifi free in lobby. staff courteous and helpful. would stay here again.</v>
      </c>
      <c r="I2129" s="1" t="str">
        <f>TRIM(IF(ISERROR(MID(other_hotels_test!L2129,7,FIND("travelled",other_hotels_test!L2129,1)-7)),"",MID(other_hotels_test!L2129,7,FIND("travelled",other_hotels_test!L2129,1)-7)))</f>
        <v>March 2013</v>
      </c>
      <c r="J2129" s="1" t="str">
        <f>TRIM(IF(ISERROR(MID(other_hotels_test!L2129,FIND("travelled",other_hotels_test!L2129,1)+9,LEN(other_hotels_test!L2129))),"",MID(other_hotels_test!L2129,FIND("travelled",other_hotels_test!L2129,1)+9,LEN(other_hotels_test!L2129))))</f>
        <v>solo</v>
      </c>
      <c r="K2129" s="4" t="e">
        <f ca="1">udfRegEx(other_hotels_test!M2129,"\d( of )\d( stars).*(n&gt;)([\s\S]*;)")&amp;CHAR(10)&amp;udfRegEx(other_hotels_test!M2129,"[^;]+$\d( of )\d( stars).*(n&gt;)([\s\S]*;)")</f>
        <v>#NAME?</v>
      </c>
      <c r="N2129" s="1" t="str">
        <f>other_hotels_test!P2129</f>
        <v>Reviewed 29 June 2013</v>
      </c>
    </row>
    <row r="2130" spans="1:14" ht="252">
      <c r="A2130" s="1" t="str">
        <f>MID(other_hotels_test!D2130,1,FIND("_data",other_hotels_test!D2130,1)-1)</f>
        <v>victoria_hotel</v>
      </c>
      <c r="B2130" s="4" t="str">
        <f>other_hotels_test!G2130</f>
        <v>ARoundTrip</v>
      </c>
      <c r="C2130" s="4" t="str">
        <f>IF(ISBLANK(other_hotels_test!H2130),"",other_hotels_test!H2130)</f>
        <v>Paris</v>
      </c>
      <c r="D2130" s="1" t="str">
        <f>MID(other_hotels_test!I2130,FIND("of",other_hotels_test!I2130,1)-2,12)</f>
        <v>1 of 5 stars</v>
      </c>
      <c r="E2130" s="1" t="str">
        <f>MID(other_hotels_test!I2130,FIND("of",other_hotels_test!I2130,1)-2,2)</f>
        <v xml:space="preserve">1 </v>
      </c>
      <c r="F2130" s="2">
        <f>MID(other_hotels_test!I2130,FIND("of",other_hotels_test!I2130,1)-2,2)/MID(other_hotels_test!I2130,FIND("of",other_hotels_test!I2130,1)+2,2)</f>
        <v>0.2</v>
      </c>
      <c r="G2130" s="3" t="str">
        <f>IF(ISBLANK(other_hotels_test!J2130),"",other_hotels_test!J2130)</f>
        <v>“Dirty smelly pricy”</v>
      </c>
      <c r="H2130" s="3" t="str">
        <f>IF(ISBLANK(other_hotels_test!K2130),"",other_hotels_test!K2130)</f>
        <v>Location is good that is why I chose this hotel. Obviously I must have had the worst room of the hotel judging by the overall rating. Anyway even if the room I stayed had been cleaned - cleaned for REAL- it would need to be refurbished 1st thing I've noticed is the old smell when entering the room. The air-cond was noisy and a bit smelly too. It sure needs some cleaning such as the rest of the room. Towels and sink were clean. Maybe the sheets and the toilets. That's it. The floor was dusty and plenty of hair that wasn't mine. The mattress protector had different people's hair too. The fridge had a thick layer of mold etc. I was staying 3 nights and didn't want to look for another hotel while they had already charged my credit card so I asked a cleaning lady to come into my room to inform her about the hair dirt and mold I have noticed. So was kind and swept the floor changed the sheets and cleaned the fridge herself. But I slept over the sheets anyway ! Here are some pictures of the floor and other details that some of you may or may have not noticed. Compared to same price range or even cheaper hotels I stayed in the US or HK Victoria Hotel was the worst of all.</v>
      </c>
      <c r="I2130" s="1" t="str">
        <f>TRIM(IF(ISERROR(MID(other_hotels_test!L2130,7,FIND("travelled",other_hotels_test!L2130,1)-7)),"",MID(other_hotels_test!L2130,7,FIND("travelled",other_hotels_test!L2130,1)-7)))</f>
        <v>March 2013</v>
      </c>
      <c r="J2130" s="1" t="str">
        <f>TRIM(IF(ISERROR(MID(other_hotels_test!L2130,FIND("travelled",other_hotels_test!L2130,1)+9,LEN(other_hotels_test!L2130))),"",MID(other_hotels_test!L2130,FIND("travelled",other_hotels_test!L2130,1)+9,LEN(other_hotels_test!L2130))))</f>
        <v>solo</v>
      </c>
      <c r="K2130" s="4" t="e">
        <f ca="1">udfRegEx(other_hotels_test!M2130,"\d( of )\d( stars).*(n&gt;)([\s\S]*;)")&amp;CHAR(10)&amp;udfRegEx(other_hotels_test!M2130,"[^;]+$\d( of )\d( stars).*(n&gt;)([\s\S]*;)")</f>
        <v>#NAME?</v>
      </c>
      <c r="N2130" s="1" t="str">
        <f>other_hotels_test!P2130</f>
        <v>Reviewed 23 June 2013</v>
      </c>
    </row>
    <row r="2131" spans="1:14" ht="56">
      <c r="A2131" s="1" t="str">
        <f>MID(other_hotels_test!D2131,1,FIND("_data",other_hotels_test!D2131,1)-1)</f>
        <v>victoria_hotel</v>
      </c>
      <c r="B2131" s="4" t="str">
        <f>other_hotels_test!G2131</f>
        <v>abmindprof</v>
      </c>
      <c r="C2131" s="4" t="str">
        <f>IF(ISBLANK(other_hotels_test!H2131),"",other_hotels_test!H2131)</f>
        <v>Barcelona Spain</v>
      </c>
      <c r="D2131" s="1" t="str">
        <f>MID(other_hotels_test!I2131,FIND("of",other_hotels_test!I2131,1)-2,12)</f>
        <v>4 of 5 stars</v>
      </c>
      <c r="E2131" s="1" t="str">
        <f>MID(other_hotels_test!I2131,FIND("of",other_hotels_test!I2131,1)-2,2)</f>
        <v xml:space="preserve">4 </v>
      </c>
      <c r="F2131" s="2">
        <f>MID(other_hotels_test!I2131,FIND("of",other_hotels_test!I2131,1)-2,2)/MID(other_hotels_test!I2131,FIND("of",other_hotels_test!I2131,1)+2,2)</f>
        <v>0.8</v>
      </c>
      <c r="G2131" s="3" t="str">
        <f>IF(ISBLANK(other_hotels_test!J2131),"",other_hotels_test!J2131)</f>
        <v>“fine only slow internet speed.”</v>
      </c>
      <c r="H2131" s="3" t="str">
        <f>IF(ISBLANK(other_hotels_test!K2131),"",other_hotels_test!K2131)</f>
        <v>The staff are great and the price is good for Singapore. The only problem I had was slow internet speed. Mind you I stayed there in part because internet was included. The location is good for being near downtown.</v>
      </c>
      <c r="I2131" s="1" t="str">
        <f>TRIM(IF(ISERROR(MID(other_hotels_test!L2131,7,FIND("travelled",other_hotels_test!L2131,1)-7)),"",MID(other_hotels_test!L2131,7,FIND("travelled",other_hotels_test!L2131,1)-7)))</f>
        <v>June 2013</v>
      </c>
      <c r="J2131" s="1" t="str">
        <f>TRIM(IF(ISERROR(MID(other_hotels_test!L2131,FIND("travelled",other_hotels_test!L2131,1)+9,LEN(other_hotels_test!L2131))),"",MID(other_hotels_test!L2131,FIND("travelled",other_hotels_test!L2131,1)+9,LEN(other_hotels_test!L2131))))</f>
        <v>on business</v>
      </c>
      <c r="K2131" s="4" t="e">
        <f ca="1">udfRegEx(other_hotels_test!M2131,"\d( of )\d( stars).*(n&gt;)([\s\S]*;)")&amp;CHAR(10)&amp;udfRegEx(other_hotels_test!M2131,"[^;]+$\d( of )\d( stars).*(n&gt;)([\s\S]*;)")</f>
        <v>#NAME?</v>
      </c>
      <c r="N2131" s="1" t="str">
        <f>other_hotels_test!P2131</f>
        <v>Reviewed 21 June 2013</v>
      </c>
    </row>
    <row r="2132" spans="1:14" ht="168">
      <c r="A2132" s="1" t="str">
        <f>MID(other_hotels_test!D2132,1,FIND("_data",other_hotels_test!D2132,1)-1)</f>
        <v>victoria_hotel</v>
      </c>
      <c r="B2132" s="4" t="str">
        <f>other_hotels_test!G2132</f>
        <v>Russell1979</v>
      </c>
      <c r="C2132" s="4" t="str">
        <f>IF(ISBLANK(other_hotels_test!H2132),"",other_hotels_test!H2132)</f>
        <v>Dubai United Arab Emirates</v>
      </c>
      <c r="D2132" s="1" t="str">
        <f>MID(other_hotels_test!I2132,FIND("of",other_hotels_test!I2132,1)-2,12)</f>
        <v>5 of 5 stars</v>
      </c>
      <c r="E2132" s="1" t="str">
        <f>MID(other_hotels_test!I2132,FIND("of",other_hotels_test!I2132,1)-2,2)</f>
        <v xml:space="preserve">5 </v>
      </c>
      <c r="F2132" s="2">
        <f>MID(other_hotels_test!I2132,FIND("of",other_hotels_test!I2132,1)-2,2)/MID(other_hotels_test!I2132,FIND("of",other_hotels_test!I2132,1)+2,2)</f>
        <v>1</v>
      </c>
      <c r="G2132" s="3" t="str">
        <f>IF(ISBLANK(other_hotels_test!J2132),"",other_hotels_test!J2132)</f>
        <v>“Value for money in a city like Singapore”</v>
      </c>
      <c r="H2132" s="3" t="str">
        <f>IF(ISBLANK(other_hotels_test!K2132),"",other_hotels_test!K2132)</f>
        <v>Hotel is not far from the airport takes about 20 minutes. The rooms are basic but very clean and to our surprise they were quite spacious. The locations is really great many landmarks nearby and places like Marina Square Raffle place SMU Singapore art museum. There are many a few good hawker stalls within walking distance and some places to have the famous Tiger beer as well. Most importantly accessing the city from this location is very easy the Bras Basah is not even 5 mins by foot if you take the back alley. This station connects to Dhoby Ghaut which is a transit station to 3 different lines. Places like Clarke quay orchard Marina &amp; Bayfront are not too far away. All in all is hotel provides great value for money i would definitely stay here again.</v>
      </c>
      <c r="I2132" s="1" t="str">
        <f>TRIM(IF(ISERROR(MID(other_hotels_test!L2132,7,FIND("travelled",other_hotels_test!L2132,1)-7)),"",MID(other_hotels_test!L2132,7,FIND("travelled",other_hotels_test!L2132,1)-7)))</f>
        <v>December 2012</v>
      </c>
      <c r="J2132" s="1" t="str">
        <f>TRIM(IF(ISERROR(MID(other_hotels_test!L2132,FIND("travelled",other_hotels_test!L2132,1)+9,LEN(other_hotels_test!L2132))),"",MID(other_hotels_test!L2132,FIND("travelled",other_hotels_test!L2132,1)+9,LEN(other_hotels_test!L2132))))</f>
        <v>with family</v>
      </c>
      <c r="K2132" s="4" t="e">
        <f ca="1">udfRegEx(other_hotels_test!M2132,"\d( of )\d( stars).*(n&gt;)([\s\S]*;)")&amp;CHAR(10)&amp;udfRegEx(other_hotels_test!M2132,"[^;]+$\d( of )\d( stars).*(n&gt;)([\s\S]*;)")</f>
        <v>#NAME?</v>
      </c>
      <c r="N2132" s="1" t="str">
        <f>other_hotels_test!P2132</f>
        <v>Reviewed 16 June 2013</v>
      </c>
    </row>
    <row r="2133" spans="1:14" ht="210">
      <c r="A2133" s="1" t="str">
        <f>MID(other_hotels_test!D2133,1,FIND("_data",other_hotels_test!D2133,1)-1)</f>
        <v>victoria_hotel</v>
      </c>
      <c r="B2133" s="4" t="str">
        <f>other_hotels_test!G2133</f>
        <v>prw1970</v>
      </c>
      <c r="C2133" s="4" t="str">
        <f>IF(ISBLANK(other_hotels_test!H2133),"",other_hotels_test!H2133)</f>
        <v>Eastcote United Kingdom</v>
      </c>
      <c r="D2133" s="1" t="str">
        <f>MID(other_hotels_test!I2133,FIND("of",other_hotels_test!I2133,1)-2,12)</f>
        <v>3 of 5 stars</v>
      </c>
      <c r="E2133" s="1" t="str">
        <f>MID(other_hotels_test!I2133,FIND("of",other_hotels_test!I2133,1)-2,2)</f>
        <v xml:space="preserve">3 </v>
      </c>
      <c r="F2133" s="2">
        <f>MID(other_hotels_test!I2133,FIND("of",other_hotels_test!I2133,1)-2,2)/MID(other_hotels_test!I2133,FIND("of",other_hotels_test!I2133,1)+2,2)</f>
        <v>0.6</v>
      </c>
      <c r="G2133" s="3" t="str">
        <f>IF(ISBLANK(other_hotels_test!J2133),"",other_hotels_test!J2133)</f>
        <v>“Now what I was expecting”</v>
      </c>
      <c r="H2133" s="3" t="str">
        <f>IF(ISBLANK(other_hotels_test!K2133),"",other_hotels_test!K2133)</f>
        <v>Had a business meeting nearby and chose based on the price this hotel. The location was good for where I had to visit. I always get bed and breakfast rates whenever I travel and checked with their reservations desk that the rate was indeed bed and breakfast. I was assured that it was and also that a smoking room had been booked for me. Arrived to discover the whole hotel is non smoking and that they do not even have a restaurant . It was too late to change so stayed where I was. There was a small smoking area in front of the hotel and at the back. Restaurants couple next door were ok. There is a 7-11 shop next to it so can get your food etc there. The rate was cheap so probably should have guessed that you get what you paid for. The service was ok the rooms small but clean and if you only need somewhere to sleep near to Suntec then for the price that I paid it is adequate. I would most likely when I return pay a bit more money and stay elsewhere.</v>
      </c>
      <c r="I2133" s="1" t="str">
        <f>TRIM(IF(ISERROR(MID(other_hotels_test!L2133,7,FIND("travelled",other_hotels_test!L2133,1)-7)),"",MID(other_hotels_test!L2133,7,FIND("travelled",other_hotels_test!L2133,1)-7)))</f>
        <v>August 2010</v>
      </c>
      <c r="J2133" s="1" t="str">
        <f>TRIM(IF(ISERROR(MID(other_hotels_test!L2133,FIND("travelled",other_hotels_test!L2133,1)+9,LEN(other_hotels_test!L2133))),"",MID(other_hotels_test!L2133,FIND("travelled",other_hotels_test!L2133,1)+9,LEN(other_hotels_test!L2133))))</f>
        <v>on business</v>
      </c>
      <c r="K2133" s="4" t="e">
        <f ca="1">udfRegEx(other_hotels_test!M2133,"\d( of )\d( stars).*(n&gt;)([\s\S]*;)")&amp;CHAR(10)&amp;udfRegEx(other_hotels_test!M2133,"[^;]+$\d( of )\d( stars).*(n&gt;)([\s\S]*;)")</f>
        <v>#NAME?</v>
      </c>
      <c r="N2133" s="1" t="str">
        <f>other_hotels_test!P2133</f>
        <v>Reviewed 27 December 2010</v>
      </c>
    </row>
    <row r="2134" spans="1:14" ht="112">
      <c r="A2134" s="1" t="str">
        <f>MID(other_hotels_test!D2134,1,FIND("_data",other_hotels_test!D2134,1)-1)</f>
        <v>victoria_hotel</v>
      </c>
      <c r="B2134" s="4" t="str">
        <f>other_hotels_test!G2134</f>
        <v>Busen</v>
      </c>
      <c r="C2134" s="4" t="str">
        <f>IF(ISBLANK(other_hotels_test!H2134),"",other_hotels_test!H2134)</f>
        <v>Stockholm Sweden</v>
      </c>
      <c r="D2134" s="1" t="str">
        <f>MID(other_hotels_test!I2134,FIND("of",other_hotels_test!I2134,1)-2,12)</f>
        <v>3 of 5 stars</v>
      </c>
      <c r="E2134" s="1" t="str">
        <f>MID(other_hotels_test!I2134,FIND("of",other_hotels_test!I2134,1)-2,2)</f>
        <v xml:space="preserve">3 </v>
      </c>
      <c r="F2134" s="2">
        <f>MID(other_hotels_test!I2134,FIND("of",other_hotels_test!I2134,1)-2,2)/MID(other_hotels_test!I2134,FIND("of",other_hotels_test!I2134,1)+2,2)</f>
        <v>0.6</v>
      </c>
      <c r="G2134" s="3" t="str">
        <f>IF(ISBLANK(other_hotels_test!J2134),"",other_hotels_test!J2134)</f>
        <v>“Good location”</v>
      </c>
      <c r="H2134" s="3" t="str">
        <f>IF(ISBLANK(other_hotels_test!K2134),"",other_hotels_test!K2134)</f>
        <v>The best about this hotel is its location. The value for money is ok considering the hotel prices in Singapore but otherwise I don't think this hotel would be worth the money. Our room was quite ok but it could have been bigger. The same applies to the bathroom but both the room and the bathroom were clean. The furniture was a bit outdated but there is some renovation going on at the moment. If you're looking for a clean hotel with a good location at a relatively reasonable price then I would definitely recommend this place.</v>
      </c>
      <c r="I2134" s="1" t="str">
        <f>TRIM(IF(ISERROR(MID(other_hotels_test!L2134,7,FIND("travelled",other_hotels_test!L2134,1)-7)),"",MID(other_hotels_test!L2134,7,FIND("travelled",other_hotels_test!L2134,1)-7)))</f>
        <v>November 2010</v>
      </c>
      <c r="J2134" s="1" t="str">
        <f>TRIM(IF(ISERROR(MID(other_hotels_test!L2134,FIND("travelled",other_hotels_test!L2134,1)+9,LEN(other_hotels_test!L2134))),"",MID(other_hotels_test!L2134,FIND("travelled",other_hotels_test!L2134,1)+9,LEN(other_hotels_test!L2134))))</f>
        <v>as a couple</v>
      </c>
      <c r="K2134" s="4" t="e">
        <f ca="1">udfRegEx(other_hotels_test!M2134,"\d( of )\d( stars).*(n&gt;)([\s\S]*;)")&amp;CHAR(10)&amp;udfRegEx(other_hotels_test!M2134,"[^;]+$\d( of )\d( stars).*(n&gt;)([\s\S]*;)")</f>
        <v>#NAME?</v>
      </c>
      <c r="N2134" s="1" t="str">
        <f>other_hotels_test!P2134</f>
        <v>Reviewed 21 December 2010</v>
      </c>
    </row>
    <row r="2135" spans="1:14" ht="294">
      <c r="A2135" s="1" t="str">
        <f>MID(other_hotels_test!D2135,1,FIND("_data",other_hotels_test!D2135,1)-1)</f>
        <v>victoria_hotel</v>
      </c>
      <c r="B2135" s="4" t="str">
        <f>other_hotels_test!G2135</f>
        <v>holycap</v>
      </c>
      <c r="C2135" s="4" t="str">
        <f>IF(ISBLANK(other_hotels_test!H2135),"",other_hotels_test!H2135)</f>
        <v>San Francisco California</v>
      </c>
      <c r="D2135" s="1" t="str">
        <f>MID(other_hotels_test!I2135,FIND("of",other_hotels_test!I2135,1)-2,12)</f>
        <v>4 of 5 stars</v>
      </c>
      <c r="E2135" s="1" t="str">
        <f>MID(other_hotels_test!I2135,FIND("of",other_hotels_test!I2135,1)-2,2)</f>
        <v xml:space="preserve">4 </v>
      </c>
      <c r="F2135" s="2">
        <f>MID(other_hotels_test!I2135,FIND("of",other_hotels_test!I2135,1)-2,2)/MID(other_hotels_test!I2135,FIND("of",other_hotels_test!I2135,1)+2,2)</f>
        <v>0.8</v>
      </c>
      <c r="G2135" s="3" t="str">
        <f>IF(ISBLANK(other_hotels_test!J2135),"",other_hotels_test!J2135)</f>
        <v>“Price Location Cleanliness”</v>
      </c>
      <c r="H2135" s="3" t="str">
        <f>IF(ISBLANK(other_hotels_test!K2135),"",other_hotels_test!K2135)</f>
        <v>If those three points are your concern then the Victoria Hotel should suffice perfectly. This is especially true if your traveling party isn't beyond two people. The rooms are no frills small but clean enough. The beds can a bit rough/uncomfortable for some people so it really depends on how many nights and how easy of a sleeper you are but I personally didn't have any problems. As this particular hotel is well reviewed you can expect what many others have pointed out. I'll add a few additional points for reinforcement: The "queen/deluxe" bedroom was really just two beds pressed together. Certain rooms will have a patio with chairs outside etc but lets face it you're in Singapore with weather that may not really put these patio to much use. Internet is provided by WiFi while it was not slow it certainly isn't super fast. No real complaints though as internet access is free. There's a restaurant of sort attached to the hotel front lobby but you'll do better walking down to the food court / hawker centre just a few minutes to the east of the hotel and if memory serves correctly there are a few fast food 24/7 locations nearby. Location is good as you're right downtown and about 5-10 minute walk to the nearest MRT. If you're not staying for an extremely long time and just need a value-oriented clean place to spend a couple of nights you can do worse than the Victoria Hotel in Singapore.</v>
      </c>
      <c r="I2135" s="1" t="str">
        <f>TRIM(IF(ISERROR(MID(other_hotels_test!L2135,7,FIND("travelled",other_hotels_test!L2135,1)-7)),"",MID(other_hotels_test!L2135,7,FIND("travelled",other_hotels_test!L2135,1)-7)))</f>
        <v>February 2010</v>
      </c>
      <c r="J2135" s="1" t="str">
        <f>TRIM(IF(ISERROR(MID(other_hotels_test!L2135,FIND("travelled",other_hotels_test!L2135,1)+9,LEN(other_hotels_test!L2135))),"",MID(other_hotels_test!L2135,FIND("travelled",other_hotels_test!L2135,1)+9,LEN(other_hotels_test!L2135))))</f>
        <v>solo</v>
      </c>
      <c r="K2135" s="4" t="e">
        <f ca="1">udfRegEx(other_hotels_test!M2135,"\d( of )\d( stars).*(n&gt;)([\s\S]*;)")&amp;CHAR(10)&amp;udfRegEx(other_hotels_test!M2135,"[^;]+$\d( of )\d( stars).*(n&gt;)([\s\S]*;)")</f>
        <v>#NAME?</v>
      </c>
      <c r="N2135" s="1" t="str">
        <f>other_hotels_test!P2135</f>
        <v>Reviewed 21 November 2010</v>
      </c>
    </row>
    <row r="2136" spans="1:14" ht="42">
      <c r="A2136" s="1" t="str">
        <f>MID(other_hotels_test!D2136,1,FIND("_data",other_hotels_test!D2136,1)-1)</f>
        <v>victoria_hotel</v>
      </c>
      <c r="B2136" s="4" t="str">
        <f>other_hotels_test!G2136</f>
        <v>Travelled-worlds</v>
      </c>
      <c r="C2136" s="4" t="str">
        <f>IF(ISBLANK(other_hotels_test!H2136),"",other_hotels_test!H2136)</f>
        <v/>
      </c>
      <c r="D2136" s="1" t="str">
        <f>MID(other_hotels_test!I2136,FIND("of",other_hotels_test!I2136,1)-2,12)</f>
        <v>4 of 5 stars</v>
      </c>
      <c r="E2136" s="1" t="str">
        <f>MID(other_hotels_test!I2136,FIND("of",other_hotels_test!I2136,1)-2,2)</f>
        <v xml:space="preserve">4 </v>
      </c>
      <c r="F2136" s="2">
        <f>MID(other_hotels_test!I2136,FIND("of",other_hotels_test!I2136,1)-2,2)/MID(other_hotels_test!I2136,FIND("of",other_hotels_test!I2136,1)+2,2)</f>
        <v>0.8</v>
      </c>
      <c r="G2136" s="3" t="str">
        <f>IF(ISBLANK(other_hotels_test!J2136),"",other_hotels_test!J2136)</f>
        <v>“Would stay here over and over again.”</v>
      </c>
      <c r="H2136" s="3" t="str">
        <f>IF(ISBLANK(other_hotels_test!K2136),"",other_hotels_test!K2136)</f>
        <v>You get exactly your money's worth. It's clean down town with free Wifi. The food court next door is not bad. And it's a five minute walk from the library and raffles hotel. Staff are friendly and attentive.</v>
      </c>
      <c r="I2136" s="1" t="str">
        <f>TRIM(IF(ISERROR(MID(other_hotels_test!L2136,7,FIND("travelled",other_hotels_test!L2136,1)-7)),"",MID(other_hotels_test!L2136,7,FIND("travelled",other_hotels_test!L2136,1)-7)))</f>
        <v>September 2010</v>
      </c>
      <c r="J2136" s="1" t="str">
        <f>TRIM(IF(ISERROR(MID(other_hotels_test!L2136,FIND("travelled",other_hotels_test!L2136,1)+9,LEN(other_hotels_test!L2136))),"",MID(other_hotels_test!L2136,FIND("travelled",other_hotels_test!L2136,1)+9,LEN(other_hotels_test!L2136))))</f>
        <v>on business</v>
      </c>
      <c r="K2136" s="4" t="e">
        <f ca="1">udfRegEx(other_hotels_test!M2136,"\d( of )\d( stars).*(n&gt;)([\s\S]*;)")&amp;CHAR(10)&amp;udfRegEx(other_hotels_test!M2136,"[^;]+$\d( of )\d( stars).*(n&gt;)([\s\S]*;)")</f>
        <v>#NAME?</v>
      </c>
      <c r="N2136" s="1" t="str">
        <f>other_hotels_test!P2136</f>
        <v>Reviewed 19 November 2010</v>
      </c>
    </row>
    <row r="2137" spans="1:14" ht="140">
      <c r="A2137" s="1" t="str">
        <f>MID(other_hotels_test!D2137,1,FIND("_data",other_hotels_test!D2137,1)-1)</f>
        <v>victoria_hotel</v>
      </c>
      <c r="B2137" s="4" t="str">
        <f>other_hotels_test!G2137</f>
        <v>VimVic</v>
      </c>
      <c r="C2137" s="4" t="str">
        <f>IF(ISBLANK(other_hotels_test!H2137),"",other_hotels_test!H2137)</f>
        <v>Gdynia Poland</v>
      </c>
      <c r="D2137" s="1" t="str">
        <f>MID(other_hotels_test!I2137,FIND("of",other_hotels_test!I2137,1)-2,12)</f>
        <v>4 of 5 stars</v>
      </c>
      <c r="E2137" s="1" t="str">
        <f>MID(other_hotels_test!I2137,FIND("of",other_hotels_test!I2137,1)-2,2)</f>
        <v xml:space="preserve">4 </v>
      </c>
      <c r="F2137" s="2">
        <f>MID(other_hotels_test!I2137,FIND("of",other_hotels_test!I2137,1)-2,2)/MID(other_hotels_test!I2137,FIND("of",other_hotels_test!I2137,1)+2,2)</f>
        <v>0.8</v>
      </c>
      <c r="G2137" s="3" t="str">
        <f>IF(ISBLANK(other_hotels_test!J2137),"",other_hotels_test!J2137)</f>
        <v>“Perfect location”</v>
      </c>
      <c r="H2137" s="3" t="str">
        <f>IF(ISBLANK(other_hotels_test!K2137),"",other_hotels_test!K2137)</f>
        <v>This hotel is in the heart of former colonial district about 100 m from famous Raffles hotel. Nearest underground station is just round the corner but the one I used most (Town Hall) is perhaps 400 meters away. Bus stop in front of the hotel entrance. One stop to Bugis in Geylang direction. On the other side of the street is a hawker centre and no 7 bus stop heading Botanic Gardens via Orchard Road. This is a budget hotel nothing fancy. Room was clean but smell from bathroom was a bit annoying. Staff polite and with exceptionally nice room service lady who was kindly supported me with large amounts of coffee to fight jet lag. I’d stay again if in Singapore.</v>
      </c>
      <c r="I2137" s="1" t="str">
        <f>TRIM(IF(ISERROR(MID(other_hotels_test!L2137,7,FIND("travelled",other_hotels_test!L2137,1)-7)),"",MID(other_hotels_test!L2137,7,FIND("travelled",other_hotels_test!L2137,1)-7)))</f>
        <v>October 2010</v>
      </c>
      <c r="J2137" s="1" t="str">
        <f>TRIM(IF(ISERROR(MID(other_hotels_test!L2137,FIND("travelled",other_hotels_test!L2137,1)+9,LEN(other_hotels_test!L2137))),"",MID(other_hotels_test!L2137,FIND("travelled",other_hotels_test!L2137,1)+9,LEN(other_hotels_test!L2137))))</f>
        <v>on business</v>
      </c>
      <c r="K2137" s="4" t="e">
        <f ca="1">udfRegEx(other_hotels_test!M2137,"\d( of )\d( stars).*(n&gt;)([\s\S]*;)")&amp;CHAR(10)&amp;udfRegEx(other_hotels_test!M2137,"[^;]+$\d( of )\d( stars).*(n&gt;)([\s\S]*;)")</f>
        <v>#NAME?</v>
      </c>
      <c r="N2137" s="1" t="str">
        <f>other_hotels_test!P2137</f>
        <v>Reviewed 15 November 2010</v>
      </c>
    </row>
    <row r="2138" spans="1:14" ht="308">
      <c r="A2138" s="1" t="str">
        <f>MID(other_hotels_test!D2138,1,FIND("_data",other_hotels_test!D2138,1)-1)</f>
        <v>victoria_hotel</v>
      </c>
      <c r="B2138" s="4" t="str">
        <f>other_hotels_test!G2138</f>
        <v>Durhamtraveler</v>
      </c>
      <c r="C2138" s="4" t="str">
        <f>IF(ISBLANK(other_hotels_test!H2138),"",other_hotels_test!H2138)</f>
        <v>Durham North Carolina</v>
      </c>
      <c r="D2138" s="1" t="str">
        <f>MID(other_hotels_test!I2138,FIND("of",other_hotels_test!I2138,1)-2,12)</f>
        <v>4 of 5 stars</v>
      </c>
      <c r="E2138" s="1" t="str">
        <f>MID(other_hotels_test!I2138,FIND("of",other_hotels_test!I2138,1)-2,2)</f>
        <v xml:space="preserve">4 </v>
      </c>
      <c r="F2138" s="2">
        <f>MID(other_hotels_test!I2138,FIND("of",other_hotels_test!I2138,1)-2,2)/MID(other_hotels_test!I2138,FIND("of",other_hotels_test!I2138,1)+2,2)</f>
        <v>0.8</v>
      </c>
      <c r="G2138" s="3" t="str">
        <f>IF(ISBLANK(other_hotels_test!J2138),"",other_hotels_test!J2138)</f>
        <v>“The Victoria Hotel in Singapore is a great value.”</v>
      </c>
      <c r="H2138" s="3" t="str">
        <f>IF(ISBLANK(other_hotels_test!K2138),"",other_hotels_test!K2138)</f>
        <v>The Victoria is a modest relatively inexpensive hotel. It is comfortable clean and the reception staff is very good (particularly Mr. Ying Kit who provided exemplary service in assisting me to plan my itinerary). I would stay at the Victoria again if I were visiting Singapore. One of its superlative features is the location. It is within walking distance of the main attractions in Singapore and is close to the MRT station. Be aware that the super deluxe rooms are on a very busy street (and there is a lot of street noise). For the first couple of nights I used my noise cancelling earphones and iPod but after that just used my iPod and room speakers. The less expensive rooms are also the quieter rooms. They don’t have as much space however. The major museums have guided tours. I found the guides to be most informative particularly the guides at the Singapore National Museum and the Asian Civilization Museum. They enhance the experience. I particularly enjoyed the history of Singapore section at the national museum spending several hours in that section alone. The tour at Ft. Caswell is also worthwhile. And chili crabs in Chinatown are a rare treat. Some of the best food I ate was also the least expensive: the local hawker stands (and one is a minute from the Victoria). The people in Singapore are friendly and helpful to tourists many times going out of their way to help guide you in the right direction. English is common. Singapore is a great place to visit.</v>
      </c>
      <c r="I2138" s="1" t="str">
        <f>TRIM(IF(ISERROR(MID(other_hotels_test!L2138,7,FIND("travelled",other_hotels_test!L2138,1)-7)),"",MID(other_hotels_test!L2138,7,FIND("travelled",other_hotels_test!L2138,1)-7)))</f>
        <v>January 2010</v>
      </c>
      <c r="J2138" s="1" t="str">
        <f>TRIM(IF(ISERROR(MID(other_hotels_test!L2138,FIND("travelled",other_hotels_test!L2138,1)+9,LEN(other_hotels_test!L2138))),"",MID(other_hotels_test!L2138,FIND("travelled",other_hotels_test!L2138,1)+9,LEN(other_hotels_test!L2138))))</f>
        <v>on business</v>
      </c>
      <c r="K2138" s="4" t="e">
        <f ca="1">udfRegEx(other_hotels_test!M2138,"\d( of )\d( stars).*(n&gt;)([\s\S]*;)")&amp;CHAR(10)&amp;udfRegEx(other_hotels_test!M2138,"[^;]+$\d( of )\d( stars).*(n&gt;)([\s\S]*;)")</f>
        <v>#NAME?</v>
      </c>
      <c r="N2138" s="1" t="str">
        <f>other_hotels_test!P2138</f>
        <v>Reviewed 10 January 2010</v>
      </c>
    </row>
    <row r="2139" spans="1:14" ht="154">
      <c r="A2139" s="1" t="str">
        <f>MID(other_hotels_test!D2139,1,FIND("_data",other_hotels_test!D2139,1)-1)</f>
        <v>victoria_hotel</v>
      </c>
      <c r="B2139" s="4" t="str">
        <f>other_hotels_test!G2139</f>
        <v>Topu</v>
      </c>
      <c r="C2139" s="4" t="str">
        <f>IF(ISBLANK(other_hotels_test!H2139),"",other_hotels_test!H2139)</f>
        <v>Dhaka City Bangladesh</v>
      </c>
      <c r="D2139" s="1" t="str">
        <f>MID(other_hotels_test!I2139,FIND("of",other_hotels_test!I2139,1)-2,12)</f>
        <v>4 of 5 stars</v>
      </c>
      <c r="E2139" s="1" t="str">
        <f>MID(other_hotels_test!I2139,FIND("of",other_hotels_test!I2139,1)-2,2)</f>
        <v xml:space="preserve">4 </v>
      </c>
      <c r="F2139" s="2">
        <f>MID(other_hotels_test!I2139,FIND("of",other_hotels_test!I2139,1)-2,2)/MID(other_hotels_test!I2139,FIND("of",other_hotels_test!I2139,1)+2,2)</f>
        <v>0.8</v>
      </c>
      <c r="G2139" s="3" t="str">
        <f>IF(ISBLANK(other_hotels_test!J2139),"",other_hotels_test!J2139)</f>
        <v>“Great hotel small rooms.”</v>
      </c>
      <c r="H2139" s="3" t="str">
        <f>IF(ISBLANK(other_hotels_test!K2139),"",other_hotels_test!K2139)</f>
        <v>Location of the hotel is amaizing. Its very near to Orchard Road. You got 24 hours Food court and Macdonalds just opposit the street. There is a cafe with good breakfast and a money changer on the ground floor. The staff was very polite and friendly. They are there 24 hours. Room was well decorated and convinent. I am impressed with the service and quality with the hotel The Superior rooms are very small. We booked a Superior room first but after checking in we found a small room with no window. I was traveling with my 20 month old baby and it would be difficult to spend 4 days in this room. So we asked for a better room and they offered delux room which was fine. They charged me S$28 extra for each day.</v>
      </c>
      <c r="I2139" s="1" t="str">
        <f>TRIM(IF(ISERROR(MID(other_hotels_test!L2139,7,FIND("travelled",other_hotels_test!L2139,1)-7)),"",MID(other_hotels_test!L2139,7,FIND("travelled",other_hotels_test!L2139,1)-7)))</f>
        <v>November 2009</v>
      </c>
      <c r="J2139" s="1" t="str">
        <f>TRIM(IF(ISERROR(MID(other_hotels_test!L2139,FIND("travelled",other_hotels_test!L2139,1)+9,LEN(other_hotels_test!L2139))),"",MID(other_hotels_test!L2139,FIND("travelled",other_hotels_test!L2139,1)+9,LEN(other_hotels_test!L2139))))</f>
        <v>with family</v>
      </c>
      <c r="K2139" s="4" t="e">
        <f ca="1">udfRegEx(other_hotels_test!M2139,"\d( of )\d( stars).*(n&gt;)([\s\S]*;)")&amp;CHAR(10)&amp;udfRegEx(other_hotels_test!M2139,"[^;]+$\d( of )\d( stars).*(n&gt;)([\s\S]*;)")</f>
        <v>#NAME?</v>
      </c>
      <c r="N2139" s="1" t="str">
        <f>other_hotels_test!P2139</f>
        <v>Reviewed 7 January 2010</v>
      </c>
    </row>
    <row r="2140" spans="1:14" ht="266">
      <c r="A2140" s="1" t="str">
        <f>MID(other_hotels_test!D2140,1,FIND("_data",other_hotels_test!D2140,1)-1)</f>
        <v>victoria_hotel</v>
      </c>
      <c r="B2140" s="4" t="str">
        <f>other_hotels_test!G2140</f>
        <v>theKteam</v>
      </c>
      <c r="C2140" s="4" t="str">
        <f>IF(ISBLANK(other_hotels_test!H2140),"",other_hotels_test!H2140)</f>
        <v>Stockport United Kingdom</v>
      </c>
      <c r="D2140" s="1" t="str">
        <f>MID(other_hotels_test!I2140,FIND("of",other_hotels_test!I2140,1)-2,12)</f>
        <v>4 of 5 stars</v>
      </c>
      <c r="E2140" s="1" t="str">
        <f>MID(other_hotels_test!I2140,FIND("of",other_hotels_test!I2140,1)-2,2)</f>
        <v xml:space="preserve">4 </v>
      </c>
      <c r="F2140" s="2">
        <f>MID(other_hotels_test!I2140,FIND("of",other_hotels_test!I2140,1)-2,2)/MID(other_hotels_test!I2140,FIND("of",other_hotels_test!I2140,1)+2,2)</f>
        <v>0.8</v>
      </c>
      <c r="G2140" s="3" t="str">
        <f>IF(ISBLANK(other_hotels_test!J2140),"",other_hotels_test!J2140)</f>
        <v>“Location Location Location ... perfectly situated!”</v>
      </c>
      <c r="H2140" s="3" t="str">
        <f>IF(ISBLANK(other_hotels_test!K2140),"",other_hotels_test!K2140)</f>
        <v>We stayed at the Victoria Hotel for 4 nights in early June and couldn't have been in a better position. Only a few minutes walk from Raffles Hotel easy walking distance to Clarke Quay and Orchard Road area and the bus stops just around the corner. The rooms were small although we were expecting that for Singapore. The bathroom again was small but the fittings were all fairly new and clean and the shower actually had plenty of room in it worked well with plenty of hot water. The beds however were very hard and rather uncomfortable to sleep on. Overall though the service was very good with a very friendly maid who came to clean our room every day and we especially appreciated the 2 free bottles of mineral water that we got each day. A bonus was the little taverna on the ground floor of the hotel which served good value cooked breakfasts and also toast etc. If you go there try the Kaya on toast - it's delicious! Having a 7/11 next door to the hotel was also very convenient as was the money exchange counter which was also next door to the hotel. If you're on a budget we would definitely recommend staying at The Victoria Hotel. It's not luxurious but basic and clean good service and everything you need is on your doorstep. They have free WiFi too!</v>
      </c>
      <c r="I2140" s="1" t="str">
        <f>TRIM(IF(ISERROR(MID(other_hotels_test!L2140,7,FIND("travelled",other_hotels_test!L2140,1)-7)),"",MID(other_hotels_test!L2140,7,FIND("travelled",other_hotels_test!L2140,1)-7)))</f>
        <v>June 2009</v>
      </c>
      <c r="J2140" s="1" t="str">
        <f>TRIM(IF(ISERROR(MID(other_hotels_test!L2140,FIND("travelled",other_hotels_test!L2140,1)+9,LEN(other_hotels_test!L2140))),"",MID(other_hotels_test!L2140,FIND("travelled",other_hotels_test!L2140,1)+9,LEN(other_hotels_test!L2140))))</f>
        <v>with friends</v>
      </c>
      <c r="K2140" s="4" t="e">
        <f ca="1">udfRegEx(other_hotels_test!M2140,"\d( of )\d( stars).*(n&gt;)([\s\S]*;)")&amp;CHAR(10)&amp;udfRegEx(other_hotels_test!M2140,"[^;]+$\d( of )\d( stars).*(n&gt;)([\s\S]*;)")</f>
        <v>#NAME?</v>
      </c>
      <c r="N2140" s="1" t="str">
        <f>other_hotels_test!P2140</f>
        <v>Reviewed 14 June 2009</v>
      </c>
    </row>
    <row r="2141" spans="1:14" ht="70">
      <c r="A2141" s="1" t="str">
        <f>MID(other_hotels_test!D2141,1,FIND("_data",other_hotels_test!D2141,1)-1)</f>
        <v>victoria_hotel</v>
      </c>
      <c r="B2141" s="4" t="str">
        <f>other_hotels_test!G2141</f>
        <v>azeng</v>
      </c>
      <c r="C2141" s="4" t="str">
        <f>IF(ISBLANK(other_hotels_test!H2141),"",other_hotels_test!H2141)</f>
        <v>Sydney Australia</v>
      </c>
      <c r="D2141" s="1" t="str">
        <f>MID(other_hotels_test!I2141,FIND("of",other_hotels_test!I2141,1)-2,12)</f>
        <v>4 of 5 stars</v>
      </c>
      <c r="E2141" s="1" t="str">
        <f>MID(other_hotels_test!I2141,FIND("of",other_hotels_test!I2141,1)-2,2)</f>
        <v xml:space="preserve">4 </v>
      </c>
      <c r="F2141" s="2">
        <f>MID(other_hotels_test!I2141,FIND("of",other_hotels_test!I2141,1)-2,2)/MID(other_hotels_test!I2141,FIND("of",other_hotels_test!I2141,1)+2,2)</f>
        <v>0.8</v>
      </c>
      <c r="G2141" s="3" t="str">
        <f>IF(ISBLANK(other_hotels_test!J2141),"",other_hotels_test!J2141)</f>
        <v>“Great Location Quite clean small but nice and VERY CONVENIENT!”</v>
      </c>
      <c r="H2141" s="3" t="str">
        <f>IF(ISBLANK(other_hotels_test!K2141),"",other_hotels_test!K2141)</f>
        <v>Very simple check-in small but nice rooms very very quiet but location is very good. 3mins walk to metro and food court and many shopping centres everywhere within 10mins walk. Also really convenient with steak-house money exchanger and seven-eleven in the hotel building. Good for people on a budget and great value!</v>
      </c>
      <c r="I2141" s="1" t="str">
        <f>TRIM(IF(ISERROR(MID(other_hotels_test!L2141,7,FIND("travelled",other_hotels_test!L2141,1)-7)),"",MID(other_hotels_test!L2141,7,FIND("travelled",other_hotels_test!L2141,1)-7)))</f>
        <v>January 2011</v>
      </c>
      <c r="J2141" s="1" t="str">
        <f>TRIM(IF(ISERROR(MID(other_hotels_test!L2141,FIND("travelled",other_hotels_test!L2141,1)+9,LEN(other_hotels_test!L2141))),"",MID(other_hotels_test!L2141,FIND("travelled",other_hotels_test!L2141,1)+9,LEN(other_hotels_test!L2141))))</f>
        <v>with family</v>
      </c>
      <c r="K2141" s="4" t="e">
        <f ca="1">udfRegEx(other_hotels_test!M2141,"\d( of )\d( stars).*(n&gt;)([\s\S]*;)")&amp;CHAR(10)&amp;udfRegEx(other_hotels_test!M2141,"[^;]+$\d( of )\d( stars).*(n&gt;)([\s\S]*;)")</f>
        <v>#NAME?</v>
      </c>
      <c r="N2141" s="1" t="str">
        <f>other_hotels_test!P2141</f>
        <v>Reviewed 31 January 2011</v>
      </c>
    </row>
    <row r="2142" spans="1:14" ht="196">
      <c r="A2142" s="1" t="str">
        <f>MID(other_hotels_test!D2142,1,FIND("_data",other_hotels_test!D2142,1)-1)</f>
        <v>victoria_hotel</v>
      </c>
      <c r="B2142" s="4" t="str">
        <f>other_hotels_test!G2142</f>
        <v>princessJxoxo</v>
      </c>
      <c r="C2142" s="4" t="str">
        <f>IF(ISBLANK(other_hotels_test!H2142),"",other_hotels_test!H2142)</f>
        <v>Kuching Malaysia</v>
      </c>
      <c r="D2142" s="1" t="str">
        <f>MID(other_hotels_test!I2142,FIND("of",other_hotels_test!I2142,1)-2,12)</f>
        <v>4 of 5 stars</v>
      </c>
      <c r="E2142" s="1" t="str">
        <f>MID(other_hotels_test!I2142,FIND("of",other_hotels_test!I2142,1)-2,2)</f>
        <v xml:space="preserve">4 </v>
      </c>
      <c r="F2142" s="2">
        <f>MID(other_hotels_test!I2142,FIND("of",other_hotels_test!I2142,1)-2,2)/MID(other_hotels_test!I2142,FIND("of",other_hotels_test!I2142,1)+2,2)</f>
        <v>0.8</v>
      </c>
      <c r="G2142" s="3" t="str">
        <f>IF(ISBLANK(other_hotels_test!J2142),"",other_hotels_test!J2142)</f>
        <v>“Clean Comfortable Reasonable”</v>
      </c>
      <c r="H2142" s="3" t="str">
        <f>IF(ISBLANK(other_hotels_test!K2142),"",other_hotels_test!K2142)</f>
        <v>My mum and i travelled to Singapore for a shopping escapade. When i booked this hotel we were a little worried that it might not be as good as the other reviews have mentioned. However we were both pleasantly surprised by the cleanliness and comfort of the hotel. The sheets in the room were clean the toilet and shower were clean. The location of the hotel is really good as it is near to Bugis area as well Bras Basah MRT station. It is also not too far away to orchard road (less than $10) by taxi. However the walls of the room were pretty thin so we could hear the neighbours' talking and laughing and moving their stuff around. That is the only downside for our stay. Because of that our sleep quality was reduced. The room was also a little smaller (less walking space) than regular twin hotel rooms. However this hotel is good if you plan on spending most of the time outside of the hotel and only return for sleep and shower.</v>
      </c>
      <c r="I2142" s="1" t="str">
        <f>TRIM(IF(ISERROR(MID(other_hotels_test!L2142,7,FIND("travelled",other_hotels_test!L2142,1)-7)),"",MID(other_hotels_test!L2142,7,FIND("travelled",other_hotels_test!L2142,1)-7)))</f>
        <v/>
      </c>
      <c r="J2142" s="1" t="str">
        <f>TRIM(IF(ISERROR(MID(other_hotels_test!L2142,FIND("travelled",other_hotels_test!L2142,1)+9,LEN(other_hotels_test!L2142))),"",MID(other_hotels_test!L2142,FIND("travelled",other_hotels_test!L2142,1)+9,LEN(other_hotels_test!L2142))))</f>
        <v/>
      </c>
      <c r="K2142" s="4" t="e">
        <f ca="1">udfRegEx(other_hotels_test!M2142,"\d( of )\d( stars).*(n&gt;)([\s\S]*;)")&amp;CHAR(10)&amp;udfRegEx(other_hotels_test!M2142,"[^;]+$\d( of )\d( stars).*(n&gt;)([\s\S]*;)")</f>
        <v>#NAME?</v>
      </c>
      <c r="N2142" s="1" t="str">
        <f>other_hotels_test!P2142</f>
        <v>Reviewed 29 January 2011</v>
      </c>
    </row>
    <row r="2143" spans="1:14" ht="154">
      <c r="A2143" s="1" t="str">
        <f>MID(other_hotels_test!D2143,1,FIND("_data",other_hotels_test!D2143,1)-1)</f>
        <v>victoria_hotel</v>
      </c>
      <c r="B2143" s="4" t="str">
        <f>other_hotels_test!G2143</f>
        <v>leniaDenpasar</v>
      </c>
      <c r="C2143" s="4" t="str">
        <f>IF(ISBLANK(other_hotels_test!H2143),"",other_hotels_test!H2143)</f>
        <v>denpasar</v>
      </c>
      <c r="D2143" s="1" t="str">
        <f>MID(other_hotels_test!I2143,FIND("of",other_hotels_test!I2143,1)-2,12)</f>
        <v>4 of 5 stars</v>
      </c>
      <c r="E2143" s="1" t="str">
        <f>MID(other_hotels_test!I2143,FIND("of",other_hotels_test!I2143,1)-2,2)</f>
        <v xml:space="preserve">4 </v>
      </c>
      <c r="F2143" s="2">
        <f>MID(other_hotels_test!I2143,FIND("of",other_hotels_test!I2143,1)-2,2)/MID(other_hotels_test!I2143,FIND("of",other_hotels_test!I2143,1)+2,2)</f>
        <v>0.8</v>
      </c>
      <c r="G2143" s="3" t="str">
        <f>IF(ISBLANK(other_hotels_test!J2143),"",other_hotels_test!J2143)</f>
        <v>“old but clean hotel”</v>
      </c>
      <c r="H2143" s="3" t="str">
        <f>IF(ISBLANK(other_hotels_test!K2143),"",other_hotels_test!K2143)</f>
        <v>when i arrived in sporei thought i will find this hotel in no timesince its located on the big street..but i was wrong!..since this hotel is not so famous..so i have to walk and using the map and my gut feeling as my guide to find it..it was small..but very clean and niceit got everythings that we need.the hotel staff are very friendly and efficient..so i dont have to wait long just to get into my room.the hotel is close to bugis marketand there is a food stall near byso if u dont pay for breakfast at the hoteldont wory! the nearest mrt station is in bugis juction (about 10 minutes MY speed) but the bus station is located just outside the hotel! and theres a seven eleven and a steak restaurant and a beauty salon on the first floor.</v>
      </c>
      <c r="I2143" s="1" t="str">
        <f>TRIM(IF(ISERROR(MID(other_hotels_test!L2143,7,FIND("travelled",other_hotels_test!L2143,1)-7)),"",MID(other_hotels_test!L2143,7,FIND("travelled",other_hotels_test!L2143,1)-7)))</f>
        <v>January 2011</v>
      </c>
      <c r="J2143" s="1" t="str">
        <f>TRIM(IF(ISERROR(MID(other_hotels_test!L2143,FIND("travelled",other_hotels_test!L2143,1)+9,LEN(other_hotels_test!L2143))),"",MID(other_hotels_test!L2143,FIND("travelled",other_hotels_test!L2143,1)+9,LEN(other_hotels_test!L2143))))</f>
        <v>with family</v>
      </c>
      <c r="K2143" s="4" t="e">
        <f ca="1">udfRegEx(other_hotels_test!M2143,"\d( of )\d( stars).*(n&gt;)([\s\S]*;)")&amp;CHAR(10)&amp;udfRegEx(other_hotels_test!M2143,"[^;]+$\d( of )\d( stars).*(n&gt;)([\s\S]*;)")</f>
        <v>#NAME?</v>
      </c>
      <c r="N2143" s="1" t="str">
        <f>other_hotels_test!P2143</f>
        <v>Reviewed 22 January 2011</v>
      </c>
    </row>
    <row r="2144" spans="1:14" ht="84">
      <c r="A2144" s="1" t="str">
        <f>MID(other_hotels_test!D2144,1,FIND("_data",other_hotels_test!D2144,1)-1)</f>
        <v>victoria_hotel</v>
      </c>
      <c r="B2144" s="4" t="str">
        <f>other_hotels_test!G2144</f>
        <v>wangxiaoyu</v>
      </c>
      <c r="C2144" s="4" t="str">
        <f>IF(ISBLANK(other_hotels_test!H2144),"",other_hotels_test!H2144)</f>
        <v>Beijing China</v>
      </c>
      <c r="D2144" s="1" t="str">
        <f>MID(other_hotels_test!I2144,FIND("of",other_hotels_test!I2144,1)-2,12)</f>
        <v>4 of 5 stars</v>
      </c>
      <c r="E2144" s="1" t="str">
        <f>MID(other_hotels_test!I2144,FIND("of",other_hotels_test!I2144,1)-2,2)</f>
        <v xml:space="preserve">4 </v>
      </c>
      <c r="F2144" s="2">
        <f>MID(other_hotels_test!I2144,FIND("of",other_hotels_test!I2144,1)-2,2)/MID(other_hotels_test!I2144,FIND("of",other_hotels_test!I2144,1)+2,2)</f>
        <v>0.8</v>
      </c>
      <c r="G2144" s="3" t="str">
        <f>IF(ISBLANK(other_hotels_test!J2144),"",other_hotels_test!J2144)</f>
        <v>“acceptable place for the price and location”</v>
      </c>
      <c r="H2144" s="3" t="str">
        <f>IF(ISBLANK(other_hotels_test!K2144),"",other_hotels_test!K2144)</f>
        <v>The room is a bit small but relatively clean and comfortable to sleep. I wish the bathroom could have been better. The staffs are polite and friendly.The hotel's location's quite good I could walk to shops and the subway without any problem. I would give this hotel a 3.5/5 there are cons things like no views nor breakfast but its' reasonable for a place to rest during your traveling.</v>
      </c>
      <c r="I2144" s="1" t="str">
        <f>TRIM(IF(ISERROR(MID(other_hotels_test!L2144,7,FIND("travelled",other_hotels_test!L2144,1)-7)),"",MID(other_hotels_test!L2144,7,FIND("travelled",other_hotels_test!L2144,1)-7)))</f>
        <v>January 2011</v>
      </c>
      <c r="J2144" s="1" t="str">
        <f>TRIM(IF(ISERROR(MID(other_hotels_test!L2144,FIND("travelled",other_hotels_test!L2144,1)+9,LEN(other_hotels_test!L2144))),"",MID(other_hotels_test!L2144,FIND("travelled",other_hotels_test!L2144,1)+9,LEN(other_hotels_test!L2144))))</f>
        <v>solo</v>
      </c>
      <c r="K2144" s="4" t="e">
        <f ca="1">udfRegEx(other_hotels_test!M2144,"\d( of )\d( stars).*(n&gt;)([\s\S]*;)")&amp;CHAR(10)&amp;udfRegEx(other_hotels_test!M2144,"[^;]+$\d( of )\d( stars).*(n&gt;)([\s\S]*;)")</f>
        <v>#NAME?</v>
      </c>
      <c r="N2144" s="1" t="str">
        <f>other_hotels_test!P2144</f>
        <v>Reviewed 15 January 2011</v>
      </c>
    </row>
    <row r="2145" spans="1:14" ht="112">
      <c r="A2145" s="1" t="str">
        <f>MID(other_hotels_test!D2145,1,FIND("_data",other_hotels_test!D2145,1)-1)</f>
        <v>victoria_hotel</v>
      </c>
      <c r="B2145" s="4" t="str">
        <f>other_hotels_test!G2145</f>
        <v>San_Fior</v>
      </c>
      <c r="C2145" s="4" t="str">
        <f>IF(ISBLANK(other_hotels_test!H2145),"",other_hotels_test!H2145)</f>
        <v>Sao Paulo SP</v>
      </c>
      <c r="D2145" s="1" t="str">
        <f>MID(other_hotels_test!I2145,FIND("of",other_hotels_test!I2145,1)-2,12)</f>
        <v>5 of 5 stars</v>
      </c>
      <c r="E2145" s="1" t="str">
        <f>MID(other_hotels_test!I2145,FIND("of",other_hotels_test!I2145,1)-2,2)</f>
        <v xml:space="preserve">5 </v>
      </c>
      <c r="F2145" s="2">
        <f>MID(other_hotels_test!I2145,FIND("of",other_hotels_test!I2145,1)-2,2)/MID(other_hotels_test!I2145,FIND("of",other_hotels_test!I2145,1)+2,2)</f>
        <v>1</v>
      </c>
      <c r="G2145" s="3" t="str">
        <f>IF(ISBLANK(other_hotels_test!J2145),"",other_hotels_test!J2145)</f>
        <v>“Great hotel if you are looking for good location and low price”</v>
      </c>
      <c r="H2145" s="3" t="str">
        <f>IF(ISBLANK(other_hotels_test!K2145),"",other_hotels_test!K2145)</f>
        <v>We knew what to expect when we stayed at this hotel. The rooms are very very small the Air Conditioning is right to your face when you in bed so it is terrible. There are a lot of ants. It is no frills hotel. You should only stay there if you want to save money and be in a good location near everything ( many shopping malls ) The room: * General view of the room: too small; * Bed: Really small and we didn't have a very restful sleep * Bathroom: too small * Room window view: no view The best there: Price and location</v>
      </c>
      <c r="I2145" s="1" t="str">
        <f>TRIM(IF(ISERROR(MID(other_hotels_test!L2145,7,FIND("travelled",other_hotels_test!L2145,1)-7)),"",MID(other_hotels_test!L2145,7,FIND("travelled",other_hotels_test!L2145,1)-7)))</f>
        <v>January 2011</v>
      </c>
      <c r="J2145" s="1" t="str">
        <f>TRIM(IF(ISERROR(MID(other_hotels_test!L2145,FIND("travelled",other_hotels_test!L2145,1)+9,LEN(other_hotels_test!L2145))),"",MID(other_hotels_test!L2145,FIND("travelled",other_hotels_test!L2145,1)+9,LEN(other_hotels_test!L2145))))</f>
        <v>as a couple</v>
      </c>
      <c r="K2145" s="4" t="e">
        <f ca="1">udfRegEx(other_hotels_test!M2145,"\d( of )\d( stars).*(n&gt;)([\s\S]*;)")&amp;CHAR(10)&amp;udfRegEx(other_hotels_test!M2145,"[^;]+$\d( of )\d( stars).*(n&gt;)([\s\S]*;)")</f>
        <v>#NAME?</v>
      </c>
      <c r="N2145" s="1" t="str">
        <f>other_hotels_test!P2145</f>
        <v>Reviewed 9 January 2011</v>
      </c>
    </row>
    <row r="2146" spans="1:14" ht="56">
      <c r="A2146" s="1" t="str">
        <f>MID(other_hotels_test!D2146,1,FIND("_data",other_hotels_test!D2146,1)-1)</f>
        <v>victoria_hotel</v>
      </c>
      <c r="B2146" s="4" t="str">
        <f>other_hotels_test!G2146</f>
        <v>allspice_c</v>
      </c>
      <c r="C2146" s="4" t="str">
        <f>IF(ISBLANK(other_hotels_test!H2146),"",other_hotels_test!H2146)</f>
        <v>jakarta</v>
      </c>
      <c r="D2146" s="1" t="str">
        <f>MID(other_hotels_test!I2146,FIND("of",other_hotels_test!I2146,1)-2,12)</f>
        <v>4 of 5 stars</v>
      </c>
      <c r="E2146" s="1" t="str">
        <f>MID(other_hotels_test!I2146,FIND("of",other_hotels_test!I2146,1)-2,2)</f>
        <v xml:space="preserve">4 </v>
      </c>
      <c r="F2146" s="2">
        <f>MID(other_hotels_test!I2146,FIND("of",other_hotels_test!I2146,1)-2,2)/MID(other_hotels_test!I2146,FIND("of",other_hotels_test!I2146,1)+2,2)</f>
        <v>0.8</v>
      </c>
      <c r="G2146" s="3" t="str">
        <f>IF(ISBLANK(other_hotels_test!J2146),"",other_hotels_test!J2146)</f>
        <v>“nice”</v>
      </c>
      <c r="H2146" s="3" t="str">
        <f>IF(ISBLANK(other_hotels_test!K2146),"",other_hotels_test!K2146)</f>
        <v>small room clean hot water laundry no bugs.... a nice hotel very good location and very good price too... the famous bugis street where to buy souvenirs is just 5 minute walk from this hotel and 24 hour supermarket and food court just a minute walk...</v>
      </c>
      <c r="I2146" s="1" t="str">
        <f>TRIM(IF(ISERROR(MID(other_hotels_test!L2146,7,FIND("travelled",other_hotels_test!L2146,1)-7)),"",MID(other_hotels_test!L2146,7,FIND("travelled",other_hotels_test!L2146,1)-7)))</f>
        <v>December 2009</v>
      </c>
      <c r="J2146" s="1" t="str">
        <f>TRIM(IF(ISERROR(MID(other_hotels_test!L2146,FIND("travelled",other_hotels_test!L2146,1)+9,LEN(other_hotels_test!L2146))),"",MID(other_hotels_test!L2146,FIND("travelled",other_hotels_test!L2146,1)+9,LEN(other_hotels_test!L2146))))</f>
        <v>with family</v>
      </c>
      <c r="K2146" s="4" t="e">
        <f ca="1">udfRegEx(other_hotels_test!M2146,"\d( of )\d( stars).*(n&gt;)([\s\S]*;)")&amp;CHAR(10)&amp;udfRegEx(other_hotels_test!M2146,"[^;]+$\d( of )\d( stars).*(n&gt;)([\s\S]*;)")</f>
        <v>#NAME?</v>
      </c>
      <c r="N2146" s="1" t="str">
        <f>other_hotels_test!P2146</f>
        <v>Reviewed 5 January 2010</v>
      </c>
    </row>
    <row r="2147" spans="1:14" ht="112">
      <c r="A2147" s="1" t="str">
        <f>MID(other_hotels_test!D2147,1,FIND("_data",other_hotels_test!D2147,1)-1)</f>
        <v>victoria_hotel</v>
      </c>
      <c r="B2147" s="4" t="str">
        <f>other_hotels_test!G2147</f>
        <v>Travelled-worlds</v>
      </c>
      <c r="C2147" s="4" t="str">
        <f>IF(ISBLANK(other_hotels_test!H2147),"",other_hotels_test!H2147)</f>
        <v/>
      </c>
      <c r="D2147" s="1" t="str">
        <f>MID(other_hotels_test!I2147,FIND("of",other_hotels_test!I2147,1)-2,12)</f>
        <v>3 of 5 stars</v>
      </c>
      <c r="E2147" s="1" t="str">
        <f>MID(other_hotels_test!I2147,FIND("of",other_hotels_test!I2147,1)-2,2)</f>
        <v xml:space="preserve">3 </v>
      </c>
      <c r="F2147" s="2">
        <f>MID(other_hotels_test!I2147,FIND("of",other_hotels_test!I2147,1)-2,2)/MID(other_hotels_test!I2147,FIND("of",other_hotels_test!I2147,1)+2,2)</f>
        <v>0.6</v>
      </c>
      <c r="G2147" s="3" t="str">
        <f>IF(ISBLANK(other_hotels_test!J2147),"",other_hotels_test!J2147)</f>
        <v>“Not the place I'm used to”</v>
      </c>
      <c r="H2147" s="3" t="str">
        <f>IF(ISBLANK(other_hotels_test!K2147),"",other_hotels_test!K2147)</f>
        <v>This is probably my fourth stay at Victoria. The place lost it's edge. In was given a room on the 6th floor. Never stay there. It's below the hotel's water pump and that machine keeps running all day and night. Very noisy I couldn't sleep. The ur other is so old. The beds are simply horrible and so so uncomfortable. Backache is guarantied. Staff and house keeping are very friendly and helpful. However there's a recurrent insect problem in the hotel. And maintenance is also an issue e.g. Shower handles.</v>
      </c>
      <c r="I2147" s="1" t="str">
        <f>TRIM(IF(ISERROR(MID(other_hotels_test!L2147,7,FIND("travelled",other_hotels_test!L2147,1)-7)),"",MID(other_hotels_test!L2147,7,FIND("travelled",other_hotels_test!L2147,1)-7)))</f>
        <v>September 2011</v>
      </c>
      <c r="J2147" s="1" t="str">
        <f>TRIM(IF(ISERROR(MID(other_hotels_test!L2147,FIND("travelled",other_hotels_test!L2147,1)+9,LEN(other_hotels_test!L2147))),"",MID(other_hotels_test!L2147,FIND("travelled",other_hotels_test!L2147,1)+9,LEN(other_hotels_test!L2147))))</f>
        <v>solo</v>
      </c>
      <c r="K2147" s="4" t="e">
        <f ca="1">udfRegEx(other_hotels_test!M2147,"\d( of )\d( stars).*(n&gt;)([\s\S]*;)")&amp;CHAR(10)&amp;udfRegEx(other_hotels_test!M2147,"[^;]+$\d( of )\d( stars).*(n&gt;)([\s\S]*;)")</f>
        <v>#NAME?</v>
      </c>
      <c r="N2147" s="1" t="str">
        <f>other_hotels_test!P2147</f>
        <v>Reviewed 14 October 2011</v>
      </c>
    </row>
    <row r="2148" spans="1:14" ht="238">
      <c r="A2148" s="1" t="str">
        <f>MID(other_hotels_test!D2148,1,FIND("_data",other_hotels_test!D2148,1)-1)</f>
        <v>victoria_hotel</v>
      </c>
      <c r="B2148" s="4" t="str">
        <f>other_hotels_test!G2148</f>
        <v>OxfordKimberly</v>
      </c>
      <c r="C2148" s="4" t="str">
        <f>IF(ISBLANK(other_hotels_test!H2148),"",other_hotels_test!H2148)</f>
        <v>Oxford</v>
      </c>
      <c r="D2148" s="1" t="str">
        <f>MID(other_hotels_test!I2148,FIND("of",other_hotels_test!I2148,1)-2,12)</f>
        <v>3 of 5 stars</v>
      </c>
      <c r="E2148" s="1" t="str">
        <f>MID(other_hotels_test!I2148,FIND("of",other_hotels_test!I2148,1)-2,2)</f>
        <v xml:space="preserve">3 </v>
      </c>
      <c r="F2148" s="2">
        <f>MID(other_hotels_test!I2148,FIND("of",other_hotels_test!I2148,1)-2,2)/MID(other_hotels_test!I2148,FIND("of",other_hotels_test!I2148,1)+2,2)</f>
        <v>0.6</v>
      </c>
      <c r="G2148" s="3" t="str">
        <f>IF(ISBLANK(other_hotels_test!J2148),"",other_hotels_test!J2148)</f>
        <v>“Good location”</v>
      </c>
      <c r="H2148" s="3" t="str">
        <f>IF(ISBLANK(other_hotels_test!K2148),"",other_hotels_test!K2148)</f>
        <v>I stayed at Victoria Hotel for 2 nights over the last weekend. The location of this hotel is very convenient. It is 5 mins walk to the closest station (Bras Basah) which is one of the stops of the Circle line. And one block further (10 mins walk) to another station City Hall which you can go to different lines. Chijmes is very close to the hotel. The room is right size for me (I stayed at a standard room with one bed). Not too small to me. There are 2 windows but one faces to the wall and the other is the back alley. Everything in the room is very basic. The shampoo is for both bath and hair washing. Luckily I brought my own set of shampoo and conditioning. Having read the comments here about bed bugs I checked my bed once I moved in and did so on the second night. The bed was clean so I was relieved to sleep on it. The staff are ok. When I checked out it was raining heavily. One of the Chinese staff asked me if I wanted to call a taxi to the airport. In fact I had some place to go before heading to the airport. He was pleased to help me to call for a taxi and said that it was his job.</v>
      </c>
      <c r="I2148" s="1" t="str">
        <f>TRIM(IF(ISERROR(MID(other_hotels_test!L2148,7,FIND("travelled",other_hotels_test!L2148,1)-7)),"",MID(other_hotels_test!L2148,7,FIND("travelled",other_hotels_test!L2148,1)-7)))</f>
        <v>September 2011</v>
      </c>
      <c r="J2148" s="1" t="str">
        <f>TRIM(IF(ISERROR(MID(other_hotels_test!L2148,FIND("travelled",other_hotels_test!L2148,1)+9,LEN(other_hotels_test!L2148))),"",MID(other_hotels_test!L2148,FIND("travelled",other_hotels_test!L2148,1)+9,LEN(other_hotels_test!L2148))))</f>
        <v>solo</v>
      </c>
      <c r="K2148" s="4" t="e">
        <f ca="1">udfRegEx(other_hotels_test!M2148,"\d( of )\d( stars).*(n&gt;)([\s\S]*;)")&amp;CHAR(10)&amp;udfRegEx(other_hotels_test!M2148,"[^;]+$\d( of )\d( stars).*(n&gt;)([\s\S]*;)")</f>
        <v>#NAME?</v>
      </c>
      <c r="N2148" s="1" t="str">
        <f>other_hotels_test!P2148</f>
        <v>Reviewed 20 September 2011</v>
      </c>
    </row>
    <row r="2149" spans="1:14" ht="322">
      <c r="A2149" s="1" t="str">
        <f>MID(other_hotels_test!D2149,1,FIND("_data",other_hotels_test!D2149,1)-1)</f>
        <v>victoria_hotel</v>
      </c>
      <c r="B2149" s="4" t="str">
        <f>other_hotels_test!G2149</f>
        <v>no_go_victoria</v>
      </c>
      <c r="C2149" s="4" t="str">
        <f>IF(ISBLANK(other_hotels_test!H2149),"",other_hotels_test!H2149)</f>
        <v>New York City New York</v>
      </c>
      <c r="D2149" s="1" t="str">
        <f>MID(other_hotels_test!I2149,FIND("of",other_hotels_test!I2149,1)-2,12)</f>
        <v>2 of 5 stars</v>
      </c>
      <c r="E2149" s="1" t="str">
        <f>MID(other_hotels_test!I2149,FIND("of",other_hotels_test!I2149,1)-2,2)</f>
        <v xml:space="preserve">2 </v>
      </c>
      <c r="F2149" s="2">
        <f>MID(other_hotels_test!I2149,FIND("of",other_hotels_test!I2149,1)-2,2)/MID(other_hotels_test!I2149,FIND("of",other_hotels_test!I2149,1)+2,2)</f>
        <v>0.4</v>
      </c>
      <c r="G2149" s="3" t="str">
        <f>IF(ISBLANK(other_hotels_test!J2149),"",other_hotels_test!J2149)</f>
        <v>“Barely hospitable awful service mosquito infestation...”</v>
      </c>
      <c r="H2149" s="3" t="str">
        <f>IF(ISBLANK(other_hotels_test!K2149),"",other_hotels_test!K2149)</f>
        <v>We've always used Victoria Hotel as our base in Singapore and stayed here once in 2009 and twice here this year. Unfortunately our stay this time round has been really disappointing. Because there are no carpets on the room floors everyday starting 9am you'll hear the scraping of furniture as the housekeeping staff begin cleaning the rooms. So no chance of ever sleeping in. In addition the housekeeping staff also use really loud walkie-talkies that can be heard down the hallway and into the rooms. However the two housekeeping staff I met were really friendly and nice a stark contrast to the indifferent and clueless counter staff. We were on the 5th floor for 4 days last week and the wireless internet worked spottily. We're currently staying on another floor and there seems to be no problem. The mainland Chinese tourists staying at the hotel also seem quite unfamiliar with typical hotel etiquette smoking in their rooms with the AC on. When we called down to the counter staff to complain about the smell they brushed us off. We're now using blankets to keep the smoke out from under our door. Apparently there's been an increasing number of reports of bedbugs at this hotel over the last year. We didn't experience any but I received a few mosquito bites every night that I had stayed here. Stay here if you absolutely have better use for your money. Otherwise if you prize privacy and comfort fork out the extra change for somewhere else more appreciative of your patronage.</v>
      </c>
      <c r="I2149" s="1" t="str">
        <f>TRIM(IF(ISERROR(MID(other_hotels_test!L2149,7,FIND("travelled",other_hotels_test!L2149,1)-7)),"",MID(other_hotels_test!L2149,7,FIND("travelled",other_hotels_test!L2149,1)-7)))</f>
        <v>September 2011</v>
      </c>
      <c r="J2149" s="1" t="str">
        <f>TRIM(IF(ISERROR(MID(other_hotels_test!L2149,FIND("travelled",other_hotels_test!L2149,1)+9,LEN(other_hotels_test!L2149))),"",MID(other_hotels_test!L2149,FIND("travelled",other_hotels_test!L2149,1)+9,LEN(other_hotels_test!L2149))))</f>
        <v>as a couple</v>
      </c>
      <c r="K2149" s="4" t="e">
        <f ca="1">udfRegEx(other_hotels_test!M2149,"\d( of )\d( stars).*(n&gt;)([\s\S]*;)")&amp;CHAR(10)&amp;udfRegEx(other_hotels_test!M2149,"[^;]+$\d( of )\d( stars).*(n&gt;)([\s\S]*;)")</f>
        <v>#NAME?</v>
      </c>
      <c r="N2149" s="1" t="str">
        <f>other_hotels_test!P2149</f>
        <v>Reviewed 18 September 2011</v>
      </c>
    </row>
    <row r="2150" spans="1:14" ht="168">
      <c r="A2150" s="1" t="str">
        <f>MID(other_hotels_test!D2150,1,FIND("_data",other_hotels_test!D2150,1)-1)</f>
        <v>victoria_hotel</v>
      </c>
      <c r="B2150" s="4" t="str">
        <f>other_hotels_test!G2150</f>
        <v>AllTravelNoWork</v>
      </c>
      <c r="C2150" s="4" t="str">
        <f>IF(ISBLANK(other_hotels_test!H2150),"",other_hotels_test!H2150)</f>
        <v>Chicago Illinois</v>
      </c>
      <c r="D2150" s="1" t="str">
        <f>MID(other_hotels_test!I2150,FIND("of",other_hotels_test!I2150,1)-2,12)</f>
        <v>4 of 5 stars</v>
      </c>
      <c r="E2150" s="1" t="str">
        <f>MID(other_hotels_test!I2150,FIND("of",other_hotels_test!I2150,1)-2,2)</f>
        <v xml:space="preserve">4 </v>
      </c>
      <c r="F2150" s="2">
        <f>MID(other_hotels_test!I2150,FIND("of",other_hotels_test!I2150,1)-2,2)/MID(other_hotels_test!I2150,FIND("of",other_hotels_test!I2150,1)+2,2)</f>
        <v>0.8</v>
      </c>
      <c r="G2150" s="3" t="str">
        <f>IF(ISBLANK(other_hotels_test!J2150),"",other_hotels_test!J2150)</f>
        <v>“Good location for quick stopover”</v>
      </c>
      <c r="H2150" s="3" t="str">
        <f>IF(ISBLANK(other_hotels_test!K2150),"",other_hotels_test!K2150)</f>
        <v>Being in Singapore for a quick stopover I wanted a place that was centrally located clean and somewhat affordable. The room was very clean and just the right size for a short stay. The staff was helpful and very rule abiding. For a noon checkout they call your room at 11:50 if you are not checked out yet. When they say noon they mean business. No possibility of late checkouts FYI. The location was good with easy access to most parts of the city and easily accessible to the train/bus system. Was pretty easy to get to/from airport on public transit. I'd stay here again for a quick stopover. If you stay here I'd recommend visiting the food stall one block directly behind the hotel. The staff helped me find it and it was great! Good cheap local food close to hotel.</v>
      </c>
      <c r="I2150" s="1" t="str">
        <f>TRIM(IF(ISERROR(MID(other_hotels_test!L2150,7,FIND("travelled",other_hotels_test!L2150,1)-7)),"",MID(other_hotels_test!L2150,7,FIND("travelled",other_hotels_test!L2150,1)-7)))</f>
        <v>July 2011</v>
      </c>
      <c r="J2150" s="1" t="str">
        <f>TRIM(IF(ISERROR(MID(other_hotels_test!L2150,FIND("travelled",other_hotels_test!L2150,1)+9,LEN(other_hotels_test!L2150))),"",MID(other_hotels_test!L2150,FIND("travelled",other_hotels_test!L2150,1)+9,LEN(other_hotels_test!L2150))))</f>
        <v>solo</v>
      </c>
      <c r="K2150" s="4" t="e">
        <f ca="1">udfRegEx(other_hotels_test!M2150,"\d( of )\d( stars).*(n&gt;)([\s\S]*;)")&amp;CHAR(10)&amp;udfRegEx(other_hotels_test!M2150,"[^;]+$\d( of )\d( stars).*(n&gt;)([\s\S]*;)")</f>
        <v>#NAME?</v>
      </c>
      <c r="N2150" s="1" t="str">
        <f>other_hotels_test!P2150</f>
        <v>Reviewed 13 September 2011</v>
      </c>
    </row>
    <row r="2151" spans="1:14" ht="98">
      <c r="A2151" s="1" t="str">
        <f>MID(other_hotels_test!D2151,1,FIND("_data",other_hotels_test!D2151,1)-1)</f>
        <v>victoria_hotel</v>
      </c>
      <c r="B2151" s="4" t="str">
        <f>other_hotels_test!G2151</f>
        <v>Itchy_in_Singapore</v>
      </c>
      <c r="C2151" s="4" t="str">
        <f>IF(ISBLANK(other_hotels_test!H2151),"",other_hotels_test!H2151)</f>
        <v>Bangkok Thailand</v>
      </c>
      <c r="D2151" s="1" t="str">
        <f>MID(other_hotels_test!I2151,FIND("of",other_hotels_test!I2151,1)-2,12)</f>
        <v>1 of 5 stars</v>
      </c>
      <c r="E2151" s="1" t="str">
        <f>MID(other_hotels_test!I2151,FIND("of",other_hotels_test!I2151,1)-2,2)</f>
        <v xml:space="preserve">1 </v>
      </c>
      <c r="F2151" s="2">
        <f>MID(other_hotels_test!I2151,FIND("of",other_hotels_test!I2151,1)-2,2)/MID(other_hotels_test!I2151,FIND("of",other_hotels_test!I2151,1)+2,2)</f>
        <v>0.2</v>
      </c>
      <c r="G2151" s="3" t="str">
        <f>IF(ISBLANK(other_hotels_test!J2151),"",other_hotels_test!J2151)</f>
        <v>“Beware of BED BUGS”</v>
      </c>
      <c r="H2151" s="3" t="str">
        <f>IF(ISBLANK(other_hotels_test!K2151),"",other_hotels_test!K2151)</f>
        <v>My friend and I both woke up itching and found bed bugs crawling all over both beds on the sheets and pillows and under the sheets. The hotel didn't compensate us other than by moving us to another room. The management also told us that they would spray the room and wash the sheets. They didn't seem to understand when we told them that the only way to eradicate the bedbugs is to dispose of the mattresses.</v>
      </c>
      <c r="I2151" s="1" t="str">
        <f>TRIM(IF(ISERROR(MID(other_hotels_test!L2151,7,FIND("travelled",other_hotels_test!L2151,1)-7)),"",MID(other_hotels_test!L2151,7,FIND("travelled",other_hotels_test!L2151,1)-7)))</f>
        <v>September 2011</v>
      </c>
      <c r="J2151" s="1" t="str">
        <f>TRIM(IF(ISERROR(MID(other_hotels_test!L2151,FIND("travelled",other_hotels_test!L2151,1)+9,LEN(other_hotels_test!L2151))),"",MID(other_hotels_test!L2151,FIND("travelled",other_hotels_test!L2151,1)+9,LEN(other_hotels_test!L2151))))</f>
        <v>with friends</v>
      </c>
      <c r="K2151" s="4" t="e">
        <f ca="1">udfRegEx(other_hotels_test!M2151,"\d( of )\d( stars).*(n&gt;)([\s\S]*;)")&amp;CHAR(10)&amp;udfRegEx(other_hotels_test!M2151,"[^;]+$\d( of )\d( stars).*(n&gt;)([\s\S]*;)")</f>
        <v>#NAME?</v>
      </c>
      <c r="N2151" s="1" t="str">
        <f>other_hotels_test!P2151</f>
        <v>Reviewed 4 September 2011</v>
      </c>
    </row>
    <row r="2152" spans="1:14" ht="294">
      <c r="A2152" s="1" t="str">
        <f>MID(other_hotels_test!D2152,1,FIND("_data",other_hotels_test!D2152,1)-1)</f>
        <v>victoria_hotel</v>
      </c>
      <c r="B2152" s="4" t="str">
        <f>other_hotels_test!G2152</f>
        <v>ol_blue</v>
      </c>
      <c r="C2152" s="4" t="str">
        <f>IF(ISBLANK(other_hotels_test!H2152),"",other_hotels_test!H2152)</f>
        <v>Manitou Springs Colorado</v>
      </c>
      <c r="D2152" s="1" t="str">
        <f>MID(other_hotels_test!I2152,FIND("of",other_hotels_test!I2152,1)-2,12)</f>
        <v>4 of 5 stars</v>
      </c>
      <c r="E2152" s="1" t="str">
        <f>MID(other_hotels_test!I2152,FIND("of",other_hotels_test!I2152,1)-2,2)</f>
        <v xml:space="preserve">4 </v>
      </c>
      <c r="F2152" s="2">
        <f>MID(other_hotels_test!I2152,FIND("of",other_hotels_test!I2152,1)-2,2)/MID(other_hotels_test!I2152,FIND("of",other_hotels_test!I2152,1)+2,2)</f>
        <v>0.8</v>
      </c>
      <c r="G2152" s="3" t="str">
        <f>IF(ISBLANK(other_hotels_test!J2152),"",other_hotels_test!J2152)</f>
        <v>“Perfectly fine budget hotel”</v>
      </c>
      <c r="H2152" s="3" t="str">
        <f>IF(ISBLANK(other_hotels_test!K2152),"",other_hotels_test!K2152)</f>
        <v>Spent 4 nights at the Victoria. I found the front desk staff to be friendly and very helpful. My room though small was quite adequate for one person. I came here from Thailand where they like their mattresses very firm and I found my bed here to be firm but very comfortable. Unlike other recent reviewers I saw no evidence of ants in my room. The hotel provides complimentary coffee/tea service in the room as well as bottled water. The room has a small fridge and a small wall-mounted flat screen TV. The channel selection is quite limited but I don’t watch much TV anyway so not a problem for me. I chose the Victoria based on previous reviews that touted it’s location and I agree that it’s easy to get anywhere in Singapore from here. It’s been four years since my last trip here and I was surprised at the increase in taxi fares. I arrived at the airport about 5 pm and took a taxi to the hotel. With the 35% rush hour surcharge the fare was $38. As of today 12 December 2011 the basic taxi rates have gone up again and the peak hours surcharge has changed. As I understand it from a driver peak hours are 5 pm -midnight and 5am- 9:30 am and the surcharge has decreased to + 25% of the metered fare. Because the hotel is just a short walk from the Bras Basah MRT I would recommend using the MRT from the airport if you’re traveling light and arrive during peak taxi hours.</v>
      </c>
      <c r="I2152" s="1" t="str">
        <f>TRIM(IF(ISERROR(MID(other_hotels_test!L2152,7,FIND("travelled",other_hotels_test!L2152,1)-7)),"",MID(other_hotels_test!L2152,7,FIND("travelled",other_hotels_test!L2152,1)-7)))</f>
        <v>December 2011</v>
      </c>
      <c r="J2152" s="1" t="str">
        <f>TRIM(IF(ISERROR(MID(other_hotels_test!L2152,FIND("travelled",other_hotels_test!L2152,1)+9,LEN(other_hotels_test!L2152))),"",MID(other_hotels_test!L2152,FIND("travelled",other_hotels_test!L2152,1)+9,LEN(other_hotels_test!L2152))))</f>
        <v>on business</v>
      </c>
      <c r="K2152" s="4" t="e">
        <f ca="1">udfRegEx(other_hotels_test!M2152,"\d( of )\d( stars).*(n&gt;)([\s\S]*;)")&amp;CHAR(10)&amp;udfRegEx(other_hotels_test!M2152,"[^;]+$\d( of )\d( stars).*(n&gt;)([\s\S]*;)")</f>
        <v>#NAME?</v>
      </c>
      <c r="N2152" s="1" t="str">
        <f>other_hotels_test!P2152</f>
        <v>Reviewed 12 December 2011</v>
      </c>
    </row>
    <row r="2153" spans="1:14" ht="98">
      <c r="A2153" s="1" t="str">
        <f>MID(other_hotels_test!D2153,1,FIND("_data",other_hotels_test!D2153,1)-1)</f>
        <v>victoria_hotel</v>
      </c>
      <c r="B2153" s="4" t="str">
        <f>other_hotels_test!G2153</f>
        <v>Kiwisnowbirds</v>
      </c>
      <c r="C2153" s="4" t="str">
        <f>IF(ISBLANK(other_hotels_test!H2153),"",other_hotels_test!H2153)</f>
        <v>Wellington New Zealand</v>
      </c>
      <c r="D2153" s="1" t="str">
        <f>MID(other_hotels_test!I2153,FIND("of",other_hotels_test!I2153,1)-2,12)</f>
        <v>4 of 5 stars</v>
      </c>
      <c r="E2153" s="1" t="str">
        <f>MID(other_hotels_test!I2153,FIND("of",other_hotels_test!I2153,1)-2,2)</f>
        <v xml:space="preserve">4 </v>
      </c>
      <c r="F2153" s="2">
        <f>MID(other_hotels_test!I2153,FIND("of",other_hotels_test!I2153,1)-2,2)/MID(other_hotels_test!I2153,FIND("of",other_hotels_test!I2153,1)+2,2)</f>
        <v>0.8</v>
      </c>
      <c r="G2153" s="3" t="str">
        <f>IF(ISBLANK(other_hotels_test!J2153),"",other_hotels_test!J2153)</f>
        <v>“Good Quality Budget Hotel in Heritage Area”</v>
      </c>
      <c r="H2153" s="3" t="str">
        <f>IF(ISBLANK(other_hotels_test!K2153),"",other_hotels_test!K2153)</f>
        <v>The hotel is entered by small entranceway from the road but opens to a larger reception area. Part of a larger hotel chain it is well run clean friendly. Rooms are a good size by Singapore standards also clean and well maintained. Beds are comfortable and there is plenty of hot water. There are many food centres in the area and the Bras Basah MTR station is just around the corner. Bugis St and the Albert Centre all within 5 minutes walk.</v>
      </c>
      <c r="I2153" s="1" t="str">
        <f>TRIM(IF(ISERROR(MID(other_hotels_test!L2153,7,FIND("travelled",other_hotels_test!L2153,1)-7)),"",MID(other_hotels_test!L2153,7,FIND("travelled",other_hotels_test!L2153,1)-7)))</f>
        <v>December 2011</v>
      </c>
      <c r="J2153" s="1" t="str">
        <f>TRIM(IF(ISERROR(MID(other_hotels_test!L2153,FIND("travelled",other_hotels_test!L2153,1)+9,LEN(other_hotels_test!L2153))),"",MID(other_hotels_test!L2153,FIND("travelled",other_hotels_test!L2153,1)+9,LEN(other_hotels_test!L2153))))</f>
        <v>as a couple</v>
      </c>
      <c r="K2153" s="4" t="e">
        <f ca="1">udfRegEx(other_hotels_test!M2153,"\d( of )\d( stars).*(n&gt;)([\s\S]*;)")&amp;CHAR(10)&amp;udfRegEx(other_hotels_test!M2153,"[^;]+$\d( of )\d( stars).*(n&gt;)([\s\S]*;)")</f>
        <v>#NAME?</v>
      </c>
      <c r="N2153" s="1" t="str">
        <f>other_hotels_test!P2153</f>
        <v>Reviewed 5 December 2011</v>
      </c>
    </row>
    <row r="2154" spans="1:14" ht="168">
      <c r="A2154" s="1" t="str">
        <f>MID(other_hotels_test!D2154,1,FIND("_data",other_hotels_test!D2154,1)-1)</f>
        <v>victoria_hotel</v>
      </c>
      <c r="B2154" s="4" t="str">
        <f>other_hotels_test!G2154</f>
        <v>soccer_crazy011</v>
      </c>
      <c r="C2154" s="4" t="str">
        <f>IF(ISBLANK(other_hotels_test!H2154),"",other_hotels_test!H2154)</f>
        <v>Kuala Lumpur Malaysia</v>
      </c>
      <c r="D2154" s="1" t="str">
        <f>MID(other_hotels_test!I2154,FIND("of",other_hotels_test!I2154,1)-2,12)</f>
        <v>2 of 5 stars</v>
      </c>
      <c r="E2154" s="1" t="str">
        <f>MID(other_hotels_test!I2154,FIND("of",other_hotels_test!I2154,1)-2,2)</f>
        <v xml:space="preserve">2 </v>
      </c>
      <c r="F2154" s="2">
        <f>MID(other_hotels_test!I2154,FIND("of",other_hotels_test!I2154,1)-2,2)/MID(other_hotels_test!I2154,FIND("of",other_hotels_test!I2154,1)+2,2)</f>
        <v>0.4</v>
      </c>
      <c r="G2154" s="3" t="str">
        <f>IF(ISBLANK(other_hotels_test!J2154),"",other_hotels_test!J2154)</f>
        <v>“Not recommended”</v>
      </c>
      <c r="H2154" s="3" t="str">
        <f>IF(ISBLANK(other_hotels_test!K2154),"",other_hotels_test!K2154)</f>
        <v>At first... I thought it was a very nice hotel... but it is not..... The first receptionist that welcomed us is not bad.... Also one of the good thing about the place is it is near a 7-eleven and got two computers in the lobby for anyone to use for free. However... the rooms are very small.... you can't barely move. Then when we first enter... the smell is bad. The bed was hard and the bedding and pillow cases are rough. At the middle of the night... we felt itchy! The bed must have a very strong chemicals or bed bugs.... There were not many channels to watch from their TV. Although the water coffee and tea is free. At the shower....it is so hard to mix the hot and cold water... so it is really annoying... So next time go visit SG... Victoria Hotel is already CROSSED OUT from my list of hotels... Hope this review helps!</v>
      </c>
      <c r="I2154" s="1" t="str">
        <f>TRIM(IF(ISERROR(MID(other_hotels_test!L2154,7,FIND("travelled",other_hotels_test!L2154,1)-7)),"",MID(other_hotels_test!L2154,7,FIND("travelled",other_hotels_test!L2154,1)-7)))</f>
        <v>December 2011</v>
      </c>
      <c r="J2154" s="1" t="str">
        <f>TRIM(IF(ISERROR(MID(other_hotels_test!L2154,FIND("travelled",other_hotels_test!L2154,1)+9,LEN(other_hotels_test!L2154))),"",MID(other_hotels_test!L2154,FIND("travelled",other_hotels_test!L2154,1)+9,LEN(other_hotels_test!L2154))))</f>
        <v>with friends</v>
      </c>
      <c r="K2154" s="4" t="e">
        <f ca="1">udfRegEx(other_hotels_test!M2154,"\d( of )\d( stars).*(n&gt;)([\s\S]*;)")&amp;CHAR(10)&amp;udfRegEx(other_hotels_test!M2154,"[^;]+$\d( of )\d( stars).*(n&gt;)([\s\S]*;)")</f>
        <v>#NAME?</v>
      </c>
      <c r="N2154" s="1" t="str">
        <f>other_hotels_test!P2154</f>
        <v>Reviewed 5 December 2011</v>
      </c>
    </row>
    <row r="2155" spans="1:14" ht="84">
      <c r="A2155" s="1" t="str">
        <f>MID(other_hotels_test!D2155,1,FIND("_data",other_hotels_test!D2155,1)-1)</f>
        <v>victoria_hotel</v>
      </c>
      <c r="B2155" s="4" t="str">
        <f>other_hotels_test!G2155</f>
        <v>RosSu</v>
      </c>
      <c r="C2155" s="4" t="str">
        <f>IF(ISBLANK(other_hotels_test!H2155),"",other_hotels_test!H2155)</f>
        <v>Kuala Lumpur Malaysia</v>
      </c>
      <c r="D2155" s="1" t="str">
        <f>MID(other_hotels_test!I2155,FIND("of",other_hotels_test!I2155,1)-2,12)</f>
        <v>4 of 5 stars</v>
      </c>
      <c r="E2155" s="1" t="str">
        <f>MID(other_hotels_test!I2155,FIND("of",other_hotels_test!I2155,1)-2,2)</f>
        <v xml:space="preserve">4 </v>
      </c>
      <c r="F2155" s="2">
        <f>MID(other_hotels_test!I2155,FIND("of",other_hotels_test!I2155,1)-2,2)/MID(other_hotels_test!I2155,FIND("of",other_hotels_test!I2155,1)+2,2)</f>
        <v>0.8</v>
      </c>
      <c r="G2155" s="3" t="str">
        <f>IF(ISBLANK(other_hotels_test!J2155),"",other_hotels_test!J2155)</f>
        <v>“Great Location &amp; Good Services!”</v>
      </c>
      <c r="H2155" s="3" t="str">
        <f>IF(ISBLANK(other_hotels_test!K2155),"",other_hotels_test!K2155)</f>
        <v>I am writing this review in my room of the hotel using the free wifi! That is a plus! The hotel is very close to MRT Bras Basah station and the bus stop just a few meters from the hotel. The room is small but it's clean and quiet even though we are staying on 4th floor. The staff are nice and very helpful! Perhaps they need to replace the pillow as it's very thin and not fluffy at all.</v>
      </c>
      <c r="I2155" s="1" t="str">
        <f>TRIM(IF(ISERROR(MID(other_hotels_test!L2155,7,FIND("travelled",other_hotels_test!L2155,1)-7)),"",MID(other_hotels_test!L2155,7,FIND("travelled",other_hotels_test!L2155,1)-7)))</f>
        <v>December 2011</v>
      </c>
      <c r="J2155" s="1" t="str">
        <f>TRIM(IF(ISERROR(MID(other_hotels_test!L2155,FIND("travelled",other_hotels_test!L2155,1)+9,LEN(other_hotels_test!L2155))),"",MID(other_hotels_test!L2155,FIND("travelled",other_hotels_test!L2155,1)+9,LEN(other_hotels_test!L2155))))</f>
        <v>with family</v>
      </c>
      <c r="K2155" s="4" t="e">
        <f ca="1">udfRegEx(other_hotels_test!M2155,"\d( of )\d( stars).*(n&gt;)([\s\S]*;)")&amp;CHAR(10)&amp;udfRegEx(other_hotels_test!M2155,"[^;]+$\d( of )\d( stars).*(n&gt;)([\s\S]*;)")</f>
        <v>#NAME?</v>
      </c>
      <c r="N2155" s="1" t="str">
        <f>other_hotels_test!P2155</f>
        <v>Reviewed 4 December 2011</v>
      </c>
    </row>
    <row r="2156" spans="1:14" ht="56">
      <c r="A2156" s="1" t="str">
        <f>MID(other_hotels_test!D2156,1,FIND("_data",other_hotels_test!D2156,1)-1)</f>
        <v>victoria_hotel</v>
      </c>
      <c r="B2156" s="4" t="str">
        <f>other_hotels_test!G2156</f>
        <v>Steve C</v>
      </c>
      <c r="C2156" s="4" t="str">
        <f>IF(ISBLANK(other_hotels_test!H2156),"",other_hotels_test!H2156)</f>
        <v>London United Kingdom</v>
      </c>
      <c r="D2156" s="1" t="str">
        <f>MID(other_hotels_test!I2156,FIND("of",other_hotels_test!I2156,1)-2,12)</f>
        <v>4 of 5 stars</v>
      </c>
      <c r="E2156" s="1" t="str">
        <f>MID(other_hotels_test!I2156,FIND("of",other_hotels_test!I2156,1)-2,2)</f>
        <v xml:space="preserve">4 </v>
      </c>
      <c r="F2156" s="2">
        <f>MID(other_hotels_test!I2156,FIND("of",other_hotels_test!I2156,1)-2,2)/MID(other_hotels_test!I2156,FIND("of",other_hotels_test!I2156,1)+2,2)</f>
        <v>0.8</v>
      </c>
      <c r="G2156" s="3" t="str">
        <f>IF(ISBLANK(other_hotels_test!J2156),"",other_hotels_test!J2156)</f>
        <v>“Great for 1-2 nights....”</v>
      </c>
      <c r="H2156" s="3" t="str">
        <f>IF(ISBLANK(other_hotels_test!K2156),"",other_hotels_test!K2156)</f>
        <v>Small hotel centrally situated staff were friendly and efficient. I had a standard room which was small but clean and tidy. Little bit noisy at night due to machinery noises but I was on 6th floor with the rooftop equipment directly above me. Recommend if staying for 1-2 nights.</v>
      </c>
      <c r="I2156" s="1" t="str">
        <f>TRIM(IF(ISERROR(MID(other_hotels_test!L2156,7,FIND("travelled",other_hotels_test!L2156,1)-7)),"",MID(other_hotels_test!L2156,7,FIND("travelled",other_hotels_test!L2156,1)-7)))</f>
        <v>October 2011</v>
      </c>
      <c r="J2156" s="1" t="str">
        <f>TRIM(IF(ISERROR(MID(other_hotels_test!L2156,FIND("travelled",other_hotels_test!L2156,1)+9,LEN(other_hotels_test!L2156))),"",MID(other_hotels_test!L2156,FIND("travelled",other_hotels_test!L2156,1)+9,LEN(other_hotels_test!L2156))))</f>
        <v>solo</v>
      </c>
      <c r="K2156" s="4" t="e">
        <f ca="1">udfRegEx(other_hotels_test!M2156,"\d( of )\d( stars).*(n&gt;)([\s\S]*;)")&amp;CHAR(10)&amp;udfRegEx(other_hotels_test!M2156,"[^;]+$\d( of )\d( stars).*(n&gt;)([\s\S]*;)")</f>
        <v>#NAME?</v>
      </c>
      <c r="N2156" s="1" t="str">
        <f>other_hotels_test!P2156</f>
        <v>Reviewed 26 November 2011</v>
      </c>
    </row>
    <row r="2157" spans="1:14" ht="56">
      <c r="A2157" s="1" t="str">
        <f>MID(other_hotels_test!D2157,1,FIND("_data",other_hotels_test!D2157,1)-1)</f>
        <v>victoria_hotel</v>
      </c>
      <c r="B2157" s="4" t="str">
        <f>other_hotels_test!G2157</f>
        <v>terbang</v>
      </c>
      <c r="C2157" s="4" t="str">
        <f>IF(ISBLANK(other_hotels_test!H2157),"",other_hotels_test!H2157)</f>
        <v>Walldorf Germany</v>
      </c>
      <c r="D2157" s="1" t="str">
        <f>MID(other_hotels_test!I2157,FIND("of",other_hotels_test!I2157,1)-2,12)</f>
        <v>3 of 5 stars</v>
      </c>
      <c r="E2157" s="1" t="str">
        <f>MID(other_hotels_test!I2157,FIND("of",other_hotels_test!I2157,1)-2,2)</f>
        <v xml:space="preserve">3 </v>
      </c>
      <c r="F2157" s="2">
        <f>MID(other_hotels_test!I2157,FIND("of",other_hotels_test!I2157,1)-2,2)/MID(other_hotels_test!I2157,FIND("of",other_hotels_test!I2157,1)+2,2)</f>
        <v>0.6</v>
      </c>
      <c r="G2157" s="3" t="str">
        <f>IF(ISBLANK(other_hotels_test!J2157),"",other_hotels_test!J2157)</f>
        <v>“Good location rooms dark and cramped”</v>
      </c>
      <c r="H2157" s="3" t="str">
        <f>IF(ISBLANK(other_hotels_test!K2157),"",other_hotels_test!K2157)</f>
        <v>Singapore hotels are expensive so don't expect too much. Rooms here are small cramped and the view is towards a brick wall only five feet away so it's really dark. But it's clean enough and staff was friendly.</v>
      </c>
      <c r="I2157" s="1" t="str">
        <f>TRIM(IF(ISERROR(MID(other_hotels_test!L2157,7,FIND("travelled",other_hotels_test!L2157,1)-7)),"",MID(other_hotels_test!L2157,7,FIND("travelled",other_hotels_test!L2157,1)-7)))</f>
        <v>March 2011</v>
      </c>
      <c r="J2157" s="1" t="str">
        <f>TRIM(IF(ISERROR(MID(other_hotels_test!L2157,FIND("travelled",other_hotels_test!L2157,1)+9,LEN(other_hotels_test!L2157))),"",MID(other_hotels_test!L2157,FIND("travelled",other_hotels_test!L2157,1)+9,LEN(other_hotels_test!L2157))))</f>
        <v>as a couple</v>
      </c>
      <c r="K2157" s="4" t="e">
        <f ca="1">udfRegEx(other_hotels_test!M2157,"\d( of )\d( stars).*(n&gt;)([\s\S]*;)")&amp;CHAR(10)&amp;udfRegEx(other_hotels_test!M2157,"[^;]+$\d( of )\d( stars).*(n&gt;)([\s\S]*;)")</f>
        <v>#NAME?</v>
      </c>
      <c r="N2157" s="1" t="str">
        <f>other_hotels_test!P2157</f>
        <v>Reviewed 23 March 2011</v>
      </c>
    </row>
    <row r="2158" spans="1:14" ht="154">
      <c r="A2158" s="1" t="str">
        <f>MID(other_hotels_test!D2158,1,FIND("_data",other_hotels_test!D2158,1)-1)</f>
        <v>victoria_hotel</v>
      </c>
      <c r="B2158" s="4" t="str">
        <f>other_hotels_test!G2158</f>
        <v>TiffanyBlue1225</v>
      </c>
      <c r="C2158" s="4" t="str">
        <f>IF(ISBLANK(other_hotels_test!H2158),"",other_hotels_test!H2158)</f>
        <v>Boston Massachusetts</v>
      </c>
      <c r="D2158" s="1" t="str">
        <f>MID(other_hotels_test!I2158,FIND("of",other_hotels_test!I2158,1)-2,12)</f>
        <v>1 of 5 stars</v>
      </c>
      <c r="E2158" s="1" t="str">
        <f>MID(other_hotels_test!I2158,FIND("of",other_hotels_test!I2158,1)-2,2)</f>
        <v xml:space="preserve">1 </v>
      </c>
      <c r="F2158" s="2">
        <f>MID(other_hotels_test!I2158,FIND("of",other_hotels_test!I2158,1)-2,2)/MID(other_hotels_test!I2158,FIND("of",other_hotels_test!I2158,1)+2,2)</f>
        <v>0.2</v>
      </c>
      <c r="G2158" s="3" t="str">
        <f>IF(ISBLANK(other_hotels_test!J2158),"",other_hotels_test!J2158)</f>
        <v>“Good location reasonable price but...”</v>
      </c>
      <c r="H2158" s="3" t="str">
        <f>IF(ISBLANK(other_hotels_test!K2158),"",other_hotels_test!K2158)</f>
        <v>First we like this hotel. Good location walk 2-3 minutes to MRT. Room was small but ok it's in Sinpapore reasonable price. The bad thing was we got bed bugs. When we first found some bugs on the bed we're worried but we didn't really think it's a big deal. Until they came home with our suitcases. My mother and her bf stayed in another room they're fine. But my husband and I both got bad reaction. After we went to doctor for 2 times to cure our skin we still had to wash and dry the whole room of clothes bought chemical to kill the bugs in the house...etc. It's a total disaster but at least our 1 year old son didn't get bit by the bugs. THANK GOD. We really hope they already clean all the rooms so nobody would have to suffer this like us.</v>
      </c>
      <c r="I2158" s="1" t="str">
        <f>TRIM(IF(ISERROR(MID(other_hotels_test!L2158,7,FIND("travelled",other_hotels_test!L2158,1)-7)),"",MID(other_hotels_test!L2158,7,FIND("travelled",other_hotels_test!L2158,1)-7)))</f>
        <v>July 2010</v>
      </c>
      <c r="J2158" s="1" t="str">
        <f>TRIM(IF(ISERROR(MID(other_hotels_test!L2158,FIND("travelled",other_hotels_test!L2158,1)+9,LEN(other_hotels_test!L2158))),"",MID(other_hotels_test!L2158,FIND("travelled",other_hotels_test!L2158,1)+9,LEN(other_hotels_test!L2158))))</f>
        <v>with family</v>
      </c>
      <c r="K2158" s="4" t="e">
        <f ca="1">udfRegEx(other_hotels_test!M2158,"\d( of )\d( stars).*(n&gt;)([\s\S]*;)")&amp;CHAR(10)&amp;udfRegEx(other_hotels_test!M2158,"[^;]+$\d( of )\d( stars).*(n&gt;)([\s\S]*;)")</f>
        <v>#NAME?</v>
      </c>
      <c r="N2158" s="1" t="str">
        <f>other_hotels_test!P2158</f>
        <v>Reviewed 17 March 2011</v>
      </c>
    </row>
    <row r="2159" spans="1:14" ht="56">
      <c r="A2159" s="1" t="str">
        <f>MID(other_hotels_test!D2159,1,FIND("_data",other_hotels_test!D2159,1)-1)</f>
        <v>victoria_hotel</v>
      </c>
      <c r="B2159" s="4" t="str">
        <f>other_hotels_test!G2159</f>
        <v>Kendra19</v>
      </c>
      <c r="C2159" s="4" t="str">
        <f>IF(ISBLANK(other_hotels_test!H2159),"",other_hotels_test!H2159)</f>
        <v>Manila</v>
      </c>
      <c r="D2159" s="1" t="str">
        <f>MID(other_hotels_test!I2159,FIND("of",other_hotels_test!I2159,1)-2,12)</f>
        <v>4 of 5 stars</v>
      </c>
      <c r="E2159" s="1" t="str">
        <f>MID(other_hotels_test!I2159,FIND("of",other_hotels_test!I2159,1)-2,2)</f>
        <v xml:space="preserve">4 </v>
      </c>
      <c r="F2159" s="2">
        <f>MID(other_hotels_test!I2159,FIND("of",other_hotels_test!I2159,1)-2,2)/MID(other_hotels_test!I2159,FIND("of",other_hotels_test!I2159,1)+2,2)</f>
        <v>0.8</v>
      </c>
      <c r="G2159" s="3" t="str">
        <f>IF(ISBLANK(other_hotels_test!J2159),"",other_hotels_test!J2159)</f>
        <v>“Great location and clean”</v>
      </c>
      <c r="H2159" s="3" t="str">
        <f>IF(ISBLANK(other_hotels_test!K2159),"",other_hotels_test!K2159)</f>
        <v>The room was small but clean. Bugis and Bras Basah MRT is walking distance bus stop is right in front of hotel. Free internet access on the lobby and the staff are nice. Overall very convenient and a nice place to stay. Wish breakfast was included :)</v>
      </c>
      <c r="I2159" s="1" t="str">
        <f>TRIM(IF(ISERROR(MID(other_hotels_test!L2159,7,FIND("travelled",other_hotels_test!L2159,1)-7)),"",MID(other_hotels_test!L2159,7,FIND("travelled",other_hotels_test!L2159,1)-7)))</f>
        <v>March 2011</v>
      </c>
      <c r="J2159" s="1" t="str">
        <f>TRIM(IF(ISERROR(MID(other_hotels_test!L2159,FIND("travelled",other_hotels_test!L2159,1)+9,LEN(other_hotels_test!L2159))),"",MID(other_hotels_test!L2159,FIND("travelled",other_hotels_test!L2159,1)+9,LEN(other_hotels_test!L2159))))</f>
        <v>with friends</v>
      </c>
      <c r="K2159" s="4" t="e">
        <f ca="1">udfRegEx(other_hotels_test!M2159,"\d( of )\d( stars).*(n&gt;)([\s\S]*;)")&amp;CHAR(10)&amp;udfRegEx(other_hotels_test!M2159,"[^;]+$\d( of )\d( stars).*(n&gt;)([\s\S]*;)")</f>
        <v>#NAME?</v>
      </c>
      <c r="N2159" s="1" t="str">
        <f>other_hotels_test!P2159</f>
        <v>Reviewed 5 March 2011</v>
      </c>
    </row>
    <row r="2160" spans="1:14" ht="42">
      <c r="A2160" s="1" t="str">
        <f>MID(other_hotels_test!D2160,1,FIND("_data",other_hotels_test!D2160,1)-1)</f>
        <v>victoria_hotel</v>
      </c>
      <c r="B2160" s="4" t="str">
        <f>other_hotels_test!G2160</f>
        <v>PJ28</v>
      </c>
      <c r="C2160" s="4" t="str">
        <f>IF(ISBLANK(other_hotels_test!H2160),"",other_hotels_test!H2160)</f>
        <v>Choeng Thale Thailand</v>
      </c>
      <c r="D2160" s="1" t="str">
        <f>MID(other_hotels_test!I2160,FIND("of",other_hotels_test!I2160,1)-2,12)</f>
        <v>4 of 5 stars</v>
      </c>
      <c r="E2160" s="1" t="str">
        <f>MID(other_hotels_test!I2160,FIND("of",other_hotels_test!I2160,1)-2,2)</f>
        <v xml:space="preserve">4 </v>
      </c>
      <c r="F2160" s="2">
        <f>MID(other_hotels_test!I2160,FIND("of",other_hotels_test!I2160,1)-2,2)/MID(other_hotels_test!I2160,FIND("of",other_hotels_test!I2160,1)+2,2)</f>
        <v>0.8</v>
      </c>
      <c r="G2160" s="3" t="str">
        <f>IF(ISBLANK(other_hotels_test!J2160),"",other_hotels_test!J2160)</f>
        <v>“Small But Good”</v>
      </c>
      <c r="H2160" s="3" t="str">
        <f>IF(ISBLANK(other_hotels_test!K2160),"",other_hotels_test!K2160)</f>
        <v>While the rooms are a tad on the small side to say the least they are clean quiet have windows free wi fi &amp; it is easy to get to from the airport</v>
      </c>
      <c r="I2160" s="1" t="str">
        <f>TRIM(IF(ISERROR(MID(other_hotels_test!L2160,7,FIND("travelled",other_hotels_test!L2160,1)-7)),"",MID(other_hotels_test!L2160,7,FIND("travelled",other_hotels_test!L2160,1)-7)))</f>
        <v>February 2011</v>
      </c>
      <c r="J2160" s="1" t="str">
        <f>TRIM(IF(ISERROR(MID(other_hotels_test!L2160,FIND("travelled",other_hotels_test!L2160,1)+9,LEN(other_hotels_test!L2160))),"",MID(other_hotels_test!L2160,FIND("travelled",other_hotels_test!L2160,1)+9,LEN(other_hotels_test!L2160))))</f>
        <v>as a couple</v>
      </c>
      <c r="K2160" s="4" t="e">
        <f ca="1">udfRegEx(other_hotels_test!M2160,"\d( of )\d( stars).*(n&gt;)([\s\S]*;)")&amp;CHAR(10)&amp;udfRegEx(other_hotels_test!M2160,"[^;]+$\d( of )\d( stars).*(n&gt;)([\s\S]*;)")</f>
        <v>#NAME?</v>
      </c>
      <c r="N2160" s="1" t="str">
        <f>other_hotels_test!P2160</f>
        <v>Reviewed 5 March 2011</v>
      </c>
    </row>
    <row r="2161" spans="1:14" ht="126">
      <c r="A2161" s="1" t="str">
        <f>MID(other_hotels_test!D2161,1,FIND("_data",other_hotels_test!D2161,1)-1)</f>
        <v>victoria_hotel</v>
      </c>
      <c r="B2161" s="4" t="str">
        <f>other_hotels_test!G2161</f>
        <v>magicwellies</v>
      </c>
      <c r="C2161" s="4" t="str">
        <f>IF(ISBLANK(other_hotels_test!H2161),"",other_hotels_test!H2161)</f>
        <v>Harwich United Kingdom</v>
      </c>
      <c r="D2161" s="1" t="str">
        <f>MID(other_hotels_test!I2161,FIND("of",other_hotels_test!I2161,1)-2,12)</f>
        <v>5 of 5 stars</v>
      </c>
      <c r="E2161" s="1" t="str">
        <f>MID(other_hotels_test!I2161,FIND("of",other_hotels_test!I2161,1)-2,2)</f>
        <v xml:space="preserve">5 </v>
      </c>
      <c r="F2161" s="2">
        <f>MID(other_hotels_test!I2161,FIND("of",other_hotels_test!I2161,1)-2,2)/MID(other_hotels_test!I2161,FIND("of",other_hotels_test!I2161,1)+2,2)</f>
        <v>1</v>
      </c>
      <c r="G2161" s="3" t="str">
        <f>IF(ISBLANK(other_hotels_test!J2161),"",other_hotels_test!J2161)</f>
        <v>“fantastic budget hotel”</v>
      </c>
      <c r="H2161" s="3" t="str">
        <f>IF(ISBLANK(other_hotels_test!K2161),"",other_hotels_test!K2161)</f>
        <v>Just got back from a 5 night stay at Victoria and give it 4.5 out of 5. Great location great price friendly and helpful staff and very clean with excellent shower metro 3 min walk with plenty of restaurants and bars within 5/10 min walk. booked a twin room as was cheaper than a double ( was on a budget ! ) and had a double bed anyway so a result also let me check in 2 hrs early. ok 2 things.... room was small but not a problem as its only for sleeping !! and A/C unit was right on top of the bed  again not a problem for us but maybe for some. all in all a great budget hotel and would use again.</v>
      </c>
      <c r="I2161" s="1" t="str">
        <f>TRIM(IF(ISERROR(MID(other_hotels_test!L2161,7,FIND("travelled",other_hotels_test!L2161,1)-7)),"",MID(other_hotels_test!L2161,7,FIND("travelled",other_hotels_test!L2161,1)-7)))</f>
        <v>February 2011</v>
      </c>
      <c r="J2161" s="1" t="str">
        <f>TRIM(IF(ISERROR(MID(other_hotels_test!L2161,FIND("travelled",other_hotels_test!L2161,1)+9,LEN(other_hotels_test!L2161))),"",MID(other_hotels_test!L2161,FIND("travelled",other_hotels_test!L2161,1)+9,LEN(other_hotels_test!L2161))))</f>
        <v>as a couple</v>
      </c>
      <c r="K2161" s="4" t="e">
        <f ca="1">udfRegEx(other_hotels_test!M2161,"\d( of )\d( stars).*(n&gt;)([\s\S]*;)")&amp;CHAR(10)&amp;udfRegEx(other_hotels_test!M2161,"[^;]+$\d( of )\d( stars).*(n&gt;)([\s\S]*;)")</f>
        <v>#NAME?</v>
      </c>
      <c r="N2161" s="1" t="str">
        <f>other_hotels_test!P2161</f>
        <v>Reviewed 23 February 2011</v>
      </c>
    </row>
    <row r="2162" spans="1:14" ht="140">
      <c r="A2162" s="1" t="str">
        <f>MID(other_hotels_test!D2162,1,FIND("_data",other_hotels_test!D2162,1)-1)</f>
        <v>victoria_hotel</v>
      </c>
      <c r="B2162" s="4" t="str">
        <f>other_hotels_test!G2162</f>
        <v>omsakti</v>
      </c>
      <c r="C2162" s="4" t="str">
        <f>IF(ISBLANK(other_hotels_test!H2162),"",other_hotels_test!H2162)</f>
        <v>Malaysia</v>
      </c>
      <c r="D2162" s="1" t="str">
        <f>MID(other_hotels_test!I2162,FIND("of",other_hotels_test!I2162,1)-2,12)</f>
        <v>4 of 5 stars</v>
      </c>
      <c r="E2162" s="1" t="str">
        <f>MID(other_hotels_test!I2162,FIND("of",other_hotels_test!I2162,1)-2,2)</f>
        <v xml:space="preserve">4 </v>
      </c>
      <c r="F2162" s="2">
        <f>MID(other_hotels_test!I2162,FIND("of",other_hotels_test!I2162,1)-2,2)/MID(other_hotels_test!I2162,FIND("of",other_hotels_test!I2162,1)+2,2)</f>
        <v>0.8</v>
      </c>
      <c r="G2162" s="3" t="str">
        <f>IF(ISBLANK(other_hotels_test!J2162),"",other_hotels_test!J2162)</f>
        <v>“Small but good”</v>
      </c>
      <c r="H2162" s="3" t="str">
        <f>IF(ISBLANK(other_hotels_test!K2162),"",other_hotels_test!K2162)</f>
        <v>Stayed here for 5 nights. The room was a "single" and it was really small. Ah well... that's what I paid for anyway. Hotel rooms in Singapore are expensive. The room was clean and the free coffee and tea bags were enough for two and replenished everyday. Check in was quite fast and simple. Wi-Fi was free which was a reason I chose this hotel and also because my course was held at the Carlton hotel which would cost probably 4-5 times more. There's a restaurant downstairs called the Republic of Steak that have some reasonably-priced dishes. There's also a 7-11 next to it. It's about a 10-minute walk to City hall MRT station.</v>
      </c>
      <c r="I2162" s="1" t="str">
        <f>TRIM(IF(ISERROR(MID(other_hotels_test!L2162,7,FIND("travelled",other_hotels_test!L2162,1)-7)),"",MID(other_hotels_test!L2162,7,FIND("travelled",other_hotels_test!L2162,1)-7)))</f>
        <v>March 2011</v>
      </c>
      <c r="J2162" s="1" t="str">
        <f>TRIM(IF(ISERROR(MID(other_hotels_test!L2162,FIND("travelled",other_hotels_test!L2162,1)+9,LEN(other_hotels_test!L2162))),"",MID(other_hotels_test!L2162,FIND("travelled",other_hotels_test!L2162,1)+9,LEN(other_hotels_test!L2162))))</f>
        <v>on business</v>
      </c>
      <c r="K2162" s="4" t="e">
        <f ca="1">udfRegEx(other_hotels_test!M2162,"\d( of )\d( stars).*(n&gt;)([\s\S]*;)")&amp;CHAR(10)&amp;udfRegEx(other_hotels_test!M2162,"[^;]+$\d( of )\d( stars).*(n&gt;)([\s\S]*;)")</f>
        <v>#NAME?</v>
      </c>
      <c r="N2162" s="1" t="str">
        <f>other_hotels_test!P2162</f>
        <v>Reviewed 2 September 2011</v>
      </c>
    </row>
    <row r="2163" spans="1:14" ht="28">
      <c r="A2163" s="1" t="str">
        <f>MID(other_hotels_test!D2163,1,FIND("_data",other_hotels_test!D2163,1)-1)</f>
        <v>victoria_hotel</v>
      </c>
      <c r="B2163" s="4" t="str">
        <f>other_hotels_test!G2163</f>
        <v>nalavade</v>
      </c>
      <c r="C2163" s="4" t="str">
        <f>IF(ISBLANK(other_hotels_test!H2163),"",other_hotels_test!H2163)</f>
        <v>Hubli</v>
      </c>
      <c r="D2163" s="1" t="str">
        <f>MID(other_hotels_test!I2163,FIND("of",other_hotels_test!I2163,1)-2,12)</f>
        <v>3 of 5 stars</v>
      </c>
      <c r="E2163" s="1" t="str">
        <f>MID(other_hotels_test!I2163,FIND("of",other_hotels_test!I2163,1)-2,2)</f>
        <v xml:space="preserve">3 </v>
      </c>
      <c r="F2163" s="2">
        <f>MID(other_hotels_test!I2163,FIND("of",other_hotels_test!I2163,1)-2,2)/MID(other_hotels_test!I2163,FIND("of",other_hotels_test!I2163,1)+2,2)</f>
        <v>0.6</v>
      </c>
      <c r="G2163" s="3" t="str">
        <f>IF(ISBLANK(other_hotels_test!J2163),"",other_hotels_test!J2163)</f>
        <v>“Nice &amp; Clean Hotel”</v>
      </c>
      <c r="H2163" s="3" t="str">
        <f>IF(ISBLANK(other_hotels_test!K2163),"",other_hotels_test!K2163)</f>
        <v>I found this hotel nice and clean its a budget hotel I happened to stay here in a package tour with my family</v>
      </c>
      <c r="I2163" s="1" t="str">
        <f>TRIM(IF(ISERROR(MID(other_hotels_test!L2163,7,FIND("travelled",other_hotels_test!L2163,1)-7)),"",MID(other_hotels_test!L2163,7,FIND("travelled",other_hotels_test!L2163,1)-7)))</f>
        <v>December 2010</v>
      </c>
      <c r="J2163" s="1" t="str">
        <f>TRIM(IF(ISERROR(MID(other_hotels_test!L2163,FIND("travelled",other_hotels_test!L2163,1)+9,LEN(other_hotels_test!L2163))),"",MID(other_hotels_test!L2163,FIND("travelled",other_hotels_test!L2163,1)+9,LEN(other_hotels_test!L2163))))</f>
        <v>with family</v>
      </c>
      <c r="K2163" s="4" t="e">
        <f ca="1">udfRegEx(other_hotels_test!M2163,"\d( of )\d( stars).*(n&gt;)([\s\S]*;)")&amp;CHAR(10)&amp;udfRegEx(other_hotels_test!M2163,"[^;]+$\d( of )\d( stars).*(n&gt;)([\s\S]*;)")</f>
        <v>#NAME?</v>
      </c>
      <c r="N2163" s="1" t="str">
        <f>other_hotels_test!P2163</f>
        <v>Reviewed 27 August 2011</v>
      </c>
    </row>
    <row r="2164" spans="1:14" ht="28">
      <c r="A2164" s="1" t="str">
        <f>MID(other_hotels_test!D2164,1,FIND("_data",other_hotels_test!D2164,1)-1)</f>
        <v>victoria_hotel</v>
      </c>
      <c r="B2164" s="4" t="str">
        <f>other_hotels_test!G2164</f>
        <v>JM00</v>
      </c>
      <c r="C2164" s="4" t="str">
        <f>IF(ISBLANK(other_hotels_test!H2164),"",other_hotels_test!H2164)</f>
        <v/>
      </c>
      <c r="D2164" s="1" t="str">
        <f>MID(other_hotels_test!I2164,FIND("of",other_hotels_test!I2164,1)-2,12)</f>
        <v>5 of 5 stars</v>
      </c>
      <c r="E2164" s="1" t="str">
        <f>MID(other_hotels_test!I2164,FIND("of",other_hotels_test!I2164,1)-2,2)</f>
        <v xml:space="preserve">5 </v>
      </c>
      <c r="F2164" s="2">
        <f>MID(other_hotels_test!I2164,FIND("of",other_hotels_test!I2164,1)-2,2)/MID(other_hotels_test!I2164,FIND("of",other_hotels_test!I2164,1)+2,2)</f>
        <v>1</v>
      </c>
      <c r="G2164" s="3" t="str">
        <f>IF(ISBLANK(other_hotels_test!J2164),"",other_hotels_test!J2164)</f>
        <v>“Excellent value in Singapore close to MRT stations”</v>
      </c>
      <c r="H2164" s="3" t="str">
        <f>IF(ISBLANK(other_hotels_test!K2164),"",other_hotels_test!K2164)</f>
        <v>Great location to explore Singapore. Excellent value and very helpful staff.</v>
      </c>
      <c r="I2164" s="1" t="str">
        <f>TRIM(IF(ISERROR(MID(other_hotels_test!L2164,7,FIND("travelled",other_hotels_test!L2164,1)-7)),"",MID(other_hotels_test!L2164,7,FIND("travelled",other_hotels_test!L2164,1)-7)))</f>
        <v/>
      </c>
      <c r="J2164" s="1" t="str">
        <f>TRIM(IF(ISERROR(MID(other_hotels_test!L2164,FIND("travelled",other_hotels_test!L2164,1)+9,LEN(other_hotels_test!L2164))),"",MID(other_hotels_test!L2164,FIND("travelled",other_hotels_test!L2164,1)+9,LEN(other_hotels_test!L2164))))</f>
        <v/>
      </c>
      <c r="K2164" s="4" t="e">
        <f ca="1">udfRegEx(other_hotels_test!M2164,"\d( of )\d( stars).*(n&gt;)([\s\S]*;)")&amp;CHAR(10)&amp;udfRegEx(other_hotels_test!M2164,"[^;]+$\d( of )\d( stars).*(n&gt;)([\s\S]*;)")</f>
        <v>#NAME?</v>
      </c>
      <c r="N2164" s="1" t="str">
        <f>other_hotels_test!P2164</f>
        <v>Reviewed 14 August 2011</v>
      </c>
    </row>
    <row r="2165" spans="1:14" ht="112">
      <c r="A2165" s="1" t="str">
        <f>MID(other_hotels_test!D2165,1,FIND("_data",other_hotels_test!D2165,1)-1)</f>
        <v>victoria_hotel</v>
      </c>
      <c r="B2165" s="4" t="str">
        <f>other_hotels_test!G2165</f>
        <v>fantax06</v>
      </c>
      <c r="C2165" s="4" t="str">
        <f>IF(ISBLANK(other_hotels_test!H2165),"",other_hotels_test!H2165)</f>
        <v>New Zealand</v>
      </c>
      <c r="D2165" s="1" t="str">
        <f>MID(other_hotels_test!I2165,FIND("of",other_hotels_test!I2165,1)-2,12)</f>
        <v>5 of 5 stars</v>
      </c>
      <c r="E2165" s="1" t="str">
        <f>MID(other_hotels_test!I2165,FIND("of",other_hotels_test!I2165,1)-2,2)</f>
        <v xml:space="preserve">5 </v>
      </c>
      <c r="F2165" s="2">
        <f>MID(other_hotels_test!I2165,FIND("of",other_hotels_test!I2165,1)-2,2)/MID(other_hotels_test!I2165,FIND("of",other_hotels_test!I2165,1)+2,2)</f>
        <v>1</v>
      </c>
      <c r="G2165" s="3" t="str">
        <f>IF(ISBLANK(other_hotels_test!J2165),"",other_hotels_test!J2165)</f>
        <v>“Perfect location and great service!”</v>
      </c>
      <c r="H2165" s="3" t="str">
        <f>IF(ISBLANK(other_hotels_test!K2165),"",other_hotels_test!K2165)</f>
        <v>Have researched for a while before deciding on this hotel. Went there with my partner for a conference (Suntec) it is RIGHT NEXT to the Bugis station super convenient within walking distance from LOTS of shopping centers. One of the cheapest one in that area with FREE WIFI available inside the room. Reception is very friendly. It claimed to be a 2-stars the facilities are ok (like air-conditioning) but I would say around a 3-star for its cleanliness and free water in the fridge :) Great for young couples who is looking to tour around the city.</v>
      </c>
      <c r="I2165" s="1" t="str">
        <f>TRIM(IF(ISERROR(MID(other_hotels_test!L2165,7,FIND("travelled",other_hotels_test!L2165,1)-7)),"",MID(other_hotels_test!L2165,7,FIND("travelled",other_hotels_test!L2165,1)-7)))</f>
        <v>September 2010</v>
      </c>
      <c r="J2165" s="1" t="str">
        <f>TRIM(IF(ISERROR(MID(other_hotels_test!L2165,FIND("travelled",other_hotels_test!L2165,1)+9,LEN(other_hotels_test!L2165))),"",MID(other_hotels_test!L2165,FIND("travelled",other_hotels_test!L2165,1)+9,LEN(other_hotels_test!L2165))))</f>
        <v>as a couple</v>
      </c>
      <c r="K2165" s="4" t="e">
        <f ca="1">udfRegEx(other_hotels_test!M2165,"\d( of )\d( stars).*(n&gt;)([\s\S]*;)")&amp;CHAR(10)&amp;udfRegEx(other_hotels_test!M2165,"[^;]+$\d( of )\d( stars).*(n&gt;)([\s\S]*;)")</f>
        <v>#NAME?</v>
      </c>
      <c r="N2165" s="1" t="str">
        <f>other_hotels_test!P2165</f>
        <v>Reviewed 5 August 2011</v>
      </c>
    </row>
    <row r="2166" spans="1:14" ht="112">
      <c r="A2166" s="1" t="str">
        <f>MID(other_hotels_test!D2166,1,FIND("_data",other_hotels_test!D2166,1)-1)</f>
        <v>victoria_hotel</v>
      </c>
      <c r="B2166" s="4" t="str">
        <f>other_hotels_test!G2166</f>
        <v>viroze</v>
      </c>
      <c r="C2166" s="4" t="str">
        <f>IF(ISBLANK(other_hotels_test!H2166),"",other_hotels_test!H2166)</f>
        <v>Cyberjaya Malaysia</v>
      </c>
      <c r="D2166" s="1" t="str">
        <f>MID(other_hotels_test!I2166,FIND("of",other_hotels_test!I2166,1)-2,12)</f>
        <v>4 of 5 stars</v>
      </c>
      <c r="E2166" s="1" t="str">
        <f>MID(other_hotels_test!I2166,FIND("of",other_hotels_test!I2166,1)-2,2)</f>
        <v xml:space="preserve">4 </v>
      </c>
      <c r="F2166" s="2">
        <f>MID(other_hotels_test!I2166,FIND("of",other_hotels_test!I2166,1)-2,2)/MID(other_hotels_test!I2166,FIND("of",other_hotels_test!I2166,1)+2,2)</f>
        <v>0.8</v>
      </c>
      <c r="G2166" s="3" t="str">
        <f>IF(ISBLANK(other_hotels_test!J2166),"",other_hotels_test!J2166)</f>
        <v>“Clean good value central location...”</v>
      </c>
      <c r="H2166" s="3" t="str">
        <f>IF(ISBLANK(other_hotels_test!K2166),"",other_hotels_test!K2166)</f>
        <v>Have been a frequent visitor for 3 times now mostly for conventions and short trips. The room is clean as always with tiny LCD basic toiletries towels and surprisingly almost 4 star quality bedding for the price you pay. The free wifi can be a bit of hiccups depending on which room you're staying not forgetting the window view. MRT and main shopping location is just 5-10 mins walk. This small hotel is located in between 7 eleven and a university so its quite a safe area for a walk at night.</v>
      </c>
      <c r="I2166" s="1" t="str">
        <f>TRIM(IF(ISERROR(MID(other_hotels_test!L2166,7,FIND("travelled",other_hotels_test!L2166,1)-7)),"",MID(other_hotels_test!L2166,7,FIND("travelled",other_hotels_test!L2166,1)-7)))</f>
        <v>June 2011</v>
      </c>
      <c r="J2166" s="1" t="str">
        <f>TRIM(IF(ISERROR(MID(other_hotels_test!L2166,FIND("travelled",other_hotels_test!L2166,1)+9,LEN(other_hotels_test!L2166))),"",MID(other_hotels_test!L2166,FIND("travelled",other_hotels_test!L2166,1)+9,LEN(other_hotels_test!L2166))))</f>
        <v>on business</v>
      </c>
      <c r="K2166" s="4" t="e">
        <f ca="1">udfRegEx(other_hotels_test!M2166,"\d( of )\d( stars).*(n&gt;)([\s\S]*;)")&amp;CHAR(10)&amp;udfRegEx(other_hotels_test!M2166,"[^;]+$\d( of )\d( stars).*(n&gt;)([\s\S]*;)")</f>
        <v>#NAME?</v>
      </c>
      <c r="N2166" s="1" t="str">
        <f>other_hotels_test!P2166</f>
        <v>Reviewed 19 July 2011</v>
      </c>
    </row>
    <row r="2167" spans="1:14" ht="84">
      <c r="A2167" s="1" t="str">
        <f>MID(other_hotels_test!D2167,1,FIND("_data",other_hotels_test!D2167,1)-1)</f>
        <v>victoria_hotel</v>
      </c>
      <c r="B2167" s="4" t="str">
        <f>other_hotels_test!G2167</f>
        <v>RosSu</v>
      </c>
      <c r="C2167" s="4" t="str">
        <f>IF(ISBLANK(other_hotels_test!H2167),"",other_hotels_test!H2167)</f>
        <v>Kuala Lumpur Malaysia</v>
      </c>
      <c r="D2167" s="1" t="str">
        <f>MID(other_hotels_test!I2167,FIND("of",other_hotels_test!I2167,1)-2,12)</f>
        <v>4 of 5 stars</v>
      </c>
      <c r="E2167" s="1" t="str">
        <f>MID(other_hotels_test!I2167,FIND("of",other_hotels_test!I2167,1)-2,2)</f>
        <v xml:space="preserve">4 </v>
      </c>
      <c r="F2167" s="2">
        <f>MID(other_hotels_test!I2167,FIND("of",other_hotels_test!I2167,1)-2,2)/MID(other_hotels_test!I2167,FIND("of",other_hotels_test!I2167,1)+2,2)</f>
        <v>0.8</v>
      </c>
      <c r="G2167" s="3" t="str">
        <f>IF(ISBLANK(other_hotels_test!J2167),"",other_hotels_test!J2167)</f>
        <v>“Great Location &amp; Good Services!”</v>
      </c>
      <c r="H2167" s="3" t="str">
        <f>IF(ISBLANK(other_hotels_test!K2167),"",other_hotels_test!K2167)</f>
        <v>I am writing this review in my room of the hotel using the free wifi! That is a plus! The hotel is very close to MRT Bras Basah station and the bus stop just a few meters from the hotel. The room is small but it's clean and quiet even though we are staying on 4th floor. The staff are nice and very helpful! Perhaps they need to replace the pillow as it's very thin and not fluffy at all.</v>
      </c>
      <c r="I2167" s="1" t="str">
        <f>TRIM(IF(ISERROR(MID(other_hotels_test!L2167,7,FIND("travelled",other_hotels_test!L2167,1)-7)),"",MID(other_hotels_test!L2167,7,FIND("travelled",other_hotels_test!L2167,1)-7)))</f>
        <v>December 2011</v>
      </c>
      <c r="J2167" s="1" t="str">
        <f>TRIM(IF(ISERROR(MID(other_hotels_test!L2167,FIND("travelled",other_hotels_test!L2167,1)+9,LEN(other_hotels_test!L2167))),"",MID(other_hotels_test!L2167,FIND("travelled",other_hotels_test!L2167,1)+9,LEN(other_hotels_test!L2167))))</f>
        <v>with family</v>
      </c>
      <c r="K2167" s="4" t="e">
        <f ca="1">udfRegEx(other_hotels_test!M2167,"\d( of )\d( stars).*(n&gt;)([\s\S]*;)")&amp;CHAR(10)&amp;udfRegEx(other_hotels_test!M2167,"[^;]+$\d( of )\d( stars).*(n&gt;)([\s\S]*;)")</f>
        <v>#NAME?</v>
      </c>
      <c r="N2167" s="1" t="str">
        <f>other_hotels_test!P2167</f>
        <v>Reviewed 4 December 2011</v>
      </c>
    </row>
    <row r="2168" spans="1:14" ht="56">
      <c r="A2168" s="1" t="str">
        <f>MID(other_hotels_test!D2168,1,FIND("_data",other_hotels_test!D2168,1)-1)</f>
        <v>victoria_hotel</v>
      </c>
      <c r="B2168" s="4" t="str">
        <f>other_hotels_test!G2168</f>
        <v>Steve C</v>
      </c>
      <c r="C2168" s="4" t="str">
        <f>IF(ISBLANK(other_hotels_test!H2168),"",other_hotels_test!H2168)</f>
        <v>London United Kingdom</v>
      </c>
      <c r="D2168" s="1" t="str">
        <f>MID(other_hotels_test!I2168,FIND("of",other_hotels_test!I2168,1)-2,12)</f>
        <v>4 of 5 stars</v>
      </c>
      <c r="E2168" s="1" t="str">
        <f>MID(other_hotels_test!I2168,FIND("of",other_hotels_test!I2168,1)-2,2)</f>
        <v xml:space="preserve">4 </v>
      </c>
      <c r="F2168" s="2">
        <f>MID(other_hotels_test!I2168,FIND("of",other_hotels_test!I2168,1)-2,2)/MID(other_hotels_test!I2168,FIND("of",other_hotels_test!I2168,1)+2,2)</f>
        <v>0.8</v>
      </c>
      <c r="G2168" s="3" t="str">
        <f>IF(ISBLANK(other_hotels_test!J2168),"",other_hotels_test!J2168)</f>
        <v>“Great for 1-2 nights....”</v>
      </c>
      <c r="H2168" s="3" t="str">
        <f>IF(ISBLANK(other_hotels_test!K2168),"",other_hotels_test!K2168)</f>
        <v>Small hotel centrally situated staff were friendly and efficient. I had a standard room which was small but clean and tidy. Little bit noisy at night due to machinery noises but I was on 6th floor with the rooftop equipment directly above me. Recommend if staying for 1-2 nights.</v>
      </c>
      <c r="I2168" s="1" t="str">
        <f>TRIM(IF(ISERROR(MID(other_hotels_test!L2168,7,FIND("travelled",other_hotels_test!L2168,1)-7)),"",MID(other_hotels_test!L2168,7,FIND("travelled",other_hotels_test!L2168,1)-7)))</f>
        <v>October 2011</v>
      </c>
      <c r="J2168" s="1" t="str">
        <f>TRIM(IF(ISERROR(MID(other_hotels_test!L2168,FIND("travelled",other_hotels_test!L2168,1)+9,LEN(other_hotels_test!L2168))),"",MID(other_hotels_test!L2168,FIND("travelled",other_hotels_test!L2168,1)+9,LEN(other_hotels_test!L2168))))</f>
        <v>solo</v>
      </c>
      <c r="K2168" s="4" t="e">
        <f ca="1">udfRegEx(other_hotels_test!M2168,"\d( of )\d( stars).*(n&gt;)([\s\S]*;)")&amp;CHAR(10)&amp;udfRegEx(other_hotels_test!M2168,"[^;]+$\d( of )\d( stars).*(n&gt;)([\s\S]*;)")</f>
        <v>#NAME?</v>
      </c>
      <c r="N2168" s="1" t="str">
        <f>other_hotels_test!P2168</f>
        <v>Reviewed 26 November 2011</v>
      </c>
    </row>
    <row r="2169" spans="1:14" ht="409">
      <c r="A2169" s="1" t="str">
        <f>MID(other_hotels_test!D2169,1,FIND("_data",other_hotels_test!D2169,1)-1)</f>
        <v>victoria_hotel</v>
      </c>
      <c r="B2169" s="4" t="str">
        <f>other_hotels_test!G2169</f>
        <v>DavidAstley</v>
      </c>
      <c r="C2169" s="4" t="str">
        <f>IF(ISBLANK(other_hotels_test!H2169),"",other_hotels_test!H2169)</f>
        <v>Quezon City Philippines</v>
      </c>
      <c r="D2169" s="1" t="str">
        <f>MID(other_hotels_test!I2169,FIND("of",other_hotels_test!I2169,1)-2,12)</f>
        <v>3 of 5 stars</v>
      </c>
      <c r="E2169" s="1" t="str">
        <f>MID(other_hotels_test!I2169,FIND("of",other_hotels_test!I2169,1)-2,2)</f>
        <v xml:space="preserve">3 </v>
      </c>
      <c r="F2169" s="2">
        <f>MID(other_hotels_test!I2169,FIND("of",other_hotels_test!I2169,1)-2,2)/MID(other_hotels_test!I2169,FIND("of",other_hotels_test!I2169,1)+2,2)</f>
        <v>0.6</v>
      </c>
      <c r="G2169" s="3" t="str">
        <f>IF(ISBLANK(other_hotels_test!J2169),"",other_hotels_test!J2169)</f>
        <v>“Best you'll get for the money in Singapore”</v>
      </c>
      <c r="H2169" s="3" t="str">
        <f>IF(ISBLANK(other_hotels_test!K2169),"",other_hotels_test!K2169)</f>
        <v>I've stayed here 6 or 7 times in the past year so I guess that's a recommendation in itself. But as I travel to Singapore a lot often staying for a week or more paying S$200-300 a night for a decent hotel would break the bank. Over the years I've tried just about everything there is in the S$100 a night price range in Singapore - and the Victoria Hotel is the only one to which I have returned. What I like about the Victoria Hotel is it's location. It's five minutes from Raffles City where there's lots of good shops and restaurants and within walking distance of three MRT stations on three lines (Bras Basah - 4 mins City Hall - 7 mins Bugis - 10 mins). Although I am always there on business tourists enjoy being close to Bugis Junction and Orchard Road and Marina Bay Sands are just two stops away on the MRT (in different directions). Or you can walk to both if you are looking for some exercise. The Victoria Hotel is just down the road from the National Library where there is a Hanis Cafe which serves the best flat white in town (Illy coffee). It also serves cheap western meals and there are hawker stalls in an adjacent building which sells even cheaper local food. The hotel has free wi-fi in all the rooms with good signal strength. It occasionally drops out but a call to reception to ask them to reboot fixes the problem. The rooms are small but they are clean and have a separate shower cubicle in the bathroom (a rarity in hotels in this price range in Singapore). There is a fridge and TV in the room and the air- conditioners work well and not too noisy (split system type). There is a 7-11 store on the ground floor a small restaurant and a money changer. So those are the pros. Now for the cons: Some of the rooms have a problem with small ants. From memory they seem to be ones on lower floors. In many of the rooms there is a bad smell coming from the floor waste in the bathroom (if that bothers you a quick trip to a pharmacy to buy a small bottle of Dettol will fix the problem temporarily). And the sound proofing of the doors is not that good so if there are noisy early departures or revellers returning from late night drinking sleep can be disturbed. But that's a problem in all cheap hotels in Singapore (in fact the Victoria Hotel is not as bad as most others as it has carpet on the floors of the corridors which helps to muffle the sound). The reception staff (with a couple of exceptions) are quite indifferent to your presence but they do respond promptly to requests for assistance. The housekeeping staff have a much more friendly demeanour. On this particular trip I have been lucky - no ants in the room no smell in the bathroom and one of the reception staff actually smiled! I've been woken up earlier than I needed with housekeping staff starting work at 7.30am but if you are an early riser thst wouldn't worry you. Some stays at the Victoria - like this one - have been good but others not so good. So I've based my ratings on an average of all stays.</v>
      </c>
      <c r="I2169" s="1" t="str">
        <f>TRIM(IF(ISERROR(MID(other_hotels_test!L2169,7,FIND("travelled",other_hotels_test!L2169,1)-7)),"",MID(other_hotels_test!L2169,7,FIND("travelled",other_hotels_test!L2169,1)-7)))</f>
        <v>November 2011</v>
      </c>
      <c r="J2169" s="1" t="str">
        <f>TRIM(IF(ISERROR(MID(other_hotels_test!L2169,FIND("travelled",other_hotels_test!L2169,1)+9,LEN(other_hotels_test!L2169))),"",MID(other_hotels_test!L2169,FIND("travelled",other_hotels_test!L2169,1)+9,LEN(other_hotels_test!L2169))))</f>
        <v>solo</v>
      </c>
      <c r="K2169" s="4" t="e">
        <f ca="1">udfRegEx(other_hotels_test!M2169,"\d( of )\d( stars).*(n&gt;)([\s\S]*;)")&amp;CHAR(10)&amp;udfRegEx(other_hotels_test!M2169,"[^;]+$\d( of )\d( stars).*(n&gt;)([\s\S]*;)")</f>
        <v>#NAME?</v>
      </c>
      <c r="N2169" s="1" t="str">
        <f>other_hotels_test!P2169</f>
        <v>Reviewed 18 November 2011</v>
      </c>
    </row>
    <row r="2170" spans="1:14" ht="126">
      <c r="A2170" s="1" t="str">
        <f>MID(other_hotels_test!D2170,1,FIND("_data",other_hotels_test!D2170,1)-1)</f>
        <v>victoria_hotel</v>
      </c>
      <c r="B2170" s="4" t="str">
        <f>other_hotels_test!G2170</f>
        <v>SweetAppleLim</v>
      </c>
      <c r="C2170" s="4" t="str">
        <f>IF(ISBLANK(other_hotels_test!H2170),"",other_hotels_test!H2170)</f>
        <v>Kuala Lumpur Malaysia</v>
      </c>
      <c r="D2170" s="1" t="str">
        <f>MID(other_hotels_test!I2170,FIND("of",other_hotels_test!I2170,1)-2,12)</f>
        <v>4 of 5 stars</v>
      </c>
      <c r="E2170" s="1" t="str">
        <f>MID(other_hotels_test!I2170,FIND("of",other_hotels_test!I2170,1)-2,2)</f>
        <v xml:space="preserve">4 </v>
      </c>
      <c r="F2170" s="2">
        <f>MID(other_hotels_test!I2170,FIND("of",other_hotels_test!I2170,1)-2,2)/MID(other_hotels_test!I2170,FIND("of",other_hotels_test!I2170,1)+2,2)</f>
        <v>0.8</v>
      </c>
      <c r="G2170" s="3" t="str">
        <f>IF(ISBLANK(other_hotels_test!J2170),"",other_hotels_test!J2170)</f>
        <v>“Simple &amp; nice hotel with great location!”</v>
      </c>
      <c r="H2170" s="3" t="str">
        <f>IF(ISBLANK(other_hotels_test!K2170),"",other_hotels_test!K2170)</f>
        <v>I stay 2 nights at this hotel &amp; enjoy my stay at here. Check in process is very fast with agoda hotel voucher. I stay at the highest floor (6th floor) of the hotel with window and have a good water pressure in the bathroom. The room is small but is clean &amp; adequate for 2 person stay. The hotel is in victoria street with lots of shopping mall (Bugis Junction Bugis Street &amp; etc) &amp; food courts around. 7-11 store just on the ground floor &amp; across the road there is a 24 hours food court. There is a bus stop right in front of the hotel Bras Basah MRT station just around the corner.</v>
      </c>
      <c r="I2170" s="1" t="str">
        <f>TRIM(IF(ISERROR(MID(other_hotels_test!L2170,7,FIND("travelled",other_hotels_test!L2170,1)-7)),"",MID(other_hotels_test!L2170,7,FIND("travelled",other_hotels_test!L2170,1)-7)))</f>
        <v>November 2011</v>
      </c>
      <c r="J2170" s="1" t="str">
        <f>TRIM(IF(ISERROR(MID(other_hotels_test!L2170,FIND("travelled",other_hotels_test!L2170,1)+9,LEN(other_hotels_test!L2170))),"",MID(other_hotels_test!L2170,FIND("travelled",other_hotels_test!L2170,1)+9,LEN(other_hotels_test!L2170))))</f>
        <v>as a couple</v>
      </c>
      <c r="K2170" s="4" t="e">
        <f ca="1">udfRegEx(other_hotels_test!M2170,"\d( of )\d( stars).*(n&gt;)([\s\S]*;)")&amp;CHAR(10)&amp;udfRegEx(other_hotels_test!M2170,"[^;]+$\d( of )\d( stars).*(n&gt;)([\s\S]*;)")</f>
        <v>#NAME?</v>
      </c>
      <c r="N2170" s="1" t="str">
        <f>other_hotels_test!P2170</f>
        <v>Reviewed 12 November 2011</v>
      </c>
    </row>
    <row r="2171" spans="1:14" ht="168">
      <c r="A2171" s="1" t="str">
        <f>MID(other_hotels_test!D2171,1,FIND("_data",other_hotels_test!D2171,1)-1)</f>
        <v>victoria_hotel</v>
      </c>
      <c r="B2171" s="4" t="str">
        <f>other_hotels_test!G2171</f>
        <v>007sg</v>
      </c>
      <c r="C2171" s="4" t="str">
        <f>IF(ISBLANK(other_hotels_test!H2171),"",other_hotels_test!H2171)</f>
        <v>brisbane</v>
      </c>
      <c r="D2171" s="1" t="str">
        <f>MID(other_hotels_test!I2171,FIND("of",other_hotels_test!I2171,1)-2,12)</f>
        <v>4 of 5 stars</v>
      </c>
      <c r="E2171" s="1" t="str">
        <f>MID(other_hotels_test!I2171,FIND("of",other_hotels_test!I2171,1)-2,2)</f>
        <v xml:space="preserve">4 </v>
      </c>
      <c r="F2171" s="2">
        <f>MID(other_hotels_test!I2171,FIND("of",other_hotels_test!I2171,1)-2,2)/MID(other_hotels_test!I2171,FIND("of",other_hotels_test!I2171,1)+2,2)</f>
        <v>0.8</v>
      </c>
      <c r="G2171" s="3" t="str">
        <f>IF(ISBLANK(other_hotels_test!J2171),"",other_hotels_test!J2171)</f>
        <v>“yes it is very small but clean and good location”</v>
      </c>
      <c r="H2171" s="3" t="str">
        <f>IF(ISBLANK(other_hotels_test!K2171),"",other_hotels_test!K2171)</f>
        <v>I stayed one night in a single room. Yes it was tiny compared to most other hotels but if you go in expecting it you will be ok. One single bed with a wheelchair bathroom ( it was all that was available) so bathroom was quite roomy. The room had a small window with a parking lot as a view. Staff were indifferent could care less if I was there or not. There is no breakfast my room was quiet with ice cold air con. Very basic for the money I paid $100AUD. But i was only there to sleep and it was comfortable. It is very close to shops and MRT as in 5 to 10 min walk. Bugis village is also close with good cheap hawker meals. Be aware that not much opens till 10am so have a sleep in. I spent hours walking around waiting for things to happen and open when I could of been sleeping!</v>
      </c>
      <c r="I2171" s="1" t="str">
        <f>TRIM(IF(ISERROR(MID(other_hotels_test!L2171,7,FIND("travelled",other_hotels_test!L2171,1)-7)),"",MID(other_hotels_test!L2171,7,FIND("travelled",other_hotels_test!L2171,1)-7)))</f>
        <v>October 2011</v>
      </c>
      <c r="J2171" s="1" t="str">
        <f>TRIM(IF(ISERROR(MID(other_hotels_test!L2171,FIND("travelled",other_hotels_test!L2171,1)+9,LEN(other_hotels_test!L2171))),"",MID(other_hotels_test!L2171,FIND("travelled",other_hotels_test!L2171,1)+9,LEN(other_hotels_test!L2171))))</f>
        <v>solo</v>
      </c>
      <c r="K2171" s="4" t="e">
        <f ca="1">udfRegEx(other_hotels_test!M2171,"\d( of )\d( stars).*(n&gt;)([\s\S]*;)")&amp;CHAR(10)&amp;udfRegEx(other_hotels_test!M2171,"[^;]+$\d( of )\d( stars).*(n&gt;)([\s\S]*;)")</f>
        <v>#NAME?</v>
      </c>
      <c r="N2171" s="1" t="str">
        <f>other_hotels_test!P2171</f>
        <v>Reviewed 17 October 2011</v>
      </c>
    </row>
    <row r="2172" spans="1:14" ht="266">
      <c r="A2172" s="1" t="str">
        <f>MID(other_hotels_test!D2172,1,FIND("_data",other_hotels_test!D2172,1)-1)</f>
        <v>victoria_hotel</v>
      </c>
      <c r="B2172" s="4" t="str">
        <f>other_hotels_test!G2172</f>
        <v>cinincan</v>
      </c>
      <c r="C2172" s="4" t="str">
        <f>IF(ISBLANK(other_hotels_test!H2172),"",other_hotels_test!H2172)</f>
        <v>Canada</v>
      </c>
      <c r="D2172" s="1" t="str">
        <f>MID(other_hotels_test!I2172,FIND("of",other_hotels_test!I2172,1)-2,12)</f>
        <v>4 of 5 stars</v>
      </c>
      <c r="E2172" s="1" t="str">
        <f>MID(other_hotels_test!I2172,FIND("of",other_hotels_test!I2172,1)-2,2)</f>
        <v xml:space="preserve">4 </v>
      </c>
      <c r="F2172" s="2">
        <f>MID(other_hotels_test!I2172,FIND("of",other_hotels_test!I2172,1)-2,2)/MID(other_hotels_test!I2172,FIND("of",other_hotels_test!I2172,1)+2,2)</f>
        <v>0.8</v>
      </c>
      <c r="G2172" s="3" t="str">
        <f>IF(ISBLANK(other_hotels_test!J2172),"",other_hotels_test!J2172)</f>
        <v>“Good Value - Great Location”</v>
      </c>
      <c r="H2172" s="3" t="str">
        <f>IF(ISBLANK(other_hotels_test!K2172),"",other_hotels_test!K2172)</f>
        <v>I researched for countless hours to find a decent good value hotel in Singapore and Victoria Hotel did not disappoint. The location is very good within easy walking distance to the MRT and it is easy to take it from the airport to the hotel. It is also close to the Raffles area Suntec City and the Bugis Night Market is just down the street. I booked 2 months in advance and when I arrived they upgraded me to a Superior Room as they had no Standard Rooms left. I had booked through Agoda and had no problems at check in. The room was very clean had all the necessary amenities and the shower was good. The room was a little small but that is to be expected in Singapore. There was free internet in the lobby a 7- Eleven next door and a food court directly across the street. The downsides: the staff was not very helpful and I felt like I was bothering them when asking for directions or help with making a long distance call. You cannot make a direct dial long distance call from the phone in the room. You have to buy a phone card from the 7-Eleven and it has to be a specific kind of card to work at the hotel. They were out of the card when I was there so I had to go on a hunt in the city. Overall the hotel was very good value for money in Singapore and I would definitely stay there again.</v>
      </c>
      <c r="I2172" s="1" t="str">
        <f>TRIM(IF(ISERROR(MID(other_hotels_test!L2172,7,FIND("travelled",other_hotels_test!L2172,1)-7)),"",MID(other_hotels_test!L2172,7,FIND("travelled",other_hotels_test!L2172,1)-7)))</f>
        <v>November 2009</v>
      </c>
      <c r="J2172" s="1" t="str">
        <f>TRIM(IF(ISERROR(MID(other_hotels_test!L2172,FIND("travelled",other_hotels_test!L2172,1)+9,LEN(other_hotels_test!L2172))),"",MID(other_hotels_test!L2172,FIND("travelled",other_hotels_test!L2172,1)+9,LEN(other_hotels_test!L2172))))</f>
        <v>solo</v>
      </c>
      <c r="K2172" s="4" t="e">
        <f ca="1">udfRegEx(other_hotels_test!M2172,"\d( of )\d( stars).*(n&gt;)([\s\S]*;)")&amp;CHAR(10)&amp;udfRegEx(other_hotels_test!M2172,"[^;]+$\d( of )\d( stars).*(n&gt;)([\s\S]*;)")</f>
        <v>#NAME?</v>
      </c>
      <c r="N2172" s="1" t="str">
        <f>other_hotels_test!P2172</f>
        <v>Reviewed 22 December 2009</v>
      </c>
    </row>
    <row r="2173" spans="1:14" ht="56">
      <c r="A2173" s="1" t="str">
        <f>MID(other_hotels_test!D2173,1,FIND("_data",other_hotels_test!D2173,1)-1)</f>
        <v>victoria_hotel</v>
      </c>
      <c r="B2173" s="4" t="str">
        <f>other_hotels_test!G2173</f>
        <v>KIWICAROL53</v>
      </c>
      <c r="C2173" s="4" t="str">
        <f>IF(ISBLANK(other_hotels_test!H2173),"",other_hotels_test!H2173)</f>
        <v>NEW ZEALAND</v>
      </c>
      <c r="D2173" s="1" t="str">
        <f>MID(other_hotels_test!I2173,FIND("of",other_hotels_test!I2173,1)-2,12)</f>
        <v>5 of 5 stars</v>
      </c>
      <c r="E2173" s="1" t="str">
        <f>MID(other_hotels_test!I2173,FIND("of",other_hotels_test!I2173,1)-2,2)</f>
        <v xml:space="preserve">5 </v>
      </c>
      <c r="F2173" s="2">
        <f>MID(other_hotels_test!I2173,FIND("of",other_hotels_test!I2173,1)-2,2)/MID(other_hotels_test!I2173,FIND("of",other_hotels_test!I2173,1)+2,2)</f>
        <v>1</v>
      </c>
      <c r="G2173" s="3" t="str">
        <f>IF(ISBLANK(other_hotels_test!J2173),"",other_hotels_test!J2173)</f>
        <v>“Absolutely brilliant ! Value for money”</v>
      </c>
      <c r="H2173" s="3" t="str">
        <f>IF(ISBLANK(other_hotels_test!K2173),"",other_hotels_test!K2173)</f>
        <v>Hotel does not have great 'street appeal' from the front but once through the main doors your apprehension is quickly dispelled. The staff are very friendly and obliging and the rooms are modern and spotlessly clean and there is free internet access in the lobby.</v>
      </c>
      <c r="I2173" s="1" t="str">
        <f>TRIM(IF(ISERROR(MID(other_hotels_test!L2173,7,FIND("travelled",other_hotels_test!L2173,1)-7)),"",MID(other_hotels_test!L2173,7,FIND("travelled",other_hotels_test!L2173,1)-7)))</f>
        <v>July 2009</v>
      </c>
      <c r="J2173" s="1" t="str">
        <f>TRIM(IF(ISERROR(MID(other_hotels_test!L2173,FIND("travelled",other_hotels_test!L2173,1)+9,LEN(other_hotels_test!L2173))),"",MID(other_hotels_test!L2173,FIND("travelled",other_hotels_test!L2173,1)+9,LEN(other_hotels_test!L2173))))</f>
        <v>solo</v>
      </c>
      <c r="K2173" s="4" t="e">
        <f ca="1">udfRegEx(other_hotels_test!M2173,"\d( of )\d( stars).*(n&gt;)([\s\S]*;)")&amp;CHAR(10)&amp;udfRegEx(other_hotels_test!M2173,"[^;]+$\d( of )\d( stars).*(n&gt;)([\s\S]*;)")</f>
        <v>#NAME?</v>
      </c>
      <c r="N2173" s="1" t="str">
        <f>other_hotels_test!P2173</f>
        <v>Reviewed 14 August 2009</v>
      </c>
    </row>
    <row r="2174" spans="1:14" ht="409">
      <c r="A2174" s="1" t="str">
        <f>MID(other_hotels_test!D2174,1,FIND("_data",other_hotels_test!D2174,1)-1)</f>
        <v>victoria_hotel</v>
      </c>
      <c r="B2174" s="4" t="str">
        <f>other_hotels_test!G2174</f>
        <v>DavidAstley</v>
      </c>
      <c r="C2174" s="4" t="str">
        <f>IF(ISBLANK(other_hotels_test!H2174),"",other_hotels_test!H2174)</f>
        <v>Quezon City Philippines</v>
      </c>
      <c r="D2174" s="1" t="str">
        <f>MID(other_hotels_test!I2174,FIND("of",other_hotels_test!I2174,1)-2,12)</f>
        <v>3 of 5 stars</v>
      </c>
      <c r="E2174" s="1" t="str">
        <f>MID(other_hotels_test!I2174,FIND("of",other_hotels_test!I2174,1)-2,2)</f>
        <v xml:space="preserve">3 </v>
      </c>
      <c r="F2174" s="2">
        <f>MID(other_hotels_test!I2174,FIND("of",other_hotels_test!I2174,1)-2,2)/MID(other_hotels_test!I2174,FIND("of",other_hotels_test!I2174,1)+2,2)</f>
        <v>0.6</v>
      </c>
      <c r="G2174" s="3" t="str">
        <f>IF(ISBLANK(other_hotels_test!J2174),"",other_hotels_test!J2174)</f>
        <v>“Best you'll get for the money in Singapore”</v>
      </c>
      <c r="H2174" s="3" t="str">
        <f>IF(ISBLANK(other_hotels_test!K2174),"",other_hotels_test!K2174)</f>
        <v>I've stayed here 6 or 7 times in the past year so I guess that's a recommendation in itself. But as I travel to Singapore a lot often staying for a week or more paying S$200-300 a night for a decent hotel would break the bank. Over the years I've tried just about everything there is in the S$100 a night price range in Singapore - and the Victoria Hotel is the only one to which I have returned. What I like about the Victoria Hotel is it's location. It's five minutes from Raffles City where there's lots of good shops and restaurants and within walking distance of three MRT stations on three lines (Bras Basah - 4 mins City Hall - 7 mins Bugis - 10 mins). Although I am always there on business tourists enjoy being close to Bugis Junction and Orchard Road and Marina Bay Sands are just two stops away on the MRT (in different directions). Or you can walk to both if you are looking for some exercise. The Victoria Hotel is just down the road from the National Library where there is a Hanis Cafe which serves the best flat white in town (Illy coffee). It also serves cheap western meals and there are hawker stalls in an adjacent building which sells even cheaper local food. The hotel has free wi-fi in all the rooms with good signal strength. It occasionally drops out but a call to reception to ask them to reboot fixes the problem. The rooms are small but they are clean and have a separate shower cubicle in the bathroom (a rarity in hotels in this price range in Singapore). There is a fridge and TV in the room and the air- conditioners work well and not too noisy (split system type). There is a 7-11 store on the ground floor a small restaurant and a money changer. So those are the pros. Now for the cons: Some of the rooms have a problem with small ants. From memory they seem to be ones on lower floors. In many of the rooms there is a bad smell coming from the floor waste in the bathroom (if that bothers you a quick trip to a pharmacy to buy a small bottle of Dettol will fix the problem temporarily). And the sound proofing of the doors is not that good so if there are noisy early departures or revellers returning from late night drinking sleep can be disturbed. But that's a problem in all cheap hotels in Singapore (in fact the Victoria Hotel is not as bad as most others as it has carpet on the floors of the corridors which helps to muffle the sound). The reception staff (with a couple of exceptions) are quite indifferent to your presence but they do respond promptly to requests for assistance. The housekeeping staff have a much more friendly demeanour. On this particular trip I have been lucky - no ants in the room no smell in the bathroom and one of the reception staff actually smiled! I've been woken up earlier than I needed with housekeping staff starting work at 7.30am but if you are an early riser thst wouldn't worry you. Some stays at the Victoria - like this one - have been good but others not so good. So I've based my ratings on an average of all stays.</v>
      </c>
      <c r="I2174" s="1" t="str">
        <f>TRIM(IF(ISERROR(MID(other_hotels_test!L2174,7,FIND("travelled",other_hotels_test!L2174,1)-7)),"",MID(other_hotels_test!L2174,7,FIND("travelled",other_hotels_test!L2174,1)-7)))</f>
        <v>November 2011</v>
      </c>
      <c r="J2174" s="1" t="str">
        <f>TRIM(IF(ISERROR(MID(other_hotels_test!L2174,FIND("travelled",other_hotels_test!L2174,1)+9,LEN(other_hotels_test!L2174))),"",MID(other_hotels_test!L2174,FIND("travelled",other_hotels_test!L2174,1)+9,LEN(other_hotels_test!L2174))))</f>
        <v>solo</v>
      </c>
      <c r="K2174" s="4" t="e">
        <f ca="1">udfRegEx(other_hotels_test!M2174,"\d( of )\d( stars).*(n&gt;)([\s\S]*;)")&amp;CHAR(10)&amp;udfRegEx(other_hotels_test!M2174,"[^;]+$\d( of )\d( stars).*(n&gt;)([\s\S]*;)")</f>
        <v>#NAME?</v>
      </c>
      <c r="N2174" s="1" t="str">
        <f>other_hotels_test!P2174</f>
        <v>Reviewed 18 November 2011</v>
      </c>
    </row>
    <row r="2175" spans="1:14" ht="126">
      <c r="A2175" s="1" t="str">
        <f>MID(other_hotels_test!D2175,1,FIND("_data",other_hotels_test!D2175,1)-1)</f>
        <v>victoria_hotel</v>
      </c>
      <c r="B2175" s="4" t="str">
        <f>other_hotels_test!G2175</f>
        <v>SweetAppleLim</v>
      </c>
      <c r="C2175" s="4" t="str">
        <f>IF(ISBLANK(other_hotels_test!H2175),"",other_hotels_test!H2175)</f>
        <v>Kuala Lumpur Malaysia</v>
      </c>
      <c r="D2175" s="1" t="str">
        <f>MID(other_hotels_test!I2175,FIND("of",other_hotels_test!I2175,1)-2,12)</f>
        <v>4 of 5 stars</v>
      </c>
      <c r="E2175" s="1" t="str">
        <f>MID(other_hotels_test!I2175,FIND("of",other_hotels_test!I2175,1)-2,2)</f>
        <v xml:space="preserve">4 </v>
      </c>
      <c r="F2175" s="2">
        <f>MID(other_hotels_test!I2175,FIND("of",other_hotels_test!I2175,1)-2,2)/MID(other_hotels_test!I2175,FIND("of",other_hotels_test!I2175,1)+2,2)</f>
        <v>0.8</v>
      </c>
      <c r="G2175" s="3" t="str">
        <f>IF(ISBLANK(other_hotels_test!J2175),"",other_hotels_test!J2175)</f>
        <v>“Simple &amp; nice hotel with great location!”</v>
      </c>
      <c r="H2175" s="3" t="str">
        <f>IF(ISBLANK(other_hotels_test!K2175),"",other_hotels_test!K2175)</f>
        <v>I stay 2 nights at this hotel &amp; enjoy my stay at here. Check in process is very fast with agoda hotel voucher. I stay at the highest floor (6th floor) of the hotel with window and have a good water pressure in the bathroom. The room is small but is clean &amp; adequate for 2 person stay. The hotel is in victoria street with lots of shopping mall (Bugis Junction Bugis Street &amp; etc) &amp; food courts around. 7-11 store just on the ground floor &amp; across the road there is a 24 hours food court. There is a bus stop right in front of the hotel Bras Basah MRT station just around the corner.</v>
      </c>
      <c r="I2175" s="1" t="str">
        <f>TRIM(IF(ISERROR(MID(other_hotels_test!L2175,7,FIND("travelled",other_hotels_test!L2175,1)-7)),"",MID(other_hotels_test!L2175,7,FIND("travelled",other_hotels_test!L2175,1)-7)))</f>
        <v>November 2011</v>
      </c>
      <c r="J2175" s="1" t="str">
        <f>TRIM(IF(ISERROR(MID(other_hotels_test!L2175,FIND("travelled",other_hotels_test!L2175,1)+9,LEN(other_hotels_test!L2175))),"",MID(other_hotels_test!L2175,FIND("travelled",other_hotels_test!L2175,1)+9,LEN(other_hotels_test!L2175))))</f>
        <v>as a couple</v>
      </c>
      <c r="K2175" s="4" t="e">
        <f ca="1">udfRegEx(other_hotels_test!M2175,"\d( of )\d( stars).*(n&gt;)([\s\S]*;)")&amp;CHAR(10)&amp;udfRegEx(other_hotels_test!M2175,"[^;]+$\d( of )\d( stars).*(n&gt;)([\s\S]*;)")</f>
        <v>#NAME?</v>
      </c>
      <c r="N2175" s="1" t="str">
        <f>other_hotels_test!P2175</f>
        <v>Reviewed 12 November 2011</v>
      </c>
    </row>
    <row r="2176" spans="1:14" ht="168">
      <c r="A2176" s="1" t="str">
        <f>MID(other_hotels_test!D2176,1,FIND("_data",other_hotels_test!D2176,1)-1)</f>
        <v>victoria_hotel</v>
      </c>
      <c r="B2176" s="4" t="str">
        <f>other_hotels_test!G2176</f>
        <v>007sg</v>
      </c>
      <c r="C2176" s="4" t="str">
        <f>IF(ISBLANK(other_hotels_test!H2176),"",other_hotels_test!H2176)</f>
        <v>brisbane</v>
      </c>
      <c r="D2176" s="1" t="str">
        <f>MID(other_hotels_test!I2176,FIND("of",other_hotels_test!I2176,1)-2,12)</f>
        <v>4 of 5 stars</v>
      </c>
      <c r="E2176" s="1" t="str">
        <f>MID(other_hotels_test!I2176,FIND("of",other_hotels_test!I2176,1)-2,2)</f>
        <v xml:space="preserve">4 </v>
      </c>
      <c r="F2176" s="2">
        <f>MID(other_hotels_test!I2176,FIND("of",other_hotels_test!I2176,1)-2,2)/MID(other_hotels_test!I2176,FIND("of",other_hotels_test!I2176,1)+2,2)</f>
        <v>0.8</v>
      </c>
      <c r="G2176" s="3" t="str">
        <f>IF(ISBLANK(other_hotels_test!J2176),"",other_hotels_test!J2176)</f>
        <v>“yes it is very small but clean and good location”</v>
      </c>
      <c r="H2176" s="3" t="str">
        <f>IF(ISBLANK(other_hotels_test!K2176),"",other_hotels_test!K2176)</f>
        <v>I stayed one night in a single room. Yes it was tiny compared to most other hotels but if you go in expecting it you will be ok. One single bed with a wheelchair bathroom ( it was all that was available) so bathroom was quite roomy. The room had a small window with a parking lot as a view. Staff were indifferent could care less if I was there or not. There is no breakfast my room was quiet with ice cold air con. Very basic for the money I paid $100AUD. But i was only there to sleep and it was comfortable. It is very close to shops and MRT as in 5 to 10 min walk. Bugis village is also close with good cheap hawker meals. Be aware that not much opens till 10am so have a sleep in. I spent hours walking around waiting for things to happen and open when I could of been sleeping!</v>
      </c>
      <c r="I2176" s="1" t="str">
        <f>TRIM(IF(ISERROR(MID(other_hotels_test!L2176,7,FIND("travelled",other_hotels_test!L2176,1)-7)),"",MID(other_hotels_test!L2176,7,FIND("travelled",other_hotels_test!L2176,1)-7)))</f>
        <v>October 2011</v>
      </c>
      <c r="J2176" s="1" t="str">
        <f>TRIM(IF(ISERROR(MID(other_hotels_test!L2176,FIND("travelled",other_hotels_test!L2176,1)+9,LEN(other_hotels_test!L2176))),"",MID(other_hotels_test!L2176,FIND("travelled",other_hotels_test!L2176,1)+9,LEN(other_hotels_test!L2176))))</f>
        <v>solo</v>
      </c>
      <c r="K2176" s="4" t="e">
        <f ca="1">udfRegEx(other_hotels_test!M2176,"\d( of )\d( stars).*(n&gt;)([\s\S]*;)")&amp;CHAR(10)&amp;udfRegEx(other_hotels_test!M2176,"[^;]+$\d( of )\d( stars).*(n&gt;)([\s\S]*;)")</f>
        <v>#NAME?</v>
      </c>
      <c r="N2176" s="1" t="str">
        <f>other_hotels_test!P2176</f>
        <v>Reviewed 17 October 2011</v>
      </c>
    </row>
    <row r="2177" spans="1:14" ht="112">
      <c r="A2177" s="1" t="str">
        <f>MID(other_hotels_test!D2177,1,FIND("_data",other_hotels_test!D2177,1)-1)</f>
        <v>victoria_hotel</v>
      </c>
      <c r="B2177" s="4" t="str">
        <f>other_hotels_test!G2177</f>
        <v>Travelled-worlds</v>
      </c>
      <c r="C2177" s="4" t="str">
        <f>IF(ISBLANK(other_hotels_test!H2177),"",other_hotels_test!H2177)</f>
        <v/>
      </c>
      <c r="D2177" s="1" t="str">
        <f>MID(other_hotels_test!I2177,FIND("of",other_hotels_test!I2177,1)-2,12)</f>
        <v>3 of 5 stars</v>
      </c>
      <c r="E2177" s="1" t="str">
        <f>MID(other_hotels_test!I2177,FIND("of",other_hotels_test!I2177,1)-2,2)</f>
        <v xml:space="preserve">3 </v>
      </c>
      <c r="F2177" s="2">
        <f>MID(other_hotels_test!I2177,FIND("of",other_hotels_test!I2177,1)-2,2)/MID(other_hotels_test!I2177,FIND("of",other_hotels_test!I2177,1)+2,2)</f>
        <v>0.6</v>
      </c>
      <c r="G2177" s="3" t="str">
        <f>IF(ISBLANK(other_hotels_test!J2177),"",other_hotels_test!J2177)</f>
        <v>“Not the place I'm used to”</v>
      </c>
      <c r="H2177" s="3" t="str">
        <f>IF(ISBLANK(other_hotels_test!K2177),"",other_hotels_test!K2177)</f>
        <v>This is probably my fourth stay at Victoria. The place lost it's edge. In was given a room on the 6th floor. Never stay there. It's below the hotel's water pump and that machine keeps running all day and night. Very noisy I couldn't sleep. The ur other is so old. The beds are simply horrible and so so uncomfortable. Backache is guarantied. Staff and house keeping are very friendly and helpful. However there's a recurrent insect problem in the hotel. And maintenance is also an issue e.g. Shower handles.</v>
      </c>
      <c r="I2177" s="1" t="str">
        <f>TRIM(IF(ISERROR(MID(other_hotels_test!L2177,7,FIND("travelled",other_hotels_test!L2177,1)-7)),"",MID(other_hotels_test!L2177,7,FIND("travelled",other_hotels_test!L2177,1)-7)))</f>
        <v>September 2011</v>
      </c>
      <c r="J2177" s="1" t="str">
        <f>TRIM(IF(ISERROR(MID(other_hotels_test!L2177,FIND("travelled",other_hotels_test!L2177,1)+9,LEN(other_hotels_test!L2177))),"",MID(other_hotels_test!L2177,FIND("travelled",other_hotels_test!L2177,1)+9,LEN(other_hotels_test!L2177))))</f>
        <v>solo</v>
      </c>
      <c r="K2177" s="4" t="e">
        <f ca="1">udfRegEx(other_hotels_test!M2177,"\d( of )\d( stars).*(n&gt;)([\s\S]*;)")&amp;CHAR(10)&amp;udfRegEx(other_hotels_test!M2177,"[^;]+$\d( of )\d( stars).*(n&gt;)([\s\S]*;)")</f>
        <v>#NAME?</v>
      </c>
      <c r="N2177" s="1" t="str">
        <f>other_hotels_test!P2177</f>
        <v>Reviewed 14 October 2011</v>
      </c>
    </row>
    <row r="2178" spans="1:14" ht="238">
      <c r="A2178" s="1" t="str">
        <f>MID(other_hotels_test!D2178,1,FIND("_data",other_hotels_test!D2178,1)-1)</f>
        <v>victoria_hotel</v>
      </c>
      <c r="B2178" s="4" t="str">
        <f>other_hotels_test!G2178</f>
        <v>OxfordKimberly</v>
      </c>
      <c r="C2178" s="4" t="str">
        <f>IF(ISBLANK(other_hotels_test!H2178),"",other_hotels_test!H2178)</f>
        <v>Oxford</v>
      </c>
      <c r="D2178" s="1" t="str">
        <f>MID(other_hotels_test!I2178,FIND("of",other_hotels_test!I2178,1)-2,12)</f>
        <v>3 of 5 stars</v>
      </c>
      <c r="E2178" s="1" t="str">
        <f>MID(other_hotels_test!I2178,FIND("of",other_hotels_test!I2178,1)-2,2)</f>
        <v xml:space="preserve">3 </v>
      </c>
      <c r="F2178" s="2">
        <f>MID(other_hotels_test!I2178,FIND("of",other_hotels_test!I2178,1)-2,2)/MID(other_hotels_test!I2178,FIND("of",other_hotels_test!I2178,1)+2,2)</f>
        <v>0.6</v>
      </c>
      <c r="G2178" s="3" t="str">
        <f>IF(ISBLANK(other_hotels_test!J2178),"",other_hotels_test!J2178)</f>
        <v>“Good location”</v>
      </c>
      <c r="H2178" s="3" t="str">
        <f>IF(ISBLANK(other_hotels_test!K2178),"",other_hotels_test!K2178)</f>
        <v>I stayed at Victoria Hotel for 2 nights over the last weekend. The location of this hotel is very convenient. It is 5 mins walk to the closest station (Bras Basah) which is one of the stops of the Circle line. And one block further (10 mins walk) to another station City Hall which you can go to different lines. Chijmes is very close to the hotel. The room is right size for me (I stayed at a standard room with one bed). Not too small to me. There are 2 windows but one faces to the wall and the other is the back alley. Everything in the room is very basic. The shampoo is for both bath and hair washing. Luckily I brought my own set of shampoo and conditioning. Having read the comments here about bed bugs I checked my bed once I moved in and did so on the second night. The bed was clean so I was relieved to sleep on it. The staff are ok. When I checked out it was raining heavily. One of the Chinese staff asked me if I wanted to call a taxi to the airport. In fact I had some place to go before heading to the airport. He was pleased to help me to call for a taxi and said that it was his job.</v>
      </c>
      <c r="I2178" s="1" t="str">
        <f>TRIM(IF(ISERROR(MID(other_hotels_test!L2178,7,FIND("travelled",other_hotels_test!L2178,1)-7)),"",MID(other_hotels_test!L2178,7,FIND("travelled",other_hotels_test!L2178,1)-7)))</f>
        <v>September 2011</v>
      </c>
      <c r="J2178" s="1" t="str">
        <f>TRIM(IF(ISERROR(MID(other_hotels_test!L2178,FIND("travelled",other_hotels_test!L2178,1)+9,LEN(other_hotels_test!L2178))),"",MID(other_hotels_test!L2178,FIND("travelled",other_hotels_test!L2178,1)+9,LEN(other_hotels_test!L2178))))</f>
        <v>solo</v>
      </c>
      <c r="K2178" s="4" t="e">
        <f ca="1">udfRegEx(other_hotels_test!M2178,"\d( of )\d( stars).*(n&gt;)([\s\S]*;)")&amp;CHAR(10)&amp;udfRegEx(other_hotels_test!M2178,"[^;]+$\d( of )\d( stars).*(n&gt;)([\s\S]*;)")</f>
        <v>#NAME?</v>
      </c>
      <c r="N2178" s="1" t="str">
        <f>other_hotels_test!P2178</f>
        <v>Reviewed 20 September 2011</v>
      </c>
    </row>
    <row r="2179" spans="1:14" ht="70">
      <c r="A2179" s="1" t="str">
        <f>MID(other_hotels_test!D2179,1,FIND("_data",other_hotels_test!D2179,1)-1)</f>
        <v>victoria_hotel</v>
      </c>
      <c r="B2179" s="4" t="str">
        <f>other_hotels_test!G2179</f>
        <v>nilekan</v>
      </c>
      <c r="C2179" s="4" t="str">
        <f>IF(ISBLANK(other_hotels_test!H2179),"",other_hotels_test!H2179)</f>
        <v>Adelaide Australia</v>
      </c>
      <c r="D2179" s="1" t="str">
        <f>MID(other_hotels_test!I2179,FIND("of",other_hotels_test!I2179,1)-2,12)</f>
        <v>2 of 5 stars</v>
      </c>
      <c r="E2179" s="1" t="str">
        <f>MID(other_hotels_test!I2179,FIND("of",other_hotels_test!I2179,1)-2,2)</f>
        <v xml:space="preserve">2 </v>
      </c>
      <c r="F2179" s="2">
        <f>MID(other_hotels_test!I2179,FIND("of",other_hotels_test!I2179,1)-2,2)/MID(other_hotels_test!I2179,FIND("of",other_hotels_test!I2179,1)+2,2)</f>
        <v>0.4</v>
      </c>
      <c r="G2179" s="3" t="str">
        <f>IF(ISBLANK(other_hotels_test!J2179),"",other_hotels_test!J2179)</f>
        <v>““No value for Money......””</v>
      </c>
      <c r="H2179" s="3" t="str">
        <f>IF(ISBLANK(other_hotels_test!K2179),"",other_hotels_test!K2179)</f>
        <v>On our way to INDIA we stopped 2 night at hotel victoria. This hotel was a disappointment. We stayed 2 nights at this hotel. A mixed experience. The rooms are generally quite clean but a bit small. no Carpet bathroom toilet and sink leak. Hotel staff ok. They dont care so much about quests even though the hotel is small.</v>
      </c>
      <c r="I2179" s="1" t="str">
        <f>TRIM(IF(ISERROR(MID(other_hotels_test!L2179,7,FIND("travelled",other_hotels_test!L2179,1)-7)),"",MID(other_hotels_test!L2179,7,FIND("travelled",other_hotels_test!L2179,1)-7)))</f>
        <v>October 2010</v>
      </c>
      <c r="J2179" s="1" t="str">
        <f>TRIM(IF(ISERROR(MID(other_hotels_test!L2179,FIND("travelled",other_hotels_test!L2179,1)+9,LEN(other_hotels_test!L2179))),"",MID(other_hotels_test!L2179,FIND("travelled",other_hotels_test!L2179,1)+9,LEN(other_hotels_test!L2179))))</f>
        <v>with friends</v>
      </c>
      <c r="K2179" s="4" t="e">
        <f ca="1">udfRegEx(other_hotels_test!M2179,"\d( of )\d( stars).*(n&gt;)([\s\S]*;)")&amp;CHAR(10)&amp;udfRegEx(other_hotels_test!M2179,"[^;]+$\d( of )\d( stars).*(n&gt;)([\s\S]*;)")</f>
        <v>#NAME?</v>
      </c>
      <c r="N2179" s="1" t="str">
        <f>other_hotels_test!P2179</f>
        <v>Reviewed 4 July 2011</v>
      </c>
    </row>
    <row r="2180" spans="1:14" ht="224">
      <c r="A2180" s="1" t="str">
        <f>MID(other_hotels_test!D2180,1,FIND("_data",other_hotels_test!D2180,1)-1)</f>
        <v>victoria_hotel</v>
      </c>
      <c r="B2180" s="4" t="str">
        <f>other_hotels_test!G2180</f>
        <v>rocklady</v>
      </c>
      <c r="C2180" s="4" t="str">
        <f>IF(ISBLANK(other_hotels_test!H2180),"",other_hotels_test!H2180)</f>
        <v>San Francisco</v>
      </c>
      <c r="D2180" s="1" t="str">
        <f>MID(other_hotels_test!I2180,FIND("of",other_hotels_test!I2180,1)-2,12)</f>
        <v>4 of 5 stars</v>
      </c>
      <c r="E2180" s="1" t="str">
        <f>MID(other_hotels_test!I2180,FIND("of",other_hotels_test!I2180,1)-2,2)</f>
        <v xml:space="preserve">4 </v>
      </c>
      <c r="F2180" s="2">
        <f>MID(other_hotels_test!I2180,FIND("of",other_hotels_test!I2180,1)-2,2)/MID(other_hotels_test!I2180,FIND("of",other_hotels_test!I2180,1)+2,2)</f>
        <v>0.8</v>
      </c>
      <c r="G2180" s="3" t="str">
        <f>IF(ISBLANK(other_hotels_test!J2180),"",other_hotels_test!J2180)</f>
        <v>“small room free wi-fi amazing location!”</v>
      </c>
      <c r="H2180" s="3" t="str">
        <f>IF(ISBLANK(other_hotels_test!K2180),"",other_hotels_test!K2180)</f>
        <v>SMALL clean room with free wi-fi in the room. There were also a couple of computers in the lobby for people to use - not sure whether it was free or a nominal charge. Some rooms have a window looking out to the building next door but how much time do you spend in a room. The location was the best. Within walking distance from the Bugis Station and lots of eateries in the area. The subway was clean and efficient. You just need to get someone to show you how to use it. The S'poreans are the friendliest people! If you are only in the city for a few days don't bother with any EZ travel or Tourist Card...buy the single ride when you need it. Most rides are only about $1.Next to the hotel is a great beef restaurant - large slabs of meat at a reasonable price. We had breakfast out everyday - no problem finding food courts. Taxi from airport to hotel $20-22. The subway does connect up with the airport but it was not at the terminal where we arrived. We will be returning to S'pore in 2 weeks and will write again!</v>
      </c>
      <c r="I2180" s="1" t="str">
        <f>TRIM(IF(ISERROR(MID(other_hotels_test!L2180,7,FIND("travelled",other_hotels_test!L2180,1)-7)),"",MID(other_hotels_test!L2180,7,FIND("travelled",other_hotels_test!L2180,1)-7)))</f>
        <v>June 2011</v>
      </c>
      <c r="J2180" s="1" t="str">
        <f>TRIM(IF(ISERROR(MID(other_hotels_test!L2180,FIND("travelled",other_hotels_test!L2180,1)+9,LEN(other_hotels_test!L2180))),"",MID(other_hotels_test!L2180,FIND("travelled",other_hotels_test!L2180,1)+9,LEN(other_hotels_test!L2180))))</f>
        <v>as a couple</v>
      </c>
      <c r="K2180" s="4" t="e">
        <f ca="1">udfRegEx(other_hotels_test!M2180,"\d( of )\d( stars).*(n&gt;)([\s\S]*;)")&amp;CHAR(10)&amp;udfRegEx(other_hotels_test!M2180,"[^;]+$\d( of )\d( stars).*(n&gt;)([\s\S]*;)")</f>
        <v>#NAME?</v>
      </c>
      <c r="N2180" s="1" t="str">
        <f>other_hotels_test!P2180</f>
        <v>Reviewed 14 June 2011</v>
      </c>
    </row>
    <row r="2181" spans="1:14" ht="112">
      <c r="A2181" s="1" t="str">
        <f>MID(other_hotels_test!D2181,1,FIND("_data",other_hotels_test!D2181,1)-1)</f>
        <v>victoria_hotel</v>
      </c>
      <c r="B2181" s="4" t="str">
        <f>other_hotels_test!G2181</f>
        <v>70sGrrrl</v>
      </c>
      <c r="C2181" s="4" t="str">
        <f>IF(ISBLANK(other_hotels_test!H2181),"",other_hotels_test!H2181)</f>
        <v>Perth WA</v>
      </c>
      <c r="D2181" s="1" t="str">
        <f>MID(other_hotels_test!I2181,FIND("of",other_hotels_test!I2181,1)-2,12)</f>
        <v>4 of 5 stars</v>
      </c>
      <c r="E2181" s="1" t="str">
        <f>MID(other_hotels_test!I2181,FIND("of",other_hotels_test!I2181,1)-2,2)</f>
        <v xml:space="preserve">4 </v>
      </c>
      <c r="F2181" s="2">
        <f>MID(other_hotels_test!I2181,FIND("of",other_hotels_test!I2181,1)-2,2)/MID(other_hotels_test!I2181,FIND("of",other_hotels_test!I2181,1)+2,2)</f>
        <v>0.8</v>
      </c>
      <c r="G2181" s="3" t="str">
        <f>IF(ISBLANK(other_hotels_test!J2181),"",other_hotels_test!J2181)</f>
        <v>“Basic hotel brilliant location”</v>
      </c>
      <c r="H2181" s="3" t="str">
        <f>IF(ISBLANK(other_hotels_test!K2181),"",other_hotels_test!K2181)</f>
        <v>We stayed here 5 nights on a holiday 1st time in Singapore. The best thing about the Victoria is the location. Walk to Bugis Village markets and Raffles hotel $1 bus fare to Chinatown Marina Bay Sands etc. Rooms were small - I had a double by myself and it would have seemed crowded with two people. Decor is a bit tired however my room was clean and the shower was hot with TV fridge and kettle all provided. Staff were efficient and knowledgeable when asked questions but not especially helpful otherwise.</v>
      </c>
      <c r="I2181" s="1" t="str">
        <f>TRIM(IF(ISERROR(MID(other_hotels_test!L2181,7,FIND("travelled",other_hotels_test!L2181,1)-7)),"",MID(other_hotels_test!L2181,7,FIND("travelled",other_hotels_test!L2181,1)-7)))</f>
        <v>June 2011</v>
      </c>
      <c r="J2181" s="1" t="str">
        <f>TRIM(IF(ISERROR(MID(other_hotels_test!L2181,FIND("travelled",other_hotels_test!L2181,1)+9,LEN(other_hotels_test!L2181))),"",MID(other_hotels_test!L2181,FIND("travelled",other_hotels_test!L2181,1)+9,LEN(other_hotels_test!L2181))))</f>
        <v>with family</v>
      </c>
      <c r="K2181" s="4" t="e">
        <f ca="1">udfRegEx(other_hotels_test!M2181,"\d( of )\d( stars).*(n&gt;)([\s\S]*;)")&amp;CHAR(10)&amp;udfRegEx(other_hotels_test!M2181,"[^;]+$\d( of )\d( stars).*(n&gt;)([\s\S]*;)")</f>
        <v>#NAME?</v>
      </c>
      <c r="N2181" s="1" t="str">
        <f>other_hotels_test!P2181</f>
        <v>Reviewed 14 June 2011</v>
      </c>
    </row>
    <row r="2182" spans="1:14" ht="182">
      <c r="A2182" s="1" t="str">
        <f>MID(other_hotels_test!D2182,1,FIND("_data",other_hotels_test!D2182,1)-1)</f>
        <v>victoria_hotel</v>
      </c>
      <c r="B2182" s="4" t="str">
        <f>other_hotels_test!G2182</f>
        <v>travellinman2112</v>
      </c>
      <c r="C2182" s="4" t="str">
        <f>IF(ISBLANK(other_hotels_test!H2182),"",other_hotels_test!H2182)</f>
        <v>Bangkok Thailand</v>
      </c>
      <c r="D2182" s="1" t="str">
        <f>MID(other_hotels_test!I2182,FIND("of",other_hotels_test!I2182,1)-2,12)</f>
        <v>3 of 5 stars</v>
      </c>
      <c r="E2182" s="1" t="str">
        <f>MID(other_hotels_test!I2182,FIND("of",other_hotels_test!I2182,1)-2,2)</f>
        <v xml:space="preserve">3 </v>
      </c>
      <c r="F2182" s="2">
        <f>MID(other_hotels_test!I2182,FIND("of",other_hotels_test!I2182,1)-2,2)/MID(other_hotels_test!I2182,FIND("of",other_hotels_test!I2182,1)+2,2)</f>
        <v>0.6</v>
      </c>
      <c r="G2182" s="3" t="str">
        <f>IF(ISBLANK(other_hotels_test!J2182),"",other_hotels_test!J2182)</f>
        <v>“Great location Fair Value Indifferent Service”</v>
      </c>
      <c r="H2182" s="3" t="str">
        <f>IF(ISBLANK(other_hotels_test!K2182),"",other_hotels_test!K2182)</f>
        <v>The location is really good right next to the MRT and an easy walk to Chijmes for (expensive) nightlife. The rooms are REALLY small apparently I was upgraded so I can only imagine the size of room I would have had otherwise. Free internet was fast enough for Skype video calls home. The room was very clean although unfortunately the cleaning staff shout to each other down the hall so it can be quite noisy - I actually thought it was a Chinese tour group until I stuck my head into the corridor to see what was going on. Like another reviewer I arrived early and was informed that checkin time was 2pm. Since I arrived at 1:55pm I thought this was ridiculous. They handed over the key anyway I guess they allowed me 5 mins to wait for the elevator. There is a very cheap food court across the road $4 for lemon chicken and rice.</v>
      </c>
      <c r="I2182" s="1" t="str">
        <f>TRIM(IF(ISERROR(MID(other_hotels_test!L2182,7,FIND("travelled",other_hotels_test!L2182,1)-7)),"",MID(other_hotels_test!L2182,7,FIND("travelled",other_hotels_test!L2182,1)-7)))</f>
        <v>May 2011</v>
      </c>
      <c r="J2182" s="1" t="str">
        <f>TRIM(IF(ISERROR(MID(other_hotels_test!L2182,FIND("travelled",other_hotels_test!L2182,1)+9,LEN(other_hotels_test!L2182))),"",MID(other_hotels_test!L2182,FIND("travelled",other_hotels_test!L2182,1)+9,LEN(other_hotels_test!L2182))))</f>
        <v>on business</v>
      </c>
      <c r="K2182" s="4" t="e">
        <f ca="1">udfRegEx(other_hotels_test!M2182,"\d( of )\d( stars).*(n&gt;)([\s\S]*;)")&amp;CHAR(10)&amp;udfRegEx(other_hotels_test!M2182,"[^;]+$\d( of )\d( stars).*(n&gt;)([\s\S]*;)")</f>
        <v>#NAME?</v>
      </c>
      <c r="N2182" s="1" t="str">
        <f>other_hotels_test!P2182</f>
        <v>Reviewed 30 May 2011</v>
      </c>
    </row>
    <row r="2183" spans="1:14" ht="84">
      <c r="A2183" s="1" t="str">
        <f>MID(other_hotels_test!D2183,1,FIND("_data",other_hotels_test!D2183,1)-1)</f>
        <v>victoria_hotel</v>
      </c>
      <c r="B2183" s="4" t="str">
        <f>other_hotels_test!G2183</f>
        <v>TerryEmu</v>
      </c>
      <c r="C2183" s="4" t="str">
        <f>IF(ISBLANK(other_hotels_test!H2183),"",other_hotels_test!H2183)</f>
        <v>Perth Australia</v>
      </c>
      <c r="D2183" s="1" t="str">
        <f>MID(other_hotels_test!I2183,FIND("of",other_hotels_test!I2183,1)-2,12)</f>
        <v>4 of 5 stars</v>
      </c>
      <c r="E2183" s="1" t="str">
        <f>MID(other_hotels_test!I2183,FIND("of",other_hotels_test!I2183,1)-2,2)</f>
        <v xml:space="preserve">4 </v>
      </c>
      <c r="F2183" s="2">
        <f>MID(other_hotels_test!I2183,FIND("of",other_hotels_test!I2183,1)-2,2)/MID(other_hotels_test!I2183,FIND("of",other_hotels_test!I2183,1)+2,2)</f>
        <v>0.8</v>
      </c>
      <c r="G2183" s="3" t="str">
        <f>IF(ISBLANK(other_hotels_test!J2183),"",other_hotels_test!J2183)</f>
        <v>“A good hotel with with an annoying policy!”</v>
      </c>
      <c r="H2183" s="3" t="str">
        <f>IF(ISBLANK(other_hotels_test!K2183),"",other_hotels_test!K2183)</f>
        <v>I have stayed here numerous times and I am booked to stay two more time in the future. I think it is the best value for a short stay and in a very good location. What I found annoying was that I arrived at 9am and was told I would have to pay $30 to go to the room early. I asked if it was the same room that I would get if I waited until 1200 and was told yes.</v>
      </c>
      <c r="I2183" s="1" t="str">
        <f>TRIM(IF(ISERROR(MID(other_hotels_test!L2183,7,FIND("travelled",other_hotels_test!L2183,1)-7)),"",MID(other_hotels_test!L2183,7,FIND("travelled",other_hotels_test!L2183,1)-7)))</f>
        <v>April 2011</v>
      </c>
      <c r="J2183" s="1" t="str">
        <f>TRIM(IF(ISERROR(MID(other_hotels_test!L2183,FIND("travelled",other_hotels_test!L2183,1)+9,LEN(other_hotels_test!L2183))),"",MID(other_hotels_test!L2183,FIND("travelled",other_hotels_test!L2183,1)+9,LEN(other_hotels_test!L2183))))</f>
        <v>solo</v>
      </c>
      <c r="K2183" s="4" t="e">
        <f ca="1">udfRegEx(other_hotels_test!M2183,"\d( of )\d( stars).*(n&gt;)([\s\S]*;)")&amp;CHAR(10)&amp;udfRegEx(other_hotels_test!M2183,"[^;]+$\d( of )\d( stars).*(n&gt;)([\s\S]*;)")</f>
        <v>#NAME?</v>
      </c>
      <c r="N2183" s="1" t="str">
        <f>other_hotels_test!P2183</f>
        <v>Reviewed 12 May 2011</v>
      </c>
    </row>
    <row r="2184" spans="1:14" ht="224">
      <c r="A2184" s="1" t="str">
        <f>MID(other_hotels_test!D2184,1,FIND("_data",other_hotels_test!D2184,1)-1)</f>
        <v>victoria_hotel</v>
      </c>
      <c r="B2184" s="4" t="str">
        <f>other_hotels_test!G2184</f>
        <v>rocklady</v>
      </c>
      <c r="C2184" s="4" t="str">
        <f>IF(ISBLANK(other_hotels_test!H2184),"",other_hotels_test!H2184)</f>
        <v>San Francisco</v>
      </c>
      <c r="D2184" s="1" t="str">
        <f>MID(other_hotels_test!I2184,FIND("of",other_hotels_test!I2184,1)-2,12)</f>
        <v>4 of 5 stars</v>
      </c>
      <c r="E2184" s="1" t="str">
        <f>MID(other_hotels_test!I2184,FIND("of",other_hotels_test!I2184,1)-2,2)</f>
        <v xml:space="preserve">4 </v>
      </c>
      <c r="F2184" s="2">
        <f>MID(other_hotels_test!I2184,FIND("of",other_hotels_test!I2184,1)-2,2)/MID(other_hotels_test!I2184,FIND("of",other_hotels_test!I2184,1)+2,2)</f>
        <v>0.8</v>
      </c>
      <c r="G2184" s="3" t="str">
        <f>IF(ISBLANK(other_hotels_test!J2184),"",other_hotels_test!J2184)</f>
        <v>“small room free wi-fi amazing location!”</v>
      </c>
      <c r="H2184" s="3" t="str">
        <f>IF(ISBLANK(other_hotels_test!K2184),"",other_hotels_test!K2184)</f>
        <v>SMALL clean room with free wi-fi in the room. There were also a couple of computers in the lobby for people to use - not sure whether it was free or a nominal charge. Some rooms have a window looking out to the building next door but how much time do you spend in a room. The location was the best. Within walking distance from the Bugis Station and lots of eateries in the area. The subway was clean and efficient. You just need to get someone to show you how to use it. The S'poreans are the friendliest people! If you are only in the city for a few days don't bother with any EZ travel or Tourist Card...buy the single ride when you need it. Most rides are only about $1.Next to the hotel is a great beef restaurant - large slabs of meat at a reasonable price. We had breakfast out everyday - no problem finding food courts. Taxi from airport to hotel $20-22. The subway does connect up with the airport but it was not at the terminal where we arrived. We will be returning to S'pore in 2 weeks and will write again!</v>
      </c>
      <c r="I2184" s="1" t="str">
        <f>TRIM(IF(ISERROR(MID(other_hotels_test!L2184,7,FIND("travelled",other_hotels_test!L2184,1)-7)),"",MID(other_hotels_test!L2184,7,FIND("travelled",other_hotels_test!L2184,1)-7)))</f>
        <v>June 2011</v>
      </c>
      <c r="J2184" s="1" t="str">
        <f>TRIM(IF(ISERROR(MID(other_hotels_test!L2184,FIND("travelled",other_hotels_test!L2184,1)+9,LEN(other_hotels_test!L2184))),"",MID(other_hotels_test!L2184,FIND("travelled",other_hotels_test!L2184,1)+9,LEN(other_hotels_test!L2184))))</f>
        <v>as a couple</v>
      </c>
      <c r="K2184" s="4" t="e">
        <f ca="1">udfRegEx(other_hotels_test!M2184,"\d( of )\d( stars).*(n&gt;)([\s\S]*;)")&amp;CHAR(10)&amp;udfRegEx(other_hotels_test!M2184,"[^;]+$\d( of )\d( stars).*(n&gt;)([\s\S]*;)")</f>
        <v>#NAME?</v>
      </c>
      <c r="N2184" s="1" t="str">
        <f>other_hotels_test!P2184</f>
        <v>Reviewed 14 June 2011</v>
      </c>
    </row>
    <row r="2185" spans="1:14" ht="112">
      <c r="A2185" s="1" t="str">
        <f>MID(other_hotels_test!D2185,1,FIND("_data",other_hotels_test!D2185,1)-1)</f>
        <v>victoria_hotel</v>
      </c>
      <c r="B2185" s="4" t="str">
        <f>other_hotels_test!G2185</f>
        <v>70sGrrrl</v>
      </c>
      <c r="C2185" s="4" t="str">
        <f>IF(ISBLANK(other_hotels_test!H2185),"",other_hotels_test!H2185)</f>
        <v>Perth WA</v>
      </c>
      <c r="D2185" s="1" t="str">
        <f>MID(other_hotels_test!I2185,FIND("of",other_hotels_test!I2185,1)-2,12)</f>
        <v>4 of 5 stars</v>
      </c>
      <c r="E2185" s="1" t="str">
        <f>MID(other_hotels_test!I2185,FIND("of",other_hotels_test!I2185,1)-2,2)</f>
        <v xml:space="preserve">4 </v>
      </c>
      <c r="F2185" s="2">
        <f>MID(other_hotels_test!I2185,FIND("of",other_hotels_test!I2185,1)-2,2)/MID(other_hotels_test!I2185,FIND("of",other_hotels_test!I2185,1)+2,2)</f>
        <v>0.8</v>
      </c>
      <c r="G2185" s="3" t="str">
        <f>IF(ISBLANK(other_hotels_test!J2185),"",other_hotels_test!J2185)</f>
        <v>“Basic hotel brilliant location”</v>
      </c>
      <c r="H2185" s="3" t="str">
        <f>IF(ISBLANK(other_hotels_test!K2185),"",other_hotels_test!K2185)</f>
        <v>We stayed here 5 nights on a holiday 1st time in Singapore. The best thing about the Victoria is the location. Walk to Bugis Village markets and Raffles hotel $1 bus fare to Chinatown Marina Bay Sands etc. Rooms were small - I had a double by myself and it would have seemed crowded with two people. Decor is a bit tired however my room was clean and the shower was hot with TV fridge and kettle all provided. Staff were efficient and knowledgeable when asked questions but not especially helpful otherwise.</v>
      </c>
      <c r="I2185" s="1" t="str">
        <f>TRIM(IF(ISERROR(MID(other_hotels_test!L2185,7,FIND("travelled",other_hotels_test!L2185,1)-7)),"",MID(other_hotels_test!L2185,7,FIND("travelled",other_hotels_test!L2185,1)-7)))</f>
        <v>June 2011</v>
      </c>
      <c r="J2185" s="1" t="str">
        <f>TRIM(IF(ISERROR(MID(other_hotels_test!L2185,FIND("travelled",other_hotels_test!L2185,1)+9,LEN(other_hotels_test!L2185))),"",MID(other_hotels_test!L2185,FIND("travelled",other_hotels_test!L2185,1)+9,LEN(other_hotels_test!L2185))))</f>
        <v>with family</v>
      </c>
      <c r="K2185" s="4" t="e">
        <f ca="1">udfRegEx(other_hotels_test!M2185,"\d( of )\d( stars).*(n&gt;)([\s\S]*;)")&amp;CHAR(10)&amp;udfRegEx(other_hotels_test!M2185,"[^;]+$\d( of )\d( stars).*(n&gt;)([\s\S]*;)")</f>
        <v>#NAME?</v>
      </c>
      <c r="N2185" s="1" t="str">
        <f>other_hotels_test!P2185</f>
        <v>Reviewed 14 June 2011</v>
      </c>
    </row>
    <row r="2186" spans="1:14" ht="182">
      <c r="A2186" s="1" t="str">
        <f>MID(other_hotels_test!D2186,1,FIND("_data",other_hotels_test!D2186,1)-1)</f>
        <v>victoria_hotel</v>
      </c>
      <c r="B2186" s="4" t="str">
        <f>other_hotels_test!G2186</f>
        <v>travellinman2112</v>
      </c>
      <c r="C2186" s="4" t="str">
        <f>IF(ISBLANK(other_hotels_test!H2186),"",other_hotels_test!H2186)</f>
        <v>Bangkok Thailand</v>
      </c>
      <c r="D2186" s="1" t="str">
        <f>MID(other_hotels_test!I2186,FIND("of",other_hotels_test!I2186,1)-2,12)</f>
        <v>3 of 5 stars</v>
      </c>
      <c r="E2186" s="1" t="str">
        <f>MID(other_hotels_test!I2186,FIND("of",other_hotels_test!I2186,1)-2,2)</f>
        <v xml:space="preserve">3 </v>
      </c>
      <c r="F2186" s="2">
        <f>MID(other_hotels_test!I2186,FIND("of",other_hotels_test!I2186,1)-2,2)/MID(other_hotels_test!I2186,FIND("of",other_hotels_test!I2186,1)+2,2)</f>
        <v>0.6</v>
      </c>
      <c r="G2186" s="3" t="str">
        <f>IF(ISBLANK(other_hotels_test!J2186),"",other_hotels_test!J2186)</f>
        <v>“Great location Fair Value Indifferent Service”</v>
      </c>
      <c r="H2186" s="3" t="str">
        <f>IF(ISBLANK(other_hotels_test!K2186),"",other_hotels_test!K2186)</f>
        <v>The location is really good right next to the MRT and an easy walk to Chijmes for (expensive) nightlife. The rooms are REALLY small apparently I was upgraded so I can only imagine the size of room I would have had otherwise. Free internet was fast enough for Skype video calls home. The room was very clean although unfortunately the cleaning staff shout to each other down the hall so it can be quite noisy - I actually thought it was a Chinese tour group until I stuck my head into the corridor to see what was going on. Like another reviewer I arrived early and was informed that checkin time was 2pm. Since I arrived at 1:55pm I thought this was ridiculous. They handed over the key anyway I guess they allowed me 5 mins to wait for the elevator. There is a very cheap food court across the road $4 for lemon chicken and rice.</v>
      </c>
      <c r="I2186" s="1" t="str">
        <f>TRIM(IF(ISERROR(MID(other_hotels_test!L2186,7,FIND("travelled",other_hotels_test!L2186,1)-7)),"",MID(other_hotels_test!L2186,7,FIND("travelled",other_hotels_test!L2186,1)-7)))</f>
        <v>May 2011</v>
      </c>
      <c r="J2186" s="1" t="str">
        <f>TRIM(IF(ISERROR(MID(other_hotels_test!L2186,FIND("travelled",other_hotels_test!L2186,1)+9,LEN(other_hotels_test!L2186))),"",MID(other_hotels_test!L2186,FIND("travelled",other_hotels_test!L2186,1)+9,LEN(other_hotels_test!L2186))))</f>
        <v>on business</v>
      </c>
      <c r="K2186" s="4" t="e">
        <f ca="1">udfRegEx(other_hotels_test!M2186,"\d( of )\d( stars).*(n&gt;)([\s\S]*;)")&amp;CHAR(10)&amp;udfRegEx(other_hotels_test!M2186,"[^;]+$\d( of )\d( stars).*(n&gt;)([\s\S]*;)")</f>
        <v>#NAME?</v>
      </c>
      <c r="N2186" s="1" t="str">
        <f>other_hotels_test!P2186</f>
        <v>Reviewed 30 May 2011</v>
      </c>
    </row>
    <row r="2187" spans="1:14" ht="84">
      <c r="A2187" s="1" t="str">
        <f>MID(other_hotels_test!D2187,1,FIND("_data",other_hotels_test!D2187,1)-1)</f>
        <v>victoria_hotel</v>
      </c>
      <c r="B2187" s="4" t="str">
        <f>other_hotels_test!G2187</f>
        <v>TerryEmu</v>
      </c>
      <c r="C2187" s="4" t="str">
        <f>IF(ISBLANK(other_hotels_test!H2187),"",other_hotels_test!H2187)</f>
        <v>Perth Australia</v>
      </c>
      <c r="D2187" s="1" t="str">
        <f>MID(other_hotels_test!I2187,FIND("of",other_hotels_test!I2187,1)-2,12)</f>
        <v>4 of 5 stars</v>
      </c>
      <c r="E2187" s="1" t="str">
        <f>MID(other_hotels_test!I2187,FIND("of",other_hotels_test!I2187,1)-2,2)</f>
        <v xml:space="preserve">4 </v>
      </c>
      <c r="F2187" s="2">
        <f>MID(other_hotels_test!I2187,FIND("of",other_hotels_test!I2187,1)-2,2)/MID(other_hotels_test!I2187,FIND("of",other_hotels_test!I2187,1)+2,2)</f>
        <v>0.8</v>
      </c>
      <c r="G2187" s="3" t="str">
        <f>IF(ISBLANK(other_hotels_test!J2187),"",other_hotels_test!J2187)</f>
        <v>“A good hotel with with an annoying policy!”</v>
      </c>
      <c r="H2187" s="3" t="str">
        <f>IF(ISBLANK(other_hotels_test!K2187),"",other_hotels_test!K2187)</f>
        <v>I have stayed here numerous times and I am booked to stay two more time in the future. I think it is the best value for a short stay and in a very good location. What I found annoying was that I arrived at 9am and was told I would have to pay $30 to go to the room early. I asked if it was the same room that I would get if I waited until 1200 and was told yes.</v>
      </c>
      <c r="I2187" s="1" t="str">
        <f>TRIM(IF(ISERROR(MID(other_hotels_test!L2187,7,FIND("travelled",other_hotels_test!L2187,1)-7)),"",MID(other_hotels_test!L2187,7,FIND("travelled",other_hotels_test!L2187,1)-7)))</f>
        <v>April 2011</v>
      </c>
      <c r="J2187" s="1" t="str">
        <f>TRIM(IF(ISERROR(MID(other_hotels_test!L2187,FIND("travelled",other_hotels_test!L2187,1)+9,LEN(other_hotels_test!L2187))),"",MID(other_hotels_test!L2187,FIND("travelled",other_hotels_test!L2187,1)+9,LEN(other_hotels_test!L2187))))</f>
        <v>solo</v>
      </c>
      <c r="K2187" s="4" t="e">
        <f ca="1">udfRegEx(other_hotels_test!M2187,"\d( of )\d( stars).*(n&gt;)([\s\S]*;)")&amp;CHAR(10)&amp;udfRegEx(other_hotels_test!M2187,"[^;]+$\d( of )\d( stars).*(n&gt;)([\s\S]*;)")</f>
        <v>#NAME?</v>
      </c>
      <c r="N2187" s="1" t="str">
        <f>other_hotels_test!P2187</f>
        <v>Reviewed 12 May 2011</v>
      </c>
    </row>
    <row r="2188" spans="1:14" ht="112">
      <c r="A2188" s="1" t="str">
        <f>MID(other_hotels_test!D2188,1,FIND("_data",other_hotels_test!D2188,1)-1)</f>
        <v>victoria_hotel</v>
      </c>
      <c r="B2188" s="4" t="str">
        <f>other_hotels_test!G2188</f>
        <v>debo_11</v>
      </c>
      <c r="C2188" s="4" t="str">
        <f>IF(ISBLANK(other_hotels_test!H2188),"",other_hotels_test!H2188)</f>
        <v>New Delhi India</v>
      </c>
      <c r="D2188" s="1" t="str">
        <f>MID(other_hotels_test!I2188,FIND("of",other_hotels_test!I2188,1)-2,12)</f>
        <v>3 of 5 stars</v>
      </c>
      <c r="E2188" s="1" t="str">
        <f>MID(other_hotels_test!I2188,FIND("of",other_hotels_test!I2188,1)-2,2)</f>
        <v xml:space="preserve">3 </v>
      </c>
      <c r="F2188" s="2">
        <f>MID(other_hotels_test!I2188,FIND("of",other_hotels_test!I2188,1)-2,2)/MID(other_hotels_test!I2188,FIND("of",other_hotels_test!I2188,1)+2,2)</f>
        <v>0.6</v>
      </c>
      <c r="G2188" s="3" t="str">
        <f>IF(ISBLANK(other_hotels_test!J2188),"",other_hotels_test!J2188)</f>
        <v>“Perfect Pitstop in Singapore”</v>
      </c>
      <c r="H2188" s="3" t="str">
        <f>IF(ISBLANK(other_hotels_test!K2188),"",other_hotels_test!K2188)</f>
        <v>Victoria Hotel served our purpose of being a comfortable pitstop while we wanted to just zip around the city. The staff is professional and helpful. However don't expect to be swept off your feet. The staff toes the line strictly and dont have the authority to make exceptions. There is no in house restaurant though there is one adjoining the hotel. If you are looking for a comfortable place to sleep and park your luggage as also one that is in close proximity to the tube station this is it.</v>
      </c>
      <c r="I2188" s="1" t="str">
        <f>TRIM(IF(ISERROR(MID(other_hotels_test!L2188,7,FIND("travelled",other_hotels_test!L2188,1)-7)),"",MID(other_hotels_test!L2188,7,FIND("travelled",other_hotels_test!L2188,1)-7)))</f>
        <v>April 2011</v>
      </c>
      <c r="J2188" s="1" t="str">
        <f>TRIM(IF(ISERROR(MID(other_hotels_test!L2188,FIND("travelled",other_hotels_test!L2188,1)+9,LEN(other_hotels_test!L2188))),"",MID(other_hotels_test!L2188,FIND("travelled",other_hotels_test!L2188,1)+9,LEN(other_hotels_test!L2188))))</f>
        <v>with family</v>
      </c>
      <c r="K2188" s="4" t="e">
        <f ca="1">udfRegEx(other_hotels_test!M2188,"\d( of )\d( stars).*(n&gt;)([\s\S]*;)")&amp;CHAR(10)&amp;udfRegEx(other_hotels_test!M2188,"[^;]+$\d( of )\d( stars).*(n&gt;)([\s\S]*;)")</f>
        <v>#NAME?</v>
      </c>
      <c r="N2188" s="1" t="str">
        <f>other_hotels_test!P2188</f>
        <v>Reviewed 1 May 2011</v>
      </c>
    </row>
    <row r="2189" spans="1:14" ht="112">
      <c r="A2189" s="1" t="str">
        <f>MID(other_hotels_test!D2189,1,FIND("_data",other_hotels_test!D2189,1)-1)</f>
        <v>victoria_hotel</v>
      </c>
      <c r="B2189" s="4" t="str">
        <f>other_hotels_test!G2189</f>
        <v>jaxaway</v>
      </c>
      <c r="C2189" s="4" t="str">
        <f>IF(ISBLANK(other_hotels_test!H2189),"",other_hotels_test!H2189)</f>
        <v>bournemouth UK</v>
      </c>
      <c r="D2189" s="1" t="str">
        <f>MID(other_hotels_test!I2189,FIND("of",other_hotels_test!I2189,1)-2,12)</f>
        <v>4 of 5 stars</v>
      </c>
      <c r="E2189" s="1" t="str">
        <f>MID(other_hotels_test!I2189,FIND("of",other_hotels_test!I2189,1)-2,2)</f>
        <v xml:space="preserve">4 </v>
      </c>
      <c r="F2189" s="2">
        <f>MID(other_hotels_test!I2189,FIND("of",other_hotels_test!I2189,1)-2,2)/MID(other_hotels_test!I2189,FIND("of",other_hotels_test!I2189,1)+2,2)</f>
        <v>0.8</v>
      </c>
      <c r="G2189" s="3" t="str">
        <f>IF(ISBLANK(other_hotels_test!J2189),"",other_hotels_test!J2189)</f>
        <v>“Very central 5 mins walk to Raffles City metro system and shopping centre”</v>
      </c>
      <c r="H2189" s="3" t="str">
        <f>IF(ISBLANK(other_hotels_test!K2189),"",other_hotels_test!K2189)</f>
        <v>This is a centrally located hotel on numerous bus routes and close to the metro. It has a 7/11 store next door but little else in the way of shops in the same street. My room was clean and well-equipped with free water x 2 coffee and tea facilities - the bed was hard and there was no view from the window but then I did not come to Singapore to be in the room much. I had no problem with noise or being woken unnecessarily and I found the staff on the desk helpful at all times. There is free wifi in the rooms and in the reception area.</v>
      </c>
      <c r="I2189" s="1" t="str">
        <f>TRIM(IF(ISERROR(MID(other_hotels_test!L2189,7,FIND("travelled",other_hotels_test!L2189,1)-7)),"",MID(other_hotels_test!L2189,7,FIND("travelled",other_hotels_test!L2189,1)-7)))</f>
        <v>November 2009</v>
      </c>
      <c r="J2189" s="1" t="str">
        <f>TRIM(IF(ISERROR(MID(other_hotels_test!L2189,FIND("travelled",other_hotels_test!L2189,1)+9,LEN(other_hotels_test!L2189))),"",MID(other_hotels_test!L2189,FIND("travelled",other_hotels_test!L2189,1)+9,LEN(other_hotels_test!L2189))))</f>
        <v>solo</v>
      </c>
      <c r="K2189" s="4" t="e">
        <f ca="1">udfRegEx(other_hotels_test!M2189,"\d( of )\d( stars).*(n&gt;)([\s\S]*;)")&amp;CHAR(10)&amp;udfRegEx(other_hotels_test!M2189,"[^;]+$\d( of )\d( stars).*(n&gt;)([\s\S]*;)")</f>
        <v>#NAME?</v>
      </c>
      <c r="N2189" s="1" t="str">
        <f>other_hotels_test!P2189</f>
        <v>Reviewed 11 December 2009</v>
      </c>
    </row>
    <row r="2190" spans="1:14" ht="182">
      <c r="A2190" s="1" t="str">
        <f>MID(other_hotels_test!D2190,1,FIND("_data",other_hotels_test!D2190,1)-1)</f>
        <v>victoria_hotel</v>
      </c>
      <c r="B2190" s="4" t="str">
        <f>other_hotels_test!G2190</f>
        <v>KaraP87</v>
      </c>
      <c r="C2190" s="4" t="str">
        <f>IF(ISBLANK(other_hotels_test!H2190),"",other_hotels_test!H2190)</f>
        <v>Dundee United Kingdom</v>
      </c>
      <c r="D2190" s="1" t="str">
        <f>MID(other_hotels_test!I2190,FIND("of",other_hotels_test!I2190,1)-2,12)</f>
        <v>5 of 5 stars</v>
      </c>
      <c r="E2190" s="1" t="str">
        <f>MID(other_hotels_test!I2190,FIND("of",other_hotels_test!I2190,1)-2,2)</f>
        <v xml:space="preserve">5 </v>
      </c>
      <c r="F2190" s="2">
        <f>MID(other_hotels_test!I2190,FIND("of",other_hotels_test!I2190,1)-2,2)/MID(other_hotels_test!I2190,FIND("of",other_hotels_test!I2190,1)+2,2)</f>
        <v>1</v>
      </c>
      <c r="G2190" s="3" t="str">
        <f>IF(ISBLANK(other_hotels_test!J2190),"",other_hotels_test!J2190)</f>
        <v>“Excellent location and price!”</v>
      </c>
      <c r="H2190" s="3" t="str">
        <f>IF(ISBLANK(other_hotels_test!K2190),"",other_hotels_test!K2190)</f>
        <v>My partner and I stayed here for 1 night last week on our first trip to Singapore and we loved it. The staff were very helpful and check in was fast. Rooms were adequate size and very clean. Bathroom was very clean. TV had English shows (then most things in Singapore are in English!). For the price of the hotel it is a fantastic place. There is a 7-11 next door and you are close to Bugis Junction and City Quay plus tours will pick up from this hotel. There is also a lift so no need to carry luggage up stairs! Our room didn't have much of a view but then we didn't care as we wanted to be out in the city rather than looking at it from our room. They also had free interent which was handy! I would recommend this highly to people who want a comfy bed clean room and bathroom and great location to see the wonderful city!</v>
      </c>
      <c r="I2190" s="1" t="str">
        <f>TRIM(IF(ISERROR(MID(other_hotels_test!L2190,7,FIND("travelled",other_hotels_test!L2190,1)-7)),"",MID(other_hotels_test!L2190,7,FIND("travelled",other_hotels_test!L2190,1)-7)))</f>
        <v>August 2009</v>
      </c>
      <c r="J2190" s="1" t="str">
        <f>TRIM(IF(ISERROR(MID(other_hotels_test!L2190,FIND("travelled",other_hotels_test!L2190,1)+9,LEN(other_hotels_test!L2190))),"",MID(other_hotels_test!L2190,FIND("travelled",other_hotels_test!L2190,1)+9,LEN(other_hotels_test!L2190))))</f>
        <v>as a couple</v>
      </c>
      <c r="K2190" s="4" t="e">
        <f ca="1">udfRegEx(other_hotels_test!M2190,"\d( of )\d( stars).*(n&gt;)([\s\S]*;)")&amp;CHAR(10)&amp;udfRegEx(other_hotels_test!M2190,"[^;]+$\d( of )\d( stars).*(n&gt;)([\s\S]*;)")</f>
        <v>#NAME?</v>
      </c>
      <c r="N2190" s="1" t="str">
        <f>other_hotels_test!P2190</f>
        <v>Reviewed 2 September 2009</v>
      </c>
    </row>
    <row r="2191" spans="1:14" ht="154">
      <c r="A2191" s="1" t="str">
        <f>MID(other_hotels_test!D2191,1,FIND("_data",other_hotels_test!D2191,1)-1)</f>
        <v>victoria_hotel</v>
      </c>
      <c r="B2191" s="4" t="str">
        <f>other_hotels_test!G2191</f>
        <v>vmvpinay</v>
      </c>
      <c r="C2191" s="4" t="str">
        <f>IF(ISBLANK(other_hotels_test!H2191),"",other_hotels_test!H2191)</f>
        <v>Luzon Philippines</v>
      </c>
      <c r="D2191" s="1" t="str">
        <f>MID(other_hotels_test!I2191,FIND("of",other_hotels_test!I2191,1)-2,12)</f>
        <v>3 of 5 stars</v>
      </c>
      <c r="E2191" s="1" t="str">
        <f>MID(other_hotels_test!I2191,FIND("of",other_hotels_test!I2191,1)-2,2)</f>
        <v xml:space="preserve">3 </v>
      </c>
      <c r="F2191" s="2">
        <f>MID(other_hotels_test!I2191,FIND("of",other_hotels_test!I2191,1)-2,2)/MID(other_hotels_test!I2191,FIND("of",other_hotels_test!I2191,1)+2,2)</f>
        <v>0.6</v>
      </c>
      <c r="G2191" s="3" t="str">
        <f>IF(ISBLANK(other_hotels_test!J2191),"",other_hotels_test!J2191)</f>
        <v>“a small hotel but perfect location!”</v>
      </c>
      <c r="H2191" s="3" t="str">
        <f>IF(ISBLANK(other_hotels_test!K2191),"",other_hotels_test!K2191)</f>
        <v>Just a small hotel room is quite small but we had a veranda very clean free wifi with cable tv (with only few channels) no breakfast staffs are very accomodating just across the street is 24 hours food court with all good food singapore can offer place is well situated walking distance to raffle mall city link esplanade suntec mall mrt.. basically heart of victoria so everything is accessible. We booked thru ratestogo and we got the discounted price but the walk in prices are quite high. We only paid for a single room based on their pricelist at the reception area. So book online with discount if you can. All in all this is a great hotel just bear with the small room anyway you'll only stay there to sleep.</v>
      </c>
      <c r="I2191" s="1" t="str">
        <f>TRIM(IF(ISERROR(MID(other_hotels_test!L2191,7,FIND("travelled",other_hotels_test!L2191,1)-7)),"",MID(other_hotels_test!L2191,7,FIND("travelled",other_hotels_test!L2191,1)-7)))</f>
        <v>September 2009</v>
      </c>
      <c r="J2191" s="1" t="str">
        <f>TRIM(IF(ISERROR(MID(other_hotels_test!L2191,FIND("travelled",other_hotels_test!L2191,1)+9,LEN(other_hotels_test!L2191))),"",MID(other_hotels_test!L2191,FIND("travelled",other_hotels_test!L2191,1)+9,LEN(other_hotels_test!L2191))))</f>
        <v>with friends</v>
      </c>
      <c r="K2191" s="4" t="e">
        <f ca="1">udfRegEx(other_hotels_test!M2191,"\d( of )\d( stars).*(n&gt;)([\s\S]*;)")&amp;CHAR(10)&amp;udfRegEx(other_hotels_test!M2191,"[^;]+$\d( of )\d( stars).*(n&gt;)([\s\S]*;)")</f>
        <v>#NAME?</v>
      </c>
      <c r="N2191" s="1" t="str">
        <f>other_hotels_test!P2191</f>
        <v>Reviewed 24 September 2009</v>
      </c>
    </row>
    <row r="2192" spans="1:14" ht="98">
      <c r="A2192" s="1" t="str">
        <f>MID(other_hotels_test!D2192,1,FIND("_data",other_hotels_test!D2192,1)-1)</f>
        <v>victoria_hotel</v>
      </c>
      <c r="B2192" s="4" t="str">
        <f>other_hotels_test!G2192</f>
        <v>troyville</v>
      </c>
      <c r="C2192" s="4" t="str">
        <f>IF(ISBLANK(other_hotels_test!H2192),"",other_hotels_test!H2192)</f>
        <v>Christchurch New Zealand</v>
      </c>
      <c r="D2192" s="1" t="str">
        <f>MID(other_hotels_test!I2192,FIND("of",other_hotels_test!I2192,1)-2,12)</f>
        <v>4 of 5 stars</v>
      </c>
      <c r="E2192" s="1" t="str">
        <f>MID(other_hotels_test!I2192,FIND("of",other_hotels_test!I2192,1)-2,2)</f>
        <v xml:space="preserve">4 </v>
      </c>
      <c r="F2192" s="2">
        <f>MID(other_hotels_test!I2192,FIND("of",other_hotels_test!I2192,1)-2,2)/MID(other_hotels_test!I2192,FIND("of",other_hotels_test!I2192,1)+2,2)</f>
        <v>0.8</v>
      </c>
      <c r="G2192" s="3" t="str">
        <f>IF(ISBLANK(other_hotels_test!J2192),"",other_hotels_test!J2192)</f>
        <v>“a basic hotel/room just to sleep/rest in; 20 min walk to orchard/somerset road areas”</v>
      </c>
      <c r="H2192" s="3" t="str">
        <f>IF(ISBLANK(other_hotels_test!K2192),"",other_hotels_test!K2192)</f>
        <v>stayed here two nights. my friend whom greeted me at airport commented on how small the room is - though you only sleep there anyway bed too small for me personally; room clean; bathroom area seemed bigger compared to the other room; view of carpark (i was on second floor opposite entrance to exit/lift); room has fridge; air con; tv; staff approachable 20 min walk from somerset/orchard road areas past the singapore art museum</v>
      </c>
      <c r="I2192" s="1" t="str">
        <f>TRIM(IF(ISERROR(MID(other_hotels_test!L2192,7,FIND("travelled",other_hotels_test!L2192,1)-7)),"",MID(other_hotels_test!L2192,7,FIND("travelled",other_hotels_test!L2192,1)-7)))</f>
        <v>September 2009</v>
      </c>
      <c r="J2192" s="1" t="str">
        <f>TRIM(IF(ISERROR(MID(other_hotels_test!L2192,FIND("travelled",other_hotels_test!L2192,1)+9,LEN(other_hotels_test!L2192))),"",MID(other_hotels_test!L2192,FIND("travelled",other_hotels_test!L2192,1)+9,LEN(other_hotels_test!L2192))))</f>
        <v>solo</v>
      </c>
      <c r="K2192" s="4" t="e">
        <f ca="1">udfRegEx(other_hotels_test!M2192,"\d( of )\d( stars).*(n&gt;)([\s\S]*;)")&amp;CHAR(10)&amp;udfRegEx(other_hotels_test!M2192,"[^;]+$\d( of )\d( stars).*(n&gt;)([\s\S]*;)")</f>
        <v>#NAME?</v>
      </c>
      <c r="N2192" s="1" t="str">
        <f>other_hotels_test!P2192</f>
        <v>Reviewed 21 September 2009</v>
      </c>
    </row>
    <row r="2193" spans="1:14" ht="238">
      <c r="A2193" s="1" t="str">
        <f>MID(other_hotels_test!D2193,1,FIND("_data",other_hotels_test!D2193,1)-1)</f>
        <v>victoria_hotel</v>
      </c>
      <c r="B2193" s="4" t="str">
        <f>other_hotels_test!G2193</f>
        <v>narianlee</v>
      </c>
      <c r="C2193" s="4" t="str">
        <f>IF(ISBLANK(other_hotels_test!H2193),"",other_hotels_test!H2193)</f>
        <v>Dumaguete City Philippines</v>
      </c>
      <c r="D2193" s="1" t="str">
        <f>MID(other_hotels_test!I2193,FIND("of",other_hotels_test!I2193,1)-2,12)</f>
        <v>4 of 5 stars</v>
      </c>
      <c r="E2193" s="1" t="str">
        <f>MID(other_hotels_test!I2193,FIND("of",other_hotels_test!I2193,1)-2,2)</f>
        <v xml:space="preserve">4 </v>
      </c>
      <c r="F2193" s="2">
        <f>MID(other_hotels_test!I2193,FIND("of",other_hotels_test!I2193,1)-2,2)/MID(other_hotels_test!I2193,FIND("of",other_hotels_test!I2193,1)+2,2)</f>
        <v>0.8</v>
      </c>
      <c r="G2193" s="3" t="str">
        <f>IF(ISBLANK(other_hotels_test!J2193),"",other_hotels_test!J2193)</f>
        <v>“great location friendly staff safe”</v>
      </c>
      <c r="H2193" s="3" t="str">
        <f>IF(ISBLANK(other_hotels_test!K2193),"",other_hotels_test!K2193)</f>
        <v>i booked the hotel a month before we went to Singapore and availed of the 30 percent discount. The room availed was two single beds. Since we were three they allowed three persons for a fee. We had a misunderstanding on the total amount of charges since the voucher stated that taxes have been included in the total billing. To avoid arguments we just make arrangements. They upgraded us into a deluxe room which has a bigger space and did not charge us for early check in since we arrived at 7 am. the room was big enough even for three persons. it has a closet safety box toiletries bottled water. hair dryer water heater for tea and coffee. the bedroom and comfort rooms are being cleaned everyday. for asians the shower area is big enough but it might be small for huge persons. the nicest thing about the hotel is the location from mrt stations near from bras basah and a walking distance from bugis station two 7-eleven in the area. across a pedestrian crossing english speaking and very friendly staff. thanks mr tan for helping us even when we were outside the hotel catching a train heading to places of our interests.</v>
      </c>
      <c r="I2193" s="1" t="str">
        <f>TRIM(IF(ISERROR(MID(other_hotels_test!L2193,7,FIND("travelled",other_hotels_test!L2193,1)-7)),"",MID(other_hotels_test!L2193,7,FIND("travelled",other_hotels_test!L2193,1)-7)))</f>
        <v>November 2013</v>
      </c>
      <c r="J2193" s="1" t="str">
        <f>TRIM(IF(ISERROR(MID(other_hotels_test!L2193,FIND("travelled",other_hotels_test!L2193,1)+9,LEN(other_hotels_test!L2193))),"",MID(other_hotels_test!L2193,FIND("travelled",other_hotels_test!L2193,1)+9,LEN(other_hotels_test!L2193))))</f>
        <v>with friends</v>
      </c>
      <c r="K2193" s="4" t="e">
        <f ca="1">udfRegEx(other_hotels_test!M2193,"\d( of )\d( stars).*(n&gt;)([\s\S]*;)")&amp;CHAR(10)&amp;udfRegEx(other_hotels_test!M2193,"[^;]+$\d( of )\d( stars).*(n&gt;)([\s\S]*;)")</f>
        <v>#NAME?</v>
      </c>
      <c r="N2193" s="1" t="str">
        <f>other_hotels_test!P2193</f>
        <v>Reviewed 28 November 2013</v>
      </c>
    </row>
    <row r="2194" spans="1:14" ht="98">
      <c r="A2194" s="1" t="str">
        <f>MID(other_hotels_test!D2194,1,FIND("_data",other_hotels_test!D2194,1)-1)</f>
        <v>victoria_hotel</v>
      </c>
      <c r="B2194" s="4" t="str">
        <f>other_hotels_test!G2194</f>
        <v>kritsada l</v>
      </c>
      <c r="C2194" s="4" t="str">
        <f>IF(ISBLANK(other_hotels_test!H2194),"",other_hotels_test!H2194)</f>
        <v>Bangkok Thailand</v>
      </c>
      <c r="D2194" s="1" t="str">
        <f>MID(other_hotels_test!I2194,FIND("of",other_hotels_test!I2194,1)-2,12)</f>
        <v>4 of 5 stars</v>
      </c>
      <c r="E2194" s="1" t="str">
        <f>MID(other_hotels_test!I2194,FIND("of",other_hotels_test!I2194,1)-2,2)</f>
        <v xml:space="preserve">4 </v>
      </c>
      <c r="F2194" s="2">
        <f>MID(other_hotels_test!I2194,FIND("of",other_hotels_test!I2194,1)-2,2)/MID(other_hotels_test!I2194,FIND("of",other_hotels_test!I2194,1)+2,2)</f>
        <v>0.8</v>
      </c>
      <c r="G2194" s="3" t="str">
        <f>IF(ISBLANK(other_hotels_test!J2194),"",other_hotels_test!J2194)</f>
        <v>“good location value for money”</v>
      </c>
      <c r="H2194" s="3" t="str">
        <f>IF(ISBLANK(other_hotels_test!K2194),"",other_hotels_test!K2194)</f>
        <v>The second time to Singapore it was a good stay and convenient for me as the hotel is located around the mrt station near bus station and 24 hours food court. Only about 2 minutes walk to Bras Basah MRT and 7 minutes walk to Bugis Junction. Located in the Victoria street very much close to almost everything. Staff were friendly helpful and pleasant. Room is small but clean. Overall satisfied and definitely will stay here again next time.</v>
      </c>
      <c r="I2194" s="1" t="str">
        <f>TRIM(IF(ISERROR(MID(other_hotels_test!L2194,7,FIND("travelled",other_hotels_test!L2194,1)-7)),"",MID(other_hotels_test!L2194,7,FIND("travelled",other_hotels_test!L2194,1)-7)))</f>
        <v>October 2013</v>
      </c>
      <c r="J2194" s="1" t="str">
        <f>TRIM(IF(ISERROR(MID(other_hotels_test!L2194,FIND("travelled",other_hotels_test!L2194,1)+9,LEN(other_hotels_test!L2194))),"",MID(other_hotels_test!L2194,FIND("travelled",other_hotels_test!L2194,1)+9,LEN(other_hotels_test!L2194))))</f>
        <v>with friends</v>
      </c>
      <c r="K2194" s="4" t="e">
        <f ca="1">udfRegEx(other_hotels_test!M2194,"\d( of )\d( stars).*(n&gt;)([\s\S]*;)")&amp;CHAR(10)&amp;udfRegEx(other_hotels_test!M2194,"[^;]+$\d( of )\d( stars).*(n&gt;)([\s\S]*;)")</f>
        <v>#NAME?</v>
      </c>
      <c r="N2194" s="1" t="str">
        <f>other_hotels_test!P2194</f>
        <v>Reviewed 24 November 2013</v>
      </c>
    </row>
    <row r="2195" spans="1:14" ht="154">
      <c r="A2195" s="1" t="str">
        <f>MID(other_hotels_test!D2195,1,FIND("_data",other_hotels_test!D2195,1)-1)</f>
        <v>victoria_hotel</v>
      </c>
      <c r="B2195" s="4" t="str">
        <f>other_hotels_test!G2195</f>
        <v>Gerald C</v>
      </c>
      <c r="C2195" s="4" t="str">
        <f>IF(ISBLANK(other_hotels_test!H2195),"",other_hotels_test!H2195)</f>
        <v>East Alton Illinois</v>
      </c>
      <c r="D2195" s="1" t="str">
        <f>MID(other_hotels_test!I2195,FIND("of",other_hotels_test!I2195,1)-2,12)</f>
        <v>5 of 5 stars</v>
      </c>
      <c r="E2195" s="1" t="str">
        <f>MID(other_hotels_test!I2195,FIND("of",other_hotels_test!I2195,1)-2,2)</f>
        <v xml:space="preserve">5 </v>
      </c>
      <c r="F2195" s="2">
        <f>MID(other_hotels_test!I2195,FIND("of",other_hotels_test!I2195,1)-2,2)/MID(other_hotels_test!I2195,FIND("of",other_hotels_test!I2195,1)+2,2)</f>
        <v>1</v>
      </c>
      <c r="G2195" s="3" t="str">
        <f>IF(ISBLANK(other_hotels_test!J2195),"",other_hotels_test!J2195)</f>
        <v>“Victoria Hotel ... loved it”</v>
      </c>
      <c r="H2195" s="3" t="str">
        <f>IF(ISBLANK(other_hotels_test!K2195),"",other_hotels_test!K2195)</f>
        <v>The Victoria Hotel was an excellent choice for our all-too-short visit to Singapore. If there are six or seven in your family it will be a bit crowded but there were three of us and it was perfect. It was spotlessly clean very elegant and convenient to everything. Staff were all delightful and helpful. One staff gave us very good pointers on visiting Johor Baru Malaysia while we were there. We were very pleased with our choice and would return to the Victoria Hotel if we are ever able to return to Singapore. We will long remember our tea at Raffles and our night out in Bugis Station ...and staying at the Victoria Hotel made our stay so much easier and nicer. It was priced a little less than other hotels in town ... which are often pricey.</v>
      </c>
      <c r="I2195" s="1" t="str">
        <f>TRIM(IF(ISERROR(MID(other_hotels_test!L2195,7,FIND("travelled",other_hotels_test!L2195,1)-7)),"",MID(other_hotels_test!L2195,7,FIND("travelled",other_hotels_test!L2195,1)-7)))</f>
        <v>November 2013</v>
      </c>
      <c r="J2195" s="1" t="str">
        <f>TRIM(IF(ISERROR(MID(other_hotels_test!L2195,FIND("travelled",other_hotels_test!L2195,1)+9,LEN(other_hotels_test!L2195))),"",MID(other_hotels_test!L2195,FIND("travelled",other_hotels_test!L2195,1)+9,LEN(other_hotels_test!L2195))))</f>
        <v>on business</v>
      </c>
      <c r="K2195" s="4" t="e">
        <f ca="1">udfRegEx(other_hotels_test!M2195,"\d( of )\d( stars).*(n&gt;)([\s\S]*;)")&amp;CHAR(10)&amp;udfRegEx(other_hotels_test!M2195,"[^;]+$\d( of )\d( stars).*(n&gt;)([\s\S]*;)")</f>
        <v>#NAME?</v>
      </c>
      <c r="N2195" s="1" t="str">
        <f>other_hotels_test!P2195</f>
        <v>Reviewed 24 November 2013</v>
      </c>
    </row>
    <row r="2196" spans="1:14" ht="196">
      <c r="A2196" s="1" t="str">
        <f>MID(other_hotels_test!D2196,1,FIND("_data",other_hotels_test!D2196,1)-1)</f>
        <v>victoria_hotel</v>
      </c>
      <c r="B2196" s="4" t="str">
        <f>other_hotels_test!G2196</f>
        <v>shirlpassion</v>
      </c>
      <c r="C2196" s="4" t="str">
        <f>IF(ISBLANK(other_hotels_test!H2196),"",other_hotels_test!H2196)</f>
        <v>Petaling Jaya Malaysia</v>
      </c>
      <c r="D2196" s="1" t="str">
        <f>MID(other_hotels_test!I2196,FIND("of",other_hotels_test!I2196,1)-2,12)</f>
        <v>3 of 5 stars</v>
      </c>
      <c r="E2196" s="1" t="str">
        <f>MID(other_hotels_test!I2196,FIND("of",other_hotels_test!I2196,1)-2,2)</f>
        <v xml:space="preserve">3 </v>
      </c>
      <c r="F2196" s="2">
        <f>MID(other_hotels_test!I2196,FIND("of",other_hotels_test!I2196,1)-2,2)/MID(other_hotels_test!I2196,FIND("of",other_hotels_test!I2196,1)+2,2)</f>
        <v>0.6</v>
      </c>
      <c r="G2196" s="3" t="str">
        <f>IF(ISBLANK(other_hotels_test!J2196),"",other_hotels_test!J2196)</f>
        <v>“19-21 Nov 2013 stay”</v>
      </c>
      <c r="H2196" s="3" t="str">
        <f>IF(ISBLANK(other_hotels_test!K2196),"",other_hotels_test!K2196)</f>
        <v>The staff at the hotel were helpful and pleasant. The hotel facilities are basic (TV hot shower hair dryer coffee/tea) and worth the money. The cafe 7-11 store hairdresser ATM and money changer are all just in front of the hotel. The best is its location - very central and assessible to two MRT stations Bras Basah and Bugis. It is also located in an area with many museums and monuments. There are also two food courts nearby. Further down the Victoria St to the left of the hotel is the Bugis street market. Adjacent to the Victoria St - Hill St junction is the Orchard Rd. The bus station is right in front of the hotel with many taxis available. It is walking distance to many interesting places. Joggers can even run towards the Flyer near Marina Bay. Would recommend it to those with average budget. Only had some noise disturbance coming from the air-con of other office blocks behind. Do check on this upon getting your room.</v>
      </c>
      <c r="I2196" s="1" t="str">
        <f>TRIM(IF(ISERROR(MID(other_hotels_test!L2196,7,FIND("travelled",other_hotels_test!L2196,1)-7)),"",MID(other_hotels_test!L2196,7,FIND("travelled",other_hotels_test!L2196,1)-7)))</f>
        <v>November 2013</v>
      </c>
      <c r="J2196" s="1" t="str">
        <f>TRIM(IF(ISERROR(MID(other_hotels_test!L2196,FIND("travelled",other_hotels_test!L2196,1)+9,LEN(other_hotels_test!L2196))),"",MID(other_hotels_test!L2196,FIND("travelled",other_hotels_test!L2196,1)+9,LEN(other_hotels_test!L2196))))</f>
        <v>with friends</v>
      </c>
      <c r="K2196" s="4" t="e">
        <f ca="1">udfRegEx(other_hotels_test!M2196,"\d( of )\d( stars).*(n&gt;)([\s\S]*;)")&amp;CHAR(10)&amp;udfRegEx(other_hotels_test!M2196,"[^;]+$\d( of )\d( stars).*(n&gt;)([\s\S]*;)")</f>
        <v>#NAME?</v>
      </c>
      <c r="N2196" s="1" t="str">
        <f>other_hotels_test!P2196</f>
        <v>Reviewed 23 November 2013</v>
      </c>
    </row>
    <row r="2197" spans="1:14" ht="56">
      <c r="A2197" s="1" t="str">
        <f>MID(other_hotels_test!D2197,1,FIND("_data",other_hotels_test!D2197,1)-1)</f>
        <v>victoria_hotel</v>
      </c>
      <c r="B2197" s="4" t="str">
        <f>other_hotels_test!G2197</f>
        <v>noagmi</v>
      </c>
      <c r="C2197" s="4" t="str">
        <f>IF(ISBLANK(other_hotels_test!H2197),"",other_hotels_test!H2197)</f>
        <v>Yokohama-shi Kanagawa Japan</v>
      </c>
      <c r="D2197" s="1" t="str">
        <f>MID(other_hotels_test!I2197,FIND("of",other_hotels_test!I2197,1)-2,12)</f>
        <v>2 of 5 stars</v>
      </c>
      <c r="E2197" s="1" t="str">
        <f>MID(other_hotels_test!I2197,FIND("of",other_hotels_test!I2197,1)-2,2)</f>
        <v xml:space="preserve">2 </v>
      </c>
      <c r="F2197" s="2">
        <f>MID(other_hotels_test!I2197,FIND("of",other_hotels_test!I2197,1)-2,2)/MID(other_hotels_test!I2197,FIND("of",other_hotels_test!I2197,1)+2,2)</f>
        <v>0.4</v>
      </c>
      <c r="G2197" s="3" t="str">
        <f>IF(ISBLANK(other_hotels_test!J2197),"",other_hotels_test!J2197)</f>
        <v>“The service quality gets worse”</v>
      </c>
      <c r="H2197" s="3" t="str">
        <f>IF(ISBLANK(other_hotels_test!K2197),"",other_hotels_test!K2197)</f>
        <v>I have stayed here on several occasions. The service quality gets worse and worse. This time I stayed for 5 nights. They did not change a bath towel for foot and a bet sheet everyday. And Coffee sticks and laundry bags were not refilled after some of my usage.</v>
      </c>
      <c r="I2197" s="1" t="str">
        <f>TRIM(IF(ISERROR(MID(other_hotels_test!L2197,7,FIND("travelled",other_hotels_test!L2197,1)-7)),"",MID(other_hotels_test!L2197,7,FIND("travelled",other_hotels_test!L2197,1)-7)))</f>
        <v>November 2013</v>
      </c>
      <c r="J2197" s="1" t="str">
        <f>TRIM(IF(ISERROR(MID(other_hotels_test!L2197,FIND("travelled",other_hotels_test!L2197,1)+9,LEN(other_hotels_test!L2197))),"",MID(other_hotels_test!L2197,FIND("travelled",other_hotels_test!L2197,1)+9,LEN(other_hotels_test!L2197))))</f>
        <v>solo</v>
      </c>
      <c r="K2197" s="4" t="e">
        <f ca="1">udfRegEx(other_hotels_test!M2197,"\d( of )\d( stars).*(n&gt;)([\s\S]*;)")&amp;CHAR(10)&amp;udfRegEx(other_hotels_test!M2197,"[^;]+$\d( of )\d( stars).*(n&gt;)([\s\S]*;)")</f>
        <v>#NAME?</v>
      </c>
      <c r="N2197" s="1" t="str">
        <f>other_hotels_test!P2197</f>
        <v>Reviewed 23 November 2013</v>
      </c>
    </row>
    <row r="2198" spans="1:14" ht="56">
      <c r="A2198" s="1" t="str">
        <f>MID(other_hotels_test!D2198,1,FIND("_data",other_hotels_test!D2198,1)-1)</f>
        <v>victoria_hotel</v>
      </c>
      <c r="B2198" s="4" t="str">
        <f>other_hotels_test!G2198</f>
        <v>Monique v</v>
      </c>
      <c r="C2198" s="4" t="str">
        <f>IF(ISBLANK(other_hotels_test!H2198),"",other_hotels_test!H2198)</f>
        <v>Rotterdam</v>
      </c>
      <c r="D2198" s="1" t="str">
        <f>MID(other_hotels_test!I2198,FIND("of",other_hotels_test!I2198,1)-2,12)</f>
        <v>4 of 5 stars</v>
      </c>
      <c r="E2198" s="1" t="str">
        <f>MID(other_hotels_test!I2198,FIND("of",other_hotels_test!I2198,1)-2,2)</f>
        <v xml:space="preserve">4 </v>
      </c>
      <c r="F2198" s="2">
        <f>MID(other_hotels_test!I2198,FIND("of",other_hotels_test!I2198,1)-2,2)/MID(other_hotels_test!I2198,FIND("of",other_hotels_test!I2198,1)+2,2)</f>
        <v>0.8</v>
      </c>
      <c r="G2198" s="3" t="str">
        <f>IF(ISBLANK(other_hotels_test!J2198),"",other_hotels_test!J2198)</f>
        <v>“Nice hotel”</v>
      </c>
      <c r="H2198" s="3" t="str">
        <f>IF(ISBLANK(other_hotels_test!K2198),"",other_hotels_test!K2198)</f>
        <v>We stayed there almost a week. It was a very nice hotel small rooms but very clean. Location was very good. Nearby busstation and restaurants. We enjoyed it very much and most important : the staff was very helpfull.</v>
      </c>
      <c r="I2198" s="1" t="str">
        <f>TRIM(IF(ISERROR(MID(other_hotels_test!L2198,7,FIND("travelled",other_hotels_test!L2198,1)-7)),"",MID(other_hotels_test!L2198,7,FIND("travelled",other_hotels_test!L2198,1)-7)))</f>
        <v>November 2013</v>
      </c>
      <c r="J2198" s="1" t="str">
        <f>TRIM(IF(ISERROR(MID(other_hotels_test!L2198,FIND("travelled",other_hotels_test!L2198,1)+9,LEN(other_hotels_test!L2198))),"",MID(other_hotels_test!L2198,FIND("travelled",other_hotels_test!L2198,1)+9,LEN(other_hotels_test!L2198))))</f>
        <v>with friends</v>
      </c>
      <c r="K2198" s="4" t="e">
        <f ca="1">udfRegEx(other_hotels_test!M2198,"\d( of )\d( stars).*(n&gt;)([\s\S]*;)")&amp;CHAR(10)&amp;udfRegEx(other_hotels_test!M2198,"[^;]+$\d( of )\d( stars).*(n&gt;)([\s\S]*;)")</f>
        <v>#NAME?</v>
      </c>
      <c r="N2198" s="1" t="str">
        <f>other_hotels_test!P2198</f>
        <v>Reviewed 23 November 2013</v>
      </c>
    </row>
    <row r="2199" spans="1:14" ht="308">
      <c r="A2199" s="1" t="str">
        <f>MID(other_hotels_test!D2199,1,FIND("_data",other_hotels_test!D2199,1)-1)</f>
        <v>victoria_hotel</v>
      </c>
      <c r="B2199" s="4" t="str">
        <f>other_hotels_test!G2199</f>
        <v>GieroGirl</v>
      </c>
      <c r="C2199" s="4" t="str">
        <f>IF(ISBLANK(other_hotels_test!H2199),"",other_hotels_test!H2199)</f>
        <v>Manila Philippines</v>
      </c>
      <c r="D2199" s="1" t="str">
        <f>MID(other_hotels_test!I2199,FIND("of",other_hotels_test!I2199,1)-2,12)</f>
        <v>4 of 5 stars</v>
      </c>
      <c r="E2199" s="1" t="str">
        <f>MID(other_hotels_test!I2199,FIND("of",other_hotels_test!I2199,1)-2,2)</f>
        <v xml:space="preserve">4 </v>
      </c>
      <c r="F2199" s="2">
        <f>MID(other_hotels_test!I2199,FIND("of",other_hotels_test!I2199,1)-2,2)/MID(other_hotels_test!I2199,FIND("of",other_hotels_test!I2199,1)+2,2)</f>
        <v>0.8</v>
      </c>
      <c r="G2199" s="3" t="str">
        <f>IF(ISBLANK(other_hotels_test!J2199),"",other_hotels_test!J2199)</f>
        <v>“Excellent location. Good value for money.”</v>
      </c>
      <c r="H2199" s="3" t="str">
        <f>IF(ISBLANK(other_hotels_test!K2199),"",other_hotels_test!K2199)</f>
        <v>My sister and I stayed for 3 nights in a superior room and I can say that we had a very pleasant experience. Despite arriving during the wee hours of the morning we didn't have problems checking-in and the front desk took care of our requests (adaptor access to printer etc.) with a big smile - definitely deserving of commendation. When we asked for directions the staff went the extra mile in providing us a detailed instruction with map to our destination. Also access to public transport is not a problem Bras Basah (Circle line - nearest) and Bugis and City Hall (East West Line which you take to&amp;fro the airport) is within walking distance. A lot of things to see places and malls are in the surrounding area. While the rooms are obviously dated and tiny as stated in the previous reviews it is adequate considering the price. Thus if you just need a decent place to sleep this hotel is perfect for you. Housekeeping is very efficient replenishing the bottled water provided for guests and in cleaning the rooms as well. Bathroom appears to be newly renovated and basic amenities/towels are provided. Don't go looking for a nice hotel driveway for there's none. We never tried the restaurant on the ground floor since there are a lot of other places nearby where we can eat. Plus points that there is a 7-11 store in the same building. We took a cab to the airport after checkout around noon and it cost us SGD14.60. I definitely recommend staying at this hotel.</v>
      </c>
      <c r="I2199" s="1" t="str">
        <f>TRIM(IF(ISERROR(MID(other_hotels_test!L2199,7,FIND("travelled",other_hotels_test!L2199,1)-7)),"",MID(other_hotels_test!L2199,7,FIND("travelled",other_hotels_test!L2199,1)-7)))</f>
        <v>November 2013</v>
      </c>
      <c r="J2199" s="1" t="str">
        <f>TRIM(IF(ISERROR(MID(other_hotels_test!L2199,FIND("travelled",other_hotels_test!L2199,1)+9,LEN(other_hotels_test!L2199))),"",MID(other_hotels_test!L2199,FIND("travelled",other_hotels_test!L2199,1)+9,LEN(other_hotels_test!L2199))))</f>
        <v>with family</v>
      </c>
      <c r="K2199" s="4" t="e">
        <f ca="1">udfRegEx(other_hotels_test!M2199,"\d( of )\d( stars).*(n&gt;)([\s\S]*;)")&amp;CHAR(10)&amp;udfRegEx(other_hotels_test!M2199,"[^;]+$\d( of )\d( stars).*(n&gt;)([\s\S]*;)")</f>
        <v>#NAME?</v>
      </c>
      <c r="N2199" s="1" t="str">
        <f>other_hotels_test!P2199</f>
        <v>Reviewed 21 November 2013</v>
      </c>
    </row>
    <row r="2200" spans="1:14" ht="98">
      <c r="A2200" s="1" t="str">
        <f>MID(other_hotels_test!D2200,1,FIND("_data",other_hotels_test!D2200,1)-1)</f>
        <v>victoria_hotel</v>
      </c>
      <c r="B2200" s="4" t="str">
        <f>other_hotels_test!G2200</f>
        <v>dave19764</v>
      </c>
      <c r="C2200" s="4" t="str">
        <f>IF(ISBLANK(other_hotels_test!H2200),"",other_hotels_test!H2200)</f>
        <v>Rome Italy</v>
      </c>
      <c r="D2200" s="1" t="str">
        <f>MID(other_hotels_test!I2200,FIND("of",other_hotels_test!I2200,1)-2,12)</f>
        <v>4 of 5 stars</v>
      </c>
      <c r="E2200" s="1" t="str">
        <f>MID(other_hotels_test!I2200,FIND("of",other_hotels_test!I2200,1)-2,2)</f>
        <v xml:space="preserve">4 </v>
      </c>
      <c r="F2200" s="2">
        <f>MID(other_hotels_test!I2200,FIND("of",other_hotels_test!I2200,1)-2,2)/MID(other_hotels_test!I2200,FIND("of",other_hotels_test!I2200,1)+2,2)</f>
        <v>0.8</v>
      </c>
      <c r="G2200" s="3" t="str">
        <f>IF(ISBLANK(other_hotels_test!J2200),"",other_hotels_test!J2200)</f>
        <v>“Good option in budget”</v>
      </c>
      <c r="H2200" s="3" t="str">
        <f>IF(ISBLANK(other_hotels_test!K2200),"",other_hotels_test!K2200)</f>
        <v>I did except after reading on trip advisor that the hotel suppose to be really dirty! Instead such a surprise efficient lady at the exception fast check in the room was small but x Asians standard is regularvery clean room  the bathroom was clean but really super tiny!! The only cons was that the air con was off so I needed to switch on after ten mins the room was ok the position is super top close to the major attractions!!</v>
      </c>
      <c r="I2200" s="1" t="str">
        <f>TRIM(IF(ISERROR(MID(other_hotels_test!L2200,7,FIND("travelled",other_hotels_test!L2200,1)-7)),"",MID(other_hotels_test!L2200,7,FIND("travelled",other_hotels_test!L2200,1)-7)))</f>
        <v/>
      </c>
      <c r="J2200" s="1" t="str">
        <f>TRIM(IF(ISERROR(MID(other_hotels_test!L2200,FIND("travelled",other_hotels_test!L2200,1)+9,LEN(other_hotels_test!L2200))),"",MID(other_hotels_test!L2200,FIND("travelled",other_hotels_test!L2200,1)+9,LEN(other_hotels_test!L2200))))</f>
        <v/>
      </c>
      <c r="K2200" s="4" t="e">
        <f ca="1">udfRegEx(other_hotels_test!M2200,"\d( of )\d( stars).*(n&gt;)([\s\S]*;)")&amp;CHAR(10)&amp;udfRegEx(other_hotels_test!M2200,"[^;]+$\d( of )\d( stars).*(n&gt;)([\s\S]*;)")</f>
        <v>#NAME?</v>
      </c>
      <c r="N2200" s="1" t="str">
        <f>other_hotels_test!P2200</f>
        <v>Reviewed 20 November 2013</v>
      </c>
    </row>
    <row r="2201" spans="1:14" ht="56">
      <c r="A2201" s="1" t="str">
        <f>MID(other_hotels_test!D2201,1,FIND("_data",other_hotels_test!D2201,1)-1)</f>
        <v>victoria_hotel</v>
      </c>
      <c r="B2201" s="4" t="str">
        <f>other_hotels_test!G2201</f>
        <v>Zheng T</v>
      </c>
      <c r="C2201" s="4" t="str">
        <f>IF(ISBLANK(other_hotels_test!H2201),"",other_hotels_test!H2201)</f>
        <v>Fuzhou China</v>
      </c>
      <c r="D2201" s="1" t="str">
        <f>MID(other_hotels_test!I2201,FIND("of",other_hotels_test!I2201,1)-2,12)</f>
        <v>5 of 5 stars</v>
      </c>
      <c r="E2201" s="1" t="str">
        <f>MID(other_hotels_test!I2201,FIND("of",other_hotels_test!I2201,1)-2,2)</f>
        <v xml:space="preserve">5 </v>
      </c>
      <c r="F2201" s="2">
        <f>MID(other_hotels_test!I2201,FIND("of",other_hotels_test!I2201,1)-2,2)/MID(other_hotels_test!I2201,FIND("of",other_hotels_test!I2201,1)+2,2)</f>
        <v>1</v>
      </c>
      <c r="G2201" s="3" t="str">
        <f>IF(ISBLANK(other_hotels_test!J2201),"",other_hotels_test!J2201)</f>
        <v>“very comfortable”</v>
      </c>
      <c r="H2201" s="3" t="str">
        <f>IF(ISBLANK(other_hotels_test!K2201),"",other_hotels_test!K2201)</f>
        <v>the service is very quickly and friendly.and in the evening we can't feel noisy .this is worth the price to living . this hotel isvery close to the Bras Basah MRT and also not far away from bugis centre.you can go shopping and eating very conveniently.</v>
      </c>
      <c r="I2201" s="1" t="str">
        <f>TRIM(IF(ISERROR(MID(other_hotels_test!L2201,7,FIND("travelled",other_hotels_test!L2201,1)-7)),"",MID(other_hotels_test!L2201,7,FIND("travelled",other_hotels_test!L2201,1)-7)))</f>
        <v>November 2013</v>
      </c>
      <c r="J2201" s="1" t="str">
        <f>TRIM(IF(ISERROR(MID(other_hotels_test!L2201,FIND("travelled",other_hotels_test!L2201,1)+9,LEN(other_hotels_test!L2201))),"",MID(other_hotels_test!L2201,FIND("travelled",other_hotels_test!L2201,1)+9,LEN(other_hotels_test!L2201))))</f>
        <v>as a couple</v>
      </c>
      <c r="K2201" s="4" t="e">
        <f ca="1">udfRegEx(other_hotels_test!M2201,"\d( of )\d( stars).*(n&gt;)([\s\S]*;)")&amp;CHAR(10)&amp;udfRegEx(other_hotels_test!M2201,"[^;]+$\d( of )\d( stars).*(n&gt;)([\s\S]*;)")</f>
        <v>#NAME?</v>
      </c>
      <c r="N2201" s="1" t="str">
        <f>other_hotels_test!P2201</f>
        <v>Reviewed 2 December 2013</v>
      </c>
    </row>
    <row r="2202" spans="1:14" ht="84">
      <c r="A2202" s="1" t="str">
        <f>MID(other_hotels_test!D2202,1,FIND("_data",other_hotels_test!D2202,1)-1)</f>
        <v>victoria_hotel</v>
      </c>
      <c r="B2202" s="4" t="str">
        <f>other_hotels_test!G2202</f>
        <v>frenzy_renzy</v>
      </c>
      <c r="C2202" s="4" t="str">
        <f>IF(ISBLANK(other_hotels_test!H2202),"",other_hotels_test!H2202)</f>
        <v/>
      </c>
      <c r="D2202" s="1" t="str">
        <f>MID(other_hotels_test!I2202,FIND("of",other_hotels_test!I2202,1)-2,12)</f>
        <v>3 of 5 stars</v>
      </c>
      <c r="E2202" s="1" t="str">
        <f>MID(other_hotels_test!I2202,FIND("of",other_hotels_test!I2202,1)-2,2)</f>
        <v xml:space="preserve">3 </v>
      </c>
      <c r="F2202" s="2">
        <f>MID(other_hotels_test!I2202,FIND("of",other_hotels_test!I2202,1)-2,2)/MID(other_hotels_test!I2202,FIND("of",other_hotels_test!I2202,1)+2,2)</f>
        <v>0.6</v>
      </c>
      <c r="G2202" s="3" t="str">
        <f>IF(ISBLANK(other_hotels_test!J2202),"",other_hotels_test!J2202)</f>
        <v>“Excellent location....”</v>
      </c>
      <c r="H2202" s="3" t="str">
        <f>IF(ISBLANK(other_hotels_test!K2202),"",other_hotels_test!K2202)</f>
        <v>We stayed in a twin room on the second floor from november 25 to 28(monday to thursday). Excellent location as most of the attractions are just a few minutes away on foot. Bras Basah Metro station is just around the corner(less than 2 minutes walk away from the hotel back entrance). The room is on the smaller side but at least it is clean and the bed is comfortable enough to have a good nights sleep. :)</v>
      </c>
      <c r="I2202" s="1" t="str">
        <f>TRIM(IF(ISERROR(MID(other_hotels_test!L2202,7,FIND("travelled",other_hotels_test!L2202,1)-7)),"",MID(other_hotels_test!L2202,7,FIND("travelled",other_hotels_test!L2202,1)-7)))</f>
        <v/>
      </c>
      <c r="J2202" s="1" t="str">
        <f>TRIM(IF(ISERROR(MID(other_hotels_test!L2202,FIND("travelled",other_hotels_test!L2202,1)+9,LEN(other_hotels_test!L2202))),"",MID(other_hotels_test!L2202,FIND("travelled",other_hotels_test!L2202,1)+9,LEN(other_hotels_test!L2202))))</f>
        <v/>
      </c>
      <c r="K2202" s="4" t="e">
        <f ca="1">udfRegEx(other_hotels_test!M2202,"\d( of )\d( stars).*(n&gt;)([\s\S]*;)")&amp;CHAR(10)&amp;udfRegEx(other_hotels_test!M2202,"[^;]+$\d( of )\d( stars).*(n&gt;)([\s\S]*;)")</f>
        <v>#NAME?</v>
      </c>
      <c r="N2202" s="1" t="str">
        <f>other_hotels_test!P2202</f>
        <v>Reviewed 2 December 2013</v>
      </c>
    </row>
    <row r="2203" spans="1:14" ht="196">
      <c r="A2203" s="1" t="str">
        <f>MID(other_hotels_test!D2203,1,FIND("_data",other_hotels_test!D2203,1)-1)</f>
        <v>victoria_hotel</v>
      </c>
      <c r="B2203" s="4" t="str">
        <f>other_hotels_test!G2203</f>
        <v>nick1906</v>
      </c>
      <c r="C2203" s="4" t="str">
        <f>IF(ISBLANK(other_hotels_test!H2203),"",other_hotels_test!H2203)</f>
        <v/>
      </c>
      <c r="D2203" s="1" t="str">
        <f>MID(other_hotels_test!I2203,FIND("of",other_hotels_test!I2203,1)-2,12)</f>
        <v>4 of 5 stars</v>
      </c>
      <c r="E2203" s="1" t="str">
        <f>MID(other_hotels_test!I2203,FIND("of",other_hotels_test!I2203,1)-2,2)</f>
        <v xml:space="preserve">4 </v>
      </c>
      <c r="F2203" s="2">
        <f>MID(other_hotels_test!I2203,FIND("of",other_hotels_test!I2203,1)-2,2)/MID(other_hotels_test!I2203,FIND("of",other_hotels_test!I2203,1)+2,2)</f>
        <v>0.8</v>
      </c>
      <c r="G2203" s="3" t="str">
        <f>IF(ISBLANK(other_hotels_test!J2203),"",other_hotels_test!J2203)</f>
        <v>“A quality hotel with a fantastic location.”</v>
      </c>
      <c r="H2203" s="3" t="str">
        <f>IF(ISBLANK(other_hotels_test!K2203),"",other_hotels_test!K2203)</f>
        <v>The location of Victoria Hotel couldn't be any better. Located right in the heart of town it's just a few MRT stops away from Orchard a 5 minutes walk to Bugis and a 10 minutes taxi ride to the icon of Singapore the Merlion. Travelling is made easy for guest as there are numerous public transport services surrounding the hotel. For hungry guest like myself finding food in the morning or late at night is not a problem because there is a 24-hours hawker centre just across the road. The rooms of the hotel are comfy and clean the essential elements for a quality hotel and a good night sleep. Priced at a reasonable price this hotel can't be any better. The only downside that I experience was that the wifi had a problem but it didn't really affected my stay. I strongly recommend people visiting Singapore for a holiday stay in this hotel as I would return to this hotel for my next trip. :)</v>
      </c>
      <c r="I2203" s="1" t="str">
        <f>TRIM(IF(ISERROR(MID(other_hotels_test!L2203,7,FIND("travelled",other_hotels_test!L2203,1)-7)),"",MID(other_hotels_test!L2203,7,FIND("travelled",other_hotels_test!L2203,1)-7)))</f>
        <v/>
      </c>
      <c r="J2203" s="1" t="str">
        <f>TRIM(IF(ISERROR(MID(other_hotels_test!L2203,FIND("travelled",other_hotels_test!L2203,1)+9,LEN(other_hotels_test!L2203))),"",MID(other_hotels_test!L2203,FIND("travelled",other_hotels_test!L2203,1)+9,LEN(other_hotels_test!L2203))))</f>
        <v/>
      </c>
      <c r="K2203" s="4" t="e">
        <f ca="1">udfRegEx(other_hotels_test!M2203,"\d( of )\d( stars).*(n&gt;)([\s\S]*;)")&amp;CHAR(10)&amp;udfRegEx(other_hotels_test!M2203,"[^;]+$\d( of )\d( stars).*(n&gt;)([\s\S]*;)")</f>
        <v>#NAME?</v>
      </c>
      <c r="N2203" s="1" t="str">
        <f>other_hotels_test!P2203</f>
        <v>Reviewed 30 November 2013</v>
      </c>
    </row>
    <row r="2204" spans="1:14" ht="196">
      <c r="A2204" s="1" t="str">
        <f>MID(other_hotels_test!D2204,1,FIND("_data",other_hotels_test!D2204,1)-1)</f>
        <v>victoria_hotel</v>
      </c>
      <c r="B2204" s="4" t="str">
        <f>other_hotels_test!G2204</f>
        <v>Sheyeen L</v>
      </c>
      <c r="C2204" s="4" t="str">
        <f>IF(ISBLANK(other_hotels_test!H2204),"",other_hotels_test!H2204)</f>
        <v>Bergen Hordaland Norway</v>
      </c>
      <c r="D2204" s="1" t="str">
        <f>MID(other_hotels_test!I2204,FIND("of",other_hotels_test!I2204,1)-2,12)</f>
        <v>2 of 5 stars</v>
      </c>
      <c r="E2204" s="1" t="str">
        <f>MID(other_hotels_test!I2204,FIND("of",other_hotels_test!I2204,1)-2,2)</f>
        <v xml:space="preserve">2 </v>
      </c>
      <c r="F2204" s="2">
        <f>MID(other_hotels_test!I2204,FIND("of",other_hotels_test!I2204,1)-2,2)/MID(other_hotels_test!I2204,FIND("of",other_hotels_test!I2204,1)+2,2)</f>
        <v>0.4</v>
      </c>
      <c r="G2204" s="3" t="str">
        <f>IF(ISBLANK(other_hotels_test!J2204),"",other_hotels_test!J2204)</f>
        <v>“COCKROACHES”</v>
      </c>
      <c r="H2204" s="3" t="str">
        <f>IF(ISBLANK(other_hotels_test!K2204),"",other_hotels_test!K2204)</f>
        <v>This place would be a Mortein advertiser's dream! I must have killed at least 10 baby cockroaches during my 2 day stay there. They were on the walls on the bed in my clothes. If you can stomach that this hotel is great value for money very close to the Bras Basah MRT (you will need to change lines to get to Orchard road meaning that it takes up to 20 min to get there with wait times) big chain hotels the National Library food outlets - the money that you save on the hotel can be used for shopping! The hotel itself is one of the first in Singapore so understandably quite old. Forgot about sleeping in - cleaning of the hotel starts at 9am and the dragging of the furniture and vacuum cleaner throughout the hotel seems to reverberate right into your ear canal. The staff are very friendly and helpful. I was reluctant to leave my luggage in an unlocked room without any people attending to it.. but it didn't get stolen :)</v>
      </c>
      <c r="I2204" s="1" t="str">
        <f>TRIM(IF(ISERROR(MID(other_hotels_test!L2204,7,FIND("travelled",other_hotels_test!L2204,1)-7)),"",MID(other_hotels_test!L2204,7,FIND("travelled",other_hotels_test!L2204,1)-7)))</f>
        <v>November 2013</v>
      </c>
      <c r="J2204" s="1" t="str">
        <f>TRIM(IF(ISERROR(MID(other_hotels_test!L2204,FIND("travelled",other_hotels_test!L2204,1)+9,LEN(other_hotels_test!L2204))),"",MID(other_hotels_test!L2204,FIND("travelled",other_hotels_test!L2204,1)+9,LEN(other_hotels_test!L2204))))</f>
        <v>solo</v>
      </c>
      <c r="K2204" s="4" t="e">
        <f ca="1">udfRegEx(other_hotels_test!M2204,"\d( of )\d( stars).*(n&gt;)([\s\S]*;)")&amp;CHAR(10)&amp;udfRegEx(other_hotels_test!M2204,"[^;]+$\d( of )\d( stars).*(n&gt;)([\s\S]*;)")</f>
        <v>#NAME?</v>
      </c>
      <c r="N2204" s="1" t="str">
        <f>other_hotels_test!P2204</f>
        <v>Reviewed 30 November 2013</v>
      </c>
    </row>
    <row r="2205" spans="1:14" ht="154">
      <c r="A2205" s="1" t="str">
        <f>MID(other_hotels_test!D2205,1,FIND("_data",other_hotels_test!D2205,1)-1)</f>
        <v>victoria_hotel</v>
      </c>
      <c r="B2205" s="4" t="str">
        <f>other_hotels_test!G2205</f>
        <v>Charles W</v>
      </c>
      <c r="C2205" s="4" t="str">
        <f>IF(ISBLANK(other_hotels_test!H2205),"",other_hotels_test!H2205)</f>
        <v>Milpitas California United States</v>
      </c>
      <c r="D2205" s="1" t="str">
        <f>MID(other_hotels_test!I2205,FIND("of",other_hotels_test!I2205,1)-2,12)</f>
        <v>4 of 5 stars</v>
      </c>
      <c r="E2205" s="1" t="str">
        <f>MID(other_hotels_test!I2205,FIND("of",other_hotels_test!I2205,1)-2,2)</f>
        <v xml:space="preserve">4 </v>
      </c>
      <c r="F2205" s="2">
        <f>MID(other_hotels_test!I2205,FIND("of",other_hotels_test!I2205,1)-2,2)/MID(other_hotels_test!I2205,FIND("of",other_hotels_test!I2205,1)+2,2)</f>
        <v>0.8</v>
      </c>
      <c r="G2205" s="3" t="str">
        <f>IF(ISBLANK(other_hotels_test!J2205),"",other_hotels_test!J2205)</f>
        <v>“Good location cheap”</v>
      </c>
      <c r="H2205" s="3" t="str">
        <f>IF(ISBLANK(other_hotels_test!K2205),"",other_hotels_test!K2205)</f>
        <v>I booked the morning of the my arrival in the afternoon and they didn't have my reservation on file. I had to forward it manually by email to them. So that added some unnecessary time to my check-in process. Very young workers at the front desk. The double room was pretty basic but good enough for a single or two people traveling on a budget. Location is good since it is in the middle of two major MRT stations and lots of good food all around. Wifi was bugged/unconnected pretty much for the whole first 24 hours. I'll give them a pass on this since the much more expensive hotel I stayed at for the rest of my trip also had a Wifi issue. for the first night.</v>
      </c>
      <c r="I2205" s="1" t="str">
        <f>TRIM(IF(ISERROR(MID(other_hotels_test!L2205,7,FIND("travelled",other_hotels_test!L2205,1)-7)),"",MID(other_hotels_test!L2205,7,FIND("travelled",other_hotels_test!L2205,1)-7)))</f>
        <v>November 2013</v>
      </c>
      <c r="J2205" s="1" t="str">
        <f>TRIM(IF(ISERROR(MID(other_hotels_test!L2205,FIND("travelled",other_hotels_test!L2205,1)+9,LEN(other_hotels_test!L2205))),"",MID(other_hotels_test!L2205,FIND("travelled",other_hotels_test!L2205,1)+9,LEN(other_hotels_test!L2205))))</f>
        <v>solo</v>
      </c>
      <c r="K2205" s="4" t="e">
        <f ca="1">udfRegEx(other_hotels_test!M2205,"\d( of )\d( stars).*(n&gt;)([\s\S]*;)")&amp;CHAR(10)&amp;udfRegEx(other_hotels_test!M2205,"[^;]+$\d( of )\d( stars).*(n&gt;)([\s\S]*;)")</f>
        <v>#NAME?</v>
      </c>
      <c r="N2205" s="1" t="str">
        <f>other_hotels_test!P2205</f>
        <v>Reviewed 30 November 2013</v>
      </c>
    </row>
    <row r="2206" spans="1:14" ht="84">
      <c r="A2206" s="1" t="str">
        <f>MID(other_hotels_test!D2206,1,FIND("_data",other_hotels_test!D2206,1)-1)</f>
        <v>victoria_hotel</v>
      </c>
      <c r="B2206" s="4" t="str">
        <f>other_hotels_test!G2206</f>
        <v>scottnjules</v>
      </c>
      <c r="C2206" s="4" t="str">
        <f>IF(ISBLANK(other_hotels_test!H2206),"",other_hotels_test!H2206)</f>
        <v>Nottingham</v>
      </c>
      <c r="D2206" s="1" t="str">
        <f>MID(other_hotels_test!I2206,FIND("of",other_hotels_test!I2206,1)-2,12)</f>
        <v>4 of 5 stars</v>
      </c>
      <c r="E2206" s="1" t="str">
        <f>MID(other_hotels_test!I2206,FIND("of",other_hotels_test!I2206,1)-2,2)</f>
        <v xml:space="preserve">4 </v>
      </c>
      <c r="F2206" s="2">
        <f>MID(other_hotels_test!I2206,FIND("of",other_hotels_test!I2206,1)-2,2)/MID(other_hotels_test!I2206,FIND("of",other_hotels_test!I2206,1)+2,2)</f>
        <v>0.8</v>
      </c>
      <c r="G2206" s="3" t="str">
        <f>IF(ISBLANK(other_hotels_test!J2206),"",other_hotels_test!J2206)</f>
        <v>“Great Location clean rooms”</v>
      </c>
      <c r="H2206" s="3" t="str">
        <f>IF(ISBLANK(other_hotels_test!K2206),"",other_hotels_test!K2206)</f>
        <v>We booked this hotel based on the reviews on this website.. and also the price! The location of the place is great... just a few blocks away from Raffles - the room itself was very small but it was clean it had everything you would need and it served our needs well. We were pleased that we booked this hotel and would recommend it for a place to stay for a short trip to Singapore.</v>
      </c>
      <c r="I2206" s="1" t="str">
        <f>TRIM(IF(ISERROR(MID(other_hotels_test!L2206,7,FIND("travelled",other_hotels_test!L2206,1)-7)),"",MID(other_hotels_test!L2206,7,FIND("travelled",other_hotels_test!L2206,1)-7)))</f>
        <v>September 2009</v>
      </c>
      <c r="J2206" s="1" t="str">
        <f>TRIM(IF(ISERROR(MID(other_hotels_test!L2206,FIND("travelled",other_hotels_test!L2206,1)+9,LEN(other_hotels_test!L2206))),"",MID(other_hotels_test!L2206,FIND("travelled",other_hotels_test!L2206,1)+9,LEN(other_hotels_test!L2206))))</f>
        <v>as a couple</v>
      </c>
      <c r="K2206" s="4" t="e">
        <f ca="1">udfRegEx(other_hotels_test!M2206,"\d( of )\d( stars).*(n&gt;)([\s\S]*;)")&amp;CHAR(10)&amp;udfRegEx(other_hotels_test!M2206,"[^;]+$\d( of )\d( stars).*(n&gt;)([\s\S]*;)")</f>
        <v>#NAME?</v>
      </c>
      <c r="N2206" s="1" t="str">
        <f>other_hotels_test!P2206</f>
        <v>Reviewed 25 September 2009</v>
      </c>
    </row>
    <row r="2207" spans="1:14" ht="154">
      <c r="A2207" s="1" t="str">
        <f>MID(other_hotels_test!D2207,1,FIND("_data",other_hotels_test!D2207,1)-1)</f>
        <v>victoria_hotel</v>
      </c>
      <c r="B2207" s="4" t="str">
        <f>other_hotels_test!G2207</f>
        <v>Cromulent</v>
      </c>
      <c r="C2207" s="4" t="str">
        <f>IF(ISBLANK(other_hotels_test!H2207),"",other_hotels_test!H2207)</f>
        <v>London United Kingdom</v>
      </c>
      <c r="D2207" s="1" t="str">
        <f>MID(other_hotels_test!I2207,FIND("of",other_hotels_test!I2207,1)-2,12)</f>
        <v>4 of 5 stars</v>
      </c>
      <c r="E2207" s="1" t="str">
        <f>MID(other_hotels_test!I2207,FIND("of",other_hotels_test!I2207,1)-2,2)</f>
        <v xml:space="preserve">4 </v>
      </c>
      <c r="F2207" s="2">
        <f>MID(other_hotels_test!I2207,FIND("of",other_hotels_test!I2207,1)-2,2)/MID(other_hotels_test!I2207,FIND("of",other_hotels_test!I2207,1)+2,2)</f>
        <v>0.8</v>
      </c>
      <c r="G2207" s="3" t="str">
        <f>IF(ISBLANK(other_hotels_test!J2207),"",other_hotels_test!J2207)</f>
        <v>“Very pleasant for the price”</v>
      </c>
      <c r="H2207" s="3" t="str">
        <f>IF(ISBLANK(other_hotels_test!K2207),"",other_hotels_test!K2207)</f>
        <v>The Victoria Hotel was a very nice place to stay. The room was clean and the location was very good indeed. Service was fine but nothing spectacular. I think that for the price it was an adequate place to stay just don't expect 5 star service because you won't find it here (which is perfectly understandable). They did book me a taxi to the airport after my stay which other places have been somewhat reluctant to do for some strange reason. The walls were a bit thin and because there were so many rooms on a floor you could sometimes here what people were doing next door but it was not that bad really. All in all I was perfectly happy with my stay here and would most likely come back to the Victoria Hotel again.</v>
      </c>
      <c r="I2207" s="1" t="str">
        <f>TRIM(IF(ISERROR(MID(other_hotels_test!L2207,7,FIND("travelled",other_hotels_test!L2207,1)-7)),"",MID(other_hotels_test!L2207,7,FIND("travelled",other_hotels_test!L2207,1)-7)))</f>
        <v>September 2009</v>
      </c>
      <c r="J2207" s="1" t="str">
        <f>TRIM(IF(ISERROR(MID(other_hotels_test!L2207,FIND("travelled",other_hotels_test!L2207,1)+9,LEN(other_hotels_test!L2207))),"",MID(other_hotels_test!L2207,FIND("travelled",other_hotels_test!L2207,1)+9,LEN(other_hotels_test!L2207))))</f>
        <v>solo</v>
      </c>
      <c r="K2207" s="4" t="e">
        <f ca="1">udfRegEx(other_hotels_test!M2207,"\d( of )\d( stars).*(n&gt;)([\s\S]*;)")&amp;CHAR(10)&amp;udfRegEx(other_hotels_test!M2207,"[^;]+$\d( of )\d( stars).*(n&gt;)([\s\S]*;)")</f>
        <v>#NAME?</v>
      </c>
      <c r="N2207" s="1" t="str">
        <f>other_hotels_test!P2207</f>
        <v>Reviewed 25 September 2009</v>
      </c>
    </row>
    <row r="2208" spans="1:14" ht="182">
      <c r="A2208" s="1" t="str">
        <f>MID(other_hotels_test!D2208,1,FIND("_data",other_hotels_test!D2208,1)-1)</f>
        <v>victoria_hotel</v>
      </c>
      <c r="B2208" s="4" t="str">
        <f>other_hotels_test!G2208</f>
        <v>KaraP87</v>
      </c>
      <c r="C2208" s="4" t="str">
        <f>IF(ISBLANK(other_hotels_test!H2208),"",other_hotels_test!H2208)</f>
        <v>Dundee United Kingdom</v>
      </c>
      <c r="D2208" s="1" t="str">
        <f>MID(other_hotels_test!I2208,FIND("of",other_hotels_test!I2208,1)-2,12)</f>
        <v>5 of 5 stars</v>
      </c>
      <c r="E2208" s="1" t="str">
        <f>MID(other_hotels_test!I2208,FIND("of",other_hotels_test!I2208,1)-2,2)</f>
        <v xml:space="preserve">5 </v>
      </c>
      <c r="F2208" s="2">
        <f>MID(other_hotels_test!I2208,FIND("of",other_hotels_test!I2208,1)-2,2)/MID(other_hotels_test!I2208,FIND("of",other_hotels_test!I2208,1)+2,2)</f>
        <v>1</v>
      </c>
      <c r="G2208" s="3" t="str">
        <f>IF(ISBLANK(other_hotels_test!J2208),"",other_hotels_test!J2208)</f>
        <v>“Excellent location and price!”</v>
      </c>
      <c r="H2208" s="3" t="str">
        <f>IF(ISBLANK(other_hotels_test!K2208),"",other_hotels_test!K2208)</f>
        <v>My partner and I stayed here for 1 night last week on our first trip to Singapore and we loved it. The staff were very helpful and check in was fast. Rooms were adequate size and very clean. Bathroom was very clean. TV had English shows (then most things in Singapore are in English!). For the price of the hotel it is a fantastic place. There is a 7-11 next door and you are close to Bugis Junction and City Quay plus tours will pick up from this hotel. There is also a lift so no need to carry luggage up stairs! Our room didn't have much of a view but then we didn't care as we wanted to be out in the city rather than looking at it from our room. They also had free interent which was handy! I would recommend this highly to people who want a comfy bed clean room and bathroom and great location to see the wonderful city!</v>
      </c>
      <c r="I2208" s="1" t="str">
        <f>TRIM(IF(ISERROR(MID(other_hotels_test!L2208,7,FIND("travelled",other_hotels_test!L2208,1)-7)),"",MID(other_hotels_test!L2208,7,FIND("travelled",other_hotels_test!L2208,1)-7)))</f>
        <v>August 2009</v>
      </c>
      <c r="J2208" s="1" t="str">
        <f>TRIM(IF(ISERROR(MID(other_hotels_test!L2208,FIND("travelled",other_hotels_test!L2208,1)+9,LEN(other_hotels_test!L2208))),"",MID(other_hotels_test!L2208,FIND("travelled",other_hotels_test!L2208,1)+9,LEN(other_hotels_test!L2208))))</f>
        <v>as a couple</v>
      </c>
      <c r="K2208" s="4" t="e">
        <f ca="1">udfRegEx(other_hotels_test!M2208,"\d( of )\d( stars).*(n&gt;)([\s\S]*;)")&amp;CHAR(10)&amp;udfRegEx(other_hotels_test!M2208,"[^;]+$\d( of )\d( stars).*(n&gt;)([\s\S]*;)")</f>
        <v>#NAME?</v>
      </c>
      <c r="N2208" s="1" t="str">
        <f>other_hotels_test!P2208</f>
        <v>Reviewed 2 September 2009</v>
      </c>
    </row>
    <row r="2209" spans="1:14" ht="168">
      <c r="A2209" s="1" t="str">
        <f>MID(other_hotels_test!D2209,1,FIND("_data",other_hotels_test!D2209,1)-1)</f>
        <v>victoria_hotel</v>
      </c>
      <c r="B2209" s="4" t="str">
        <f>other_hotels_test!G2209</f>
        <v>JCGABZ</v>
      </c>
      <c r="C2209" s="4" t="str">
        <f>IF(ISBLANK(other_hotels_test!H2209),"",other_hotels_test!H2209)</f>
        <v>Cebu Island Philippines</v>
      </c>
      <c r="D2209" s="1" t="str">
        <f>MID(other_hotels_test!I2209,FIND("of",other_hotels_test!I2209,1)-2,12)</f>
        <v>5 of 5 stars</v>
      </c>
      <c r="E2209" s="1" t="str">
        <f>MID(other_hotels_test!I2209,FIND("of",other_hotels_test!I2209,1)-2,2)</f>
        <v xml:space="preserve">5 </v>
      </c>
      <c r="F2209" s="2">
        <f>MID(other_hotels_test!I2209,FIND("of",other_hotels_test!I2209,1)-2,2)/MID(other_hotels_test!I2209,FIND("of",other_hotels_test!I2209,1)+2,2)</f>
        <v>1</v>
      </c>
      <c r="G2209" s="3" t="str">
        <f>IF(ISBLANK(other_hotels_test!J2209),"",other_hotels_test!J2209)</f>
        <v>“comfortable stay in a good location”</v>
      </c>
      <c r="H2209" s="3" t="str">
        <f>IF(ISBLANK(other_hotels_test!K2209),"",other_hotels_test!K2209)</f>
        <v>We're a couple on our first Singapore trip for four nights stay. We had a very late check in on our first day since we arrived almost 2am but front desk staff were so quick to room in us immediately. The beddings and linens are always clean and white as new. The housekeeping lady always clean our room with out being told to do so. The front desk staff are all attentive helpful and courteous. No transpo problem as to MRT and bus since very near to Brash Basah and Bugis MRT stations. The bus stop was in front of the hotel There are two 7-11 stores outside. Very safe location even when you got home very late at night. Our room was in 403  a deluxe room with window fronting Bras Basah Road. Though facing main road traffic noise does'nt bother us since we drew close the curtains.</v>
      </c>
      <c r="I2209" s="1" t="str">
        <f>TRIM(IF(ISERROR(MID(other_hotels_test!L2209,7,FIND("travelled",other_hotels_test!L2209,1)-7)),"",MID(other_hotels_test!L2209,7,FIND("travelled",other_hotels_test!L2209,1)-7)))</f>
        <v>December 2013</v>
      </c>
      <c r="J2209" s="1" t="str">
        <f>TRIM(IF(ISERROR(MID(other_hotels_test!L2209,FIND("travelled",other_hotels_test!L2209,1)+9,LEN(other_hotels_test!L2209))),"",MID(other_hotels_test!L2209,FIND("travelled",other_hotels_test!L2209,1)+9,LEN(other_hotels_test!L2209))))</f>
        <v>as a couple</v>
      </c>
      <c r="K2209" s="4" t="e">
        <f ca="1">udfRegEx(other_hotels_test!M2209,"\d( of )\d( stars).*(n&gt;)([\s\S]*;)")&amp;CHAR(10)&amp;udfRegEx(other_hotels_test!M2209,"[^;]+$\d( of )\d( stars).*(n&gt;)([\s\S]*;)")</f>
        <v>#NAME?</v>
      </c>
      <c r="N2209" s="1" t="str">
        <f>other_hotels_test!P2209</f>
        <v>Reviewed 7 December 2013</v>
      </c>
    </row>
    <row r="2210" spans="1:14" ht="126">
      <c r="A2210" s="1" t="str">
        <f>MID(other_hotels_test!D2210,1,FIND("_data",other_hotels_test!D2210,1)-1)</f>
        <v>victoria_hotel</v>
      </c>
      <c r="B2210" s="4" t="str">
        <f>other_hotels_test!G2210</f>
        <v>Murali B</v>
      </c>
      <c r="C2210" s="4" t="str">
        <f>IF(ISBLANK(other_hotels_test!H2210),"",other_hotels_test!H2210)</f>
        <v>Chennai (Madras) India</v>
      </c>
      <c r="D2210" s="1" t="str">
        <f>MID(other_hotels_test!I2210,FIND("of",other_hotels_test!I2210,1)-2,12)</f>
        <v>4 of 5 stars</v>
      </c>
      <c r="E2210" s="1" t="str">
        <f>MID(other_hotels_test!I2210,FIND("of",other_hotels_test!I2210,1)-2,2)</f>
        <v xml:space="preserve">4 </v>
      </c>
      <c r="F2210" s="2">
        <f>MID(other_hotels_test!I2210,FIND("of",other_hotels_test!I2210,1)-2,2)/MID(other_hotels_test!I2210,FIND("of",other_hotels_test!I2210,1)+2,2)</f>
        <v>0.8</v>
      </c>
      <c r="G2210" s="3" t="str">
        <f>IF(ISBLANK(other_hotels_test!J2210),"",other_hotels_test!J2210)</f>
        <v>“Nice stay”</v>
      </c>
      <c r="H2210" s="3" t="str">
        <f>IF(ISBLANK(other_hotels_test!K2210),"",other_hotels_test!K2210)</f>
        <v>Quite comfortable and quite in the middle of bugis area. My trip was quite productive and thanks to Victoria Hotel.My business meetings were mostly at walkable distance.MRT is also not too far.Lots of food courts museums and cultural centers pretty close to the hotel.The lobby staff were very courteous and helpful. Value for money. I might have given 5 stars if not for the following two issues: (1) The internet speed was too slow. It was not fixed despite informing them twice.I gave up on this. (2) The room was quite damp. I realized it when I packed all my clothes on the day of check out.</v>
      </c>
      <c r="I2210" s="1" t="str">
        <f>TRIM(IF(ISERROR(MID(other_hotels_test!L2210,7,FIND("travelled",other_hotels_test!L2210,1)-7)),"",MID(other_hotels_test!L2210,7,FIND("travelled",other_hotels_test!L2210,1)-7)))</f>
        <v>December 2013</v>
      </c>
      <c r="J2210" s="1" t="str">
        <f>TRIM(IF(ISERROR(MID(other_hotels_test!L2210,FIND("travelled",other_hotels_test!L2210,1)+9,LEN(other_hotels_test!L2210))),"",MID(other_hotels_test!L2210,FIND("travelled",other_hotels_test!L2210,1)+9,LEN(other_hotels_test!L2210))))</f>
        <v>on business</v>
      </c>
      <c r="K2210" s="4" t="e">
        <f ca="1">udfRegEx(other_hotels_test!M2210,"\d( of )\d( stars).*(n&gt;)([\s\S]*;)")&amp;CHAR(10)&amp;udfRegEx(other_hotels_test!M2210,"[^;]+$\d( of )\d( stars).*(n&gt;)([\s\S]*;)")</f>
        <v>#NAME?</v>
      </c>
      <c r="N2210" s="1" t="str">
        <f>other_hotels_test!P2210</f>
        <v>Reviewed 6 December 2013</v>
      </c>
    </row>
    <row r="2211" spans="1:14" ht="70">
      <c r="A2211" s="1" t="str">
        <f>MID(other_hotels_test!D2211,1,FIND("_data",other_hotels_test!D2211,1)-1)</f>
        <v>victoria_hotel</v>
      </c>
      <c r="B2211" s="4" t="str">
        <f>other_hotels_test!G2211</f>
        <v>MaggiePY</v>
      </c>
      <c r="C2211" s="4" t="str">
        <f>IF(ISBLANK(other_hotels_test!H2211),"",other_hotels_test!H2211)</f>
        <v>Shanghai China</v>
      </c>
      <c r="D2211" s="1" t="str">
        <f>MID(other_hotels_test!I2211,FIND("of",other_hotels_test!I2211,1)-2,12)</f>
        <v>3 of 5 stars</v>
      </c>
      <c r="E2211" s="1" t="str">
        <f>MID(other_hotels_test!I2211,FIND("of",other_hotels_test!I2211,1)-2,2)</f>
        <v xml:space="preserve">3 </v>
      </c>
      <c r="F2211" s="2">
        <f>MID(other_hotels_test!I2211,FIND("of",other_hotels_test!I2211,1)-2,2)/MID(other_hotels_test!I2211,FIND("of",other_hotels_test!I2211,1)+2,2)</f>
        <v>0.6</v>
      </c>
      <c r="G2211" s="3" t="str">
        <f>IF(ISBLANK(other_hotels_test!J2211),"",other_hotels_test!J2211)</f>
        <v>“Good Location”</v>
      </c>
      <c r="H2211" s="3" t="str">
        <f>IF(ISBLANK(other_hotels_test!K2211),"",other_hotels_test!K2211)</f>
        <v>Location is very food near to the Bugis City Hall National Museum etc. Front desk is very friendly. I arrived there at around 9am. They help to arrange a room for my early check in. The room is clean and fine but it's very noisy as the room is very close to the air condition system.</v>
      </c>
      <c r="I2211" s="1" t="str">
        <f>TRIM(IF(ISERROR(MID(other_hotels_test!L2211,7,FIND("travelled",other_hotels_test!L2211,1)-7)),"",MID(other_hotels_test!L2211,7,FIND("travelled",other_hotels_test!L2211,1)-7)))</f>
        <v>November 2013</v>
      </c>
      <c r="J2211" s="1" t="str">
        <f>TRIM(IF(ISERROR(MID(other_hotels_test!L2211,FIND("travelled",other_hotels_test!L2211,1)+9,LEN(other_hotels_test!L2211))),"",MID(other_hotels_test!L2211,FIND("travelled",other_hotels_test!L2211,1)+9,LEN(other_hotels_test!L2211))))</f>
        <v>solo</v>
      </c>
      <c r="K2211" s="4" t="e">
        <f ca="1">udfRegEx(other_hotels_test!M2211,"\d( of )\d( stars).*(n&gt;)([\s\S]*;)")&amp;CHAR(10)&amp;udfRegEx(other_hotels_test!M2211,"[^;]+$\d( of )\d( stars).*(n&gt;)([\s\S]*;)")</f>
        <v>#NAME?</v>
      </c>
      <c r="N2211" s="1" t="str">
        <f>other_hotels_test!P2211</f>
        <v>Reviewed 6 December 2013</v>
      </c>
    </row>
    <row r="2212" spans="1:14" ht="84">
      <c r="A2212" s="1" t="str">
        <f>MID(other_hotels_test!D2212,1,FIND("_data",other_hotels_test!D2212,1)-1)</f>
        <v>victoria_hotel</v>
      </c>
      <c r="B2212" s="4" t="str">
        <f>other_hotels_test!G2212</f>
        <v>KaiCheong</v>
      </c>
      <c r="C2212" s="4" t="str">
        <f>IF(ISBLANK(other_hotels_test!H2212),"",other_hotels_test!H2212)</f>
        <v>London United Kingdom</v>
      </c>
      <c r="D2212" s="1" t="str">
        <f>MID(other_hotels_test!I2212,FIND("of",other_hotels_test!I2212,1)-2,12)</f>
        <v>4 of 5 stars</v>
      </c>
      <c r="E2212" s="1" t="str">
        <f>MID(other_hotels_test!I2212,FIND("of",other_hotels_test!I2212,1)-2,2)</f>
        <v xml:space="preserve">4 </v>
      </c>
      <c r="F2212" s="2">
        <f>MID(other_hotels_test!I2212,FIND("of",other_hotels_test!I2212,1)-2,2)/MID(other_hotels_test!I2212,FIND("of",other_hotels_test!I2212,1)+2,2)</f>
        <v>0.8</v>
      </c>
      <c r="G2212" s="3" t="str">
        <f>IF(ISBLANK(other_hotels_test!J2212),"",other_hotels_test!J2212)</f>
        <v>“Great Location”</v>
      </c>
      <c r="H2212" s="3" t="str">
        <f>IF(ISBLANK(other_hotels_test!K2212),"",other_hotels_test!K2212)</f>
        <v>Am a returning guest at the Victoria. Staff always courteous and friendly. Great location for MRT ( Bras Basah and City Hall). Also very convenient bus stop outside the hotel. There is a 24 hour Food court opposite the hotel and Raffles City and CHIJMES are within walking distance. So is Bugis Junction. I have stayed in both the family room and also the twin rooms. All are clean and comfortable.</v>
      </c>
      <c r="I2212" s="1" t="str">
        <f>TRIM(IF(ISERROR(MID(other_hotels_test!L2212,7,FIND("travelled",other_hotels_test!L2212,1)-7)),"",MID(other_hotels_test!L2212,7,FIND("travelled",other_hotels_test!L2212,1)-7)))</f>
        <v>November 2013</v>
      </c>
      <c r="J2212" s="1" t="str">
        <f>TRIM(IF(ISERROR(MID(other_hotels_test!L2212,FIND("travelled",other_hotels_test!L2212,1)+9,LEN(other_hotels_test!L2212))),"",MID(other_hotels_test!L2212,FIND("travelled",other_hotels_test!L2212,1)+9,LEN(other_hotels_test!L2212))))</f>
        <v>with friends</v>
      </c>
      <c r="K2212" s="4" t="e">
        <f ca="1">udfRegEx(other_hotels_test!M2212,"\d( of )\d( stars).*(n&gt;)([\s\S]*;)")&amp;CHAR(10)&amp;udfRegEx(other_hotels_test!M2212,"[^;]+$\d( of )\d( stars).*(n&gt;)([\s\S]*;)")</f>
        <v>#NAME?</v>
      </c>
      <c r="N2212" s="1" t="str">
        <f>other_hotels_test!P2212</f>
        <v>Reviewed 6 December 2013</v>
      </c>
    </row>
    <row r="2213" spans="1:14" ht="224">
      <c r="A2213" s="1" t="str">
        <f>MID(other_hotels_test!D2213,1,FIND("_data",other_hotels_test!D2213,1)-1)</f>
        <v>victoria_hotel</v>
      </c>
      <c r="B2213" s="4" t="str">
        <f>other_hotels_test!G2213</f>
        <v>redroch_11</v>
      </c>
      <c r="C2213" s="4" t="str">
        <f>IF(ISBLANK(other_hotels_test!H2213),"",other_hotels_test!H2213)</f>
        <v>Perth Australia</v>
      </c>
      <c r="D2213" s="1" t="str">
        <f>MID(other_hotels_test!I2213,FIND("of",other_hotels_test!I2213,1)-2,12)</f>
        <v>2 of 5 stars</v>
      </c>
      <c r="E2213" s="1" t="str">
        <f>MID(other_hotels_test!I2213,FIND("of",other_hotels_test!I2213,1)-2,2)</f>
        <v xml:space="preserve">2 </v>
      </c>
      <c r="F2213" s="2">
        <f>MID(other_hotels_test!I2213,FIND("of",other_hotels_test!I2213,1)-2,2)/MID(other_hotels_test!I2213,FIND("of",other_hotels_test!I2213,1)+2,2)</f>
        <v>0.4</v>
      </c>
      <c r="G2213" s="3" t="str">
        <f>IF(ISBLANK(other_hotels_test!J2213),"",other_hotels_test!J2213)</f>
        <v>“Budget only”</v>
      </c>
      <c r="H2213" s="3" t="str">
        <f>IF(ISBLANK(other_hotels_test!K2213),"",other_hotels_test!K2213)</f>
        <v>We decided to stay at this hotel because of its location and large room size for families. Well we were not disappointed by the location. A short stroll to Bugis Junction dining and shopping including the night markets and MRT. The room was big enough for our family of 4 with a single bed and a queen bed in a family room. The staff were so friendly and attentive to our needs. These were about all that we liked about this hotel. CONS: the hotel is very run down and the rooms had dirty walls and carpets. The furniture and trimmings would have been beautiful in its heyday. The bedding was clean however. We had ants constantly in our room which the staff came back to spray but could not get rid of. The bathroom was average hotel size. More ants there too and the shower head was totally useless with water coming out like a tap! If you are on a budget and aren't too fussy then stay here. If you can afford it then go to the Intercontinental or Grand Plaza nearby. Really wanted to rate this higher but could not.</v>
      </c>
      <c r="I2213" s="1" t="str">
        <f>TRIM(IF(ISERROR(MID(other_hotels_test!L2213,7,FIND("travelled",other_hotels_test!L2213,1)-7)),"",MID(other_hotels_test!L2213,7,FIND("travelled",other_hotels_test!L2213,1)-7)))</f>
        <v>November 2013</v>
      </c>
      <c r="J2213" s="1" t="str">
        <f>TRIM(IF(ISERROR(MID(other_hotels_test!L2213,FIND("travelled",other_hotels_test!L2213,1)+9,LEN(other_hotels_test!L2213))),"",MID(other_hotels_test!L2213,FIND("travelled",other_hotels_test!L2213,1)+9,LEN(other_hotels_test!L2213))))</f>
        <v>with family</v>
      </c>
      <c r="K2213" s="4" t="e">
        <f ca="1">udfRegEx(other_hotels_test!M2213,"\d( of )\d( stars).*(n&gt;)([\s\S]*;)")&amp;CHAR(10)&amp;udfRegEx(other_hotels_test!M2213,"[^;]+$\d( of )\d( stars).*(n&gt;)([\s\S]*;)")</f>
        <v>#NAME?</v>
      </c>
      <c r="N2213" s="1" t="str">
        <f>other_hotels_test!P2213</f>
        <v>Reviewed 2 December 2013</v>
      </c>
    </row>
    <row r="2214" spans="1:14" ht="56">
      <c r="A2214" s="1" t="str">
        <f>MID(other_hotels_test!D2214,1,FIND("_data",other_hotels_test!D2214,1)-1)</f>
        <v>victoria_hotel</v>
      </c>
      <c r="B2214" s="4" t="str">
        <f>other_hotels_test!G2214</f>
        <v>KIWICAROL53</v>
      </c>
      <c r="C2214" s="4" t="str">
        <f>IF(ISBLANK(other_hotels_test!H2214),"",other_hotels_test!H2214)</f>
        <v>NEW ZEALAND</v>
      </c>
      <c r="D2214" s="1" t="str">
        <f>MID(other_hotels_test!I2214,FIND("of",other_hotels_test!I2214,1)-2,12)</f>
        <v>5 of 5 stars</v>
      </c>
      <c r="E2214" s="1" t="str">
        <f>MID(other_hotels_test!I2214,FIND("of",other_hotels_test!I2214,1)-2,2)</f>
        <v xml:space="preserve">5 </v>
      </c>
      <c r="F2214" s="2">
        <f>MID(other_hotels_test!I2214,FIND("of",other_hotels_test!I2214,1)-2,2)/MID(other_hotels_test!I2214,FIND("of",other_hotels_test!I2214,1)+2,2)</f>
        <v>1</v>
      </c>
      <c r="G2214" s="3" t="str">
        <f>IF(ISBLANK(other_hotels_test!J2214),"",other_hotels_test!J2214)</f>
        <v>“Absolutely brilliant ! Value for money”</v>
      </c>
      <c r="H2214" s="3" t="str">
        <f>IF(ISBLANK(other_hotels_test!K2214),"",other_hotels_test!K2214)</f>
        <v>Hotel does not have great 'street appeal' from the front but once through the main doors your apprehension is quickly dispelled. The staff are very friendly and obliging and the rooms are modern and spotlessly clean and there is free internet access in the lobby.</v>
      </c>
      <c r="I2214" s="1" t="str">
        <f>TRIM(IF(ISERROR(MID(other_hotels_test!L2214,7,FIND("travelled",other_hotels_test!L2214,1)-7)),"",MID(other_hotels_test!L2214,7,FIND("travelled",other_hotels_test!L2214,1)-7)))</f>
        <v>July 2009</v>
      </c>
      <c r="J2214" s="1" t="str">
        <f>TRIM(IF(ISERROR(MID(other_hotels_test!L2214,FIND("travelled",other_hotels_test!L2214,1)+9,LEN(other_hotels_test!L2214))),"",MID(other_hotels_test!L2214,FIND("travelled",other_hotels_test!L2214,1)+9,LEN(other_hotels_test!L2214))))</f>
        <v>solo</v>
      </c>
      <c r="K2214" s="4" t="e">
        <f ca="1">udfRegEx(other_hotels_test!M2214,"\d( of )\d( stars).*(n&gt;)([\s\S]*;)")&amp;CHAR(10)&amp;udfRegEx(other_hotels_test!M2214,"[^;]+$\d( of )\d( stars).*(n&gt;)([\s\S]*;)")</f>
        <v>#NAME?</v>
      </c>
      <c r="N2214" s="1" t="str">
        <f>other_hotels_test!P2214</f>
        <v>Reviewed 14 August 2009</v>
      </c>
    </row>
    <row r="2215" spans="1:14" ht="70">
      <c r="A2215" s="1" t="str">
        <f>MID(other_hotels_test!D2215,1,FIND("_data",other_hotels_test!D2215,1)-1)</f>
        <v>victoria_hotel</v>
      </c>
      <c r="B2215" s="4" t="str">
        <f>other_hotels_test!G2215</f>
        <v>Afiq A</v>
      </c>
      <c r="C2215" s="4" t="str">
        <f>IF(ISBLANK(other_hotels_test!H2215),"",other_hotels_test!H2215)</f>
        <v/>
      </c>
      <c r="D2215" s="1" t="str">
        <f>MID(other_hotels_test!I2215,FIND("of",other_hotels_test!I2215,1)-2,12)</f>
        <v>5 of 5 stars</v>
      </c>
      <c r="E2215" s="1" t="str">
        <f>MID(other_hotels_test!I2215,FIND("of",other_hotels_test!I2215,1)-2,2)</f>
        <v xml:space="preserve">5 </v>
      </c>
      <c r="F2215" s="2">
        <f>MID(other_hotels_test!I2215,FIND("of",other_hotels_test!I2215,1)-2,2)/MID(other_hotels_test!I2215,FIND("of",other_hotels_test!I2215,1)+2,2)</f>
        <v>1</v>
      </c>
      <c r="G2215" s="3" t="str">
        <f>IF(ISBLANK(other_hotels_test!J2215),"",other_hotels_test!J2215)</f>
        <v>“Better than expected”</v>
      </c>
      <c r="H2215" s="3" t="str">
        <f>IF(ISBLANK(other_hotels_test!K2215),"",other_hotels_test!K2215)</f>
        <v>Comfortable too good for a two star rated hotel. Very good location near mrt and walking distance to near tourist spots like orchard road bugis and arab street. There is a 7/11 shop downstairs. This hotel is very convenient because you can get a four star like service/room for a 2 star price (singapore hotels are not cheap).</v>
      </c>
      <c r="I2215" s="1" t="str">
        <f>TRIM(IF(ISERROR(MID(other_hotels_test!L2215,7,FIND("travelled",other_hotels_test!L2215,1)-7)),"",MID(other_hotels_test!L2215,7,FIND("travelled",other_hotels_test!L2215,1)-7)))</f>
        <v/>
      </c>
      <c r="J2215" s="1" t="str">
        <f>TRIM(IF(ISERROR(MID(other_hotels_test!L2215,FIND("travelled",other_hotels_test!L2215,1)+9,LEN(other_hotels_test!L2215))),"",MID(other_hotels_test!L2215,FIND("travelled",other_hotels_test!L2215,1)+9,LEN(other_hotels_test!L2215))))</f>
        <v/>
      </c>
      <c r="K2215" s="4" t="e">
        <f ca="1">udfRegEx(other_hotels_test!M2215,"\d( of )\d( stars).*(n&gt;)([\s\S]*;)")&amp;CHAR(10)&amp;udfRegEx(other_hotels_test!M2215,"[^;]+$\d( of )\d( stars).*(n&gt;)([\s\S]*;)")</f>
        <v>#NAME?</v>
      </c>
      <c r="N2215" s="1" t="str">
        <f>other_hotels_test!P2215</f>
        <v>Reviewed 16 December 2013</v>
      </c>
    </row>
    <row r="2216" spans="1:14" ht="168">
      <c r="A2216" s="1" t="str">
        <f>MID(other_hotels_test!D2216,1,FIND("_data",other_hotels_test!D2216,1)-1)</f>
        <v>victoria_hotel</v>
      </c>
      <c r="B2216" s="4" t="str">
        <f>other_hotels_test!G2216</f>
        <v>saintstommyAlgarve</v>
      </c>
      <c r="C2216" s="4" t="str">
        <f>IF(ISBLANK(other_hotels_test!H2216),"",other_hotels_test!H2216)</f>
        <v>Bristol United Kingdom</v>
      </c>
      <c r="D2216" s="1" t="str">
        <f>MID(other_hotels_test!I2216,FIND("of",other_hotels_test!I2216,1)-2,12)</f>
        <v>1 of 5 stars</v>
      </c>
      <c r="E2216" s="1" t="str">
        <f>MID(other_hotels_test!I2216,FIND("of",other_hotels_test!I2216,1)-2,2)</f>
        <v xml:space="preserve">1 </v>
      </c>
      <c r="F2216" s="2">
        <f>MID(other_hotels_test!I2216,FIND("of",other_hotels_test!I2216,1)-2,2)/MID(other_hotels_test!I2216,FIND("of",other_hotels_test!I2216,1)+2,2)</f>
        <v>0.2</v>
      </c>
      <c r="G2216" s="3" t="str">
        <f>IF(ISBLANK(other_hotels_test!J2216),"",other_hotels_test!J2216)</f>
        <v>“Worse Hotel in Singapore”</v>
      </c>
      <c r="H2216" s="3" t="str">
        <f>IF(ISBLANK(other_hotels_test!K2216),"",other_hotels_test!K2216)</f>
        <v>I was in a double bed room with window. outside window was the extractors for the hotel. so continuous noise. The bedroom had a strange odour to it which I felt would clear with a window open and air con. I stayed 2 nights in the room before complaining. on Complaint I was told they could upgrade me at a cost or move me to a room without a window. I stayed 1 night in room without a window before leaving the Hotel 2 days before my check out. I have had severe chest infection since leaving and now on steroids to try and kill the virus. This Hotel has nice staff in nice uniforms. but that really is it. This is 1 star at best and is just another Singapore Hotel taking money but not getting its act together and renovating what is now a bad hotel. I strongly advice not too stay here.</v>
      </c>
      <c r="I2216" s="1" t="str">
        <f>TRIM(IF(ISERROR(MID(other_hotels_test!L2216,7,FIND("travelled",other_hotels_test!L2216,1)-7)),"",MID(other_hotels_test!L2216,7,FIND("travelled",other_hotels_test!L2216,1)-7)))</f>
        <v>December 2013</v>
      </c>
      <c r="J2216" s="1" t="str">
        <f>TRIM(IF(ISERROR(MID(other_hotels_test!L2216,FIND("travelled",other_hotels_test!L2216,1)+9,LEN(other_hotels_test!L2216))),"",MID(other_hotels_test!L2216,FIND("travelled",other_hotels_test!L2216,1)+9,LEN(other_hotels_test!L2216))))</f>
        <v>solo</v>
      </c>
      <c r="K2216" s="4" t="e">
        <f ca="1">udfRegEx(other_hotels_test!M2216,"\d( of )\d( stars).*(n&gt;)([\s\S]*;)")&amp;CHAR(10)&amp;udfRegEx(other_hotels_test!M2216,"[^;]+$\d( of )\d( stars).*(n&gt;)([\s\S]*;)")</f>
        <v>#NAME?</v>
      </c>
      <c r="N2216" s="1" t="str">
        <f>other_hotels_test!P2216</f>
        <v>Reviewed 15 December 2013</v>
      </c>
    </row>
    <row r="2217" spans="1:14" ht="70">
      <c r="A2217" s="1" t="str">
        <f>MID(other_hotels_test!D2217,1,FIND("_data",other_hotels_test!D2217,1)-1)</f>
        <v>victoria_hotel</v>
      </c>
      <c r="B2217" s="4" t="str">
        <f>other_hotels_test!G2217</f>
        <v>Andhy Z</v>
      </c>
      <c r="C2217" s="4" t="str">
        <f>IF(ISBLANK(other_hotels_test!H2217),"",other_hotels_test!H2217)</f>
        <v/>
      </c>
      <c r="D2217" s="1" t="str">
        <f>MID(other_hotels_test!I2217,FIND("of",other_hotels_test!I2217,1)-2,12)</f>
        <v>5 of 5 stars</v>
      </c>
      <c r="E2217" s="1" t="str">
        <f>MID(other_hotels_test!I2217,FIND("of",other_hotels_test!I2217,1)-2,2)</f>
        <v xml:space="preserve">5 </v>
      </c>
      <c r="F2217" s="2">
        <f>MID(other_hotels_test!I2217,FIND("of",other_hotels_test!I2217,1)-2,2)/MID(other_hotels_test!I2217,FIND("of",other_hotels_test!I2217,1)+2,2)</f>
        <v>1</v>
      </c>
      <c r="G2217" s="3" t="str">
        <f>IF(ISBLANK(other_hotels_test!J2217),"",other_hotels_test!J2217)</f>
        <v>“Nice”</v>
      </c>
      <c r="H2217" s="3" t="str">
        <f>IF(ISBLANK(other_hotels_test!K2217),"",other_hotels_test!K2217)</f>
        <v>The staffs are very helpful.. there is an old lady and little bit fat as house keeping is very friendly. But the night staffs is not friendly. Location is very good.. but the view is not nice (wall view) but it was not a problem for me.. if I come to Singapore again I want to stay at this Hotel again. Very recomended</v>
      </c>
      <c r="I2217" s="1" t="str">
        <f>TRIM(IF(ISERROR(MID(other_hotels_test!L2217,7,FIND("travelled",other_hotels_test!L2217,1)-7)),"",MID(other_hotels_test!L2217,7,FIND("travelled",other_hotels_test!L2217,1)-7)))</f>
        <v/>
      </c>
      <c r="J2217" s="1" t="str">
        <f>TRIM(IF(ISERROR(MID(other_hotels_test!L2217,FIND("travelled",other_hotels_test!L2217,1)+9,LEN(other_hotels_test!L2217))),"",MID(other_hotels_test!L2217,FIND("travelled",other_hotels_test!L2217,1)+9,LEN(other_hotels_test!L2217))))</f>
        <v/>
      </c>
      <c r="K2217" s="4" t="e">
        <f ca="1">udfRegEx(other_hotels_test!M2217,"\d( of )\d( stars).*(n&gt;)([\s\S]*;)")&amp;CHAR(10)&amp;udfRegEx(other_hotels_test!M2217,"[^;]+$\d( of )\d( stars).*(n&gt;)([\s\S]*;)")</f>
        <v>#NAME?</v>
      </c>
      <c r="N2217" s="1" t="str">
        <f>other_hotels_test!P2217</f>
        <v>Reviewed 15 December 2013</v>
      </c>
    </row>
    <row r="2218" spans="1:14" ht="140">
      <c r="A2218" s="1" t="str">
        <f>MID(other_hotels_test!D2218,1,FIND("_data",other_hotels_test!D2218,1)-1)</f>
        <v>victoria_hotel</v>
      </c>
      <c r="B2218" s="4" t="str">
        <f>other_hotels_test!G2218</f>
        <v>EdwinFu</v>
      </c>
      <c r="C2218" s="4" t="str">
        <f>IF(ISBLANK(other_hotels_test!H2218),"",other_hotels_test!H2218)</f>
        <v>Shah Alam Malaysia</v>
      </c>
      <c r="D2218" s="1" t="str">
        <f>MID(other_hotels_test!I2218,FIND("of",other_hotels_test!I2218,1)-2,12)</f>
        <v>4 of 5 stars</v>
      </c>
      <c r="E2218" s="1" t="str">
        <f>MID(other_hotels_test!I2218,FIND("of",other_hotels_test!I2218,1)-2,2)</f>
        <v xml:space="preserve">4 </v>
      </c>
      <c r="F2218" s="2">
        <f>MID(other_hotels_test!I2218,FIND("of",other_hotels_test!I2218,1)-2,2)/MID(other_hotels_test!I2218,FIND("of",other_hotels_test!I2218,1)+2,2)</f>
        <v>0.8</v>
      </c>
      <c r="G2218" s="3" t="str">
        <f>IF(ISBLANK(other_hotels_test!J2218),"",other_hotels_test!J2218)</f>
        <v>“Strategic Location”</v>
      </c>
      <c r="H2218" s="3" t="str">
        <f>IF(ISBLANK(other_hotels_test!K2218),"",other_hotels_test!K2218)</f>
        <v>A budget hotel but it equipped with all necessary items. Clean comfortable and worth for the value. It is good for a short trip. The staffs and cleaners are very friendly. However the Internet service is not stable and it keep disconnecting. It is located at a very good location where it is just about 5-minutes walk away from the hotel to the MRT station. If you walked further down at the other direction you will come to a different MRT line next to the mall. That's about 10 minutes only. About 10 minutes walk you would also arrive several shopping malls and most importantly there is a food/hawker center not far away from the malls.</v>
      </c>
      <c r="I2218" s="1" t="str">
        <f>TRIM(IF(ISERROR(MID(other_hotels_test!L2218,7,FIND("travelled",other_hotels_test!L2218,1)-7)),"",MID(other_hotels_test!L2218,7,FIND("travelled",other_hotels_test!L2218,1)-7)))</f>
        <v>December 2013</v>
      </c>
      <c r="J2218" s="1" t="str">
        <f>TRIM(IF(ISERROR(MID(other_hotels_test!L2218,FIND("travelled",other_hotels_test!L2218,1)+9,LEN(other_hotels_test!L2218))),"",MID(other_hotels_test!L2218,FIND("travelled",other_hotels_test!L2218,1)+9,LEN(other_hotels_test!L2218))))</f>
        <v>as a couple</v>
      </c>
      <c r="K2218" s="4" t="e">
        <f ca="1">udfRegEx(other_hotels_test!M2218,"\d( of )\d( stars).*(n&gt;)([\s\S]*;)")&amp;CHAR(10)&amp;udfRegEx(other_hotels_test!M2218,"[^;]+$\d( of )\d( stars).*(n&gt;)([\s\S]*;)")</f>
        <v>#NAME?</v>
      </c>
      <c r="N2218" s="1" t="str">
        <f>other_hotels_test!P2218</f>
        <v>Reviewed 14 December 2013</v>
      </c>
    </row>
    <row r="2219" spans="1:14" ht="126">
      <c r="A2219" s="1" t="str">
        <f>MID(other_hotels_test!D2219,1,FIND("_data",other_hotels_test!D2219,1)-1)</f>
        <v>victoria_hotel</v>
      </c>
      <c r="B2219" s="4" t="str">
        <f>other_hotels_test!G2219</f>
        <v>BaGu0</v>
      </c>
      <c r="C2219" s="4" t="str">
        <f>IF(ISBLANK(other_hotels_test!H2219),"",other_hotels_test!H2219)</f>
        <v>Brisbane</v>
      </c>
      <c r="D2219" s="1" t="str">
        <f>MID(other_hotels_test!I2219,FIND("of",other_hotels_test!I2219,1)-2,12)</f>
        <v>4 of 5 stars</v>
      </c>
      <c r="E2219" s="1" t="str">
        <f>MID(other_hotels_test!I2219,FIND("of",other_hotels_test!I2219,1)-2,2)</f>
        <v xml:space="preserve">4 </v>
      </c>
      <c r="F2219" s="2">
        <f>MID(other_hotels_test!I2219,FIND("of",other_hotels_test!I2219,1)-2,2)/MID(other_hotels_test!I2219,FIND("of",other_hotels_test!I2219,1)+2,2)</f>
        <v>0.8</v>
      </c>
      <c r="G2219" s="3" t="str">
        <f>IF(ISBLANK(other_hotels_test!J2219),"",other_hotels_test!J2219)</f>
        <v>“Great location nice hotel good price”</v>
      </c>
      <c r="H2219" s="3" t="str">
        <f>IF(ISBLANK(other_hotels_test!K2219),"",other_hotels_test!K2219)</f>
        <v>I wasn't expecting too much since it seemed pretty chap compared to other hotels at the internet. But I was positively surprised….the location is perfect in walking distance to many attractions and several public transport possibilities. The room was well equipped with everything needed for a weekend trip in a big city the cleanliness was good and the personnel was very nice. The internet could have worked better though but that was the only (minor) minus. I would definitely recommend the hotel and if I would go to Singapore again I will consider it myself again.</v>
      </c>
      <c r="I2219" s="1" t="str">
        <f>TRIM(IF(ISERROR(MID(other_hotels_test!L2219,7,FIND("travelled",other_hotels_test!L2219,1)-7)),"",MID(other_hotels_test!L2219,7,FIND("travelled",other_hotels_test!L2219,1)-7)))</f>
        <v>December 2013</v>
      </c>
      <c r="J2219" s="1" t="str">
        <f>TRIM(IF(ISERROR(MID(other_hotels_test!L2219,FIND("travelled",other_hotels_test!L2219,1)+9,LEN(other_hotels_test!L2219))),"",MID(other_hotels_test!L2219,FIND("travelled",other_hotels_test!L2219,1)+9,LEN(other_hotels_test!L2219))))</f>
        <v>solo</v>
      </c>
      <c r="K2219" s="4" t="e">
        <f ca="1">udfRegEx(other_hotels_test!M2219,"\d( of )\d( stars).*(n&gt;)([\s\S]*;)")&amp;CHAR(10)&amp;udfRegEx(other_hotels_test!M2219,"[^;]+$\d( of )\d( stars).*(n&gt;)([\s\S]*;)")</f>
        <v>#NAME?</v>
      </c>
      <c r="N2219" s="1" t="str">
        <f>other_hotels_test!P2219</f>
        <v>Reviewed 14 December 2013</v>
      </c>
    </row>
    <row r="2220" spans="1:14" ht="140">
      <c r="A2220" s="1" t="str">
        <f>MID(other_hotels_test!D2220,1,FIND("_data",other_hotels_test!D2220,1)-1)</f>
        <v>victoria_hotel</v>
      </c>
      <c r="B2220" s="4" t="str">
        <f>other_hotels_test!G2220</f>
        <v>Chan W</v>
      </c>
      <c r="C2220" s="4" t="str">
        <f>IF(ISBLANK(other_hotels_test!H2220),"",other_hotels_test!H2220)</f>
        <v>Kuala Lumpur Malaysia</v>
      </c>
      <c r="D2220" s="1" t="str">
        <f>MID(other_hotels_test!I2220,FIND("of",other_hotels_test!I2220,1)-2,12)</f>
        <v>4 of 5 stars</v>
      </c>
      <c r="E2220" s="1" t="str">
        <f>MID(other_hotels_test!I2220,FIND("of",other_hotels_test!I2220,1)-2,2)</f>
        <v xml:space="preserve">4 </v>
      </c>
      <c r="F2220" s="2">
        <f>MID(other_hotels_test!I2220,FIND("of",other_hotels_test!I2220,1)-2,2)/MID(other_hotels_test!I2220,FIND("of",other_hotels_test!I2220,1)+2,2)</f>
        <v>0.8</v>
      </c>
      <c r="G2220" s="3" t="str">
        <f>IF(ISBLANK(other_hotels_test!J2220),"",other_hotels_test!J2220)</f>
        <v>“"A great place to stay especially for vegetarian friend"”</v>
      </c>
      <c r="H2220" s="3" t="str">
        <f>IF(ISBLANK(other_hotels_test!K2220),"",other_hotels_test!K2220)</f>
        <v>I am a pure vegetarian the hotel is a great place to stay especially for vegetarian friend coz there are ample of vegetarian dining selections (eggless cake baking desserts &amp; even "Xin Hua food ") jus wothin 10mins walk. Victoria Hotel is strategically located. 1. 100 meter from hotel to circle line mrt station (Bra Basah Station) 2. 10 mins walk to Fortune Center a vegetarian dining heaven (even the eggless spring roll manage to get there) 3. The hotel room is OK &amp; value for money. The staff there are helpful &amp; pleasant. Area to be improved : the air-cond compressor of next building is too noisy interrupt the room silent.</v>
      </c>
      <c r="I2220" s="1" t="str">
        <f>TRIM(IF(ISERROR(MID(other_hotels_test!L2220,7,FIND("travelled",other_hotels_test!L2220,1)-7)),"",MID(other_hotels_test!L2220,7,FIND("travelled",other_hotels_test!L2220,1)-7)))</f>
        <v>December 2013</v>
      </c>
      <c r="J2220" s="1" t="str">
        <f>TRIM(IF(ISERROR(MID(other_hotels_test!L2220,FIND("travelled",other_hotels_test!L2220,1)+9,LEN(other_hotels_test!L2220))),"",MID(other_hotels_test!L2220,FIND("travelled",other_hotels_test!L2220,1)+9,LEN(other_hotels_test!L2220))))</f>
        <v>with family</v>
      </c>
      <c r="K2220" s="4" t="e">
        <f ca="1">udfRegEx(other_hotels_test!M2220,"\d( of )\d( stars).*(n&gt;)([\s\S]*;)")&amp;CHAR(10)&amp;udfRegEx(other_hotels_test!M2220,"[^;]+$\d( of )\d( stars).*(n&gt;)([\s\S]*;)")</f>
        <v>#NAME?</v>
      </c>
      <c r="N2220" s="1" t="str">
        <f>other_hotels_test!P2220</f>
        <v>Reviewed 21 December 2013</v>
      </c>
    </row>
    <row r="2221" spans="1:14" ht="42">
      <c r="A2221" s="1" t="str">
        <f>MID(other_hotels_test!D2221,1,FIND("_data",other_hotels_test!D2221,1)-1)</f>
        <v>victoria_hotel</v>
      </c>
      <c r="B2221" s="4" t="str">
        <f>other_hotels_test!G2221</f>
        <v>Zhang J</v>
      </c>
      <c r="C2221" s="4" t="str">
        <f>IF(ISBLANK(other_hotels_test!H2221),"",other_hotels_test!H2221)</f>
        <v>Shanghai China</v>
      </c>
      <c r="D2221" s="1" t="str">
        <f>MID(other_hotels_test!I2221,FIND("of",other_hotels_test!I2221,1)-2,12)</f>
        <v>4 of 5 stars</v>
      </c>
      <c r="E2221" s="1" t="str">
        <f>MID(other_hotels_test!I2221,FIND("of",other_hotels_test!I2221,1)-2,2)</f>
        <v xml:space="preserve">4 </v>
      </c>
      <c r="F2221" s="2">
        <f>MID(other_hotels_test!I2221,FIND("of",other_hotels_test!I2221,1)-2,2)/MID(other_hotels_test!I2221,FIND("of",other_hotels_test!I2221,1)+2,2)</f>
        <v>0.8</v>
      </c>
      <c r="G2221" s="3" t="str">
        <f>IF(ISBLANK(other_hotels_test!J2221),"",other_hotels_test!J2221)</f>
        <v>“Totally comfortable”</v>
      </c>
      <c r="H2221" s="3" t="str">
        <f>IF(ISBLANK(other_hotels_test!K2221),"",other_hotels_test!K2221)</f>
        <v>Everything is good except the air conditioning is noisy. The speed of wifi is very very slow in the evening and not easy to be connected. The service is friendly and warm. The room and bed is clean and tidy.</v>
      </c>
      <c r="I2221" s="1" t="str">
        <f>TRIM(IF(ISERROR(MID(other_hotels_test!L2221,7,FIND("travelled",other_hotels_test!L2221,1)-7)),"",MID(other_hotels_test!L2221,7,FIND("travelled",other_hotels_test!L2221,1)-7)))</f>
        <v>December 2013</v>
      </c>
      <c r="J2221" s="1" t="str">
        <f>TRIM(IF(ISERROR(MID(other_hotels_test!L2221,FIND("travelled",other_hotels_test!L2221,1)+9,LEN(other_hotels_test!L2221))),"",MID(other_hotels_test!L2221,FIND("travelled",other_hotels_test!L2221,1)+9,LEN(other_hotels_test!L2221))))</f>
        <v>solo</v>
      </c>
      <c r="K2221" s="4" t="e">
        <f ca="1">udfRegEx(other_hotels_test!M2221,"\d( of )\d( stars).*(n&gt;)([\s\S]*;)")&amp;CHAR(10)&amp;udfRegEx(other_hotels_test!M2221,"[^;]+$\d( of )\d( stars).*(n&gt;)([\s\S]*;)")</f>
        <v>#NAME?</v>
      </c>
      <c r="N2221" s="1" t="str">
        <f>other_hotels_test!P2221</f>
        <v>Reviewed 21 December 2013</v>
      </c>
    </row>
    <row r="2222" spans="1:14" ht="112">
      <c r="A2222" s="1" t="str">
        <f>MID(other_hotels_test!D2222,1,FIND("_data",other_hotels_test!D2222,1)-1)</f>
        <v>victoria_hotel</v>
      </c>
      <c r="B2222" s="4" t="str">
        <f>other_hotels_test!G2222</f>
        <v>NoyDy</v>
      </c>
      <c r="C2222" s="4" t="str">
        <f>IF(ISBLANK(other_hotels_test!H2222),"",other_hotels_test!H2222)</f>
        <v>Manila Philippines</v>
      </c>
      <c r="D2222" s="1" t="str">
        <f>MID(other_hotels_test!I2222,FIND("of",other_hotels_test!I2222,1)-2,12)</f>
        <v>4 of 5 stars</v>
      </c>
      <c r="E2222" s="1" t="str">
        <f>MID(other_hotels_test!I2222,FIND("of",other_hotels_test!I2222,1)-2,2)</f>
        <v xml:space="preserve">4 </v>
      </c>
      <c r="F2222" s="2">
        <f>MID(other_hotels_test!I2222,FIND("of",other_hotels_test!I2222,1)-2,2)/MID(other_hotels_test!I2222,FIND("of",other_hotels_test!I2222,1)+2,2)</f>
        <v>0.8</v>
      </c>
      <c r="G2222" s="3" t="str">
        <f>IF(ISBLANK(other_hotels_test!J2222),"",other_hotels_test!J2222)</f>
        <v>“Convenient. Adequate. Comfortable”</v>
      </c>
      <c r="H2222" s="3" t="str">
        <f>IF(ISBLANK(other_hotels_test!K2222),"",other_hotels_test!K2222)</f>
        <v>Victoria Hotel is an unassuming unpretentious hotel. We stayed 3 nights in a small room with twin beds; the room was clean and comfortable. Nothing fancy. There is complimentary coffee tea and bottled water everyday. The hotel is well situated near the main MRT station in City Hall Raffles City Bugis and the tail end of Orchard Road. Travelers on a budget will find this a most adequate place to stay. The staff are friendly and attentive to one's needs. We wanted an inexpensive hotel and Victoria Hotel was most suitable for our needs.</v>
      </c>
      <c r="I2222" s="1" t="str">
        <f>TRIM(IF(ISERROR(MID(other_hotels_test!L2222,7,FIND("travelled",other_hotels_test!L2222,1)-7)),"",MID(other_hotels_test!L2222,7,FIND("travelled",other_hotels_test!L2222,1)-7)))</f>
        <v>December 2013</v>
      </c>
      <c r="J2222" s="1" t="str">
        <f>TRIM(IF(ISERROR(MID(other_hotels_test!L2222,FIND("travelled",other_hotels_test!L2222,1)+9,LEN(other_hotels_test!L2222))),"",MID(other_hotels_test!L2222,FIND("travelled",other_hotels_test!L2222,1)+9,LEN(other_hotels_test!L2222))))</f>
        <v>with friends</v>
      </c>
      <c r="K2222" s="4" t="e">
        <f ca="1">udfRegEx(other_hotels_test!M2222,"\d( of )\d( stars).*(n&gt;)([\s\S]*;)")&amp;CHAR(10)&amp;udfRegEx(other_hotels_test!M2222,"[^;]+$\d( of )\d( stars).*(n&gt;)([\s\S]*;)")</f>
        <v>#NAME?</v>
      </c>
      <c r="N2222" s="1" t="str">
        <f>other_hotels_test!P2222</f>
        <v>Reviewed 20 December 2013</v>
      </c>
    </row>
    <row r="2223" spans="1:14" ht="56">
      <c r="A2223" s="1" t="str">
        <f>MID(other_hotels_test!D2223,1,FIND("_data",other_hotels_test!D2223,1)-1)</f>
        <v>victoria_hotel</v>
      </c>
      <c r="B2223" s="4" t="str">
        <f>other_hotels_test!G2223</f>
        <v>ditapratiwi</v>
      </c>
      <c r="C2223" s="4" t="str">
        <f>IF(ISBLANK(other_hotels_test!H2223),"",other_hotels_test!H2223)</f>
        <v/>
      </c>
      <c r="D2223" s="1" t="str">
        <f>MID(other_hotels_test!I2223,FIND("of",other_hotels_test!I2223,1)-2,12)</f>
        <v>5 of 5 stars</v>
      </c>
      <c r="E2223" s="1" t="str">
        <f>MID(other_hotels_test!I2223,FIND("of",other_hotels_test!I2223,1)-2,2)</f>
        <v xml:space="preserve">5 </v>
      </c>
      <c r="F2223" s="2">
        <f>MID(other_hotels_test!I2223,FIND("of",other_hotels_test!I2223,1)-2,2)/MID(other_hotels_test!I2223,FIND("of",other_hotels_test!I2223,1)+2,2)</f>
        <v>1</v>
      </c>
      <c r="G2223" s="3" t="str">
        <f>IF(ISBLANK(other_hotels_test!J2223),"",other_hotels_test!J2223)</f>
        <v>“best value for money”</v>
      </c>
      <c r="H2223" s="3" t="str">
        <f>IF(ISBLANK(other_hotels_test!K2223),"",other_hotels_test!K2223)</f>
        <v>the location is close to bugis+ and bugis junction mall. only 5 minutes walk to MRT bugis station which in the bugis junction's basement. the hotel is clean. their staff are welcome nice and humble. there is seven eleven in front of hotel if you need to buy snack :)</v>
      </c>
      <c r="I2223" s="1" t="str">
        <f>TRIM(IF(ISERROR(MID(other_hotels_test!L2223,7,FIND("travelled",other_hotels_test!L2223,1)-7)),"",MID(other_hotels_test!L2223,7,FIND("travelled",other_hotels_test!L2223,1)-7)))</f>
        <v/>
      </c>
      <c r="J2223" s="1" t="str">
        <f>TRIM(IF(ISERROR(MID(other_hotels_test!L2223,FIND("travelled",other_hotels_test!L2223,1)+9,LEN(other_hotels_test!L2223))),"",MID(other_hotels_test!L2223,FIND("travelled",other_hotels_test!L2223,1)+9,LEN(other_hotels_test!L2223))))</f>
        <v/>
      </c>
      <c r="K2223" s="4" t="e">
        <f ca="1">udfRegEx(other_hotels_test!M2223,"\d( of )\d( stars).*(n&gt;)([\s\S]*;)")&amp;CHAR(10)&amp;udfRegEx(other_hotels_test!M2223,"[^;]+$\d( of )\d( stars).*(n&gt;)([\s\S]*;)")</f>
        <v>#NAME?</v>
      </c>
      <c r="N2223" s="1" t="str">
        <f>other_hotels_test!P2223</f>
        <v>Reviewed 20 December 2013</v>
      </c>
    </row>
    <row r="2224" spans="1:14" ht="98">
      <c r="A2224" s="1" t="str">
        <f>MID(other_hotels_test!D2224,1,FIND("_data",other_hotels_test!D2224,1)-1)</f>
        <v>victoria_hotel</v>
      </c>
      <c r="B2224" s="4" t="str">
        <f>other_hotels_test!G2224</f>
        <v>Kev S</v>
      </c>
      <c r="C2224" s="4" t="str">
        <f>IF(ISBLANK(other_hotels_test!H2224),"",other_hotels_test!H2224)</f>
        <v>Kuala Lumpur Malaysia</v>
      </c>
      <c r="D2224" s="1" t="str">
        <f>MID(other_hotels_test!I2224,FIND("of",other_hotels_test!I2224,1)-2,12)</f>
        <v>4 of 5 stars</v>
      </c>
      <c r="E2224" s="1" t="str">
        <f>MID(other_hotels_test!I2224,FIND("of",other_hotels_test!I2224,1)-2,2)</f>
        <v xml:space="preserve">4 </v>
      </c>
      <c r="F2224" s="2">
        <f>MID(other_hotels_test!I2224,FIND("of",other_hotels_test!I2224,1)-2,2)/MID(other_hotels_test!I2224,FIND("of",other_hotels_test!I2224,1)+2,2)</f>
        <v>0.8</v>
      </c>
      <c r="G2224" s="3" t="str">
        <f>IF(ISBLANK(other_hotels_test!J2224),"",other_hotels_test!J2224)</f>
        <v>“sweet polite and courteous”</v>
      </c>
      <c r="H2224" s="3" t="str">
        <f>IF(ISBLANK(other_hotels_test!K2224),"",other_hotels_test!K2224)</f>
        <v>Simple hotel and served its purpose well. Close by to many different areas such as Orchard Road or even Marina Bay. Food options are also easily obtained. MRT stations are really close by to. The staff was really nice and attended to all my needs well. Definitely worth a stay as long as you keep your expectation realistic. Mine was to have a nice budget friendly hotel that I could use to sleep and change in since I was going to spend bulk of my time out doors.</v>
      </c>
      <c r="I2224" s="1" t="str">
        <f>TRIM(IF(ISERROR(MID(other_hotels_test!L2224,7,FIND("travelled",other_hotels_test!L2224,1)-7)),"",MID(other_hotels_test!L2224,7,FIND("travelled",other_hotels_test!L2224,1)-7)))</f>
        <v>December 2013</v>
      </c>
      <c r="J2224" s="1" t="str">
        <f>TRIM(IF(ISERROR(MID(other_hotels_test!L2224,FIND("travelled",other_hotels_test!L2224,1)+9,LEN(other_hotels_test!L2224))),"",MID(other_hotels_test!L2224,FIND("travelled",other_hotels_test!L2224,1)+9,LEN(other_hotels_test!L2224))))</f>
        <v>solo</v>
      </c>
      <c r="K2224" s="4" t="e">
        <f ca="1">udfRegEx(other_hotels_test!M2224,"\d( of )\d( stars).*(n&gt;)([\s\S]*;)")&amp;CHAR(10)&amp;udfRegEx(other_hotels_test!M2224,"[^;]+$\d( of )\d( stars).*(n&gt;)([\s\S]*;)")</f>
        <v>#NAME?</v>
      </c>
      <c r="N2224" s="1" t="str">
        <f>other_hotels_test!P2224</f>
        <v>Reviewed 19 December 2013</v>
      </c>
    </row>
    <row r="2225" spans="1:14" ht="126">
      <c r="A2225" s="1" t="str">
        <f>MID(other_hotels_test!D2225,1,FIND("_data",other_hotels_test!D2225,1)-1)</f>
        <v>victoria_hotel</v>
      </c>
      <c r="B2225" s="4" t="str">
        <f>other_hotels_test!G2225</f>
        <v>dianaussie</v>
      </c>
      <c r="C2225" s="4" t="str">
        <f>IF(ISBLANK(other_hotels_test!H2225),"",other_hotels_test!H2225)</f>
        <v>St. John</v>
      </c>
      <c r="D2225" s="1" t="str">
        <f>MID(other_hotels_test!I2225,FIND("of",other_hotels_test!I2225,1)-2,12)</f>
        <v>3 of 5 stars</v>
      </c>
      <c r="E2225" s="1" t="str">
        <f>MID(other_hotels_test!I2225,FIND("of",other_hotels_test!I2225,1)-2,2)</f>
        <v xml:space="preserve">3 </v>
      </c>
      <c r="F2225" s="2">
        <f>MID(other_hotels_test!I2225,FIND("of",other_hotels_test!I2225,1)-2,2)/MID(other_hotels_test!I2225,FIND("of",other_hotels_test!I2225,1)+2,2)</f>
        <v>0.6</v>
      </c>
      <c r="G2225" s="3" t="str">
        <f>IF(ISBLANK(other_hotels_test!J2225),"",other_hotels_test!J2225)</f>
        <v>“small clean room in perfect location”</v>
      </c>
      <c r="H2225" s="3" t="str">
        <f>IF(ISBLANK(other_hotels_test!K2225),"",other_hotels_test!K2225)</f>
        <v>I stayed in a single room at this hotel for two nights and the location was perfect.. I had a single bed and the room was quite small yet still comfortable with modern amenities. The small room space was well utilized. The desk staff were friendly and helpful and because I wanted to explore this great city it was perfect for my needs. The lobby area was inviting and as a solo traveller I felt very safe at night. Would definately stay here again. Reminded me of the size of a New York hotel room. If you want spacious you will be disappointed!! Great for budget traveller but not so "budget" in Singapore!!</v>
      </c>
      <c r="I2225" s="1" t="str">
        <f>TRIM(IF(ISERROR(MID(other_hotels_test!L2225,7,FIND("travelled",other_hotels_test!L2225,1)-7)),"",MID(other_hotels_test!L2225,7,FIND("travelled",other_hotels_test!L2225,1)-7)))</f>
        <v>September 2009</v>
      </c>
      <c r="J2225" s="1" t="str">
        <f>TRIM(IF(ISERROR(MID(other_hotels_test!L2225,FIND("travelled",other_hotels_test!L2225,1)+9,LEN(other_hotels_test!L2225))),"",MID(other_hotels_test!L2225,FIND("travelled",other_hotels_test!L2225,1)+9,LEN(other_hotels_test!L2225))))</f>
        <v>solo</v>
      </c>
      <c r="K2225" s="4" t="e">
        <f ca="1">udfRegEx(other_hotels_test!M2225,"\d( of )\d( stars).*(n&gt;)([\s\S]*;)")&amp;CHAR(10)&amp;udfRegEx(other_hotels_test!M2225,"[^;]+$\d( of )\d( stars).*(n&gt;)([\s\S]*;)")</f>
        <v>#NAME?</v>
      </c>
      <c r="N2225" s="1" t="str">
        <f>other_hotels_test!P2225</f>
        <v>Reviewed 3 November 2009</v>
      </c>
    </row>
    <row r="2226" spans="1:14" ht="56">
      <c r="A2226" s="1" t="str">
        <f>MID(other_hotels_test!D2226,1,FIND("_data",other_hotels_test!D2226,1)-1)</f>
        <v>victoria_hotel</v>
      </c>
      <c r="B2226" s="4" t="str">
        <f>other_hotels_test!G2226</f>
        <v>Rachael C</v>
      </c>
      <c r="C2226" s="4" t="str">
        <f>IF(ISBLANK(other_hotels_test!H2226),"",other_hotels_test!H2226)</f>
        <v/>
      </c>
      <c r="D2226" s="1" t="str">
        <f>MID(other_hotels_test!I2226,FIND("of",other_hotels_test!I2226,1)-2,12)</f>
        <v>4 of 5 stars</v>
      </c>
      <c r="E2226" s="1" t="str">
        <f>MID(other_hotels_test!I2226,FIND("of",other_hotels_test!I2226,1)-2,2)</f>
        <v xml:space="preserve">4 </v>
      </c>
      <c r="F2226" s="2">
        <f>MID(other_hotels_test!I2226,FIND("of",other_hotels_test!I2226,1)-2,2)/MID(other_hotels_test!I2226,FIND("of",other_hotels_test!I2226,1)+2,2)</f>
        <v>0.8</v>
      </c>
      <c r="G2226" s="3" t="str">
        <f>IF(ISBLANK(other_hotels_test!J2226),"",other_hotels_test!J2226)</f>
        <v>“Comfortable stay with good location.”</v>
      </c>
      <c r="H2226" s="3" t="str">
        <f>IF(ISBLANK(other_hotels_test!K2226),"",other_hotels_test!K2226)</f>
        <v>Very nice room helpful staff and great location. I'd stay here again. Bathroom was well equipped with bath and shower. Bed was very comfortable and the room a decent size. Air con worked well as did the TV. We also had no problems with the wifi.</v>
      </c>
      <c r="I2226" s="1" t="str">
        <f>TRIM(IF(ISERROR(MID(other_hotels_test!L2226,7,FIND("travelled",other_hotels_test!L2226,1)-7)),"",MID(other_hotels_test!L2226,7,FIND("travelled",other_hotels_test!L2226,1)-7)))</f>
        <v>December 2013</v>
      </c>
      <c r="J2226" s="1" t="str">
        <f>TRIM(IF(ISERROR(MID(other_hotels_test!L2226,FIND("travelled",other_hotels_test!L2226,1)+9,LEN(other_hotels_test!L2226))),"",MID(other_hotels_test!L2226,FIND("travelled",other_hotels_test!L2226,1)+9,LEN(other_hotels_test!L2226))))</f>
        <v>as a couple</v>
      </c>
      <c r="K2226" s="4" t="e">
        <f ca="1">udfRegEx(other_hotels_test!M2226,"\d( of )\d( stars).*(n&gt;)([\s\S]*;)")&amp;CHAR(10)&amp;udfRegEx(other_hotels_test!M2226,"[^;]+$\d( of )\d( stars).*(n&gt;)([\s\S]*;)")</f>
        <v>#NAME?</v>
      </c>
      <c r="N2226" s="1" t="str">
        <f>other_hotels_test!P2226</f>
        <v>Reviewed 27 December 2013</v>
      </c>
    </row>
    <row r="2227" spans="1:14" ht="42">
      <c r="A2227" s="1" t="str">
        <f>MID(other_hotels_test!D2227,1,FIND("_data",other_hotels_test!D2227,1)-1)</f>
        <v>victoria_hotel</v>
      </c>
      <c r="B2227" s="4" t="str">
        <f>other_hotels_test!G2227</f>
        <v>565wangj</v>
      </c>
      <c r="C2227" s="4" t="str">
        <f>IF(ISBLANK(other_hotels_test!H2227),"",other_hotels_test!H2227)</f>
        <v/>
      </c>
      <c r="D2227" s="1" t="str">
        <f>MID(other_hotels_test!I2227,FIND("of",other_hotels_test!I2227,1)-2,12)</f>
        <v>4 of 5 stars</v>
      </c>
      <c r="E2227" s="1" t="str">
        <f>MID(other_hotels_test!I2227,FIND("of",other_hotels_test!I2227,1)-2,2)</f>
        <v xml:space="preserve">4 </v>
      </c>
      <c r="F2227" s="2">
        <f>MID(other_hotels_test!I2227,FIND("of",other_hotels_test!I2227,1)-2,2)/MID(other_hotels_test!I2227,FIND("of",other_hotels_test!I2227,1)+2,2)</f>
        <v>0.8</v>
      </c>
      <c r="G2227" s="3" t="str">
        <f>IF(ISBLANK(other_hotels_test!J2227),"",other_hotels_test!J2227)</f>
        <v>“clean and nice serice”</v>
      </c>
      <c r="H2227" s="3" t="str">
        <f>IF(ISBLANK(other_hotels_test!K2227),"",other_hotels_test!K2227)</f>
        <v>very nice and convenience hotel.service is good and easy to take bus and taxi. the rate is a little high but can accept and i will go stay next time the staffs are very kind persons. but room is a little small.</v>
      </c>
      <c r="I2227" s="1" t="str">
        <f>TRIM(IF(ISERROR(MID(other_hotels_test!L2227,7,FIND("travelled",other_hotels_test!L2227,1)-7)),"",MID(other_hotels_test!L2227,7,FIND("travelled",other_hotels_test!L2227,1)-7)))</f>
        <v>December 2013</v>
      </c>
      <c r="J2227" s="1" t="str">
        <f>TRIM(IF(ISERROR(MID(other_hotels_test!L2227,FIND("travelled",other_hotels_test!L2227,1)+9,LEN(other_hotels_test!L2227))),"",MID(other_hotels_test!L2227,FIND("travelled",other_hotels_test!L2227,1)+9,LEN(other_hotels_test!L2227))))</f>
        <v>as a couple</v>
      </c>
      <c r="K2227" s="4" t="e">
        <f ca="1">udfRegEx(other_hotels_test!M2227,"\d( of )\d( stars).*(n&gt;)([\s\S]*;)")&amp;CHAR(10)&amp;udfRegEx(other_hotels_test!M2227,"[^;]+$\d( of )\d( stars).*(n&gt;)([\s\S]*;)")</f>
        <v>#NAME?</v>
      </c>
      <c r="N2227" s="1" t="str">
        <f>other_hotels_test!P2227</f>
        <v>Reviewed 27 December 2013</v>
      </c>
    </row>
    <row r="2228" spans="1:14" ht="56">
      <c r="A2228" s="1" t="str">
        <f>MID(other_hotels_test!D2228,1,FIND("_data",other_hotels_test!D2228,1)-1)</f>
        <v>victoria_hotel</v>
      </c>
      <c r="B2228" s="4" t="str">
        <f>other_hotels_test!G2228</f>
        <v>PRASAD E</v>
      </c>
      <c r="C2228" s="4" t="str">
        <f>IF(ISBLANK(other_hotels_test!H2228),"",other_hotels_test!H2228)</f>
        <v>Hyderabad India</v>
      </c>
      <c r="D2228" s="1" t="str">
        <f>MID(other_hotels_test!I2228,FIND("of",other_hotels_test!I2228,1)-2,12)</f>
        <v>4 of 5 stars</v>
      </c>
      <c r="E2228" s="1" t="str">
        <f>MID(other_hotels_test!I2228,FIND("of",other_hotels_test!I2228,1)-2,2)</f>
        <v xml:space="preserve">4 </v>
      </c>
      <c r="F2228" s="2">
        <f>MID(other_hotels_test!I2228,FIND("of",other_hotels_test!I2228,1)-2,2)/MID(other_hotels_test!I2228,FIND("of",other_hotels_test!I2228,1)+2,2)</f>
        <v>0.8</v>
      </c>
      <c r="G2228" s="3" t="str">
        <f>IF(ISBLANK(other_hotels_test!J2228),"",other_hotels_test!J2228)</f>
        <v>“stay at Victoria Hotel 87 Victoria Street Bugis Singapore”</v>
      </c>
      <c r="H2228" s="3" t="str">
        <f>IF(ISBLANK(other_hotels_test!K2228),"",other_hotels_test!K2228)</f>
        <v>The best part of the property is its location. It is within walking distance to most important places downtown. Compact budget hotel with no frills no room service etc. Ideal if you need a good nights rest and spend the rest of your day outside.</v>
      </c>
      <c r="I2228" s="1" t="str">
        <f>TRIM(IF(ISERROR(MID(other_hotels_test!L2228,7,FIND("travelled",other_hotels_test!L2228,1)-7)),"",MID(other_hotels_test!L2228,7,FIND("travelled",other_hotels_test!L2228,1)-7)))</f>
        <v>December 2013</v>
      </c>
      <c r="J2228" s="1" t="str">
        <f>TRIM(IF(ISERROR(MID(other_hotels_test!L2228,FIND("travelled",other_hotels_test!L2228,1)+9,LEN(other_hotels_test!L2228))),"",MID(other_hotels_test!L2228,FIND("travelled",other_hotels_test!L2228,1)+9,LEN(other_hotels_test!L2228))))</f>
        <v>on business</v>
      </c>
      <c r="K2228" s="4" t="e">
        <f ca="1">udfRegEx(other_hotels_test!M2228,"\d( of )\d( stars).*(n&gt;)([\s\S]*;)")&amp;CHAR(10)&amp;udfRegEx(other_hotels_test!M2228,"[^;]+$\d( of )\d( stars).*(n&gt;)([\s\S]*;)")</f>
        <v>#NAME?</v>
      </c>
      <c r="N2228" s="1" t="str">
        <f>other_hotels_test!P2228</f>
        <v>Reviewed 22 December 2013</v>
      </c>
    </row>
    <row r="2229" spans="1:14" ht="56">
      <c r="A2229" s="1" t="str">
        <f>MID(other_hotels_test!D2229,1,FIND("_data",other_hotels_test!D2229,1)-1)</f>
        <v>victoria_hotel</v>
      </c>
      <c r="B2229" s="4" t="str">
        <f>other_hotels_test!G2229</f>
        <v>effyana</v>
      </c>
      <c r="C2229" s="4" t="str">
        <f>IF(ISBLANK(other_hotels_test!H2229),"",other_hotels_test!H2229)</f>
        <v/>
      </c>
      <c r="D2229" s="1" t="str">
        <f>MID(other_hotels_test!I2229,FIND("of",other_hotels_test!I2229,1)-2,12)</f>
        <v>4 of 5 stars</v>
      </c>
      <c r="E2229" s="1" t="str">
        <f>MID(other_hotels_test!I2229,FIND("of",other_hotels_test!I2229,1)-2,2)</f>
        <v xml:space="preserve">4 </v>
      </c>
      <c r="F2229" s="2">
        <f>MID(other_hotels_test!I2229,FIND("of",other_hotels_test!I2229,1)-2,2)/MID(other_hotels_test!I2229,FIND("of",other_hotels_test!I2229,1)+2,2)</f>
        <v>0.8</v>
      </c>
      <c r="G2229" s="3" t="str">
        <f>IF(ISBLANK(other_hotels_test!J2229),"",other_hotels_test!J2229)</f>
        <v>“Strategic location near 2 MRT stations and near Bugis Junction”</v>
      </c>
      <c r="H2229" s="3" t="str">
        <f>IF(ISBLANK(other_hotels_test!K2229),"",other_hotels_test!K2229)</f>
        <v>Hotel is a bit old but clean. The location is very strategic only 3 minutes walking to Bras Basah MRT and 8 minutes walking to Bugis Junction MRT. There are bus stop directly in front of the hotel. The room is a bit small and wifi is not always stable.</v>
      </c>
      <c r="I2229" s="1" t="str">
        <f>TRIM(IF(ISERROR(MID(other_hotels_test!L2229,7,FIND("travelled",other_hotels_test!L2229,1)-7)),"",MID(other_hotels_test!L2229,7,FIND("travelled",other_hotels_test!L2229,1)-7)))</f>
        <v>December 2013</v>
      </c>
      <c r="J2229" s="1" t="str">
        <f>TRIM(IF(ISERROR(MID(other_hotels_test!L2229,FIND("travelled",other_hotels_test!L2229,1)+9,LEN(other_hotels_test!L2229))),"",MID(other_hotels_test!L2229,FIND("travelled",other_hotels_test!L2229,1)+9,LEN(other_hotels_test!L2229))))</f>
        <v>with friends</v>
      </c>
      <c r="K2229" s="4" t="e">
        <f ca="1">udfRegEx(other_hotels_test!M2229,"\d( of )\d( stars).*(n&gt;)([\s\S]*;)")&amp;CHAR(10)&amp;udfRegEx(other_hotels_test!M2229,"[^;]+$\d( of )\d( stars).*(n&gt;)([\s\S]*;)")</f>
        <v>#NAME?</v>
      </c>
      <c r="N2229" s="1" t="str">
        <f>other_hotels_test!P2229</f>
        <v>Reviewed 22 December 2013</v>
      </c>
    </row>
    <row r="2230" spans="1:14" ht="168">
      <c r="A2230" s="1" t="str">
        <f>MID(other_hotels_test!D2230,1,FIND("_data",other_hotels_test!D2230,1)-1)</f>
        <v>victoria_hotel</v>
      </c>
      <c r="B2230" s="4" t="str">
        <f>other_hotels_test!G2230</f>
        <v>Nandezgultom</v>
      </c>
      <c r="C2230" s="4" t="str">
        <f>IF(ISBLANK(other_hotels_test!H2230),"",other_hotels_test!H2230)</f>
        <v>Jakarta Indonesia</v>
      </c>
      <c r="D2230" s="1" t="str">
        <f>MID(other_hotels_test!I2230,FIND("of",other_hotels_test!I2230,1)-2,12)</f>
        <v>4 of 5 stars</v>
      </c>
      <c r="E2230" s="1" t="str">
        <f>MID(other_hotels_test!I2230,FIND("of",other_hotels_test!I2230,1)-2,2)</f>
        <v xml:space="preserve">4 </v>
      </c>
      <c r="F2230" s="2">
        <f>MID(other_hotels_test!I2230,FIND("of",other_hotels_test!I2230,1)-2,2)/MID(other_hotels_test!I2230,FIND("of",other_hotels_test!I2230,1)+2,2)</f>
        <v>0.8</v>
      </c>
      <c r="G2230" s="3" t="str">
        <f>IF(ISBLANK(other_hotels_test!J2230),"",other_hotels_test!J2230)</f>
        <v>“Strategic location plus affordable price”</v>
      </c>
      <c r="H2230" s="3" t="str">
        <f>IF(ISBLANK(other_hotels_test!K2230),"",other_hotels_test!K2230)</f>
        <v>First of all I'd like to say that it was a pleasure for staying at Victoria Hotel. At the first time I came there I was so surprise that the hotel is at Bugis area where tourists spent most of their times there. Only took 5 minutes to Bugis shopping area and Bugis MRT. Right in front of the hotel there is a bus station. So I reckon the place is strategic. I also wanted to share my experiences so I booked a standard room but at that time the television was broken so I got an upgrade room to executive room for 2 nights. I was so happy for the management's action. The most important thing is the hotel' crews were so kind and they kindly answered all my questions regarding my journeys' trip. Last but not least I really recommended this hotel for bugdeted travel.</v>
      </c>
      <c r="I2230" s="1" t="str">
        <f>TRIM(IF(ISERROR(MID(other_hotels_test!L2230,7,FIND("travelled",other_hotels_test!L2230,1)-7)),"",MID(other_hotels_test!L2230,7,FIND("travelled",other_hotels_test!L2230,1)-7)))</f>
        <v/>
      </c>
      <c r="J2230" s="1" t="str">
        <f>TRIM(IF(ISERROR(MID(other_hotels_test!L2230,FIND("travelled",other_hotels_test!L2230,1)+9,LEN(other_hotels_test!L2230))),"",MID(other_hotels_test!L2230,FIND("travelled",other_hotels_test!L2230,1)+9,LEN(other_hotels_test!L2230))))</f>
        <v/>
      </c>
      <c r="K2230" s="4" t="e">
        <f ca="1">udfRegEx(other_hotels_test!M2230,"\d( of )\d( stars).*(n&gt;)([\s\S]*;)")&amp;CHAR(10)&amp;udfRegEx(other_hotels_test!M2230,"[^;]+$\d( of )\d( stars).*(n&gt;)([\s\S]*;)")</f>
        <v>#NAME?</v>
      </c>
      <c r="N2230" s="1" t="str">
        <f>other_hotels_test!P2230</f>
        <v>Reviewed 22 December 2013</v>
      </c>
    </row>
    <row r="2231" spans="1:14" ht="392">
      <c r="A2231" s="1" t="str">
        <f>MID(other_hotels_test!D2231,1,FIND("_data",other_hotels_test!D2231,1)-1)</f>
        <v>victoria_hotel</v>
      </c>
      <c r="B2231" s="4" t="str">
        <f>other_hotels_test!G2231</f>
        <v>AmJustWandering</v>
      </c>
      <c r="C2231" s="4" t="str">
        <f>IF(ISBLANK(other_hotels_test!H2231),"",other_hotels_test!H2231)</f>
        <v>Thailand</v>
      </c>
      <c r="D2231" s="1" t="str">
        <f>MID(other_hotels_test!I2231,FIND("of",other_hotels_test!I2231,1)-2,12)</f>
        <v>5 of 5 stars</v>
      </c>
      <c r="E2231" s="1" t="str">
        <f>MID(other_hotels_test!I2231,FIND("of",other_hotels_test!I2231,1)-2,2)</f>
        <v xml:space="preserve">5 </v>
      </c>
      <c r="F2231" s="2">
        <f>MID(other_hotels_test!I2231,FIND("of",other_hotels_test!I2231,1)-2,2)/MID(other_hotels_test!I2231,FIND("of",other_hotels_test!I2231,1)+2,2)</f>
        <v>1</v>
      </c>
      <c r="G2231" s="3" t="str">
        <f>IF(ISBLANK(other_hotels_test!J2231),"",other_hotels_test!J2231)</f>
        <v>“Excellent hotel at the price”</v>
      </c>
      <c r="H2231" s="3" t="str">
        <f>IF(ISBLANK(other_hotels_test!K2231),"",other_hotels_test!K2231)</f>
        <v>I've top rated this in every category based on the price level we're staying in a Deluxe King Bed room for S$158 p/n b'fast not inc. We can extend checkout until 6PM for S$10 p/hr which seems fair. Our favourite hotel is The Peninsula in Bangkok where we've stayed many times so staying in a cheaper hotel is always a bit difficult. The Victoria has impressed us. It has 89 rooms the Deluxe is an adequate size for us and our yr old baby not huge but not too cramped. The shower/toilet is clean even has toothbrush pack just a couple of smallish bath towels not the big fluffy numbers. There is a small fridge which is empty so you can buy your own drinks and even food. There is a kettle and free tea/coffee. The room safe in our room at least is large big enough to take a 15" Mac Powerbook flat and I'd guess a 17" at an angle. There is free wi-fi in room and lobby - which is small just a few seats and a couple of PCs for internet. Everyone here has been very helpful the rooms have been cleaned well we are on 5th floor roadside you here some traffic noise but it hasn't kept us awake. Cost S$20 in taxi from airport. This is a budget type hotel but if that is what you are looking for then I recommend you book here and don't waste more time searching for places. I notice that the only negative review for this hotel is over 2 years ago and suspect it has been overhauled and changed since then as it bears no resemblance to that description. The location seems fine haven't had a chance to explore Singapore but Bugis area with all kinds of shops etc is only 5 mins walk from here check out the most amazing water sculpture display outside entrance to the BGH dept store in Bugis Junction watched it for 10 mins captivating precision. The hotel website is www.santagrandhotels.com I booked through Asia Rooms day before arrival as I couldn't find the hotel website online.</v>
      </c>
      <c r="I2231" s="1" t="str">
        <f>TRIM(IF(ISERROR(MID(other_hotels_test!L2231,7,FIND("travelled",other_hotels_test!L2231,1)-7)),"",MID(other_hotels_test!L2231,7,FIND("travelled",other_hotels_test!L2231,1)-7)))</f>
        <v>November 2009</v>
      </c>
      <c r="J2231" s="1" t="str">
        <f>TRIM(IF(ISERROR(MID(other_hotels_test!L2231,FIND("travelled",other_hotels_test!L2231,1)+9,LEN(other_hotels_test!L2231))),"",MID(other_hotels_test!L2231,FIND("travelled",other_hotels_test!L2231,1)+9,LEN(other_hotels_test!L2231))))</f>
        <v>with family</v>
      </c>
      <c r="K2231" s="4" t="e">
        <f ca="1">udfRegEx(other_hotels_test!M2231,"\d( of )\d( stars).*(n&gt;)([\s\S]*;)")&amp;CHAR(10)&amp;udfRegEx(other_hotels_test!M2231,"[^;]+$\d( of )\d( stars).*(n&gt;)([\s\S]*;)")</f>
        <v>#NAME?</v>
      </c>
      <c r="N2231" s="1" t="str">
        <f>other_hotels_test!P2231</f>
        <v>Reviewed 13 November 2009</v>
      </c>
    </row>
    <row r="2232" spans="1:14" ht="266">
      <c r="A2232" s="1" t="str">
        <f>MID(other_hotels_test!D2232,1,FIND("_data",other_hotels_test!D2232,1)-1)</f>
        <v>victoria_hotel</v>
      </c>
      <c r="B2232" s="4" t="str">
        <f>other_hotels_test!G2232</f>
        <v>theKteam</v>
      </c>
      <c r="C2232" s="4" t="str">
        <f>IF(ISBLANK(other_hotels_test!H2232),"",other_hotels_test!H2232)</f>
        <v>Stockport United Kingdom</v>
      </c>
      <c r="D2232" s="1" t="str">
        <f>MID(other_hotels_test!I2232,FIND("of",other_hotels_test!I2232,1)-2,12)</f>
        <v>4 of 5 stars</v>
      </c>
      <c r="E2232" s="1" t="str">
        <f>MID(other_hotels_test!I2232,FIND("of",other_hotels_test!I2232,1)-2,2)</f>
        <v xml:space="preserve">4 </v>
      </c>
      <c r="F2232" s="2">
        <f>MID(other_hotels_test!I2232,FIND("of",other_hotels_test!I2232,1)-2,2)/MID(other_hotels_test!I2232,FIND("of",other_hotels_test!I2232,1)+2,2)</f>
        <v>0.8</v>
      </c>
      <c r="G2232" s="3" t="str">
        <f>IF(ISBLANK(other_hotels_test!J2232),"",other_hotels_test!J2232)</f>
        <v>“Location Location Location ... perfectly situated!”</v>
      </c>
      <c r="H2232" s="3" t="str">
        <f>IF(ISBLANK(other_hotels_test!K2232),"",other_hotels_test!K2232)</f>
        <v>We stayed at the Victoria Hotel for 4 nights in early June and couldn't have been in a better position. Only a few minutes walk from Raffles Hotel easy walking distance to Clarke Quay and Orchard Road area and the bus stops just around the corner. The rooms were small although we were expecting that for Singapore. The bathroom again was small but the fittings were all fairly new and clean and the shower actually had plenty of room in it worked well with plenty of hot water. The beds however were very hard and rather uncomfortable to sleep on. Overall though the service was very good with a very friendly maid who came to clean our room every day and we especially appreciated the 2 free bottles of mineral water that we got each day. A bonus was the little taverna on the ground floor of the hotel which served good value cooked breakfasts and also toast etc. If you go there try the Kaya on toast - it's delicious! Having a 7/11 next door to the hotel was also very convenient as was the money exchange counter which was also next door to the hotel. If you're on a budget we would definitely recommend staying at The Victoria Hotel. It's not luxurious but basic and clean good service and everything you need is on your doorstep. They have free WiFi too!</v>
      </c>
      <c r="I2232" s="1" t="str">
        <f>TRIM(IF(ISERROR(MID(other_hotels_test!L2232,7,FIND("travelled",other_hotels_test!L2232,1)-7)),"",MID(other_hotels_test!L2232,7,FIND("travelled",other_hotels_test!L2232,1)-7)))</f>
        <v>June 2009</v>
      </c>
      <c r="J2232" s="1" t="str">
        <f>TRIM(IF(ISERROR(MID(other_hotels_test!L2232,FIND("travelled",other_hotels_test!L2232,1)+9,LEN(other_hotels_test!L2232))),"",MID(other_hotels_test!L2232,FIND("travelled",other_hotels_test!L2232,1)+9,LEN(other_hotels_test!L2232))))</f>
        <v>with friends</v>
      </c>
      <c r="K2232" s="4" t="e">
        <f ca="1">udfRegEx(other_hotels_test!M2232,"\d( of )\d( stars).*(n&gt;)([\s\S]*;)")&amp;CHAR(10)&amp;udfRegEx(other_hotels_test!M2232,"[^;]+$\d( of )\d( stars).*(n&gt;)([\s\S]*;)")</f>
        <v>#NAME?</v>
      </c>
      <c r="N2232" s="1" t="str">
        <f>other_hotels_test!P2232</f>
        <v>Reviewed 14 June 2009</v>
      </c>
    </row>
    <row r="2233" spans="1:14" ht="84">
      <c r="A2233" s="1" t="str">
        <f>MID(other_hotels_test!D2233,1,FIND("_data",other_hotels_test!D2233,1)-1)</f>
        <v>victoria_hotel</v>
      </c>
      <c r="B2233" s="4" t="str">
        <f>other_hotels_test!G2233</f>
        <v>piglet0799</v>
      </c>
      <c r="C2233" s="4" t="str">
        <f>IF(ISBLANK(other_hotels_test!H2233),"",other_hotels_test!H2233)</f>
        <v>Jakarta Indonesia</v>
      </c>
      <c r="D2233" s="1" t="str">
        <f>MID(other_hotels_test!I2233,FIND("of",other_hotels_test!I2233,1)-2,12)</f>
        <v>4 of 5 stars</v>
      </c>
      <c r="E2233" s="1" t="str">
        <f>MID(other_hotels_test!I2233,FIND("of",other_hotels_test!I2233,1)-2,2)</f>
        <v xml:space="preserve">4 </v>
      </c>
      <c r="F2233" s="2">
        <f>MID(other_hotels_test!I2233,FIND("of",other_hotels_test!I2233,1)-2,2)/MID(other_hotels_test!I2233,FIND("of",other_hotels_test!I2233,1)+2,2)</f>
        <v>0.8</v>
      </c>
      <c r="G2233" s="3" t="str">
        <f>IF(ISBLANK(other_hotels_test!J2233),"",other_hotels_test!J2233)</f>
        <v>“Nice place to stay”</v>
      </c>
      <c r="H2233" s="3" t="str">
        <f>IF(ISBLANK(other_hotels_test!K2233),"",other_hotels_test!K2233)</f>
        <v>The place is quite good. easy to find the place because I came lately. I got the single room but with no view but its ok i didn't come to see a view from hotel. I impressed with one of the receptionist whom I forget the name like vanesse or something. She is a nice employee who help me very well. For all the place is a quite place with easy access to travel singapore.</v>
      </c>
      <c r="I2233" s="1" t="str">
        <f>TRIM(IF(ISERROR(MID(other_hotels_test!L2233,7,FIND("travelled",other_hotels_test!L2233,1)-7)),"",MID(other_hotels_test!L2233,7,FIND("travelled",other_hotels_test!L2233,1)-7)))</f>
        <v>January 2014</v>
      </c>
      <c r="J2233" s="1" t="str">
        <f>TRIM(IF(ISERROR(MID(other_hotels_test!L2233,FIND("travelled",other_hotels_test!L2233,1)+9,LEN(other_hotels_test!L2233))),"",MID(other_hotels_test!L2233,FIND("travelled",other_hotels_test!L2233,1)+9,LEN(other_hotels_test!L2233))))</f>
        <v>solo</v>
      </c>
      <c r="K2233" s="4" t="e">
        <f ca="1">udfRegEx(other_hotels_test!M2233,"\d( of )\d( stars).*(n&gt;)([\s\S]*;)")&amp;CHAR(10)&amp;udfRegEx(other_hotels_test!M2233,"[^;]+$\d( of )\d( stars).*(n&gt;)([\s\S]*;)")</f>
        <v>#NAME?</v>
      </c>
      <c r="N2233" s="1" t="str">
        <f>other_hotels_test!P2233</f>
        <v>Reviewed 13 January 2014</v>
      </c>
    </row>
    <row r="2234" spans="1:14" ht="70">
      <c r="A2234" s="1" t="str">
        <f>MID(other_hotels_test!D2234,1,FIND("_data",other_hotels_test!D2234,1)-1)</f>
        <v>victoria_hotel</v>
      </c>
      <c r="B2234" s="4" t="str">
        <f>other_hotels_test!G2234</f>
        <v>Dondum</v>
      </c>
      <c r="C2234" s="4" t="str">
        <f>IF(ISBLANK(other_hotels_test!H2234),"",other_hotels_test!H2234)</f>
        <v>Toronto Canada</v>
      </c>
      <c r="D2234" s="1" t="str">
        <f>MID(other_hotels_test!I2234,FIND("of",other_hotels_test!I2234,1)-2,12)</f>
        <v>2 of 5 stars</v>
      </c>
      <c r="E2234" s="1" t="str">
        <f>MID(other_hotels_test!I2234,FIND("of",other_hotels_test!I2234,1)-2,2)</f>
        <v xml:space="preserve">2 </v>
      </c>
      <c r="F2234" s="2">
        <f>MID(other_hotels_test!I2234,FIND("of",other_hotels_test!I2234,1)-2,2)/MID(other_hotels_test!I2234,FIND("of",other_hotels_test!I2234,1)+2,2)</f>
        <v>0.4</v>
      </c>
      <c r="G2234" s="3" t="str">
        <f>IF(ISBLANK(other_hotels_test!J2234),"",other_hotels_test!J2234)</f>
        <v>“Too Many Bugs”</v>
      </c>
      <c r="H2234" s="3" t="str">
        <f>IF(ISBLANK(other_hotels_test!K2234),"",other_hotels_test!K2234)</f>
        <v>The price is reasonable for a city like Singapore. Service was fine but my room simply had too many bugs including cockroaches. This was the worst of the five Indo-China countries and 8 hotels that I visited in my last trip. Not sure if this problem is unique to this hotel or common in Singapore.</v>
      </c>
      <c r="I2234" s="1" t="str">
        <f>TRIM(IF(ISERROR(MID(other_hotels_test!L2234,7,FIND("travelled",other_hotels_test!L2234,1)-7)),"",MID(other_hotels_test!L2234,7,FIND("travelled",other_hotels_test!L2234,1)-7)))</f>
        <v>December 2013</v>
      </c>
      <c r="J2234" s="1" t="str">
        <f>TRIM(IF(ISERROR(MID(other_hotels_test!L2234,FIND("travelled",other_hotels_test!L2234,1)+9,LEN(other_hotels_test!L2234))),"",MID(other_hotels_test!L2234,FIND("travelled",other_hotels_test!L2234,1)+9,LEN(other_hotels_test!L2234))))</f>
        <v>with family</v>
      </c>
      <c r="K2234" s="4" t="e">
        <f ca="1">udfRegEx(other_hotels_test!M2234,"\d( of )\d( stars).*(n&gt;)([\s\S]*;)")&amp;CHAR(10)&amp;udfRegEx(other_hotels_test!M2234,"[^;]+$\d( of )\d( stars).*(n&gt;)([\s\S]*;)")</f>
        <v>#NAME?</v>
      </c>
      <c r="N2234" s="1" t="str">
        <f>other_hotels_test!P2234</f>
        <v>Reviewed 13 January 2014</v>
      </c>
    </row>
    <row r="2235" spans="1:14" ht="364">
      <c r="A2235" s="1" t="str">
        <f>MID(other_hotels_test!D2235,1,FIND("_data",other_hotels_test!D2235,1)-1)</f>
        <v>victoria_hotel</v>
      </c>
      <c r="B2235" s="4" t="str">
        <f>other_hotels_test!G2235</f>
        <v>worldtraveleroftr</v>
      </c>
      <c r="C2235" s="4" t="str">
        <f>IF(ISBLANK(other_hotels_test!H2235),"",other_hotels_test!H2235)</f>
        <v>Istanbul Turkey</v>
      </c>
      <c r="D2235" s="1" t="str">
        <f>MID(other_hotels_test!I2235,FIND("of",other_hotels_test!I2235,1)-2,12)</f>
        <v>2 of 5 stars</v>
      </c>
      <c r="E2235" s="1" t="str">
        <f>MID(other_hotels_test!I2235,FIND("of",other_hotels_test!I2235,1)-2,2)</f>
        <v xml:space="preserve">2 </v>
      </c>
      <c r="F2235" s="2">
        <f>MID(other_hotels_test!I2235,FIND("of",other_hotels_test!I2235,1)-2,2)/MID(other_hotels_test!I2235,FIND("of",other_hotels_test!I2235,1)+2,2)</f>
        <v>0.4</v>
      </c>
      <c r="G2235" s="3" t="str">
        <f>IF(ISBLANK(other_hotels_test!J2235),"",other_hotels_test!J2235)</f>
        <v>“not a good experience of sleep”</v>
      </c>
      <c r="H2235" s="3" t="str">
        <f>IF(ISBLANK(other_hotels_test!K2235),"",other_hotels_test!K2235)</f>
        <v>the location is quite good 5 min to metro statitons and a bus stop in front of the hotel. We have arrived to the hotel after a 11 hrs flight and the first night was ok since we have not slept for the last 36 hrs. the second night our sleep was intterrupted by strange noises lile moving furnitures or similar the room was on the 2nd floor and at 03:30 in the morning ı have gone to the 3 rd floor in my pyjamas to see what is going on on the upper floor. I could not see anything strange or heard any noise. Then I have called the reception and complaint about the situation they have aologized but the noise has kept on and we had a sleepless night. The reception also asked me if the noise is like moving fornitures??? Next mornign I have asked for a room change to highest floor and the reception was kind enough to accept my request and we have packed againg and moved to the sixth floor surely we have moved our staff on our own and no help was offered ( ı guess a 2 star in singapure  you should not expect more) we were quite positive that we would sleep that night without problem but.... The next door neighbours have arrived the room about midnight I guess they were a family with kids and their noise untill 02:30 in the morning was totaly in our room. we had to wake up at 06:00 for our flight to Bangkok so we had the second night without sleep. Rude neighbours are not hotels responsiblity but I think this 2 star hotel ( which we did not have any extra expectation else then a good sleep) is far from providing quite rooms as a result of very thin walls and doors. So if you need sleep during your holiday look for a quiter hotel. We were absolutely disapointed with the experience and we will never ever make the same mistake again.</v>
      </c>
      <c r="I2235" s="1" t="str">
        <f>TRIM(IF(ISERROR(MID(other_hotels_test!L2235,7,FIND("travelled",other_hotels_test!L2235,1)-7)),"",MID(other_hotels_test!L2235,7,FIND("travelled",other_hotels_test!L2235,1)-7)))</f>
        <v>December 2013</v>
      </c>
      <c r="J2235" s="1" t="str">
        <f>TRIM(IF(ISERROR(MID(other_hotels_test!L2235,FIND("travelled",other_hotels_test!L2235,1)+9,LEN(other_hotels_test!L2235))),"",MID(other_hotels_test!L2235,FIND("travelled",other_hotels_test!L2235,1)+9,LEN(other_hotels_test!L2235))))</f>
        <v>as a couple</v>
      </c>
      <c r="K2235" s="4" t="e">
        <f ca="1">udfRegEx(other_hotels_test!M2235,"\d( of )\d( stars).*(n&gt;)([\s\S]*;)")&amp;CHAR(10)&amp;udfRegEx(other_hotels_test!M2235,"[^;]+$\d( of )\d( stars).*(n&gt;)([\s\S]*;)")</f>
        <v>#NAME?</v>
      </c>
      <c r="N2235" s="1" t="str">
        <f>other_hotels_test!P2235</f>
        <v>Reviewed 12 January 2014</v>
      </c>
    </row>
    <row r="2236" spans="1:14" ht="280">
      <c r="A2236" s="1" t="str">
        <f>MID(other_hotels_test!D2236,1,FIND("_data",other_hotels_test!D2236,1)-1)</f>
        <v>victoria_hotel</v>
      </c>
      <c r="B2236" s="4" t="str">
        <f>other_hotels_test!G2236</f>
        <v>Romuluz75</v>
      </c>
      <c r="C2236" s="4" t="str">
        <f>IF(ISBLANK(other_hotels_test!H2236),"",other_hotels_test!H2236)</f>
        <v>Penang Island Malaysia</v>
      </c>
      <c r="D2236" s="1" t="str">
        <f>MID(other_hotels_test!I2236,FIND("of",other_hotels_test!I2236,1)-2,12)</f>
        <v>4 of 5 stars</v>
      </c>
      <c r="E2236" s="1" t="str">
        <f>MID(other_hotels_test!I2236,FIND("of",other_hotels_test!I2236,1)-2,2)</f>
        <v xml:space="preserve">4 </v>
      </c>
      <c r="F2236" s="2">
        <f>MID(other_hotels_test!I2236,FIND("of",other_hotels_test!I2236,1)-2,2)/MID(other_hotels_test!I2236,FIND("of",other_hotels_test!I2236,1)+2,2)</f>
        <v>0.8</v>
      </c>
      <c r="G2236" s="3" t="str">
        <f>IF(ISBLANK(other_hotels_test!J2236),"",other_hotels_test!J2236)</f>
        <v>“Good location for a budget stay”</v>
      </c>
      <c r="H2236" s="3" t="str">
        <f>IF(ISBLANK(other_hotels_test!K2236),"",other_hotels_test!K2236)</f>
        <v>My family and I stayed 4 nights at the Vic. In summary here are my views on the staying experience. Pros - 1. Excellent location and within 15 mins walking distance to Bugis Junction and some nice eating houses along the main road. 2. Very near to the Bras Basah MRT station (about 5 mins walk) 3. Competitively priced 4. Friendly courteous and helpful front desk staff 5. The toilet amenities such as shower gel and shampoo were adequate and on a refill basis compared to small bottles provided in other hotels which are not environmentally-friendly. Cons - 1. The room we had was very small and with the twin bed in it there was hardly enough room to move around. 2. The room cleanliness level needs to be looked at for improvement. 3. The WiFi access is a big problem and the connection was very bad with intermittent disconnection. The WiFi service in the room was also very unstable. 4. The elevator to the room levels is placed outside and any stranger could just take the lift upstairs. A security flaw in my opinion. Overall the experience staying at the Victoria Hotel was pretty good for the price I paid as at the end of the day we as tourists just need a place to crash at night after a whole day of shopping sightseeing and theme parking at the Universal Studios S'pore.</v>
      </c>
      <c r="I2236" s="1" t="str">
        <f>TRIM(IF(ISERROR(MID(other_hotels_test!L2236,7,FIND("travelled",other_hotels_test!L2236,1)-7)),"",MID(other_hotels_test!L2236,7,FIND("travelled",other_hotels_test!L2236,1)-7)))</f>
        <v>December 2013</v>
      </c>
      <c r="J2236" s="1" t="str">
        <f>TRIM(IF(ISERROR(MID(other_hotels_test!L2236,FIND("travelled",other_hotels_test!L2236,1)+9,LEN(other_hotels_test!L2236))),"",MID(other_hotels_test!L2236,FIND("travelled",other_hotels_test!L2236,1)+9,LEN(other_hotels_test!L2236))))</f>
        <v>with family</v>
      </c>
      <c r="K2236" s="4" t="e">
        <f ca="1">udfRegEx(other_hotels_test!M2236,"\d( of )\d( stars).*(n&gt;)([\s\S]*;)")&amp;CHAR(10)&amp;udfRegEx(other_hotels_test!M2236,"[^;]+$\d( of )\d( stars).*(n&gt;)([\s\S]*;)")</f>
        <v>#NAME?</v>
      </c>
      <c r="N2236" s="1" t="str">
        <f>other_hotels_test!P2236</f>
        <v>Reviewed 30 December 2013</v>
      </c>
    </row>
    <row r="2237" spans="1:14" ht="112">
      <c r="A2237" s="1" t="str">
        <f>MID(other_hotels_test!D2237,1,FIND("_data",other_hotels_test!D2237,1)-1)</f>
        <v>victoria_hotel</v>
      </c>
      <c r="B2237" s="4" t="str">
        <f>other_hotels_test!G2237</f>
        <v>azaizz</v>
      </c>
      <c r="C2237" s="4" t="str">
        <f>IF(ISBLANK(other_hotels_test!H2237),"",other_hotels_test!H2237)</f>
        <v>Bandar Seri Begawan Brunei Darussalam</v>
      </c>
      <c r="D2237" s="1" t="str">
        <f>MID(other_hotels_test!I2237,FIND("of",other_hotels_test!I2237,1)-2,12)</f>
        <v>4 of 5 stars</v>
      </c>
      <c r="E2237" s="1" t="str">
        <f>MID(other_hotels_test!I2237,FIND("of",other_hotels_test!I2237,1)-2,2)</f>
        <v xml:space="preserve">4 </v>
      </c>
      <c r="F2237" s="2">
        <f>MID(other_hotels_test!I2237,FIND("of",other_hotels_test!I2237,1)-2,2)/MID(other_hotels_test!I2237,FIND("of",other_hotels_test!I2237,1)+2,2)</f>
        <v>0.8</v>
      </c>
      <c r="G2237" s="3" t="str">
        <f>IF(ISBLANK(other_hotels_test!J2237),"",other_hotels_test!J2237)</f>
        <v>“stay @ Victoria hotel”</v>
      </c>
      <c r="H2237" s="3" t="str">
        <f>IF(ISBLANK(other_hotels_test!K2237),"",other_hotels_test!K2237)</f>
        <v>great strategic location; easy access to bus(stop in front of the hotel)  mrt (bras basah which is just 1-2mins walk). bugis street is just on the left side of the hotel...there are many restaurants available around there. if u plan to go to uss like we did u just cross the road and go to Carlton hotel there is a coach bus going to uss there. the room is quite small but ok-ok. wifi not that good it's very slow...that we have to buy a new line there. the receptionist were quite helpful; fast check-in and out process. will definitely coming again...</v>
      </c>
      <c r="I2237" s="1" t="str">
        <f>TRIM(IF(ISERROR(MID(other_hotels_test!L2237,7,FIND("travelled",other_hotels_test!L2237,1)-7)),"",MID(other_hotels_test!L2237,7,FIND("travelled",other_hotels_test!L2237,1)-7)))</f>
        <v>December 2013</v>
      </c>
      <c r="J2237" s="1" t="str">
        <f>TRIM(IF(ISERROR(MID(other_hotels_test!L2237,FIND("travelled",other_hotels_test!L2237,1)+9,LEN(other_hotels_test!L2237))),"",MID(other_hotels_test!L2237,FIND("travelled",other_hotels_test!L2237,1)+9,LEN(other_hotels_test!L2237))))</f>
        <v>as a couple</v>
      </c>
      <c r="K2237" s="4" t="e">
        <f ca="1">udfRegEx(other_hotels_test!M2237,"\d( of )\d( stars).*(n&gt;)([\s\S]*;)")&amp;CHAR(10)&amp;udfRegEx(other_hotels_test!M2237,"[^;]+$\d( of )\d( stars).*(n&gt;)([\s\S]*;)")</f>
        <v>#NAME?</v>
      </c>
      <c r="N2237" s="1" t="str">
        <f>other_hotels_test!P2237</f>
        <v>Reviewed 28 December 2013</v>
      </c>
    </row>
    <row r="2238" spans="1:14" ht="126">
      <c r="A2238" s="1" t="str">
        <f>MID(other_hotels_test!D2238,1,FIND("_data",other_hotels_test!D2238,1)-1)</f>
        <v>victoria_hotel</v>
      </c>
      <c r="B2238" s="4" t="str">
        <f>other_hotels_test!G2238</f>
        <v>KenB2</v>
      </c>
      <c r="C2238" s="4" t="str">
        <f>IF(ISBLANK(other_hotels_test!H2238),"",other_hotels_test!H2238)</f>
        <v>Northwich United Kingdom</v>
      </c>
      <c r="D2238" s="1" t="str">
        <f>MID(other_hotels_test!I2238,FIND("of",other_hotels_test!I2238,1)-2,12)</f>
        <v>4 of 5 stars</v>
      </c>
      <c r="E2238" s="1" t="str">
        <f>MID(other_hotels_test!I2238,FIND("of",other_hotels_test!I2238,1)-2,2)</f>
        <v xml:space="preserve">4 </v>
      </c>
      <c r="F2238" s="2">
        <f>MID(other_hotels_test!I2238,FIND("of",other_hotels_test!I2238,1)-2,2)/MID(other_hotels_test!I2238,FIND("of",other_hotels_test!I2238,1)+2,2)</f>
        <v>0.8</v>
      </c>
      <c r="G2238" s="3" t="str">
        <f>IF(ISBLANK(other_hotels_test!J2238),"",other_hotels_test!J2238)</f>
        <v>“Small but clean”</v>
      </c>
      <c r="H2238" s="3" t="str">
        <f>IF(ISBLANK(other_hotels_test!K2238),"",other_hotels_test!K2238)</f>
        <v>Had a one night stopover in singapore and this hotel was ideal. Cheap and the room was small but clean and the staff were very helpful. Hotel is convienient for visiting the major tourist areas and apart from about 5 hours spebnt asleep we were only in the room for about 2 hours. If I was staying longer I'd probably choose a hotel with more ammenities. We got an early check in so baggage storage wasn't an issue but while they were happy to store baggge there didn't appear to be a seperate room just a net over the bags in the reception area which I'm not so sure about.</v>
      </c>
      <c r="I2238" s="1" t="str">
        <f>TRIM(IF(ISERROR(MID(other_hotels_test!L2238,7,FIND("travelled",other_hotels_test!L2238,1)-7)),"",MID(other_hotels_test!L2238,7,FIND("travelled",other_hotels_test!L2238,1)-7)))</f>
        <v>November 2009</v>
      </c>
      <c r="J2238" s="1" t="str">
        <f>TRIM(IF(ISERROR(MID(other_hotels_test!L2238,FIND("travelled",other_hotels_test!L2238,1)+9,LEN(other_hotels_test!L2238))),"",MID(other_hotels_test!L2238,FIND("travelled",other_hotels_test!L2238,1)+9,LEN(other_hotels_test!L2238))))</f>
        <v>with friends</v>
      </c>
      <c r="K2238" s="4" t="e">
        <f ca="1">udfRegEx(other_hotels_test!M2238,"\d( of )\d( stars).*(n&gt;)([\s\S]*;)")&amp;CHAR(10)&amp;udfRegEx(other_hotels_test!M2238,"[^;]+$\d( of )\d( stars).*(n&gt;)([\s\S]*;)")</f>
        <v>#NAME?</v>
      </c>
      <c r="N2238" s="1" t="str">
        <f>other_hotels_test!P2238</f>
        <v>Reviewed 22 November 2009</v>
      </c>
    </row>
    <row r="2239" spans="1:14" ht="140">
      <c r="A2239" s="1" t="str">
        <f>MID(other_hotels_test!D2239,1,FIND("_data",other_hotels_test!D2239,1)-1)</f>
        <v>victoria_hotel</v>
      </c>
      <c r="B2239" s="4" t="str">
        <f>other_hotels_test!G2239</f>
        <v>mps1948</v>
      </c>
      <c r="C2239" s="4" t="str">
        <f>IF(ISBLANK(other_hotels_test!H2239),"",other_hotels_test!H2239)</f>
        <v>Winchester England</v>
      </c>
      <c r="D2239" s="1" t="str">
        <f>MID(other_hotels_test!I2239,FIND("of",other_hotels_test!I2239,1)-2,12)</f>
        <v>1 of 5 stars</v>
      </c>
      <c r="E2239" s="1" t="str">
        <f>MID(other_hotels_test!I2239,FIND("of",other_hotels_test!I2239,1)-2,2)</f>
        <v xml:space="preserve">1 </v>
      </c>
      <c r="F2239" s="2">
        <f>MID(other_hotels_test!I2239,FIND("of",other_hotels_test!I2239,1)-2,2)/MID(other_hotels_test!I2239,FIND("of",other_hotels_test!I2239,1)+2,2)</f>
        <v>0.2</v>
      </c>
      <c r="G2239" s="3" t="str">
        <f>IF(ISBLANK(other_hotels_test!J2239),"",other_hotels_test!J2239)</f>
        <v>“very uncomfortable worn out bed and inadequate soundproofing”</v>
      </c>
      <c r="H2239" s="3" t="str">
        <f>IF(ISBLANK(other_hotels_test!K2239),"",other_hotels_test!K2239)</f>
        <v>My wife and I stayed here for one night on our way back from Australia in November 2009 after reading the many favourable reviews. The room was small as expected but the door to the bathroom was of the sliding type in order to maximise space in the room. This door made a loud knocking noise every time it was opened/closed and this was the noise we heard constantly from the room directly overhead for a lot of the night. That together with the most lumpy noisy and down right uncomfortable bed meant we got very little rest which was the whole idea with the long flight from Australia back home.</v>
      </c>
      <c r="I2239" s="1" t="str">
        <f>TRIM(IF(ISERROR(MID(other_hotels_test!L2239,7,FIND("travelled",other_hotels_test!L2239,1)-7)),"",MID(other_hotels_test!L2239,7,FIND("travelled",other_hotels_test!L2239,1)-7)))</f>
        <v>November 2009</v>
      </c>
      <c r="J2239" s="1" t="str">
        <f>TRIM(IF(ISERROR(MID(other_hotels_test!L2239,FIND("travelled",other_hotels_test!L2239,1)+9,LEN(other_hotels_test!L2239))),"",MID(other_hotels_test!L2239,FIND("travelled",other_hotels_test!L2239,1)+9,LEN(other_hotels_test!L2239))))</f>
        <v>as a couple</v>
      </c>
      <c r="K2239" s="4" t="e">
        <f ca="1">udfRegEx(other_hotels_test!M2239,"\d( of )\d( stars).*(n&gt;)([\s\S]*;)")&amp;CHAR(10)&amp;udfRegEx(other_hotels_test!M2239,"[^;]+$\d( of )\d( stars).*(n&gt;)([\s\S]*;)")</f>
        <v>#NAME?</v>
      </c>
      <c r="N2239" s="1" t="str">
        <f>other_hotels_test!P2239</f>
        <v>Reviewed 22 November 2009</v>
      </c>
    </row>
    <row r="2240" spans="1:14" ht="98">
      <c r="A2240" s="1" t="str">
        <f>MID(other_hotels_test!D2240,1,FIND("_data",other_hotels_test!D2240,1)-1)</f>
        <v>victoria_hotel</v>
      </c>
      <c r="B2240" s="4" t="str">
        <f>other_hotels_test!G2240</f>
        <v>Marwati</v>
      </c>
      <c r="C2240" s="4" t="str">
        <f>IF(ISBLANK(other_hotels_test!H2240),"",other_hotels_test!H2240)</f>
        <v>Indonesia</v>
      </c>
      <c r="D2240" s="1" t="str">
        <f>MID(other_hotels_test!I2240,FIND("of",other_hotels_test!I2240,1)-2,12)</f>
        <v>4 of 5 stars</v>
      </c>
      <c r="E2240" s="1" t="str">
        <f>MID(other_hotels_test!I2240,FIND("of",other_hotels_test!I2240,1)-2,2)</f>
        <v xml:space="preserve">4 </v>
      </c>
      <c r="F2240" s="2">
        <f>MID(other_hotels_test!I2240,FIND("of",other_hotels_test!I2240,1)-2,2)/MID(other_hotels_test!I2240,FIND("of",other_hotels_test!I2240,1)+2,2)</f>
        <v>0.8</v>
      </c>
      <c r="G2240" s="3" t="str">
        <f>IF(ISBLANK(other_hotels_test!J2240),"",other_hotels_test!J2240)</f>
        <v>“Simple but Clean”</v>
      </c>
      <c r="H2240" s="3" t="str">
        <f>IF(ISBLANK(other_hotels_test!K2240),"",other_hotels_test!K2240)</f>
        <v>I stayed in this hotel only for one night so I did not have the chance to see what other facilities they offered. But I can say that it's a nice little hotel which is very clean and comfy. It's also within walking distance to the Bugis street where you can shop till you drop and also to the bus station where you can hop on a bus to Johor. The only downside of this hotel is that the room has no windows. I'll definitely stay there again when I'm in Singapore.</v>
      </c>
      <c r="I2240" s="1" t="str">
        <f>TRIM(IF(ISERROR(MID(other_hotels_test!L2240,7,FIND("travelled",other_hotels_test!L2240,1)-7)),"",MID(other_hotels_test!L2240,7,FIND("travelled",other_hotels_test!L2240,1)-7)))</f>
        <v>August 2009</v>
      </c>
      <c r="J2240" s="1" t="str">
        <f>TRIM(IF(ISERROR(MID(other_hotels_test!L2240,FIND("travelled",other_hotels_test!L2240,1)+9,LEN(other_hotels_test!L2240))),"",MID(other_hotels_test!L2240,FIND("travelled",other_hotels_test!L2240,1)+9,LEN(other_hotels_test!L2240))))</f>
        <v>solo</v>
      </c>
      <c r="K2240" s="4" t="e">
        <f ca="1">udfRegEx(other_hotels_test!M2240,"\d( of )\d( stars).*(n&gt;)([\s\S]*;)")&amp;CHAR(10)&amp;udfRegEx(other_hotels_test!M2240,"[^;]+$\d( of )\d( stars).*(n&gt;)([\s\S]*;)")</f>
        <v>#NAME?</v>
      </c>
      <c r="N2240" s="1" t="str">
        <f>other_hotels_test!P2240</f>
        <v>Reviewed 16 November 2009</v>
      </c>
    </row>
    <row r="2241" spans="1:14" ht="196">
      <c r="A2241" s="1" t="str">
        <f>MID(other_hotels_test!D2241,1,FIND("_data",other_hotels_test!D2241,1)-1)</f>
        <v>victoria_hotel</v>
      </c>
      <c r="B2241" s="4" t="str">
        <f>other_hotels_test!G2241</f>
        <v>TimmyJSim</v>
      </c>
      <c r="C2241" s="4" t="str">
        <f>IF(ISBLANK(other_hotels_test!H2241),"",other_hotels_test!H2241)</f>
        <v>Melbourne Australia</v>
      </c>
      <c r="D2241" s="1" t="str">
        <f>MID(other_hotels_test!I2241,FIND("of",other_hotels_test!I2241,1)-2,12)</f>
        <v>4 of 5 stars</v>
      </c>
      <c r="E2241" s="1" t="str">
        <f>MID(other_hotels_test!I2241,FIND("of",other_hotels_test!I2241,1)-2,2)</f>
        <v xml:space="preserve">4 </v>
      </c>
      <c r="F2241" s="2">
        <f>MID(other_hotels_test!I2241,FIND("of",other_hotels_test!I2241,1)-2,2)/MID(other_hotels_test!I2241,FIND("of",other_hotels_test!I2241,1)+2,2)</f>
        <v>0.8</v>
      </c>
      <c r="G2241" s="3" t="str">
        <f>IF(ISBLANK(other_hotels_test!J2241),"",other_hotels_test!J2241)</f>
        <v>“Friendly staff and positioned perfectly”</v>
      </c>
      <c r="H2241" s="3" t="str">
        <f>IF(ISBLANK(other_hotels_test!K2241),"",other_hotels_test!K2241)</f>
        <v>The wife and I had a night's stop over in Singapore and really wanted a cheap clean and conveniently placed hotel to sightsee some attractions in a short amount of time. We found the perfect hotel. We arrived early evening and the staff greeted us in a friendly manner and were extremely helpful throughout our stay (such as an early wake up call and booking an early cab). The hotel was extremely close to Raffles Hotel (for a famous Singapore Sling) a short walk to the world famous Marina Bay (lion mermaid statue) and the colonial district. It was also only a 20min walk to Club St where all the ex-pats meet at great restaurants and cool and funky bars. It was conveniently located near City Hall MRT Underground Subway which made it so easy to get from one location to another quickly. So if you are looking for a friendly cheap and conveniently placed hotel for a short stay then the Victoria Hotel is for you.</v>
      </c>
      <c r="I2241" s="1" t="str">
        <f>TRIM(IF(ISERROR(MID(other_hotels_test!L2241,7,FIND("travelled",other_hotels_test!L2241,1)-7)),"",MID(other_hotels_test!L2241,7,FIND("travelled",other_hotels_test!L2241,1)-7)))</f>
        <v>January 2014</v>
      </c>
      <c r="J2241" s="1" t="str">
        <f>TRIM(IF(ISERROR(MID(other_hotels_test!L2241,FIND("travelled",other_hotels_test!L2241,1)+9,LEN(other_hotels_test!L2241))),"",MID(other_hotels_test!L2241,FIND("travelled",other_hotels_test!L2241,1)+9,LEN(other_hotels_test!L2241))))</f>
        <v>as a couple</v>
      </c>
      <c r="K2241" s="4" t="e">
        <f ca="1">udfRegEx(other_hotels_test!M2241,"\d( of )\d( stars).*(n&gt;)([\s\S]*;)")&amp;CHAR(10)&amp;udfRegEx(other_hotels_test!M2241,"[^;]+$\d( of )\d( stars).*(n&gt;)([\s\S]*;)")</f>
        <v>#NAME?</v>
      </c>
      <c r="N2241" s="1" t="str">
        <f>other_hotels_test!P2241</f>
        <v>Reviewed 20 January 2014</v>
      </c>
    </row>
    <row r="2242" spans="1:14" ht="56">
      <c r="A2242" s="1" t="str">
        <f>MID(other_hotels_test!D2242,1,FIND("_data",other_hotels_test!D2242,1)-1)</f>
        <v>victoria_hotel</v>
      </c>
      <c r="B2242" s="4" t="str">
        <f>other_hotels_test!G2242</f>
        <v>Andree S</v>
      </c>
      <c r="C2242" s="4" t="str">
        <f>IF(ISBLANK(other_hotels_test!H2242),"",other_hotels_test!H2242)</f>
        <v>Jakarta Indonesia</v>
      </c>
      <c r="D2242" s="1" t="str">
        <f>MID(other_hotels_test!I2242,FIND("of",other_hotels_test!I2242,1)-2,12)</f>
        <v>3 of 5 stars</v>
      </c>
      <c r="E2242" s="1" t="str">
        <f>MID(other_hotels_test!I2242,FIND("of",other_hotels_test!I2242,1)-2,2)</f>
        <v xml:space="preserve">3 </v>
      </c>
      <c r="F2242" s="2">
        <f>MID(other_hotels_test!I2242,FIND("of",other_hotels_test!I2242,1)-2,2)/MID(other_hotels_test!I2242,FIND("of",other_hotels_test!I2242,1)+2,2)</f>
        <v>0.6</v>
      </c>
      <c r="G2242" s="3" t="str">
        <f>IF(ISBLANK(other_hotels_test!J2242),"",other_hotels_test!J2242)</f>
        <v>“Budget hotel with good access to public transport”</v>
      </c>
      <c r="H2242" s="3" t="str">
        <f>IF(ISBLANK(other_hotels_test!K2242),"",other_hotels_test!K2242)</f>
        <v>Cheap room decent amenities (1 toothbrush for a twin room) bus stop right in front MRT station right around the corner. Walking distance to food centre mall and street shopping. Friendly and helpful staff.</v>
      </c>
      <c r="I2242" s="1" t="str">
        <f>TRIM(IF(ISERROR(MID(other_hotels_test!L2242,7,FIND("travelled",other_hotels_test!L2242,1)-7)),"",MID(other_hotels_test!L2242,7,FIND("travelled",other_hotels_test!L2242,1)-7)))</f>
        <v>January 2014</v>
      </c>
      <c r="J2242" s="1" t="str">
        <f>TRIM(IF(ISERROR(MID(other_hotels_test!L2242,FIND("travelled",other_hotels_test!L2242,1)+9,LEN(other_hotels_test!L2242))),"",MID(other_hotels_test!L2242,FIND("travelled",other_hotels_test!L2242,1)+9,LEN(other_hotels_test!L2242))))</f>
        <v>as a couple</v>
      </c>
      <c r="K2242" s="4" t="e">
        <f ca="1">udfRegEx(other_hotels_test!M2242,"\d( of )\d( stars).*(n&gt;)([\s\S]*;)")&amp;CHAR(10)&amp;udfRegEx(other_hotels_test!M2242,"[^;]+$\d( of )\d( stars).*(n&gt;)([\s\S]*;)")</f>
        <v>#NAME?</v>
      </c>
      <c r="N2242" s="1" t="str">
        <f>other_hotels_test!P2242</f>
        <v>Reviewed 19 January 2014</v>
      </c>
    </row>
    <row r="2243" spans="1:14" ht="70">
      <c r="A2243" s="1" t="str">
        <f>MID(other_hotels_test!D2243,1,FIND("_data",other_hotels_test!D2243,1)-1)</f>
        <v>victoria_hotel</v>
      </c>
      <c r="B2243" s="4" t="str">
        <f>other_hotels_test!G2243</f>
        <v>JVSomera</v>
      </c>
      <c r="C2243" s="4" t="str">
        <f>IF(ISBLANK(other_hotels_test!H2243),"",other_hotels_test!H2243)</f>
        <v>Manila Philippines</v>
      </c>
      <c r="D2243" s="1" t="str">
        <f>MID(other_hotels_test!I2243,FIND("of",other_hotels_test!I2243,1)-2,12)</f>
        <v>5 of 5 stars</v>
      </c>
      <c r="E2243" s="1" t="str">
        <f>MID(other_hotels_test!I2243,FIND("of",other_hotels_test!I2243,1)-2,2)</f>
        <v xml:space="preserve">5 </v>
      </c>
      <c r="F2243" s="2">
        <f>MID(other_hotels_test!I2243,FIND("of",other_hotels_test!I2243,1)-2,2)/MID(other_hotels_test!I2243,FIND("of",other_hotels_test!I2243,1)+2,2)</f>
        <v>1</v>
      </c>
      <c r="G2243" s="3" t="str">
        <f>IF(ISBLANK(other_hotels_test!J2243),"",other_hotels_test!J2243)</f>
        <v>“Singapore Diaries: Victoria Hotel”</v>
      </c>
      <c r="H2243" s="3" t="str">
        <f>IF(ISBLANK(other_hotels_test!K2243),"",other_hotels_test!K2243)</f>
        <v>After we arrived at Singapore Changi Airport we took a taxi to the Victoria Hotel. It is located near the Singapore Management University in Bras Basah. We checked in at around 1:00am. We went to the room. And it was fantastic. It has an aircon and a TV. We slept for the next hours</v>
      </c>
      <c r="I2243" s="1" t="str">
        <f>TRIM(IF(ISERROR(MID(other_hotels_test!L2243,7,FIND("travelled",other_hotels_test!L2243,1)-7)),"",MID(other_hotels_test!L2243,7,FIND("travelled",other_hotels_test!L2243,1)-7)))</f>
        <v>November 2013</v>
      </c>
      <c r="J2243" s="1" t="str">
        <f>TRIM(IF(ISERROR(MID(other_hotels_test!L2243,FIND("travelled",other_hotels_test!L2243,1)+9,LEN(other_hotels_test!L2243))),"",MID(other_hotels_test!L2243,FIND("travelled",other_hotels_test!L2243,1)+9,LEN(other_hotels_test!L2243))))</f>
        <v>with family</v>
      </c>
      <c r="K2243" s="4" t="e">
        <f ca="1">udfRegEx(other_hotels_test!M2243,"\d( of )\d( stars).*(n&gt;)([\s\S]*;)")&amp;CHAR(10)&amp;udfRegEx(other_hotels_test!M2243,"[^;]+$\d( of )\d( stars).*(n&gt;)([\s\S]*;)")</f>
        <v>#NAME?</v>
      </c>
      <c r="N2243" s="1" t="str">
        <f>other_hotels_test!P2243</f>
        <v>Reviewed 18 January 2014</v>
      </c>
    </row>
    <row r="2244" spans="1:14" ht="70">
      <c r="A2244" s="1" t="str">
        <f>MID(other_hotels_test!D2244,1,FIND("_data",other_hotels_test!D2244,1)-1)</f>
        <v>victoria_hotel</v>
      </c>
      <c r="B2244" s="4" t="str">
        <f>other_hotels_test!G2244</f>
        <v>Sharmadeepak</v>
      </c>
      <c r="C2244" s="4" t="str">
        <f>IF(ISBLANK(other_hotels_test!H2244),"",other_hotels_test!H2244)</f>
        <v>Delhi</v>
      </c>
      <c r="D2244" s="1" t="str">
        <f>MID(other_hotels_test!I2244,FIND("of",other_hotels_test!I2244,1)-2,12)</f>
        <v>5 of 5 stars</v>
      </c>
      <c r="E2244" s="1" t="str">
        <f>MID(other_hotels_test!I2244,FIND("of",other_hotels_test!I2244,1)-2,2)</f>
        <v xml:space="preserve">5 </v>
      </c>
      <c r="F2244" s="2">
        <f>MID(other_hotels_test!I2244,FIND("of",other_hotels_test!I2244,1)-2,2)/MID(other_hotels_test!I2244,FIND("of",other_hotels_test!I2244,1)+2,2)</f>
        <v>1</v>
      </c>
      <c r="G2244" s="3" t="str">
        <f>IF(ISBLANK(other_hotels_test!J2244),"",other_hotels_test!J2244)</f>
        <v>“Hotel is centrally located and staff is very friendly and helpful.”</v>
      </c>
      <c r="H2244" s="3" t="str">
        <f>IF(ISBLANK(other_hotels_test!K2244),"",other_hotels_test!K2244)</f>
        <v>Victoria hotel is value for money for those people who visit Singapore for professional purpose and also for those who r with their families. Only drawback is that there is no eating place nearby specially for Indians. Although a small restaurant is situated within the hotel building.</v>
      </c>
      <c r="I2244" s="1" t="str">
        <f>TRIM(IF(ISERROR(MID(other_hotels_test!L2244,7,FIND("travelled",other_hotels_test!L2244,1)-7)),"",MID(other_hotels_test!L2244,7,FIND("travelled",other_hotels_test!L2244,1)-7)))</f>
        <v/>
      </c>
      <c r="J2244" s="1" t="str">
        <f>TRIM(IF(ISERROR(MID(other_hotels_test!L2244,FIND("travelled",other_hotels_test!L2244,1)+9,LEN(other_hotels_test!L2244))),"",MID(other_hotels_test!L2244,FIND("travelled",other_hotels_test!L2244,1)+9,LEN(other_hotels_test!L2244))))</f>
        <v/>
      </c>
      <c r="K2244" s="4" t="e">
        <f ca="1">udfRegEx(other_hotels_test!M2244,"\d( of )\d( stars).*(n&gt;)([\s\S]*;)")&amp;CHAR(10)&amp;udfRegEx(other_hotels_test!M2244,"[^;]+$\d( of )\d( stars).*(n&gt;)([\s\S]*;)")</f>
        <v>#NAME?</v>
      </c>
      <c r="N2244" s="1" t="str">
        <f>other_hotels_test!P2244</f>
        <v>Reviewed 17 January 2014</v>
      </c>
    </row>
    <row r="2245" spans="1:14" ht="56">
      <c r="A2245" s="1" t="str">
        <f>MID(other_hotels_test!D2245,1,FIND("_data",other_hotels_test!D2245,1)-1)</f>
        <v>victoria_hotel</v>
      </c>
      <c r="B2245" s="4" t="str">
        <f>other_hotels_test!G2245</f>
        <v>NicoPJak</v>
      </c>
      <c r="C2245" s="4" t="str">
        <f>IF(ISBLANK(other_hotels_test!H2245),"",other_hotels_test!H2245)</f>
        <v>Jakarta Indonesia</v>
      </c>
      <c r="D2245" s="1" t="str">
        <f>MID(other_hotels_test!I2245,FIND("of",other_hotels_test!I2245,1)-2,12)</f>
        <v>4 of 5 stars</v>
      </c>
      <c r="E2245" s="1" t="str">
        <f>MID(other_hotels_test!I2245,FIND("of",other_hotels_test!I2245,1)-2,2)</f>
        <v xml:space="preserve">4 </v>
      </c>
      <c r="F2245" s="2">
        <f>MID(other_hotels_test!I2245,FIND("of",other_hotels_test!I2245,1)-2,2)/MID(other_hotels_test!I2245,FIND("of",other_hotels_test!I2245,1)+2,2)</f>
        <v>0.8</v>
      </c>
      <c r="G2245" s="3" t="str">
        <f>IF(ISBLANK(other_hotels_test!J2245),"",other_hotels_test!J2245)</f>
        <v>“Good hotel nice night”</v>
      </c>
      <c r="H2245" s="3" t="str">
        <f>IF(ISBLANK(other_hotels_test!K2245),"",other_hotels_test!K2245)</f>
        <v>Easy to find on Victoria street close to Bus/metro station. Staff was very professional and very helpful. There is no breakfast on morning but restaurants/food courts are close by as well. Wasn't a real problem. The room is nice it was perfect for one night.</v>
      </c>
      <c r="I2245" s="1" t="str">
        <f>TRIM(IF(ISERROR(MID(other_hotels_test!L2245,7,FIND("travelled",other_hotels_test!L2245,1)-7)),"",MID(other_hotels_test!L2245,7,FIND("travelled",other_hotels_test!L2245,1)-7)))</f>
        <v>January 2014</v>
      </c>
      <c r="J2245" s="1" t="str">
        <f>TRIM(IF(ISERROR(MID(other_hotels_test!L2245,FIND("travelled",other_hotels_test!L2245,1)+9,LEN(other_hotels_test!L2245))),"",MID(other_hotels_test!L2245,FIND("travelled",other_hotels_test!L2245,1)+9,LEN(other_hotels_test!L2245))))</f>
        <v>on business</v>
      </c>
      <c r="K2245" s="4" t="e">
        <f ca="1">udfRegEx(other_hotels_test!M2245,"\d( of )\d( stars).*(n&gt;)([\s\S]*;)")&amp;CHAR(10)&amp;udfRegEx(other_hotels_test!M2245,"[^;]+$\d( of )\d( stars).*(n&gt;)([\s\S]*;)")</f>
        <v>#NAME?</v>
      </c>
      <c r="N2245" s="1" t="str">
        <f>other_hotels_test!P2245</f>
        <v>Reviewed 16 January 2014</v>
      </c>
    </row>
    <row r="2246" spans="1:14" ht="196">
      <c r="A2246" s="1" t="str">
        <f>MID(other_hotels_test!D2246,1,FIND("_data",other_hotels_test!D2246,1)-1)</f>
        <v>victoria_hotel</v>
      </c>
      <c r="B2246" s="4" t="str">
        <f>other_hotels_test!G2246</f>
        <v>Ana0505</v>
      </c>
      <c r="C2246" s="4" t="str">
        <f>IF(ISBLANK(other_hotels_test!H2246),"",other_hotels_test!H2246)</f>
        <v>Timisoara Romania</v>
      </c>
      <c r="D2246" s="1" t="str">
        <f>MID(other_hotels_test!I2246,FIND("of",other_hotels_test!I2246,1)-2,12)</f>
        <v>4 of 5 stars</v>
      </c>
      <c r="E2246" s="1" t="str">
        <f>MID(other_hotels_test!I2246,FIND("of",other_hotels_test!I2246,1)-2,2)</f>
        <v xml:space="preserve">4 </v>
      </c>
      <c r="F2246" s="2">
        <f>MID(other_hotels_test!I2246,FIND("of",other_hotels_test!I2246,1)-2,2)/MID(other_hotels_test!I2246,FIND("of",other_hotels_test!I2246,1)+2,2)</f>
        <v>0.8</v>
      </c>
      <c r="G2246" s="3" t="str">
        <f>IF(ISBLANK(other_hotels_test!J2246),"",other_hotels_test!J2246)</f>
        <v>“A great hotel at a nice price”</v>
      </c>
      <c r="H2246" s="3" t="str">
        <f>IF(ISBLANK(other_hotels_test!K2246),"",other_hotels_test!K2246)</f>
        <v>We (me together wit my partner) stayed in this hotel for 5 days. It was the ideal hotel for us.The price was very good for a 3stars hotel in Singapore : 62$/room/night. The room is a medium sized old classic furniture and it has many facilities : TV WIFI air conditioning coffee maker refrigerator..etc. The bed is big and comfortable.They gave us 2 bottles of water everyday plus coffeecappuccino or tea. The bathroom is with shower has clean towels and they provide you shower gel toothbrush kit hair comb...etc I was surprised how clean the room was. The cleaning was done everyday. The staff of the hotel is very friendly and willing to help you anytime. We were happy that in the last day we could leave our luggage at the reception area until the afternoon. The location of the hotel is very good - it is close to Marina Bay and to the center area. If I will go again to Singapore I will choose the same hotel.</v>
      </c>
      <c r="I2246" s="1" t="str">
        <f>TRIM(IF(ISERROR(MID(other_hotels_test!L2246,7,FIND("travelled",other_hotels_test!L2246,1)-7)),"",MID(other_hotels_test!L2246,7,FIND("travelled",other_hotels_test!L2246,1)-7)))</f>
        <v>October 2009</v>
      </c>
      <c r="J2246" s="1" t="str">
        <f>TRIM(IF(ISERROR(MID(other_hotels_test!L2246,FIND("travelled",other_hotels_test!L2246,1)+9,LEN(other_hotels_test!L2246))),"",MID(other_hotels_test!L2246,FIND("travelled",other_hotels_test!L2246,1)+9,LEN(other_hotels_test!L2246))))</f>
        <v>as a couple</v>
      </c>
      <c r="K2246" s="4" t="e">
        <f ca="1">udfRegEx(other_hotels_test!M2246,"\d( of )\d( stars).*(n&gt;)([\s\S]*;)")&amp;CHAR(10)&amp;udfRegEx(other_hotels_test!M2246,"[^;]+$\d( of )\d( stars).*(n&gt;)([\s\S]*;)")</f>
        <v>#NAME?</v>
      </c>
      <c r="N2246" s="1" t="str">
        <f>other_hotels_test!P2246</f>
        <v>Reviewed 28 November 2009</v>
      </c>
    </row>
    <row r="2247" spans="1:14" ht="168">
      <c r="A2247" s="1" t="str">
        <f>MID(other_hotels_test!D2247,1,FIND("_data",other_hotels_test!D2247,1)-1)</f>
        <v>victoria_hotel</v>
      </c>
      <c r="B2247" s="4" t="str">
        <f>other_hotels_test!G2247</f>
        <v>annaTimisoara</v>
      </c>
      <c r="C2247" s="4" t="str">
        <f>IF(ISBLANK(other_hotels_test!H2247),"",other_hotels_test!H2247)</f>
        <v>Timisoara</v>
      </c>
      <c r="D2247" s="1" t="str">
        <f>MID(other_hotels_test!I2247,FIND("of",other_hotels_test!I2247,1)-2,12)</f>
        <v>4 of 5 stars</v>
      </c>
      <c r="E2247" s="1" t="str">
        <f>MID(other_hotels_test!I2247,FIND("of",other_hotels_test!I2247,1)-2,2)</f>
        <v xml:space="preserve">4 </v>
      </c>
      <c r="F2247" s="2">
        <f>MID(other_hotels_test!I2247,FIND("of",other_hotels_test!I2247,1)-2,2)/MID(other_hotels_test!I2247,FIND("of",other_hotels_test!I2247,1)+2,2)</f>
        <v>0.8</v>
      </c>
      <c r="G2247" s="3" t="str">
        <f>IF(ISBLANK(other_hotels_test!J2247),"",other_hotels_test!J2247)</f>
        <v>“Good quality at a good price”</v>
      </c>
      <c r="H2247" s="3" t="str">
        <f>IF(ISBLANK(other_hotels_test!K2247),"",other_hotels_test!K2247)</f>
        <v>I stayed in this hotel for 5 days with my partner. We are completely satisfied of it. We usually do not spend very much on accommodation and we usually are not very satisfied with it. But this - it was a dream hotel for us at very good price - 60$/room. The room is big enough very clean and has many facilities : TV coffee maker refrigerator air conditioning WIFI.The bathroom has only shower but is sufficient. I was surprised that they gave us everyday 2 bottles of water coffee tea cappucino. In the bathroom there are clean towels shower gel toothbrush kit....etc. The hotel is well positioned - it is close to Marina Bay and to many malls in the center area. The staff is very friendly and willing to help you anytime. Soall in all it was the perfect choice for us in Singapore.</v>
      </c>
      <c r="I2247" s="1" t="str">
        <f>TRIM(IF(ISERROR(MID(other_hotels_test!L2247,7,FIND("travelled",other_hotels_test!L2247,1)-7)),"",MID(other_hotels_test!L2247,7,FIND("travelled",other_hotels_test!L2247,1)-7)))</f>
        <v>October 2009</v>
      </c>
      <c r="J2247" s="1" t="str">
        <f>TRIM(IF(ISERROR(MID(other_hotels_test!L2247,FIND("travelled",other_hotels_test!L2247,1)+9,LEN(other_hotels_test!L2247))),"",MID(other_hotels_test!L2247,FIND("travelled",other_hotels_test!L2247,1)+9,LEN(other_hotels_test!L2247))))</f>
        <v>as a couple</v>
      </c>
      <c r="K2247" s="4" t="e">
        <f ca="1">udfRegEx(other_hotels_test!M2247,"\d( of )\d( stars).*(n&gt;)([\s\S]*;)")&amp;CHAR(10)&amp;udfRegEx(other_hotels_test!M2247,"[^;]+$\d( of )\d( stars).*(n&gt;)([\s\S]*;)")</f>
        <v>#NAME?</v>
      </c>
      <c r="N2247" s="1" t="str">
        <f>other_hotels_test!P2247</f>
        <v>Reviewed 27 November 2009</v>
      </c>
    </row>
    <row r="2248" spans="1:14" ht="56">
      <c r="A2248" s="1" t="str">
        <f>MID(other_hotels_test!D2248,1,FIND("_data",other_hotels_test!D2248,1)-1)</f>
        <v>victoria_hotel</v>
      </c>
      <c r="B2248" s="4" t="str">
        <f>other_hotels_test!G2248</f>
        <v>Martin L</v>
      </c>
      <c r="C2248" s="4" t="str">
        <f>IF(ISBLANK(other_hotels_test!H2248),"",other_hotels_test!H2248)</f>
        <v>Beverley United Kingdom</v>
      </c>
      <c r="D2248" s="1" t="str">
        <f>MID(other_hotels_test!I2248,FIND("of",other_hotels_test!I2248,1)-2,12)</f>
        <v>3 of 5 stars</v>
      </c>
      <c r="E2248" s="1" t="str">
        <f>MID(other_hotels_test!I2248,FIND("of",other_hotels_test!I2248,1)-2,2)</f>
        <v xml:space="preserve">3 </v>
      </c>
      <c r="F2248" s="2">
        <f>MID(other_hotels_test!I2248,FIND("of",other_hotels_test!I2248,1)-2,2)/MID(other_hotels_test!I2248,FIND("of",other_hotels_test!I2248,1)+2,2)</f>
        <v>0.6</v>
      </c>
      <c r="G2248" s="3" t="str">
        <f>IF(ISBLANK(other_hotels_test!J2248),"",other_hotels_test!J2248)</f>
        <v>“Victoria hotel”</v>
      </c>
      <c r="H2248" s="3" t="str">
        <f>IF(ISBLANK(other_hotels_test!K2248),"",other_hotels_test!K2248)</f>
        <v>Centrally situated on tourist bus route.basicclean hotel.Wi Fi not very good.One lift out of action Leaving only one lift at the rear.Concerns about securityit is possible to access rear lift from the street without going into the hotel</v>
      </c>
      <c r="I2248" s="1" t="str">
        <f>TRIM(IF(ISERROR(MID(other_hotels_test!L2248,7,FIND("travelled",other_hotels_test!L2248,1)-7)),"",MID(other_hotels_test!L2248,7,FIND("travelled",other_hotels_test!L2248,1)-7)))</f>
        <v>January 2014</v>
      </c>
      <c r="J2248" s="1" t="str">
        <f>TRIM(IF(ISERROR(MID(other_hotels_test!L2248,FIND("travelled",other_hotels_test!L2248,1)+9,LEN(other_hotels_test!L2248))),"",MID(other_hotels_test!L2248,FIND("travelled",other_hotels_test!L2248,1)+9,LEN(other_hotels_test!L2248))))</f>
        <v>with family</v>
      </c>
      <c r="K2248" s="4" t="e">
        <f ca="1">udfRegEx(other_hotels_test!M2248,"\d( of )\d( stars).*(n&gt;)([\s\S]*;)")&amp;CHAR(10)&amp;udfRegEx(other_hotels_test!M2248,"[^;]+$\d( of )\d( stars).*(n&gt;)([\s\S]*;)")</f>
        <v>#NAME?</v>
      </c>
      <c r="N2248" s="1" t="str">
        <f>other_hotels_test!P2248</f>
        <v>Reviewed 31 January 2014</v>
      </c>
    </row>
    <row r="2249" spans="1:14" ht="224">
      <c r="A2249" s="1" t="str">
        <f>MID(other_hotels_test!D2249,1,FIND("_data",other_hotels_test!D2249,1)-1)</f>
        <v>victoria_hotel</v>
      </c>
      <c r="B2249" s="4" t="str">
        <f>other_hotels_test!G2249</f>
        <v>Helen T</v>
      </c>
      <c r="C2249" s="4" t="str">
        <f>IF(ISBLANK(other_hotels_test!H2249),"",other_hotels_test!H2249)</f>
        <v>Singapore Singapore</v>
      </c>
      <c r="D2249" s="1" t="str">
        <f>MID(other_hotels_test!I2249,FIND("of",other_hotels_test!I2249,1)-2,12)</f>
        <v>4 of 5 stars</v>
      </c>
      <c r="E2249" s="1" t="str">
        <f>MID(other_hotels_test!I2249,FIND("of",other_hotels_test!I2249,1)-2,2)</f>
        <v xml:space="preserve">4 </v>
      </c>
      <c r="F2249" s="2">
        <f>MID(other_hotels_test!I2249,FIND("of",other_hotels_test!I2249,1)-2,2)/MID(other_hotels_test!I2249,FIND("of",other_hotels_test!I2249,1)+2,2)</f>
        <v>0.8</v>
      </c>
      <c r="G2249" s="3" t="str">
        <f>IF(ISBLANK(other_hotels_test!J2249),"",other_hotels_test!J2249)</f>
        <v>“Great Location”</v>
      </c>
      <c r="H2249" s="3" t="str">
        <f>IF(ISBLANK(other_hotels_test!K2249),"",other_hotels_test!K2249)</f>
        <v>I've stayed here for 3x the hotel is conveniently located. Bus Stop is right in front of the hotel (after shopping at Orchard you could just take bus no. 7). Hotel is just about 7 min walk to Bugis Junction (Bugis MRT) or a one bus stop away (if you don't feel like walking). :) A lot of foods at Bugis area too! Most importantly for budget price hotel you get a room with REAL windows (though it facing another wall of the neighbouring building at least you get a good ventilated air) !! Bathroom wasn't so cramp either. You still have room to freely scrub yourself while taking a hot/warm/cold shower! The Cons are: -there are ants in the room! So do not leave your foods out in the open! -Air Conditioner facing the bed. (If you like the Air-Con to blow directly to you while sleeping that'll be great! If not you may want to shift the bed a little bit.) -No Swimming pool and Gym Other Pros are: -Mini Fridge (empty) is available. (you could just buy drinks at 7-11 which is just beside the hotel) -Mini Safety Box -2 Complimentary Bottled water everyday -Coffee &amp; Tea bags are complimentary too</v>
      </c>
      <c r="I2249" s="1" t="str">
        <f>TRIM(IF(ISERROR(MID(other_hotels_test!L2249,7,FIND("travelled",other_hotels_test!L2249,1)-7)),"",MID(other_hotels_test!L2249,7,FIND("travelled",other_hotels_test!L2249,1)-7)))</f>
        <v>January 2014</v>
      </c>
      <c r="J2249" s="1" t="str">
        <f>TRIM(IF(ISERROR(MID(other_hotels_test!L2249,FIND("travelled",other_hotels_test!L2249,1)+9,LEN(other_hotels_test!L2249))),"",MID(other_hotels_test!L2249,FIND("travelled",other_hotels_test!L2249,1)+9,LEN(other_hotels_test!L2249))))</f>
        <v>with family</v>
      </c>
      <c r="K2249" s="4" t="e">
        <f ca="1">udfRegEx(other_hotels_test!M2249,"\d( of )\d( stars).*(n&gt;)([\s\S]*;)")&amp;CHAR(10)&amp;udfRegEx(other_hotels_test!M2249,"[^;]+$\d( of )\d( stars).*(n&gt;)([\s\S]*;)")</f>
        <v>#NAME?</v>
      </c>
      <c r="N2249" s="1" t="str">
        <f>other_hotels_test!P2249</f>
        <v>Reviewed 25 January 2014</v>
      </c>
    </row>
    <row r="2250" spans="1:14" ht="56">
      <c r="A2250" s="1" t="str">
        <f>MID(other_hotels_test!D2250,1,FIND("_data",other_hotels_test!D2250,1)-1)</f>
        <v>victoria_hotel</v>
      </c>
      <c r="B2250" s="4" t="str">
        <f>other_hotels_test!G2250</f>
        <v>Syanie</v>
      </c>
      <c r="C2250" s="4" t="str">
        <f>IF(ISBLANK(other_hotels_test!H2250),"",other_hotels_test!H2250)</f>
        <v>Kuala Lumpur Malaysia</v>
      </c>
      <c r="D2250" s="1" t="str">
        <f>MID(other_hotels_test!I2250,FIND("of",other_hotels_test!I2250,1)-2,12)</f>
        <v>4 of 5 stars</v>
      </c>
      <c r="E2250" s="1" t="str">
        <f>MID(other_hotels_test!I2250,FIND("of",other_hotels_test!I2250,1)-2,2)</f>
        <v xml:space="preserve">4 </v>
      </c>
      <c r="F2250" s="2">
        <f>MID(other_hotels_test!I2250,FIND("of",other_hotels_test!I2250,1)-2,2)/MID(other_hotels_test!I2250,FIND("of",other_hotels_test!I2250,1)+2,2)</f>
        <v>0.8</v>
      </c>
      <c r="G2250" s="3" t="str">
        <f>IF(ISBLANK(other_hotels_test!J2250),"",other_hotels_test!J2250)</f>
        <v>“Good location &amp; service”</v>
      </c>
      <c r="H2250" s="3" t="str">
        <f>IF(ISBLANK(other_hotels_test!K2250),"",other_hotels_test!K2250)</f>
        <v>Centrally located… near to mrt bras basah… convenience… value for money… stay at 3rd floor… room need to refurbish and not very clean…friendly staff esp. Housekeeper -singaporean lady (nice person)……… will come again……</v>
      </c>
      <c r="I2250" s="1" t="str">
        <f>TRIM(IF(ISERROR(MID(other_hotels_test!L2250,7,FIND("travelled",other_hotels_test!L2250,1)-7)),"",MID(other_hotels_test!L2250,7,FIND("travelled",other_hotels_test!L2250,1)-7)))</f>
        <v/>
      </c>
      <c r="J2250" s="1" t="str">
        <f>TRIM(IF(ISERROR(MID(other_hotels_test!L2250,FIND("travelled",other_hotels_test!L2250,1)+9,LEN(other_hotels_test!L2250))),"",MID(other_hotels_test!L2250,FIND("travelled",other_hotels_test!L2250,1)+9,LEN(other_hotels_test!L2250))))</f>
        <v/>
      </c>
      <c r="K2250" s="4" t="e">
        <f ca="1">udfRegEx(other_hotels_test!M2250,"\d( of )\d( stars).*(n&gt;)([\s\S]*;)")&amp;CHAR(10)&amp;udfRegEx(other_hotels_test!M2250,"[^;]+$\d( of )\d( stars).*(n&gt;)([\s\S]*;)")</f>
        <v>#NAME?</v>
      </c>
      <c r="N2250" s="1" t="str">
        <f>other_hotels_test!P2250</f>
        <v>Reviewed 24 January 2014</v>
      </c>
    </row>
    <row r="2251" spans="1:14" ht="56">
      <c r="A2251" s="1" t="str">
        <f>MID(other_hotels_test!D2251,1,FIND("_data",other_hotels_test!D2251,1)-1)</f>
        <v>victoria_hotel</v>
      </c>
      <c r="B2251" s="4" t="str">
        <f>other_hotels_test!G2251</f>
        <v>liliworldtravel T</v>
      </c>
      <c r="C2251" s="4" t="str">
        <f>IF(ISBLANK(other_hotels_test!H2251),"",other_hotels_test!H2251)</f>
        <v>Perth Australia</v>
      </c>
      <c r="D2251" s="1" t="str">
        <f>MID(other_hotels_test!I2251,FIND("of",other_hotels_test!I2251,1)-2,12)</f>
        <v>3 of 5 stars</v>
      </c>
      <c r="E2251" s="1" t="str">
        <f>MID(other_hotels_test!I2251,FIND("of",other_hotels_test!I2251,1)-2,2)</f>
        <v xml:space="preserve">3 </v>
      </c>
      <c r="F2251" s="2">
        <f>MID(other_hotels_test!I2251,FIND("of",other_hotels_test!I2251,1)-2,2)/MID(other_hotels_test!I2251,FIND("of",other_hotels_test!I2251,1)+2,2)</f>
        <v>0.6</v>
      </c>
      <c r="G2251" s="3" t="str">
        <f>IF(ISBLANK(other_hotels_test!J2251),"",other_hotels_test!J2251)</f>
        <v>“Okay”</v>
      </c>
      <c r="H2251" s="3" t="str">
        <f>IF(ISBLANK(other_hotels_test!K2251),"",other_hotels_test!K2251)</f>
        <v>A room isn't very clean but it's spacious. Staffs with a sense of humor will help you. I only stayed one night here w/o having a breakfast so I'm not sure about berakfast option. Location is the best value about this hotel.</v>
      </c>
      <c r="I2251" s="1" t="str">
        <f>TRIM(IF(ISERROR(MID(other_hotels_test!L2251,7,FIND("travelled",other_hotels_test!L2251,1)-7)),"",MID(other_hotels_test!L2251,7,FIND("travelled",other_hotels_test!L2251,1)-7)))</f>
        <v>January 2014</v>
      </c>
      <c r="J2251" s="1" t="str">
        <f>TRIM(IF(ISERROR(MID(other_hotels_test!L2251,FIND("travelled",other_hotels_test!L2251,1)+9,LEN(other_hotels_test!L2251))),"",MID(other_hotels_test!L2251,FIND("travelled",other_hotels_test!L2251,1)+9,LEN(other_hotels_test!L2251))))</f>
        <v>with family</v>
      </c>
      <c r="K2251" s="4" t="e">
        <f ca="1">udfRegEx(other_hotels_test!M2251,"\d( of )\d( stars).*(n&gt;)([\s\S]*;)")&amp;CHAR(10)&amp;udfRegEx(other_hotels_test!M2251,"[^;]+$\d( of )\d( stars).*(n&gt;)([\s\S]*;)")</f>
        <v>#NAME?</v>
      </c>
      <c r="N2251" s="1" t="str">
        <f>other_hotels_test!P2251</f>
        <v>Reviewed 22 January 2014</v>
      </c>
    </row>
    <row r="2252" spans="1:14" ht="336">
      <c r="A2252" s="1" t="str">
        <f>MID(other_hotels_test!D2252,1,FIND("_data",other_hotels_test!D2252,1)-1)</f>
        <v>victoria_hotel</v>
      </c>
      <c r="B2252" s="4" t="str">
        <f>other_hotels_test!G2252</f>
        <v>nav b</v>
      </c>
      <c r="C2252" s="4" t="str">
        <f>IF(ISBLANK(other_hotels_test!H2252),"",other_hotels_test!H2252)</f>
        <v>Bangalore India</v>
      </c>
      <c r="D2252" s="1" t="str">
        <f>MID(other_hotels_test!I2252,FIND("of",other_hotels_test!I2252,1)-2,12)</f>
        <v>5 of 5 stars</v>
      </c>
      <c r="E2252" s="1" t="str">
        <f>MID(other_hotels_test!I2252,FIND("of",other_hotels_test!I2252,1)-2,2)</f>
        <v xml:space="preserve">5 </v>
      </c>
      <c r="F2252" s="2">
        <f>MID(other_hotels_test!I2252,FIND("of",other_hotels_test!I2252,1)-2,2)/MID(other_hotels_test!I2252,FIND("of",other_hotels_test!I2252,1)+2,2)</f>
        <v>1</v>
      </c>
      <c r="G2252" s="3" t="str">
        <f>IF(ISBLANK(other_hotels_test!J2252),"",other_hotels_test!J2252)</f>
        <v>“Overall - Value for money”</v>
      </c>
      <c r="H2252" s="3" t="str">
        <f>IF(ISBLANK(other_hotels_test!K2252),"",other_hotels_test!K2252)</f>
        <v>Stay - 6th floor deluxe double. got a deal on Agoda. Front office - need more space (cramped) but well lit and good furniture's. Room Interiors - Enough space good furniture's and well furnished well planned lighting Bit disappointed with one of the sides of the bed as it was a bit used up and sinking inside of the edges. King Size bed so big enough for 2 and a kid. You also have a sofa seater and an extra table along with writing desk and a chair. Room Service - I rate it to be very good Caveat- changing of sheets and towels and water bottles tea coffee creamer etc is done when you give the room keys and ask them for clean up. Room service does a very good job on that one. Food - Small restaurant front same bldg. - did not try the food here. Place- Fantastic Victoria street Main road and just 50mts intersection to Bras Basah rd. Other convenience - Money Changer and 7 eleven convenience store - both outside hotel -same bldg.  another 7 eleven just opposite to the bldg. Other attractions nearby - 250 meters opposite to bldg. is museum of Toys (rated-OK) and Art Museum. Bus Stop - In front - just outside the front door - 5 meters MRT- Bras Basah station 50 Meters. Desk - Friendly and Helpful - on simple questions. Extension of Stay - every hour after check out i.e. 1 PM onwards SGD 10 (if your room is available) Cloak Service- available if you need to keep it for 6 to 8 hours when your flights are late and don't wanna use the room. Visited with Family. Overall good experience. Rated it to be Very Good - True Value for money when booked from Agoda.</v>
      </c>
      <c r="I2252" s="1" t="str">
        <f>TRIM(IF(ISERROR(MID(other_hotels_test!L2252,7,FIND("travelled",other_hotels_test!L2252,1)-7)),"",MID(other_hotels_test!L2252,7,FIND("travelled",other_hotels_test!L2252,1)-7)))</f>
        <v>January 2014</v>
      </c>
      <c r="J2252" s="1" t="str">
        <f>TRIM(IF(ISERROR(MID(other_hotels_test!L2252,FIND("travelled",other_hotels_test!L2252,1)+9,LEN(other_hotels_test!L2252))),"",MID(other_hotels_test!L2252,FIND("travelled",other_hotels_test!L2252,1)+9,LEN(other_hotels_test!L2252))))</f>
        <v>with family</v>
      </c>
      <c r="K2252" s="4" t="e">
        <f ca="1">udfRegEx(other_hotels_test!M2252,"\d( of )\d( stars).*(n&gt;)([\s\S]*;)")&amp;CHAR(10)&amp;udfRegEx(other_hotels_test!M2252,"[^;]+$\d( of )\d( stars).*(n&gt;)([\s\S]*;)")</f>
        <v>#NAME?</v>
      </c>
      <c r="N2252" s="1" t="str">
        <f>other_hotels_test!P2252</f>
        <v>Reviewed 21 January 2014</v>
      </c>
    </row>
    <row r="2253" spans="1:14" ht="409">
      <c r="A2253" s="1" t="str">
        <f>MID(other_hotels_test!D2253,1,FIND("_data",other_hotels_test!D2253,1)-1)</f>
        <v>victoria_hotel</v>
      </c>
      <c r="B2253" s="4" t="str">
        <f>other_hotels_test!G2253</f>
        <v>PureNox</v>
      </c>
      <c r="C2253" s="4" t="str">
        <f>IF(ISBLANK(other_hotels_test!H2253),"",other_hotels_test!H2253)</f>
        <v>Malaysia</v>
      </c>
      <c r="D2253" s="1" t="str">
        <f>MID(other_hotels_test!I2253,FIND("of",other_hotels_test!I2253,1)-2,12)</f>
        <v>1 of 5 stars</v>
      </c>
      <c r="E2253" s="1" t="str">
        <f>MID(other_hotels_test!I2253,FIND("of",other_hotels_test!I2253,1)-2,2)</f>
        <v xml:space="preserve">1 </v>
      </c>
      <c r="F2253" s="2">
        <f>MID(other_hotels_test!I2253,FIND("of",other_hotels_test!I2253,1)-2,2)/MID(other_hotels_test!I2253,FIND("of",other_hotels_test!I2253,1)+2,2)</f>
        <v>0.2</v>
      </c>
      <c r="G2253" s="3" t="str">
        <f>IF(ISBLANK(other_hotels_test!J2253),"",other_hotels_test!J2253)</f>
        <v>“Hotel with a Victorian touch to it.”</v>
      </c>
      <c r="H2253" s="3" t="str">
        <f>IF(ISBLANK(other_hotels_test!K2253),"",other_hotels_test!K2253)</f>
        <v>My partner and I were thinking of making a trip to singapore and that was what we did recently and after having spent close to 2 or 3 days looking for the best place to stay in Singapore we chanced upon this hotel. All the bookings done etc and we were set. The hotel is surrounded by two buildings that towers over this one the SMU building and the Allson hotel. As we had arrived by train at the City Hall MRT we were aghast as to where Victoria Hotel would be and alas there it was with its Sky Blue letterings against the white background - Victoria Hotel. Upon reaching the lobby we were met by a lady who is probably in her mid 40s or early 50s behind the receptionists' counter. I wouldn't exactly say that the service was good but neither can I say it was bad. It just wasn't the best service I've had from her and all the formalities were done without a smile. However it may come across as rather hypocritical but services meted by her to visitors who were caucasians were by far better than what we had. I do remember reading a review posted by someone else highlighting this case and was shocked that it was true. Without further ado we went to our rooms to unpack etc. My next few mornings were hell. Around 8 in the morning loud music could be heard from outside my room music being played loudly from a mobile phone. I woke up groggily and was quite peeved by that. To do that after 9 would be fine by me but at 8 when most of us were still asleep was just terrible. The day after I was woken up by sounds from the service lifts that thudded with each passing floor. ARGH! The third day with a "please do not disturb" sign outside our door we had people knocking on our door if we would like to have room service. Anyhow being a light sleeper it wasn't so much of the noise from outside my room windows ( as our room were facing the main road ) that woke me up but rather the rather thin walls room servicings etc. I can't say if I'd ever return but I wouldn't recommend this hotel to those who are light sleepers. Also sanitary kits aren't provided making it harder for the ladies to dispose their "you know what" :-) The plus points for this hotel would be its proximity to many attractions ranging from Plaza Peninsula Plaza Singapura Orchard Road Cathay Clarke Quay etc and the list could go on...and all within walking distances of about 10-25 minutes. And as always there will always be buses or trains to service your needs :-)</v>
      </c>
      <c r="I2253" s="1" t="str">
        <f>TRIM(IF(ISERROR(MID(other_hotels_test!L2253,7,FIND("travelled",other_hotels_test!L2253,1)-7)),"",MID(other_hotels_test!L2253,7,FIND("travelled",other_hotels_test!L2253,1)-7)))</f>
        <v>November 2009</v>
      </c>
      <c r="J2253" s="1" t="str">
        <f>TRIM(IF(ISERROR(MID(other_hotels_test!L2253,FIND("travelled",other_hotels_test!L2253,1)+9,LEN(other_hotels_test!L2253))),"",MID(other_hotels_test!L2253,FIND("travelled",other_hotels_test!L2253,1)+9,LEN(other_hotels_test!L2253))))</f>
        <v>as a couple</v>
      </c>
      <c r="K2253" s="4" t="e">
        <f ca="1">udfRegEx(other_hotels_test!M2253,"\d( of )\d( stars).*(n&gt;)([\s\S]*;)")&amp;CHAR(10)&amp;udfRegEx(other_hotels_test!M2253,"[^;]+$\d( of )\d( stars).*(n&gt;)([\s\S]*;)")</f>
        <v>#NAME?</v>
      </c>
      <c r="N2253" s="1" t="str">
        <f>other_hotels_test!P2253</f>
        <v>Reviewed 2 December 2009</v>
      </c>
    </row>
    <row r="2254" spans="1:14" ht="280">
      <c r="A2254" s="1" t="str">
        <f>MID(other_hotels_test!D2254,1,FIND("_data",other_hotels_test!D2254,1)-1)</f>
        <v>victoria_hotel</v>
      </c>
      <c r="B2254" s="4" t="str">
        <f>other_hotels_test!G2254</f>
        <v>amt0ni0</v>
      </c>
      <c r="C2254" s="4" t="str">
        <f>IF(ISBLANK(other_hotels_test!H2254),"",other_hotels_test!H2254)</f>
        <v>Pune India</v>
      </c>
      <c r="D2254" s="1" t="str">
        <f>MID(other_hotels_test!I2254,FIND("of",other_hotels_test!I2254,1)-2,12)</f>
        <v>4 of 5 stars</v>
      </c>
      <c r="E2254" s="1" t="str">
        <f>MID(other_hotels_test!I2254,FIND("of",other_hotels_test!I2254,1)-2,2)</f>
        <v xml:space="preserve">4 </v>
      </c>
      <c r="F2254" s="2">
        <f>MID(other_hotels_test!I2254,FIND("of",other_hotels_test!I2254,1)-2,2)/MID(other_hotels_test!I2254,FIND("of",other_hotels_test!I2254,1)+2,2)</f>
        <v>0.8</v>
      </c>
      <c r="G2254" s="3" t="str">
        <f>IF(ISBLANK(other_hotels_test!J2254),"",other_hotels_test!J2254)</f>
        <v>“Close to the city center easy on your wallet”</v>
      </c>
      <c r="H2254" s="3" t="str">
        <f>IF(ISBLANK(other_hotels_test!K2254),"",other_hotels_test!K2254)</f>
        <v>I stayed at this hotel for 2-days in Nov '09 with my wife. As our sightseeing schedule was packed we wanted a hotel close to the city center which was not pricey ... Victoria fits the bill nicely. The hotel is a 10 min walk from Bugis metro station (green line) and a 15 min walk from Suntec City. No restaurant but there is a 24-hour 7-Eleven that serves sandwiches/ice-cream/soft drinks and a Foreign Exchange counter in the hotel building itself . Food courts serving south-east asian cuisine are a few steps away. Our room on the 6th floor (there is an elevator so no hassles) was neither too big nor too small. Twin beds bathroom with hot water small LCD TV Coffee maker Closet Desk and free WiFi. The room faces the rear so it is quiet at night. The staff was courteous and helpful. They have the facility to store your luggage which was very convenient as we checked out in the morning but had to catch an evening flight. The staff helped us with directions and modes of transport to get to the Night Safari and Jurong Bird Park both of which are far from the city center. As the weather in Singapore is very humid it is advisable to roam about before noon and after sunset. The area around the hotel is very safe to venture out at night. Overall it was a good experience and I would definitely stay at this hotel again.</v>
      </c>
      <c r="I2254" s="1" t="str">
        <f>TRIM(IF(ISERROR(MID(other_hotels_test!L2254,7,FIND("travelled",other_hotels_test!L2254,1)-7)),"",MID(other_hotels_test!L2254,7,FIND("travelled",other_hotels_test!L2254,1)-7)))</f>
        <v>November 2009</v>
      </c>
      <c r="J2254" s="1" t="str">
        <f>TRIM(IF(ISERROR(MID(other_hotels_test!L2254,FIND("travelled",other_hotels_test!L2254,1)+9,LEN(other_hotels_test!L2254))),"",MID(other_hotels_test!L2254,FIND("travelled",other_hotels_test!L2254,1)+9,LEN(other_hotels_test!L2254))))</f>
        <v>as a couple</v>
      </c>
      <c r="K2254" s="4" t="e">
        <f ca="1">udfRegEx(other_hotels_test!M2254,"\d( of )\d( stars).*(n&gt;)([\s\S]*;)")&amp;CHAR(10)&amp;udfRegEx(other_hotels_test!M2254,"[^;]+$\d( of )\d( stars).*(n&gt;)([\s\S]*;)")</f>
        <v>#NAME?</v>
      </c>
      <c r="N2254" s="1" t="str">
        <f>other_hotels_test!P2254</f>
        <v>Reviewed 28 November 2009</v>
      </c>
    </row>
    <row r="2255" spans="1:14" ht="140">
      <c r="A2255" s="1" t="str">
        <f>MID(other_hotels_test!D2255,1,FIND("_data",other_hotels_test!D2255,1)-1)</f>
        <v>victoria_hotel</v>
      </c>
      <c r="B2255" s="4" t="str">
        <f>other_hotels_test!G2255</f>
        <v>pushack</v>
      </c>
      <c r="C2255" s="4" t="str">
        <f>IF(ISBLANK(other_hotels_test!H2255),"",other_hotels_test!H2255)</f>
        <v>scot in london</v>
      </c>
      <c r="D2255" s="1" t="str">
        <f>MID(other_hotels_test!I2255,FIND("of",other_hotels_test!I2255,1)-2,12)</f>
        <v>5 of 5 stars</v>
      </c>
      <c r="E2255" s="1" t="str">
        <f>MID(other_hotels_test!I2255,FIND("of",other_hotels_test!I2255,1)-2,2)</f>
        <v xml:space="preserve">5 </v>
      </c>
      <c r="F2255" s="2">
        <f>MID(other_hotels_test!I2255,FIND("of",other_hotels_test!I2255,1)-2,2)/MID(other_hotels_test!I2255,FIND("of",other_hotels_test!I2255,1)+2,2)</f>
        <v>1</v>
      </c>
      <c r="G2255" s="3" t="str">
        <f>IF(ISBLANK(other_hotels_test!J2255),"",other_hotels_test!J2255)</f>
        <v>“Good Location Clean and quiet.”</v>
      </c>
      <c r="H2255" s="3" t="str">
        <f>IF(ISBLANK(other_hotels_test!K2255),"",other_hotels_test!K2255)</f>
        <v>The hotel is walking distance to the national Museum Orchard Road Raffles Shopping Malls Cinema and riverfront. It has a 7/11 right down the stairs. The rooms have TV (with HBO) and DVD player hairdryer and dressing table in them. Hotel has free WiFi or free computers with internet access at reception. It is extremely clean and is good value for money. We were also give room upgrades on both nights of our stay! Also its worth bartering over the price when you book i got it reduced by 70 singapore dollars. a little tip - come out of the hotel and turn right - go past the church and there is a chinese food centre food is great and cheap! Hope this helps.</v>
      </c>
      <c r="I2255" s="1" t="str">
        <f>TRIM(IF(ISERROR(MID(other_hotels_test!L2255,7,FIND("travelled",other_hotels_test!L2255,1)-7)),"",MID(other_hotels_test!L2255,7,FIND("travelled",other_hotels_test!L2255,1)-7)))</f>
        <v>November 2009</v>
      </c>
      <c r="J2255" s="1" t="str">
        <f>TRIM(IF(ISERROR(MID(other_hotels_test!L2255,FIND("travelled",other_hotels_test!L2255,1)+9,LEN(other_hotels_test!L2255))),"",MID(other_hotels_test!L2255,FIND("travelled",other_hotels_test!L2255,1)+9,LEN(other_hotels_test!L2255))))</f>
        <v>as a couple</v>
      </c>
      <c r="K2255" s="4" t="e">
        <f ca="1">udfRegEx(other_hotels_test!M2255,"\d( of )\d( stars).*(n&gt;)([\s\S]*;)")&amp;CHAR(10)&amp;udfRegEx(other_hotels_test!M2255,"[^;]+$\d( of )\d( stars).*(n&gt;)([\s\S]*;)")</f>
        <v>#NAME?</v>
      </c>
      <c r="N2255" s="1" t="str">
        <f>other_hotels_test!P2255</f>
        <v>Reviewed 28 November 2009</v>
      </c>
    </row>
    <row r="2256" spans="1:14" ht="126">
      <c r="A2256" s="1" t="str">
        <f>MID(other_hotels_test!D2256,1,FIND("_data",other_hotels_test!D2256,1)-1)</f>
        <v>victoria_hotel</v>
      </c>
      <c r="B2256" s="4" t="str">
        <f>other_hotels_test!G2256</f>
        <v>lillabuggles</v>
      </c>
      <c r="C2256" s="4" t="str">
        <f>IF(ISBLANK(other_hotels_test!H2256),"",other_hotels_test!H2256)</f>
        <v>Perth Australia</v>
      </c>
      <c r="D2256" s="1" t="str">
        <f>MID(other_hotels_test!I2256,FIND("of",other_hotels_test!I2256,1)-2,12)</f>
        <v>3 of 5 stars</v>
      </c>
      <c r="E2256" s="1" t="str">
        <f>MID(other_hotels_test!I2256,FIND("of",other_hotels_test!I2256,1)-2,2)</f>
        <v xml:space="preserve">3 </v>
      </c>
      <c r="F2256" s="2">
        <f>MID(other_hotels_test!I2256,FIND("of",other_hotels_test!I2256,1)-2,2)/MID(other_hotels_test!I2256,FIND("of",other_hotels_test!I2256,1)+2,2)</f>
        <v>0.6</v>
      </c>
      <c r="G2256" s="3" t="str">
        <f>IF(ISBLANK(other_hotels_test!J2256),"",other_hotels_test!J2256)</f>
        <v>“Basic but ok”</v>
      </c>
      <c r="H2256" s="3" t="str">
        <f>IF(ISBLANK(other_hotels_test!K2256),"",other_hotels_test!K2256)</f>
        <v>Rooms were not a bad size (deluxe room) though basically equipped. No view but that was not a problem for us as we were only staying 1 night in transit. Booked through Asiarooms and there was no problem with the booking. Some other family members had booked through booking.com and had troubles with their bills and being charged more than quoted. While all hotels in Singapore are expensive I think this is a bit overpriced. The staff were friendly to us though and it is in a good location. I would look for somewhere else though if I was planning a long stay.</v>
      </c>
      <c r="I2256" s="1" t="str">
        <f>TRIM(IF(ISERROR(MID(other_hotels_test!L2256,7,FIND("travelled",other_hotels_test!L2256,1)-7)),"",MID(other_hotels_test!L2256,7,FIND("travelled",other_hotels_test!L2256,1)-7)))</f>
        <v>December 2008</v>
      </c>
      <c r="J2256" s="1" t="str">
        <f>TRIM(IF(ISERROR(MID(other_hotels_test!L2256,FIND("travelled",other_hotels_test!L2256,1)+9,LEN(other_hotels_test!L2256))),"",MID(other_hotels_test!L2256,FIND("travelled",other_hotels_test!L2256,1)+9,LEN(other_hotels_test!L2256))))</f>
        <v>as a couple</v>
      </c>
      <c r="K2256" s="4" t="e">
        <f ca="1">udfRegEx(other_hotels_test!M2256,"\d( of )\d( stars).*(n&gt;)([\s\S]*;)")&amp;CHAR(10)&amp;udfRegEx(other_hotels_test!M2256,"[^;]+$\d( of )\d( stars).*(n&gt;)([\s\S]*;)")</f>
        <v>#NAME?</v>
      </c>
      <c r="N2256" s="1" t="str">
        <f>other_hotels_test!P2256</f>
        <v>Reviewed 7 January 2009</v>
      </c>
    </row>
    <row r="2257" spans="1:14" ht="98">
      <c r="A2257" s="1" t="str">
        <f>MID(other_hotels_test!D2257,1,FIND("_data",other_hotels_test!D2257,1)-1)</f>
        <v>victoria_hotel</v>
      </c>
      <c r="B2257" s="4" t="str">
        <f>other_hotels_test!G2257</f>
        <v>urmsu888</v>
      </c>
      <c r="C2257" s="4" t="str">
        <f>IF(ISBLANK(other_hotels_test!H2257),"",other_hotels_test!H2257)</f>
        <v>Hong Kong China</v>
      </c>
      <c r="D2257" s="1" t="str">
        <f>MID(other_hotels_test!I2257,FIND("of",other_hotels_test!I2257,1)-2,12)</f>
        <v>3 of 5 stars</v>
      </c>
      <c r="E2257" s="1" t="str">
        <f>MID(other_hotels_test!I2257,FIND("of",other_hotels_test!I2257,1)-2,2)</f>
        <v xml:space="preserve">3 </v>
      </c>
      <c r="F2257" s="2">
        <f>MID(other_hotels_test!I2257,FIND("of",other_hotels_test!I2257,1)-2,2)/MID(other_hotels_test!I2257,FIND("of",other_hotels_test!I2257,1)+2,2)</f>
        <v>0.6</v>
      </c>
      <c r="G2257" s="3" t="str">
        <f>IF(ISBLANK(other_hotels_test!J2257),"",other_hotels_test!J2257)</f>
        <v>“clean no frills no surprises good location for smu &amp; museums”</v>
      </c>
      <c r="H2257" s="3" t="str">
        <f>IF(ISBLANK(other_hotels_test!K2257),"",other_hotels_test!K2257)</f>
        <v>stayed in a cheaper dbl room which was clean and had a terrace surrounded by a concrete. shower worked without problems tv had chinese fighting movies with english subtitles. front desk staff (there was plenty of it) was responsive and friendly. the internet computers in the lobby are very slow. in the immediate vicinity are a good hawker centre and a 7-11. i wish there was something special to write about but there wasn't. value for money could be better.</v>
      </c>
      <c r="I2257" s="1" t="str">
        <f>TRIM(IF(ISERROR(MID(other_hotels_test!L2257,7,FIND("travelled",other_hotels_test!L2257,1)-7)),"",MID(other_hotels_test!L2257,7,FIND("travelled",other_hotels_test!L2257,1)-7)))</f>
        <v>August 2008</v>
      </c>
      <c r="J2257" s="1" t="str">
        <f>TRIM(IF(ISERROR(MID(other_hotels_test!L2257,FIND("travelled",other_hotels_test!L2257,1)+9,LEN(other_hotels_test!L2257))),"",MID(other_hotels_test!L2257,FIND("travelled",other_hotels_test!L2257,1)+9,LEN(other_hotels_test!L2257))))</f>
        <v>on business</v>
      </c>
      <c r="K2257" s="4" t="e">
        <f ca="1">udfRegEx(other_hotels_test!M2257,"\d( of )\d( stars).*(n&gt;)([\s\S]*;)")&amp;CHAR(10)&amp;udfRegEx(other_hotels_test!M2257,"[^;]+$\d( of )\d( stars).*(n&gt;)([\s\S]*;)")</f>
        <v>#NAME?</v>
      </c>
      <c r="N2257" s="1" t="str">
        <f>other_hotels_test!P2257</f>
        <v>Reviewed 13 August 2008</v>
      </c>
    </row>
    <row r="2258" spans="1:14" ht="112">
      <c r="A2258" s="1" t="str">
        <f>MID(other_hotels_test!D2258,1,FIND("_data",other_hotels_test!D2258,1)-1)</f>
        <v>victoria_hotel</v>
      </c>
      <c r="B2258" s="4" t="str">
        <f>other_hotels_test!G2258</f>
        <v>NY11373</v>
      </c>
      <c r="C2258" s="4" t="str">
        <f>IF(ISBLANK(other_hotels_test!H2258),"",other_hotels_test!H2258)</f>
        <v>Elmhurst New York</v>
      </c>
      <c r="D2258" s="1" t="str">
        <f>MID(other_hotels_test!I2258,FIND("of",other_hotels_test!I2258,1)-2,12)</f>
        <v>3 of 5 stars</v>
      </c>
      <c r="E2258" s="1" t="str">
        <f>MID(other_hotels_test!I2258,FIND("of",other_hotels_test!I2258,1)-2,2)</f>
        <v xml:space="preserve">3 </v>
      </c>
      <c r="F2258" s="2">
        <f>MID(other_hotels_test!I2258,FIND("of",other_hotels_test!I2258,1)-2,2)/MID(other_hotels_test!I2258,FIND("of",other_hotels_test!I2258,1)+2,2)</f>
        <v>0.6</v>
      </c>
      <c r="G2258" s="3" t="str">
        <f>IF(ISBLANK(other_hotels_test!J2258),"",other_hotels_test!J2258)</f>
        <v>“Great Value for location”</v>
      </c>
      <c r="H2258" s="3" t="str">
        <f>IF(ISBLANK(other_hotels_test!K2258),"",other_hotels_test!K2258)</f>
        <v>Hotel prices in SIngapore have gone through the roof the Victoria no exception but the rates are half the price of other nearby hotels. The hotel was recently renovated. The room and bathroom were on the small side but for a single person you could still move around. The room was very clean and comfortable. Amenities included free local calls and free computer use in the lobby. While the hotel is not luxury it is functional. The location is quite good 5 minute walkto City Hall MRT and Raffles Place.</v>
      </c>
      <c r="I2258" s="1" t="str">
        <f>TRIM(IF(ISERROR(MID(other_hotels_test!L2258,7,FIND("travelled",other_hotels_test!L2258,1)-7)),"",MID(other_hotels_test!L2258,7,FIND("travelled",other_hotels_test!L2258,1)-7)))</f>
        <v>May 2008</v>
      </c>
      <c r="J2258" s="1" t="str">
        <f>TRIM(IF(ISERROR(MID(other_hotels_test!L2258,FIND("travelled",other_hotels_test!L2258,1)+9,LEN(other_hotels_test!L2258))),"",MID(other_hotels_test!L2258,FIND("travelled",other_hotels_test!L2258,1)+9,LEN(other_hotels_test!L2258))))</f>
        <v>solo</v>
      </c>
      <c r="K2258" s="4" t="e">
        <f ca="1">udfRegEx(other_hotels_test!M2258,"\d( of )\d( stars).*(n&gt;)([\s\S]*;)")&amp;CHAR(10)&amp;udfRegEx(other_hotels_test!M2258,"[^;]+$\d( of )\d( stars).*(n&gt;)([\s\S]*;)")</f>
        <v>#NAME?</v>
      </c>
      <c r="N2258" s="1" t="str">
        <f>other_hotels_test!P2258</f>
        <v>Reviewed 29 May 2008</v>
      </c>
    </row>
    <row r="2259" spans="1:14" ht="98">
      <c r="A2259" s="1" t="str">
        <f>MID(other_hotels_test!D2259,1,FIND("_data",other_hotels_test!D2259,1)-1)</f>
        <v>victoria_hotel</v>
      </c>
      <c r="B2259" s="4" t="str">
        <f>other_hotels_test!G2259</f>
        <v>Frank M</v>
      </c>
      <c r="C2259" s="4" t="str">
        <f>IF(ISBLANK(other_hotels_test!H2259),"",other_hotels_test!H2259)</f>
        <v>Bangkok Thailand</v>
      </c>
      <c r="D2259" s="1" t="str">
        <f>MID(other_hotels_test!I2259,FIND("of",other_hotels_test!I2259,1)-2,12)</f>
        <v>4 of 5 stars</v>
      </c>
      <c r="E2259" s="1" t="str">
        <f>MID(other_hotels_test!I2259,FIND("of",other_hotels_test!I2259,1)-2,2)</f>
        <v xml:space="preserve">4 </v>
      </c>
      <c r="F2259" s="2">
        <f>MID(other_hotels_test!I2259,FIND("of",other_hotels_test!I2259,1)-2,2)/MID(other_hotels_test!I2259,FIND("of",other_hotels_test!I2259,1)+2,2)</f>
        <v>0.8</v>
      </c>
      <c r="G2259" s="3" t="str">
        <f>IF(ISBLANK(other_hotels_test!J2259),"",other_hotels_test!J2259)</f>
        <v>“Excellent centrally located small hotel”</v>
      </c>
      <c r="H2259" s="3" t="str">
        <f>IF(ISBLANK(other_hotels_test!K2259),"",other_hotels_test!K2259)</f>
        <v>This little hotel used to be in the pits but now it has been thoroughly renovated and refurbished. Rooms are very small but very modern bright &amp; comfortable and equiped with the standard hotel features -- TV fridge tea/coffee making facility. The phone can be used only for calls within Singapore and all calls are free. Reception staff are friendly by Singapore standards. Rates are quite high as befits its location.</v>
      </c>
      <c r="I2259" s="1" t="str">
        <f>TRIM(IF(ISERROR(MID(other_hotels_test!L2259,7,FIND("travelled",other_hotels_test!L2259,1)-7)),"",MID(other_hotels_test!L2259,7,FIND("travelled",other_hotels_test!L2259,1)-7)))</f>
        <v>May 2008</v>
      </c>
      <c r="J2259" s="1" t="str">
        <f>TRIM(IF(ISERROR(MID(other_hotels_test!L2259,FIND("travelled",other_hotels_test!L2259,1)+9,LEN(other_hotels_test!L2259))),"",MID(other_hotels_test!L2259,FIND("travelled",other_hotels_test!L2259,1)+9,LEN(other_hotels_test!L2259))))</f>
        <v>solo</v>
      </c>
      <c r="K2259" s="4" t="e">
        <f ca="1">udfRegEx(other_hotels_test!M2259,"\d( of )\d( stars).*(n&gt;)([\s\S]*;)")&amp;CHAR(10)&amp;udfRegEx(other_hotels_test!M2259,"[^;]+$\d( of )\d( stars).*(n&gt;)([\s\S]*;)")</f>
        <v>#NAME?</v>
      </c>
      <c r="N2259" s="1" t="str">
        <f>other_hotels_test!P2259</f>
        <v>Reviewed 20 May 2008</v>
      </c>
    </row>
    <row r="2260" spans="1:14" ht="126">
      <c r="A2260" s="1" t="str">
        <f>MID(other_hotels_test!D2260,1,FIND("_data",other_hotels_test!D2260,1)-1)</f>
        <v>victoria_hotel</v>
      </c>
      <c r="B2260" s="4" t="str">
        <f>other_hotels_test!G2260</f>
        <v>lillabuggles</v>
      </c>
      <c r="C2260" s="4" t="str">
        <f>IF(ISBLANK(other_hotels_test!H2260),"",other_hotels_test!H2260)</f>
        <v>Perth Australia</v>
      </c>
      <c r="D2260" s="1" t="str">
        <f>MID(other_hotels_test!I2260,FIND("of",other_hotels_test!I2260,1)-2,12)</f>
        <v>3 of 5 stars</v>
      </c>
      <c r="E2260" s="1" t="str">
        <f>MID(other_hotels_test!I2260,FIND("of",other_hotels_test!I2260,1)-2,2)</f>
        <v xml:space="preserve">3 </v>
      </c>
      <c r="F2260" s="2">
        <f>MID(other_hotels_test!I2260,FIND("of",other_hotels_test!I2260,1)-2,2)/MID(other_hotels_test!I2260,FIND("of",other_hotels_test!I2260,1)+2,2)</f>
        <v>0.6</v>
      </c>
      <c r="G2260" s="3" t="str">
        <f>IF(ISBLANK(other_hotels_test!J2260),"",other_hotels_test!J2260)</f>
        <v>“Basic but ok”</v>
      </c>
      <c r="H2260" s="3" t="str">
        <f>IF(ISBLANK(other_hotels_test!K2260),"",other_hotels_test!K2260)</f>
        <v>Rooms were not a bad size (deluxe room) though basically equipped. No view but that was not a problem for us as we were only staying 1 night in transit. Booked through Asiarooms and there was no problem with the booking. Some other family members had booked through booking.com and had troubles with their bills and being charged more than quoted. While all hotels in Singapore are expensive I think this is a bit overpriced. The staff were friendly to us though and it is in a good location. I would look for somewhere else though if I was planning a long stay.</v>
      </c>
      <c r="I2260" s="1" t="str">
        <f>TRIM(IF(ISERROR(MID(other_hotels_test!L2260,7,FIND("travelled",other_hotels_test!L2260,1)-7)),"",MID(other_hotels_test!L2260,7,FIND("travelled",other_hotels_test!L2260,1)-7)))</f>
        <v>December 2008</v>
      </c>
      <c r="J2260" s="1" t="str">
        <f>TRIM(IF(ISERROR(MID(other_hotels_test!L2260,FIND("travelled",other_hotels_test!L2260,1)+9,LEN(other_hotels_test!L2260))),"",MID(other_hotels_test!L2260,FIND("travelled",other_hotels_test!L2260,1)+9,LEN(other_hotels_test!L2260))))</f>
        <v>as a couple</v>
      </c>
      <c r="K2260" s="4" t="e">
        <f ca="1">udfRegEx(other_hotels_test!M2260,"\d( of )\d( stars).*(n&gt;)([\s\S]*;)")&amp;CHAR(10)&amp;udfRegEx(other_hotels_test!M2260,"[^;]+$\d( of )\d( stars).*(n&gt;)([\s\S]*;)")</f>
        <v>#NAME?</v>
      </c>
      <c r="N2260" s="1" t="str">
        <f>other_hotels_test!P2260</f>
        <v>Reviewed 7 January 2009</v>
      </c>
    </row>
    <row r="2261" spans="1:14" ht="98">
      <c r="A2261" s="1" t="str">
        <f>MID(other_hotels_test!D2261,1,FIND("_data",other_hotels_test!D2261,1)-1)</f>
        <v>victoria_hotel</v>
      </c>
      <c r="B2261" s="4" t="str">
        <f>other_hotels_test!G2261</f>
        <v>urmsu888</v>
      </c>
      <c r="C2261" s="4" t="str">
        <f>IF(ISBLANK(other_hotels_test!H2261),"",other_hotels_test!H2261)</f>
        <v>Hong Kong China</v>
      </c>
      <c r="D2261" s="1" t="str">
        <f>MID(other_hotels_test!I2261,FIND("of",other_hotels_test!I2261,1)-2,12)</f>
        <v>3 of 5 stars</v>
      </c>
      <c r="E2261" s="1" t="str">
        <f>MID(other_hotels_test!I2261,FIND("of",other_hotels_test!I2261,1)-2,2)</f>
        <v xml:space="preserve">3 </v>
      </c>
      <c r="F2261" s="2">
        <f>MID(other_hotels_test!I2261,FIND("of",other_hotels_test!I2261,1)-2,2)/MID(other_hotels_test!I2261,FIND("of",other_hotels_test!I2261,1)+2,2)</f>
        <v>0.6</v>
      </c>
      <c r="G2261" s="3" t="str">
        <f>IF(ISBLANK(other_hotels_test!J2261),"",other_hotels_test!J2261)</f>
        <v>“clean no frills no surprises good location for smu &amp; museums”</v>
      </c>
      <c r="H2261" s="3" t="str">
        <f>IF(ISBLANK(other_hotels_test!K2261),"",other_hotels_test!K2261)</f>
        <v>stayed in a cheaper dbl room which was clean and had a terrace surrounded by a concrete. shower worked without problems tv had chinese fighting movies with english subtitles. front desk staff (there was plenty of it) was responsive and friendly. the internet computers in the lobby are very slow. in the immediate vicinity are a good hawker centre and a 7-11. i wish there was something special to write about but there wasn't. value for money could be better.</v>
      </c>
      <c r="I2261" s="1" t="str">
        <f>TRIM(IF(ISERROR(MID(other_hotels_test!L2261,7,FIND("travelled",other_hotels_test!L2261,1)-7)),"",MID(other_hotels_test!L2261,7,FIND("travelled",other_hotels_test!L2261,1)-7)))</f>
        <v>August 2008</v>
      </c>
      <c r="J2261" s="1" t="str">
        <f>TRIM(IF(ISERROR(MID(other_hotels_test!L2261,FIND("travelled",other_hotels_test!L2261,1)+9,LEN(other_hotels_test!L2261))),"",MID(other_hotels_test!L2261,FIND("travelled",other_hotels_test!L2261,1)+9,LEN(other_hotels_test!L2261))))</f>
        <v>on business</v>
      </c>
      <c r="K2261" s="4" t="e">
        <f ca="1">udfRegEx(other_hotels_test!M2261,"\d( of )\d( stars).*(n&gt;)([\s\S]*;)")&amp;CHAR(10)&amp;udfRegEx(other_hotels_test!M2261,"[^;]+$\d( of )\d( stars).*(n&gt;)([\s\S]*;)")</f>
        <v>#NAME?</v>
      </c>
      <c r="N2261" s="1" t="str">
        <f>other_hotels_test!P2261</f>
        <v>Reviewed 13 August 2008</v>
      </c>
    </row>
    <row r="2262" spans="1:14" ht="112">
      <c r="A2262" s="1" t="str">
        <f>MID(other_hotels_test!D2262,1,FIND("_data",other_hotels_test!D2262,1)-1)</f>
        <v>victoria_hotel</v>
      </c>
      <c r="B2262" s="4" t="str">
        <f>other_hotels_test!G2262</f>
        <v>NY11373</v>
      </c>
      <c r="C2262" s="4" t="str">
        <f>IF(ISBLANK(other_hotels_test!H2262),"",other_hotels_test!H2262)</f>
        <v>Elmhurst New York</v>
      </c>
      <c r="D2262" s="1" t="str">
        <f>MID(other_hotels_test!I2262,FIND("of",other_hotels_test!I2262,1)-2,12)</f>
        <v>3 of 5 stars</v>
      </c>
      <c r="E2262" s="1" t="str">
        <f>MID(other_hotels_test!I2262,FIND("of",other_hotels_test!I2262,1)-2,2)</f>
        <v xml:space="preserve">3 </v>
      </c>
      <c r="F2262" s="2">
        <f>MID(other_hotels_test!I2262,FIND("of",other_hotels_test!I2262,1)-2,2)/MID(other_hotels_test!I2262,FIND("of",other_hotels_test!I2262,1)+2,2)</f>
        <v>0.6</v>
      </c>
      <c r="G2262" s="3" t="str">
        <f>IF(ISBLANK(other_hotels_test!J2262),"",other_hotels_test!J2262)</f>
        <v>“Great Value for location”</v>
      </c>
      <c r="H2262" s="3" t="str">
        <f>IF(ISBLANK(other_hotels_test!K2262),"",other_hotels_test!K2262)</f>
        <v>Hotel prices in SIngapore have gone through the roof the Victoria no exception but the rates are half the price of other nearby hotels. The hotel was recently renovated. The room and bathroom were on the small side but for a single person you could still move around. The room was very clean and comfortable. Amenities included free local calls and free computer use in the lobby. While the hotel is not luxury it is functional. The location is quite good 5 minute walkto City Hall MRT and Raffles Place.</v>
      </c>
      <c r="I2262" s="1" t="str">
        <f>TRIM(IF(ISERROR(MID(other_hotels_test!L2262,7,FIND("travelled",other_hotels_test!L2262,1)-7)),"",MID(other_hotels_test!L2262,7,FIND("travelled",other_hotels_test!L2262,1)-7)))</f>
        <v>May 2008</v>
      </c>
      <c r="J2262" s="1" t="str">
        <f>TRIM(IF(ISERROR(MID(other_hotels_test!L2262,FIND("travelled",other_hotels_test!L2262,1)+9,LEN(other_hotels_test!L2262))),"",MID(other_hotels_test!L2262,FIND("travelled",other_hotels_test!L2262,1)+9,LEN(other_hotels_test!L2262))))</f>
        <v>solo</v>
      </c>
      <c r="K2262" s="4" t="e">
        <f ca="1">udfRegEx(other_hotels_test!M2262,"\d( of )\d( stars).*(n&gt;)([\s\S]*;)")&amp;CHAR(10)&amp;udfRegEx(other_hotels_test!M2262,"[^;]+$\d( of )\d( stars).*(n&gt;)([\s\S]*;)")</f>
        <v>#NAME?</v>
      </c>
      <c r="N2262" s="1" t="str">
        <f>other_hotels_test!P2262</f>
        <v>Reviewed 29 May 2008</v>
      </c>
    </row>
    <row r="2263" spans="1:14" ht="266">
      <c r="A2263" s="1" t="str">
        <f>MID(other_hotels_test!D2263,1,FIND("_data",other_hotels_test!D2263,1)-1)</f>
        <v>victoria_hotel</v>
      </c>
      <c r="B2263" s="4" t="str">
        <f>other_hotels_test!G2263</f>
        <v>theKteam</v>
      </c>
      <c r="C2263" s="4" t="str">
        <f>IF(ISBLANK(other_hotels_test!H2263),"",other_hotels_test!H2263)</f>
        <v>Stockport United Kingdom</v>
      </c>
      <c r="D2263" s="1" t="str">
        <f>MID(other_hotels_test!I2263,FIND("of",other_hotels_test!I2263,1)-2,12)</f>
        <v>4 of 5 stars</v>
      </c>
      <c r="E2263" s="1" t="str">
        <f>MID(other_hotels_test!I2263,FIND("of",other_hotels_test!I2263,1)-2,2)</f>
        <v xml:space="preserve">4 </v>
      </c>
      <c r="F2263" s="2">
        <f>MID(other_hotels_test!I2263,FIND("of",other_hotels_test!I2263,1)-2,2)/MID(other_hotels_test!I2263,FIND("of",other_hotels_test!I2263,1)+2,2)</f>
        <v>0.8</v>
      </c>
      <c r="G2263" s="3" t="str">
        <f>IF(ISBLANK(other_hotels_test!J2263),"",other_hotels_test!J2263)</f>
        <v>“Location Location Location ... perfectly situated!”</v>
      </c>
      <c r="H2263" s="3" t="str">
        <f>IF(ISBLANK(other_hotels_test!K2263),"",other_hotels_test!K2263)</f>
        <v>We stayed at the Victoria Hotel for 4 nights in early June and couldn't have been in a better position. Only a few minutes walk from Raffles Hotel easy walking distance to Clarke Quay and Orchard Road area and the bus stops just around the corner. The rooms were small although we were expecting that for Singapore. The bathroom again was small but the fittings were all fairly new and clean and the shower actually had plenty of room in it worked well with plenty of hot water. The beds however were very hard and rather uncomfortable to sleep on. Overall though the service was very good with a very friendly maid who came to clean our room every day and we especially appreciated the 2 free bottles of mineral water that we got each day. A bonus was the little taverna on the ground floor of the hotel which served good value cooked breakfasts and also toast etc. If you go there try the Kaya on toast - it's delicious! Having a 7/11 next door to the hotel was also very convenient as was the money exchange counter which was also next door to the hotel. If you're on a budget we would definitely recommend staying at The Victoria Hotel. It's not luxurious but basic and clean good service and everything you need is on your doorstep. They have free WiFi too!</v>
      </c>
      <c r="I2263" s="1" t="str">
        <f>TRIM(IF(ISERROR(MID(other_hotels_test!L2263,7,FIND("travelled",other_hotels_test!L2263,1)-7)),"",MID(other_hotels_test!L2263,7,FIND("travelled",other_hotels_test!L2263,1)-7)))</f>
        <v>June 2009</v>
      </c>
      <c r="J2263" s="1" t="str">
        <f>TRIM(IF(ISERROR(MID(other_hotels_test!L2263,FIND("travelled",other_hotels_test!L2263,1)+9,LEN(other_hotels_test!L2263))),"",MID(other_hotels_test!L2263,FIND("travelled",other_hotels_test!L2263,1)+9,LEN(other_hotels_test!L2263))))</f>
        <v>with friends</v>
      </c>
      <c r="K2263" s="4" t="e">
        <f ca="1">udfRegEx(other_hotels_test!M2263,"\d( of )\d( stars).*(n&gt;)([\s\S]*;)")&amp;CHAR(10)&amp;udfRegEx(other_hotels_test!M2263,"[^;]+$\d( of )\d( stars).*(n&gt;)([\s\S]*;)")</f>
        <v>#NAME?</v>
      </c>
      <c r="N2263" s="1" t="str">
        <f>other_hotels_test!P2263</f>
        <v>Reviewed 14 June 2009</v>
      </c>
    </row>
    <row r="2264" spans="1:14" ht="210">
      <c r="A2264" s="1" t="str">
        <f>MID(other_hotels_test!D2264,1,FIND("_data",other_hotels_test!D2264,1)-1)</f>
        <v>victoria_hotel</v>
      </c>
      <c r="B2264" s="4" t="str">
        <f>other_hotels_test!G2264</f>
        <v>peterpumpkinhead</v>
      </c>
      <c r="C2264" s="4" t="str">
        <f>IF(ISBLANK(other_hotels_test!H2264),"",other_hotels_test!H2264)</f>
        <v>United Kingdom</v>
      </c>
      <c r="D2264" s="1" t="str">
        <f>MID(other_hotels_test!I2264,FIND("of",other_hotels_test!I2264,1)-2,12)</f>
        <v>5 of 5 stars</v>
      </c>
      <c r="E2264" s="1" t="str">
        <f>MID(other_hotels_test!I2264,FIND("of",other_hotels_test!I2264,1)-2,2)</f>
        <v xml:space="preserve">5 </v>
      </c>
      <c r="F2264" s="2">
        <f>MID(other_hotels_test!I2264,FIND("of",other_hotels_test!I2264,1)-2,2)/MID(other_hotels_test!I2264,FIND("of",other_hotels_test!I2264,1)+2,2)</f>
        <v>1</v>
      </c>
      <c r="G2264" s="3" t="str">
        <f>IF(ISBLANK(other_hotels_test!J2264),"",other_hotels_test!J2264)</f>
        <v>“Great location and great value”</v>
      </c>
      <c r="H2264" s="3" t="str">
        <f>IF(ISBLANK(other_hotels_test!K2264),"",other_hotels_test!K2264)</f>
        <v>I stayed here for 4 nights in June whilst spending a long-weekend in Singapore. The hotel is quite basic but perfectly adequate and comfortable. It is in an extremely good central location - just a few minutes' walk from Raffles and the MRT and only 15-20 minutes' walk from the Marina Bay. The free in-room wifi was reliable and usable but a little bit slow on occasion. I did a lot of searching for a good value hotel in a central location in Singapore before booking the Victoria and having stayed there now I'd definitely go back. I think you'd struggle to find another hotel that ticks all the boxes the Victoria does namely:- * Good value; * Basic but comfortable; * Excellent central location; and * Free in-room wifi. Other hotels around the Victoria are either far more expensive not quite as well located or make separate over-the-top charges for in-room wifi. If I return to Singapore the Victoria will be top of my list for a place to stay.</v>
      </c>
      <c r="I2264" s="1" t="str">
        <f>TRIM(IF(ISERROR(MID(other_hotels_test!L2264,7,FIND("travelled",other_hotels_test!L2264,1)-7)),"",MID(other_hotels_test!L2264,7,FIND("travelled",other_hotels_test!L2264,1)-7)))</f>
        <v>June 2012</v>
      </c>
      <c r="J2264" s="1" t="str">
        <f>TRIM(IF(ISERROR(MID(other_hotels_test!L2264,FIND("travelled",other_hotels_test!L2264,1)+9,LEN(other_hotels_test!L2264))),"",MID(other_hotels_test!L2264,FIND("travelled",other_hotels_test!L2264,1)+9,LEN(other_hotels_test!L2264))))</f>
        <v>on business</v>
      </c>
      <c r="K2264" s="4" t="e">
        <f ca="1">udfRegEx(other_hotels_test!M2264,"\d( of )\d( stars).*(n&gt;)([\s\S]*;)")&amp;CHAR(10)&amp;udfRegEx(other_hotels_test!M2264,"[^;]+$\d( of )\d( stars).*(n&gt;)([\s\S]*;)")</f>
        <v>#NAME?</v>
      </c>
      <c r="N2264" s="1" t="str">
        <f>other_hotels_test!P2264</f>
        <v>Reviewed 1 July 2012</v>
      </c>
    </row>
    <row r="2265" spans="1:14" ht="196">
      <c r="A2265" s="1" t="str">
        <f>MID(other_hotels_test!D2265,1,FIND("_data",other_hotels_test!D2265,1)-1)</f>
        <v>victoria_hotel</v>
      </c>
      <c r="B2265" s="4" t="str">
        <f>other_hotels_test!G2265</f>
        <v>jessica9382</v>
      </c>
      <c r="C2265" s="4" t="str">
        <f>IF(ISBLANK(other_hotels_test!H2265),"",other_hotels_test!H2265)</f>
        <v>Kuala Lumpur Malaysia</v>
      </c>
      <c r="D2265" s="1" t="str">
        <f>MID(other_hotels_test!I2265,FIND("of",other_hotels_test!I2265,1)-2,12)</f>
        <v>3 of 5 stars</v>
      </c>
      <c r="E2265" s="1" t="str">
        <f>MID(other_hotels_test!I2265,FIND("of",other_hotels_test!I2265,1)-2,2)</f>
        <v xml:space="preserve">3 </v>
      </c>
      <c r="F2265" s="2">
        <f>MID(other_hotels_test!I2265,FIND("of",other_hotels_test!I2265,1)-2,2)/MID(other_hotels_test!I2265,FIND("of",other_hotels_test!I2265,1)+2,2)</f>
        <v>0.6</v>
      </c>
      <c r="G2265" s="3" t="str">
        <f>IF(ISBLANK(other_hotels_test!J2265),"",other_hotels_test!J2265)</f>
        <v>“Room smelt of cigaret.....”</v>
      </c>
      <c r="H2265" s="3" t="str">
        <f>IF(ISBLANK(other_hotels_test!K2265),"",other_hotels_test!K2265)</f>
        <v>The location was good and convenient where MRT were within a walking distance less than 10 minutes. Bugis junction were also within a walking distance with food court around the corner. We stayed in Victoria Hotel for 2 nights the room smelt of cigaret once we open the door the first day and told the service counter about this in the end they put an ionizer on the dressing table when we went out. Subsequently when we went back the smell was still there and which was disappointing and again we informed the service counter on this issue the next morning and they ended up changing it to a humidifier with 'lavender' smell apparently this however fail there were no 'lavender' smell but a stronger cigaret smell. In the end we switched it off and slept with the cigaret smell. Luckily we were exhausted after a day out and slept through the night. This was our main and only disappointment in Victoria Hotel.</v>
      </c>
      <c r="I2265" s="1" t="str">
        <f>TRIM(IF(ISERROR(MID(other_hotels_test!L2265,7,FIND("travelled",other_hotels_test!L2265,1)-7)),"",MID(other_hotels_test!L2265,7,FIND("travelled",other_hotels_test!L2265,1)-7)))</f>
        <v>June 2012</v>
      </c>
      <c r="J2265" s="1" t="str">
        <f>TRIM(IF(ISERROR(MID(other_hotels_test!L2265,FIND("travelled",other_hotels_test!L2265,1)+9,LEN(other_hotels_test!L2265))),"",MID(other_hotels_test!L2265,FIND("travelled",other_hotels_test!L2265,1)+9,LEN(other_hotels_test!L2265))))</f>
        <v>as a couple</v>
      </c>
      <c r="K2265" s="4" t="e">
        <f ca="1">udfRegEx(other_hotels_test!M2265,"\d( of )\d( stars).*(n&gt;)([\s\S]*;)")&amp;CHAR(10)&amp;udfRegEx(other_hotels_test!M2265,"[^;]+$\d( of )\d( stars).*(n&gt;)([\s\S]*;)")</f>
        <v>#NAME?</v>
      </c>
      <c r="N2265" s="1" t="str">
        <f>other_hotels_test!P2265</f>
        <v>Reviewed 20 June 2012</v>
      </c>
    </row>
    <row r="2266" spans="1:14" ht="140">
      <c r="A2266" s="1" t="str">
        <f>MID(other_hotels_test!D2266,1,FIND("_data",other_hotels_test!D2266,1)-1)</f>
        <v>victoria_hotel</v>
      </c>
      <c r="B2266" s="4" t="str">
        <f>other_hotels_test!G2266</f>
        <v>RaraIrroppoi</v>
      </c>
      <c r="C2266" s="4" t="str">
        <f>IF(ISBLANK(other_hotels_test!H2266),"",other_hotels_test!H2266)</f>
        <v/>
      </c>
      <c r="D2266" s="1" t="str">
        <f>MID(other_hotels_test!I2266,FIND("of",other_hotels_test!I2266,1)-2,12)</f>
        <v>4 of 5 stars</v>
      </c>
      <c r="E2266" s="1" t="str">
        <f>MID(other_hotels_test!I2266,FIND("of",other_hotels_test!I2266,1)-2,2)</f>
        <v xml:space="preserve">4 </v>
      </c>
      <c r="F2266" s="2">
        <f>MID(other_hotels_test!I2266,FIND("of",other_hotels_test!I2266,1)-2,2)/MID(other_hotels_test!I2266,FIND("of",other_hotels_test!I2266,1)+2,2)</f>
        <v>0.8</v>
      </c>
      <c r="G2266" s="3" t="str">
        <f>IF(ISBLANK(other_hotels_test!J2266),"",other_hotels_test!J2266)</f>
        <v>“Very good hotel!”</v>
      </c>
      <c r="H2266" s="3" t="str">
        <f>IF(ISBLANK(other_hotels_test!K2266),"",other_hotels_test!K2266)</f>
        <v>This hotel is very near with several bus stations n 2 MRT station (Bras Basah&amp;City Hall) which is very convenience to go to explore Singapore. The staff were very helpfull n friendly. I booked a room without a credit card n just simply email them to make a reservation surprisingly they want to hold the room for us till 6 pm when at the same time in agoda this hotel was noted fully booked as the date i booked the room. 24 Hours food court is just across the street. Then you can walk to Orchard (if you want) for min 20-30 minutes. Small room but clean. Housekeeper was very friendly also. Overall Victoria Hotel is a very good hotel to stay. I recommend this hotel.</v>
      </c>
      <c r="I2266" s="1" t="str">
        <f>TRIM(IF(ISERROR(MID(other_hotels_test!L2266,7,FIND("travelled",other_hotels_test!L2266,1)-7)),"",MID(other_hotels_test!L2266,7,FIND("travelled",other_hotels_test!L2266,1)-7)))</f>
        <v/>
      </c>
      <c r="J2266" s="1" t="str">
        <f>TRIM(IF(ISERROR(MID(other_hotels_test!L2266,FIND("travelled",other_hotels_test!L2266,1)+9,LEN(other_hotels_test!L2266))),"",MID(other_hotels_test!L2266,FIND("travelled",other_hotels_test!L2266,1)+9,LEN(other_hotels_test!L2266))))</f>
        <v/>
      </c>
      <c r="K2266" s="4" t="e">
        <f ca="1">udfRegEx(other_hotels_test!M2266,"\d( of )\d( stars).*(n&gt;)([\s\S]*;)")&amp;CHAR(10)&amp;udfRegEx(other_hotels_test!M2266,"[^;]+$\d( of )\d( stars).*(n&gt;)([\s\S]*;)")</f>
        <v>#NAME?</v>
      </c>
      <c r="N2266" s="1" t="str">
        <f>other_hotels_test!P2266</f>
        <v>Reviewed 13 June 2012</v>
      </c>
    </row>
    <row r="2267" spans="1:14" ht="84">
      <c r="A2267" s="1" t="str">
        <f>MID(other_hotels_test!D2267,1,FIND("_data",other_hotels_test!D2267,1)-1)</f>
        <v>victoria_hotel</v>
      </c>
      <c r="B2267" s="4" t="str">
        <f>other_hotels_test!G2267</f>
        <v>springyen</v>
      </c>
      <c r="C2267" s="4" t="str">
        <f>IF(ISBLANK(other_hotels_test!H2267),"",other_hotels_test!H2267)</f>
        <v>malaysia</v>
      </c>
      <c r="D2267" s="1" t="str">
        <f>MID(other_hotels_test!I2267,FIND("of",other_hotels_test!I2267,1)-2,12)</f>
        <v>4 of 5 stars</v>
      </c>
      <c r="E2267" s="1" t="str">
        <f>MID(other_hotels_test!I2267,FIND("of",other_hotels_test!I2267,1)-2,2)</f>
        <v xml:space="preserve">4 </v>
      </c>
      <c r="F2267" s="2">
        <f>MID(other_hotels_test!I2267,FIND("of",other_hotels_test!I2267,1)-2,2)/MID(other_hotels_test!I2267,FIND("of",other_hotels_test!I2267,1)+2,2)</f>
        <v>0.8</v>
      </c>
      <c r="G2267" s="3" t="str">
        <f>IF(ISBLANK(other_hotels_test!J2267),"",other_hotels_test!J2267)</f>
        <v>“Agoda”</v>
      </c>
      <c r="H2267" s="3" t="str">
        <f>IF(ISBLANK(other_hotels_test!K2267),"",other_hotels_test!K2267)</f>
        <v>In fact I am happy that I have booked this hotel. What made me mad is the booking agent Agoda. Their website never tell the fact please don't book from them. If they say free cancellation pay at hotel so on....... all are lies. They will charge the full rate when you book. When you complain they will show lots of policies to you very unreliable.</v>
      </c>
      <c r="I2267" s="1" t="str">
        <f>TRIM(IF(ISERROR(MID(other_hotels_test!L2267,7,FIND("travelled",other_hotels_test!L2267,1)-7)),"",MID(other_hotels_test!L2267,7,FIND("travelled",other_hotels_test!L2267,1)-7)))</f>
        <v>June 2012</v>
      </c>
      <c r="J2267" s="1" t="str">
        <f>TRIM(IF(ISERROR(MID(other_hotels_test!L2267,FIND("travelled",other_hotels_test!L2267,1)+9,LEN(other_hotels_test!L2267))),"",MID(other_hotels_test!L2267,FIND("travelled",other_hotels_test!L2267,1)+9,LEN(other_hotels_test!L2267))))</f>
        <v>with family</v>
      </c>
      <c r="K2267" s="4" t="e">
        <f ca="1">udfRegEx(other_hotels_test!M2267,"\d( of )\d( stars).*(n&gt;)([\s\S]*;)")&amp;CHAR(10)&amp;udfRegEx(other_hotels_test!M2267,"[^;]+$\d( of )\d( stars).*(n&gt;)([\s\S]*;)")</f>
        <v>#NAME?</v>
      </c>
      <c r="N2267" s="1" t="str">
        <f>other_hotels_test!P2267</f>
        <v>Reviewed 12 June 2012</v>
      </c>
    </row>
    <row r="2268" spans="1:14" ht="98">
      <c r="A2268" s="1" t="str">
        <f>MID(other_hotels_test!D2268,1,FIND("_data",other_hotels_test!D2268,1)-1)</f>
        <v>victoria_hotel</v>
      </c>
      <c r="B2268" s="4" t="str">
        <f>other_hotels_test!G2268</f>
        <v>Theresia P</v>
      </c>
      <c r="C2268" s="4" t="str">
        <f>IF(ISBLANK(other_hotels_test!H2268),"",other_hotels_test!H2268)</f>
        <v>Norfolk Virginia</v>
      </c>
      <c r="D2268" s="1" t="str">
        <f>MID(other_hotels_test!I2268,FIND("of",other_hotels_test!I2268,1)-2,12)</f>
        <v>4 of 5 stars</v>
      </c>
      <c r="E2268" s="1" t="str">
        <f>MID(other_hotels_test!I2268,FIND("of",other_hotels_test!I2268,1)-2,2)</f>
        <v xml:space="preserve">4 </v>
      </c>
      <c r="F2268" s="2">
        <f>MID(other_hotels_test!I2268,FIND("of",other_hotels_test!I2268,1)-2,2)/MID(other_hotels_test!I2268,FIND("of",other_hotels_test!I2268,1)+2,2)</f>
        <v>0.8</v>
      </c>
      <c r="G2268" s="3" t="str">
        <f>IF(ISBLANK(other_hotels_test!J2268),"",other_hotels_test!J2268)</f>
        <v>“Good location and values for your money”</v>
      </c>
      <c r="H2268" s="3" t="str">
        <f>IF(ISBLANK(other_hotels_test!K2268),"",other_hotels_test!K2268)</f>
        <v>I was only in Singapore at that time for a music concert and came upon this hotel by chance. Good location being close to Bugis Junction and there are interesting museums within walking distance (e.g. Philatelic Museum Textile Museum etc). Room is average but clean and tidy and plus point is that the price is good despite this hotel being close to the city center. Oh and they also have a city tour service. Would return again if coming to Sg.</v>
      </c>
      <c r="I2268" s="1" t="str">
        <f>TRIM(IF(ISERROR(MID(other_hotels_test!L2268,7,FIND("travelled",other_hotels_test!L2268,1)-7)),"",MID(other_hotels_test!L2268,7,FIND("travelled",other_hotels_test!L2268,1)-7)))</f>
        <v>March 2012</v>
      </c>
      <c r="J2268" s="1" t="str">
        <f>TRIM(IF(ISERROR(MID(other_hotels_test!L2268,FIND("travelled",other_hotels_test!L2268,1)+9,LEN(other_hotels_test!L2268))),"",MID(other_hotels_test!L2268,FIND("travelled",other_hotels_test!L2268,1)+9,LEN(other_hotels_test!L2268))))</f>
        <v>with friends</v>
      </c>
      <c r="K2268" s="4" t="e">
        <f ca="1">udfRegEx(other_hotels_test!M2268,"\d( of )\d( stars).*(n&gt;)([\s\S]*;)")&amp;CHAR(10)&amp;udfRegEx(other_hotels_test!M2268,"[^;]+$\d( of )\d( stars).*(n&gt;)([\s\S]*;)")</f>
        <v>#NAME?</v>
      </c>
      <c r="N2268" s="1" t="str">
        <f>other_hotels_test!P2268</f>
        <v>Reviewed 1 June 2012</v>
      </c>
    </row>
    <row r="2269" spans="1:14" ht="98">
      <c r="A2269" s="1" t="str">
        <f>MID(other_hotels_test!D2269,1,FIND("_data",other_hotels_test!D2269,1)-1)</f>
        <v>fragrance_hotel_ruby</v>
      </c>
      <c r="B2269" s="4" t="str">
        <f>other_hotels_test!G2269</f>
        <v>Krzysztof Ś</v>
      </c>
      <c r="C2269" s="4" t="str">
        <f>IF(ISBLANK(other_hotels_test!H2269),"",other_hotels_test!H2269)</f>
        <v/>
      </c>
      <c r="D2269" s="1" t="str">
        <f>MID(other_hotels_test!I2269,FIND("of",other_hotels_test!I2269,1)-2,12)</f>
        <v>2 of 5 stars</v>
      </c>
      <c r="E2269" s="1" t="str">
        <f>MID(other_hotels_test!I2269,FIND("of",other_hotels_test!I2269,1)-2,2)</f>
        <v xml:space="preserve">2 </v>
      </c>
      <c r="F2269" s="2">
        <f>MID(other_hotels_test!I2269,FIND("of",other_hotels_test!I2269,1)-2,2)/MID(other_hotels_test!I2269,FIND("of",other_hotels_test!I2269,1)+2,2)</f>
        <v>0.4</v>
      </c>
      <c r="G2269" s="3" t="str">
        <f>IF(ISBLANK(other_hotels_test!J2269),"",other_hotels_test!J2269)</f>
        <v>“Terribly overpriced for the standard”</v>
      </c>
      <c r="H2269" s="3" t="str">
        <f>IF(ISBLANK(other_hotels_test!K2269),"",other_hotels_test!K2269)</f>
        <v>Singapore is very expensive but you would expect that for around 100 SIN dollars you get sth more than just a shoebox...no? At least you could expect that the nonsmoking rule would be executed. The room I stayed in was so heavy with cigarette smoke that I could barely breath. When reported the staff did nth about it. As for the location Geylang area smells hears and looks as dirty as mainland China. YOU DO NOT WANT TO BE STAYING IN THIS HOTEL!!!</v>
      </c>
      <c r="I2269" s="1" t="str">
        <f>TRIM(IF(ISERROR(MID(other_hotels_test!L2269,7,FIND("travelled",other_hotels_test!L2269,1)-7)),"",MID(other_hotels_test!L2269,7,FIND("travelled",other_hotels_test!L2269,1)-7)))</f>
        <v>August 2014</v>
      </c>
      <c r="J2269" s="1" t="str">
        <f>TRIM(IF(ISERROR(MID(other_hotels_test!L2269,FIND("travelled",other_hotels_test!L2269,1)+9,LEN(other_hotels_test!L2269))),"",MID(other_hotels_test!L2269,FIND("travelled",other_hotels_test!L2269,1)+9,LEN(other_hotels_test!L2269))))</f>
        <v>solo</v>
      </c>
      <c r="K2269" s="4" t="e">
        <f ca="1">udfRegEx(other_hotels_test!M2269,"\d( of )\d( stars).*(n&gt;)([\s\S]*;)")&amp;CHAR(10)&amp;udfRegEx(other_hotels_test!M2269,"[^;]+$\d( of )\d( stars).*(n&gt;)([\s\S]*;)")</f>
        <v>#NAME?</v>
      </c>
      <c r="N2269" s="1" t="str">
        <f>other_hotels_test!P2269</f>
        <v>Reviewed 31 August 2014</v>
      </c>
    </row>
    <row r="2270" spans="1:14" ht="70">
      <c r="A2270" s="1" t="str">
        <f>MID(other_hotels_test!D2270,1,FIND("_data",other_hotels_test!D2270,1)-1)</f>
        <v>fragrance_hotel_ruby</v>
      </c>
      <c r="B2270" s="4" t="str">
        <f>other_hotels_test!G2270</f>
        <v>DocRuby</v>
      </c>
      <c r="C2270" s="4" t="str">
        <f>IF(ISBLANK(other_hotels_test!H2270),"",other_hotels_test!H2270)</f>
        <v>Quezon City Quezon City Philippines</v>
      </c>
      <c r="D2270" s="1" t="str">
        <f>MID(other_hotels_test!I2270,FIND("of",other_hotels_test!I2270,1)-2,12)</f>
        <v>4 of 5 stars</v>
      </c>
      <c r="E2270" s="1" t="str">
        <f>MID(other_hotels_test!I2270,FIND("of",other_hotels_test!I2270,1)-2,2)</f>
        <v xml:space="preserve">4 </v>
      </c>
      <c r="F2270" s="2">
        <f>MID(other_hotels_test!I2270,FIND("of",other_hotels_test!I2270,1)-2,2)/MID(other_hotels_test!I2270,FIND("of",other_hotels_test!I2270,1)+2,2)</f>
        <v>0.8</v>
      </c>
      <c r="G2270" s="3" t="str">
        <f>IF(ISBLANK(other_hotels_test!J2270),"",other_hotels_test!J2270)</f>
        <v>“Affordable and Accommodating”</v>
      </c>
      <c r="H2270" s="3" t="str">
        <f>IF(ISBLANK(other_hotels_test!K2270),"",other_hotels_test!K2270)</f>
        <v>Affordable and really accommodating receptionist...services was excellent...very clean rooms...and safe...highly recommended for travelers like professionals students as well as for families....this hotel is highly recommended for professionals businessmen students as well as for family vaction in Singapore.</v>
      </c>
      <c r="I2270" s="1" t="str">
        <f>TRIM(IF(ISERROR(MID(other_hotels_test!L2270,7,FIND("travelled",other_hotels_test!L2270,1)-7)),"",MID(other_hotels_test!L2270,7,FIND("travelled",other_hotels_test!L2270,1)-7)))</f>
        <v>August 2014</v>
      </c>
      <c r="J2270" s="1" t="str">
        <f>TRIM(IF(ISERROR(MID(other_hotels_test!L2270,FIND("travelled",other_hotels_test!L2270,1)+9,LEN(other_hotels_test!L2270))),"",MID(other_hotels_test!L2270,FIND("travelled",other_hotels_test!L2270,1)+9,LEN(other_hotels_test!L2270))))</f>
        <v>with friends</v>
      </c>
      <c r="K2270" s="4" t="e">
        <f ca="1">udfRegEx(other_hotels_test!M2270,"\d( of )\d( stars).*(n&gt;)([\s\S]*;)")&amp;CHAR(10)&amp;udfRegEx(other_hotels_test!M2270,"[^;]+$\d( of )\d( stars).*(n&gt;)([\s\S]*;)")</f>
        <v>#NAME?</v>
      </c>
      <c r="N2270" s="1" t="str">
        <f>other_hotels_test!P2270</f>
        <v>Reviewed 31 August 2014</v>
      </c>
    </row>
    <row r="2271" spans="1:14" ht="84">
      <c r="A2271" s="1" t="str">
        <f>MID(other_hotels_test!D2271,1,FIND("_data",other_hotels_test!D2271,1)-1)</f>
        <v>fragrance_hotel_ruby</v>
      </c>
      <c r="B2271" s="4" t="str">
        <f>other_hotels_test!G2271</f>
        <v>Kimmyvalentine</v>
      </c>
      <c r="C2271" s="4" t="str">
        <f>IF(ISBLANK(other_hotels_test!H2271),"",other_hotels_test!H2271)</f>
        <v>Hobart</v>
      </c>
      <c r="D2271" s="1" t="str">
        <f>MID(other_hotels_test!I2271,FIND("of",other_hotels_test!I2271,1)-2,12)</f>
        <v>2 of 5 stars</v>
      </c>
      <c r="E2271" s="1" t="str">
        <f>MID(other_hotels_test!I2271,FIND("of",other_hotels_test!I2271,1)-2,2)</f>
        <v xml:space="preserve">2 </v>
      </c>
      <c r="F2271" s="2">
        <f>MID(other_hotels_test!I2271,FIND("of",other_hotels_test!I2271,1)-2,2)/MID(other_hotels_test!I2271,FIND("of",other_hotels_test!I2271,1)+2,2)</f>
        <v>0.4</v>
      </c>
      <c r="G2271" s="3" t="str">
        <f>IF(ISBLANK(other_hotels_test!J2271),"",other_hotels_test!J2271)</f>
        <v>“Very poor hotel”</v>
      </c>
      <c r="H2271" s="3" t="str">
        <f>IF(ISBLANK(other_hotels_test!K2271),"",other_hotels_test!K2271)</f>
        <v>the room was terribly small  could almost touch the walls both sides  bathroom tiny and not clean looked like the cups had not been washed and I am not sure if the bed sheets were changed I think the housekeeping needs a lot of improving the only thing that was ok for this hotel is it was just a close walk to the bust street where all the shops were</v>
      </c>
      <c r="I2271" s="1" t="str">
        <f>TRIM(IF(ISERROR(MID(other_hotels_test!L2271,7,FIND("travelled",other_hotels_test!L2271,1)-7)),"",MID(other_hotels_test!L2271,7,FIND("travelled",other_hotels_test!L2271,1)-7)))</f>
        <v>August 2014</v>
      </c>
      <c r="J2271" s="1" t="str">
        <f>TRIM(IF(ISERROR(MID(other_hotels_test!L2271,FIND("travelled",other_hotels_test!L2271,1)+9,LEN(other_hotels_test!L2271))),"",MID(other_hotels_test!L2271,FIND("travelled",other_hotels_test!L2271,1)+9,LEN(other_hotels_test!L2271))))</f>
        <v>solo</v>
      </c>
      <c r="K2271" s="4" t="e">
        <f ca="1">udfRegEx(other_hotels_test!M2271,"\d( of )\d( stars).*(n&gt;)([\s\S]*;)")&amp;CHAR(10)&amp;udfRegEx(other_hotels_test!M2271,"[^;]+$\d( of )\d( stars).*(n&gt;)([\s\S]*;)")</f>
        <v>#NAME?</v>
      </c>
      <c r="N2271" s="1" t="str">
        <f>other_hotels_test!P2271</f>
        <v>Reviewed 14 August 2014</v>
      </c>
    </row>
    <row r="2272" spans="1:14" ht="84">
      <c r="A2272" s="1" t="str">
        <f>MID(other_hotels_test!D2272,1,FIND("_data",other_hotels_test!D2272,1)-1)</f>
        <v>fragrance_hotel_ruby</v>
      </c>
      <c r="B2272" s="4" t="str">
        <f>other_hotels_test!G2272</f>
        <v>Angie117</v>
      </c>
      <c r="C2272" s="4" t="str">
        <f>IF(ISBLANK(other_hotels_test!H2272),"",other_hotels_test!H2272)</f>
        <v>Makati Philippines</v>
      </c>
      <c r="D2272" s="1" t="str">
        <f>MID(other_hotels_test!I2272,FIND("of",other_hotels_test!I2272,1)-2,12)</f>
        <v>4 of 5 stars</v>
      </c>
      <c r="E2272" s="1" t="str">
        <f>MID(other_hotels_test!I2272,FIND("of",other_hotels_test!I2272,1)-2,2)</f>
        <v xml:space="preserve">4 </v>
      </c>
      <c r="F2272" s="2">
        <f>MID(other_hotels_test!I2272,FIND("of",other_hotels_test!I2272,1)-2,2)/MID(other_hotels_test!I2272,FIND("of",other_hotels_test!I2272,1)+2,2)</f>
        <v>0.8</v>
      </c>
      <c r="G2272" s="3" t="str">
        <f>IF(ISBLANK(other_hotels_test!J2272),"",other_hotels_test!J2272)</f>
        <v>“Value for money”</v>
      </c>
      <c r="H2272" s="3" t="str">
        <f>IF(ISBLANK(other_hotels_test!K2272),"",other_hotels_test!K2272)</f>
        <v>Tiny but clean and new room. Staffs were very accommodating and nice. Located very near the MRT station and the bus stop. Tricky to get food around though since it is situated in the red light district so we preferred to eat elsewhere and just go home and sleep here. Overall a very nice budget hotel experience in expensive Singapore. Definitely recommend.</v>
      </c>
      <c r="I2272" s="1" t="str">
        <f>TRIM(IF(ISERROR(MID(other_hotels_test!L2272,7,FIND("travelled",other_hotels_test!L2272,1)-7)),"",MID(other_hotels_test!L2272,7,FIND("travelled",other_hotels_test!L2272,1)-7)))</f>
        <v>July 2014</v>
      </c>
      <c r="J2272" s="1" t="str">
        <f>TRIM(IF(ISERROR(MID(other_hotels_test!L2272,FIND("travelled",other_hotels_test!L2272,1)+9,LEN(other_hotels_test!L2272))),"",MID(other_hotels_test!L2272,FIND("travelled",other_hotels_test!L2272,1)+9,LEN(other_hotels_test!L2272))))</f>
        <v>with friends</v>
      </c>
      <c r="K2272" s="4" t="e">
        <f ca="1">udfRegEx(other_hotels_test!M2272,"\d( of )\d( stars).*(n&gt;)([\s\S]*;)")&amp;CHAR(10)&amp;udfRegEx(other_hotels_test!M2272,"[^;]+$\d( of )\d( stars).*(n&gt;)([\s\S]*;)")</f>
        <v>#NAME?</v>
      </c>
      <c r="N2272" s="1" t="str">
        <f>other_hotels_test!P2272</f>
        <v>Reviewed 12 August 2014</v>
      </c>
    </row>
    <row r="2273" spans="1:14" ht="126">
      <c r="A2273" s="1" t="str">
        <f>MID(other_hotels_test!D2273,1,FIND("_data",other_hotels_test!D2273,1)-1)</f>
        <v>fragrance_hotel_ruby</v>
      </c>
      <c r="B2273" s="4" t="str">
        <f>other_hotels_test!G2273</f>
        <v>Jun_theworldtraveler</v>
      </c>
      <c r="C2273" s="4" t="str">
        <f>IF(ISBLANK(other_hotels_test!H2273),"",other_hotels_test!H2273)</f>
        <v>Tokyo Japan</v>
      </c>
      <c r="D2273" s="1" t="str">
        <f>MID(other_hotels_test!I2273,FIND("of",other_hotels_test!I2273,1)-2,12)</f>
        <v>2 of 5 stars</v>
      </c>
      <c r="E2273" s="1" t="str">
        <f>MID(other_hotels_test!I2273,FIND("of",other_hotels_test!I2273,1)-2,2)</f>
        <v xml:space="preserve">2 </v>
      </c>
      <c r="F2273" s="2">
        <f>MID(other_hotels_test!I2273,FIND("of",other_hotels_test!I2273,1)-2,2)/MID(other_hotels_test!I2273,FIND("of",other_hotels_test!I2273,1)+2,2)</f>
        <v>0.4</v>
      </c>
      <c r="G2273" s="3" t="str">
        <f>IF(ISBLANK(other_hotels_test!J2273),"",other_hotels_test!J2273)</f>
        <v>“Never stay again”</v>
      </c>
      <c r="H2273" s="3" t="str">
        <f>IF(ISBLANK(other_hotels_test!K2273),"",other_hotels_test!K2273)</f>
        <v>Stayed in this hotel for 1 night. This is the 2 star hotel and is very cheap for Singapore so can't complain much but I don't think I would ever stay in this hotel again.. The room was tiny but okay - but when I took a shower around 10 p.m. - no hot water. I took another shower at 3:00 a.m (before heading to the Changi Airport) - once again no hot water. I was traveling in Indonesia and Myanmar before I got to Singapore and I never had this problem in the two countries but no hot water in Singapore? gotta be joking... Also I found a bunch of hair in bath towels...which was just gross.</v>
      </c>
      <c r="I2273" s="1" t="str">
        <f>TRIM(IF(ISERROR(MID(other_hotels_test!L2273,7,FIND("travelled",other_hotels_test!L2273,1)-7)),"",MID(other_hotels_test!L2273,7,FIND("travelled",other_hotels_test!L2273,1)-7)))</f>
        <v>August 2014</v>
      </c>
      <c r="J2273" s="1" t="str">
        <f>TRIM(IF(ISERROR(MID(other_hotels_test!L2273,FIND("travelled",other_hotels_test!L2273,1)+9,LEN(other_hotels_test!L2273))),"",MID(other_hotels_test!L2273,FIND("travelled",other_hotels_test!L2273,1)+9,LEN(other_hotels_test!L2273))))</f>
        <v>solo</v>
      </c>
      <c r="K2273" s="4" t="e">
        <f ca="1">udfRegEx(other_hotels_test!M2273,"\d( of )\d( stars).*(n&gt;)([\s\S]*;)")&amp;CHAR(10)&amp;udfRegEx(other_hotels_test!M2273,"[^;]+$\d( of )\d( stars).*(n&gt;)([\s\S]*;)")</f>
        <v>#NAME?</v>
      </c>
      <c r="N2273" s="1" t="str">
        <f>other_hotels_test!P2273</f>
        <v>Reviewed 6 August 2014</v>
      </c>
    </row>
    <row r="2274" spans="1:14" ht="140">
      <c r="A2274" s="1" t="str">
        <f>MID(other_hotels_test!D2274,1,FIND("_data",other_hotels_test!D2274,1)-1)</f>
        <v>fragrance_hotel_ruby</v>
      </c>
      <c r="B2274" s="4" t="str">
        <f>other_hotels_test!G2274</f>
        <v>PolishAmsterdammer</v>
      </c>
      <c r="C2274" s="4" t="str">
        <f>IF(ISBLANK(other_hotels_test!H2274),"",other_hotels_test!H2274)</f>
        <v>Amsterdam The Netherlands</v>
      </c>
      <c r="D2274" s="1" t="str">
        <f>MID(other_hotels_test!I2274,FIND("of",other_hotels_test!I2274,1)-2,12)</f>
        <v>4 of 5 stars</v>
      </c>
      <c r="E2274" s="1" t="str">
        <f>MID(other_hotels_test!I2274,FIND("of",other_hotels_test!I2274,1)-2,2)</f>
        <v xml:space="preserve">4 </v>
      </c>
      <c r="F2274" s="2">
        <f>MID(other_hotels_test!I2274,FIND("of",other_hotels_test!I2274,1)-2,2)/MID(other_hotels_test!I2274,FIND("of",other_hotels_test!I2274,1)+2,2)</f>
        <v>0.8</v>
      </c>
      <c r="G2274" s="3" t="str">
        <f>IF(ISBLANK(other_hotels_test!J2274),"",other_hotels_test!J2274)</f>
        <v>“Good value for Singapore”</v>
      </c>
      <c r="H2274" s="3" t="str">
        <f>IF(ISBLANK(other_hotels_test!K2274),"",other_hotels_test!K2274)</f>
        <v>Clean small room. Value is good for the quite expensive Singapore. The location was good (10min walk from a metro station). What shocked me was - no internet in rooms? 10 Dollars per a device for a day? Pure insanity! There is unlimited access in the reception area that is why it is ALWAYS filled with people.... Furthermore I do not really understand why people are shocked and disturbed by the fact that there are prostitutes in the neighborhood of this hotel. A. It is a widespread knowledge that Geylang is a sort of red light district. B. How does it affect you? They barely ever proposition tourists anyways...</v>
      </c>
      <c r="I2274" s="1" t="str">
        <f>TRIM(IF(ISERROR(MID(other_hotels_test!L2274,7,FIND("travelled",other_hotels_test!L2274,1)-7)),"",MID(other_hotels_test!L2274,7,FIND("travelled",other_hotels_test!L2274,1)-7)))</f>
        <v>May 2014</v>
      </c>
      <c r="J2274" s="1" t="str">
        <f>TRIM(IF(ISERROR(MID(other_hotels_test!L2274,FIND("travelled",other_hotels_test!L2274,1)+9,LEN(other_hotels_test!L2274))),"",MID(other_hotels_test!L2274,FIND("travelled",other_hotels_test!L2274,1)+9,LEN(other_hotels_test!L2274))))</f>
        <v>as a couple</v>
      </c>
      <c r="K2274" s="4" t="e">
        <f ca="1">udfRegEx(other_hotels_test!M2274,"\d( of )\d( stars).*(n&gt;)([\s\S]*;)")&amp;CHAR(10)&amp;udfRegEx(other_hotels_test!M2274,"[^;]+$\d( of )\d( stars).*(n&gt;)([\s\S]*;)")</f>
        <v>#NAME?</v>
      </c>
      <c r="N2274" s="1" t="str">
        <f>other_hotels_test!P2274</f>
        <v>Reviewed 10 July 2014</v>
      </c>
    </row>
    <row r="2275" spans="1:14" ht="126">
      <c r="A2275" s="1" t="str">
        <f>MID(other_hotels_test!D2275,1,FIND("_data",other_hotels_test!D2275,1)-1)</f>
        <v>fragrance_hotel_ruby</v>
      </c>
      <c r="B2275" s="4" t="str">
        <f>other_hotels_test!G2275</f>
        <v>LeedsHollie</v>
      </c>
      <c r="C2275" s="4" t="str">
        <f>IF(ISBLANK(other_hotels_test!H2275),"",other_hotels_test!H2275)</f>
        <v>leeds</v>
      </c>
      <c r="D2275" s="1" t="str">
        <f>MID(other_hotels_test!I2275,FIND("of",other_hotels_test!I2275,1)-2,12)</f>
        <v>3 of 5 stars</v>
      </c>
      <c r="E2275" s="1" t="str">
        <f>MID(other_hotels_test!I2275,FIND("of",other_hotels_test!I2275,1)-2,2)</f>
        <v xml:space="preserve">3 </v>
      </c>
      <c r="F2275" s="2">
        <f>MID(other_hotels_test!I2275,FIND("of",other_hotels_test!I2275,1)-2,2)/MID(other_hotels_test!I2275,FIND("of",other_hotels_test!I2275,1)+2,2)</f>
        <v>0.6</v>
      </c>
      <c r="G2275" s="3" t="str">
        <f>IF(ISBLANK(other_hotels_test!J2275),"",other_hotels_test!J2275)</f>
        <v>“Good value”</v>
      </c>
      <c r="H2275" s="3" t="str">
        <f>IF(ISBLANK(other_hotels_test!K2275),"",other_hotels_test!K2275)</f>
        <v>Stayed for two nights. The value for money is good considering the price of Singapore hotels. The room and bathroom are small but are clean and adequate if you don't plan to spend much time in the room. There is a bus stop 5 minute walk so getting into the centre is fine. The staff are friendly and helpful. Only issue is that it's in the centre of the red light area during the day it's fine but I didn't like returning at night to the area. The hotel is next to a brothel so you really can't avoid anything. I don't think as a solo female you would feel safe or comfortable in this area on a night.</v>
      </c>
      <c r="I2275" s="1" t="str">
        <f>TRIM(IF(ISERROR(MID(other_hotels_test!L2275,7,FIND("travelled",other_hotels_test!L2275,1)-7)),"",MID(other_hotels_test!L2275,7,FIND("travelled",other_hotels_test!L2275,1)-7)))</f>
        <v>June 2014</v>
      </c>
      <c r="J2275" s="1" t="str">
        <f>TRIM(IF(ISERROR(MID(other_hotels_test!L2275,FIND("travelled",other_hotels_test!L2275,1)+9,LEN(other_hotels_test!L2275))),"",MID(other_hotels_test!L2275,FIND("travelled",other_hotels_test!L2275,1)+9,LEN(other_hotels_test!L2275))))</f>
        <v>as a couple</v>
      </c>
      <c r="K2275" s="4" t="e">
        <f ca="1">udfRegEx(other_hotels_test!M2275,"\d( of )\d( stars).*(n&gt;)([\s\S]*;)")&amp;CHAR(10)&amp;udfRegEx(other_hotels_test!M2275,"[^;]+$\d( of )\d( stars).*(n&gt;)([\s\S]*;)")</f>
        <v>#NAME?</v>
      </c>
      <c r="N2275" s="1" t="str">
        <f>other_hotels_test!P2275</f>
        <v>Reviewed 7 July 2014</v>
      </c>
    </row>
    <row r="2276" spans="1:14" ht="238">
      <c r="A2276" s="1" t="str">
        <f>MID(other_hotels_test!D2276,1,FIND("_data",other_hotels_test!D2276,1)-1)</f>
        <v>fragrance_hotel_ruby</v>
      </c>
      <c r="B2276" s="4" t="str">
        <f>other_hotels_test!G2276</f>
        <v>Cha0602</v>
      </c>
      <c r="C2276" s="4" t="str">
        <f>IF(ISBLANK(other_hotels_test!H2276),"",other_hotels_test!H2276)</f>
        <v>Jakarta Indonesia</v>
      </c>
      <c r="D2276" s="1" t="str">
        <f>MID(other_hotels_test!I2276,FIND("of",other_hotels_test!I2276,1)-2,12)</f>
        <v>5 of 5 stars</v>
      </c>
      <c r="E2276" s="1" t="str">
        <f>MID(other_hotels_test!I2276,FIND("of",other_hotels_test!I2276,1)-2,2)</f>
        <v xml:space="preserve">5 </v>
      </c>
      <c r="F2276" s="2">
        <f>MID(other_hotels_test!I2276,FIND("of",other_hotels_test!I2276,1)-2,2)/MID(other_hotels_test!I2276,FIND("of",other_hotels_test!I2276,1)+2,2)</f>
        <v>1</v>
      </c>
      <c r="G2276" s="3" t="str">
        <f>IF(ISBLANK(other_hotels_test!J2276),"",other_hotels_test!J2276)</f>
        <v>“Good hotel budget with affordable price”</v>
      </c>
      <c r="H2276" s="3" t="str">
        <f>IF(ISBLANK(other_hotels_test!K2276),"",other_hotels_test!K2276)</f>
        <v>This hotel have a tiny room but i think that's enough for us because we only use the room for sleeping in the night. For travellers like us this hotel is really convenient and cozy. When we first arrived at this hotel we got the upgrade room without charge apply maybe it's because now it's the high season so their room that we already booked is in full capacity. And we got the wi-fi password without charge too thanks Fragrance - Ruby ^^ it's really helpful. The toilet and the room is okey have standard cleanliness. Hotel is conveniently located near to Aljunied MRT Station (10 minutes walked) and bus stop (18 lor geylang just 5 minutes walked from the hotel). Hotel area got many varieties of local restaurant which opened until midnight. There are so many food that are available in geylang. You can choose many food in here. This hotel located in the red light district there are prostitutes walking around but we never felt unsafe. There is a shop near the hotel that provide many things that you need with cheap price. It's a really good budget hotel and I think we will comeback to this hotel if we go to SG again.</v>
      </c>
      <c r="I2276" s="1" t="str">
        <f>TRIM(IF(ISERROR(MID(other_hotels_test!L2276,7,FIND("travelled",other_hotels_test!L2276,1)-7)),"",MID(other_hotels_test!L2276,7,FIND("travelled",other_hotels_test!L2276,1)-7)))</f>
        <v>June 2014</v>
      </c>
      <c r="J2276" s="1" t="str">
        <f>TRIM(IF(ISERROR(MID(other_hotels_test!L2276,FIND("travelled",other_hotels_test!L2276,1)+9,LEN(other_hotels_test!L2276))),"",MID(other_hotels_test!L2276,FIND("travelled",other_hotels_test!L2276,1)+9,LEN(other_hotels_test!L2276))))</f>
        <v>as a couple</v>
      </c>
      <c r="K2276" s="4" t="e">
        <f ca="1">udfRegEx(other_hotels_test!M2276,"\d( of )\d( stars).*(n&gt;)([\s\S]*;)")&amp;CHAR(10)&amp;udfRegEx(other_hotels_test!M2276,"[^;]+$\d( of )\d( stars).*(n&gt;)([\s\S]*;)")</f>
        <v>#NAME?</v>
      </c>
      <c r="N2276" s="1" t="str">
        <f>other_hotels_test!P2276</f>
        <v>Reviewed 27 June 2014</v>
      </c>
    </row>
    <row r="2277" spans="1:14" ht="182">
      <c r="A2277" s="1" t="str">
        <f>MID(other_hotels_test!D2277,1,FIND("_data",other_hotels_test!D2277,1)-1)</f>
        <v>fragrance_hotel_ruby</v>
      </c>
      <c r="B2277" s="4" t="str">
        <f>other_hotels_test!G2277</f>
        <v>Tony_Yeung</v>
      </c>
      <c r="C2277" s="4" t="str">
        <f>IF(ISBLANK(other_hotels_test!H2277),"",other_hotels_test!H2277)</f>
        <v>Bangkok Thailand</v>
      </c>
      <c r="D2277" s="1" t="str">
        <f>MID(other_hotels_test!I2277,FIND("of",other_hotels_test!I2277,1)-2,12)</f>
        <v>2 of 5 stars</v>
      </c>
      <c r="E2277" s="1" t="str">
        <f>MID(other_hotels_test!I2277,FIND("of",other_hotels_test!I2277,1)-2,2)</f>
        <v xml:space="preserve">2 </v>
      </c>
      <c r="F2277" s="2">
        <f>MID(other_hotels_test!I2277,FIND("of",other_hotels_test!I2277,1)-2,2)/MID(other_hotels_test!I2277,FIND("of",other_hotels_test!I2277,1)+2,2)</f>
        <v>0.4</v>
      </c>
      <c r="G2277" s="3" t="str">
        <f>IF(ISBLANK(other_hotels_test!J2277),"",other_hotels_test!J2277)</f>
        <v>“"Terrible First Impression"”</v>
      </c>
      <c r="H2277" s="3" t="str">
        <f>IF(ISBLANK(other_hotels_test!K2277),"",other_hotels_test!K2277)</f>
        <v>I agreed that the room price is really cheap in Singapore for a 2-star hotel. The price is cheap because it is actually far from the city and quite roam with laborers and prostitutes there. When I first entered the hotel I needed to wait for checking-in since there are too many customers waiting for checking-out. It was not agile at all. By the time I get in the room it looked pretty good at a glance. When I turned my eyes to the bed it was all covered with fallen hairs and some curly one that look like a pubic hair all around the room. It seemed like the room was used to finish an activity and left the mess all around. The bed was not make up and the towels were on the bed. More than that the last customers even left two cups of coffee for me to see as a momentum. I needed to tell the receptionist to make up my room when I went to downtown.</v>
      </c>
      <c r="I2277" s="1" t="str">
        <f>TRIM(IF(ISERROR(MID(other_hotels_test!L2277,7,FIND("travelled",other_hotels_test!L2277,1)-7)),"",MID(other_hotels_test!L2277,7,FIND("travelled",other_hotels_test!L2277,1)-7)))</f>
        <v>June 2014</v>
      </c>
      <c r="J2277" s="1" t="str">
        <f>TRIM(IF(ISERROR(MID(other_hotels_test!L2277,FIND("travelled",other_hotels_test!L2277,1)+9,LEN(other_hotels_test!L2277))),"",MID(other_hotels_test!L2277,FIND("travelled",other_hotels_test!L2277,1)+9,LEN(other_hotels_test!L2277))))</f>
        <v>with friends</v>
      </c>
      <c r="K2277" s="4" t="e">
        <f ca="1">udfRegEx(other_hotels_test!M2277,"\d( of )\d( stars).*(n&gt;)([\s\S]*;)")&amp;CHAR(10)&amp;udfRegEx(other_hotels_test!M2277,"[^;]+$\d( of )\d( stars).*(n&gt;)([\s\S]*;)")</f>
        <v>#NAME?</v>
      </c>
      <c r="N2277" s="1" t="str">
        <f>other_hotels_test!P2277</f>
        <v>Reviewed 24 June 2014</v>
      </c>
    </row>
    <row r="2278" spans="1:14" ht="336">
      <c r="A2278" s="1" t="str">
        <f>MID(other_hotels_test!D2278,1,FIND("_data",other_hotels_test!D2278,1)-1)</f>
        <v>fragrance_hotel_ruby</v>
      </c>
      <c r="B2278" s="4" t="str">
        <f>other_hotels_test!G2278</f>
        <v>Maria K</v>
      </c>
      <c r="C2278" s="4" t="str">
        <f>IF(ISBLANK(other_hotels_test!H2278),"",other_hotels_test!H2278)</f>
        <v>Montreal Canada</v>
      </c>
      <c r="D2278" s="1" t="str">
        <f>MID(other_hotels_test!I2278,FIND("of",other_hotels_test!I2278,1)-2,12)</f>
        <v>4 of 5 stars</v>
      </c>
      <c r="E2278" s="1" t="str">
        <f>MID(other_hotels_test!I2278,FIND("of",other_hotels_test!I2278,1)-2,2)</f>
        <v xml:space="preserve">4 </v>
      </c>
      <c r="F2278" s="2">
        <f>MID(other_hotels_test!I2278,FIND("of",other_hotels_test!I2278,1)-2,2)/MID(other_hotels_test!I2278,FIND("of",other_hotels_test!I2278,1)+2,2)</f>
        <v>0.8</v>
      </c>
      <c r="G2278" s="3" t="str">
        <f>IF(ISBLANK(other_hotels_test!J2278),"",other_hotels_test!J2278)</f>
        <v>“Good value”</v>
      </c>
      <c r="H2278" s="3" t="str">
        <f>IF(ISBLANK(other_hotels_test!K2278),"",other_hotels_test!K2278)</f>
        <v>I agree with what most users had to say about the rooms -- it was very tiny and basic but for the price that we paid and considering what other hotels in Singapore are charging it was indeed a very good deal. The walls are very thin however so if you're a very light sleeper wear earplugs! ;) What was important to me was the cleanliness anyways. We booked through Agoda and check-in was quick and efficient. We had no problems even with our very late check-in. Aljunied MRT station is about 10 minutes walk away from the hotel (and I'm a very slow walker). Hotel is conveniently located to many local eateries (my favorite being the Muslim Indian restaurant right at the corner! Ahhh curry!!) shops fruit stands...we never had to stray far. Located in the red light district there are prostitutes walking around and some gambling going on but we never felt unsafe walking around even at night. It was a fun experience and much more exciting than staying downtown I bet ;) Service from the front desk staff was excellent. They answered all our touristy questions (which I'm sure they heard a bajillion times by now) always with a smile. I would also like to commend their front desk manager (he wears a black shirt tall and tanned!). He offered us prompt and warm service. There was a huge tour group monopolizing the front desk staff at one point and we had been waiting at the front desk for 15 minutes shyly on the side. He quickly spotted us and had one of his staff members assist us to keep us from waiting. Now that's good team management!</v>
      </c>
      <c r="I2278" s="1" t="str">
        <f>TRIM(IF(ISERROR(MID(other_hotels_test!L2278,7,FIND("travelled",other_hotels_test!L2278,1)-7)),"",MID(other_hotels_test!L2278,7,FIND("travelled",other_hotels_test!L2278,1)-7)))</f>
        <v>June 2014</v>
      </c>
      <c r="J2278" s="1" t="str">
        <f>TRIM(IF(ISERROR(MID(other_hotels_test!L2278,FIND("travelled",other_hotels_test!L2278,1)+9,LEN(other_hotels_test!L2278))),"",MID(other_hotels_test!L2278,FIND("travelled",other_hotels_test!L2278,1)+9,LEN(other_hotels_test!L2278))))</f>
        <v>as a couple</v>
      </c>
      <c r="K2278" s="4" t="e">
        <f ca="1">udfRegEx(other_hotels_test!M2278,"\d( of )\d( stars).*(n&gt;)([\s\S]*;)")&amp;CHAR(10)&amp;udfRegEx(other_hotels_test!M2278,"[^;]+$\d( of )\d( stars).*(n&gt;)([\s\S]*;)")</f>
        <v>#NAME?</v>
      </c>
      <c r="N2278" s="1" t="str">
        <f>other_hotels_test!P2278</f>
        <v>Reviewed 23 June 2014</v>
      </c>
    </row>
    <row r="2279" spans="1:14" ht="42">
      <c r="A2279" s="1" t="str">
        <f>MID(other_hotels_test!D2279,1,FIND("_data",other_hotels_test!D2279,1)-1)</f>
        <v>fragrance_hotel_ruby</v>
      </c>
      <c r="B2279" s="4" t="str">
        <f>other_hotels_test!G2279</f>
        <v>Bubba G</v>
      </c>
      <c r="C2279" s="4" t="str">
        <f>IF(ISBLANK(other_hotels_test!H2279),"",other_hotels_test!H2279)</f>
        <v>Tucson Arizona</v>
      </c>
      <c r="D2279" s="1" t="str">
        <f>MID(other_hotels_test!I2279,FIND("of",other_hotels_test!I2279,1)-2,12)</f>
        <v>4 of 5 stars</v>
      </c>
      <c r="E2279" s="1" t="str">
        <f>MID(other_hotels_test!I2279,FIND("of",other_hotels_test!I2279,1)-2,2)</f>
        <v xml:space="preserve">4 </v>
      </c>
      <c r="F2279" s="2">
        <f>MID(other_hotels_test!I2279,FIND("of",other_hotels_test!I2279,1)-2,2)/MID(other_hotels_test!I2279,FIND("of",other_hotels_test!I2279,1)+2,2)</f>
        <v>0.8</v>
      </c>
      <c r="G2279" s="3" t="str">
        <f>IF(ISBLANK(other_hotels_test!J2279),"",other_hotels_test!J2279)</f>
        <v>“Stayed again happy again”</v>
      </c>
      <c r="H2279" s="3" t="str">
        <f>IF(ISBLANK(other_hotels_test!K2279),"",other_hotels_test!K2279)</f>
        <v>I really like this place. Cheap clean funky. Square in the heart of the red light district but safe and lots of 24 7 delicious food around. Not for families unless adventurous. Great for one night layover.</v>
      </c>
      <c r="I2279" s="1" t="str">
        <f>TRIM(IF(ISERROR(MID(other_hotels_test!L2279,7,FIND("travelled",other_hotels_test!L2279,1)-7)),"",MID(other_hotels_test!L2279,7,FIND("travelled",other_hotels_test!L2279,1)-7)))</f>
        <v>October 2014</v>
      </c>
      <c r="J2279" s="1" t="str">
        <f>TRIM(IF(ISERROR(MID(other_hotels_test!L2279,FIND("travelled",other_hotels_test!L2279,1)+9,LEN(other_hotels_test!L2279))),"",MID(other_hotels_test!L2279,FIND("travelled",other_hotels_test!L2279,1)+9,LEN(other_hotels_test!L2279))))</f>
        <v>on business</v>
      </c>
      <c r="K2279" s="4" t="e">
        <f ca="1">udfRegEx(other_hotels_test!M2279,"\d( of )\d( stars).*(n&gt;)([\s\S]*;)")&amp;CHAR(10)&amp;udfRegEx(other_hotels_test!M2279,"[^;]+$\d( of )\d( stars).*(n&gt;)([\s\S]*;)")</f>
        <v>#NAME?</v>
      </c>
      <c r="N2279" s="1" t="str">
        <f>other_hotels_test!P2279</f>
        <v>Reviewed 1 week ago</v>
      </c>
    </row>
    <row r="2280" spans="1:14" ht="409">
      <c r="A2280" s="1" t="str">
        <f>MID(other_hotels_test!D2280,1,FIND("_data",other_hotels_test!D2280,1)-1)</f>
        <v>fragrance_hotel_ruby</v>
      </c>
      <c r="B2280" s="4" t="str">
        <f>other_hotels_test!G2280</f>
        <v>The_Pale_Ridah</v>
      </c>
      <c r="C2280" s="4" t="str">
        <f>IF(ISBLANK(other_hotels_test!H2280),"",other_hotels_test!H2280)</f>
        <v>Parramatta Australia</v>
      </c>
      <c r="D2280" s="1" t="str">
        <f>MID(other_hotels_test!I2280,FIND("of",other_hotels_test!I2280,1)-2,12)</f>
        <v>4 of 5 stars</v>
      </c>
      <c r="E2280" s="1" t="str">
        <f>MID(other_hotels_test!I2280,FIND("of",other_hotels_test!I2280,1)-2,2)</f>
        <v xml:space="preserve">4 </v>
      </c>
      <c r="F2280" s="2">
        <f>MID(other_hotels_test!I2280,FIND("of",other_hotels_test!I2280,1)-2,2)/MID(other_hotels_test!I2280,FIND("of",other_hotels_test!I2280,1)+2,2)</f>
        <v>0.8</v>
      </c>
      <c r="G2280" s="3" t="str">
        <f>IF(ISBLANK(other_hotels_test!J2280),"",other_hotels_test!J2280)</f>
        <v>“My little review”</v>
      </c>
      <c r="H2280" s="3" t="str">
        <f>IF(ISBLANK(other_hotels_test!K2280),"",other_hotels_test!K2280)</f>
        <v>With Low-cost airlines offering cheap flights to every corner other than spreading Ebola quickly around the world they have also spread cheap tourism to the masses. It’s no surprise tight-wads go for the cheapest stuff like gutter food &amp; cheap women but complaining about prostitutes in a red-light area shows you how foolish people can be it is hilarious reading about tourists from wealthy countries complaining about the cheapest hotel. Formerly a one-hour ‘love hotel’ the Fragrance Ruby today has undergone a complete change from its early beginnings. Now refurbished &amp; modern it seems to have gained a second wind especially on its Executive floor nothing like the rundown shady operation of yesteryear the only exception is if you pay for the cheapest room in the cheapest hotel…then ur a fool to complain. On my two separate stays here within a two week period both sets of staff spoke great English were courteous &amp; professional beyond what I expected. I had no problems going in or out with guests whatsoever. My Executive room was on the top floor level 8 accessible via two elevators. As with most budget places in the area the room was tiny since most one-hour ‘love hotels’ only needed a bed &amp; shower. As always size is an issue for many tourists with more than 3 pieces of luggage may find it very challenging but when you’re paying for love the only important thing is a locked door. My room had a wall mounted LCD TV with cable &amp; Internet TV. A wireless keyboard &amp; mouse are present in the room &amp; control the Android internet TV hub which is something I have never seen in any other hotel before a real innovative feature. I used it to access the internet &amp; watch You Tube street fights on the TV all night when not busy. Free wifi for unlimited devices with a separate wifi router on the 8th floor for Executive rooms with unlimited download. I was surprised to see 1000 TC fine smooth Egyptian bed sheets &amp; covers. In Singapore’s heat quilts are not needed the smooth top-sheet was fine. The mattress was a Queen spring mattress in good shape. There is a pillow menu service upon request with a pillow display in the foyer. Some of the small but thoughtful extras were an international power point for any foreign electronic socket which I only see in 5-star hotels bedside light switches for ease &amp; a box of tissues which you don’t normally see in budget hotels. Just as important were a total of three power sockets that were either bedside or next to the bench being accessible was a welcome change rather than being located under a table or behind the bedhead. There is also a hair-dryer mounted next to the bed which is in a very handy place. There was a room telephone &amp; a mini fridge under the bench. The room is accessed by a keyless electronic card which is inserted to power the aircon once inside. Our window view looked straight down onto Lorong 18 famous for being the place where all the red-light houses are located where you can watch women sitting behind a glass window looking pretty the bird’s eye view of Lorong 18 was very entertaining. There are 3 main types of rooms from Standard Superior &amp; Executive with twin single Double &amp; Queen bed configurations. The bathroom was a closet-style compact room with just enough space for the door to swing open &amp; close. A shower curtain separates the toilet space from the shower which only had medium water pressure but was adequate. The shower head was a detachable-hose type with wide shower head there was body soap from a liquid dispenser. The bathroom had 4 folded bathroom towels each branded with the Fragrance Ruby logo neatly up on a rack. There included 2 sets of disposable tooth brush &amp; toothpaste. All the tiling was brand new with no traces of mould or scum. The bathroom ceiling had a central fan to reduce moisture connected to the light switch. Everything was sparkling brand new from toilet bowl to sink. Check-out was at 12 noon. I was also able to store my luggage at the hotel closet on the bottom floor after check-out all day until my flight that night without any charge. It is comfortable for two people travelling light the surrounding streets are a bees nest of night life activity cheap food &amp; cold beer. Some tourists enjoy wandering around red-light areas to people-watch &amp; this is pretty fascinating in Geylang as most men do just that they sit around with other people watching everyone else nothing dangerous or unusual about this. I see wilder things in music videos &amp; Sydney night clubs there’s nothing like watching girls drunkenly kissing &amp; grinding up on each other on a Saturday night if anything Geylang seems timid. A taxi from Changi Airport to the Fragrance Ruby cost $12 SGD &amp; took about 20 mins being at 2am there was a 50% surcharge &amp; cost in total $24 SGD. The airport shuttle bus was $8 per person but would’ve been much slower. My first stay I used the MRT during daylight hours &amp; exited at Aljuneid Station which is about 2 blocks away via Sims Ave Aljunied &amp; Geylang Road about 10 mins walk &amp; cost under $3 SGD from the airport.</v>
      </c>
      <c r="I2280" s="1" t="str">
        <f>TRIM(IF(ISERROR(MID(other_hotels_test!L2280,7,FIND("travelled",other_hotels_test!L2280,1)-7)),"",MID(other_hotels_test!L2280,7,FIND("travelled",other_hotels_test!L2280,1)-7)))</f>
        <v>September 2014</v>
      </c>
      <c r="J2280" s="1" t="str">
        <f>TRIM(IF(ISERROR(MID(other_hotels_test!L2280,FIND("travelled",other_hotels_test!L2280,1)+9,LEN(other_hotels_test!L2280))),"",MID(other_hotels_test!L2280,FIND("travelled",other_hotels_test!L2280,1)+9,LEN(other_hotels_test!L2280))))</f>
        <v>as a couple</v>
      </c>
      <c r="K2280" s="4" t="e">
        <f ca="1">udfRegEx(other_hotels_test!M2280,"\d( of )\d( stars).*(n&gt;)([\s\S]*;)")&amp;CHAR(10)&amp;udfRegEx(other_hotels_test!M2280,"[^;]+$\d( of )\d( stars).*(n&gt;)([\s\S]*;)")</f>
        <v>#NAME?</v>
      </c>
      <c r="N2280" s="1" t="str">
        <f>other_hotels_test!P2280</f>
        <v>Reviewed 2 weeks ago</v>
      </c>
    </row>
    <row r="2281" spans="1:14" ht="154">
      <c r="A2281" s="1" t="str">
        <f>MID(other_hotels_test!D2281,1,FIND("_data",other_hotels_test!D2281,1)-1)</f>
        <v>fragrance_hotel_ruby</v>
      </c>
      <c r="B2281" s="4" t="str">
        <f>other_hotels_test!G2281</f>
        <v>RICO L</v>
      </c>
      <c r="C2281" s="4" t="str">
        <f>IF(ISBLANK(other_hotels_test!H2281),"",other_hotels_test!H2281)</f>
        <v>Chengdu China</v>
      </c>
      <c r="D2281" s="1" t="str">
        <f>MID(other_hotels_test!I2281,FIND("of",other_hotels_test!I2281,1)-2,12)</f>
        <v>3 of 5 stars</v>
      </c>
      <c r="E2281" s="1" t="str">
        <f>MID(other_hotels_test!I2281,FIND("of",other_hotels_test!I2281,1)-2,2)</f>
        <v xml:space="preserve">3 </v>
      </c>
      <c r="F2281" s="2">
        <f>MID(other_hotels_test!I2281,FIND("of",other_hotels_test!I2281,1)-2,2)/MID(other_hotels_test!I2281,FIND("of",other_hotels_test!I2281,1)+2,2)</f>
        <v>0.6</v>
      </c>
      <c r="G2281" s="3" t="str">
        <f>IF(ISBLANK(other_hotels_test!J2281),"",other_hotels_test!J2281)</f>
        <v>“little bit far from METRO”</v>
      </c>
      <c r="H2281" s="3" t="str">
        <f>IF(ISBLANK(other_hotels_test!K2281),"",other_hotels_test!K2281)</f>
        <v>After we get off the Aljunied METRO station with the noon sunshine and heavy luggages it took nearly 20mins to search and locate this hotel. Especially there's another Fragrance hotel nearby which could easily misguide tourists  sometimes even local people. So if u would like to choose this hotel u'd better do enough homework in advance. if u like travel by BUS it's more easier here than METRO. Hotel front desk is polite they can show u how to take the BUS and Metro. but when talk about the internet access or refund they can do little help under their mean policy. the hotel is around by brothels and streetwalkers. If u're travel with ur wife or kids this hotel may not be ur best choice. anyhow it's low-cost clean and quiet.</v>
      </c>
      <c r="I2281" s="1" t="str">
        <f>TRIM(IF(ISERROR(MID(other_hotels_test!L2281,7,FIND("travelled",other_hotels_test!L2281,1)-7)),"",MID(other_hotels_test!L2281,7,FIND("travelled",other_hotels_test!L2281,1)-7)))</f>
        <v>September 2014</v>
      </c>
      <c r="J2281" s="1" t="str">
        <f>TRIM(IF(ISERROR(MID(other_hotels_test!L2281,FIND("travelled",other_hotels_test!L2281,1)+9,LEN(other_hotels_test!L2281))),"",MID(other_hotels_test!L2281,FIND("travelled",other_hotels_test!L2281,1)+9,LEN(other_hotels_test!L2281))))</f>
        <v>as a couple</v>
      </c>
      <c r="K2281" s="4" t="e">
        <f ca="1">udfRegEx(other_hotels_test!M2281,"\d( of )\d( stars).*(n&gt;)([\s\S]*;)")&amp;CHAR(10)&amp;udfRegEx(other_hotels_test!M2281,"[^;]+$\d( of )\d( stars).*(n&gt;)([\s\S]*;)")</f>
        <v>#NAME?</v>
      </c>
      <c r="N2281" s="1" t="str">
        <f>other_hotels_test!P2281</f>
        <v>Reviewed 2 weeks ago</v>
      </c>
    </row>
    <row r="2282" spans="1:14" ht="168">
      <c r="A2282" s="1" t="str">
        <f>MID(other_hotels_test!D2282,1,FIND("_data",other_hotels_test!D2282,1)-1)</f>
        <v>fragrance_hotel_ruby</v>
      </c>
      <c r="B2282" s="4" t="str">
        <f>other_hotels_test!G2282</f>
        <v>Wombat2727</v>
      </c>
      <c r="C2282" s="4" t="str">
        <f>IF(ISBLANK(other_hotels_test!H2282),"",other_hotels_test!H2282)</f>
        <v>Coral Cove QLD Australia</v>
      </c>
      <c r="D2282" s="1" t="str">
        <f>MID(other_hotels_test!I2282,FIND("of",other_hotels_test!I2282,1)-2,12)</f>
        <v>3 of 5 stars</v>
      </c>
      <c r="E2282" s="1" t="str">
        <f>MID(other_hotels_test!I2282,FIND("of",other_hotels_test!I2282,1)-2,2)</f>
        <v xml:space="preserve">3 </v>
      </c>
      <c r="F2282" s="2">
        <f>MID(other_hotels_test!I2282,FIND("of",other_hotels_test!I2282,1)-2,2)/MID(other_hotels_test!I2282,FIND("of",other_hotels_test!I2282,1)+2,2)</f>
        <v>0.6</v>
      </c>
      <c r="G2282" s="3" t="str">
        <f>IF(ISBLANK(other_hotels_test!J2282),"",other_hotels_test!J2282)</f>
        <v>“Aussie Eileen”</v>
      </c>
      <c r="H2282" s="3" t="str">
        <f>IF(ISBLANK(other_hotels_test!K2282),"",other_hotels_test!K2282)</f>
        <v>This hotel is located on the outskirts of downtown in a seedy area where the call girls work. It is a basic hotel with small rooms but very clean. Disappointed that there was not a fridge in the room. Even through construction going on over the road it still was quiet in our room. The staff are very friendly and accommodating. We were given our room early and complimentary WiFi which was wonderful. WiFi is available free in the lobby but very slow. We felt safe walking around the area. There are plenty of eating places nearby and the prices are excellent and good food. You are 10 mins from the MRT which is an excellent service. Buy the "Singapore Tourist Pass" for trains buses and light rail as you save quite a bit of money if using the transport systems. We enjoyed our stay in Singapore.</v>
      </c>
      <c r="I2282" s="1" t="str">
        <f>TRIM(IF(ISERROR(MID(other_hotels_test!L2282,7,FIND("travelled",other_hotels_test!L2282,1)-7)),"",MID(other_hotels_test!L2282,7,FIND("travelled",other_hotels_test!L2282,1)-7)))</f>
        <v>October 2014</v>
      </c>
      <c r="J2282" s="1" t="str">
        <f>TRIM(IF(ISERROR(MID(other_hotels_test!L2282,FIND("travelled",other_hotels_test!L2282,1)+9,LEN(other_hotels_test!L2282))),"",MID(other_hotels_test!L2282,FIND("travelled",other_hotels_test!L2282,1)+9,LEN(other_hotels_test!L2282))))</f>
        <v>as a couple</v>
      </c>
      <c r="K2282" s="4" t="e">
        <f ca="1">udfRegEx(other_hotels_test!M2282,"\d( of )\d( stars).*(n&gt;)([\s\S]*;)")&amp;CHAR(10)&amp;udfRegEx(other_hotels_test!M2282,"[^;]+$\d( of )\d( stars).*(n&gt;)([\s\S]*;)")</f>
        <v>#NAME?</v>
      </c>
      <c r="N2282" s="1" t="str">
        <f>other_hotels_test!P2282</f>
        <v>Reviewed 3 weeks ago</v>
      </c>
    </row>
    <row r="2283" spans="1:14" ht="84">
      <c r="A2283" s="1" t="str">
        <f>MID(other_hotels_test!D2283,1,FIND("_data",other_hotels_test!D2283,1)-1)</f>
        <v>fragrance_hotel_ruby</v>
      </c>
      <c r="B2283" s="4" t="str">
        <f>other_hotels_test!G2283</f>
        <v>Tatu_P</v>
      </c>
      <c r="C2283" s="4" t="str">
        <f>IF(ISBLANK(other_hotels_test!H2283),"",other_hotels_test!H2283)</f>
        <v>Helsinki Finland</v>
      </c>
      <c r="D2283" s="1" t="str">
        <f>MID(other_hotels_test!I2283,FIND("of",other_hotels_test!I2283,1)-2,12)</f>
        <v>4 of 5 stars</v>
      </c>
      <c r="E2283" s="1" t="str">
        <f>MID(other_hotels_test!I2283,FIND("of",other_hotels_test!I2283,1)-2,2)</f>
        <v xml:space="preserve">4 </v>
      </c>
      <c r="F2283" s="2">
        <f>MID(other_hotels_test!I2283,FIND("of",other_hotels_test!I2283,1)-2,2)/MID(other_hotels_test!I2283,FIND("of",other_hotels_test!I2283,1)+2,2)</f>
        <v>0.8</v>
      </c>
      <c r="G2283" s="3" t="str">
        <f>IF(ISBLANK(other_hotels_test!J2283),"",other_hotels_test!J2283)</f>
        <v>“Good value for money”</v>
      </c>
      <c r="H2283" s="3" t="str">
        <f>IF(ISBLANK(other_hotels_test!K2283),"",other_hotels_test!K2283)</f>
        <v>Hotels location is great near by MRT station (walk 7 min). The hotel locate middle of lively Geylang area there are many restaurants and shops. The hotel is vety clean and safe. The room was also clean and very quiet. The staff was helpfully. I can easily recomend that hotel for everybody. Maybe not couples with small children becouse sidewalks are very narrow.</v>
      </c>
      <c r="I2283" s="1" t="str">
        <f>TRIM(IF(ISERROR(MID(other_hotels_test!L2283,7,FIND("travelled",other_hotels_test!L2283,1)-7)),"",MID(other_hotels_test!L2283,7,FIND("travelled",other_hotels_test!L2283,1)-7)))</f>
        <v>September 2014</v>
      </c>
      <c r="J2283" s="1" t="str">
        <f>TRIM(IF(ISERROR(MID(other_hotels_test!L2283,FIND("travelled",other_hotels_test!L2283,1)+9,LEN(other_hotels_test!L2283))),"",MID(other_hotels_test!L2283,FIND("travelled",other_hotels_test!L2283,1)+9,LEN(other_hotels_test!L2283))))</f>
        <v>solo</v>
      </c>
      <c r="K2283" s="4" t="e">
        <f ca="1">udfRegEx(other_hotels_test!M2283,"\d( of )\d( stars).*(n&gt;)([\s\S]*;)")&amp;CHAR(10)&amp;udfRegEx(other_hotels_test!M2283,"[^;]+$\d( of )\d( stars).*(n&gt;)([\s\S]*;)")</f>
        <v>#NAME?</v>
      </c>
      <c r="N2283" s="1" t="str">
        <f>other_hotels_test!P2283</f>
        <v>Reviewed 4 weeks ago</v>
      </c>
    </row>
    <row r="2284" spans="1:14" ht="112">
      <c r="A2284" s="1" t="str">
        <f>MID(other_hotels_test!D2284,1,FIND("_data",other_hotels_test!D2284,1)-1)</f>
        <v>fragrance_hotel_ruby</v>
      </c>
      <c r="B2284" s="4" t="str">
        <f>other_hotels_test!G2284</f>
        <v>kerosenegoat</v>
      </c>
      <c r="C2284" s="4" t="str">
        <f>IF(ISBLANK(other_hotels_test!H2284),"",other_hotels_test!H2284)</f>
        <v>Manila Philippines</v>
      </c>
      <c r="D2284" s="1" t="str">
        <f>MID(other_hotels_test!I2284,FIND("of",other_hotels_test!I2284,1)-2,12)</f>
        <v>3 of 5 stars</v>
      </c>
      <c r="E2284" s="1" t="str">
        <f>MID(other_hotels_test!I2284,FIND("of",other_hotels_test!I2284,1)-2,2)</f>
        <v xml:space="preserve">3 </v>
      </c>
      <c r="F2284" s="2">
        <f>MID(other_hotels_test!I2284,FIND("of",other_hotels_test!I2284,1)-2,2)/MID(other_hotels_test!I2284,FIND("of",other_hotels_test!I2284,1)+2,2)</f>
        <v>0.6</v>
      </c>
      <c r="G2284" s="3" t="str">
        <f>IF(ISBLANK(other_hotels_test!J2284),"",other_hotels_test!J2284)</f>
        <v>“Good for short stays”</v>
      </c>
      <c r="H2284" s="3" t="str">
        <f>IF(ISBLANK(other_hotels_test!K2284),"",other_hotels_test!K2284)</f>
        <v>The hotel is nice. Few mins walk from Aljunied Station. The room is small but clean and nicely lit. The bathroom is clean also. The internet connection works pretty well. The only downside is that when you go down there are a lot of prostitutes lurking around. Not a very good sight. Pity cos the hotel was nice it is just that the rampant prostitution makes us uncomfortable. Me and my boyfriend were on our way back to the hotel and a man blatantly offered a "lady" to my boyfriend in front of me. Haha.</v>
      </c>
      <c r="I2284" s="1" t="str">
        <f>TRIM(IF(ISERROR(MID(other_hotels_test!L2284,7,FIND("travelled",other_hotels_test!L2284,1)-7)),"",MID(other_hotels_test!L2284,7,FIND("travelled",other_hotels_test!L2284,1)-7)))</f>
        <v>April 2014</v>
      </c>
      <c r="J2284" s="1" t="str">
        <f>TRIM(IF(ISERROR(MID(other_hotels_test!L2284,FIND("travelled",other_hotels_test!L2284,1)+9,LEN(other_hotels_test!L2284))),"",MID(other_hotels_test!L2284,FIND("travelled",other_hotels_test!L2284,1)+9,LEN(other_hotels_test!L2284))))</f>
        <v>as a couple</v>
      </c>
      <c r="K2284" s="4" t="e">
        <f ca="1">udfRegEx(other_hotels_test!M2284,"\d( of )\d( stars).*(n&gt;)([\s\S]*;)")&amp;CHAR(10)&amp;udfRegEx(other_hotels_test!M2284,"[^;]+$\d( of )\d( stars).*(n&gt;)([\s\S]*;)")</f>
        <v>#NAME?</v>
      </c>
      <c r="N2284" s="1" t="str">
        <f>other_hotels_test!P2284</f>
        <v>Reviewed 8 May 2014</v>
      </c>
    </row>
    <row r="2285" spans="1:14" ht="210">
      <c r="A2285" s="1" t="str">
        <f>MID(other_hotels_test!D2285,1,FIND("_data",other_hotels_test!D2285,1)-1)</f>
        <v>fragrance_hotel_ruby</v>
      </c>
      <c r="B2285" s="4" t="str">
        <f>other_hotels_test!G2285</f>
        <v>Sembawang</v>
      </c>
      <c r="C2285" s="4" t="str">
        <f>IF(ISBLANK(other_hotels_test!H2285),"",other_hotels_test!H2285)</f>
        <v>U.K.</v>
      </c>
      <c r="D2285" s="1" t="str">
        <f>MID(other_hotels_test!I2285,FIND("of",other_hotels_test!I2285,1)-2,12)</f>
        <v>4 of 5 stars</v>
      </c>
      <c r="E2285" s="1" t="str">
        <f>MID(other_hotels_test!I2285,FIND("of",other_hotels_test!I2285,1)-2,2)</f>
        <v xml:space="preserve">4 </v>
      </c>
      <c r="F2285" s="2">
        <f>MID(other_hotels_test!I2285,FIND("of",other_hotels_test!I2285,1)-2,2)/MID(other_hotels_test!I2285,FIND("of",other_hotels_test!I2285,1)+2,2)</f>
        <v>0.8</v>
      </c>
      <c r="G2285" s="3" t="str">
        <f>IF(ISBLANK(other_hotels_test!J2285),"",other_hotels_test!J2285)</f>
        <v>“A little too close for comfort”</v>
      </c>
      <c r="H2285" s="3" t="str">
        <f>IF(ISBLANK(other_hotels_test!K2285),"",other_hotels_test!K2285)</f>
        <v>located in the heart of the Geylang red light district of Singapore this budget hotel is spotlessly clean staffed by efficient and friendly staff with a very much appreciated excellent air conditioning system which after a day of sightseeing in 30+ degrees of heat and high humidity is most welcome. In the reception area there is internet access and they also sell snacks and cold drinks at great prices compared to down town!! Aljunied MRT station is only a short distance awayhowever at various times of the day &amp; night this involves running the gauntlet of the "ladies of the night" immediately outside the hotel. The only fault we found with this hotel is the tiny roomsjust enough room for a double bednowhere to put your casesand no wardrobe only a couple of wall hooks!! Oddly enough the bathroom is quite adequate considering the lack of space. If you want to see Singapore on a budget this could be a very good option as long as you are not claustrophobic.</v>
      </c>
      <c r="I2285" s="1" t="str">
        <f>TRIM(IF(ISERROR(MID(other_hotels_test!L2285,7,FIND("travelled",other_hotels_test!L2285,1)-7)),"",MID(other_hotels_test!L2285,7,FIND("travelled",other_hotels_test!L2285,1)-7)))</f>
        <v>June 2013</v>
      </c>
      <c r="J2285" s="1" t="str">
        <f>TRIM(IF(ISERROR(MID(other_hotels_test!L2285,FIND("travelled",other_hotels_test!L2285,1)+9,LEN(other_hotels_test!L2285))),"",MID(other_hotels_test!L2285,FIND("travelled",other_hotels_test!L2285,1)+9,LEN(other_hotels_test!L2285))))</f>
        <v>as a couple</v>
      </c>
      <c r="K2285" s="4" t="e">
        <f ca="1">udfRegEx(other_hotels_test!M2285,"\d( of )\d( stars).*(n&gt;)([\s\S]*;)")&amp;CHAR(10)&amp;udfRegEx(other_hotels_test!M2285,"[^;]+$\d( of )\d( stars).*(n&gt;)([\s\S]*;)")</f>
        <v>#NAME?</v>
      </c>
      <c r="N2285" s="1" t="str">
        <f>other_hotels_test!P2285</f>
        <v>Reviewed 4 May 2014</v>
      </c>
    </row>
    <row r="2286" spans="1:14" ht="56">
      <c r="A2286" s="1" t="str">
        <f>MID(other_hotels_test!D2286,1,FIND("_data",other_hotels_test!D2286,1)-1)</f>
        <v>fragrance_hotel_ruby</v>
      </c>
      <c r="B2286" s="4" t="str">
        <f>other_hotels_test!G2286</f>
        <v>komang G</v>
      </c>
      <c r="C2286" s="4" t="str">
        <f>IF(ISBLANK(other_hotels_test!H2286),"",other_hotels_test!H2286)</f>
        <v/>
      </c>
      <c r="D2286" s="1" t="str">
        <f>MID(other_hotels_test!I2286,FIND("of",other_hotels_test!I2286,1)-2,12)</f>
        <v>5 of 5 stars</v>
      </c>
      <c r="E2286" s="1" t="str">
        <f>MID(other_hotels_test!I2286,FIND("of",other_hotels_test!I2286,1)-2,2)</f>
        <v xml:space="preserve">5 </v>
      </c>
      <c r="F2286" s="2">
        <f>MID(other_hotels_test!I2286,FIND("of",other_hotels_test!I2286,1)-2,2)/MID(other_hotels_test!I2286,FIND("of",other_hotels_test!I2286,1)+2,2)</f>
        <v>1</v>
      </c>
      <c r="G2286" s="3" t="str">
        <f>IF(ISBLANK(other_hotels_test!J2286),"",other_hotels_test!J2286)</f>
        <v>“Totally recomended !!”</v>
      </c>
      <c r="H2286" s="3" t="str">
        <f>IF(ISBLANK(other_hotels_test!K2286),"",other_hotels_test!K2286)</f>
        <v>Nice cheap friendly staff also nice area for food and walking around. Will come back again for sure !!! Aljunied Mrt are only 5 mnt walk . I have been staying at many hotel in singapore but this place are different than other hotel .cheap but good .totally recomended</v>
      </c>
      <c r="I2286" s="1" t="str">
        <f>TRIM(IF(ISERROR(MID(other_hotels_test!L2286,7,FIND("travelled",other_hotels_test!L2286,1)-7)),"",MID(other_hotels_test!L2286,7,FIND("travelled",other_hotels_test!L2286,1)-7)))</f>
        <v>October 2013</v>
      </c>
      <c r="J2286" s="1" t="str">
        <f>TRIM(IF(ISERROR(MID(other_hotels_test!L2286,FIND("travelled",other_hotels_test!L2286,1)+9,LEN(other_hotels_test!L2286))),"",MID(other_hotels_test!L2286,FIND("travelled",other_hotels_test!L2286,1)+9,LEN(other_hotels_test!L2286))))</f>
        <v>as a couple</v>
      </c>
      <c r="K2286" s="4" t="e">
        <f ca="1">udfRegEx(other_hotels_test!M2286,"\d( of )\d( stars).*(n&gt;)([\s\S]*;)")&amp;CHAR(10)&amp;udfRegEx(other_hotels_test!M2286,"[^;]+$\d( of )\d( stars).*(n&gt;)([\s\S]*;)")</f>
        <v>#NAME?</v>
      </c>
      <c r="N2286" s="1" t="str">
        <f>other_hotels_test!P2286</f>
        <v>Reviewed 2 May 2014</v>
      </c>
    </row>
    <row r="2287" spans="1:14" ht="84">
      <c r="A2287" s="1" t="str">
        <f>MID(other_hotels_test!D2287,1,FIND("_data",other_hotels_test!D2287,1)-1)</f>
        <v>fragrance_hotel_ruby</v>
      </c>
      <c r="B2287" s="4" t="str">
        <f>other_hotels_test!G2287</f>
        <v>Gamini Bandara W</v>
      </c>
      <c r="C2287" s="4" t="str">
        <f>IF(ISBLANK(other_hotels_test!H2287),"",other_hotels_test!H2287)</f>
        <v>Kandy Sri Lanka</v>
      </c>
      <c r="D2287" s="1" t="str">
        <f>MID(other_hotels_test!I2287,FIND("of",other_hotels_test!I2287,1)-2,12)</f>
        <v>4 of 5 stars</v>
      </c>
      <c r="E2287" s="1" t="str">
        <f>MID(other_hotels_test!I2287,FIND("of",other_hotels_test!I2287,1)-2,2)</f>
        <v xml:space="preserve">4 </v>
      </c>
      <c r="F2287" s="2">
        <f>MID(other_hotels_test!I2287,FIND("of",other_hotels_test!I2287,1)-2,2)/MID(other_hotels_test!I2287,FIND("of",other_hotels_test!I2287,1)+2,2)</f>
        <v>0.8</v>
      </c>
      <c r="G2287" s="3" t="str">
        <f>IF(ISBLANK(other_hotels_test!J2287),"",other_hotels_test!J2287)</f>
        <v>“very good budget hotel”</v>
      </c>
      <c r="H2287" s="3" t="str">
        <f>IF(ISBLANK(other_hotels_test!K2287),"",other_hotels_test!K2287)</f>
        <v>I stayed one day in this hotel with my family (three children age 6912) in a triple deluxe room. Reception is very good .Room is very small no space to move around but comfortable. There are lots of eating places close by and only one money exchange place which opens at 10.30 a.m. Hotel is very close to MRT station and bus station . If you need a taxi hotel will arrange it.</v>
      </c>
      <c r="I2287" s="1" t="str">
        <f>TRIM(IF(ISERROR(MID(other_hotels_test!L2287,7,FIND("travelled",other_hotels_test!L2287,1)-7)),"",MID(other_hotels_test!L2287,7,FIND("travelled",other_hotels_test!L2287,1)-7)))</f>
        <v>April 2014</v>
      </c>
      <c r="J2287" s="1" t="str">
        <f>TRIM(IF(ISERROR(MID(other_hotels_test!L2287,FIND("travelled",other_hotels_test!L2287,1)+9,LEN(other_hotels_test!L2287))),"",MID(other_hotels_test!L2287,FIND("travelled",other_hotels_test!L2287,1)+9,LEN(other_hotels_test!L2287))))</f>
        <v>with family</v>
      </c>
      <c r="K2287" s="4" t="e">
        <f ca="1">udfRegEx(other_hotels_test!M2287,"\d( of )\d( stars).*(n&gt;)([\s\S]*;)")&amp;CHAR(10)&amp;udfRegEx(other_hotels_test!M2287,"[^;]+$\d( of )\d( stars).*(n&gt;)([\s\S]*;)")</f>
        <v>#NAME?</v>
      </c>
      <c r="N2287" s="1" t="str">
        <f>other_hotels_test!P2287</f>
        <v>Reviewed 27 April 2014</v>
      </c>
    </row>
    <row r="2288" spans="1:14" ht="140">
      <c r="A2288" s="1" t="str">
        <f>MID(other_hotels_test!D2288,1,FIND("_data",other_hotels_test!D2288,1)-1)</f>
        <v>fragrance_hotel_ruby</v>
      </c>
      <c r="B2288" s="4" t="str">
        <f>other_hotels_test!G2288</f>
        <v>i_tasker</v>
      </c>
      <c r="C2288" s="4" t="str">
        <f>IF(ISBLANK(other_hotels_test!H2288),"",other_hotels_test!H2288)</f>
        <v>uk</v>
      </c>
      <c r="D2288" s="1" t="str">
        <f>MID(other_hotels_test!I2288,FIND("of",other_hotels_test!I2288,1)-2,12)</f>
        <v>3 of 5 stars</v>
      </c>
      <c r="E2288" s="1" t="str">
        <f>MID(other_hotels_test!I2288,FIND("of",other_hotels_test!I2288,1)-2,2)</f>
        <v xml:space="preserve">3 </v>
      </c>
      <c r="F2288" s="2">
        <f>MID(other_hotels_test!I2288,FIND("of",other_hotels_test!I2288,1)-2,2)/MID(other_hotels_test!I2288,FIND("of",other_hotels_test!I2288,1)+2,2)</f>
        <v>0.6</v>
      </c>
      <c r="G2288" s="3" t="str">
        <f>IF(ISBLANK(other_hotels_test!J2288),"",other_hotels_test!J2288)</f>
        <v>“cheap and cheerful”</v>
      </c>
      <c r="H2288" s="3" t="str">
        <f>IF(ISBLANK(other_hotels_test!K2288),"",other_hotels_test!K2288)</f>
        <v>We caught the MRT train to Aljunied station and then walked the relatively short distance to the hotel. Not an easy walk as the pavements are littered with furniture making walking with trailing luggage very difficult. The hotel is not expensive but very basic it is in the heart of Singapore’s China Town which adds to the interest…it is also in the red light area but that is not a problem. The centre of Singapore is just a short inexpensive train journey away using the fast efficient railway system. No breakfast at the hotel we got complimentary Wi Fi not sure if everyone gets that. Room was small and comfortable and overlooked a fascinating building site!</v>
      </c>
      <c r="I2288" s="1" t="str">
        <f>TRIM(IF(ISERROR(MID(other_hotels_test!L2288,7,FIND("travelled",other_hotels_test!L2288,1)-7)),"",MID(other_hotels_test!L2288,7,FIND("travelled",other_hotels_test!L2288,1)-7)))</f>
        <v>April 2014</v>
      </c>
      <c r="J2288" s="1" t="str">
        <f>TRIM(IF(ISERROR(MID(other_hotels_test!L2288,FIND("travelled",other_hotels_test!L2288,1)+9,LEN(other_hotels_test!L2288))),"",MID(other_hotels_test!L2288,FIND("travelled",other_hotels_test!L2288,1)+9,LEN(other_hotels_test!L2288))))</f>
        <v>as a couple</v>
      </c>
      <c r="K2288" s="4" t="e">
        <f ca="1">udfRegEx(other_hotels_test!M2288,"\d( of )\d( stars).*(n&gt;)([\s\S]*;)")&amp;CHAR(10)&amp;udfRegEx(other_hotels_test!M2288,"[^;]+$\d( of )\d( stars).*(n&gt;)([\s\S]*;)")</f>
        <v>#NAME?</v>
      </c>
      <c r="N2288" s="1" t="str">
        <f>other_hotels_test!P2288</f>
        <v>Reviewed 22 April 2014</v>
      </c>
    </row>
    <row r="2289" spans="1:14" ht="98">
      <c r="A2289" s="1" t="str">
        <f>MID(other_hotels_test!D2289,1,FIND("_data",other_hotels_test!D2289,1)-1)</f>
        <v>fragrance_hotel_ruby</v>
      </c>
      <c r="B2289" s="4" t="str">
        <f>other_hotels_test!G2289</f>
        <v>10RISAL</v>
      </c>
      <c r="C2289" s="4" t="str">
        <f>IF(ISBLANK(other_hotels_test!H2289),"",other_hotels_test!H2289)</f>
        <v>Jakarta Indonesia</v>
      </c>
      <c r="D2289" s="1" t="str">
        <f>MID(other_hotels_test!I2289,FIND("of",other_hotels_test!I2289,1)-2,12)</f>
        <v>4 of 5 stars</v>
      </c>
      <c r="E2289" s="1" t="str">
        <f>MID(other_hotels_test!I2289,FIND("of",other_hotels_test!I2289,1)-2,2)</f>
        <v xml:space="preserve">4 </v>
      </c>
      <c r="F2289" s="2">
        <f>MID(other_hotels_test!I2289,FIND("of",other_hotels_test!I2289,1)-2,2)/MID(other_hotels_test!I2289,FIND("of",other_hotels_test!I2289,1)+2,2)</f>
        <v>0.8</v>
      </c>
      <c r="G2289" s="3" t="str">
        <f>IF(ISBLANK(other_hotels_test!J2289),"",other_hotels_test!J2289)</f>
        <v>“Nice place to stay”</v>
      </c>
      <c r="H2289" s="3" t="str">
        <f>IF(ISBLANK(other_hotels_test!K2289),"",other_hotels_test!K2289)</f>
        <v>This Fragrance Ruby at Lorong 20 is located in a perfect location.... good hotel with wide selection of food around the area... When we arrive arrived at the hotel 1 from 2 of executive family room was not in good condition so the receptionist giving me 2 deluxe room to change the executive family.... Since we are staying in 7 rooms for 2 nights the reception allow us to do the late check out ... definitely will come back to Fragrance Ruby at Lorong 20 !</v>
      </c>
      <c r="I2289" s="1" t="str">
        <f>TRIM(IF(ISERROR(MID(other_hotels_test!L2289,7,FIND("travelled",other_hotels_test!L2289,1)-7)),"",MID(other_hotels_test!L2289,7,FIND("travelled",other_hotels_test!L2289,1)-7)))</f>
        <v>July 2014</v>
      </c>
      <c r="J2289" s="1" t="str">
        <f>TRIM(IF(ISERROR(MID(other_hotels_test!L2289,FIND("travelled",other_hotels_test!L2289,1)+9,LEN(other_hotels_test!L2289))),"",MID(other_hotels_test!L2289,FIND("travelled",other_hotels_test!L2289,1)+9,LEN(other_hotels_test!L2289))))</f>
        <v>with family</v>
      </c>
      <c r="K2289" s="4" t="e">
        <f ca="1">udfRegEx(other_hotels_test!M2289,"\d( of )\d( stars).*(n&gt;)([\s\S]*;)")&amp;CHAR(10)&amp;udfRegEx(other_hotels_test!M2289,"[^;]+$\d( of )\d( stars).*(n&gt;)([\s\S]*;)")</f>
        <v>#NAME?</v>
      </c>
      <c r="N2289" s="1" t="str">
        <f>other_hotels_test!P2289</f>
        <v>Reviewed 5 August 2014</v>
      </c>
    </row>
    <row r="2290" spans="1:14" ht="210">
      <c r="A2290" s="1" t="str">
        <f>MID(other_hotels_test!D2290,1,FIND("_data",other_hotels_test!D2290,1)-1)</f>
        <v>fragrance_hotel_ruby</v>
      </c>
      <c r="B2290" s="4" t="str">
        <f>other_hotels_test!G2290</f>
        <v>ThiagoCovo</v>
      </c>
      <c r="C2290" s="4" t="str">
        <f>IF(ISBLANK(other_hotels_test!H2290),"",other_hotels_test!H2290)</f>
        <v>Guaruja SP</v>
      </c>
      <c r="D2290" s="1" t="str">
        <f>MID(other_hotels_test!I2290,FIND("of",other_hotels_test!I2290,1)-2,12)</f>
        <v>5 of 5 stars</v>
      </c>
      <c r="E2290" s="1" t="str">
        <f>MID(other_hotels_test!I2290,FIND("of",other_hotels_test!I2290,1)-2,2)</f>
        <v xml:space="preserve">5 </v>
      </c>
      <c r="F2290" s="2">
        <f>MID(other_hotels_test!I2290,FIND("of",other_hotels_test!I2290,1)-2,2)/MID(other_hotels_test!I2290,FIND("of",other_hotels_test!I2290,1)+2,2)</f>
        <v>1</v>
      </c>
      <c r="G2290" s="3" t="str">
        <f>IF(ISBLANK(other_hotels_test!J2290),"",other_hotels_test!J2290)</f>
        <v>“Very easy airport access!!!”</v>
      </c>
      <c r="H2290" s="3" t="str">
        <f>IF(ISBLANK(other_hotels_test!K2290),"",other_hotels_test!K2290)</f>
        <v>I just spent one night and I have a great experience at this hotel. First of all it is a very easy access to/from airport and the others parts of the city by MRT. It is less than 10 minutes walk from aljunied station and we took about half hour from hotel to airport. All the staff including the front desk manager are very friendly and helpful. As I have read a tip I choose a higher floor room to avoid the streets noise and we have a very good sleep. The first room was with very smoking smell and we changed room with no problem. As said before the room is small but it was no problem for a short stay as we spend all day walking around and the room is very clean and tidy. We asked for a one hour late check out and they gave us. About the red district area me and my girlfriend did not felt any annoyance about this fact. Don't worry about it. Enjoy the local restaurants nearby if quality food and good prices!!! If you are in a budget for a short stay in SG I would highly recommend this hotel for you.</v>
      </c>
      <c r="I2290" s="1" t="str">
        <f>TRIM(IF(ISERROR(MID(other_hotels_test!L2290,7,FIND("travelled",other_hotels_test!L2290,1)-7)),"",MID(other_hotels_test!L2290,7,FIND("travelled",other_hotels_test!L2290,1)-7)))</f>
        <v>July 2014</v>
      </c>
      <c r="J2290" s="1" t="str">
        <f>TRIM(IF(ISERROR(MID(other_hotels_test!L2290,FIND("travelled",other_hotels_test!L2290,1)+9,LEN(other_hotels_test!L2290))),"",MID(other_hotels_test!L2290,FIND("travelled",other_hotels_test!L2290,1)+9,LEN(other_hotels_test!L2290))))</f>
        <v>as a couple</v>
      </c>
      <c r="K2290" s="4" t="e">
        <f ca="1">udfRegEx(other_hotels_test!M2290,"\d( of )\d( stars).*(n&gt;)([\s\S]*;)")&amp;CHAR(10)&amp;udfRegEx(other_hotels_test!M2290,"[^;]+$\d( of )\d( stars).*(n&gt;)([\s\S]*;)")</f>
        <v>#NAME?</v>
      </c>
      <c r="N2290" s="1" t="str">
        <f>other_hotels_test!P2290</f>
        <v>Reviewed 28 July 2014</v>
      </c>
    </row>
    <row r="2291" spans="1:14" ht="238">
      <c r="A2291" s="1" t="str">
        <f>MID(other_hotels_test!D2291,1,FIND("_data",other_hotels_test!D2291,1)-1)</f>
        <v>fragrance_hotel_ruby</v>
      </c>
      <c r="B2291" s="4" t="str">
        <f>other_hotels_test!G2291</f>
        <v>Danalyn Z</v>
      </c>
      <c r="C2291" s="4" t="str">
        <f>IF(ISBLANK(other_hotels_test!H2291),"",other_hotels_test!H2291)</f>
        <v/>
      </c>
      <c r="D2291" s="1" t="str">
        <f>MID(other_hotels_test!I2291,FIND("of",other_hotels_test!I2291,1)-2,12)</f>
        <v>3 of 5 stars</v>
      </c>
      <c r="E2291" s="1" t="str">
        <f>MID(other_hotels_test!I2291,FIND("of",other_hotels_test!I2291,1)-2,2)</f>
        <v xml:space="preserve">3 </v>
      </c>
      <c r="F2291" s="2">
        <f>MID(other_hotels_test!I2291,FIND("of",other_hotels_test!I2291,1)-2,2)/MID(other_hotels_test!I2291,FIND("of",other_hotels_test!I2291,1)+2,2)</f>
        <v>0.6</v>
      </c>
      <c r="G2291" s="3" t="str">
        <f>IF(ISBLANK(other_hotels_test!J2291),"",other_hotels_test!J2291)</f>
        <v>“Best Budget Hotel”</v>
      </c>
      <c r="H2291" s="3" t="str">
        <f>IF(ISBLANK(other_hotels_test!K2291),"",other_hotels_test!K2291)</f>
        <v>If you are looking for a place to stay and just sleep in this is a decent budget hotel for you. The staff are very helpful and friendly. Their check-in time is 3pm but my friend and I arrived too early so we had to check-in our luggage so we didn't have to carry it around the city. It was FREE and convenient 24/7 service. It was a bit hard to find this place since Lorong Geylang is quite huge and busy. The train station is just 10mins away although it's far from tourist spots. The only problem I had was that I couldn't plug my 110v charger and device because they're only using 220v. The room was clean when we arrived but on the 2nd and 3rd night they didnt give us complimentary water and the bed wasn't done. I was very dissapointed with that. There's a lot of prostitutes around the area but that didn't bother us. Wifi is free in the lobby so it's usually crowded there. Overall this is the best Fragrance Hotel in Geylang.Affordable and decent since you will go out a lot it's pretty ordinary you dont need a fancy hotel w/ fancy amenities. Recommended!</v>
      </c>
      <c r="I2291" s="1" t="str">
        <f>TRIM(IF(ISERROR(MID(other_hotels_test!L2291,7,FIND("travelled",other_hotels_test!L2291,1)-7)),"",MID(other_hotels_test!L2291,7,FIND("travelled",other_hotels_test!L2291,1)-7)))</f>
        <v/>
      </c>
      <c r="J2291" s="1" t="str">
        <f>TRIM(IF(ISERROR(MID(other_hotels_test!L2291,FIND("travelled",other_hotels_test!L2291,1)+9,LEN(other_hotels_test!L2291))),"",MID(other_hotels_test!L2291,FIND("travelled",other_hotels_test!L2291,1)+9,LEN(other_hotels_test!L2291))))</f>
        <v/>
      </c>
      <c r="K2291" s="4" t="e">
        <f ca="1">udfRegEx(other_hotels_test!M2291,"\d( of )\d( stars).*(n&gt;)([\s\S]*;)")&amp;CHAR(10)&amp;udfRegEx(other_hotels_test!M2291,"[^;]+$\d( of )\d( stars).*(n&gt;)([\s\S]*;)")</f>
        <v>#NAME?</v>
      </c>
      <c r="N2291" s="1" t="str">
        <f>other_hotels_test!P2291</f>
        <v>Reviewed 25 July 2014</v>
      </c>
    </row>
    <row r="2292" spans="1:14" ht="238">
      <c r="A2292" s="1" t="str">
        <f>MID(other_hotels_test!D2292,1,FIND("_data",other_hotels_test!D2292,1)-1)</f>
        <v>fragrance_hotel_ruby</v>
      </c>
      <c r="B2292" s="4" t="str">
        <f>other_hotels_test!G2292</f>
        <v>militia_m</v>
      </c>
      <c r="C2292" s="4" t="str">
        <f>IF(ISBLANK(other_hotels_test!H2292),"",other_hotels_test!H2292)</f>
        <v>San Jose California</v>
      </c>
      <c r="D2292" s="1" t="str">
        <f>MID(other_hotels_test!I2292,FIND("of",other_hotels_test!I2292,1)-2,12)</f>
        <v>3 of 5 stars</v>
      </c>
      <c r="E2292" s="1" t="str">
        <f>MID(other_hotels_test!I2292,FIND("of",other_hotels_test!I2292,1)-2,2)</f>
        <v xml:space="preserve">3 </v>
      </c>
      <c r="F2292" s="2">
        <f>MID(other_hotels_test!I2292,FIND("of",other_hotels_test!I2292,1)-2,2)/MID(other_hotels_test!I2292,FIND("of",other_hotels_test!I2292,1)+2,2)</f>
        <v>0.6</v>
      </c>
      <c r="G2292" s="3" t="str">
        <f>IF(ISBLANK(other_hotels_test!J2292),"",other_hotels_test!J2292)</f>
        <v>“Small Room But it Works”</v>
      </c>
      <c r="H2292" s="3" t="str">
        <f>IF(ISBLANK(other_hotels_test!K2292),"",other_hotels_test!K2292)</f>
        <v>Stayed here for four days three nights with family; we had a room with a double and a twin sized bed. Yes the room and the bathroom are VERY small; however we were barely in the room as we were always sightseeing so it worked for us. We only had two pieces of luggage with us- three or more pieces will uncomfortably crowd up the room. The room was clean sans for some stains/scratches on the wall and door. On our first night we woke up at midnight and found that the A/C broke. We called the front desk who apologized and immediately came to the room with a key for a different room (they weren't able to have the A/C fixed at the time and they have no fans on property). We ended up being upgraded to the 8th floor which had free in-room WiFi (and a working A/C)! The front desk was always willing to answer our touristy questions and help in any way they could. The area is in the red light district but we never felt unsafe (it probably helped that we were never out later than 10PM). We walked to the MRT (10-minute walk) and bus station (5-minute walk) every day with no problems.</v>
      </c>
      <c r="I2292" s="1" t="str">
        <f>TRIM(IF(ISERROR(MID(other_hotels_test!L2292,7,FIND("travelled",other_hotels_test!L2292,1)-7)),"",MID(other_hotels_test!L2292,7,FIND("travelled",other_hotels_test!L2292,1)-7)))</f>
        <v>July 2014</v>
      </c>
      <c r="J2292" s="1" t="str">
        <f>TRIM(IF(ISERROR(MID(other_hotels_test!L2292,FIND("travelled",other_hotels_test!L2292,1)+9,LEN(other_hotels_test!L2292))),"",MID(other_hotels_test!L2292,FIND("travelled",other_hotels_test!L2292,1)+9,LEN(other_hotels_test!L2292))))</f>
        <v>with family</v>
      </c>
      <c r="K2292" s="4" t="e">
        <f ca="1">udfRegEx(other_hotels_test!M2292,"\d( of )\d( stars).*(n&gt;)([\s\S]*;)")&amp;CHAR(10)&amp;udfRegEx(other_hotels_test!M2292,"[^;]+$\d( of )\d( stars).*(n&gt;)([\s\S]*;)")</f>
        <v>#NAME?</v>
      </c>
      <c r="N2292" s="1" t="str">
        <f>other_hotels_test!P2292</f>
        <v>Reviewed 18 July 2014</v>
      </c>
    </row>
    <row r="2293" spans="1:14" ht="126">
      <c r="A2293" s="1" t="str">
        <f>MID(other_hotels_test!D2293,1,FIND("_data",other_hotels_test!D2293,1)-1)</f>
        <v>fragrance_hotel_ruby</v>
      </c>
      <c r="B2293" s="4" t="str">
        <f>other_hotels_test!G2293</f>
        <v>Daniel S</v>
      </c>
      <c r="C2293" s="4" t="str">
        <f>IF(ISBLANK(other_hotels_test!H2293),"",other_hotels_test!H2293)</f>
        <v>Jakarta Jakarta Raya Indonesia</v>
      </c>
      <c r="D2293" s="1" t="str">
        <f>MID(other_hotels_test!I2293,FIND("of",other_hotels_test!I2293,1)-2,12)</f>
        <v>5 of 5 stars</v>
      </c>
      <c r="E2293" s="1" t="str">
        <f>MID(other_hotels_test!I2293,FIND("of",other_hotels_test!I2293,1)-2,2)</f>
        <v xml:space="preserve">5 </v>
      </c>
      <c r="F2293" s="2">
        <f>MID(other_hotels_test!I2293,FIND("of",other_hotels_test!I2293,1)-2,2)/MID(other_hotels_test!I2293,FIND("of",other_hotels_test!I2293,1)+2,2)</f>
        <v>1</v>
      </c>
      <c r="G2293" s="3" t="str">
        <f>IF(ISBLANK(other_hotels_test!J2293),"",other_hotels_test!J2293)</f>
        <v>“Best Budget Hotel in Red District Area”</v>
      </c>
      <c r="H2293" s="3" t="str">
        <f>IF(ISBLANK(other_hotels_test!K2293),"",other_hotels_test!K2293)</f>
        <v>To be a budget traveler in Singapore is a little bit challenging especially when it comes to hotel price. For me I do not like dorm style hostel and prefer the budget hotel. My choice always come to Fragrance Hotel Ruby in Geylang area. Although it is located in the middle of a red district area the quality is unbelievably excellent. The staff will welcome you nicely. The room is small but clean and comfortable. The security is also very excellent even if you want to take your friend to your room he or she needs to be registered in the front desk.</v>
      </c>
      <c r="I2293" s="1" t="str">
        <f>TRIM(IF(ISERROR(MID(other_hotels_test!L2293,7,FIND("travelled",other_hotels_test!L2293,1)-7)),"",MID(other_hotels_test!L2293,7,FIND("travelled",other_hotels_test!L2293,1)-7)))</f>
        <v>December 2013</v>
      </c>
      <c r="J2293" s="1" t="str">
        <f>TRIM(IF(ISERROR(MID(other_hotels_test!L2293,FIND("travelled",other_hotels_test!L2293,1)+9,LEN(other_hotels_test!L2293))),"",MID(other_hotels_test!L2293,FIND("travelled",other_hotels_test!L2293,1)+9,LEN(other_hotels_test!L2293))))</f>
        <v>solo</v>
      </c>
      <c r="K2293" s="4" t="e">
        <f ca="1">udfRegEx(other_hotels_test!M2293,"\d( of )\d( stars).*(n&gt;)([\s\S]*;)")&amp;CHAR(10)&amp;udfRegEx(other_hotels_test!M2293,"[^;]+$\d( of )\d( stars).*(n&gt;)([\s\S]*;)")</f>
        <v>#NAME?</v>
      </c>
      <c r="N2293" s="1" t="str">
        <f>other_hotels_test!P2293</f>
        <v>Reviewed 12 July 2014</v>
      </c>
    </row>
    <row r="2294" spans="1:14" ht="126">
      <c r="A2294" s="1" t="str">
        <f>MID(other_hotels_test!D2294,1,FIND("_data",other_hotels_test!D2294,1)-1)</f>
        <v>fragrance_hotel_ruby</v>
      </c>
      <c r="B2294" s="4" t="str">
        <f>other_hotels_test!G2294</f>
        <v>Fiona K</v>
      </c>
      <c r="C2294" s="4" t="str">
        <f>IF(ISBLANK(other_hotels_test!H2294),"",other_hotels_test!H2294)</f>
        <v>Medan Indonesia</v>
      </c>
      <c r="D2294" s="1" t="str">
        <f>MID(other_hotels_test!I2294,FIND("of",other_hotels_test!I2294,1)-2,12)</f>
        <v>3 of 5 stars</v>
      </c>
      <c r="E2294" s="1" t="str">
        <f>MID(other_hotels_test!I2294,FIND("of",other_hotels_test!I2294,1)-2,2)</f>
        <v xml:space="preserve">3 </v>
      </c>
      <c r="F2294" s="2">
        <f>MID(other_hotels_test!I2294,FIND("of",other_hotels_test!I2294,1)-2,2)/MID(other_hotels_test!I2294,FIND("of",other_hotels_test!I2294,1)+2,2)</f>
        <v>0.6</v>
      </c>
      <c r="G2294" s="3" t="str">
        <f>IF(ISBLANK(other_hotels_test!J2294),"",other_hotels_test!J2294)</f>
        <v>“Tiny room but quite clean”</v>
      </c>
      <c r="H2294" s="3" t="str">
        <f>IF(ISBLANK(other_hotels_test!K2294),"",other_hotels_test!K2294)</f>
        <v>The room is quite small.. we have to packed our luggage on the bed. But the room itself is quite clean. I surprised the room provided hair dryer as I know this is a budget hotel. For the bathroom.. the shower area is really small but clean. But what do u expect for an affordable rate in singapore. Hotel area got many varieties of local restaurant which opened until midnight. The nearest MRT aljunied is takes about 15 to 20 mins walked. If u stay for 1 or 2 night this will be ok. But if u stay for a week its better to learn about the where is the bus stop n bus rute instead of mrt.</v>
      </c>
      <c r="I2294" s="1" t="str">
        <f>TRIM(IF(ISERROR(MID(other_hotels_test!L2294,7,FIND("travelled",other_hotels_test!L2294,1)-7)),"",MID(other_hotels_test!L2294,7,FIND("travelled",other_hotels_test!L2294,1)-7)))</f>
        <v>May 2014</v>
      </c>
      <c r="J2294" s="1" t="str">
        <f>TRIM(IF(ISERROR(MID(other_hotels_test!L2294,FIND("travelled",other_hotels_test!L2294,1)+9,LEN(other_hotels_test!L2294))),"",MID(other_hotels_test!L2294,FIND("travelled",other_hotels_test!L2294,1)+9,LEN(other_hotels_test!L2294))))</f>
        <v>with family</v>
      </c>
      <c r="K2294" s="4" t="e">
        <f ca="1">udfRegEx(other_hotels_test!M2294,"\d( of )\d( stars).*(n&gt;)([\s\S]*;)")&amp;CHAR(10)&amp;udfRegEx(other_hotels_test!M2294,"[^;]+$\d( of )\d( stars).*(n&gt;)([\s\S]*;)")</f>
        <v>#NAME?</v>
      </c>
      <c r="N2294" s="1" t="str">
        <f>other_hotels_test!P2294</f>
        <v>Reviewed 21 June 2014</v>
      </c>
    </row>
    <row r="2295" spans="1:14" ht="56">
      <c r="A2295" s="1" t="str">
        <f>MID(other_hotels_test!D2295,1,FIND("_data",other_hotels_test!D2295,1)-1)</f>
        <v>fragrance_hotel_ruby</v>
      </c>
      <c r="B2295" s="4" t="str">
        <f>other_hotels_test!G2295</f>
        <v>denirokeane</v>
      </c>
      <c r="C2295" s="4" t="str">
        <f>IF(ISBLANK(other_hotels_test!H2295),"",other_hotels_test!H2295)</f>
        <v>Devon</v>
      </c>
      <c r="D2295" s="1" t="str">
        <f>MID(other_hotels_test!I2295,FIND("of",other_hotels_test!I2295,1)-2,12)</f>
        <v>4 of 5 stars</v>
      </c>
      <c r="E2295" s="1" t="str">
        <f>MID(other_hotels_test!I2295,FIND("of",other_hotels_test!I2295,1)-2,2)</f>
        <v xml:space="preserve">4 </v>
      </c>
      <c r="F2295" s="2">
        <f>MID(other_hotels_test!I2295,FIND("of",other_hotels_test!I2295,1)-2,2)/MID(other_hotels_test!I2295,FIND("of",other_hotels_test!I2295,1)+2,2)</f>
        <v>0.8</v>
      </c>
      <c r="G2295" s="3" t="str">
        <f>IF(ISBLANK(other_hotels_test!J2295),"",other_hotels_test!J2295)</f>
        <v>“Classy hotel in a nice part of the city”</v>
      </c>
      <c r="H2295" s="3" t="str">
        <f>IF(ISBLANK(other_hotels_test!K2295),"",other_hotels_test!K2295)</f>
        <v>I stayed here for one night on a stop over from London to Singapore. The hotel was lean convenient and modern. I could not fault the location or the lobby and bar. The staff were friendly and helpful and the rooms were modern even if a little small. I would stay again</v>
      </c>
      <c r="I2295" s="1" t="str">
        <f>TRIM(IF(ISERROR(MID(other_hotels_test!L2295,7,FIND("travelled",other_hotels_test!L2295,1)-7)),"",MID(other_hotels_test!L2295,7,FIND("travelled",other_hotels_test!L2295,1)-7)))</f>
        <v>May 2014</v>
      </c>
      <c r="J2295" s="1" t="str">
        <f>TRIM(IF(ISERROR(MID(other_hotels_test!L2295,FIND("travelled",other_hotels_test!L2295,1)+9,LEN(other_hotels_test!L2295))),"",MID(other_hotels_test!L2295,FIND("travelled",other_hotels_test!L2295,1)+9,LEN(other_hotels_test!L2295))))</f>
        <v>solo</v>
      </c>
      <c r="K2295" s="4" t="e">
        <f ca="1">udfRegEx(other_hotels_test!M2295,"\d( of )\d( stars).*(n&gt;)([\s\S]*;)")&amp;CHAR(10)&amp;udfRegEx(other_hotels_test!M2295,"[^;]+$\d( of )\d( stars).*(n&gt;)([\s\S]*;)")</f>
        <v>#NAME?</v>
      </c>
      <c r="N2295" s="1" t="str">
        <f>other_hotels_test!P2295</f>
        <v>Reviewed 19 June 2014</v>
      </c>
    </row>
    <row r="2296" spans="1:14" ht="84">
      <c r="A2296" s="1" t="str">
        <f>MID(other_hotels_test!D2296,1,FIND("_data",other_hotels_test!D2296,1)-1)</f>
        <v>fragrance_hotel_ruby</v>
      </c>
      <c r="B2296" s="4" t="str">
        <f>other_hotels_test!G2296</f>
        <v>NanaSingapore</v>
      </c>
      <c r="C2296" s="4" t="str">
        <f>IF(ISBLANK(other_hotels_test!H2296),"",other_hotels_test!H2296)</f>
        <v>Singapore</v>
      </c>
      <c r="D2296" s="1" t="str">
        <f>MID(other_hotels_test!I2296,FIND("of",other_hotels_test!I2296,1)-2,12)</f>
        <v>3 of 5 stars</v>
      </c>
      <c r="E2296" s="1" t="str">
        <f>MID(other_hotels_test!I2296,FIND("of",other_hotels_test!I2296,1)-2,2)</f>
        <v xml:space="preserve">3 </v>
      </c>
      <c r="F2296" s="2">
        <f>MID(other_hotels_test!I2296,FIND("of",other_hotels_test!I2296,1)-2,2)/MID(other_hotels_test!I2296,FIND("of",other_hotels_test!I2296,1)+2,2)</f>
        <v>0.6</v>
      </c>
      <c r="G2296" s="3" t="str">
        <f>IF(ISBLANK(other_hotels_test!J2296),"",other_hotels_test!J2296)</f>
        <v>“Small but clean”</v>
      </c>
      <c r="H2296" s="3" t="str">
        <f>IF(ISBLANK(other_hotels_test!K2296),"",other_hotels_test!K2296)</f>
        <v>Nothing much to say about this hotel. It is definitely small with narrow passageway. But there is a lift so it's easy to carry your luggages. Accessible by bus. Around 15 mins to town. No car park n you can't really stop by the roadside as it's a busy road. Easy to get food. All in all if you just want a clean place to rest for the night this is ok.</v>
      </c>
      <c r="I2296" s="1" t="str">
        <f>TRIM(IF(ISERROR(MID(other_hotels_test!L2296,7,FIND("travelled",other_hotels_test!L2296,1)-7)),"",MID(other_hotels_test!L2296,7,FIND("travelled",other_hotels_test!L2296,1)-7)))</f>
        <v>June 2014</v>
      </c>
      <c r="J2296" s="1" t="str">
        <f>TRIM(IF(ISERROR(MID(other_hotels_test!L2296,FIND("travelled",other_hotels_test!L2296,1)+9,LEN(other_hotels_test!L2296))),"",MID(other_hotels_test!L2296,FIND("travelled",other_hotels_test!L2296,1)+9,LEN(other_hotels_test!L2296))))</f>
        <v>with friends</v>
      </c>
      <c r="K2296" s="4" t="e">
        <f ca="1">udfRegEx(other_hotels_test!M2296,"\d( of )\d( stars).*(n&gt;)([\s\S]*;)")&amp;CHAR(10)&amp;udfRegEx(other_hotels_test!M2296,"[^;]+$\d( of )\d( stars).*(n&gt;)([\s\S]*;)")</f>
        <v>#NAME?</v>
      </c>
      <c r="N2296" s="1" t="str">
        <f>other_hotels_test!P2296</f>
        <v>Reviewed 17 June 2014</v>
      </c>
    </row>
    <row r="2297" spans="1:14" ht="98">
      <c r="A2297" s="1" t="str">
        <f>MID(other_hotels_test!D2297,1,FIND("_data",other_hotels_test!D2297,1)-1)</f>
        <v>fragrance_hotel_ruby</v>
      </c>
      <c r="B2297" s="4" t="str">
        <f>other_hotels_test!G2297</f>
        <v>Dankesh V</v>
      </c>
      <c r="C2297" s="4" t="str">
        <f>IF(ISBLANK(other_hotels_test!H2297),"",other_hotels_test!H2297)</f>
        <v>SuratIndia</v>
      </c>
      <c r="D2297" s="1" t="str">
        <f>MID(other_hotels_test!I2297,FIND("of",other_hotels_test!I2297,1)-2,12)</f>
        <v>3 of 5 stars</v>
      </c>
      <c r="E2297" s="1" t="str">
        <f>MID(other_hotels_test!I2297,FIND("of",other_hotels_test!I2297,1)-2,2)</f>
        <v xml:space="preserve">3 </v>
      </c>
      <c r="F2297" s="2">
        <f>MID(other_hotels_test!I2297,FIND("of",other_hotels_test!I2297,1)-2,2)/MID(other_hotels_test!I2297,FIND("of",other_hotels_test!I2297,1)+2,2)</f>
        <v>0.6</v>
      </c>
      <c r="G2297" s="3" t="str">
        <f>IF(ISBLANK(other_hotels_test!J2297),"",other_hotels_test!J2297)</f>
        <v>“SOLO TOURIST”</v>
      </c>
      <c r="H2297" s="3" t="str">
        <f>IF(ISBLANK(other_hotels_test!K2297),"",other_hotels_test!K2297)</f>
        <v>Well its oknice staffand not that costly compare to others in singaporeNear by airportso good for person travelling alone.This is red light areabut not any disturbanceif you are ok. I f you stay here for business than its going to be difficultif you like to save money than every time you can travel by public transport.Hotel is near by all public transport facility. If you are a vegetarian than its difficult for you to find food nearby areas.</v>
      </c>
      <c r="I2297" s="1" t="str">
        <f>TRIM(IF(ISERROR(MID(other_hotels_test!L2297,7,FIND("travelled",other_hotels_test!L2297,1)-7)),"",MID(other_hotels_test!L2297,7,FIND("travelled",other_hotels_test!L2297,1)-7)))</f>
        <v>June 2014</v>
      </c>
      <c r="J2297" s="1" t="str">
        <f>TRIM(IF(ISERROR(MID(other_hotels_test!L2297,FIND("travelled",other_hotels_test!L2297,1)+9,LEN(other_hotels_test!L2297))),"",MID(other_hotels_test!L2297,FIND("travelled",other_hotels_test!L2297,1)+9,LEN(other_hotels_test!L2297))))</f>
        <v>solo</v>
      </c>
      <c r="K2297" s="4" t="e">
        <f ca="1">udfRegEx(other_hotels_test!M2297,"\d( of )\d( stars).*(n&gt;)([\s\S]*;)")&amp;CHAR(10)&amp;udfRegEx(other_hotels_test!M2297,"[^;]+$\d( of )\d( stars).*(n&gt;)([\s\S]*;)")</f>
        <v>#NAME?</v>
      </c>
      <c r="N2297" s="1" t="str">
        <f>other_hotels_test!P2297</f>
        <v>Reviewed 10 June 2014</v>
      </c>
    </row>
    <row r="2298" spans="1:14" ht="154">
      <c r="A2298" s="1" t="str">
        <f>MID(other_hotels_test!D2298,1,FIND("_data",other_hotels_test!D2298,1)-1)</f>
        <v>fragrance_hotel_ruby</v>
      </c>
      <c r="B2298" s="4" t="str">
        <f>other_hotels_test!G2298</f>
        <v>S S</v>
      </c>
      <c r="C2298" s="4" t="str">
        <f>IF(ISBLANK(other_hotels_test!H2298),"",other_hotels_test!H2298)</f>
        <v/>
      </c>
      <c r="D2298" s="1" t="str">
        <f>MID(other_hotels_test!I2298,FIND("of",other_hotels_test!I2298,1)-2,12)</f>
        <v>3 of 5 stars</v>
      </c>
      <c r="E2298" s="1" t="str">
        <f>MID(other_hotels_test!I2298,FIND("of",other_hotels_test!I2298,1)-2,2)</f>
        <v xml:space="preserve">3 </v>
      </c>
      <c r="F2298" s="2">
        <f>MID(other_hotels_test!I2298,FIND("of",other_hotels_test!I2298,1)-2,2)/MID(other_hotels_test!I2298,FIND("of",other_hotels_test!I2298,1)+2,2)</f>
        <v>0.6</v>
      </c>
      <c r="G2298" s="3" t="str">
        <f>IF(ISBLANK(other_hotels_test!J2298),"",other_hotels_test!J2298)</f>
        <v>“It was small it was cheap it did the trick”</v>
      </c>
      <c r="H2298" s="3" t="str">
        <f>IF(ISBLANK(other_hotels_test!K2298),"",other_hotels_test!K2298)</f>
        <v>The rooms were extremely small and the smell in the lobby and hallways was overpowering but it was cheap and the location is close to lots of cheap food and the train. I was happy with the location overall but it really is in the heart of the prostitute district...it's not just ladies of the night it is all day ladies but I was never bothered by them. The wifi was reliable but is only free in the lobby which was extremely cold most of the time and a guest did complain that they had some cash taken from their room and it seemed like the staff were surprised by this but really didn't seem to take any action to remedy the issue. If you are only there for a few days and get an ez-pass for the train it will do the trick.</v>
      </c>
      <c r="I2298" s="1" t="str">
        <f>TRIM(IF(ISERROR(MID(other_hotels_test!L2298,7,FIND("travelled",other_hotels_test!L2298,1)-7)),"",MID(other_hotels_test!L2298,7,FIND("travelled",other_hotels_test!L2298,1)-7)))</f>
        <v>May 2014</v>
      </c>
      <c r="J2298" s="1" t="str">
        <f>TRIM(IF(ISERROR(MID(other_hotels_test!L2298,FIND("travelled",other_hotels_test!L2298,1)+9,LEN(other_hotels_test!L2298))),"",MID(other_hotels_test!L2298,FIND("travelled",other_hotels_test!L2298,1)+9,LEN(other_hotels_test!L2298))))</f>
        <v>with friends</v>
      </c>
      <c r="K2298" s="4" t="e">
        <f ca="1">udfRegEx(other_hotels_test!M2298,"\d( of )\d( stars).*(n&gt;)([\s\S]*;)")&amp;CHAR(10)&amp;udfRegEx(other_hotels_test!M2298,"[^;]+$\d( of )\d( stars).*(n&gt;)([\s\S]*;)")</f>
        <v>#NAME?</v>
      </c>
      <c r="N2298" s="1" t="str">
        <f>other_hotels_test!P2298</f>
        <v>Reviewed 27 May 2014</v>
      </c>
    </row>
    <row r="2299" spans="1:14" ht="154">
      <c r="A2299" s="1" t="str">
        <f>MID(other_hotels_test!D2299,1,FIND("_data",other_hotels_test!D2299,1)-1)</f>
        <v>fragrance_hotel_ruby</v>
      </c>
      <c r="B2299" s="4" t="str">
        <f>other_hotels_test!G2299</f>
        <v>Marty552014</v>
      </c>
      <c r="C2299" s="4" t="str">
        <f>IF(ISBLANK(other_hotels_test!H2299),"",other_hotels_test!H2299)</f>
        <v>Perth Australia</v>
      </c>
      <c r="D2299" s="1" t="str">
        <f>MID(other_hotels_test!I2299,FIND("of",other_hotels_test!I2299,1)-2,12)</f>
        <v>3 of 5 stars</v>
      </c>
      <c r="E2299" s="1" t="str">
        <f>MID(other_hotels_test!I2299,FIND("of",other_hotels_test!I2299,1)-2,2)</f>
        <v xml:space="preserve">3 </v>
      </c>
      <c r="F2299" s="2">
        <f>MID(other_hotels_test!I2299,FIND("of",other_hotels_test!I2299,1)-2,2)/MID(other_hotels_test!I2299,FIND("of",other_hotels_test!I2299,1)+2,2)</f>
        <v>0.6</v>
      </c>
      <c r="G2299" s="3" t="str">
        <f>IF(ISBLANK(other_hotels_test!J2299),"",other_hotels_test!J2299)</f>
        <v>“Basic”</v>
      </c>
      <c r="H2299" s="3" t="str">
        <f>IF(ISBLANK(other_hotels_test!K2299),"",other_hotels_test!K2299)</f>
        <v>This hotel experience was not particularly good but neither was it bad. I think we got what we paid for... Nearly.... Having to search for the cleaning lady with her trolley for a coffee sachet or a toilet roll all became part of the holiday. Personally I thought the staff very unfriendly although business like. The rooms are clean but very very small. Lucky I didn't have a cat to swing. Bathroom the same. Tiny. Breakfast is not available at all. Gaylang district itself I found very happening. Great food outlets at reasonable prices. Railway (mrt)just up the road to get you easily to where ever you may need to be. All in all I would not recommend this hotel for a holiday. We stayed three nights and that was more than enough. Hope this helps.</v>
      </c>
      <c r="I2299" s="1" t="str">
        <f>TRIM(IF(ISERROR(MID(other_hotels_test!L2299,7,FIND("travelled",other_hotels_test!L2299,1)-7)),"",MID(other_hotels_test!L2299,7,FIND("travelled",other_hotels_test!L2299,1)-7)))</f>
        <v>August 2014</v>
      </c>
      <c r="J2299" s="1" t="str">
        <f>TRIM(IF(ISERROR(MID(other_hotels_test!L2299,FIND("travelled",other_hotels_test!L2299,1)+9,LEN(other_hotels_test!L2299))),"",MID(other_hotels_test!L2299,FIND("travelled",other_hotels_test!L2299,1)+9,LEN(other_hotels_test!L2299))))</f>
        <v>as a couple</v>
      </c>
      <c r="K2299" s="4" t="e">
        <f ca="1">udfRegEx(other_hotels_test!M2299,"\d( of )\d( stars).*(n&gt;)([\s\S]*;)")&amp;CHAR(10)&amp;udfRegEx(other_hotels_test!M2299,"[^;]+$\d( of )\d( stars).*(n&gt;)([\s\S]*;)")</f>
        <v>#NAME?</v>
      </c>
      <c r="N2299" s="1" t="str">
        <f>other_hotels_test!P2299</f>
        <v>Reviewed 4 September 2014</v>
      </c>
    </row>
    <row r="2300" spans="1:14" ht="56">
      <c r="A2300" s="1" t="str">
        <f>MID(other_hotels_test!D2300,1,FIND("_data",other_hotels_test!D2300,1)-1)</f>
        <v>fragrance_hotel_ruby</v>
      </c>
      <c r="B2300" s="4" t="str">
        <f>other_hotels_test!G2300</f>
        <v>Warena P</v>
      </c>
      <c r="C2300" s="4" t="str">
        <f>IF(ISBLANK(other_hotels_test!H2300),"",other_hotels_test!H2300)</f>
        <v/>
      </c>
      <c r="D2300" s="1" t="str">
        <f>MID(other_hotels_test!I2300,FIND("of",other_hotels_test!I2300,1)-2,12)</f>
        <v>5 of 5 stars</v>
      </c>
      <c r="E2300" s="1" t="str">
        <f>MID(other_hotels_test!I2300,FIND("of",other_hotels_test!I2300,1)-2,2)</f>
        <v xml:space="preserve">5 </v>
      </c>
      <c r="F2300" s="2">
        <f>MID(other_hotels_test!I2300,FIND("of",other_hotels_test!I2300,1)-2,2)/MID(other_hotels_test!I2300,FIND("of",other_hotels_test!I2300,1)+2,2)</f>
        <v>1</v>
      </c>
      <c r="G2300" s="3" t="str">
        <f>IF(ISBLANK(other_hotels_test!J2300),"",other_hotels_test!J2300)</f>
        <v>“Bustling location”</v>
      </c>
      <c r="H2300" s="3" t="str">
        <f>IF(ISBLANK(other_hotels_test!K2300),"",other_hotels_test!K2300)</f>
        <v>We stayed here for 4 days..my wife and I were very happy with accommodation &amp; the staff were very friendly and helpful with our activity bookings. .very cheap accommodation. ..crazy location we so enjoyed the atmosphere. ..</v>
      </c>
      <c r="I2300" s="1" t="str">
        <f>TRIM(IF(ISERROR(MID(other_hotels_test!L2300,7,FIND("travelled",other_hotels_test!L2300,1)-7)),"",MID(other_hotels_test!L2300,7,FIND("travelled",other_hotels_test!L2300,1)-7)))</f>
        <v>October 2013</v>
      </c>
      <c r="J2300" s="1" t="str">
        <f>TRIM(IF(ISERROR(MID(other_hotels_test!L2300,FIND("travelled",other_hotels_test!L2300,1)+9,LEN(other_hotels_test!L2300))),"",MID(other_hotels_test!L2300,FIND("travelled",other_hotels_test!L2300,1)+9,LEN(other_hotels_test!L2300))))</f>
        <v>as a couple</v>
      </c>
      <c r="K2300" s="4" t="e">
        <f ca="1">udfRegEx(other_hotels_test!M2300,"\d( of )\d( stars).*(n&gt;)([\s\S]*;)")&amp;CHAR(10)&amp;udfRegEx(other_hotels_test!M2300,"[^;]+$\d( of )\d( stars).*(n&gt;)([\s\S]*;)")</f>
        <v>#NAME?</v>
      </c>
      <c r="N2300" s="1" t="str">
        <f>other_hotels_test!P2300</f>
        <v>Reviewed 4 September 2014</v>
      </c>
    </row>
    <row r="2301" spans="1:14" ht="126">
      <c r="A2301" s="1" t="str">
        <f>MID(other_hotels_test!D2301,1,FIND("_data",other_hotels_test!D2301,1)-1)</f>
        <v>fragrance_hotel_ruby</v>
      </c>
      <c r="B2301" s="4" t="str">
        <f>other_hotels_test!G2301</f>
        <v>Agnieszka B</v>
      </c>
      <c r="C2301" s="4" t="str">
        <f>IF(ISBLANK(other_hotels_test!H2301),"",other_hotels_test!H2301)</f>
        <v>Leeds United Kingdom</v>
      </c>
      <c r="D2301" s="1" t="str">
        <f>MID(other_hotels_test!I2301,FIND("of",other_hotels_test!I2301,1)-2,12)</f>
        <v>2 of 5 stars</v>
      </c>
      <c r="E2301" s="1" t="str">
        <f>MID(other_hotels_test!I2301,FIND("of",other_hotels_test!I2301,1)-2,2)</f>
        <v xml:space="preserve">2 </v>
      </c>
      <c r="F2301" s="2">
        <f>MID(other_hotels_test!I2301,FIND("of",other_hotels_test!I2301,1)-2,2)/MID(other_hotels_test!I2301,FIND("of",other_hotels_test!I2301,1)+2,2)</f>
        <v>0.4</v>
      </c>
      <c r="G2301" s="3" t="str">
        <f>IF(ISBLANK(other_hotels_test!J2301),"",other_hotels_test!J2301)</f>
        <v>“Not impressed..”</v>
      </c>
      <c r="H2301" s="3" t="str">
        <f>IF(ISBLANK(other_hotels_test!K2301),"",other_hotels_test!K2301)</f>
        <v>I would recommend to spend a bit more time and I am sure you will find better hotel as this one is not really worth to stay especially after long haul flight. Key disadvantages: -not really good location a bit dodgy district -tiny rooms -staff hardly spoke english and they were not really helpful in terms of offering tips in terms of what to see in Signapore where to eat and so on -air conditioning was really hard to regulate If you would decide to take this hotel anyway it is around 20min from city centre and underground ticket will cost you $2.60 SGD</v>
      </c>
      <c r="I2301" s="1" t="str">
        <f>TRIM(IF(ISERROR(MID(other_hotels_test!L2301,7,FIND("travelled",other_hotels_test!L2301,1)-7)),"",MID(other_hotels_test!L2301,7,FIND("travelled",other_hotels_test!L2301,1)-7)))</f>
        <v>April 2014</v>
      </c>
      <c r="J2301" s="1" t="str">
        <f>TRIM(IF(ISERROR(MID(other_hotels_test!L2301,FIND("travelled",other_hotels_test!L2301,1)+9,LEN(other_hotels_test!L2301))),"",MID(other_hotels_test!L2301,FIND("travelled",other_hotels_test!L2301,1)+9,LEN(other_hotels_test!L2301))))</f>
        <v>with friends</v>
      </c>
      <c r="K2301" s="4" t="e">
        <f ca="1">udfRegEx(other_hotels_test!M2301,"\d( of )\d( stars).*(n&gt;)([\s\S]*;)")&amp;CHAR(10)&amp;udfRegEx(other_hotels_test!M2301,"[^;]+$\d( of )\d( stars).*(n&gt;)([\s\S]*;)")</f>
        <v>#NAME?</v>
      </c>
      <c r="N2301" s="1" t="str">
        <f>other_hotels_test!P2301</f>
        <v>Reviewed 4 September 2014</v>
      </c>
    </row>
    <row r="2302" spans="1:14" ht="84">
      <c r="A2302" s="1" t="str">
        <f>MID(other_hotels_test!D2302,1,FIND("_data",other_hotels_test!D2302,1)-1)</f>
        <v>fragrance_hotel_ruby</v>
      </c>
      <c r="B2302" s="4" t="str">
        <f>other_hotels_test!G2302</f>
        <v>471Mar_ti_2013</v>
      </c>
      <c r="C2302" s="4" t="str">
        <f>IF(ISBLANK(other_hotels_test!H2302),"",other_hotels_test!H2302)</f>
        <v>Warsaw Poland</v>
      </c>
      <c r="D2302" s="1" t="str">
        <f>MID(other_hotels_test!I2302,FIND("of",other_hotels_test!I2302,1)-2,12)</f>
        <v>3 of 5 stars</v>
      </c>
      <c r="E2302" s="1" t="str">
        <f>MID(other_hotels_test!I2302,FIND("of",other_hotels_test!I2302,1)-2,2)</f>
        <v xml:space="preserve">3 </v>
      </c>
      <c r="F2302" s="2">
        <f>MID(other_hotels_test!I2302,FIND("of",other_hotels_test!I2302,1)-2,2)/MID(other_hotels_test!I2302,FIND("of",other_hotels_test!I2302,1)+2,2)</f>
        <v>0.6</v>
      </c>
      <c r="G2302" s="3" t="str">
        <f>IF(ISBLANK(other_hotels_test!J2302),"",other_hotels_test!J2302)</f>
        <v>“A reasonable choice”</v>
      </c>
      <c r="H2302" s="3" t="str">
        <f>IF(ISBLANK(other_hotels_test!K2302),"",other_hotels_test!K2302)</f>
        <v>Our stay at this hotel was ok. We liked its close location to the subway. The rooms are nice and modern though very small. We had a deluxe room so I really don't know how small the regular rooms are. Free wi-fi is only available at the lobby for the wi-fi in rooms you have to pay. There is unfortunatelly no restaurant at the hotel and no breakfasts are served however you can find something in the area.</v>
      </c>
      <c r="I2302" s="1" t="str">
        <f>TRIM(IF(ISERROR(MID(other_hotels_test!L2302,7,FIND("travelled",other_hotels_test!L2302,1)-7)),"",MID(other_hotels_test!L2302,7,FIND("travelled",other_hotels_test!L2302,1)-7)))</f>
        <v>August 2014</v>
      </c>
      <c r="J2302" s="1" t="str">
        <f>TRIM(IF(ISERROR(MID(other_hotels_test!L2302,FIND("travelled",other_hotels_test!L2302,1)+9,LEN(other_hotels_test!L2302))),"",MID(other_hotels_test!L2302,FIND("travelled",other_hotels_test!L2302,1)+9,LEN(other_hotels_test!L2302))))</f>
        <v>as a couple</v>
      </c>
      <c r="K2302" s="4" t="e">
        <f ca="1">udfRegEx(other_hotels_test!M2302,"\d( of )\d( stars).*(n&gt;)([\s\S]*;)")&amp;CHAR(10)&amp;udfRegEx(other_hotels_test!M2302,"[^;]+$\d( of )\d( stars).*(n&gt;)([\s\S]*;)")</f>
        <v>#NAME?</v>
      </c>
      <c r="N2302" s="1" t="str">
        <f>other_hotels_test!P2302</f>
        <v>Reviewed 4 September 2014</v>
      </c>
    </row>
    <row r="2303" spans="1:14" ht="56">
      <c r="A2303" s="1" t="str">
        <f>MID(other_hotels_test!D2303,1,FIND("_data",other_hotels_test!D2303,1)-1)</f>
        <v>fragrance_hotel_ruby</v>
      </c>
      <c r="B2303" s="4" t="str">
        <f>other_hotels_test!G2303</f>
        <v>Ham N</v>
      </c>
      <c r="C2303" s="4" t="str">
        <f>IF(ISBLANK(other_hotels_test!H2303),"",other_hotels_test!H2303)</f>
        <v/>
      </c>
      <c r="D2303" s="1" t="str">
        <f>MID(other_hotels_test!I2303,FIND("of",other_hotels_test!I2303,1)-2,12)</f>
        <v>3 of 5 stars</v>
      </c>
      <c r="E2303" s="1" t="str">
        <f>MID(other_hotels_test!I2303,FIND("of",other_hotels_test!I2303,1)-2,2)</f>
        <v xml:space="preserve">3 </v>
      </c>
      <c r="F2303" s="2">
        <f>MID(other_hotels_test!I2303,FIND("of",other_hotels_test!I2303,1)-2,2)/MID(other_hotels_test!I2303,FIND("of",other_hotels_test!I2303,1)+2,2)</f>
        <v>0.6</v>
      </c>
      <c r="G2303" s="3" t="str">
        <f>IF(ISBLANK(other_hotels_test!J2303),"",other_hotels_test!J2303)</f>
        <v>“Good  clean worth the pay”</v>
      </c>
      <c r="H2303" s="3" t="str">
        <f>IF(ISBLANK(other_hotels_test!K2303),"",other_hotels_test!K2303)</f>
        <v>Hotel room was very tiny and with two separate beds. No free wi-fi in the rooms. Free wi-fi only available in the lobby. Good service. We stayed for two nights and we loved our stay apart from the part where the room was too tiny. Toilet and room was clean.</v>
      </c>
      <c r="I2303" s="1" t="str">
        <f>TRIM(IF(ISERROR(MID(other_hotels_test!L2303,7,FIND("travelled",other_hotels_test!L2303,1)-7)),"",MID(other_hotels_test!L2303,7,FIND("travelled",other_hotels_test!L2303,1)-7)))</f>
        <v>September 2014</v>
      </c>
      <c r="J2303" s="1" t="str">
        <f>TRIM(IF(ISERROR(MID(other_hotels_test!L2303,FIND("travelled",other_hotels_test!L2303,1)+9,LEN(other_hotels_test!L2303))),"",MID(other_hotels_test!L2303,FIND("travelled",other_hotels_test!L2303,1)+9,LEN(other_hotels_test!L2303))))</f>
        <v>as a couple</v>
      </c>
      <c r="K2303" s="4" t="e">
        <f ca="1">udfRegEx(other_hotels_test!M2303,"\d( of )\d( stars).*(n&gt;)([\s\S]*;)")&amp;CHAR(10)&amp;udfRegEx(other_hotels_test!M2303,"[^;]+$\d( of )\d( stars).*(n&gt;)([\s\S]*;)")</f>
        <v>#NAME?</v>
      </c>
      <c r="N2303" s="1" t="str">
        <f>other_hotels_test!P2303</f>
        <v>Reviewed 2 September 2014</v>
      </c>
    </row>
    <row r="2304" spans="1:14" ht="196">
      <c r="A2304" s="1" t="str">
        <f>MID(other_hotels_test!D2304,1,FIND("_data",other_hotels_test!D2304,1)-1)</f>
        <v>fragrance_hotel_ruby</v>
      </c>
      <c r="B2304" s="4" t="str">
        <f>other_hotels_test!G2304</f>
        <v>Bubba G</v>
      </c>
      <c r="C2304" s="4" t="str">
        <f>IF(ISBLANK(other_hotels_test!H2304),"",other_hotels_test!H2304)</f>
        <v>Tucson Arizona</v>
      </c>
      <c r="D2304" s="1" t="str">
        <f>MID(other_hotels_test!I2304,FIND("of",other_hotels_test!I2304,1)-2,12)</f>
        <v>4 of 5 stars</v>
      </c>
      <c r="E2304" s="1" t="str">
        <f>MID(other_hotels_test!I2304,FIND("of",other_hotels_test!I2304,1)-2,2)</f>
        <v xml:space="preserve">4 </v>
      </c>
      <c r="F2304" s="2">
        <f>MID(other_hotels_test!I2304,FIND("of",other_hotels_test!I2304,1)-2,2)/MID(other_hotels_test!I2304,FIND("of",other_hotels_test!I2304,1)+2,2)</f>
        <v>0.8</v>
      </c>
      <c r="G2304" s="3" t="str">
        <f>IF(ISBLANK(other_hotels_test!J2304),"",other_hotels_test!J2304)</f>
        <v>“Great place to sleep on a budget”</v>
      </c>
      <c r="H2304" s="3" t="str">
        <f>IF(ISBLANK(other_hotels_test!K2304),"",other_hotels_test!K2304)</f>
        <v>I checked in around 3am because of a very early AM arrival from Japan. The check-in was great and the lobby was clean. Staff was friendly. I went to my room on the 8th floor opened the door and was surprised to see the room was not cleaned! Someone had been there before and not cleaned after. I was a bit upset by this but the staff immediately gave me another room on the 7th floor. The rooms are actually very modern but small. I liked this place a lot. Large flat screen TV small refrigerator and a pot for tea/coffee. Great for the price. Yes this hotel is in Geylang but another traveler told me they do not allow people to bring "street walkers" into the hotel. That is a very good thing. Outside you will see them for sure but this is Singapore so no worries for safety.... perfect spot for someone who wants to see this great city on a small budget. Not far from downtown and not far from the airport. I liked it!</v>
      </c>
      <c r="I2304" s="1" t="str">
        <f>TRIM(IF(ISERROR(MID(other_hotels_test!L2304,7,FIND("travelled",other_hotels_test!L2304,1)-7)),"",MID(other_hotels_test!L2304,7,FIND("travelled",other_hotels_test!L2304,1)-7)))</f>
        <v>October 2013</v>
      </c>
      <c r="J2304" s="1" t="str">
        <f>TRIM(IF(ISERROR(MID(other_hotels_test!L2304,FIND("travelled",other_hotels_test!L2304,1)+9,LEN(other_hotels_test!L2304))),"",MID(other_hotels_test!L2304,FIND("travelled",other_hotels_test!L2304,1)+9,LEN(other_hotels_test!L2304))))</f>
        <v>on business</v>
      </c>
      <c r="K2304" s="4" t="e">
        <f ca="1">udfRegEx(other_hotels_test!M2304,"\d( of )\d( stars).*(n&gt;)([\s\S]*;)")&amp;CHAR(10)&amp;udfRegEx(other_hotels_test!M2304,"[^;]+$\d( of )\d( stars).*(n&gt;)([\s\S]*;)")</f>
        <v>#NAME?</v>
      </c>
      <c r="N2304" s="1" t="str">
        <f>other_hotels_test!P2304</f>
        <v>Reviewed 7 October 2013</v>
      </c>
    </row>
    <row r="2305" spans="1:14" ht="56">
      <c r="A2305" s="1" t="str">
        <f>MID(other_hotels_test!D2305,1,FIND("_data",other_hotels_test!D2305,1)-1)</f>
        <v>fragrance_hotel_ruby</v>
      </c>
      <c r="B2305" s="4" t="str">
        <f>other_hotels_test!G2305</f>
        <v>Biiiiim</v>
      </c>
      <c r="C2305" s="4" t="str">
        <f>IF(ISBLANK(other_hotels_test!H2305),"",other_hotels_test!H2305)</f>
        <v>Bangkok Thailand</v>
      </c>
      <c r="D2305" s="1" t="str">
        <f>MID(other_hotels_test!I2305,FIND("of",other_hotels_test!I2305,1)-2,12)</f>
        <v>5 of 5 stars</v>
      </c>
      <c r="E2305" s="1" t="str">
        <f>MID(other_hotels_test!I2305,FIND("of",other_hotels_test!I2305,1)-2,2)</f>
        <v xml:space="preserve">5 </v>
      </c>
      <c r="F2305" s="2">
        <f>MID(other_hotels_test!I2305,FIND("of",other_hotels_test!I2305,1)-2,2)/MID(other_hotels_test!I2305,FIND("of",other_hotels_test!I2305,1)+2,2)</f>
        <v>1</v>
      </c>
      <c r="G2305" s="3" t="str">
        <f>IF(ISBLANK(other_hotels_test!J2305),"",other_hotels_test!J2305)</f>
        <v>“Great!!”</v>
      </c>
      <c r="H2305" s="3" t="str">
        <f>IF(ISBLANK(other_hotels_test!K2305),"",other_hotels_test!K2305)</f>
        <v>Room is very small but overall is well with its designed easy to get public bus taxi and food. Receptions are willing to help. Room and shower were cleaned everyday. Be careful night time is quite dangerous for both man and woman to walk alone.</v>
      </c>
      <c r="I2305" s="1" t="str">
        <f>TRIM(IF(ISERROR(MID(other_hotels_test!L2305,7,FIND("travelled",other_hotels_test!L2305,1)-7)),"",MID(other_hotels_test!L2305,7,FIND("travelled",other_hotels_test!L2305,1)-7)))</f>
        <v>March 2013</v>
      </c>
      <c r="J2305" s="1" t="str">
        <f>TRIM(IF(ISERROR(MID(other_hotels_test!L2305,FIND("travelled",other_hotels_test!L2305,1)+9,LEN(other_hotels_test!L2305))),"",MID(other_hotels_test!L2305,FIND("travelled",other_hotels_test!L2305,1)+9,LEN(other_hotels_test!L2305))))</f>
        <v>as a couple</v>
      </c>
      <c r="K2305" s="4" t="e">
        <f ca="1">udfRegEx(other_hotels_test!M2305,"\d( of )\d( stars).*(n&gt;)([\s\S]*;)")&amp;CHAR(10)&amp;udfRegEx(other_hotels_test!M2305,"[^;]+$\d( of )\d( stars).*(n&gt;)([\s\S]*;)")</f>
        <v>#NAME?</v>
      </c>
      <c r="N2305" s="1" t="str">
        <f>other_hotels_test!P2305</f>
        <v>Reviewed 3 October 2013</v>
      </c>
    </row>
    <row r="2306" spans="1:14" ht="70">
      <c r="A2306" s="1" t="str">
        <f>MID(other_hotels_test!D2306,1,FIND("_data",other_hotels_test!D2306,1)-1)</f>
        <v>fragrance_hotel_ruby</v>
      </c>
      <c r="B2306" s="4" t="str">
        <f>other_hotels_test!G2306</f>
        <v>Manwkn</v>
      </c>
      <c r="C2306" s="4" t="str">
        <f>IF(ISBLANK(other_hotels_test!H2306),"",other_hotels_test!H2306)</f>
        <v>Kuala Lumpur</v>
      </c>
      <c r="D2306" s="1" t="str">
        <f>MID(other_hotels_test!I2306,FIND("of",other_hotels_test!I2306,1)-2,12)</f>
        <v>4 of 5 stars</v>
      </c>
      <c r="E2306" s="1" t="str">
        <f>MID(other_hotels_test!I2306,FIND("of",other_hotels_test!I2306,1)-2,2)</f>
        <v xml:space="preserve">4 </v>
      </c>
      <c r="F2306" s="2">
        <f>MID(other_hotels_test!I2306,FIND("of",other_hotels_test!I2306,1)-2,2)/MID(other_hotels_test!I2306,FIND("of",other_hotels_test!I2306,1)+2,2)</f>
        <v>0.8</v>
      </c>
      <c r="G2306" s="3" t="str">
        <f>IF(ISBLANK(other_hotels_test!J2306),"",other_hotels_test!J2306)</f>
        <v>“Good local food at anytime anyway”</v>
      </c>
      <c r="H2306" s="3" t="str">
        <f>IF(ISBLANK(other_hotels_test!K2306),"",other_hotels_test!K2306)</f>
        <v>Of all the hotel that I have searching &amp; compare this hotel was the most convenience access to MRT nearby most choice of local famous food in town yet it's clean &amp; with friendly receptionist. Compare to other hotel we may need to pay more for same condition &amp; facilities that we get here.</v>
      </c>
      <c r="I2306" s="1" t="str">
        <f>TRIM(IF(ISERROR(MID(other_hotels_test!L2306,7,FIND("travelled",other_hotels_test!L2306,1)-7)),"",MID(other_hotels_test!L2306,7,FIND("travelled",other_hotels_test!L2306,1)-7)))</f>
        <v>September 2013</v>
      </c>
      <c r="J2306" s="1" t="str">
        <f>TRIM(IF(ISERROR(MID(other_hotels_test!L2306,FIND("travelled",other_hotels_test!L2306,1)+9,LEN(other_hotels_test!L2306))),"",MID(other_hotels_test!L2306,FIND("travelled",other_hotels_test!L2306,1)+9,LEN(other_hotels_test!L2306))))</f>
        <v>on business</v>
      </c>
      <c r="K2306" s="4" t="e">
        <f ca="1">udfRegEx(other_hotels_test!M2306,"\d( of )\d( stars).*(n&gt;)([\s\S]*;)")&amp;CHAR(10)&amp;udfRegEx(other_hotels_test!M2306,"[^;]+$\d( of )\d( stars).*(n&gt;)([\s\S]*;)")</f>
        <v>#NAME?</v>
      </c>
      <c r="N2306" s="1" t="str">
        <f>other_hotels_test!P2306</f>
        <v>Reviewed 2 October 2013</v>
      </c>
    </row>
    <row r="2307" spans="1:14" ht="112">
      <c r="A2307" s="1" t="str">
        <f>MID(other_hotels_test!D2307,1,FIND("_data",other_hotels_test!D2307,1)-1)</f>
        <v>fragrance_hotel_ruby</v>
      </c>
      <c r="B2307" s="4" t="str">
        <f>other_hotels_test!G2307</f>
        <v>JustMeQQ</v>
      </c>
      <c r="C2307" s="4" t="str">
        <f>IF(ISBLANK(other_hotels_test!H2307),"",other_hotels_test!H2307)</f>
        <v>Bandung Indonesia</v>
      </c>
      <c r="D2307" s="1" t="str">
        <f>MID(other_hotels_test!I2307,FIND("of",other_hotels_test!I2307,1)-2,12)</f>
        <v>4 of 5 stars</v>
      </c>
      <c r="E2307" s="1" t="str">
        <f>MID(other_hotels_test!I2307,FIND("of",other_hotels_test!I2307,1)-2,2)</f>
        <v xml:space="preserve">4 </v>
      </c>
      <c r="F2307" s="2">
        <f>MID(other_hotels_test!I2307,FIND("of",other_hotels_test!I2307,1)-2,2)/MID(other_hotels_test!I2307,FIND("of",other_hotels_test!I2307,1)+2,2)</f>
        <v>0.8</v>
      </c>
      <c r="G2307" s="3" t="str">
        <f>IF(ISBLANK(other_hotels_test!J2307),"",other_hotels_test!J2307)</f>
        <v>“Love it”</v>
      </c>
      <c r="H2307" s="3" t="str">
        <f>IF(ISBLANK(other_hotels_test!K2307),"",other_hotels_test!K2307)</f>
        <v>I stay in this hotel twice with my family. The price is very reasonable. Room is clean though it's a bit small. They have elevator &amp; 24 hour receptionist who are very helpful &amp; friendly. Fast &amp; free wifi in the lobby. Only 5 minutes to the bus stop &amp; convenience store. We can reach almost every corner of Singapore using bus / MRT. Easy to find meals. The fact it's location in the red district area but they don't bother you. It's save &amp; if you're looking for a place just for showering &amp; have a good rest you can give it a try.</v>
      </c>
      <c r="I2307" s="1" t="str">
        <f>TRIM(IF(ISERROR(MID(other_hotels_test!L2307,7,FIND("travelled",other_hotels_test!L2307,1)-7)),"",MID(other_hotels_test!L2307,7,FIND("travelled",other_hotels_test!L2307,1)-7)))</f>
        <v/>
      </c>
      <c r="J2307" s="1" t="str">
        <f>TRIM(IF(ISERROR(MID(other_hotels_test!L2307,FIND("travelled",other_hotels_test!L2307,1)+9,LEN(other_hotels_test!L2307))),"",MID(other_hotels_test!L2307,FIND("travelled",other_hotels_test!L2307,1)+9,LEN(other_hotels_test!L2307))))</f>
        <v/>
      </c>
      <c r="K2307" s="4" t="e">
        <f ca="1">udfRegEx(other_hotels_test!M2307,"\d( of )\d( stars).*(n&gt;)([\s\S]*;)")&amp;CHAR(10)&amp;udfRegEx(other_hotels_test!M2307,"[^;]+$\d( of )\d( stars).*(n&gt;)([\s\S]*;)")</f>
        <v>#NAME?</v>
      </c>
      <c r="N2307" s="1" t="str">
        <f>other_hotels_test!P2307</f>
        <v>Reviewed 26 September 2013</v>
      </c>
    </row>
    <row r="2308" spans="1:14" ht="56">
      <c r="A2308" s="1" t="str">
        <f>MID(other_hotels_test!D2308,1,FIND("_data",other_hotels_test!D2308,1)-1)</f>
        <v>fragrance_hotel_ruby</v>
      </c>
      <c r="B2308" s="4" t="str">
        <f>other_hotels_test!G2308</f>
        <v>arkharul</v>
      </c>
      <c r="C2308" s="4" t="str">
        <f>IF(ISBLANK(other_hotels_test!H2308),"",other_hotels_test!H2308)</f>
        <v>bangalore</v>
      </c>
      <c r="D2308" s="1" t="str">
        <f>MID(other_hotels_test!I2308,FIND("of",other_hotels_test!I2308,1)-2,12)</f>
        <v>3 of 5 stars</v>
      </c>
      <c r="E2308" s="1" t="str">
        <f>MID(other_hotels_test!I2308,FIND("of",other_hotels_test!I2308,1)-2,2)</f>
        <v xml:space="preserve">3 </v>
      </c>
      <c r="F2308" s="2">
        <f>MID(other_hotels_test!I2308,FIND("of",other_hotels_test!I2308,1)-2,2)/MID(other_hotels_test!I2308,FIND("of",other_hotels_test!I2308,1)+2,2)</f>
        <v>0.6</v>
      </c>
      <c r="G2308" s="3" t="str">
        <f>IF(ISBLANK(other_hotels_test!J2308),"",other_hotels_test!J2308)</f>
        <v>“Singapore May 13”</v>
      </c>
      <c r="H2308" s="3" t="str">
        <f>IF(ISBLANK(other_hotels_test!K2308),"",other_hotels_test!K2308)</f>
        <v>Business Stay type Hotel. No facilities like breakfast restaurants etc. Well connected by Bus. MRT about 10 min Walk. Area lively till late in the evening. Economy hotel. Staff is good and helpful. Rates vary a lot Book through net.</v>
      </c>
      <c r="I2308" s="1" t="str">
        <f>TRIM(IF(ISERROR(MID(other_hotels_test!L2308,7,FIND("travelled",other_hotels_test!L2308,1)-7)),"",MID(other_hotels_test!L2308,7,FIND("travelled",other_hotels_test!L2308,1)-7)))</f>
        <v>May 2013</v>
      </c>
      <c r="J2308" s="1" t="str">
        <f>TRIM(IF(ISERROR(MID(other_hotels_test!L2308,FIND("travelled",other_hotels_test!L2308,1)+9,LEN(other_hotels_test!L2308))),"",MID(other_hotels_test!L2308,FIND("travelled",other_hotels_test!L2308,1)+9,LEN(other_hotels_test!L2308))))</f>
        <v>on business</v>
      </c>
      <c r="K2308" s="4" t="e">
        <f ca="1">udfRegEx(other_hotels_test!M2308,"\d( of )\d( stars).*(n&gt;)([\s\S]*;)")&amp;CHAR(10)&amp;udfRegEx(other_hotels_test!M2308,"[^;]+$\d( of )\d( stars).*(n&gt;)([\s\S]*;)")</f>
        <v>#NAME?</v>
      </c>
      <c r="N2308" s="1" t="str">
        <f>other_hotels_test!P2308</f>
        <v>Reviewed 25 September 2013</v>
      </c>
    </row>
    <row r="2309" spans="1:14" ht="168">
      <c r="A2309" s="1" t="str">
        <f>MID(other_hotels_test!D2309,1,FIND("_data",other_hotels_test!D2309,1)-1)</f>
        <v>fragrance_hotel_ruby</v>
      </c>
      <c r="B2309" s="4" t="str">
        <f>other_hotels_test!G2309</f>
        <v>SandySanti</v>
      </c>
      <c r="C2309" s="4" t="str">
        <f>IF(ISBLANK(other_hotels_test!H2309),"",other_hotels_test!H2309)</f>
        <v>Manila Philippines</v>
      </c>
      <c r="D2309" s="1" t="str">
        <f>MID(other_hotels_test!I2309,FIND("of",other_hotels_test!I2309,1)-2,12)</f>
        <v>4 of 5 stars</v>
      </c>
      <c r="E2309" s="1" t="str">
        <f>MID(other_hotels_test!I2309,FIND("of",other_hotels_test!I2309,1)-2,2)</f>
        <v xml:space="preserve">4 </v>
      </c>
      <c r="F2309" s="2">
        <f>MID(other_hotels_test!I2309,FIND("of",other_hotels_test!I2309,1)-2,2)/MID(other_hotels_test!I2309,FIND("of",other_hotels_test!I2309,1)+2,2)</f>
        <v>0.8</v>
      </c>
      <c r="G2309" s="3" t="str">
        <f>IF(ISBLANK(other_hotels_test!J2309),"",other_hotels_test!J2309)</f>
        <v>“A gem in the the heart of SG”</v>
      </c>
      <c r="H2309" s="3" t="str">
        <f>IF(ISBLANK(other_hotels_test!K2309),"",other_hotels_test!K2309)</f>
        <v>Booked this place because I saw its high rating at Tripadvisor. I was not disappointed. Easy access from Changi by cab. The place is just a few meters from the main road and about 5-10 mins to MRT Aljunied Station. Checking in was a breeze since I already paid in advance through Agoda. The place was newly renovated. Clean and well-maintained. Got the room on the 7th flr with free wi-fi. Staff was always helpful. Rooms are cleaned daily though one time they forgot to replace toilet paper but a few minutes after the call to frontdesk issue was resolved. Coffee Tea and water complimentary and toiletries too. Place is highly recommended is you plan to tour around Sg and just use the room to sleep at night. Comfortable bed and sheets.</v>
      </c>
      <c r="I2309" s="1" t="str">
        <f>TRIM(IF(ISERROR(MID(other_hotels_test!L2309,7,FIND("travelled",other_hotels_test!L2309,1)-7)),"",MID(other_hotels_test!L2309,7,FIND("travelled",other_hotels_test!L2309,1)-7)))</f>
        <v>September 2014</v>
      </c>
      <c r="J2309" s="1" t="str">
        <f>TRIM(IF(ISERROR(MID(other_hotels_test!L2309,FIND("travelled",other_hotels_test!L2309,1)+9,LEN(other_hotels_test!L2309))),"",MID(other_hotels_test!L2309,FIND("travelled",other_hotels_test!L2309,1)+9,LEN(other_hotels_test!L2309))))</f>
        <v>with family</v>
      </c>
      <c r="K2309" s="4" t="e">
        <f ca="1">udfRegEx(other_hotels_test!M2309,"\d( of )\d( stars).*(n&gt;)([\s\S]*;)")&amp;CHAR(10)&amp;udfRegEx(other_hotels_test!M2309,"[^;]+$\d( of )\d( stars).*(n&gt;)([\s\S]*;)")</f>
        <v>#NAME?</v>
      </c>
      <c r="N2309" s="1" t="str">
        <f>other_hotels_test!P2309</f>
        <v>Reviewed 19 September 2014</v>
      </c>
    </row>
    <row r="2310" spans="1:14" ht="98">
      <c r="A2310" s="1" t="str">
        <f>MID(other_hotels_test!D2310,1,FIND("_data",other_hotels_test!D2310,1)-1)</f>
        <v>fragrance_hotel_ruby</v>
      </c>
      <c r="B2310" s="4" t="str">
        <f>other_hotels_test!G2310</f>
        <v>niceguy09</v>
      </c>
      <c r="C2310" s="4" t="str">
        <f>IF(ISBLANK(other_hotels_test!H2310),"",other_hotels_test!H2310)</f>
        <v>london</v>
      </c>
      <c r="D2310" s="1" t="str">
        <f>MID(other_hotels_test!I2310,FIND("of",other_hotels_test!I2310,1)-2,12)</f>
        <v>2 of 5 stars</v>
      </c>
      <c r="E2310" s="1" t="str">
        <f>MID(other_hotels_test!I2310,FIND("of",other_hotels_test!I2310,1)-2,2)</f>
        <v xml:space="preserve">2 </v>
      </c>
      <c r="F2310" s="2">
        <f>MID(other_hotels_test!I2310,FIND("of",other_hotels_test!I2310,1)-2,2)/MID(other_hotels_test!I2310,FIND("of",other_hotels_test!I2310,1)+2,2)</f>
        <v>0.4</v>
      </c>
      <c r="G2310" s="3" t="str">
        <f>IF(ISBLANK(other_hotels_test!J2310),"",other_hotels_test!J2310)</f>
        <v>“Choose somewhere else”</v>
      </c>
      <c r="H2310" s="3" t="str">
        <f>IF(ISBLANK(other_hotels_test!K2310),"",other_hotels_test!K2310)</f>
        <v>I thought I was getting a good deal with a "deluxe" room save your money and stay somewhere else the room was clean but thats all I can say for it it was dark looked like it was in the basement there wasn't even enough room to walk round the double bed it was shoved against the wall and the shower was poor. The area is noisy and dirty and there were street walkers outside the hotel anytime I went out after dark.</v>
      </c>
      <c r="I2310" s="1" t="str">
        <f>TRIM(IF(ISERROR(MID(other_hotels_test!L2310,7,FIND("travelled",other_hotels_test!L2310,1)-7)),"",MID(other_hotels_test!L2310,7,FIND("travelled",other_hotels_test!L2310,1)-7)))</f>
        <v>November 2013</v>
      </c>
      <c r="J2310" s="1" t="str">
        <f>TRIM(IF(ISERROR(MID(other_hotels_test!L2310,FIND("travelled",other_hotels_test!L2310,1)+9,LEN(other_hotels_test!L2310))),"",MID(other_hotels_test!L2310,FIND("travelled",other_hotels_test!L2310,1)+9,LEN(other_hotels_test!L2310))))</f>
        <v>solo</v>
      </c>
      <c r="K2310" s="4" t="e">
        <f ca="1">udfRegEx(other_hotels_test!M2310,"\d( of )\d( stars).*(n&gt;)([\s\S]*;)")&amp;CHAR(10)&amp;udfRegEx(other_hotels_test!M2310,"[^;]+$\d( of )\d( stars).*(n&gt;)([\s\S]*;)")</f>
        <v>#NAME?</v>
      </c>
      <c r="N2310" s="1" t="str">
        <f>other_hotels_test!P2310</f>
        <v>Reviewed 18 September 2014</v>
      </c>
    </row>
    <row r="2311" spans="1:14" ht="84">
      <c r="A2311" s="1" t="str">
        <f>MID(other_hotels_test!D2311,1,FIND("_data",other_hotels_test!D2311,1)-1)</f>
        <v>fragrance_hotel_ruby</v>
      </c>
      <c r="B2311" s="4" t="str">
        <f>other_hotels_test!G2311</f>
        <v>TcarlGren</v>
      </c>
      <c r="C2311" s="4" t="str">
        <f>IF(ISBLANK(other_hotels_test!H2311),"",other_hotels_test!H2311)</f>
        <v>Boston Massachusetts</v>
      </c>
      <c r="D2311" s="1" t="str">
        <f>MID(other_hotels_test!I2311,FIND("of",other_hotels_test!I2311,1)-2,12)</f>
        <v>2 of 5 stars</v>
      </c>
      <c r="E2311" s="1" t="str">
        <f>MID(other_hotels_test!I2311,FIND("of",other_hotels_test!I2311,1)-2,2)</f>
        <v xml:space="preserve">2 </v>
      </c>
      <c r="F2311" s="2">
        <f>MID(other_hotels_test!I2311,FIND("of",other_hotels_test!I2311,1)-2,2)/MID(other_hotels_test!I2311,FIND("of",other_hotels_test!I2311,1)+2,2)</f>
        <v>0.4</v>
      </c>
      <c r="G2311" s="3" t="str">
        <f>IF(ISBLANK(other_hotels_test!J2311),"",other_hotels_test!J2311)</f>
        <v>“ok if you want to be realllllly cheap”</v>
      </c>
      <c r="H2311" s="3" t="str">
        <f>IF(ISBLANK(other_hotels_test!K2311),"",other_hotels_test!K2311)</f>
        <v>basic run nothing glamorous tiny room very tiny bathroom. A/C works fine limited TV. Free wifi in the checkin area but you have to pay a nominal fee for wifi in the room for 24 hours. Located near the Geylang interesting area where it's easy to find very cheap food. But you get what you pay for and nothing else. Efficient enough run place if all you need is a room for the night.</v>
      </c>
      <c r="I2311" s="1" t="str">
        <f>TRIM(IF(ISERROR(MID(other_hotels_test!L2311,7,FIND("travelled",other_hotels_test!L2311,1)-7)),"",MID(other_hotels_test!L2311,7,FIND("travelled",other_hotels_test!L2311,1)-7)))</f>
        <v>June 2014</v>
      </c>
      <c r="J2311" s="1" t="str">
        <f>TRIM(IF(ISERROR(MID(other_hotels_test!L2311,FIND("travelled",other_hotels_test!L2311,1)+9,LEN(other_hotels_test!L2311))),"",MID(other_hotels_test!L2311,FIND("travelled",other_hotels_test!L2311,1)+9,LEN(other_hotels_test!L2311))))</f>
        <v>on business</v>
      </c>
      <c r="K2311" s="4" t="e">
        <f ca="1">udfRegEx(other_hotels_test!M2311,"\d( of )\d( stars).*(n&gt;)([\s\S]*;)")&amp;CHAR(10)&amp;udfRegEx(other_hotels_test!M2311,"[^;]+$\d( of )\d( stars).*(n&gt;)([\s\S]*;)")</f>
        <v>#NAME?</v>
      </c>
      <c r="N2311" s="1" t="str">
        <f>other_hotels_test!P2311</f>
        <v>Reviewed 13 September 2014</v>
      </c>
    </row>
    <row r="2312" spans="1:14" ht="42">
      <c r="A2312" s="1" t="str">
        <f>MID(other_hotels_test!D2312,1,FIND("_data",other_hotels_test!D2312,1)-1)</f>
        <v>fragrance_hotel_ruby</v>
      </c>
      <c r="B2312" s="4" t="str">
        <f>other_hotels_test!G2312</f>
        <v>Jamb00</v>
      </c>
      <c r="C2312" s="4" t="str">
        <f>IF(ISBLANK(other_hotels_test!H2312),"",other_hotels_test!H2312)</f>
        <v>Sheffield United Kingdom</v>
      </c>
      <c r="D2312" s="1" t="str">
        <f>MID(other_hotels_test!I2312,FIND("of",other_hotels_test!I2312,1)-2,12)</f>
        <v>3 of 5 stars</v>
      </c>
      <c r="E2312" s="1" t="str">
        <f>MID(other_hotels_test!I2312,FIND("of",other_hotels_test!I2312,1)-2,2)</f>
        <v xml:space="preserve">3 </v>
      </c>
      <c r="F2312" s="2">
        <f>MID(other_hotels_test!I2312,FIND("of",other_hotels_test!I2312,1)-2,2)/MID(other_hotels_test!I2312,FIND("of",other_hotels_test!I2312,1)+2,2)</f>
        <v>0.6</v>
      </c>
      <c r="G2312" s="3" t="str">
        <f>IF(ISBLANK(other_hotels_test!J2312),"",other_hotels_test!J2312)</f>
        <v>“Good value and clean”</v>
      </c>
      <c r="H2312" s="3" t="str">
        <f>IF(ISBLANK(other_hotels_test!K2312),"",other_hotels_test!K2312)</f>
        <v>The hotel is good value and clean. It's about 10 mins walk to Aljunied MRT so easy to get downtown. Be warned though it's situated in the middle of the red light zone Gayleng though I didn't get hassled.</v>
      </c>
      <c r="I2312" s="1" t="str">
        <f>TRIM(IF(ISERROR(MID(other_hotels_test!L2312,7,FIND("travelled",other_hotels_test!L2312,1)-7)),"",MID(other_hotels_test!L2312,7,FIND("travelled",other_hotels_test!L2312,1)-7)))</f>
        <v>September 2014</v>
      </c>
      <c r="J2312" s="1" t="str">
        <f>TRIM(IF(ISERROR(MID(other_hotels_test!L2312,FIND("travelled",other_hotels_test!L2312,1)+9,LEN(other_hotels_test!L2312))),"",MID(other_hotels_test!L2312,FIND("travelled",other_hotels_test!L2312,1)+9,LEN(other_hotels_test!L2312))))</f>
        <v>solo</v>
      </c>
      <c r="K2312" s="4" t="e">
        <f ca="1">udfRegEx(other_hotels_test!M2312,"\d( of )\d( stars).*(n&gt;)([\s\S]*;)")&amp;CHAR(10)&amp;udfRegEx(other_hotels_test!M2312,"[^;]+$\d( of )\d( stars).*(n&gt;)([\s\S]*;)")</f>
        <v>#NAME?</v>
      </c>
      <c r="N2312" s="1" t="str">
        <f>other_hotels_test!P2312</f>
        <v>Reviewed 11 September 2014</v>
      </c>
    </row>
    <row r="2313" spans="1:14" ht="154">
      <c r="A2313" s="1" t="str">
        <f>MID(other_hotels_test!D2313,1,FIND("_data",other_hotels_test!D2313,1)-1)</f>
        <v>fragrance_hotel_ruby</v>
      </c>
      <c r="B2313" s="4" t="str">
        <f>other_hotels_test!G2313</f>
        <v>wlvlove</v>
      </c>
      <c r="C2313" s="4" t="str">
        <f>IF(ISBLANK(other_hotels_test!H2313),"",other_hotels_test!H2313)</f>
        <v>Guangzhou China</v>
      </c>
      <c r="D2313" s="1" t="str">
        <f>MID(other_hotels_test!I2313,FIND("of",other_hotels_test!I2313,1)-2,12)</f>
        <v>3 of 5 stars</v>
      </c>
      <c r="E2313" s="1" t="str">
        <f>MID(other_hotels_test!I2313,FIND("of",other_hotels_test!I2313,1)-2,2)</f>
        <v xml:space="preserve">3 </v>
      </c>
      <c r="F2313" s="2">
        <f>MID(other_hotels_test!I2313,FIND("of",other_hotels_test!I2313,1)-2,2)/MID(other_hotels_test!I2313,FIND("of",other_hotels_test!I2313,1)+2,2)</f>
        <v>0.6</v>
      </c>
      <c r="G2313" s="3" t="str">
        <f>IF(ISBLANK(other_hotels_test!J2313),"",other_hotels_test!J2313)</f>
        <v>“A good place to start”</v>
      </c>
      <c r="H2313" s="3" t="str">
        <f>IF(ISBLANK(other_hotels_test!K2313),"",other_hotels_test!K2313)</f>
        <v>This is a place you want to go to if you don't have many options based on your budget.. It is within walking distance to the subway station and not far from the nice shopping areas. There are many restaurants around and though it is true that there are girls who like to work for money in the vicinity it never felt unsafe and I was not harassed. The room was small but clean; I was not expecting a suite type room or a luxury room as I paid a low rate so I got what I paid for. Having said that though my big let down was the fact the there is no Wi-Fi in the room so that would make me think twice before I go back and stay there again but if that is not a big issue to you then this is a place you want to consider.</v>
      </c>
      <c r="I2313" s="1" t="str">
        <f>TRIM(IF(ISERROR(MID(other_hotels_test!L2313,7,FIND("travelled",other_hotels_test!L2313,1)-7)),"",MID(other_hotels_test!L2313,7,FIND("travelled",other_hotels_test!L2313,1)-7)))</f>
        <v>February 2014</v>
      </c>
      <c r="J2313" s="1" t="str">
        <f>TRIM(IF(ISERROR(MID(other_hotels_test!L2313,FIND("travelled",other_hotels_test!L2313,1)+9,LEN(other_hotels_test!L2313))),"",MID(other_hotels_test!L2313,FIND("travelled",other_hotels_test!L2313,1)+9,LEN(other_hotels_test!L2313))))</f>
        <v>solo</v>
      </c>
      <c r="K2313" s="4" t="e">
        <f ca="1">udfRegEx(other_hotels_test!M2313,"\d( of )\d( stars).*(n&gt;)([\s\S]*;)")&amp;CHAR(10)&amp;udfRegEx(other_hotels_test!M2313,"[^;]+$\d( of )\d( stars).*(n&gt;)([\s\S]*;)")</f>
        <v>#NAME?</v>
      </c>
      <c r="N2313" s="1" t="str">
        <f>other_hotels_test!P2313</f>
        <v>Reviewed 11 September 2014</v>
      </c>
    </row>
    <row r="2314" spans="1:14" ht="98">
      <c r="A2314" s="1" t="str">
        <f>MID(other_hotels_test!D2314,1,FIND("_data",other_hotels_test!D2314,1)-1)</f>
        <v>fragrance_hotel_ruby</v>
      </c>
      <c r="B2314" s="4" t="str">
        <f>other_hotels_test!G2314</f>
        <v>LadyDiana66</v>
      </c>
      <c r="C2314" s="4" t="str">
        <f>IF(ISBLANK(other_hotels_test!H2314),"",other_hotels_test!H2314)</f>
        <v>Melbourne Australia</v>
      </c>
      <c r="D2314" s="1" t="str">
        <f>MID(other_hotels_test!I2314,FIND("of",other_hotels_test!I2314,1)-2,12)</f>
        <v>3 of 5 stars</v>
      </c>
      <c r="E2314" s="1" t="str">
        <f>MID(other_hotels_test!I2314,FIND("of",other_hotels_test!I2314,1)-2,2)</f>
        <v xml:space="preserve">3 </v>
      </c>
      <c r="F2314" s="2">
        <f>MID(other_hotels_test!I2314,FIND("of",other_hotels_test!I2314,1)-2,2)/MID(other_hotels_test!I2314,FIND("of",other_hotels_test!I2314,1)+2,2)</f>
        <v>0.6</v>
      </c>
      <c r="G2314" s="3" t="str">
        <f>IF(ISBLANK(other_hotels_test!J2314),"",other_hotels_test!J2314)</f>
        <v>“Souks be fine for a lot of people not or all!”</v>
      </c>
      <c r="H2314" s="3" t="str">
        <f>IF(ISBLANK(other_hotels_test!K2314),"",other_hotels_test!K2314)</f>
        <v>Slightly run down small room. It represents value for money though. Comfy bed small adequate bathroom quiet and good air con also conveniently located. Local restaurants that looked quite good very close by interesting area of Sing to explore. Clean linen while the room wasn't dirty the walls etc we're scuffed. Fine for a stop over for a lot of people. Shower tiny so if you're on the heavier side that might be uncomfortable.</v>
      </c>
      <c r="I2314" s="1" t="str">
        <f>TRIM(IF(ISERROR(MID(other_hotels_test!L2314,7,FIND("travelled",other_hotels_test!L2314,1)-7)),"",MID(other_hotels_test!L2314,7,FIND("travelled",other_hotels_test!L2314,1)-7)))</f>
        <v>April 2014</v>
      </c>
      <c r="J2314" s="1" t="str">
        <f>TRIM(IF(ISERROR(MID(other_hotels_test!L2314,FIND("travelled",other_hotels_test!L2314,1)+9,LEN(other_hotels_test!L2314))),"",MID(other_hotels_test!L2314,FIND("travelled",other_hotels_test!L2314,1)+9,LEN(other_hotels_test!L2314))))</f>
        <v>as a couple</v>
      </c>
      <c r="K2314" s="4" t="e">
        <f ca="1">udfRegEx(other_hotels_test!M2314,"\d( of )\d( stars).*(n&gt;)([\s\S]*;)")&amp;CHAR(10)&amp;udfRegEx(other_hotels_test!M2314,"[^;]+$\d( of )\d( stars).*(n&gt;)([\s\S]*;)")</f>
        <v>#NAME?</v>
      </c>
      <c r="N2314" s="1" t="str">
        <f>other_hotels_test!P2314</f>
        <v>Reviewed 19 April 2014</v>
      </c>
    </row>
    <row r="2315" spans="1:14" ht="84">
      <c r="A2315" s="1" t="str">
        <f>MID(other_hotels_test!D2315,1,FIND("_data",other_hotels_test!D2315,1)-1)</f>
        <v>fragrance_hotel_ruby</v>
      </c>
      <c r="B2315" s="4" t="str">
        <f>other_hotels_test!G2315</f>
        <v>sandyandsponge</v>
      </c>
      <c r="C2315" s="4" t="str">
        <f>IF(ISBLANK(other_hotels_test!H2315),"",other_hotels_test!H2315)</f>
        <v/>
      </c>
      <c r="D2315" s="1" t="str">
        <f>MID(other_hotels_test!I2315,FIND("of",other_hotels_test!I2315,1)-2,12)</f>
        <v>4 of 5 stars</v>
      </c>
      <c r="E2315" s="1" t="str">
        <f>MID(other_hotels_test!I2315,FIND("of",other_hotels_test!I2315,1)-2,2)</f>
        <v xml:space="preserve">4 </v>
      </c>
      <c r="F2315" s="2">
        <f>MID(other_hotels_test!I2315,FIND("of",other_hotels_test!I2315,1)-2,2)/MID(other_hotels_test!I2315,FIND("of",other_hotels_test!I2315,1)+2,2)</f>
        <v>0.8</v>
      </c>
      <c r="G2315" s="3" t="str">
        <f>IF(ISBLANK(other_hotels_test!J2315),"",other_hotels_test!J2315)</f>
        <v>“Very Clean ”</v>
      </c>
      <c r="H2315" s="3" t="str">
        <f>IF(ISBLANK(other_hotels_test!K2315),"",other_hotels_test!K2315)</f>
        <v>We stay at Fragrance Ruby for 3 days. The room and bathroom are small but comfy and clean. You can use hairdryer and kettle to make tea coffee and instant noodle. The TV is big so you can watch it clearly. There are no breakfast here and i only get free wifi in the lobby. there are some chinese restaurants near to the hotel. the hotel location is near from Aljuned MRT too.</v>
      </c>
      <c r="I2315" s="1" t="str">
        <f>TRIM(IF(ISERROR(MID(other_hotels_test!L2315,7,FIND("travelled",other_hotels_test!L2315,1)-7)),"",MID(other_hotels_test!L2315,7,FIND("travelled",other_hotels_test!L2315,1)-7)))</f>
        <v>April 2014</v>
      </c>
      <c r="J2315" s="1" t="str">
        <f>TRIM(IF(ISERROR(MID(other_hotels_test!L2315,FIND("travelled",other_hotels_test!L2315,1)+9,LEN(other_hotels_test!L2315))),"",MID(other_hotels_test!L2315,FIND("travelled",other_hotels_test!L2315,1)+9,LEN(other_hotels_test!L2315))))</f>
        <v>with friends</v>
      </c>
      <c r="K2315" s="4" t="e">
        <f ca="1">udfRegEx(other_hotels_test!M2315,"\d( of )\d( stars).*(n&gt;)([\s\S]*;)")&amp;CHAR(10)&amp;udfRegEx(other_hotels_test!M2315,"[^;]+$\d( of )\d( stars).*(n&gt;)([\s\S]*;)")</f>
        <v>#NAME?</v>
      </c>
      <c r="N2315" s="1" t="str">
        <f>other_hotels_test!P2315</f>
        <v>Reviewed 15 April 2014</v>
      </c>
    </row>
    <row r="2316" spans="1:14" ht="70">
      <c r="A2316" s="1" t="str">
        <f>MID(other_hotels_test!D2316,1,FIND("_data",other_hotels_test!D2316,1)-1)</f>
        <v>fragrance_hotel_ruby</v>
      </c>
      <c r="B2316" s="4" t="str">
        <f>other_hotels_test!G2316</f>
        <v>Leanne H</v>
      </c>
      <c r="C2316" s="4" t="str">
        <f>IF(ISBLANK(other_hotels_test!H2316),"",other_hotels_test!H2316)</f>
        <v>Dublin Ireland</v>
      </c>
      <c r="D2316" s="1" t="str">
        <f>MID(other_hotels_test!I2316,FIND("of",other_hotels_test!I2316,1)-2,12)</f>
        <v>4 of 5 stars</v>
      </c>
      <c r="E2316" s="1" t="str">
        <f>MID(other_hotels_test!I2316,FIND("of",other_hotels_test!I2316,1)-2,2)</f>
        <v xml:space="preserve">4 </v>
      </c>
      <c r="F2316" s="2">
        <f>MID(other_hotels_test!I2316,FIND("of",other_hotels_test!I2316,1)-2,2)/MID(other_hotels_test!I2316,FIND("of",other_hotels_test!I2316,1)+2,2)</f>
        <v>0.8</v>
      </c>
      <c r="G2316" s="3" t="str">
        <f>IF(ISBLANK(other_hotels_test!J2316),"",other_hotels_test!J2316)</f>
        <v>“Good value”</v>
      </c>
      <c r="H2316" s="3" t="str">
        <f>IF(ISBLANK(other_hotels_test!K2316),"",other_hotels_test!K2316)</f>
        <v>This hotel is simple with very small rooms but it is clean. There aren't many places of interest in the surrounding area but it's a easy commute to the city centre from here. There's not many hotels at this price that will be so clean and convenient in Singapore so it is a very good find in my opinion.</v>
      </c>
      <c r="I2316" s="1" t="str">
        <f>TRIM(IF(ISERROR(MID(other_hotels_test!L2316,7,FIND("travelled",other_hotels_test!L2316,1)-7)),"",MID(other_hotels_test!L2316,7,FIND("travelled",other_hotels_test!L2316,1)-7)))</f>
        <v>August 2013</v>
      </c>
      <c r="J2316" s="1" t="str">
        <f>TRIM(IF(ISERROR(MID(other_hotels_test!L2316,FIND("travelled",other_hotels_test!L2316,1)+9,LEN(other_hotels_test!L2316))),"",MID(other_hotels_test!L2316,FIND("travelled",other_hotels_test!L2316,1)+9,LEN(other_hotels_test!L2316))))</f>
        <v>as a couple</v>
      </c>
      <c r="K2316" s="4" t="e">
        <f ca="1">udfRegEx(other_hotels_test!M2316,"\d( of )\d( stars).*(n&gt;)([\s\S]*;)")&amp;CHAR(10)&amp;udfRegEx(other_hotels_test!M2316,"[^;]+$\d( of )\d( stars).*(n&gt;)([\s\S]*;)")</f>
        <v>#NAME?</v>
      </c>
      <c r="N2316" s="1" t="str">
        <f>other_hotels_test!P2316</f>
        <v>Reviewed 12 April 2014</v>
      </c>
    </row>
    <row r="2317" spans="1:14" ht="322">
      <c r="A2317" s="1" t="str">
        <f>MID(other_hotels_test!D2317,1,FIND("_data",other_hotels_test!D2317,1)-1)</f>
        <v>fragrance_hotel_ruby</v>
      </c>
      <c r="B2317" s="4" t="str">
        <f>other_hotels_test!G2317</f>
        <v>Suji N</v>
      </c>
      <c r="C2317" s="4" t="str">
        <f>IF(ISBLANK(other_hotels_test!H2317),"",other_hotels_test!H2317)</f>
        <v/>
      </c>
      <c r="D2317" s="1" t="str">
        <f>MID(other_hotels_test!I2317,FIND("of",other_hotels_test!I2317,1)-2,12)</f>
        <v>4 of 5 stars</v>
      </c>
      <c r="E2317" s="1" t="str">
        <f>MID(other_hotels_test!I2317,FIND("of",other_hotels_test!I2317,1)-2,2)</f>
        <v xml:space="preserve">4 </v>
      </c>
      <c r="F2317" s="2">
        <f>MID(other_hotels_test!I2317,FIND("of",other_hotels_test!I2317,1)-2,2)/MID(other_hotels_test!I2317,FIND("of",other_hotels_test!I2317,1)+2,2)</f>
        <v>0.8</v>
      </c>
      <c r="G2317" s="3" t="str">
        <f>IF(ISBLANK(other_hotels_test!J2317),"",other_hotels_test!J2317)</f>
        <v>“Value for Money...”</v>
      </c>
      <c r="H2317" s="3" t="str">
        <f>IF(ISBLANK(other_hotels_test!K2317),"",other_hotels_test!K2317)</f>
        <v>We stayed as a family for six nights... in two rooms... To begin with its been renovated and has a new fresh look as compared to the dull finish of other hotels around. The accessibility was good with MRT and bus stands close by. We could take the MRT to Aljunied from Changi airport. Google maps helped us walk to the hotel with nil assistance. Food joints around caters for all tastes incl Indian Chinese and others. Easy access to bus on the Geylang road and Guillemard rd. Even MRT on Circle line @Mountbatten is close by. Though the area is located on the red light district they really dont bother you personally if not interested. It was fairly comfortable even with my teenage children with me. The staff is very cooperative. They helped in checking in early since we had reached almost 3 hrs before the check in time. The luggage store is really good and we could move around comfortable when the room was being prepared. They helped us print tickets booked on the net twice with no extra cost. The wifi connectivity on the sixth floor was good. With 2 device connections on wifi per room it served us very well. In all we had 4 connections through out our stay which was essential. The rooms are small and a little congested. But its fine when one has to spend only few hrs for comfortable sleep. Air conditioning was excellent. We did find some insects in the rooms though not really bothersome. The hotel has some promotions for visit to Singapore flyer. Overall a very good experience for the amount we paid.</v>
      </c>
      <c r="I2317" s="1" t="str">
        <f>TRIM(IF(ISERROR(MID(other_hotels_test!L2317,7,FIND("travelled",other_hotels_test!L2317,1)-7)),"",MID(other_hotels_test!L2317,7,FIND("travelled",other_hotels_test!L2317,1)-7)))</f>
        <v>April 2014</v>
      </c>
      <c r="J2317" s="1" t="str">
        <f>TRIM(IF(ISERROR(MID(other_hotels_test!L2317,FIND("travelled",other_hotels_test!L2317,1)+9,LEN(other_hotels_test!L2317))),"",MID(other_hotels_test!L2317,FIND("travelled",other_hotels_test!L2317,1)+9,LEN(other_hotels_test!L2317))))</f>
        <v>with family</v>
      </c>
      <c r="K2317" s="4" t="e">
        <f ca="1">udfRegEx(other_hotels_test!M2317,"\d( of )\d( stars).*(n&gt;)([\s\S]*;)")&amp;CHAR(10)&amp;udfRegEx(other_hotels_test!M2317,"[^;]+$\d( of )\d( stars).*(n&gt;)([\s\S]*;)")</f>
        <v>#NAME?</v>
      </c>
      <c r="N2317" s="1" t="str">
        <f>other_hotels_test!P2317</f>
        <v>Reviewed 10 April 2014</v>
      </c>
    </row>
    <row r="2318" spans="1:14" ht="409">
      <c r="A2318" s="1" t="str">
        <f>MID(other_hotels_test!D2318,1,FIND("_data",other_hotels_test!D2318,1)-1)</f>
        <v>fragrance_hotel_ruby</v>
      </c>
      <c r="B2318" s="4" t="str">
        <f>other_hotels_test!G2318</f>
        <v>RJBetts</v>
      </c>
      <c r="C2318" s="4" t="str">
        <f>IF(ISBLANK(other_hotels_test!H2318),"",other_hotels_test!H2318)</f>
        <v>London United Kingdom</v>
      </c>
      <c r="D2318" s="1" t="str">
        <f>MID(other_hotels_test!I2318,FIND("of",other_hotels_test!I2318,1)-2,12)</f>
        <v>3 of 5 stars</v>
      </c>
      <c r="E2318" s="1" t="str">
        <f>MID(other_hotels_test!I2318,FIND("of",other_hotels_test!I2318,1)-2,2)</f>
        <v xml:space="preserve">3 </v>
      </c>
      <c r="F2318" s="2">
        <f>MID(other_hotels_test!I2318,FIND("of",other_hotels_test!I2318,1)-2,2)/MID(other_hotels_test!I2318,FIND("of",other_hotels_test!I2318,1)+2,2)</f>
        <v>0.6</v>
      </c>
      <c r="G2318" s="3" t="str">
        <f>IF(ISBLANK(other_hotels_test!J2318),"",other_hotels_test!J2318)</f>
        <v>“Relatively clean cheap and ideally located.”</v>
      </c>
      <c r="H2318" s="3" t="str">
        <f>IF(ISBLANK(other_hotels_test!K2318),"",other_hotels_test!K2318)</f>
        <v>For our 20 day stay in Singapore we chose an executive double at the Fragrance Ruby Hotel. Mainly as it was about the cheapest and it looked clean and near to the MRT stations. From the airport it is a short taxi ride but we opted for the MRT which took about 20 mins. The hotel is about a 15 minute walk to Aljunied MRT station. It is a straightforward journey in theory but the streets are always crowded and local businesses like to place tables and chairs on the pavements (and worse overflowing bins) so you have to walk out onto the busy roads at times. My advice would be to get a cab to/from the hotel when you have luggage otherwise it is a complete nightmare. As for check-in this was relatively quick and the staff were very polite and welcoming. Our room was on the 7th floor at the rear of the hotel. I would advise other travellers to request a room at the rear also as it is generally quieter (especially as there is a huge building project directly across the road currently). In fact the most noise we endured was from other guests on our floor shouting extremely loudly in the early hours. This happened on several occasions. Not the hotels fault though obviously. The room was tiny as others have already mentioned especially the bathroom. At first it appeared very clean but on closer inspection there were some small stains on the towels and bedding not to mention scuffs and marks on the walls. There was a tiny bit of mould on the ceiling in the bathroom but the main issues here were an unpleasant smell of drains emanating from the toilet and the sink basin was quite loose. The air con although programmable just seemed to either be too cold after a whole. When the room was cleaned they never left any more toilet roll so we often had to ask at reception or speak to an attendant if we passed one in the morning. They were very friendly though and were quick to offer bottled water tissues and towels whilst taking our used towels. In the week we left the staff left a bowl of complimentary oranges for guests on that floor by the lifts. The hotel is located close to Aljunied MRT station as I previously mentioned. This is on the East West line so is ideal for places like City Hall Bugis and Raffles Place which all take less than 20 mins to reach. Mountbatten MRT station is also within walking distance and will take you to places like Marina Bay and Bayfront very quickly. As you can probably tell we found it preferential to take the MRT to places from our hotel- the buses were often crowded and it was an unpleasant wait and taxis were difficult to flag down in that area. Although in the red light district we didn't feel unsafe walking around (even at night). There are many brothels in the neighbouring Lorongs and you will see many 'ladies of the night' but if you ignore them they ignore you. Do be careful though of traffic in the area and cyclists who use the pavements (especially at night). Overall a decent hotel for those wanting a cheap base from which to explore Singapore. The surrounding area is not for the faint hearted though and it becomes a welcome relief getting into your room or to the MRT stations during a long stay.</v>
      </c>
      <c r="I2318" s="1" t="str">
        <f>TRIM(IF(ISERROR(MID(other_hotels_test!L2318,7,FIND("travelled",other_hotels_test!L2318,1)-7)),"",MID(other_hotels_test!L2318,7,FIND("travelled",other_hotels_test!L2318,1)-7)))</f>
        <v>March 2014</v>
      </c>
      <c r="J2318" s="1" t="str">
        <f>TRIM(IF(ISERROR(MID(other_hotels_test!L2318,FIND("travelled",other_hotels_test!L2318,1)+9,LEN(other_hotels_test!L2318))),"",MID(other_hotels_test!L2318,FIND("travelled",other_hotels_test!L2318,1)+9,LEN(other_hotels_test!L2318))))</f>
        <v>as a couple</v>
      </c>
      <c r="K2318" s="4" t="e">
        <f ca="1">udfRegEx(other_hotels_test!M2318,"\d( of )\d( stars).*(n&gt;)([\s\S]*;)")&amp;CHAR(10)&amp;udfRegEx(other_hotels_test!M2318,"[^;]+$\d( of )\d( stars).*(n&gt;)([\s\S]*;)")</f>
        <v>#NAME?</v>
      </c>
      <c r="N2318" s="1" t="str">
        <f>other_hotels_test!P2318</f>
        <v>Reviewed 10 April 2014</v>
      </c>
    </row>
    <row r="2319" spans="1:14" ht="98">
      <c r="A2319" s="1" t="str">
        <f>MID(other_hotels_test!D2319,1,FIND("_data",other_hotels_test!D2319,1)-1)</f>
        <v>fragrance_hotel_ruby</v>
      </c>
      <c r="B2319" s="4" t="str">
        <f>other_hotels_test!G2319</f>
        <v>Roamer_3G</v>
      </c>
      <c r="C2319" s="4" t="str">
        <f>IF(ISBLANK(other_hotels_test!H2319),"",other_hotels_test!H2319)</f>
        <v>Riyadh Saudi Arabia</v>
      </c>
      <c r="D2319" s="1" t="str">
        <f>MID(other_hotels_test!I2319,FIND("of",other_hotels_test!I2319,1)-2,12)</f>
        <v>4 of 5 stars</v>
      </c>
      <c r="E2319" s="1" t="str">
        <f>MID(other_hotels_test!I2319,FIND("of",other_hotels_test!I2319,1)-2,2)</f>
        <v xml:space="preserve">4 </v>
      </c>
      <c r="F2319" s="2">
        <f>MID(other_hotels_test!I2319,FIND("of",other_hotels_test!I2319,1)-2,2)/MID(other_hotels_test!I2319,FIND("of",other_hotels_test!I2319,1)+2,2)</f>
        <v>0.8</v>
      </c>
      <c r="G2319" s="3" t="str">
        <f>IF(ISBLANK(other_hotels_test!J2319),"",other_hotels_test!J2319)</f>
        <v>“Budget hotel”</v>
      </c>
      <c r="H2319" s="3" t="str">
        <f>IF(ISBLANK(other_hotels_test!K2319),"",other_hotels_test!K2319)</f>
        <v>we stayed in this hotel in late june 2013.... the location is central... just 20 minutes from the airport.... the taxi will charge around 20 dollars... i would highly recommend staying in this wonderful hotel.... as the name suggests there was fragrance all over the hotel... the checkin was smooth... and the in-room facilities were also satisfactory.... the rooms were very tiny though.... the smallest i have been to any hotel.</v>
      </c>
      <c r="I2319" s="1" t="str">
        <f>TRIM(IF(ISERROR(MID(other_hotels_test!L2319,7,FIND("travelled",other_hotels_test!L2319,1)-7)),"",MID(other_hotels_test!L2319,7,FIND("travelled",other_hotels_test!L2319,1)-7)))</f>
        <v>June 2013</v>
      </c>
      <c r="J2319" s="1" t="str">
        <f>TRIM(IF(ISERROR(MID(other_hotels_test!L2319,FIND("travelled",other_hotels_test!L2319,1)+9,LEN(other_hotels_test!L2319))),"",MID(other_hotels_test!L2319,FIND("travelled",other_hotels_test!L2319,1)+9,LEN(other_hotels_test!L2319))))</f>
        <v>as a couple</v>
      </c>
      <c r="K2319" s="4" t="e">
        <f ca="1">udfRegEx(other_hotels_test!M2319,"\d( of )\d( stars).*(n&gt;)([\s\S]*;)")&amp;CHAR(10)&amp;udfRegEx(other_hotels_test!M2319,"[^;]+$\d( of )\d( stars).*(n&gt;)([\s\S]*;)")</f>
        <v>#NAME?</v>
      </c>
      <c r="N2319" s="1" t="str">
        <f>other_hotels_test!P2319</f>
        <v>Reviewed 22 May 2014</v>
      </c>
    </row>
    <row r="2320" spans="1:14" ht="126">
      <c r="A2320" s="1" t="str">
        <f>MID(other_hotels_test!D2320,1,FIND("_data",other_hotels_test!D2320,1)-1)</f>
        <v>fragrance_hotel_ruby</v>
      </c>
      <c r="B2320" s="4" t="str">
        <f>other_hotels_test!G2320</f>
        <v>dreamonixx</v>
      </c>
      <c r="C2320" s="4" t="str">
        <f>IF(ISBLANK(other_hotels_test!H2320),"",other_hotels_test!H2320)</f>
        <v>Melbourne</v>
      </c>
      <c r="D2320" s="1" t="str">
        <f>MID(other_hotels_test!I2320,FIND("of",other_hotels_test!I2320,1)-2,12)</f>
        <v>3 of 5 stars</v>
      </c>
      <c r="E2320" s="1" t="str">
        <f>MID(other_hotels_test!I2320,FIND("of",other_hotels_test!I2320,1)-2,2)</f>
        <v xml:space="preserve">3 </v>
      </c>
      <c r="F2320" s="2">
        <f>MID(other_hotels_test!I2320,FIND("of",other_hotels_test!I2320,1)-2,2)/MID(other_hotels_test!I2320,FIND("of",other_hotels_test!I2320,1)+2,2)</f>
        <v>0.6</v>
      </c>
      <c r="G2320" s="3" t="str">
        <f>IF(ISBLANK(other_hotels_test!J2320),"",other_hotels_test!J2320)</f>
        <v>“Cheap but not so cheery”</v>
      </c>
      <c r="H2320" s="3" t="str">
        <f>IF(ISBLANK(other_hotels_test!K2320),"",other_hotels_test!K2320)</f>
        <v>Arrived late and they kept my reservation thank goodness. Only thing was a pile of people in a huge group (maybe 50) had also just arrived. The lobby was a mess with all those people. Two check in staff so I settled for a long wait. Finally got room at 0100. Rooms are cleanish and just bearable for 7 hours I had there. Just! You wouldn't stay for longer. Looks like a red light district by night but fairly safe feeling. Lots to eat around there but I was in a hurry to get to airport. Beds not comfortable towels worn. Toothbrush in my room was used and repackaged. Staff are ok and did help me get a cab.</v>
      </c>
      <c r="I2320" s="1" t="str">
        <f>TRIM(IF(ISERROR(MID(other_hotels_test!L2320,7,FIND("travelled",other_hotels_test!L2320,1)-7)),"",MID(other_hotels_test!L2320,7,FIND("travelled",other_hotels_test!L2320,1)-7)))</f>
        <v>May 2014</v>
      </c>
      <c r="J2320" s="1" t="str">
        <f>TRIM(IF(ISERROR(MID(other_hotels_test!L2320,FIND("travelled",other_hotels_test!L2320,1)+9,LEN(other_hotels_test!L2320))),"",MID(other_hotels_test!L2320,FIND("travelled",other_hotels_test!L2320,1)+9,LEN(other_hotels_test!L2320))))</f>
        <v>solo</v>
      </c>
      <c r="K2320" s="4" t="e">
        <f ca="1">udfRegEx(other_hotels_test!M2320,"\d( of )\d( stars).*(n&gt;)([\s\S]*;)")&amp;CHAR(10)&amp;udfRegEx(other_hotels_test!M2320,"[^;]+$\d( of )\d( stars).*(n&gt;)([\s\S]*;)")</f>
        <v>#NAME?</v>
      </c>
      <c r="N2320" s="1" t="str">
        <f>other_hotels_test!P2320</f>
        <v>Reviewed 17 May 2014</v>
      </c>
    </row>
    <row r="2321" spans="1:14" ht="168">
      <c r="A2321" s="1" t="str">
        <f>MID(other_hotels_test!D2321,1,FIND("_data",other_hotels_test!D2321,1)-1)</f>
        <v>fragrance_hotel_ruby</v>
      </c>
      <c r="B2321" s="4" t="str">
        <f>other_hotels_test!G2321</f>
        <v>Mirza A</v>
      </c>
      <c r="C2321" s="4" t="str">
        <f>IF(ISBLANK(other_hotels_test!H2321),"",other_hotels_test!H2321)</f>
        <v>Great Falls Virginia</v>
      </c>
      <c r="D2321" s="1" t="str">
        <f>MID(other_hotels_test!I2321,FIND("of",other_hotels_test!I2321,1)-2,12)</f>
        <v>3 of 5 stars</v>
      </c>
      <c r="E2321" s="1" t="str">
        <f>MID(other_hotels_test!I2321,FIND("of",other_hotels_test!I2321,1)-2,2)</f>
        <v xml:space="preserve">3 </v>
      </c>
      <c r="F2321" s="2">
        <f>MID(other_hotels_test!I2321,FIND("of",other_hotels_test!I2321,1)-2,2)/MID(other_hotels_test!I2321,FIND("of",other_hotels_test!I2321,1)+2,2)</f>
        <v>0.6</v>
      </c>
      <c r="G2321" s="3" t="str">
        <f>IF(ISBLANK(other_hotels_test!J2321),"",other_hotels_test!J2321)</f>
        <v>“Budget Travelers.”</v>
      </c>
      <c r="H2321" s="3" t="str">
        <f>IF(ISBLANK(other_hotels_test!K2321),"",other_hotels_test!K2321)</f>
        <v>Very friendly staff and clean rooms. Rooms are super small. The hotel seem to have gone through a recent renovation so room quality reflects that (within the context of a budget hotel). The hotel sits right smack in the middle of the red light district which can be intimidating and not a place to bring family and kids. The neighbor however safe and certainly a very colorful place with lots of excellent places to eat on a budget. Camera buffs will find lots of photo ops. This is a side of Singapore diametrically opposed to the modern business district. Here traffic laws are dodged and trash is not well managed. Locals are less concerned of keeping the streets clean. Poverty is visible. Tired laborers taking a siesta on walkways is a common scene</v>
      </c>
      <c r="I2321" s="1" t="str">
        <f>TRIM(IF(ISERROR(MID(other_hotels_test!L2321,7,FIND("travelled",other_hotels_test!L2321,1)-7)),"",MID(other_hotels_test!L2321,7,FIND("travelled",other_hotels_test!L2321,1)-7)))</f>
        <v>May 2014</v>
      </c>
      <c r="J2321" s="1" t="str">
        <f>TRIM(IF(ISERROR(MID(other_hotels_test!L2321,FIND("travelled",other_hotels_test!L2321,1)+9,LEN(other_hotels_test!L2321))),"",MID(other_hotels_test!L2321,FIND("travelled",other_hotels_test!L2321,1)+9,LEN(other_hotels_test!L2321))))</f>
        <v>solo</v>
      </c>
      <c r="K2321" s="4" t="e">
        <f ca="1">udfRegEx(other_hotels_test!M2321,"\d( of )\d( stars).*(n&gt;)([\s\S]*;)")&amp;CHAR(10)&amp;udfRegEx(other_hotels_test!M2321,"[^;]+$\d( of )\d( stars).*(n&gt;)([\s\S]*;)")</f>
        <v>#NAME?</v>
      </c>
      <c r="N2321" s="1" t="str">
        <f>other_hotels_test!P2321</f>
        <v>Reviewed 16 May 2014</v>
      </c>
    </row>
    <row r="2322" spans="1:14" ht="84">
      <c r="A2322" s="1" t="str">
        <f>MID(other_hotels_test!D2322,1,FIND("_data",other_hotels_test!D2322,1)-1)</f>
        <v>fragrance_hotel_ruby</v>
      </c>
      <c r="B2322" s="4" t="str">
        <f>other_hotels_test!G2322</f>
        <v>leeshinyi</v>
      </c>
      <c r="C2322" s="4" t="str">
        <f>IF(ISBLANK(other_hotels_test!H2322),"",other_hotels_test!H2322)</f>
        <v>Manila Philippines</v>
      </c>
      <c r="D2322" s="1" t="str">
        <f>MID(other_hotels_test!I2322,FIND("of",other_hotels_test!I2322,1)-2,12)</f>
        <v>3 of 5 stars</v>
      </c>
      <c r="E2322" s="1" t="str">
        <f>MID(other_hotels_test!I2322,FIND("of",other_hotels_test!I2322,1)-2,2)</f>
        <v xml:space="preserve">3 </v>
      </c>
      <c r="F2322" s="2">
        <f>MID(other_hotels_test!I2322,FIND("of",other_hotels_test!I2322,1)-2,2)/MID(other_hotels_test!I2322,FIND("of",other_hotels_test!I2322,1)+2,2)</f>
        <v>0.6</v>
      </c>
      <c r="G2322" s="3" t="str">
        <f>IF(ISBLANK(other_hotels_test!J2322),"",other_hotels_test!J2322)</f>
        <v>“Basic.. Good for short stays”</v>
      </c>
      <c r="H2322" s="3" t="str">
        <f>IF(ISBLANK(other_hotels_test!K2322),"",other_hotels_test!K2322)</f>
        <v>Price is reasonable enough small but clean room and bathroom complimentary coffee and tea making facility and bottled water in the room accessible to all mode of transportations MRT (Aljhunied Station) is like 10-15 minutes walk away no free breakfast but restaurants and convenience stores surrounds the area and free WIFI in the room.</v>
      </c>
      <c r="I2322" s="1" t="str">
        <f>TRIM(IF(ISERROR(MID(other_hotels_test!L2322,7,FIND("travelled",other_hotels_test!L2322,1)-7)),"",MID(other_hotels_test!L2322,7,FIND("travelled",other_hotels_test!L2322,1)-7)))</f>
        <v>November 2013</v>
      </c>
      <c r="J2322" s="1" t="str">
        <f>TRIM(IF(ISERROR(MID(other_hotels_test!L2322,FIND("travelled",other_hotels_test!L2322,1)+9,LEN(other_hotels_test!L2322))),"",MID(other_hotels_test!L2322,FIND("travelled",other_hotels_test!L2322,1)+9,LEN(other_hotels_test!L2322))))</f>
        <v>with friends</v>
      </c>
      <c r="K2322" s="4" t="e">
        <f ca="1">udfRegEx(other_hotels_test!M2322,"\d( of )\d( stars).*(n&gt;)([\s\S]*;)")&amp;CHAR(10)&amp;udfRegEx(other_hotels_test!M2322,"[^;]+$\d( of )\d( stars).*(n&gt;)([\s\S]*;)")</f>
        <v>#NAME?</v>
      </c>
      <c r="N2322" s="1" t="str">
        <f>other_hotels_test!P2322</f>
        <v>Reviewed 14 May 2014</v>
      </c>
    </row>
    <row r="2323" spans="1:14" ht="112">
      <c r="A2323" s="1" t="str">
        <f>MID(other_hotels_test!D2323,1,FIND("_data",other_hotels_test!D2323,1)-1)</f>
        <v>fragrance_hotel_ruby</v>
      </c>
      <c r="B2323" s="4" t="str">
        <f>other_hotels_test!G2323</f>
        <v>JauntingBrisbane</v>
      </c>
      <c r="C2323" s="4" t="str">
        <f>IF(ISBLANK(other_hotels_test!H2323),"",other_hotels_test!H2323)</f>
        <v>Brisbane</v>
      </c>
      <c r="D2323" s="1" t="str">
        <f>MID(other_hotels_test!I2323,FIND("of",other_hotels_test!I2323,1)-2,12)</f>
        <v>4 of 5 stars</v>
      </c>
      <c r="E2323" s="1" t="str">
        <f>MID(other_hotels_test!I2323,FIND("of",other_hotels_test!I2323,1)-2,2)</f>
        <v xml:space="preserve">4 </v>
      </c>
      <c r="F2323" s="2">
        <f>MID(other_hotels_test!I2323,FIND("of",other_hotels_test!I2323,1)-2,2)/MID(other_hotels_test!I2323,FIND("of",other_hotels_test!I2323,1)+2,2)</f>
        <v>0.8</v>
      </c>
      <c r="G2323" s="3" t="str">
        <f>IF(ISBLANK(other_hotels_test!J2323),"",other_hotels_test!J2323)</f>
        <v>“Great room for a single person”</v>
      </c>
      <c r="H2323" s="3" t="str">
        <f>IF(ISBLANK(other_hotels_test!K2323),"",other_hotels_test!K2323)</f>
        <v>I loved the Ruby. Close to the MRT and refurbished room including the bathroom. It was great for a solo traveller. The room was for 2 people but for the price it was fantastic. Bathroom was very good with new fixtures etc. Only problem is the hot water. Mostly tepid and you need to pick the times to find tepid water. I have no complaints and the free wi-fi in the lobby worked a treat. Thoroughly recommend it for a short stay. Shops are close also and a jug in the room.</v>
      </c>
      <c r="I2323" s="1" t="str">
        <f>TRIM(IF(ISERROR(MID(other_hotels_test!L2323,7,FIND("travelled",other_hotels_test!L2323,1)-7)),"",MID(other_hotels_test!L2323,7,FIND("travelled",other_hotels_test!L2323,1)-7)))</f>
        <v>April 2014</v>
      </c>
      <c r="J2323" s="1" t="str">
        <f>TRIM(IF(ISERROR(MID(other_hotels_test!L2323,FIND("travelled",other_hotels_test!L2323,1)+9,LEN(other_hotels_test!L2323))),"",MID(other_hotels_test!L2323,FIND("travelled",other_hotels_test!L2323,1)+9,LEN(other_hotels_test!L2323))))</f>
        <v>solo</v>
      </c>
      <c r="K2323" s="4" t="e">
        <f ca="1">udfRegEx(other_hotels_test!M2323,"\d( of )\d( stars).*(n&gt;)([\s\S]*;)")&amp;CHAR(10)&amp;udfRegEx(other_hotels_test!M2323,"[^;]+$\d( of )\d( stars).*(n&gt;)([\s\S]*;)")</f>
        <v>#NAME?</v>
      </c>
      <c r="N2323" s="1" t="str">
        <f>other_hotels_test!P2323</f>
        <v>Reviewed 14 May 2014</v>
      </c>
    </row>
    <row r="2324" spans="1:14" ht="70">
      <c r="A2324" s="1" t="str">
        <f>MID(other_hotels_test!D2324,1,FIND("_data",other_hotels_test!D2324,1)-1)</f>
        <v>fragrance_hotel_ruby</v>
      </c>
      <c r="B2324" s="4" t="str">
        <f>other_hotels_test!G2324</f>
        <v>Bram D</v>
      </c>
      <c r="C2324" s="4" t="str">
        <f>IF(ISBLANK(other_hotels_test!H2324),"",other_hotels_test!H2324)</f>
        <v>Ghent</v>
      </c>
      <c r="D2324" s="1" t="str">
        <f>MID(other_hotels_test!I2324,FIND("of",other_hotels_test!I2324,1)-2,12)</f>
        <v>3 of 5 stars</v>
      </c>
      <c r="E2324" s="1" t="str">
        <f>MID(other_hotels_test!I2324,FIND("of",other_hotels_test!I2324,1)-2,2)</f>
        <v xml:space="preserve">3 </v>
      </c>
      <c r="F2324" s="2">
        <f>MID(other_hotels_test!I2324,FIND("of",other_hotels_test!I2324,1)-2,2)/MID(other_hotels_test!I2324,FIND("of",other_hotels_test!I2324,1)+2,2)</f>
        <v>0.6</v>
      </c>
      <c r="G2324" s="3" t="str">
        <f>IF(ISBLANK(other_hotels_test!J2324),"",other_hotels_test!J2324)</f>
        <v>“pricy for the location”</v>
      </c>
      <c r="H2324" s="3" t="str">
        <f>IF(ISBLANK(other_hotels_test!K2324),"",other_hotels_test!K2324)</f>
        <v>a good hotel with very small clean rooms. Friendly staff good room and clean bathroom with the comfort BUT: no wifi in the room unless you pay 10SGD (that's ridiculous) only wifi in the lobby. Located further away from city centre cheaper than hotels in the city center but still quite pricy.</v>
      </c>
      <c r="I2324" s="1" t="str">
        <f>TRIM(IF(ISERROR(MID(other_hotels_test!L2324,7,FIND("travelled",other_hotels_test!L2324,1)-7)),"",MID(other_hotels_test!L2324,7,FIND("travelled",other_hotels_test!L2324,1)-7)))</f>
        <v>September 2013</v>
      </c>
      <c r="J2324" s="1" t="str">
        <f>TRIM(IF(ISERROR(MID(other_hotels_test!L2324,FIND("travelled",other_hotels_test!L2324,1)+9,LEN(other_hotels_test!L2324))),"",MID(other_hotels_test!L2324,FIND("travelled",other_hotels_test!L2324,1)+9,LEN(other_hotels_test!L2324))))</f>
        <v>as a couple</v>
      </c>
      <c r="K2324" s="4" t="e">
        <f ca="1">udfRegEx(other_hotels_test!M2324,"\d( of )\d( stars).*(n&gt;)([\s\S]*;)")&amp;CHAR(10)&amp;udfRegEx(other_hotels_test!M2324,"[^;]+$\d( of )\d( stars).*(n&gt;)([\s\S]*;)")</f>
        <v>#NAME?</v>
      </c>
      <c r="N2324" s="1" t="str">
        <f>other_hotels_test!P2324</f>
        <v>Reviewed 23 September 2013</v>
      </c>
    </row>
    <row r="2325" spans="1:14" ht="224">
      <c r="A2325" s="1" t="str">
        <f>MID(other_hotels_test!D2325,1,FIND("_data",other_hotels_test!D2325,1)-1)</f>
        <v>fragrance_hotel_ruby</v>
      </c>
      <c r="B2325" s="4" t="str">
        <f>other_hotels_test!G2325</f>
        <v>idontlovenicks</v>
      </c>
      <c r="C2325" s="4" t="str">
        <f>IF(ISBLANK(other_hotels_test!H2325),"",other_hotels_test!H2325)</f>
        <v>caserta</v>
      </c>
      <c r="D2325" s="1" t="str">
        <f>MID(other_hotels_test!I2325,FIND("of",other_hotels_test!I2325,1)-2,12)</f>
        <v>4 of 5 stars</v>
      </c>
      <c r="E2325" s="1" t="str">
        <f>MID(other_hotels_test!I2325,FIND("of",other_hotels_test!I2325,1)-2,2)</f>
        <v xml:space="preserve">4 </v>
      </c>
      <c r="F2325" s="2">
        <f>MID(other_hotels_test!I2325,FIND("of",other_hotels_test!I2325,1)-2,2)/MID(other_hotels_test!I2325,FIND("of",other_hotels_test!I2325,1)+2,2)</f>
        <v>0.8</v>
      </c>
      <c r="G2325" s="3" t="str">
        <f>IF(ISBLANK(other_hotels_test!J2325),"",other_hotels_test!J2325)</f>
        <v>“very good option in the red light district”</v>
      </c>
      <c r="H2325" s="3" t="str">
        <f>IF(ISBLANK(other_hotels_test!K2325),"",other_hotels_test!K2325)</f>
        <v>This hotel is very good value for money. The room isn't very big but this is common in Singapore and it has all the amenities for a nice stay:air-conditioning good shower comfy bed. It is basic of course being a 2-star hotel but clean. In my opinion location is very good because it is 5-10 minutes from the nearest tube station from where you can easily get to the airport or the city center. It is in Geylang so as soon as you get out of the hotel you find yourself among an infinite number of prostitutes who offer their services even if you are not alone ( I was with my teenager son) but if this does not disturb you then you have found the right place to stay because the area is absolutely safe and no one will annoy you if you decline the services I was talking above. Moreover Geylang is not only prostitutes but it is also a traditional area where you can find a lot of restaurants where to eat local food and meet a lot of locals a colorful atmosphere of the past which you can't find in the over-luxurious center. Very good value for money.</v>
      </c>
      <c r="I2325" s="1" t="str">
        <f>TRIM(IF(ISERROR(MID(other_hotels_test!L2325,7,FIND("travelled",other_hotels_test!L2325,1)-7)),"",MID(other_hotels_test!L2325,7,FIND("travelled",other_hotels_test!L2325,1)-7)))</f>
        <v>August 2013</v>
      </c>
      <c r="J2325" s="1" t="str">
        <f>TRIM(IF(ISERROR(MID(other_hotels_test!L2325,FIND("travelled",other_hotels_test!L2325,1)+9,LEN(other_hotels_test!L2325))),"",MID(other_hotels_test!L2325,FIND("travelled",other_hotels_test!L2325,1)+9,LEN(other_hotels_test!L2325))))</f>
        <v>with family</v>
      </c>
      <c r="K2325" s="4" t="e">
        <f ca="1">udfRegEx(other_hotels_test!M2325,"\d( of )\d( stars).*(n&gt;)([\s\S]*;)")&amp;CHAR(10)&amp;udfRegEx(other_hotels_test!M2325,"[^;]+$\d( of )\d( stars).*(n&gt;)([\s\S]*;)")</f>
        <v>#NAME?</v>
      </c>
      <c r="N2325" s="1" t="str">
        <f>other_hotels_test!P2325</f>
        <v>Reviewed 22 September 2013</v>
      </c>
    </row>
    <row r="2326" spans="1:14" ht="56">
      <c r="A2326" s="1" t="str">
        <f>MID(other_hotels_test!D2326,1,FIND("_data",other_hotels_test!D2326,1)-1)</f>
        <v>fragrance_hotel_ruby</v>
      </c>
      <c r="B2326" s="4" t="str">
        <f>other_hotels_test!G2326</f>
        <v>gokulanathan</v>
      </c>
      <c r="C2326" s="4" t="str">
        <f>IF(ISBLANK(other_hotels_test!H2326),"",other_hotels_test!H2326)</f>
        <v>Phoenix Arizona</v>
      </c>
      <c r="D2326" s="1" t="str">
        <f>MID(other_hotels_test!I2326,FIND("of",other_hotels_test!I2326,1)-2,12)</f>
        <v>3 of 5 stars</v>
      </c>
      <c r="E2326" s="1" t="str">
        <f>MID(other_hotels_test!I2326,FIND("of",other_hotels_test!I2326,1)-2,2)</f>
        <v xml:space="preserve">3 </v>
      </c>
      <c r="F2326" s="2">
        <f>MID(other_hotels_test!I2326,FIND("of",other_hotels_test!I2326,1)-2,2)/MID(other_hotels_test!I2326,FIND("of",other_hotels_test!I2326,1)+2,2)</f>
        <v>0.6</v>
      </c>
      <c r="G2326" s="3" t="str">
        <f>IF(ISBLANK(other_hotels_test!J2326),"",other_hotels_test!J2326)</f>
        <v>“Hotel is good.. Area not so good”</v>
      </c>
      <c r="H2326" s="3" t="str">
        <f>IF(ISBLANK(other_hotels_test!K2326),"",other_hotels_test!K2326)</f>
        <v>This is compact clean hotel. Rooms are bit small (including the toilets). But they are clean and well maintained. The reason for me giving 3 is that the area is red light area. But you dont get disturbed un-neccessarily. And there are no disturbances inside the property.</v>
      </c>
      <c r="I2326" s="1" t="str">
        <f>TRIM(IF(ISERROR(MID(other_hotels_test!L2326,7,FIND("travelled",other_hotels_test!L2326,1)-7)),"",MID(other_hotels_test!L2326,7,FIND("travelled",other_hotels_test!L2326,1)-7)))</f>
        <v>September 2013</v>
      </c>
      <c r="J2326" s="1" t="str">
        <f>TRIM(IF(ISERROR(MID(other_hotels_test!L2326,FIND("travelled",other_hotels_test!L2326,1)+9,LEN(other_hotels_test!L2326))),"",MID(other_hotels_test!L2326,FIND("travelled",other_hotels_test!L2326,1)+9,LEN(other_hotels_test!L2326))))</f>
        <v>as a couple</v>
      </c>
      <c r="K2326" s="4" t="e">
        <f ca="1">udfRegEx(other_hotels_test!M2326,"\d( of )\d( stars).*(n&gt;)([\s\S]*;)")&amp;CHAR(10)&amp;udfRegEx(other_hotels_test!M2326,"[^;]+$\d( of )\d( stars).*(n&gt;)([\s\S]*;)")</f>
        <v>#NAME?</v>
      </c>
      <c r="N2326" s="1" t="str">
        <f>other_hotels_test!P2326</f>
        <v>Reviewed 12 September 2013</v>
      </c>
    </row>
    <row r="2327" spans="1:14" ht="238">
      <c r="A2327" s="1" t="str">
        <f>MID(other_hotels_test!D2327,1,FIND("_data",other_hotels_test!D2327,1)-1)</f>
        <v>fragrance_hotel_ruby</v>
      </c>
      <c r="B2327" s="4" t="str">
        <f>other_hotels_test!G2327</f>
        <v>tohkii</v>
      </c>
      <c r="C2327" s="4" t="str">
        <f>IF(ISBLANK(other_hotels_test!H2327),"",other_hotels_test!H2327)</f>
        <v>Kuching Malaysia</v>
      </c>
      <c r="D2327" s="1" t="str">
        <f>MID(other_hotels_test!I2327,FIND("of",other_hotels_test!I2327,1)-2,12)</f>
        <v>4 of 5 stars</v>
      </c>
      <c r="E2327" s="1" t="str">
        <f>MID(other_hotels_test!I2327,FIND("of",other_hotels_test!I2327,1)-2,2)</f>
        <v xml:space="preserve">4 </v>
      </c>
      <c r="F2327" s="2">
        <f>MID(other_hotels_test!I2327,FIND("of",other_hotels_test!I2327,1)-2,2)/MID(other_hotels_test!I2327,FIND("of",other_hotels_test!I2327,1)+2,2)</f>
        <v>0.8</v>
      </c>
      <c r="G2327" s="3" t="str">
        <f>IF(ISBLANK(other_hotels_test!J2327),"",other_hotels_test!J2327)</f>
        <v>“Holiday in Singapore”</v>
      </c>
      <c r="H2327" s="3" t="str">
        <f>IF(ISBLANK(other_hotels_test!K2327),"",other_hotels_test!K2327)</f>
        <v>Accommodation in Singapore may cost quite a bit in Singapore. But alas I had found an affordable hotel at Fragrance Hotel Ruby in Geylang Singapore. It was just an equivalent amount in Ringgit Malaysia like across the causeway..Johor Bahru. With less than RM200.00 per night booking through Agoda I had a perfect finding. The hotel is just a walking distance from the Aljunied MRT station. Nice food are all over the place from the moment you stepped down from the MRT station to the hotel. And fresh local and imported fruits are in abandon along the streets. The hotel has no meal services but has a lobby with tables and chairs for your takeaway eating arena. I had two beautiful nights at the Fragrance Hotel in Singapore. (People smacked at the call girls at Geylang. But to me they are the added beauties of the place. You liked them you like them. They wonld not disturb you.) I was with my family during the stay and they were convinced of the nice place the hotel and the community. Yes bring your family for a nice stay at Fragrance Hotel......</v>
      </c>
      <c r="I2327" s="1" t="str">
        <f>TRIM(IF(ISERROR(MID(other_hotels_test!L2327,7,FIND("travelled",other_hotels_test!L2327,1)-7)),"",MID(other_hotels_test!L2327,7,FIND("travelled",other_hotels_test!L2327,1)-7)))</f>
        <v>August 2013</v>
      </c>
      <c r="J2327" s="1" t="str">
        <f>TRIM(IF(ISERROR(MID(other_hotels_test!L2327,FIND("travelled",other_hotels_test!L2327,1)+9,LEN(other_hotels_test!L2327))),"",MID(other_hotels_test!L2327,FIND("travelled",other_hotels_test!L2327,1)+9,LEN(other_hotels_test!L2327))))</f>
        <v>with family</v>
      </c>
      <c r="K2327" s="4" t="e">
        <f ca="1">udfRegEx(other_hotels_test!M2327,"\d( of )\d( stars).*(n&gt;)([\s\S]*;)")&amp;CHAR(10)&amp;udfRegEx(other_hotels_test!M2327,"[^;]+$\d( of )\d( stars).*(n&gt;)([\s\S]*;)")</f>
        <v>#NAME?</v>
      </c>
      <c r="N2327" s="1" t="str">
        <f>other_hotels_test!P2327</f>
        <v>Reviewed 7 September 2013</v>
      </c>
    </row>
    <row r="2328" spans="1:14" ht="56">
      <c r="A2328" s="1" t="str">
        <f>MID(other_hotels_test!D2328,1,FIND("_data",other_hotels_test!D2328,1)-1)</f>
        <v>fragrance_hotel_ruby</v>
      </c>
      <c r="B2328" s="4" t="str">
        <f>other_hotels_test!G2328</f>
        <v>Rael F</v>
      </c>
      <c r="C2328" s="4" t="str">
        <f>IF(ISBLANK(other_hotels_test!H2328),"",other_hotels_test!H2328)</f>
        <v>Makati Philippines</v>
      </c>
      <c r="D2328" s="1" t="str">
        <f>MID(other_hotels_test!I2328,FIND("of",other_hotels_test!I2328,1)-2,12)</f>
        <v>3 of 5 stars</v>
      </c>
      <c r="E2328" s="1" t="str">
        <f>MID(other_hotels_test!I2328,FIND("of",other_hotels_test!I2328,1)-2,2)</f>
        <v xml:space="preserve">3 </v>
      </c>
      <c r="F2328" s="2">
        <f>MID(other_hotels_test!I2328,FIND("of",other_hotels_test!I2328,1)-2,2)/MID(other_hotels_test!I2328,FIND("of",other_hotels_test!I2328,1)+2,2)</f>
        <v>0.6</v>
      </c>
      <c r="G2328" s="3" t="str">
        <f>IF(ISBLANK(other_hotels_test!J2328),"",other_hotels_test!J2328)</f>
        <v>“Small but comfy rooms”</v>
      </c>
      <c r="H2328" s="3" t="str">
        <f>IF(ISBLANK(other_hotels_test!K2328),"",other_hotels_test!K2328)</f>
        <v>Everything is working fine. Free Internet is only at the hotel lobby. The rate per night is lowest inall Fragrance within Geylang. Website reservation isn't working fine you have to boom it via Trip Advisor or Agoda.</v>
      </c>
      <c r="I2328" s="1" t="str">
        <f>TRIM(IF(ISERROR(MID(other_hotels_test!L2328,7,FIND("travelled",other_hotels_test!L2328,1)-7)),"",MID(other_hotels_test!L2328,7,FIND("travelled",other_hotels_test!L2328,1)-7)))</f>
        <v/>
      </c>
      <c r="J2328" s="1" t="str">
        <f>TRIM(IF(ISERROR(MID(other_hotels_test!L2328,FIND("travelled",other_hotels_test!L2328,1)+9,LEN(other_hotels_test!L2328))),"",MID(other_hotels_test!L2328,FIND("travelled",other_hotels_test!L2328,1)+9,LEN(other_hotels_test!L2328))))</f>
        <v/>
      </c>
      <c r="K2328" s="4" t="e">
        <f ca="1">udfRegEx(other_hotels_test!M2328,"\d( of )\d( stars).*(n&gt;)([\s\S]*;)")&amp;CHAR(10)&amp;udfRegEx(other_hotels_test!M2328,"[^;]+$\d( of )\d( stars).*(n&gt;)([\s\S]*;)")</f>
        <v>#NAME?</v>
      </c>
      <c r="N2328" s="1" t="str">
        <f>other_hotels_test!P2328</f>
        <v>Reviewed 5 September 2013</v>
      </c>
    </row>
    <row r="2329" spans="1:14" ht="98">
      <c r="A2329" s="1" t="str">
        <f>MID(other_hotels_test!D2329,1,FIND("_data",other_hotels_test!D2329,1)-1)</f>
        <v>fragrance_hotel_ruby</v>
      </c>
      <c r="B2329" s="4" t="str">
        <f>other_hotels_test!G2329</f>
        <v>franklinflaps</v>
      </c>
      <c r="C2329" s="4" t="str">
        <f>IF(ISBLANK(other_hotels_test!H2329),"",other_hotels_test!H2329)</f>
        <v/>
      </c>
      <c r="D2329" s="1" t="str">
        <f>MID(other_hotels_test!I2329,FIND("of",other_hotels_test!I2329,1)-2,12)</f>
        <v>3 of 5 stars</v>
      </c>
      <c r="E2329" s="1" t="str">
        <f>MID(other_hotels_test!I2329,FIND("of",other_hotels_test!I2329,1)-2,2)</f>
        <v xml:space="preserve">3 </v>
      </c>
      <c r="F2329" s="2">
        <f>MID(other_hotels_test!I2329,FIND("of",other_hotels_test!I2329,1)-2,2)/MID(other_hotels_test!I2329,FIND("of",other_hotels_test!I2329,1)+2,2)</f>
        <v>0.6</v>
      </c>
      <c r="G2329" s="3" t="str">
        <f>IF(ISBLANK(other_hotels_test!J2329),"",other_hotels_test!J2329)</f>
        <v>“Nice clean room but hated the area”</v>
      </c>
      <c r="H2329" s="3" t="str">
        <f>IF(ISBLANK(other_hotels_test!K2329),"",other_hotels_test!K2329)</f>
        <v>The rooms at this hotel were really clean and are reasonably priced. What surprised us the most was that it was right in the middle of the red light district. You walk outside and the streets are lined with working girls day or night. 24 hour restaurants are all around the area so if you want to try some nice Chinese or Indian food you don't have to look far. The staff are good and the hotel was nice for its price but would consider staying in a different area next time.</v>
      </c>
      <c r="I2329" s="1" t="str">
        <f>TRIM(IF(ISERROR(MID(other_hotels_test!L2329,7,FIND("travelled",other_hotels_test!L2329,1)-7)),"",MID(other_hotels_test!L2329,7,FIND("travelled",other_hotels_test!L2329,1)-7)))</f>
        <v>October 2013</v>
      </c>
      <c r="J2329" s="1" t="str">
        <f>TRIM(IF(ISERROR(MID(other_hotels_test!L2329,FIND("travelled",other_hotels_test!L2329,1)+9,LEN(other_hotels_test!L2329))),"",MID(other_hotels_test!L2329,FIND("travelled",other_hotels_test!L2329,1)+9,LEN(other_hotels_test!L2329))))</f>
        <v>as a couple</v>
      </c>
      <c r="K2329" s="4" t="e">
        <f ca="1">udfRegEx(other_hotels_test!M2329,"\d( of )\d( stars).*(n&gt;)([\s\S]*;)")&amp;CHAR(10)&amp;udfRegEx(other_hotels_test!M2329,"[^;]+$\d( of )\d( stars).*(n&gt;)([\s\S]*;)")</f>
        <v>#NAME?</v>
      </c>
      <c r="N2329" s="1" t="str">
        <f>other_hotels_test!P2329</f>
        <v>Reviewed 19 October 2013</v>
      </c>
    </row>
    <row r="2330" spans="1:14" ht="70">
      <c r="A2330" s="1" t="str">
        <f>MID(other_hotels_test!D2330,1,FIND("_data",other_hotels_test!D2330,1)-1)</f>
        <v>fragrance_hotel_ruby</v>
      </c>
      <c r="B2330" s="4" t="str">
        <f>other_hotels_test!G2330</f>
        <v>partikles</v>
      </c>
      <c r="C2330" s="4" t="str">
        <f>IF(ISBLANK(other_hotels_test!H2330),"",other_hotels_test!H2330)</f>
        <v>Sydney Australia</v>
      </c>
      <c r="D2330" s="1" t="str">
        <f>MID(other_hotels_test!I2330,FIND("of",other_hotels_test!I2330,1)-2,12)</f>
        <v>3 of 5 stars</v>
      </c>
      <c r="E2330" s="1" t="str">
        <f>MID(other_hotels_test!I2330,FIND("of",other_hotels_test!I2330,1)-2,2)</f>
        <v xml:space="preserve">3 </v>
      </c>
      <c r="F2330" s="2">
        <f>MID(other_hotels_test!I2330,FIND("of",other_hotels_test!I2330,1)-2,2)/MID(other_hotels_test!I2330,FIND("of",other_hotels_test!I2330,1)+2,2)</f>
        <v>0.6</v>
      </c>
      <c r="G2330" s="3" t="str">
        <f>IF(ISBLANK(other_hotels_test!J2330),"",other_hotels_test!J2330)</f>
        <v>“Small”</v>
      </c>
      <c r="H2330" s="3" t="str">
        <f>IF(ISBLANK(other_hotels_test!K2330),"",other_hotels_test!K2330)</f>
        <v>I don't have much experience in Singapore hotels but this place is small. Open the door and less then two steps to bed. Bathroom another step away. Theres a convenience store downstairs which is handy. Staff were ok. I was happy to have a bed but would probably go nuts if I had to stay longer then my 2 nights.</v>
      </c>
      <c r="I2330" s="1" t="str">
        <f>TRIM(IF(ISERROR(MID(other_hotels_test!L2330,7,FIND("travelled",other_hotels_test!L2330,1)-7)),"",MID(other_hotels_test!L2330,7,FIND("travelled",other_hotels_test!L2330,1)-7)))</f>
        <v>August 2013</v>
      </c>
      <c r="J2330" s="1" t="str">
        <f>TRIM(IF(ISERROR(MID(other_hotels_test!L2330,FIND("travelled",other_hotels_test!L2330,1)+9,LEN(other_hotels_test!L2330))),"",MID(other_hotels_test!L2330,FIND("travelled",other_hotels_test!L2330,1)+9,LEN(other_hotels_test!L2330))))</f>
        <v>solo</v>
      </c>
      <c r="K2330" s="4" t="e">
        <f ca="1">udfRegEx(other_hotels_test!M2330,"\d( of )\d( stars).*(n&gt;)([\s\S]*;)")&amp;CHAR(10)&amp;udfRegEx(other_hotels_test!M2330,"[^;]+$\d( of )\d( stars).*(n&gt;)([\s\S]*;)")</f>
        <v>#NAME?</v>
      </c>
      <c r="N2330" s="1" t="str">
        <f>other_hotels_test!P2330</f>
        <v>Reviewed 18 October 2013</v>
      </c>
    </row>
    <row r="2331" spans="1:14" ht="84">
      <c r="A2331" s="1" t="str">
        <f>MID(other_hotels_test!D2331,1,FIND("_data",other_hotels_test!D2331,1)-1)</f>
        <v>fragrance_hotel_ruby</v>
      </c>
      <c r="B2331" s="4" t="str">
        <f>other_hotels_test!G2331</f>
        <v>redwolef</v>
      </c>
      <c r="C2331" s="4" t="str">
        <f>IF(ISBLANK(other_hotels_test!H2331),"",other_hotels_test!H2331)</f>
        <v>Darwin Australia</v>
      </c>
      <c r="D2331" s="1" t="str">
        <f>MID(other_hotels_test!I2331,FIND("of",other_hotels_test!I2331,1)-2,12)</f>
        <v>4 of 5 stars</v>
      </c>
      <c r="E2331" s="1" t="str">
        <f>MID(other_hotels_test!I2331,FIND("of",other_hotels_test!I2331,1)-2,2)</f>
        <v xml:space="preserve">4 </v>
      </c>
      <c r="F2331" s="2">
        <f>MID(other_hotels_test!I2331,FIND("of",other_hotels_test!I2331,1)-2,2)/MID(other_hotels_test!I2331,FIND("of",other_hotels_test!I2331,1)+2,2)</f>
        <v>0.8</v>
      </c>
      <c r="G2331" s="3" t="str">
        <f>IF(ISBLANK(other_hotels_test!J2331),"",other_hotels_test!J2331)</f>
        <v>“good for one night”</v>
      </c>
      <c r="H2331" s="3" t="str">
        <f>IF(ISBLANK(other_hotels_test!K2331),"",other_hotels_test!K2331)</f>
        <v>staff were all good and room very clean.we were upgraded to executive becausei'm assuming they had no double beds available in what we booked. but you couldn't swing a cat in the room.the bed took up almost all the room.i'm only an average height guy but i could only just fit all of me on the bed.good for one night but that would be all i could recommend.</v>
      </c>
      <c r="I2331" s="1" t="str">
        <f>TRIM(IF(ISERROR(MID(other_hotels_test!L2331,7,FIND("travelled",other_hotels_test!L2331,1)-7)),"",MID(other_hotels_test!L2331,7,FIND("travelled",other_hotels_test!L2331,1)-7)))</f>
        <v>October 2013</v>
      </c>
      <c r="J2331" s="1" t="str">
        <f>TRIM(IF(ISERROR(MID(other_hotels_test!L2331,FIND("travelled",other_hotels_test!L2331,1)+9,LEN(other_hotels_test!L2331))),"",MID(other_hotels_test!L2331,FIND("travelled",other_hotels_test!L2331,1)+9,LEN(other_hotels_test!L2331))))</f>
        <v>as a couple</v>
      </c>
      <c r="K2331" s="4" t="e">
        <f ca="1">udfRegEx(other_hotels_test!M2331,"\d( of )\d( stars).*(n&gt;)([\s\S]*;)")&amp;CHAR(10)&amp;udfRegEx(other_hotels_test!M2331,"[^;]+$\d( of )\d( stars).*(n&gt;)([\s\S]*;)")</f>
        <v>#NAME?</v>
      </c>
      <c r="N2331" s="1" t="str">
        <f>other_hotels_test!P2331</f>
        <v>Reviewed 15 October 2013</v>
      </c>
    </row>
    <row r="2332" spans="1:14" ht="140">
      <c r="A2332" s="1" t="str">
        <f>MID(other_hotels_test!D2332,1,FIND("_data",other_hotels_test!D2332,1)-1)</f>
        <v>fragrance_hotel_ruby</v>
      </c>
      <c r="B2332" s="4" t="str">
        <f>other_hotels_test!G2332</f>
        <v>1crowbait</v>
      </c>
      <c r="C2332" s="4" t="str">
        <f>IF(ISBLANK(other_hotels_test!H2332),"",other_hotels_test!H2332)</f>
        <v>Townsville Australia</v>
      </c>
      <c r="D2332" s="1" t="str">
        <f>MID(other_hotels_test!I2332,FIND("of",other_hotels_test!I2332,1)-2,12)</f>
        <v>3 of 5 stars</v>
      </c>
      <c r="E2332" s="1" t="str">
        <f>MID(other_hotels_test!I2332,FIND("of",other_hotels_test!I2332,1)-2,2)</f>
        <v xml:space="preserve">3 </v>
      </c>
      <c r="F2332" s="2">
        <f>MID(other_hotels_test!I2332,FIND("of",other_hotels_test!I2332,1)-2,2)/MID(other_hotels_test!I2332,FIND("of",other_hotels_test!I2332,1)+2,2)</f>
        <v>0.6</v>
      </c>
      <c r="G2332" s="3" t="str">
        <f>IF(ISBLANK(other_hotels_test!J2332),"",other_hotels_test!J2332)</f>
        <v>“Airport stop-over at best”</v>
      </c>
      <c r="H2332" s="3" t="str">
        <f>IF(ISBLANK(other_hotels_test!K2332),"",other_hotels_test!K2332)</f>
        <v>We arrived late afternoon reception was very good but the advice given was suspect. We asked about food outlets and were told 24/7 eateries were just up the road this is true but the choice and likekyhood of getting a table was limited. However we found a little Chinese cafe that suited the needs of the hungry/tired traveler. Back to the room well I have seen bigger bathrooms in a caravan ! The bed took up 99% of the bedroom we had to re-pack our cases several times because they had to be stored upright in the entrance. Sing$90 a night ? No place for a holiday. Somewhere to fall down between flights ok.</v>
      </c>
      <c r="I2332" s="1" t="str">
        <f>TRIM(IF(ISERROR(MID(other_hotels_test!L2332,7,FIND("travelled",other_hotels_test!L2332,1)-7)),"",MID(other_hotels_test!L2332,7,FIND("travelled",other_hotels_test!L2332,1)-7)))</f>
        <v>October 2013</v>
      </c>
      <c r="J2332" s="1" t="str">
        <f>TRIM(IF(ISERROR(MID(other_hotels_test!L2332,FIND("travelled",other_hotels_test!L2332,1)+9,LEN(other_hotels_test!L2332))),"",MID(other_hotels_test!L2332,FIND("travelled",other_hotels_test!L2332,1)+9,LEN(other_hotels_test!L2332))))</f>
        <v>as a couple</v>
      </c>
      <c r="K2332" s="4" t="e">
        <f ca="1">udfRegEx(other_hotels_test!M2332,"\d( of )\d( stars).*(n&gt;)([\s\S]*;)")&amp;CHAR(10)&amp;udfRegEx(other_hotels_test!M2332,"[^;]+$\d( of )\d( stars).*(n&gt;)([\s\S]*;)")</f>
        <v>#NAME?</v>
      </c>
      <c r="N2332" s="1" t="str">
        <f>other_hotels_test!P2332</f>
        <v>Reviewed 14 October 2013</v>
      </c>
    </row>
    <row r="2333" spans="1:14" ht="56">
      <c r="A2333" s="1" t="str">
        <f>MID(other_hotels_test!D2333,1,FIND("_data",other_hotels_test!D2333,1)-1)</f>
        <v>fragrance_hotel_ruby</v>
      </c>
      <c r="B2333" s="4" t="str">
        <f>other_hotels_test!G2333</f>
        <v>Thomasz01</v>
      </c>
      <c r="C2333" s="4" t="str">
        <f>IF(ISBLANK(other_hotels_test!H2333),"",other_hotels_test!H2333)</f>
        <v>Konstanz Germany</v>
      </c>
      <c r="D2333" s="1" t="str">
        <f>MID(other_hotels_test!I2333,FIND("of",other_hotels_test!I2333,1)-2,12)</f>
        <v>4 of 5 stars</v>
      </c>
      <c r="E2333" s="1" t="str">
        <f>MID(other_hotels_test!I2333,FIND("of",other_hotels_test!I2333,1)-2,2)</f>
        <v xml:space="preserve">4 </v>
      </c>
      <c r="F2333" s="2">
        <f>MID(other_hotels_test!I2333,FIND("of",other_hotels_test!I2333,1)-2,2)/MID(other_hotels_test!I2333,FIND("of",other_hotels_test!I2333,1)+2,2)</f>
        <v>0.8</v>
      </c>
      <c r="G2333" s="3" t="str">
        <f>IF(ISBLANK(other_hotels_test!J2333),"",other_hotels_test!J2333)</f>
        <v>“Very nice Hotel.”</v>
      </c>
      <c r="H2333" s="3" t="str">
        <f>IF(ISBLANK(other_hotels_test!K2333),"",other_hotels_test!K2333)</f>
        <v>Nice hotel. Medium sized rooms. Extremely clean. Good service. Excellent location New bathroom und all lines very clean and tidy. Good AC and TV sets In the evening you may see hookers on the street but they are harmeless and leave you alone.</v>
      </c>
      <c r="I2333" s="1" t="str">
        <f>TRIM(IF(ISERROR(MID(other_hotels_test!L2333,7,FIND("travelled",other_hotels_test!L2333,1)-7)),"",MID(other_hotels_test!L2333,7,FIND("travelled",other_hotels_test!L2333,1)-7)))</f>
        <v>June 2013</v>
      </c>
      <c r="J2333" s="1" t="str">
        <f>TRIM(IF(ISERROR(MID(other_hotels_test!L2333,FIND("travelled",other_hotels_test!L2333,1)+9,LEN(other_hotels_test!L2333))),"",MID(other_hotels_test!L2333,FIND("travelled",other_hotels_test!L2333,1)+9,LEN(other_hotels_test!L2333))))</f>
        <v>with family</v>
      </c>
      <c r="K2333" s="4" t="e">
        <f ca="1">udfRegEx(other_hotels_test!M2333,"\d( of )\d( stars).*(n&gt;)([\s\S]*;)")&amp;CHAR(10)&amp;udfRegEx(other_hotels_test!M2333,"[^;]+$\d( of )\d( stars).*(n&gt;)([\s\S]*;)")</f>
        <v>#NAME?</v>
      </c>
      <c r="N2333" s="1" t="str">
        <f>other_hotels_test!P2333</f>
        <v>Reviewed 11 October 2013</v>
      </c>
    </row>
    <row r="2334" spans="1:14" ht="140">
      <c r="A2334" s="1" t="str">
        <f>MID(other_hotels_test!D2334,1,FIND("_data",other_hotels_test!D2334,1)-1)</f>
        <v>fragrance_hotel_ruby</v>
      </c>
      <c r="B2334" s="4" t="str">
        <f>other_hotels_test!G2334</f>
        <v>Jens J</v>
      </c>
      <c r="C2334" s="4" t="str">
        <f>IF(ISBLANK(other_hotels_test!H2334),"",other_hotels_test!H2334)</f>
        <v>Mainz Germany</v>
      </c>
      <c r="D2334" s="1" t="str">
        <f>MID(other_hotels_test!I2334,FIND("of",other_hotels_test!I2334,1)-2,12)</f>
        <v>4 of 5 stars</v>
      </c>
      <c r="E2334" s="1" t="str">
        <f>MID(other_hotels_test!I2334,FIND("of",other_hotels_test!I2334,1)-2,2)</f>
        <v xml:space="preserve">4 </v>
      </c>
      <c r="F2334" s="2">
        <f>MID(other_hotels_test!I2334,FIND("of",other_hotels_test!I2334,1)-2,2)/MID(other_hotels_test!I2334,FIND("of",other_hotels_test!I2334,1)+2,2)</f>
        <v>0.8</v>
      </c>
      <c r="G2334" s="3" t="str">
        <f>IF(ISBLANK(other_hotels_test!J2334),"",other_hotels_test!J2334)</f>
        <v>“Rather cheap and clean hotel in Singapore's Geylang district”</v>
      </c>
      <c r="H2334" s="3" t="str">
        <f>IF(ISBLANK(other_hotels_test!K2334),"",other_hotels_test!K2334)</f>
        <v>We had a superior room on the eighth floor of the hotel. The room was clean and comparatively large. It had a TV as well as tea and coffee making facilities and a large window. The bathroom was a bit small but also clean. The hotel is only a 5 in walk away from the Aljunied MRT station making it well connected to Changi airport and the city center. The only "problem" some might have with this hotel is that it is located in Singapore's red light district. Although you can see this rather clearly in the streets around the hotel it is still a safe neighbourhood and you won't be bothered by the people working there.</v>
      </c>
      <c r="I2334" s="1" t="str">
        <f>TRIM(IF(ISERROR(MID(other_hotels_test!L2334,7,FIND("travelled",other_hotels_test!L2334,1)-7)),"",MID(other_hotels_test!L2334,7,FIND("travelled",other_hotels_test!L2334,1)-7)))</f>
        <v>April 2014</v>
      </c>
      <c r="J2334" s="1" t="str">
        <f>TRIM(IF(ISERROR(MID(other_hotels_test!L2334,FIND("travelled",other_hotels_test!L2334,1)+9,LEN(other_hotels_test!L2334))),"",MID(other_hotels_test!L2334,FIND("travelled",other_hotels_test!L2334,1)+9,LEN(other_hotels_test!L2334))))</f>
        <v>as a couple</v>
      </c>
      <c r="K2334" s="4" t="e">
        <f ca="1">udfRegEx(other_hotels_test!M2334,"\d( of )\d( stars).*(n&gt;)([\s\S]*;)")&amp;CHAR(10)&amp;udfRegEx(other_hotels_test!M2334,"[^;]+$\d( of )\d( stars).*(n&gt;)([\s\S]*;)")</f>
        <v>#NAME?</v>
      </c>
      <c r="N2334" s="1" t="str">
        <f>other_hotels_test!P2334</f>
        <v>Reviewed 8 April 2014</v>
      </c>
    </row>
    <row r="2335" spans="1:14" ht="84">
      <c r="A2335" s="1" t="str">
        <f>MID(other_hotels_test!D2335,1,FIND("_data",other_hotels_test!D2335,1)-1)</f>
        <v>fragrance_hotel_ruby</v>
      </c>
      <c r="B2335" s="4" t="str">
        <f>other_hotels_test!G2335</f>
        <v>Tuttle51</v>
      </c>
      <c r="C2335" s="4" t="str">
        <f>IF(ISBLANK(other_hotels_test!H2335),"",other_hotels_test!H2335)</f>
        <v>Seoul South Korea</v>
      </c>
      <c r="D2335" s="1" t="str">
        <f>MID(other_hotels_test!I2335,FIND("of",other_hotels_test!I2335,1)-2,12)</f>
        <v>4 of 5 stars</v>
      </c>
      <c r="E2335" s="1" t="str">
        <f>MID(other_hotels_test!I2335,FIND("of",other_hotels_test!I2335,1)-2,2)</f>
        <v xml:space="preserve">4 </v>
      </c>
      <c r="F2335" s="2">
        <f>MID(other_hotels_test!I2335,FIND("of",other_hotels_test!I2335,1)-2,2)/MID(other_hotels_test!I2335,FIND("of",other_hotels_test!I2335,1)+2,2)</f>
        <v>0.8</v>
      </c>
      <c r="G2335" s="3" t="str">
        <f>IF(ISBLANK(other_hotels_test!J2335),"",other_hotels_test!J2335)</f>
        <v>“Clean Convenient”</v>
      </c>
      <c r="H2335" s="3" t="str">
        <f>IF(ISBLANK(other_hotels_test!K2335),"",other_hotels_test!K2335)</f>
        <v>As other have noted this hotel is in a "red light" district but it is a safe welcoming neighborhood. The hotel itself is clean well-lighted with helpful staff. My room was nice with well-functioning air con plenty of hot water and a TV. The price was reasonable. Best of all it's conveniently located where taxis are easy to fins and the MRT station a ten minute walk (Al Junied).</v>
      </c>
      <c r="I2335" s="1" t="str">
        <f>TRIM(IF(ISERROR(MID(other_hotels_test!L2335,7,FIND("travelled",other_hotels_test!L2335,1)-7)),"",MID(other_hotels_test!L2335,7,FIND("travelled",other_hotels_test!L2335,1)-7)))</f>
        <v>February 2014</v>
      </c>
      <c r="J2335" s="1" t="str">
        <f>TRIM(IF(ISERROR(MID(other_hotels_test!L2335,FIND("travelled",other_hotels_test!L2335,1)+9,LEN(other_hotels_test!L2335))),"",MID(other_hotels_test!L2335,FIND("travelled",other_hotels_test!L2335,1)+9,LEN(other_hotels_test!L2335))))</f>
        <v>solo</v>
      </c>
      <c r="K2335" s="4" t="e">
        <f ca="1">udfRegEx(other_hotels_test!M2335,"\d( of )\d( stars).*(n&gt;)([\s\S]*;)")&amp;CHAR(10)&amp;udfRegEx(other_hotels_test!M2335,"[^;]+$\d( of )\d( stars).*(n&gt;)([\s\S]*;)")</f>
        <v>#NAME?</v>
      </c>
      <c r="N2335" s="1" t="str">
        <f>other_hotels_test!P2335</f>
        <v>Reviewed 5 April 2014</v>
      </c>
    </row>
    <row r="2336" spans="1:14" ht="238">
      <c r="A2336" s="1" t="str">
        <f>MID(other_hotels_test!D2336,1,FIND("_data",other_hotels_test!D2336,1)-1)</f>
        <v>fragrance_hotel_ruby</v>
      </c>
      <c r="B2336" s="4" t="str">
        <f>other_hotels_test!G2336</f>
        <v>Tony W</v>
      </c>
      <c r="C2336" s="4" t="str">
        <f>IF(ISBLANK(other_hotels_test!H2336),"",other_hotels_test!H2336)</f>
        <v>Perth Australia</v>
      </c>
      <c r="D2336" s="1" t="str">
        <f>MID(other_hotels_test!I2336,FIND("of",other_hotels_test!I2336,1)-2,12)</f>
        <v>4 of 5 stars</v>
      </c>
      <c r="E2336" s="1" t="str">
        <f>MID(other_hotels_test!I2336,FIND("of",other_hotels_test!I2336,1)-2,2)</f>
        <v xml:space="preserve">4 </v>
      </c>
      <c r="F2336" s="2">
        <f>MID(other_hotels_test!I2336,FIND("of",other_hotels_test!I2336,1)-2,2)/MID(other_hotels_test!I2336,FIND("of",other_hotels_test!I2336,1)+2,2)</f>
        <v>0.8</v>
      </c>
      <c r="G2336" s="3" t="str">
        <f>IF(ISBLANK(other_hotels_test!J2336),"",other_hotels_test!J2336)</f>
        <v>“A good but inexpensive hotel close to airport”</v>
      </c>
      <c r="H2336" s="3" t="str">
        <f>IF(ISBLANK(other_hotels_test!K2336),"",other_hotels_test!K2336)</f>
        <v>An inexpensive no-frills hotel in the Geylang district about 15 ride taxi minutes from the airport and ideal for those transiting through Singapore who don't want the trouble an expense of staying at a more expensive and distant hotel in central Singapore. The rooms are very small and the bathroom is tiny but if all you want is a shower and a bed it is fine. The rooms are clean and equipped with a flat screen TV and coffee/tea facilities. There are numerous coffee shops close to the hotel but none serve western western food so unless you are into noodles and porridge you may have to settle for something from one of the mini-marts. I made the mistake of directing the airport taxi driver to the Fragrance Hotel in Geylang without specifying The Ruby. He instead deposited me a few streets away at the Fragrance Sapphire which fortunately only required a short walk to the Ruby. At 12.30 at night this turned out to be an interesting experience as along the whole route I was regularly greeted by attractive young ladies who seemed very keen to offer some special hospitality.</v>
      </c>
      <c r="I2336" s="1" t="str">
        <f>TRIM(IF(ISERROR(MID(other_hotels_test!L2336,7,FIND("travelled",other_hotels_test!L2336,1)-7)),"",MID(other_hotels_test!L2336,7,FIND("travelled",other_hotels_test!L2336,1)-7)))</f>
        <v>March 2014</v>
      </c>
      <c r="J2336" s="1" t="str">
        <f>TRIM(IF(ISERROR(MID(other_hotels_test!L2336,FIND("travelled",other_hotels_test!L2336,1)+9,LEN(other_hotels_test!L2336))),"",MID(other_hotels_test!L2336,FIND("travelled",other_hotels_test!L2336,1)+9,LEN(other_hotels_test!L2336))))</f>
        <v>solo</v>
      </c>
      <c r="K2336" s="4" t="e">
        <f ca="1">udfRegEx(other_hotels_test!M2336,"\d( of )\d( stars).*(n&gt;)([\s\S]*;)")&amp;CHAR(10)&amp;udfRegEx(other_hotels_test!M2336,"[^;]+$\d( of )\d( stars).*(n&gt;)([\s\S]*;)")</f>
        <v>#NAME?</v>
      </c>
      <c r="N2336" s="1" t="str">
        <f>other_hotels_test!P2336</f>
        <v>Reviewed 4 April 2014</v>
      </c>
    </row>
    <row r="2337" spans="1:14" ht="409">
      <c r="A2337" s="1" t="str">
        <f>MID(other_hotels_test!D2337,1,FIND("_data",other_hotels_test!D2337,1)-1)</f>
        <v>fragrance_hotel_ruby</v>
      </c>
      <c r="B2337" s="4" t="str">
        <f>other_hotels_test!G2337</f>
        <v>Steven D</v>
      </c>
      <c r="C2337" s="4" t="str">
        <f>IF(ISBLANK(other_hotels_test!H2337),"",other_hotels_test!H2337)</f>
        <v/>
      </c>
      <c r="D2337" s="1" t="str">
        <f>MID(other_hotels_test!I2337,FIND("of",other_hotels_test!I2337,1)-2,12)</f>
        <v>1 of 5 stars</v>
      </c>
      <c r="E2337" s="1" t="str">
        <f>MID(other_hotels_test!I2337,FIND("of",other_hotels_test!I2337,1)-2,2)</f>
        <v xml:space="preserve">1 </v>
      </c>
      <c r="F2337" s="2">
        <f>MID(other_hotels_test!I2337,FIND("of",other_hotels_test!I2337,1)-2,2)/MID(other_hotels_test!I2337,FIND("of",other_hotels_test!I2337,1)+2,2)</f>
        <v>0.2</v>
      </c>
      <c r="G2337" s="3" t="str">
        <f>IF(ISBLANK(other_hotels_test!J2337),"",other_hotels_test!J2337)</f>
        <v>“One of the worst places I've stayed”</v>
      </c>
      <c r="H2337" s="3" t="str">
        <f>IF(ISBLANK(other_hotels_test!K2337),"",other_hotels_test!K2337)</f>
        <v>We got into Singapore around 3pm on the 14th of March get to the Hotel and were told that check in would take about an hour. Once checked in we asked for a taxi to be ordered for about 10 minutes to get to the race track. It took an hour before the taxi showed up while it may not be the hotels fault I'm sure it wasn't ordered until we asked again some 30 minutes later. We asked about wifi as it was the only way we've been able to contact our family back home we were told its free in the lobby but because of our booking type we had to pay $10 for 24 hour access for 1 device. It was the first time all holiday we had to pay extra for wifi and we stayed at places that were a tenth of the price of this hotel. I found the staff rude in the number of times I spoke with them. On the rooms; It is by far the worst room I have ever stayed in. If you get room 209 ask to be put in another room. Firstly no windows open so the room gets stuffy when you're not in it. The air con is right above the left side of the bed so leaving it on during the night will leave the left side sleeper cold while the right side is ok. I got a cold from this we had set the air con to between 25˚ to 28˚ anything warmer and the room was too hot. You cannot even open a window. Right above the bed behind the roof of the room there is a toilet pipe. Every time someone flashes a toilet above you in the building you will hear it come past number 2's will make you feel sick as you hear it hit the end of the pipe. The other guests on our floor were always loud at all times of the day &amp; night I asked 1 woman to keep it down at 4am I was told where to go I spoke to staff about this and was told "they can be loud as they paid more for their room". The area seems to be where locals go to pick up sex workers walking around looking for dinner at night is quite unsafe during the day you are offered drugs between the hotel &amp; the transport hubs (the bus is a 2 minute walk while the train is a 10 minute walk). I think I could have enjoyed Singapore better if we had stayed elsewhere but I left Singapore really disliking the country.</v>
      </c>
      <c r="I2337" s="1" t="str">
        <f>TRIM(IF(ISERROR(MID(other_hotels_test!L2337,7,FIND("travelled",other_hotels_test!L2337,1)-7)),"",MID(other_hotels_test!L2337,7,FIND("travelled",other_hotels_test!L2337,1)-7)))</f>
        <v>March 2014</v>
      </c>
      <c r="J2337" s="1" t="str">
        <f>TRIM(IF(ISERROR(MID(other_hotels_test!L2337,FIND("travelled",other_hotels_test!L2337,1)+9,LEN(other_hotels_test!L2337))),"",MID(other_hotels_test!L2337,FIND("travelled",other_hotels_test!L2337,1)+9,LEN(other_hotels_test!L2337))))</f>
        <v>as a couple</v>
      </c>
      <c r="K2337" s="4" t="e">
        <f ca="1">udfRegEx(other_hotels_test!M2337,"\d( of )\d( stars).*(n&gt;)([\s\S]*;)")&amp;CHAR(10)&amp;udfRegEx(other_hotels_test!M2337,"[^;]+$\d( of )\d( stars).*(n&gt;)([\s\S]*;)")</f>
        <v>#NAME?</v>
      </c>
      <c r="N2337" s="1" t="str">
        <f>other_hotels_test!P2337</f>
        <v>Reviewed 4 April 2014</v>
      </c>
    </row>
    <row r="2338" spans="1:14" ht="140">
      <c r="A2338" s="1" t="str">
        <f>MID(other_hotels_test!D2338,1,FIND("_data",other_hotels_test!D2338,1)-1)</f>
        <v>fragrance_hotel_ruby</v>
      </c>
      <c r="B2338" s="4" t="str">
        <f>other_hotels_test!G2338</f>
        <v>smartcat64</v>
      </c>
      <c r="C2338" s="4" t="str">
        <f>IF(ISBLANK(other_hotels_test!H2338),"",other_hotels_test!H2338)</f>
        <v>Surrey</v>
      </c>
      <c r="D2338" s="1" t="str">
        <f>MID(other_hotels_test!I2338,FIND("of",other_hotels_test!I2338,1)-2,12)</f>
        <v>4 of 5 stars</v>
      </c>
      <c r="E2338" s="1" t="str">
        <f>MID(other_hotels_test!I2338,FIND("of",other_hotels_test!I2338,1)-2,2)</f>
        <v xml:space="preserve">4 </v>
      </c>
      <c r="F2338" s="2">
        <f>MID(other_hotels_test!I2338,FIND("of",other_hotels_test!I2338,1)-2,2)/MID(other_hotels_test!I2338,FIND("of",other_hotels_test!I2338,1)+2,2)</f>
        <v>0.8</v>
      </c>
      <c r="G2338" s="3" t="str">
        <f>IF(ISBLANK(other_hotels_test!J2338),"",other_hotels_test!J2338)</f>
        <v>“Best of the bunch in the area”</v>
      </c>
      <c r="H2338" s="3" t="str">
        <f>IF(ISBLANK(other_hotels_test!K2338),"",other_hotels_test!K2338)</f>
        <v>I have used the Fragrance Ruby a couple of times this year and for value for money in Singapore I rate it very highly I have stayed at several other hotels around Geylang but this is my preferred hotel of choice. Staff are very friendly and the free wi-fi in the lobby is very useful. Rooms are basic but clean and tidy and more than adequate for a night or two. Lots of choice for cheap food and drinks in Geylang Road just up the street from the hotel and only around 10 minutes walk to the Aljunied MRT station which is on the East-West line between the airport and city. You can get downtown in about 25 minutes by bus or train. Good quality at a very good price.</v>
      </c>
      <c r="I2338" s="1" t="str">
        <f>TRIM(IF(ISERROR(MID(other_hotels_test!L2338,7,FIND("travelled",other_hotels_test!L2338,1)-7)),"",MID(other_hotels_test!L2338,7,FIND("travelled",other_hotels_test!L2338,1)-7)))</f>
        <v>March 2014</v>
      </c>
      <c r="J2338" s="1" t="str">
        <f>TRIM(IF(ISERROR(MID(other_hotels_test!L2338,FIND("travelled",other_hotels_test!L2338,1)+9,LEN(other_hotels_test!L2338))),"",MID(other_hotels_test!L2338,FIND("travelled",other_hotels_test!L2338,1)+9,LEN(other_hotels_test!L2338))))</f>
        <v>on business</v>
      </c>
      <c r="K2338" s="4" t="e">
        <f ca="1">udfRegEx(other_hotels_test!M2338,"\d( of )\d( stars).*(n&gt;)([\s\S]*;)")&amp;CHAR(10)&amp;udfRegEx(other_hotels_test!M2338,"[^;]+$\d( of )\d( stars).*(n&gt;)([\s\S]*;)")</f>
        <v>#NAME?</v>
      </c>
      <c r="N2338" s="1" t="str">
        <f>other_hotels_test!P2338</f>
        <v>Reviewed 1 April 2014</v>
      </c>
    </row>
    <row r="2339" spans="1:14" ht="140">
      <c r="A2339" s="1" t="str">
        <f>MID(other_hotels_test!D2339,1,FIND("_data",other_hotels_test!D2339,1)-1)</f>
        <v>fragrance_hotel_ruby</v>
      </c>
      <c r="B2339" s="4" t="str">
        <f>other_hotels_test!G2339</f>
        <v>JohnLizzie</v>
      </c>
      <c r="C2339" s="4" t="str">
        <f>IF(ISBLANK(other_hotels_test!H2339),"",other_hotels_test!H2339)</f>
        <v/>
      </c>
      <c r="D2339" s="1" t="str">
        <f>MID(other_hotels_test!I2339,FIND("of",other_hotels_test!I2339,1)-2,12)</f>
        <v>5 of 5 stars</v>
      </c>
      <c r="E2339" s="1" t="str">
        <f>MID(other_hotels_test!I2339,FIND("of",other_hotels_test!I2339,1)-2,2)</f>
        <v xml:space="preserve">5 </v>
      </c>
      <c r="F2339" s="2">
        <f>MID(other_hotels_test!I2339,FIND("of",other_hotels_test!I2339,1)-2,2)/MID(other_hotels_test!I2339,FIND("of",other_hotels_test!I2339,1)+2,2)</f>
        <v>1</v>
      </c>
      <c r="G2339" s="3" t="str">
        <f>IF(ISBLANK(other_hotels_test!J2339),"",other_hotels_test!J2339)</f>
        <v>“Valued for $”</v>
      </c>
      <c r="H2339" s="3" t="str">
        <f>IF(ISBLANK(other_hotels_test!K2339),"",other_hotels_test!K2339)</f>
        <v>Great service! Even though I was attended by a trainee I think named Vera I am satisfied. Was there early but she explain that check-in time was at 3 and we could leave our baggage n try again at 2 if there was any available clean room. She assisted us on our baggage. we plan head out and ask her for the nearest metro and where could we buy gifts n rather cheap shopping she directed us. Well for a few days we asked her a lot of question where n how to go hope we are not bugging her. The staff there greeted upon leaving n entering hotel. Room wise I a bit small but comfy. Location wise is not so good but convenient for food and travel. Hotel has polite n warm staff.</v>
      </c>
      <c r="I2339" s="1" t="str">
        <f>TRIM(IF(ISERROR(MID(other_hotels_test!L2339,7,FIND("travelled",other_hotels_test!L2339,1)-7)),"",MID(other_hotels_test!L2339,7,FIND("travelled",other_hotels_test!L2339,1)-7)))</f>
        <v/>
      </c>
      <c r="J2339" s="1" t="str">
        <f>TRIM(IF(ISERROR(MID(other_hotels_test!L2339,FIND("travelled",other_hotels_test!L2339,1)+9,LEN(other_hotels_test!L2339))),"",MID(other_hotels_test!L2339,FIND("travelled",other_hotels_test!L2339,1)+9,LEN(other_hotels_test!L2339))))</f>
        <v/>
      </c>
      <c r="K2339" s="4" t="e">
        <f ca="1">udfRegEx(other_hotels_test!M2339,"\d( of )\d( stars).*(n&gt;)([\s\S]*;)")&amp;CHAR(10)&amp;udfRegEx(other_hotels_test!M2339,"[^;]+$\d( of )\d( stars).*(n&gt;)([\s\S]*;)")</f>
        <v>#NAME?</v>
      </c>
      <c r="N2339" s="1" t="str">
        <f>other_hotels_test!P2339</f>
        <v>Reviewed 4 September 2013</v>
      </c>
    </row>
    <row r="2340" spans="1:14" ht="126">
      <c r="A2340" s="1" t="str">
        <f>MID(other_hotels_test!D2340,1,FIND("_data",other_hotels_test!D2340,1)-1)</f>
        <v>fragrance_hotel_ruby</v>
      </c>
      <c r="B2340" s="4" t="str">
        <f>other_hotels_test!G2340</f>
        <v>kielogs</v>
      </c>
      <c r="C2340" s="4" t="str">
        <f>IF(ISBLANK(other_hotels_test!H2340),"",other_hotels_test!H2340)</f>
        <v>Paranaque Philippines</v>
      </c>
      <c r="D2340" s="1" t="str">
        <f>MID(other_hotels_test!I2340,FIND("of",other_hotels_test!I2340,1)-2,12)</f>
        <v>3 of 5 stars</v>
      </c>
      <c r="E2340" s="1" t="str">
        <f>MID(other_hotels_test!I2340,FIND("of",other_hotels_test!I2340,1)-2,2)</f>
        <v xml:space="preserve">3 </v>
      </c>
      <c r="F2340" s="2">
        <f>MID(other_hotels_test!I2340,FIND("of",other_hotels_test!I2340,1)-2,2)/MID(other_hotels_test!I2340,FIND("of",other_hotels_test!I2340,1)+2,2)</f>
        <v>0.6</v>
      </c>
      <c r="G2340" s="3" t="str">
        <f>IF(ISBLANK(other_hotels_test!J2340),"",other_hotels_test!J2340)</f>
        <v>“Travel on a budget on the Singapore RLD”</v>
      </c>
      <c r="H2340" s="3" t="str">
        <f>IF(ISBLANK(other_hotels_test!K2340),"",other_hotels_test!K2340)</f>
        <v>It may not be a five star hotel but this is perfect for travellers and not tourists going to SG. The fragrance brand is definitely the place to go for travellers. Their 40 usd a night rooms is not bad when the sheets are being changed daily and clean toilets. Also the airconditioner is pretty cool. The only thing with this location is it's in Geylang where the red light district is located. If you're adventurous then this is the place for you to crash in. There are nearby hawker centers in the area as well for a quick bite if you need it. If you're on a budget and you wanted to be adventurous this is the hotel for you. =)</v>
      </c>
      <c r="I2340" s="1" t="str">
        <f>TRIM(IF(ISERROR(MID(other_hotels_test!L2340,7,FIND("travelled",other_hotels_test!L2340,1)-7)),"",MID(other_hotels_test!L2340,7,FIND("travelled",other_hotels_test!L2340,1)-7)))</f>
        <v>November 2012</v>
      </c>
      <c r="J2340" s="1" t="str">
        <f>TRIM(IF(ISERROR(MID(other_hotels_test!L2340,FIND("travelled",other_hotels_test!L2340,1)+9,LEN(other_hotels_test!L2340))),"",MID(other_hotels_test!L2340,FIND("travelled",other_hotels_test!L2340,1)+9,LEN(other_hotels_test!L2340))))</f>
        <v>solo</v>
      </c>
      <c r="K2340" s="4" t="e">
        <f ca="1">udfRegEx(other_hotels_test!M2340,"\d( of )\d( stars).*(n&gt;)([\s\S]*;)")&amp;CHAR(10)&amp;udfRegEx(other_hotels_test!M2340,"[^;]+$\d( of )\d( stars).*(n&gt;)([\s\S]*;)")</f>
        <v>#NAME?</v>
      </c>
      <c r="N2340" s="1" t="str">
        <f>other_hotels_test!P2340</f>
        <v>Reviewed 4 September 2013</v>
      </c>
    </row>
    <row r="2341" spans="1:14" ht="112">
      <c r="A2341" s="1" t="str">
        <f>MID(other_hotels_test!D2341,1,FIND("_data",other_hotels_test!D2341,1)-1)</f>
        <v>fragrance_hotel_ruby</v>
      </c>
      <c r="B2341" s="4" t="str">
        <f>other_hotels_test!G2341</f>
        <v>ventofreddo</v>
      </c>
      <c r="C2341" s="4" t="str">
        <f>IF(ISBLANK(other_hotels_test!H2341),"",other_hotels_test!H2341)</f>
        <v>Milan Italy</v>
      </c>
      <c r="D2341" s="1" t="str">
        <f>MID(other_hotels_test!I2341,FIND("of",other_hotels_test!I2341,1)-2,12)</f>
        <v>2 of 5 stars</v>
      </c>
      <c r="E2341" s="1" t="str">
        <f>MID(other_hotels_test!I2341,FIND("of",other_hotels_test!I2341,1)-2,2)</f>
        <v xml:space="preserve">2 </v>
      </c>
      <c r="F2341" s="2">
        <f>MID(other_hotels_test!I2341,FIND("of",other_hotels_test!I2341,1)-2,2)/MID(other_hotels_test!I2341,FIND("of",other_hotels_test!I2341,1)+2,2)</f>
        <v>0.4</v>
      </c>
      <c r="G2341" s="3" t="str">
        <f>IF(ISBLANK(other_hotels_test!J2341),"",other_hotels_test!J2341)</f>
        <v>“Little too little rooms”</v>
      </c>
      <c r="H2341" s="3" t="str">
        <f>IF(ISBLANK(other_hotels_test!K2341),"",other_hotels_test!K2341)</f>
        <v>Ok it's a cheap accomodation in the expensive Singapore but rooms are definitely too little with no space for luggages walking and so on. Also reaching plugs is very difficult and needs to lie on the bed to do! Staff anyway is nice maybe a bit too slow for check-in operations. Location isn't the best: underground is 8-10 minutes walk away and during the journey some nice girls could invite you to spend some time with them... There's no breakfast service so it's a good choice to buy something at 7/11 in the nearby.</v>
      </c>
      <c r="I2341" s="1" t="str">
        <f>TRIM(IF(ISERROR(MID(other_hotels_test!L2341,7,FIND("travelled",other_hotels_test!L2341,1)-7)),"",MID(other_hotels_test!L2341,7,FIND("travelled",other_hotels_test!L2341,1)-7)))</f>
        <v>August 2013</v>
      </c>
      <c r="J2341" s="1" t="str">
        <f>TRIM(IF(ISERROR(MID(other_hotels_test!L2341,FIND("travelled",other_hotels_test!L2341,1)+9,LEN(other_hotels_test!L2341))),"",MID(other_hotels_test!L2341,FIND("travelled",other_hotels_test!L2341,1)+9,LEN(other_hotels_test!L2341))))</f>
        <v>as a couple</v>
      </c>
      <c r="K2341" s="4" t="e">
        <f ca="1">udfRegEx(other_hotels_test!M2341,"\d( of )\d( stars).*(n&gt;)([\s\S]*;)")&amp;CHAR(10)&amp;udfRegEx(other_hotels_test!M2341,"[^;]+$\d( of )\d( stars).*(n&gt;)([\s\S]*;)")</f>
        <v>#NAME?</v>
      </c>
      <c r="N2341" s="1" t="str">
        <f>other_hotels_test!P2341</f>
        <v>Reviewed 4 September 2013</v>
      </c>
    </row>
    <row r="2342" spans="1:14" ht="70">
      <c r="A2342" s="1" t="str">
        <f>MID(other_hotels_test!D2342,1,FIND("_data",other_hotels_test!D2342,1)-1)</f>
        <v>fragrance_hotel_ruby</v>
      </c>
      <c r="B2342" s="4" t="str">
        <f>other_hotels_test!G2342</f>
        <v>scottyross86</v>
      </c>
      <c r="C2342" s="4" t="str">
        <f>IF(ISBLANK(other_hotels_test!H2342),"",other_hotels_test!H2342)</f>
        <v/>
      </c>
      <c r="D2342" s="1" t="str">
        <f>MID(other_hotels_test!I2342,FIND("of",other_hotels_test!I2342,1)-2,12)</f>
        <v>4 of 5 stars</v>
      </c>
      <c r="E2342" s="1" t="str">
        <f>MID(other_hotels_test!I2342,FIND("of",other_hotels_test!I2342,1)-2,2)</f>
        <v xml:space="preserve">4 </v>
      </c>
      <c r="F2342" s="2">
        <f>MID(other_hotels_test!I2342,FIND("of",other_hotels_test!I2342,1)-2,2)/MID(other_hotels_test!I2342,FIND("of",other_hotels_test!I2342,1)+2,2)</f>
        <v>0.8</v>
      </c>
      <c r="G2342" s="3" t="str">
        <f>IF(ISBLANK(other_hotels_test!J2342),"",other_hotels_test!J2342)</f>
        <v>“location keeps your accomodation cost down a bit..”</v>
      </c>
      <c r="H2342" s="3" t="str">
        <f>IF(ISBLANK(other_hotels_test!K2342),"",other_hotels_test!K2342)</f>
        <v>stayed 3 nights in an a/c double which was clean but very small. hotel is located in the middle of geylang's red light district (which was pretty amusing) but not too far to the mrt train into central singapore (around an 8 min walk). ideal to use as a base if you're looking for somewhere cheaper than chinatown etc to stay when exploring!</v>
      </c>
      <c r="I2342" s="1" t="str">
        <f>TRIM(IF(ISERROR(MID(other_hotels_test!L2342,7,FIND("travelled",other_hotels_test!L2342,1)-7)),"",MID(other_hotels_test!L2342,7,FIND("travelled",other_hotels_test!L2342,1)-7)))</f>
        <v/>
      </c>
      <c r="J2342" s="1" t="str">
        <f>TRIM(IF(ISERROR(MID(other_hotels_test!L2342,FIND("travelled",other_hotels_test!L2342,1)+9,LEN(other_hotels_test!L2342))),"",MID(other_hotels_test!L2342,FIND("travelled",other_hotels_test!L2342,1)+9,LEN(other_hotels_test!L2342))))</f>
        <v/>
      </c>
      <c r="K2342" s="4" t="e">
        <f ca="1">udfRegEx(other_hotels_test!M2342,"\d( of )\d( stars).*(n&gt;)([\s\S]*;)")&amp;CHAR(10)&amp;udfRegEx(other_hotels_test!M2342,"[^;]+$\d( of )\d( stars).*(n&gt;)([\s\S]*;)")</f>
        <v>#NAME?</v>
      </c>
      <c r="N2342" s="1" t="str">
        <f>other_hotels_test!P2342</f>
        <v>Reviewed 1 September 2013</v>
      </c>
    </row>
    <row r="2343" spans="1:14" ht="56">
      <c r="A2343" s="1" t="str">
        <f>MID(other_hotels_test!D2343,1,FIND("_data",other_hotels_test!D2343,1)-1)</f>
        <v>fragrance_hotel_ruby</v>
      </c>
      <c r="B2343" s="4" t="str">
        <f>other_hotels_test!G2343</f>
        <v>Patrick P</v>
      </c>
      <c r="C2343" s="4" t="str">
        <f>IF(ISBLANK(other_hotels_test!H2343),"",other_hotels_test!H2343)</f>
        <v/>
      </c>
      <c r="D2343" s="1" t="str">
        <f>MID(other_hotels_test!I2343,FIND("of",other_hotels_test!I2343,1)-2,12)</f>
        <v>1 of 5 stars</v>
      </c>
      <c r="E2343" s="1" t="str">
        <f>MID(other_hotels_test!I2343,FIND("of",other_hotels_test!I2343,1)-2,2)</f>
        <v xml:space="preserve">1 </v>
      </c>
      <c r="F2343" s="2">
        <f>MID(other_hotels_test!I2343,FIND("of",other_hotels_test!I2343,1)-2,2)/MID(other_hotels_test!I2343,FIND("of",other_hotels_test!I2343,1)+2,2)</f>
        <v>0.2</v>
      </c>
      <c r="G2343" s="3" t="str">
        <f>IF(ISBLANK(other_hotels_test!J2343),"",other_hotels_test!J2343)</f>
        <v>“Fragrance gets a whole new meaning”</v>
      </c>
      <c r="H2343" s="3" t="str">
        <f>IF(ISBLANK(other_hotels_test!K2343),"",other_hotels_test!K2343)</f>
        <v>DO NOT STAY AT THIS "HOTEL"! It stinks everything is dirty there were stains and hairs on bed sheets and towels the staff is extremely unfriendly and not helpful. The hotel is very cheap but at the same time you get even less value for that little money you're paying.</v>
      </c>
      <c r="I2343" s="1" t="str">
        <f>TRIM(IF(ISERROR(MID(other_hotels_test!L2343,7,FIND("travelled",other_hotels_test!L2343,1)-7)),"",MID(other_hotels_test!L2343,7,FIND("travelled",other_hotels_test!L2343,1)-7)))</f>
        <v/>
      </c>
      <c r="J2343" s="1" t="str">
        <f>TRIM(IF(ISERROR(MID(other_hotels_test!L2343,FIND("travelled",other_hotels_test!L2343,1)+9,LEN(other_hotels_test!L2343))),"",MID(other_hotels_test!L2343,FIND("travelled",other_hotels_test!L2343,1)+9,LEN(other_hotels_test!L2343))))</f>
        <v/>
      </c>
      <c r="K2343" s="4" t="e">
        <f ca="1">udfRegEx(other_hotels_test!M2343,"\d( of )\d( stars).*(n&gt;)([\s\S]*;)")&amp;CHAR(10)&amp;udfRegEx(other_hotels_test!M2343,"[^;]+$\d( of )\d( stars).*(n&gt;)([\s\S]*;)")</f>
        <v>#NAME?</v>
      </c>
      <c r="N2343" s="1" t="str">
        <f>other_hotels_test!P2343</f>
        <v>Reviewed 28 August 2013</v>
      </c>
    </row>
    <row r="2344" spans="1:14" ht="168">
      <c r="A2344" s="1" t="str">
        <f>MID(other_hotels_test!D2344,1,FIND("_data",other_hotels_test!D2344,1)-1)</f>
        <v>fragrance_hotel_ruby</v>
      </c>
      <c r="B2344" s="4" t="str">
        <f>other_hotels_test!G2344</f>
        <v>JesLon</v>
      </c>
      <c r="C2344" s="4" t="str">
        <f>IF(ISBLANK(other_hotels_test!H2344),"",other_hotels_test!H2344)</f>
        <v>London United Kingdom</v>
      </c>
      <c r="D2344" s="1" t="str">
        <f>MID(other_hotels_test!I2344,FIND("of",other_hotels_test!I2344,1)-2,12)</f>
        <v>4 of 5 stars</v>
      </c>
      <c r="E2344" s="1" t="str">
        <f>MID(other_hotels_test!I2344,FIND("of",other_hotels_test!I2344,1)-2,2)</f>
        <v xml:space="preserve">4 </v>
      </c>
      <c r="F2344" s="2">
        <f>MID(other_hotels_test!I2344,FIND("of",other_hotels_test!I2344,1)-2,2)/MID(other_hotels_test!I2344,FIND("of",other_hotels_test!I2344,1)+2,2)</f>
        <v>0.8</v>
      </c>
      <c r="G2344" s="3" t="str">
        <f>IF(ISBLANK(other_hotels_test!J2344),"",other_hotels_test!J2344)</f>
        <v>“Reasonable hotel”</v>
      </c>
      <c r="H2344" s="3" t="str">
        <f>IF(ISBLANK(other_hotels_test!K2344),"",other_hotels_test!K2344)</f>
        <v>First of all I have to say that for an expensive city like Singapore this is one of the cheapest places you can find. Room was clean not very big it is true but with everything you can need: flat TV kettle etc... You can even have interactive TV (at extra cost but probably you come to Singapore to do some tourism). The Geylang area well I didn´t know about it but it was not so bad. You can see prostitutes ok but it also has a lot of eating places and a distinctive atmosphere. If you don´t like 24h crowded places maybe it is not the best area for you. Staff was ok free wifi in the lobby and a useful and secured luggage room to keep your stuff if you are leaving late in night as I did. And although it is not central you have 2 different underground/train lines less 10 than minutes walking. I wouldn´t mind to use it again.</v>
      </c>
      <c r="I2344" s="1" t="str">
        <f>TRIM(IF(ISERROR(MID(other_hotels_test!L2344,7,FIND("travelled",other_hotels_test!L2344,1)-7)),"",MID(other_hotels_test!L2344,7,FIND("travelled",other_hotels_test!L2344,1)-7)))</f>
        <v>September 2013</v>
      </c>
      <c r="J2344" s="1" t="str">
        <f>TRIM(IF(ISERROR(MID(other_hotels_test!L2344,FIND("travelled",other_hotels_test!L2344,1)+9,LEN(other_hotels_test!L2344))),"",MID(other_hotels_test!L2344,FIND("travelled",other_hotels_test!L2344,1)+9,LEN(other_hotels_test!L2344))))</f>
        <v>solo</v>
      </c>
      <c r="K2344" s="4" t="e">
        <f ca="1">udfRegEx(other_hotels_test!M2344,"\d( of )\d( stars).*(n&gt;)([\s\S]*;)")&amp;CHAR(10)&amp;udfRegEx(other_hotels_test!M2344,"[^;]+$\d( of )\d( stars).*(n&gt;)([\s\S]*;)")</f>
        <v>#NAME?</v>
      </c>
      <c r="N2344" s="1" t="str">
        <f>other_hotels_test!P2344</f>
        <v>Reviewed 26 October 2013</v>
      </c>
    </row>
    <row r="2345" spans="1:14" ht="98">
      <c r="A2345" s="1" t="str">
        <f>MID(other_hotels_test!D2345,1,FIND("_data",other_hotels_test!D2345,1)-1)</f>
        <v>fragrance_hotel_ruby</v>
      </c>
      <c r="B2345" s="4" t="str">
        <f>other_hotels_test!G2345</f>
        <v>cebufoodieinheels</v>
      </c>
      <c r="C2345" s="4" t="str">
        <f>IF(ISBLANK(other_hotels_test!H2345),"",other_hotels_test!H2345)</f>
        <v/>
      </c>
      <c r="D2345" s="1" t="str">
        <f>MID(other_hotels_test!I2345,FIND("of",other_hotels_test!I2345,1)-2,12)</f>
        <v>5 of 5 stars</v>
      </c>
      <c r="E2345" s="1" t="str">
        <f>MID(other_hotels_test!I2345,FIND("of",other_hotels_test!I2345,1)-2,2)</f>
        <v xml:space="preserve">5 </v>
      </c>
      <c r="F2345" s="2">
        <f>MID(other_hotels_test!I2345,FIND("of",other_hotels_test!I2345,1)-2,2)/MID(other_hotels_test!I2345,FIND("of",other_hotels_test!I2345,1)+2,2)</f>
        <v>1</v>
      </c>
      <c r="G2345" s="3" t="str">
        <f>IF(ISBLANK(other_hotels_test!J2345),"",other_hotels_test!J2345)</f>
        <v>“Budget Friendly and Has Everything that I need”</v>
      </c>
      <c r="H2345" s="3" t="str">
        <f>IF(ISBLANK(other_hotels_test!K2345),"",other_hotels_test!K2345)</f>
        <v>Price is ok and the hotel itself is a breathe of fresh air given the location of the hotel being in the Geylang area. I was provided wifi access and the cleanliness is spotless! The housekeeping service even knocked in my room twice in one day asking me if they want the room cleaned. I guess these guys are serious about service. They had 4 sockets that allowed me to charge all my gadgets which was a big help for travellers like me.</v>
      </c>
      <c r="I2345" s="1" t="str">
        <f>TRIM(IF(ISERROR(MID(other_hotels_test!L2345,7,FIND("travelled",other_hotels_test!L2345,1)-7)),"",MID(other_hotels_test!L2345,7,FIND("travelled",other_hotels_test!L2345,1)-7)))</f>
        <v>October 2013</v>
      </c>
      <c r="J2345" s="1" t="str">
        <f>TRIM(IF(ISERROR(MID(other_hotels_test!L2345,FIND("travelled",other_hotels_test!L2345,1)+9,LEN(other_hotels_test!L2345))),"",MID(other_hotels_test!L2345,FIND("travelled",other_hotels_test!L2345,1)+9,LEN(other_hotels_test!L2345))))</f>
        <v>on business</v>
      </c>
      <c r="K2345" s="4" t="e">
        <f ca="1">udfRegEx(other_hotels_test!M2345,"\d( of )\d( stars).*(n&gt;)([\s\S]*;)")&amp;CHAR(10)&amp;udfRegEx(other_hotels_test!M2345,"[^;]+$\d( of )\d( stars).*(n&gt;)([\s\S]*;)")</f>
        <v>#NAME?</v>
      </c>
      <c r="N2345" s="1" t="str">
        <f>other_hotels_test!P2345</f>
        <v>Reviewed 26 October 2013</v>
      </c>
    </row>
    <row r="2346" spans="1:14" ht="112">
      <c r="A2346" s="1" t="str">
        <f>MID(other_hotels_test!D2346,1,FIND("_data",other_hotels_test!D2346,1)-1)</f>
        <v>fragrance_hotel_ruby</v>
      </c>
      <c r="B2346" s="4" t="str">
        <f>other_hotels_test!G2346</f>
        <v>Maxim_Tropical_Inn</v>
      </c>
      <c r="C2346" s="4" t="str">
        <f>IF(ISBLANK(other_hotels_test!H2346),"",other_hotels_test!H2346)</f>
        <v>Phuket Thailand</v>
      </c>
      <c r="D2346" s="1" t="str">
        <f>MID(other_hotels_test!I2346,FIND("of",other_hotels_test!I2346,1)-2,12)</f>
        <v>3 of 5 stars</v>
      </c>
      <c r="E2346" s="1" t="str">
        <f>MID(other_hotels_test!I2346,FIND("of",other_hotels_test!I2346,1)-2,2)</f>
        <v xml:space="preserve">3 </v>
      </c>
      <c r="F2346" s="2">
        <f>MID(other_hotels_test!I2346,FIND("of",other_hotels_test!I2346,1)-2,2)/MID(other_hotels_test!I2346,FIND("of",other_hotels_test!I2346,1)+2,2)</f>
        <v>0.6</v>
      </c>
      <c r="G2346" s="3" t="str">
        <f>IF(ISBLANK(other_hotels_test!J2346),"",other_hotels_test!J2346)</f>
        <v>“It's ok if you're on a tight budget”</v>
      </c>
      <c r="H2346" s="3" t="str">
        <f>IF(ISBLANK(other_hotels_test!K2346),"",other_hotels_test!K2346)</f>
        <v>We stayed for 3 nights while applying for Thai visa. This place is not bad considering the price compared to other hotels in singapore. Staff is friendly and always ready to help. Hotel located in the red light district. It's about 10 mins walk from MRT station. If you want wi-fi in your room it's 10$ for 24 hours for 1 device but still you won't be able to use it because the quality is just awful so it's better to use free wi-fi at the lobby. Don't count on wake up call if you need to be up in time because i didn't get any.</v>
      </c>
      <c r="I2346" s="1" t="str">
        <f>TRIM(IF(ISERROR(MID(other_hotels_test!L2346,7,FIND("travelled",other_hotels_test!L2346,1)-7)),"",MID(other_hotels_test!L2346,7,FIND("travelled",other_hotels_test!L2346,1)-7)))</f>
        <v>October 2013</v>
      </c>
      <c r="J2346" s="1" t="str">
        <f>TRIM(IF(ISERROR(MID(other_hotels_test!L2346,FIND("travelled",other_hotels_test!L2346,1)+9,LEN(other_hotels_test!L2346))),"",MID(other_hotels_test!L2346,FIND("travelled",other_hotels_test!L2346,1)+9,LEN(other_hotels_test!L2346))))</f>
        <v>as a couple</v>
      </c>
      <c r="K2346" s="4" t="e">
        <f ca="1">udfRegEx(other_hotels_test!M2346,"\d( of )\d( stars).*(n&gt;)([\s\S]*;)")&amp;CHAR(10)&amp;udfRegEx(other_hotels_test!M2346,"[^;]+$\d( of )\d( stars).*(n&gt;)([\s\S]*;)")</f>
        <v>#NAME?</v>
      </c>
      <c r="N2346" s="1" t="str">
        <f>other_hotels_test!P2346</f>
        <v>Reviewed 26 October 2013</v>
      </c>
    </row>
    <row r="2347" spans="1:14" ht="98">
      <c r="A2347" s="1" t="str">
        <f>MID(other_hotels_test!D2347,1,FIND("_data",other_hotels_test!D2347,1)-1)</f>
        <v>fragrance_hotel_ruby</v>
      </c>
      <c r="B2347" s="4" t="str">
        <f>other_hotels_test!G2347</f>
        <v>michael3wijaya</v>
      </c>
      <c r="C2347" s="4" t="str">
        <f>IF(ISBLANK(other_hotels_test!H2347),"",other_hotels_test!H2347)</f>
        <v>Kuta Indonesia</v>
      </c>
      <c r="D2347" s="1" t="str">
        <f>MID(other_hotels_test!I2347,FIND("of",other_hotels_test!I2347,1)-2,12)</f>
        <v>5 of 5 stars</v>
      </c>
      <c r="E2347" s="1" t="str">
        <f>MID(other_hotels_test!I2347,FIND("of",other_hotels_test!I2347,1)-2,2)</f>
        <v xml:space="preserve">5 </v>
      </c>
      <c r="F2347" s="2">
        <f>MID(other_hotels_test!I2347,FIND("of",other_hotels_test!I2347,1)-2,2)/MID(other_hotels_test!I2347,FIND("of",other_hotels_test!I2347,1)+2,2)</f>
        <v>1</v>
      </c>
      <c r="G2347" s="3" t="str">
        <f>IF(ISBLANK(other_hotels_test!J2347),"",other_hotels_test!J2347)</f>
        <v>“Superb as a budget hotel”</v>
      </c>
      <c r="H2347" s="3" t="str">
        <f>IF(ISBLANK(other_hotels_test!K2347),"",other_hotels_test!K2347)</f>
        <v>Quiet small but really comfortable as a budget hotel. For sure they have a very cheap rate however they have an excellence service for the guests. As i would like to mention as well that the hotel place is quite near to the MRT Station (aljuneid). As first time to travel in Singapore Geylang is like a prostitute area but for me this hotel is really fine. Separated by the outside circumstances it's a safe hotel. Keep it those values :)</v>
      </c>
      <c r="I2347" s="1" t="str">
        <f>TRIM(IF(ISERROR(MID(other_hotels_test!L2347,7,FIND("travelled",other_hotels_test!L2347,1)-7)),"",MID(other_hotels_test!L2347,7,FIND("travelled",other_hotels_test!L2347,1)-7)))</f>
        <v>May 2013</v>
      </c>
      <c r="J2347" s="1" t="str">
        <f>TRIM(IF(ISERROR(MID(other_hotels_test!L2347,FIND("travelled",other_hotels_test!L2347,1)+9,LEN(other_hotels_test!L2347))),"",MID(other_hotels_test!L2347,FIND("travelled",other_hotels_test!L2347,1)+9,LEN(other_hotels_test!L2347))))</f>
        <v>with family</v>
      </c>
      <c r="K2347" s="4" t="e">
        <f ca="1">udfRegEx(other_hotels_test!M2347,"\d( of )\d( stars).*(n&gt;)([\s\S]*;)")&amp;CHAR(10)&amp;udfRegEx(other_hotels_test!M2347,"[^;]+$\d( of )\d( stars).*(n&gt;)([\s\S]*;)")</f>
        <v>#NAME?</v>
      </c>
      <c r="N2347" s="1" t="str">
        <f>other_hotels_test!P2347</f>
        <v>Reviewed 24 October 2013</v>
      </c>
    </row>
    <row r="2348" spans="1:14" ht="84">
      <c r="A2348" s="1" t="str">
        <f>MID(other_hotels_test!D2348,1,FIND("_data",other_hotels_test!D2348,1)-1)</f>
        <v>fragrance_hotel_ruby</v>
      </c>
      <c r="B2348" s="4" t="str">
        <f>other_hotels_test!G2348</f>
        <v>Kris L</v>
      </c>
      <c r="C2348" s="4" t="str">
        <f>IF(ISBLANK(other_hotels_test!H2348),"",other_hotels_test!H2348)</f>
        <v>Hong Kong</v>
      </c>
      <c r="D2348" s="1" t="str">
        <f>MID(other_hotels_test!I2348,FIND("of",other_hotels_test!I2348,1)-2,12)</f>
        <v>4 of 5 stars</v>
      </c>
      <c r="E2348" s="1" t="str">
        <f>MID(other_hotels_test!I2348,FIND("of",other_hotels_test!I2348,1)-2,2)</f>
        <v xml:space="preserve">4 </v>
      </c>
      <c r="F2348" s="2">
        <f>MID(other_hotels_test!I2348,FIND("of",other_hotels_test!I2348,1)-2,2)/MID(other_hotels_test!I2348,FIND("of",other_hotels_test!I2348,1)+2,2)</f>
        <v>0.8</v>
      </c>
      <c r="G2348" s="3" t="str">
        <f>IF(ISBLANK(other_hotels_test!J2348),"",other_hotels_test!J2348)</f>
        <v>“Great value for money”</v>
      </c>
      <c r="H2348" s="3" t="str">
        <f>IF(ISBLANK(other_hotels_test!K2348),"",other_hotels_test!K2348)</f>
        <v>Rooms were a bit cramped but very clean and well equipped with flat screen cable-tv water boiler hairdryer etc and free wifi in the lobby. Staff were friendly and helpful and hotel was located conveniently about 7 min walk from nearest MRT station. Hotels in Singapore are not cheap so to find a hotel of this standard for such a low rate was a nice surprise.</v>
      </c>
      <c r="I2348" s="1" t="str">
        <f>TRIM(IF(ISERROR(MID(other_hotels_test!L2348,7,FIND("travelled",other_hotels_test!L2348,1)-7)),"",MID(other_hotels_test!L2348,7,FIND("travelled",other_hotels_test!L2348,1)-7)))</f>
        <v>September 2013</v>
      </c>
      <c r="J2348" s="1" t="str">
        <f>TRIM(IF(ISERROR(MID(other_hotels_test!L2348,FIND("travelled",other_hotels_test!L2348,1)+9,LEN(other_hotels_test!L2348))),"",MID(other_hotels_test!L2348,FIND("travelled",other_hotels_test!L2348,1)+9,LEN(other_hotels_test!L2348))))</f>
        <v>as a couple</v>
      </c>
      <c r="K2348" s="4" t="e">
        <f ca="1">udfRegEx(other_hotels_test!M2348,"\d( of )\d( stars).*(n&gt;)([\s\S]*;)")&amp;CHAR(10)&amp;udfRegEx(other_hotels_test!M2348,"[^;]+$\d( of )\d( stars).*(n&gt;)([\s\S]*;)")</f>
        <v>#NAME?</v>
      </c>
      <c r="N2348" s="1" t="str">
        <f>other_hotels_test!P2348</f>
        <v>Reviewed 21 October 2013</v>
      </c>
    </row>
    <row r="2349" spans="1:14" ht="56">
      <c r="A2349" s="1" t="str">
        <f>MID(other_hotels_test!D2349,1,FIND("_data",other_hotels_test!D2349,1)-1)</f>
        <v>fragrance_hotel_ruby</v>
      </c>
      <c r="B2349" s="4" t="str">
        <f>other_hotels_test!G2349</f>
        <v>Dianne092321</v>
      </c>
      <c r="C2349" s="4" t="str">
        <f>IF(ISBLANK(other_hotels_test!H2349),"",other_hotels_test!H2349)</f>
        <v>Manila Philippines</v>
      </c>
      <c r="D2349" s="1" t="str">
        <f>MID(other_hotels_test!I2349,FIND("of",other_hotels_test!I2349,1)-2,12)</f>
        <v>4 of 5 stars</v>
      </c>
      <c r="E2349" s="1" t="str">
        <f>MID(other_hotels_test!I2349,FIND("of",other_hotels_test!I2349,1)-2,2)</f>
        <v xml:space="preserve">4 </v>
      </c>
      <c r="F2349" s="2">
        <f>MID(other_hotels_test!I2349,FIND("of",other_hotels_test!I2349,1)-2,2)/MID(other_hotels_test!I2349,FIND("of",other_hotels_test!I2349,1)+2,2)</f>
        <v>0.8</v>
      </c>
      <c r="G2349" s="3" t="str">
        <f>IF(ISBLANK(other_hotels_test!J2349),"",other_hotels_test!J2349)</f>
        <v>“Good for a budget hotel.”</v>
      </c>
      <c r="H2349" s="3" t="str">
        <f>IF(ISBLANK(other_hotels_test!K2349),"",other_hotels_test!K2349)</f>
        <v>Though the room is quite small it's nice and clean. It is very accessible because it's near from a bus stop. Friendly staff in the reception area and good ambiance. They also have a free wifi on the lobby and rooms.</v>
      </c>
      <c r="I2349" s="1" t="str">
        <f>TRIM(IF(ISERROR(MID(other_hotels_test!L2349,7,FIND("travelled",other_hotels_test!L2349,1)-7)),"",MID(other_hotels_test!L2349,7,FIND("travelled",other_hotels_test!L2349,1)-7)))</f>
        <v>February 2014</v>
      </c>
      <c r="J2349" s="1" t="str">
        <f>TRIM(IF(ISERROR(MID(other_hotels_test!L2349,FIND("travelled",other_hotels_test!L2349,1)+9,LEN(other_hotels_test!L2349))),"",MID(other_hotels_test!L2349,FIND("travelled",other_hotels_test!L2349,1)+9,LEN(other_hotels_test!L2349))))</f>
        <v>with family</v>
      </c>
      <c r="K2349" s="4" t="e">
        <f ca="1">udfRegEx(other_hotels_test!M2349,"\d( of )\d( stars).*(n&gt;)([\s\S]*;)")&amp;CHAR(10)&amp;udfRegEx(other_hotels_test!M2349,"[^;]+$\d( of )\d( stars).*(n&gt;)([\s\S]*;)")</f>
        <v>#NAME?</v>
      </c>
      <c r="N2349" s="1" t="str">
        <f>other_hotels_test!P2349</f>
        <v>Reviewed 27 March 2014</v>
      </c>
    </row>
    <row r="2350" spans="1:14" ht="98">
      <c r="A2350" s="1" t="str">
        <f>MID(other_hotels_test!D2350,1,FIND("_data",other_hotels_test!D2350,1)-1)</f>
        <v>fragrance_hotel_ruby</v>
      </c>
      <c r="B2350" s="4" t="str">
        <f>other_hotels_test!G2350</f>
        <v>MarckSerrano</v>
      </c>
      <c r="C2350" s="4" t="str">
        <f>IF(ISBLANK(other_hotels_test!H2350),"",other_hotels_test!H2350)</f>
        <v>Pasig City</v>
      </c>
      <c r="D2350" s="1" t="str">
        <f>MID(other_hotels_test!I2350,FIND("of",other_hotels_test!I2350,1)-2,12)</f>
        <v>5 of 5 stars</v>
      </c>
      <c r="E2350" s="1" t="str">
        <f>MID(other_hotels_test!I2350,FIND("of",other_hotels_test!I2350,1)-2,2)</f>
        <v xml:space="preserve">5 </v>
      </c>
      <c r="F2350" s="2">
        <f>MID(other_hotels_test!I2350,FIND("of",other_hotels_test!I2350,1)-2,2)/MID(other_hotels_test!I2350,FIND("of",other_hotels_test!I2350,1)+2,2)</f>
        <v>1</v>
      </c>
      <c r="G2350" s="3" t="str">
        <f>IF(ISBLANK(other_hotels_test!J2350),"",other_hotels_test!J2350)</f>
        <v>“Good value for a budget hotel”</v>
      </c>
      <c r="H2350" s="3" t="str">
        <f>IF(ISBLANK(other_hotels_test!K2350),"",other_hotels_test!K2350)</f>
        <v>Since we're normally out doing sight seeings we only stayed on the hotel during the night. The beds are ok but do not forget to request if you want a single bed or a twin bed (based on the room that you booked). Checking in and out of the hotel was a breeze (probably because it was on a weekday - just a guess). The hotel is just about 10 minutes walk to the Aljunied Station and from there you can go around the city. There is also a bus plying the Geylang road.</v>
      </c>
      <c r="I2350" s="1" t="str">
        <f>TRIM(IF(ISERROR(MID(other_hotels_test!L2350,7,FIND("travelled",other_hotels_test!L2350,1)-7)),"",MID(other_hotels_test!L2350,7,FIND("travelled",other_hotels_test!L2350,1)-7)))</f>
        <v>March 2014</v>
      </c>
      <c r="J2350" s="1" t="str">
        <f>TRIM(IF(ISERROR(MID(other_hotels_test!L2350,FIND("travelled",other_hotels_test!L2350,1)+9,LEN(other_hotels_test!L2350))),"",MID(other_hotels_test!L2350,FIND("travelled",other_hotels_test!L2350,1)+9,LEN(other_hotels_test!L2350))))</f>
        <v>as a couple</v>
      </c>
      <c r="K2350" s="4" t="e">
        <f ca="1">udfRegEx(other_hotels_test!M2350,"\d( of )\d( stars).*(n&gt;)([\s\S]*;)")&amp;CHAR(10)&amp;udfRegEx(other_hotels_test!M2350,"[^;]+$\d( of )\d( stars).*(n&gt;)([\s\S]*;)")</f>
        <v>#NAME?</v>
      </c>
      <c r="N2350" s="1" t="str">
        <f>other_hotels_test!P2350</f>
        <v>Reviewed 20 March 2014</v>
      </c>
    </row>
    <row r="2351" spans="1:14" ht="112">
      <c r="A2351" s="1" t="str">
        <f>MID(other_hotels_test!D2351,1,FIND("_data",other_hotels_test!D2351,1)-1)</f>
        <v>fragrance_hotel_ruby</v>
      </c>
      <c r="B2351" s="4" t="str">
        <f>other_hotels_test!G2351</f>
        <v>Animonina</v>
      </c>
      <c r="C2351" s="4" t="str">
        <f>IF(ISBLANK(other_hotels_test!H2351),"",other_hotels_test!H2351)</f>
        <v>Makati</v>
      </c>
      <c r="D2351" s="1" t="str">
        <f>MID(other_hotels_test!I2351,FIND("of",other_hotels_test!I2351,1)-2,12)</f>
        <v>4 of 5 stars</v>
      </c>
      <c r="E2351" s="1" t="str">
        <f>MID(other_hotels_test!I2351,FIND("of",other_hotels_test!I2351,1)-2,2)</f>
        <v xml:space="preserve">4 </v>
      </c>
      <c r="F2351" s="2">
        <f>MID(other_hotels_test!I2351,FIND("of",other_hotels_test!I2351,1)-2,2)/MID(other_hotels_test!I2351,FIND("of",other_hotels_test!I2351,1)+2,2)</f>
        <v>0.8</v>
      </c>
      <c r="G2351" s="3" t="str">
        <f>IF(ISBLANK(other_hotels_test!J2351),"",other_hotels_test!J2351)</f>
        <v>“Small but clean value for money”</v>
      </c>
      <c r="H2351" s="3" t="str">
        <f>IF(ISBLANK(other_hotels_test!K2351),"",other_hotels_test!K2351)</f>
        <v>We got a standard room for 2. It was small but comfortable and clean. It's within walking distance to the nearest metro station so it's easy to move around. At first I was a bit hesitant to stay here because it is known to be in the red light district but it was safe and not scary at all. If you are the adventurous type there are a lot of places where you can eat. If your trip is already confirmed I'd suggest booking through their website directly so you'd get free wi-fi otherwise you have to pay extra.</v>
      </c>
      <c r="I2351" s="1" t="str">
        <f>TRIM(IF(ISERROR(MID(other_hotels_test!L2351,7,FIND("travelled",other_hotels_test!L2351,1)-7)),"",MID(other_hotels_test!L2351,7,FIND("travelled",other_hotels_test!L2351,1)-7)))</f>
        <v>November 2013</v>
      </c>
      <c r="J2351" s="1" t="str">
        <f>TRIM(IF(ISERROR(MID(other_hotels_test!L2351,FIND("travelled",other_hotels_test!L2351,1)+9,LEN(other_hotels_test!L2351))),"",MID(other_hotels_test!L2351,FIND("travelled",other_hotels_test!L2351,1)+9,LEN(other_hotels_test!L2351))))</f>
        <v>as a couple</v>
      </c>
      <c r="K2351" s="4" t="e">
        <f ca="1">udfRegEx(other_hotels_test!M2351,"\d( of )\d( stars).*(n&gt;)([\s\S]*;)")&amp;CHAR(10)&amp;udfRegEx(other_hotels_test!M2351,"[^;]+$\d( of )\d( stars).*(n&gt;)([\s\S]*;)")</f>
        <v>#NAME?</v>
      </c>
      <c r="N2351" s="1" t="str">
        <f>other_hotels_test!P2351</f>
        <v>Reviewed 20 March 2014</v>
      </c>
    </row>
    <row r="2352" spans="1:14" ht="238">
      <c r="A2352" s="1" t="str">
        <f>MID(other_hotels_test!D2352,1,FIND("_data",other_hotels_test!D2352,1)-1)</f>
        <v>fragrance_hotel_ruby</v>
      </c>
      <c r="B2352" s="4" t="str">
        <f>other_hotels_test!G2352</f>
        <v>martinel</v>
      </c>
      <c r="C2352" s="4" t="str">
        <f>IF(ISBLANK(other_hotels_test!H2352),"",other_hotels_test!H2352)</f>
        <v>bucharest</v>
      </c>
      <c r="D2352" s="1" t="str">
        <f>MID(other_hotels_test!I2352,FIND("of",other_hotels_test!I2352,1)-2,12)</f>
        <v>2 of 5 stars</v>
      </c>
      <c r="E2352" s="1" t="str">
        <f>MID(other_hotels_test!I2352,FIND("of",other_hotels_test!I2352,1)-2,2)</f>
        <v xml:space="preserve">2 </v>
      </c>
      <c r="F2352" s="2">
        <f>MID(other_hotels_test!I2352,FIND("of",other_hotels_test!I2352,1)-2,2)/MID(other_hotels_test!I2352,FIND("of",other_hotels_test!I2352,1)+2,2)</f>
        <v>0.4</v>
      </c>
      <c r="G2352" s="3" t="str">
        <f>IF(ISBLANK(other_hotels_test!J2352),"",other_hotels_test!J2352)</f>
        <v>“Dirty”</v>
      </c>
      <c r="H2352" s="3" t="str">
        <f>IF(ISBLANK(other_hotels_test!K2352),"",other_hotels_test!K2352)</f>
        <v>We had a one night stay in Fragrance Ruby in March 2014. We actualy booked another 3 nights towards the end of our holliday but have chosen to give up the money just to be sure we don't get home with any deases. Shortly we found our room (family room with 3 beds - 620) very small (we expected this) and very dirty (we didn't expect this) - with pubes on the toilet dirty scratched walls etc. The hotel area is really dirty as well - there were rats at nearby restaurants sso be careful if / where you eat. We complained and asked for a refund through booking.com - we admit the hotel owner was kind enough to give us the option to change to any other frangrance hotel and also a room upgrade. But we kept it simple... anyway a disease costs a lot more than a night in a hotel not to mention the ruined holliday etc. So we have chosen safety over price - as all other Fragrance hotels have the same kind of reviews. I guess it depends on what you expect but if you choose Fragrance I suggest bring your own sheets and pillow case from home and hopefully bugs or rats will miss you.</v>
      </c>
      <c r="I2352" s="1" t="str">
        <f>TRIM(IF(ISERROR(MID(other_hotels_test!L2352,7,FIND("travelled",other_hotels_test!L2352,1)-7)),"",MID(other_hotels_test!L2352,7,FIND("travelled",other_hotels_test!L2352,1)-7)))</f>
        <v>March 2014</v>
      </c>
      <c r="J2352" s="1" t="str">
        <f>TRIM(IF(ISERROR(MID(other_hotels_test!L2352,FIND("travelled",other_hotels_test!L2352,1)+9,LEN(other_hotels_test!L2352))),"",MID(other_hotels_test!L2352,FIND("travelled",other_hotels_test!L2352,1)+9,LEN(other_hotels_test!L2352))))</f>
        <v>as a couple</v>
      </c>
      <c r="K2352" s="4" t="e">
        <f ca="1">udfRegEx(other_hotels_test!M2352,"\d( of )\d( stars).*(n&gt;)([\s\S]*;)")&amp;CHAR(10)&amp;udfRegEx(other_hotels_test!M2352,"[^;]+$\d( of )\d( stars).*(n&gt;)([\s\S]*;)")</f>
        <v>#NAME?</v>
      </c>
      <c r="N2352" s="1" t="str">
        <f>other_hotels_test!P2352</f>
        <v>Reviewed 20 March 2014</v>
      </c>
    </row>
    <row r="2353" spans="1:14" ht="350">
      <c r="A2353" s="1" t="str">
        <f>MID(other_hotels_test!D2353,1,FIND("_data",other_hotels_test!D2353,1)-1)</f>
        <v>fragrance_hotel_ruby</v>
      </c>
      <c r="B2353" s="4" t="str">
        <f>other_hotels_test!G2353</f>
        <v>Jayda L</v>
      </c>
      <c r="C2353" s="4" t="str">
        <f>IF(ISBLANK(other_hotels_test!H2353),"",other_hotels_test!H2353)</f>
        <v>San Diego California</v>
      </c>
      <c r="D2353" s="1" t="str">
        <f>MID(other_hotels_test!I2353,FIND("of",other_hotels_test!I2353,1)-2,12)</f>
        <v>3 of 5 stars</v>
      </c>
      <c r="E2353" s="1" t="str">
        <f>MID(other_hotels_test!I2353,FIND("of",other_hotels_test!I2353,1)-2,2)</f>
        <v xml:space="preserve">3 </v>
      </c>
      <c r="F2353" s="2">
        <f>MID(other_hotels_test!I2353,FIND("of",other_hotels_test!I2353,1)-2,2)/MID(other_hotels_test!I2353,FIND("of",other_hotels_test!I2353,1)+2,2)</f>
        <v>0.6</v>
      </c>
      <c r="G2353" s="3" t="str">
        <f>IF(ISBLANK(other_hotels_test!J2353),"",other_hotels_test!J2353)</f>
        <v>“Very Decent Price Small Room Clean Nice Location”</v>
      </c>
      <c r="H2353" s="3" t="str">
        <f>IF(ISBLANK(other_hotels_test!K2353),"",other_hotels_test!K2353)</f>
        <v>We picked the Fragrance Ruby Hotel due to its low price and decent reviews on trip advisor. Finding a budget hotel in Singapore can be tricky  unless you want to share a room with other people. The hotel is located in the Geyland district which is also the red light district. We picked this location as our friends lived in the area and informed us that it's now an upcoming hip area to live in for locals and expats. This can be seen by the amount of brand new apartment buildings being built in the area. The property is situated off a side road from the main street on the walk to the hotel from the Aljunied MRT Station don't be surprised if you see the occasional working girl but don't be shocked they won't bother you and you won't really notice them at all. The area is also great for local and cheap Singapore food there are many Hawker shops in the area offering up cheap and delicious Singapore foods there is a decent hawker store on the corner down from the hotel. Most meals will be cheaper than 5 SGD for a main meal. The room we had faced out towards the back of the hotel which was nice as this reduced street noise during our stay. When we first arrived and entered the room it had a horrible smell and we quickly figured out this was from the drainage plug for the shower the quick fix was to just close the bathroom door and this worked perfectly and we decided there was no need to change room as this can be a common problem in Asia. The room and shower were also clean and we had no complaints. Some people might not like the fact the bathroom is so small and water from the shower goes everywhere.</v>
      </c>
      <c r="I2353" s="1" t="str">
        <f>TRIM(IF(ISERROR(MID(other_hotels_test!L2353,7,FIND("travelled",other_hotels_test!L2353,1)-7)),"",MID(other_hotels_test!L2353,7,FIND("travelled",other_hotels_test!L2353,1)-7)))</f>
        <v>February 2014</v>
      </c>
      <c r="J2353" s="1" t="str">
        <f>TRIM(IF(ISERROR(MID(other_hotels_test!L2353,FIND("travelled",other_hotels_test!L2353,1)+9,LEN(other_hotels_test!L2353))),"",MID(other_hotels_test!L2353,FIND("travelled",other_hotels_test!L2353,1)+9,LEN(other_hotels_test!L2353))))</f>
        <v>as a couple</v>
      </c>
      <c r="K2353" s="4" t="e">
        <f ca="1">udfRegEx(other_hotels_test!M2353,"\d( of )\d( stars).*(n&gt;)([\s\S]*;)")&amp;CHAR(10)&amp;udfRegEx(other_hotels_test!M2353,"[^;]+$\d( of )\d( stars).*(n&gt;)([\s\S]*;)")</f>
        <v>#NAME?</v>
      </c>
      <c r="N2353" s="1" t="str">
        <f>other_hotels_test!P2353</f>
        <v>Reviewed 17 March 2014</v>
      </c>
    </row>
    <row r="2354" spans="1:14" ht="98">
      <c r="A2354" s="1" t="str">
        <f>MID(other_hotels_test!D2354,1,FIND("_data",other_hotels_test!D2354,1)-1)</f>
        <v>fragrance_hotel_ruby</v>
      </c>
      <c r="B2354" s="4" t="str">
        <f>other_hotels_test!G2354</f>
        <v>shireenMY</v>
      </c>
      <c r="C2354" s="4" t="str">
        <f>IF(ISBLANK(other_hotels_test!H2354),"",other_hotels_test!H2354)</f>
        <v/>
      </c>
      <c r="D2354" s="1" t="str">
        <f>MID(other_hotels_test!I2354,FIND("of",other_hotels_test!I2354,1)-2,12)</f>
        <v>4 of 5 stars</v>
      </c>
      <c r="E2354" s="1" t="str">
        <f>MID(other_hotels_test!I2354,FIND("of",other_hotels_test!I2354,1)-2,2)</f>
        <v xml:space="preserve">4 </v>
      </c>
      <c r="F2354" s="2">
        <f>MID(other_hotels_test!I2354,FIND("of",other_hotels_test!I2354,1)-2,2)/MID(other_hotels_test!I2354,FIND("of",other_hotels_test!I2354,1)+2,2)</f>
        <v>0.8</v>
      </c>
      <c r="G2354" s="3" t="str">
        <f>IF(ISBLANK(other_hotels_test!J2354),"",other_hotels_test!J2354)</f>
        <v>“Clean small room.”</v>
      </c>
      <c r="H2354" s="3" t="str">
        <f>IF(ISBLANK(other_hotels_test!K2354),"",other_hotels_test!K2354)</f>
        <v>easy check in and check out. The staffs are very helpful and attentive. We're upgraded to the executive room with high speed internet access and android tv which is very cool for a low budget hotel. The room is extremely small but spotlessly clean. Bed is comfortable. They even gave us a selection of pillow to choose for. MRT is around 10mins walking. Lots of cheap foods in the area. In short a great value for money :)</v>
      </c>
      <c r="I2354" s="1" t="str">
        <f>TRIM(IF(ISERROR(MID(other_hotels_test!L2354,7,FIND("travelled",other_hotels_test!L2354,1)-7)),"",MID(other_hotels_test!L2354,7,FIND("travelled",other_hotels_test!L2354,1)-7)))</f>
        <v/>
      </c>
      <c r="J2354" s="1" t="str">
        <f>TRIM(IF(ISERROR(MID(other_hotels_test!L2354,FIND("travelled",other_hotels_test!L2354,1)+9,LEN(other_hotels_test!L2354))),"",MID(other_hotels_test!L2354,FIND("travelled",other_hotels_test!L2354,1)+9,LEN(other_hotels_test!L2354))))</f>
        <v/>
      </c>
      <c r="K2354" s="4" t="e">
        <f ca="1">udfRegEx(other_hotels_test!M2354,"\d( of )\d( stars).*(n&gt;)([\s\S]*;)")&amp;CHAR(10)&amp;udfRegEx(other_hotels_test!M2354,"[^;]+$\d( of )\d( stars).*(n&gt;)([\s\S]*;)")</f>
        <v>#NAME?</v>
      </c>
      <c r="N2354" s="1" t="str">
        <f>other_hotels_test!P2354</f>
        <v>Reviewed 26 August 2013</v>
      </c>
    </row>
    <row r="2355" spans="1:14" ht="112">
      <c r="A2355" s="1" t="str">
        <f>MID(other_hotels_test!D2355,1,FIND("_data",other_hotels_test!D2355,1)-1)</f>
        <v>fragrance_hotel_ruby</v>
      </c>
      <c r="B2355" s="4" t="str">
        <f>other_hotels_test!G2355</f>
        <v>arcade_007</v>
      </c>
      <c r="C2355" s="4" t="str">
        <f>IF(ISBLANK(other_hotels_test!H2355),"",other_hotels_test!H2355)</f>
        <v>Melbourne Australia</v>
      </c>
      <c r="D2355" s="1" t="str">
        <f>MID(other_hotels_test!I2355,FIND("of",other_hotels_test!I2355,1)-2,12)</f>
        <v>4 of 5 stars</v>
      </c>
      <c r="E2355" s="1" t="str">
        <f>MID(other_hotels_test!I2355,FIND("of",other_hotels_test!I2355,1)-2,2)</f>
        <v xml:space="preserve">4 </v>
      </c>
      <c r="F2355" s="2">
        <f>MID(other_hotels_test!I2355,FIND("of",other_hotels_test!I2355,1)-2,2)/MID(other_hotels_test!I2355,FIND("of",other_hotels_test!I2355,1)+2,2)</f>
        <v>0.8</v>
      </c>
      <c r="G2355" s="3" t="str">
        <f>IF(ISBLANK(other_hotels_test!J2355),"",other_hotels_test!J2355)</f>
        <v>“Much improved hotel.”</v>
      </c>
      <c r="H2355" s="3" t="str">
        <f>IF(ISBLANK(other_hotels_test!K2355),"",other_hotels_test!K2355)</f>
        <v>Have stayed at this hotel before the renovation. Much improved decor now.bathrooms have been renovated much cleaner and new tv's. Upgradrd to a executive room which included wifi. I will continue to stay at this hotel especially now its been renovated. Easy check-in and check-out. Located 5 mins walk to MRT. If your hesitant about staying in a red light district with loads of indian guys staring at your wife / girlfriend than this place is probably not for you. But otherwise good location and very good price.</v>
      </c>
      <c r="I2355" s="1" t="str">
        <f>TRIM(IF(ISERROR(MID(other_hotels_test!L2355,7,FIND("travelled",other_hotels_test!L2355,1)-7)),"",MID(other_hotels_test!L2355,7,FIND("travelled",other_hotels_test!L2355,1)-7)))</f>
        <v/>
      </c>
      <c r="J2355" s="1" t="str">
        <f>TRIM(IF(ISERROR(MID(other_hotels_test!L2355,FIND("travelled",other_hotels_test!L2355,1)+9,LEN(other_hotels_test!L2355))),"",MID(other_hotels_test!L2355,FIND("travelled",other_hotels_test!L2355,1)+9,LEN(other_hotels_test!L2355))))</f>
        <v/>
      </c>
      <c r="K2355" s="4" t="e">
        <f ca="1">udfRegEx(other_hotels_test!M2355,"\d( of )\d( stars).*(n&gt;)([\s\S]*;)")&amp;CHAR(10)&amp;udfRegEx(other_hotels_test!M2355,"[^;]+$\d( of )\d( stars).*(n&gt;)([\s\S]*;)")</f>
        <v>#NAME?</v>
      </c>
      <c r="N2355" s="1" t="str">
        <f>other_hotels_test!P2355</f>
        <v>Reviewed 19 August 2013</v>
      </c>
    </row>
    <row r="2356" spans="1:14" ht="84">
      <c r="A2356" s="1" t="str">
        <f>MID(other_hotels_test!D2356,1,FIND("_data",other_hotels_test!D2356,1)-1)</f>
        <v>fragrance_hotel_ruby</v>
      </c>
      <c r="B2356" s="4" t="str">
        <f>other_hotels_test!G2356</f>
        <v>Dorothy B</v>
      </c>
      <c r="C2356" s="4" t="str">
        <f>IF(ISBLANK(other_hotels_test!H2356),"",other_hotels_test!H2356)</f>
        <v>Ljubljana Slovenia</v>
      </c>
      <c r="D2356" s="1" t="str">
        <f>MID(other_hotels_test!I2356,FIND("of",other_hotels_test!I2356,1)-2,12)</f>
        <v>3 of 5 stars</v>
      </c>
      <c r="E2356" s="1" t="str">
        <f>MID(other_hotels_test!I2356,FIND("of",other_hotels_test!I2356,1)-2,2)</f>
        <v xml:space="preserve">3 </v>
      </c>
      <c r="F2356" s="2">
        <f>MID(other_hotels_test!I2356,FIND("of",other_hotels_test!I2356,1)-2,2)/MID(other_hotels_test!I2356,FIND("of",other_hotels_test!I2356,1)+2,2)</f>
        <v>0.6</v>
      </c>
      <c r="G2356" s="3" t="str">
        <f>IF(ISBLANK(other_hotels_test!J2356),"",other_hotels_test!J2356)</f>
        <v>“Decent”</v>
      </c>
      <c r="H2356" s="3" t="str">
        <f>IF(ISBLANK(other_hotels_test!K2356),"",other_hotels_test!K2356)</f>
        <v>Extremely small room (barely enough space to move around the bed) but everything else was spotless - room was cleaned properly every day there was complimentary tea/coffee/water also every day. Close proximity to subway makes it easy to go to city centre. Internet unfortunately only in the lobby. Staff was very helpful we could leave our bags for half a day in a locker after checking out.</v>
      </c>
      <c r="I2356" s="1" t="str">
        <f>TRIM(IF(ISERROR(MID(other_hotels_test!L2356,7,FIND("travelled",other_hotels_test!L2356,1)-7)),"",MID(other_hotels_test!L2356,7,FIND("travelled",other_hotels_test!L2356,1)-7)))</f>
        <v>July 2013</v>
      </c>
      <c r="J2356" s="1" t="str">
        <f>TRIM(IF(ISERROR(MID(other_hotels_test!L2356,FIND("travelled",other_hotels_test!L2356,1)+9,LEN(other_hotels_test!L2356))),"",MID(other_hotels_test!L2356,FIND("travelled",other_hotels_test!L2356,1)+9,LEN(other_hotels_test!L2356))))</f>
        <v>as a couple</v>
      </c>
      <c r="K2356" s="4" t="e">
        <f ca="1">udfRegEx(other_hotels_test!M2356,"\d( of )\d( stars).*(n&gt;)([\s\S]*;)")&amp;CHAR(10)&amp;udfRegEx(other_hotels_test!M2356,"[^;]+$\d( of )\d( stars).*(n&gt;)([\s\S]*;)")</f>
        <v>#NAME?</v>
      </c>
      <c r="N2356" s="1" t="str">
        <f>other_hotels_test!P2356</f>
        <v>Reviewed 19 August 2013</v>
      </c>
    </row>
    <row r="2357" spans="1:14" ht="308">
      <c r="A2357" s="1" t="str">
        <f>MID(other_hotels_test!D2357,1,FIND("_data",other_hotels_test!D2357,1)-1)</f>
        <v>fragrance_hotel_ruby</v>
      </c>
      <c r="B2357" s="4" t="str">
        <f>other_hotels_test!G2357</f>
        <v>aptobias</v>
      </c>
      <c r="C2357" s="4" t="str">
        <f>IF(ISBLANK(other_hotels_test!H2357),"",other_hotels_test!H2357)</f>
        <v>Brooklyn New York</v>
      </c>
      <c r="D2357" s="1" t="str">
        <f>MID(other_hotels_test!I2357,FIND("of",other_hotels_test!I2357,1)-2,12)</f>
        <v>3 of 5 stars</v>
      </c>
      <c r="E2357" s="1" t="str">
        <f>MID(other_hotels_test!I2357,FIND("of",other_hotels_test!I2357,1)-2,2)</f>
        <v xml:space="preserve">3 </v>
      </c>
      <c r="F2357" s="2">
        <f>MID(other_hotels_test!I2357,FIND("of",other_hotels_test!I2357,1)-2,2)/MID(other_hotels_test!I2357,FIND("of",other_hotels_test!I2357,1)+2,2)</f>
        <v>0.6</v>
      </c>
      <c r="G2357" s="3" t="str">
        <f>IF(ISBLANK(other_hotels_test!J2357),"",other_hotels_test!J2357)</f>
        <v>“Good value but small bathrooms”</v>
      </c>
      <c r="H2357" s="3" t="str">
        <f>IF(ISBLANK(other_hotels_test!K2357),"",other_hotels_test!K2357)</f>
        <v>Geylang is known as Singapore's red light district so let's get that out of the way first. Yes there are working girls in the couple of blocks around the hotel but the area doesn't feel as seedy as Times Square in New York for instance. As a solo female traveler I never felt unsafe walking to/from the hotel even at night. Fragrance Hotel Ruby became my choice because of the price and its accessibility to the MRT station. I also was intrigued to stay in a neighborhood that's not as sanitized as it were as the rest of Singapore. Geylang feels like an area where people actually eat live and work so there's always a lot of activity in the shops &amp; restaurants at all times of the day. I stayed at a superior double room on the fifth floor for 2 nights. It was small -- no closet no fridge and the full-sized bed was pushed all the way against the wall. The walls could also use a fresh coat of paint to be honest. But it was clean the A/C worked well they provided complimentary water bottles and there was a coffee maker and hair dryer. I'm really only staying in the room to sleep so the room was good for the price. As others have mentioned wifi is free only in the lobby; if you want access in your room you have to pay extra. Though sometimes I would get some signal up in my room so your mileage may vary. Staff are kind and accommodating. I don't know if they're reliable to ask for help on Singapore sights but that's what the internet is for.</v>
      </c>
      <c r="I2357" s="1" t="str">
        <f>TRIM(IF(ISERROR(MID(other_hotels_test!L2357,7,FIND("travelled",other_hotels_test!L2357,1)-7)),"",MID(other_hotels_test!L2357,7,FIND("travelled",other_hotels_test!L2357,1)-7)))</f>
        <v>August 2013</v>
      </c>
      <c r="J2357" s="1" t="str">
        <f>TRIM(IF(ISERROR(MID(other_hotels_test!L2357,FIND("travelled",other_hotels_test!L2357,1)+9,LEN(other_hotels_test!L2357))),"",MID(other_hotels_test!L2357,FIND("travelled",other_hotels_test!L2357,1)+9,LEN(other_hotels_test!L2357))))</f>
        <v>solo</v>
      </c>
      <c r="K2357" s="4" t="e">
        <f ca="1">udfRegEx(other_hotels_test!M2357,"\d( of )\d( stars).*(n&gt;)([\s\S]*;)")&amp;CHAR(10)&amp;udfRegEx(other_hotels_test!M2357,"[^;]+$\d( of )\d( stars).*(n&gt;)([\s\S]*;)")</f>
        <v>#NAME?</v>
      </c>
      <c r="N2357" s="1" t="str">
        <f>other_hotels_test!P2357</f>
        <v>Reviewed 18 August 2013</v>
      </c>
    </row>
    <row r="2358" spans="1:14" ht="84">
      <c r="A2358" s="1" t="str">
        <f>MID(other_hotels_test!D2358,1,FIND("_data",other_hotels_test!D2358,1)-1)</f>
        <v>fragrance_hotel_ruby</v>
      </c>
      <c r="B2358" s="4" t="str">
        <f>other_hotels_test!G2358</f>
        <v>dinthurai</v>
      </c>
      <c r="C2358" s="4" t="str">
        <f>IF(ISBLANK(other_hotels_test!H2358),"",other_hotels_test!H2358)</f>
        <v>London UK</v>
      </c>
      <c r="D2358" s="1" t="str">
        <f>MID(other_hotels_test!I2358,FIND("of",other_hotels_test!I2358,1)-2,12)</f>
        <v>3 of 5 stars</v>
      </c>
      <c r="E2358" s="1" t="str">
        <f>MID(other_hotels_test!I2358,FIND("of",other_hotels_test!I2358,1)-2,2)</f>
        <v xml:space="preserve">3 </v>
      </c>
      <c r="F2358" s="2">
        <f>MID(other_hotels_test!I2358,FIND("of",other_hotels_test!I2358,1)-2,2)/MID(other_hotels_test!I2358,FIND("of",other_hotels_test!I2358,1)+2,2)</f>
        <v>0.6</v>
      </c>
      <c r="G2358" s="3" t="str">
        <f>IF(ISBLANK(other_hotels_test!J2358),"",other_hotels_test!J2358)</f>
        <v>“Cheap small and smelly”</v>
      </c>
      <c r="H2358" s="3" t="str">
        <f>IF(ISBLANK(other_hotels_test!K2358),"",other_hotels_test!K2358)</f>
        <v>Booked purely for the price. Location is in the Geyland district which doesn't really make you feel unsafe. Place is very busy at night and there is a strange sewage smell. Free Internet in the lobby. Room is ok for two star bathroom is tiny however all amenities needed were there. No laundry service! Stay if you want a cheap break in expensive Singapore.</v>
      </c>
      <c r="I2358" s="1" t="str">
        <f>TRIM(IF(ISERROR(MID(other_hotels_test!L2358,7,FIND("travelled",other_hotels_test!L2358,1)-7)),"",MID(other_hotels_test!L2358,7,FIND("travelled",other_hotels_test!L2358,1)-7)))</f>
        <v/>
      </c>
      <c r="J2358" s="1" t="str">
        <f>TRIM(IF(ISERROR(MID(other_hotels_test!L2358,FIND("travelled",other_hotels_test!L2358,1)+9,LEN(other_hotels_test!L2358))),"",MID(other_hotels_test!L2358,FIND("travelled",other_hotels_test!L2358,1)+9,LEN(other_hotels_test!L2358))))</f>
        <v/>
      </c>
      <c r="K2358" s="4" t="e">
        <f ca="1">udfRegEx(other_hotels_test!M2358,"\d( of )\d( stars).*(n&gt;)([\s\S]*;)")&amp;CHAR(10)&amp;udfRegEx(other_hotels_test!M2358,"[^;]+$\d( of )\d( stars).*(n&gt;)([\s\S]*;)")</f>
        <v>#NAME?</v>
      </c>
      <c r="N2358" s="1" t="str">
        <f>other_hotels_test!P2358</f>
        <v>Reviewed 12 August 2013</v>
      </c>
    </row>
    <row r="2359" spans="1:14" ht="308">
      <c r="A2359" s="1" t="str">
        <f>MID(other_hotels_test!D2359,1,FIND("_data",other_hotels_test!D2359,1)-1)</f>
        <v>fragrance_hotel_ruby</v>
      </c>
      <c r="B2359" s="4" t="str">
        <f>other_hotels_test!G2359</f>
        <v>Leilanie_12</v>
      </c>
      <c r="C2359" s="4" t="str">
        <f>IF(ISBLANK(other_hotels_test!H2359),"",other_hotels_test!H2359)</f>
        <v>Cebu City Philippines</v>
      </c>
      <c r="D2359" s="1" t="str">
        <f>MID(other_hotels_test!I2359,FIND("of",other_hotels_test!I2359,1)-2,12)</f>
        <v>5 of 5 stars</v>
      </c>
      <c r="E2359" s="1" t="str">
        <f>MID(other_hotels_test!I2359,FIND("of",other_hotels_test!I2359,1)-2,2)</f>
        <v xml:space="preserve">5 </v>
      </c>
      <c r="F2359" s="2">
        <f>MID(other_hotels_test!I2359,FIND("of",other_hotels_test!I2359,1)-2,2)/MID(other_hotels_test!I2359,FIND("of",other_hotels_test!I2359,1)+2,2)</f>
        <v>1</v>
      </c>
      <c r="G2359" s="3" t="str">
        <f>IF(ISBLANK(other_hotels_test!J2359),"",other_hotels_test!J2359)</f>
        <v>“Better value and nice hotel staff”</v>
      </c>
      <c r="H2359" s="3" t="str">
        <f>IF(ISBLANK(other_hotels_test!K2359),"",other_hotels_test!K2359)</f>
        <v>Staff esp Toni very commendable! The staff is so nice and accommodating you want to wish them all well all the time. The housekeeper was cheerful too! This hotel is maybe located in what they classify as the center of the red light district but we got used to it. If one minds his own business you wont think you're in the action of everything. The girls won't bother you but please don't stare at them. I love food and the location makes up for it. I find a fruit stall selling by 10's or 12's and cheaper than what they're sold at the supermarkets. There are a lot of food choices everywhere I look around I find eateries. What's nice is there's a No Signboard Restaurant 2 blocks away with excellent chili crab and yummiest yang chow fried rice. The self service laundromat is a street away located at the back of a turtle soup shop. You may eat while waiting for your laundry cycle. I booked thru their website and the wifi is free. There is no breakfast or a cafe in this hotel but there are vending machines at the lobby. Wifi is also free at the lobby and I saw desktop computers for their patrons' usage. Price per night is cheaper than most hotels because of its location but I and my daughter felt safe even if we returned late at night. And as a precaution as in any other places be vigilant and act according to what the host countries' norms are. By the way the MRT is a 5-10min walk away. Bus stop is very near the hotel.</v>
      </c>
      <c r="I2359" s="1" t="str">
        <f>TRIM(IF(ISERROR(MID(other_hotels_test!L2359,7,FIND("travelled",other_hotels_test!L2359,1)-7)),"",MID(other_hotels_test!L2359,7,FIND("travelled",other_hotels_test!L2359,1)-7)))</f>
        <v/>
      </c>
      <c r="J2359" s="1" t="str">
        <f>TRIM(IF(ISERROR(MID(other_hotels_test!L2359,FIND("travelled",other_hotels_test!L2359,1)+9,LEN(other_hotels_test!L2359))),"",MID(other_hotels_test!L2359,FIND("travelled",other_hotels_test!L2359,1)+9,LEN(other_hotels_test!L2359))))</f>
        <v/>
      </c>
      <c r="K2359" s="4" t="e">
        <f ca="1">udfRegEx(other_hotels_test!M2359,"\d( of )\d( stars).*(n&gt;)([\s\S]*;)")&amp;CHAR(10)&amp;udfRegEx(other_hotels_test!M2359,"[^;]+$\d( of )\d( stars).*(n&gt;)([\s\S]*;)")</f>
        <v>#NAME?</v>
      </c>
      <c r="N2359" s="1" t="str">
        <f>other_hotels_test!P2359</f>
        <v>Reviewed 27 November 2013</v>
      </c>
    </row>
    <row r="2360" spans="1:14" ht="182">
      <c r="A2360" s="1" t="str">
        <f>MID(other_hotels_test!D2360,1,FIND("_data",other_hotels_test!D2360,1)-1)</f>
        <v>fragrance_hotel_ruby</v>
      </c>
      <c r="B2360" s="4" t="str">
        <f>other_hotels_test!G2360</f>
        <v>Mark H</v>
      </c>
      <c r="C2360" s="4" t="str">
        <f>IF(ISBLANK(other_hotels_test!H2360),"",other_hotels_test!H2360)</f>
        <v>Adelaide Australia</v>
      </c>
      <c r="D2360" s="1" t="str">
        <f>MID(other_hotels_test!I2360,FIND("of",other_hotels_test!I2360,1)-2,12)</f>
        <v>3 of 5 stars</v>
      </c>
      <c r="E2360" s="1" t="str">
        <f>MID(other_hotels_test!I2360,FIND("of",other_hotels_test!I2360,1)-2,2)</f>
        <v xml:space="preserve">3 </v>
      </c>
      <c r="F2360" s="2">
        <f>MID(other_hotels_test!I2360,FIND("of",other_hotels_test!I2360,1)-2,2)/MID(other_hotels_test!I2360,FIND("of",other_hotels_test!I2360,1)+2,2)</f>
        <v>0.6</v>
      </c>
      <c r="G2360" s="3" t="str">
        <f>IF(ISBLANK(other_hotels_test!J2360),"",other_hotels_test!J2360)</f>
        <v>“cheap clean and convenient but small and noisy”</v>
      </c>
      <c r="H2360" s="3" t="str">
        <f>IF(ISBLANK(other_hotels_test!K2360),"",other_hotels_test!K2360)</f>
        <v>Booked online and great a great price for 2 nights (S$53 per night) which is cheap for Singapore. Easy access from the airport (about 30 mins on MRT) and only ashort MRT trip into Singapore city. The hotel as reviewed by others is in the red light district but didnt feel unsafe at all (travelling with my wife who is 4 months pregnant). Hotel is very clean and the staff were helpful. Certainly suited our purposes but did find the rooms a little small paticularly the bathroom (shower was the smallest I have ever seen). Would recommend if on a budget and out sightseeing the majority of the time and only returning to sleep and freshen up etc. We moved after 2 nights as the price per night increased to S$108 and we found a far better deal at the Fort Canning Lodge (ywca) at S$136 per night with a far bigger room pool and breakfast and next to Orchard Rd.</v>
      </c>
      <c r="I2360" s="1" t="str">
        <f>TRIM(IF(ISERROR(MID(other_hotels_test!L2360,7,FIND("travelled",other_hotels_test!L2360,1)-7)),"",MID(other_hotels_test!L2360,7,FIND("travelled",other_hotels_test!L2360,1)-7)))</f>
        <v>November 2013</v>
      </c>
      <c r="J2360" s="1" t="str">
        <f>TRIM(IF(ISERROR(MID(other_hotels_test!L2360,FIND("travelled",other_hotels_test!L2360,1)+9,LEN(other_hotels_test!L2360))),"",MID(other_hotels_test!L2360,FIND("travelled",other_hotels_test!L2360,1)+9,LEN(other_hotels_test!L2360))))</f>
        <v>as a couple</v>
      </c>
      <c r="K2360" s="4" t="e">
        <f ca="1">udfRegEx(other_hotels_test!M2360,"\d( of )\d( stars).*(n&gt;)([\s\S]*;)")&amp;CHAR(10)&amp;udfRegEx(other_hotels_test!M2360,"[^;]+$\d( of )\d( stars).*(n&gt;)([\s\S]*;)")</f>
        <v>#NAME?</v>
      </c>
      <c r="N2360" s="1" t="str">
        <f>other_hotels_test!P2360</f>
        <v>Reviewed 10 November 2013</v>
      </c>
    </row>
    <row r="2361" spans="1:14" ht="224">
      <c r="A2361" s="1" t="str">
        <f>MID(other_hotels_test!D2361,1,FIND("_data",other_hotels_test!D2361,1)-1)</f>
        <v>fragrance_hotel_ruby</v>
      </c>
      <c r="B2361" s="4" t="str">
        <f>other_hotels_test!G2361</f>
        <v>Englishtruereview</v>
      </c>
      <c r="C2361" s="4" t="str">
        <f>IF(ISBLANK(other_hotels_test!H2361),"",other_hotels_test!H2361)</f>
        <v>Manchester United Kingdom</v>
      </c>
      <c r="D2361" s="1" t="str">
        <f>MID(other_hotels_test!I2361,FIND("of",other_hotels_test!I2361,1)-2,12)</f>
        <v>3 of 5 stars</v>
      </c>
      <c r="E2361" s="1" t="str">
        <f>MID(other_hotels_test!I2361,FIND("of",other_hotels_test!I2361,1)-2,2)</f>
        <v xml:space="preserve">3 </v>
      </c>
      <c r="F2361" s="2">
        <f>MID(other_hotels_test!I2361,FIND("of",other_hotels_test!I2361,1)-2,2)/MID(other_hotels_test!I2361,FIND("of",other_hotels_test!I2361,1)+2,2)</f>
        <v>0.6</v>
      </c>
      <c r="G2361" s="3" t="str">
        <f>IF(ISBLANK(other_hotels_test!J2361),"",other_hotels_test!J2361)</f>
        <v>“Tiny roomsfriendly service”</v>
      </c>
      <c r="H2361" s="3" t="str">
        <f>IF(ISBLANK(other_hotels_test!K2361),"",other_hotels_test!K2361)</f>
        <v>Ok so lets get the location out of the way. The Hotel is clearly in the red light district which didn't bother me and my girlfriend but I accept may bother some. The Hotel is very clean from the outside and one of the nicest on the street. The location is quite good and about a fifteen to twenty minute bus ride away from the city but also really cheap in a taxi.The staff are really helpful and polite in the Hotel and were throughout our stay. The rooms are really clean but unfortunately really small. If you have any issues about claustrophobia you may need to reconsider. The bathroom again is small but spotless. Noise from close by rooms can be an issue due to the sheer volume of rooms on the floor. The beds due to the small size of the room are small and if your over six ft I think you would struggle. I supose you get what you pay forbasically the rooms are ok if you are on a budgetIf your after somewhere to rest your head then considerIf its a special hoilday or visit then pay extra for more spacious better located hotel.</v>
      </c>
      <c r="I2361" s="1" t="str">
        <f>TRIM(IF(ISERROR(MID(other_hotels_test!L2361,7,FIND("travelled",other_hotels_test!L2361,1)-7)),"",MID(other_hotels_test!L2361,7,FIND("travelled",other_hotels_test!L2361,1)-7)))</f>
        <v>October 2013</v>
      </c>
      <c r="J2361" s="1" t="str">
        <f>TRIM(IF(ISERROR(MID(other_hotels_test!L2361,FIND("travelled",other_hotels_test!L2361,1)+9,LEN(other_hotels_test!L2361))),"",MID(other_hotels_test!L2361,FIND("travelled",other_hotels_test!L2361,1)+9,LEN(other_hotels_test!L2361))))</f>
        <v>with friends</v>
      </c>
      <c r="K2361" s="4" t="e">
        <f ca="1">udfRegEx(other_hotels_test!M2361,"\d( of )\d( stars).*(n&gt;)([\s\S]*;)")&amp;CHAR(10)&amp;udfRegEx(other_hotels_test!M2361,"[^;]+$\d( of )\d( stars).*(n&gt;)([\s\S]*;)")</f>
        <v>#NAME?</v>
      </c>
      <c r="N2361" s="1" t="str">
        <f>other_hotels_test!P2361</f>
        <v>Reviewed 1 November 2013</v>
      </c>
    </row>
    <row r="2362" spans="1:14" ht="112">
      <c r="A2362" s="1" t="str">
        <f>MID(other_hotels_test!D2362,1,FIND("_data",other_hotels_test!D2362,1)-1)</f>
        <v>fragrance_hotel_ruby</v>
      </c>
      <c r="B2362" s="4" t="str">
        <f>other_hotels_test!G2362</f>
        <v>janey1912</v>
      </c>
      <c r="C2362" s="4" t="str">
        <f>IF(ISBLANK(other_hotels_test!H2362),"",other_hotels_test!H2362)</f>
        <v>London United Kingdom</v>
      </c>
      <c r="D2362" s="1" t="str">
        <f>MID(other_hotels_test!I2362,FIND("of",other_hotels_test!I2362,1)-2,12)</f>
        <v>5 of 5 stars</v>
      </c>
      <c r="E2362" s="1" t="str">
        <f>MID(other_hotels_test!I2362,FIND("of",other_hotels_test!I2362,1)-2,2)</f>
        <v xml:space="preserve">5 </v>
      </c>
      <c r="F2362" s="2">
        <f>MID(other_hotels_test!I2362,FIND("of",other_hotels_test!I2362,1)-2,2)/MID(other_hotels_test!I2362,FIND("of",other_hotels_test!I2362,1)+2,2)</f>
        <v>1</v>
      </c>
      <c r="G2362" s="3" t="str">
        <f>IF(ISBLANK(other_hotels_test!J2362),"",other_hotels_test!J2362)</f>
        <v>“Great budget hotel”</v>
      </c>
      <c r="H2362" s="3" t="str">
        <f>IF(ISBLANK(other_hotels_test!K2362),"",other_hotels_test!K2362)</f>
        <v>We stayed one night on the night of the Grand Prix. Staff were very friendly and helpful much more than I expected from this kind of budget business hotel. It's a bit out of town but easy to get in using the MRT (10 min walk away) and handy for the airport if you have an early flight. Lots of places around to eat and drink. Really interesting colourful neighbourhood - busy but felt safe. Room was very clean small bathroom but had everything we needed. For the price I can't rate it anything below excellent and I'd stay here again for sure.</v>
      </c>
      <c r="I2362" s="1" t="str">
        <f>TRIM(IF(ISERROR(MID(other_hotels_test!L2362,7,FIND("travelled",other_hotels_test!L2362,1)-7)),"",MID(other_hotels_test!L2362,7,FIND("travelled",other_hotels_test!L2362,1)-7)))</f>
        <v>September 2013</v>
      </c>
      <c r="J2362" s="1" t="str">
        <f>TRIM(IF(ISERROR(MID(other_hotels_test!L2362,FIND("travelled",other_hotels_test!L2362,1)+9,LEN(other_hotels_test!L2362))),"",MID(other_hotels_test!L2362,FIND("travelled",other_hotels_test!L2362,1)+9,LEN(other_hotels_test!L2362))))</f>
        <v>as a couple</v>
      </c>
      <c r="K2362" s="4" t="e">
        <f ca="1">udfRegEx(other_hotels_test!M2362,"\d( of )\d( stars).*(n&gt;)([\s\S]*;)")&amp;CHAR(10)&amp;udfRegEx(other_hotels_test!M2362,"[^;]+$\d( of )\d( stars).*(n&gt;)([\s\S]*;)")</f>
        <v>#NAME?</v>
      </c>
      <c r="N2362" s="1" t="str">
        <f>other_hotels_test!P2362</f>
        <v>Reviewed 28 October 2013</v>
      </c>
    </row>
    <row r="2363" spans="1:14" ht="84">
      <c r="A2363" s="1" t="str">
        <f>MID(other_hotels_test!D2363,1,FIND("_data",other_hotels_test!D2363,1)-1)</f>
        <v>fragrance_hotel_ruby</v>
      </c>
      <c r="B2363" s="4" t="str">
        <f>other_hotels_test!G2363</f>
        <v>Budgetmummy</v>
      </c>
      <c r="C2363" s="4" t="str">
        <f>IF(ISBLANK(other_hotels_test!H2363),"",other_hotels_test!H2363)</f>
        <v>Singapore Singapore</v>
      </c>
      <c r="D2363" s="1" t="str">
        <f>MID(other_hotels_test!I2363,FIND("of",other_hotels_test!I2363,1)-2,12)</f>
        <v>5 of 5 stars</v>
      </c>
      <c r="E2363" s="1" t="str">
        <f>MID(other_hotels_test!I2363,FIND("of",other_hotels_test!I2363,1)-2,2)</f>
        <v xml:space="preserve">5 </v>
      </c>
      <c r="F2363" s="2">
        <f>MID(other_hotels_test!I2363,FIND("of",other_hotels_test!I2363,1)-2,2)/MID(other_hotels_test!I2363,FIND("of",other_hotels_test!I2363,1)+2,2)</f>
        <v>1</v>
      </c>
      <c r="G2363" s="3" t="str">
        <f>IF(ISBLANK(other_hotels_test!J2363),"",other_hotels_test!J2363)</f>
        <v>“Quality beats size”</v>
      </c>
      <c r="H2363" s="3" t="str">
        <f>IF(ISBLANK(other_hotels_test!K2363),"",other_hotels_test!K2363)</f>
        <v>Size doesn't matters anymore. High level of cleanliness services security and technology. Applause! A weekend gateaway with my family which includes my 2 lovely daughters. I am a local and I must emphasis the location convenience to tourist hopping round Singapore easily by buses and MRT. Good food along the streets of geylang even early hours</v>
      </c>
      <c r="I2363" s="1" t="str">
        <f>TRIM(IF(ISERROR(MID(other_hotels_test!L2363,7,FIND("travelled",other_hotels_test!L2363,1)-7)),"",MID(other_hotels_test!L2363,7,FIND("travelled",other_hotels_test!L2363,1)-7)))</f>
        <v/>
      </c>
      <c r="J2363" s="1" t="str">
        <f>TRIM(IF(ISERROR(MID(other_hotels_test!L2363,FIND("travelled",other_hotels_test!L2363,1)+9,LEN(other_hotels_test!L2363))),"",MID(other_hotels_test!L2363,FIND("travelled",other_hotels_test!L2363,1)+9,LEN(other_hotels_test!L2363))))</f>
        <v/>
      </c>
      <c r="K2363" s="4" t="e">
        <f ca="1">udfRegEx(other_hotels_test!M2363,"\d( of )\d( stars).*(n&gt;)([\s\S]*;)")&amp;CHAR(10)&amp;udfRegEx(other_hotels_test!M2363,"[^;]+$\d( of )\d( stars).*(n&gt;)([\s\S]*;)")</f>
        <v>#NAME?</v>
      </c>
      <c r="N2363" s="1" t="str">
        <f>other_hotels_test!P2363</f>
        <v>Reviewed 28 October 2013</v>
      </c>
    </row>
    <row r="2364" spans="1:14" ht="126">
      <c r="A2364" s="1" t="str">
        <f>MID(other_hotels_test!D2364,1,FIND("_data",other_hotels_test!D2364,1)-1)</f>
        <v>fragrance_hotel_ruby</v>
      </c>
      <c r="B2364" s="4" t="str">
        <f>other_hotels_test!G2364</f>
        <v>Leif C</v>
      </c>
      <c r="C2364" s="4" t="str">
        <f>IF(ISBLANK(other_hotels_test!H2364),"",other_hotels_test!H2364)</f>
        <v>Angeles City Philippines</v>
      </c>
      <c r="D2364" s="1" t="str">
        <f>MID(other_hotels_test!I2364,FIND("of",other_hotels_test!I2364,1)-2,12)</f>
        <v>5 of 5 stars</v>
      </c>
      <c r="E2364" s="1" t="str">
        <f>MID(other_hotels_test!I2364,FIND("of",other_hotels_test!I2364,1)-2,2)</f>
        <v xml:space="preserve">5 </v>
      </c>
      <c r="F2364" s="2">
        <f>MID(other_hotels_test!I2364,FIND("of",other_hotels_test!I2364,1)-2,2)/MID(other_hotels_test!I2364,FIND("of",other_hotels_test!I2364,1)+2,2)</f>
        <v>1</v>
      </c>
      <c r="G2364" s="3" t="str">
        <f>IF(ISBLANK(other_hotels_test!J2364),"",other_hotels_test!J2364)</f>
        <v>“cost effecient”</v>
      </c>
      <c r="H2364" s="3" t="str">
        <f>IF(ISBLANK(other_hotels_test!K2364),"",other_hotels_test!K2364)</f>
        <v>Next time I will go for one of their larger rooms. Convenient to all attractions and many options for transportation. A superb sea food restaurant virtually outside the hotel and across the street. Decent eating places up and down the main thoroughfare. An extremely courteous staff and very pleasant to talk to with a lot of useful information. Good shopping? Try Lucky Square or Boogi Street. Only two taxi fares were over twenty Singapore Dollars to the Theme Parks but buses and trains were also available. Quite an outstanding stay!</v>
      </c>
      <c r="I2364" s="1" t="str">
        <f>TRIM(IF(ISERROR(MID(other_hotels_test!L2364,7,FIND("travelled",other_hotels_test!L2364,1)-7)),"",MID(other_hotels_test!L2364,7,FIND("travelled",other_hotels_test!L2364,1)-7)))</f>
        <v>March 2014</v>
      </c>
      <c r="J2364" s="1" t="str">
        <f>TRIM(IF(ISERROR(MID(other_hotels_test!L2364,FIND("travelled",other_hotels_test!L2364,1)+9,LEN(other_hotels_test!L2364))),"",MID(other_hotels_test!L2364,FIND("travelled",other_hotels_test!L2364,1)+9,LEN(other_hotels_test!L2364))))</f>
        <v>with family</v>
      </c>
      <c r="K2364" s="4" t="e">
        <f ca="1">udfRegEx(other_hotels_test!M2364,"\d( of )\d( stars).*(n&gt;)([\s\S]*;)")&amp;CHAR(10)&amp;udfRegEx(other_hotels_test!M2364,"[^;]+$\d( of )\d( stars).*(n&gt;)([\s\S]*;)")</f>
        <v>#NAME?</v>
      </c>
      <c r="N2364" s="1" t="str">
        <f>other_hotels_test!P2364</f>
        <v>Reviewed 14 March 2014</v>
      </c>
    </row>
    <row r="2365" spans="1:14" ht="56">
      <c r="A2365" s="1" t="str">
        <f>MID(other_hotels_test!D2365,1,FIND("_data",other_hotels_test!D2365,1)-1)</f>
        <v>fragrance_hotel_ruby</v>
      </c>
      <c r="B2365" s="4" t="str">
        <f>other_hotels_test!G2365</f>
        <v>roycie83</v>
      </c>
      <c r="C2365" s="4" t="str">
        <f>IF(ISBLANK(other_hotels_test!H2365),"",other_hotels_test!H2365)</f>
        <v>Shanghai China</v>
      </c>
      <c r="D2365" s="1" t="str">
        <f>MID(other_hotels_test!I2365,FIND("of",other_hotels_test!I2365,1)-2,12)</f>
        <v>4 of 5 stars</v>
      </c>
      <c r="E2365" s="1" t="str">
        <f>MID(other_hotels_test!I2365,FIND("of",other_hotels_test!I2365,1)-2,2)</f>
        <v xml:space="preserve">4 </v>
      </c>
      <c r="F2365" s="2">
        <f>MID(other_hotels_test!I2365,FIND("of",other_hotels_test!I2365,1)-2,2)/MID(other_hotels_test!I2365,FIND("of",other_hotels_test!I2365,1)+2,2)</f>
        <v>0.8</v>
      </c>
      <c r="G2365" s="3" t="str">
        <f>IF(ISBLANK(other_hotels_test!J2365),"",other_hotels_test!J2365)</f>
        <v>“Just for kicks”</v>
      </c>
      <c r="H2365" s="3" t="str">
        <f>IF(ISBLANK(other_hotels_test!K2365),"",other_hotels_test!K2365)</f>
        <v>Never stayed in a budgety hotel in Singapore before. Thought I would give it a try. I was more impressed as it exceeded my expectation. No disturbance while staying there. Close by had lots of food shops. The room is definitely smaller but that was expected.</v>
      </c>
      <c r="I2365" s="1" t="str">
        <f>TRIM(IF(ISERROR(MID(other_hotels_test!L2365,7,FIND("travelled",other_hotels_test!L2365,1)-7)),"",MID(other_hotels_test!L2365,7,FIND("travelled",other_hotels_test!L2365,1)-7)))</f>
        <v>February 2014</v>
      </c>
      <c r="J2365" s="1" t="str">
        <f>TRIM(IF(ISERROR(MID(other_hotels_test!L2365,FIND("travelled",other_hotels_test!L2365,1)+9,LEN(other_hotels_test!L2365))),"",MID(other_hotels_test!L2365,FIND("travelled",other_hotels_test!L2365,1)+9,LEN(other_hotels_test!L2365))))</f>
        <v>on business</v>
      </c>
      <c r="K2365" s="4" t="e">
        <f ca="1">udfRegEx(other_hotels_test!M2365,"\d( of )\d( stars).*(n&gt;)([\s\S]*;)")&amp;CHAR(10)&amp;udfRegEx(other_hotels_test!M2365,"[^;]+$\d( of )\d( stars).*(n&gt;)([\s\S]*;)")</f>
        <v>#NAME?</v>
      </c>
      <c r="N2365" s="1" t="str">
        <f>other_hotels_test!P2365</f>
        <v>Reviewed 10 March 2014</v>
      </c>
    </row>
    <row r="2366" spans="1:14" ht="84">
      <c r="A2366" s="1" t="str">
        <f>MID(other_hotels_test!D2366,1,FIND("_data",other_hotels_test!D2366,1)-1)</f>
        <v>fragrance_hotel_ruby</v>
      </c>
      <c r="B2366" s="4" t="str">
        <f>other_hotels_test!G2366</f>
        <v>Kengo G</v>
      </c>
      <c r="C2366" s="4" t="str">
        <f>IF(ISBLANK(other_hotels_test!H2366),"",other_hotels_test!H2366)</f>
        <v/>
      </c>
      <c r="D2366" s="1" t="str">
        <f>MID(other_hotels_test!I2366,FIND("of",other_hotels_test!I2366,1)-2,12)</f>
        <v>3 of 5 stars</v>
      </c>
      <c r="E2366" s="1" t="str">
        <f>MID(other_hotels_test!I2366,FIND("of",other_hotels_test!I2366,1)-2,2)</f>
        <v xml:space="preserve">3 </v>
      </c>
      <c r="F2366" s="2">
        <f>MID(other_hotels_test!I2366,FIND("of",other_hotels_test!I2366,1)-2,2)/MID(other_hotels_test!I2366,FIND("of",other_hotels_test!I2366,1)+2,2)</f>
        <v>0.6</v>
      </c>
      <c r="G2366" s="3" t="str">
        <f>IF(ISBLANK(other_hotels_test!J2366),"",other_hotels_test!J2366)</f>
        <v>“It's was okay...but construction work next door made it impossible to sleep during the day”</v>
      </c>
      <c r="H2366" s="3" t="str">
        <f>IF(ISBLANK(other_hotels_test!K2366),"",other_hotels_test!K2366)</f>
        <v>I stayed in a room with faulty tv but they move.me to another room....but it was a double single bed room Apart from that everything is okay...thank you... I was still please with the pricing...and the quality for the what I pay....still coming back next time when I visit singapore..staff could be a a bit friendlier... Many time walk pass but didn't greet me at all</v>
      </c>
      <c r="I2366" s="1" t="str">
        <f>TRIM(IF(ISERROR(MID(other_hotels_test!L2366,7,FIND("travelled",other_hotels_test!L2366,1)-7)),"",MID(other_hotels_test!L2366,7,FIND("travelled",other_hotels_test!L2366,1)-7)))</f>
        <v>March 2014</v>
      </c>
      <c r="J2366" s="1" t="str">
        <f>TRIM(IF(ISERROR(MID(other_hotels_test!L2366,FIND("travelled",other_hotels_test!L2366,1)+9,LEN(other_hotels_test!L2366))),"",MID(other_hotels_test!L2366,FIND("travelled",other_hotels_test!L2366,1)+9,LEN(other_hotels_test!L2366))))</f>
        <v>solo</v>
      </c>
      <c r="K2366" s="4" t="e">
        <f ca="1">udfRegEx(other_hotels_test!M2366,"\d( of )\d( stars).*(n&gt;)([\s\S]*;)")&amp;CHAR(10)&amp;udfRegEx(other_hotels_test!M2366,"[^;]+$\d( of )\d( stars).*(n&gt;)([\s\S]*;)")</f>
        <v>#NAME?</v>
      </c>
      <c r="N2366" s="1" t="str">
        <f>other_hotels_test!P2366</f>
        <v>Reviewed 6 March 2014</v>
      </c>
    </row>
    <row r="2367" spans="1:14" ht="56">
      <c r="A2367" s="1" t="str">
        <f>MID(other_hotels_test!D2367,1,FIND("_data",other_hotels_test!D2367,1)-1)</f>
        <v>fragrance_hotel_ruby</v>
      </c>
      <c r="B2367" s="4" t="str">
        <f>other_hotels_test!G2367</f>
        <v>petanipattaya</v>
      </c>
      <c r="C2367" s="4" t="str">
        <f>IF(ISBLANK(other_hotels_test!H2367),"",other_hotels_test!H2367)</f>
        <v>singapore</v>
      </c>
      <c r="D2367" s="1" t="str">
        <f>MID(other_hotels_test!I2367,FIND("of",other_hotels_test!I2367,1)-2,12)</f>
        <v>3 of 5 stars</v>
      </c>
      <c r="E2367" s="1" t="str">
        <f>MID(other_hotels_test!I2367,FIND("of",other_hotels_test!I2367,1)-2,2)</f>
        <v xml:space="preserve">3 </v>
      </c>
      <c r="F2367" s="2">
        <f>MID(other_hotels_test!I2367,FIND("of",other_hotels_test!I2367,1)-2,2)/MID(other_hotels_test!I2367,FIND("of",other_hotels_test!I2367,1)+2,2)</f>
        <v>0.6</v>
      </c>
      <c r="G2367" s="3" t="str">
        <f>IF(ISBLANK(other_hotels_test!J2367),"",other_hotels_test!J2367)</f>
        <v>“polite customer svc who refuse me entry”</v>
      </c>
      <c r="H2367" s="3" t="str">
        <f>IF(ISBLANK(other_hotels_test!K2367),"",other_hotels_test!K2367)</f>
        <v>i normally stay short time after work in hotels for a short nap and shower as my home is far away. I cannot believe Fragrance Ruby reject me saying they are "reserving room for OTA guests and no more short time. Please go to H81 :)"</v>
      </c>
      <c r="I2367" s="1" t="str">
        <f>TRIM(IF(ISERROR(MID(other_hotels_test!L2367,7,FIND("travelled",other_hotels_test!L2367,1)-7)),"",MID(other_hotels_test!L2367,7,FIND("travelled",other_hotels_test!L2367,1)-7)))</f>
        <v>February 2014</v>
      </c>
      <c r="J2367" s="1" t="str">
        <f>TRIM(IF(ISERROR(MID(other_hotels_test!L2367,FIND("travelled",other_hotels_test!L2367,1)+9,LEN(other_hotels_test!L2367))),"",MID(other_hotels_test!L2367,FIND("travelled",other_hotels_test!L2367,1)+9,LEN(other_hotels_test!L2367))))</f>
        <v>solo</v>
      </c>
      <c r="K2367" s="4" t="e">
        <f ca="1">udfRegEx(other_hotels_test!M2367,"\d( of )\d( stars).*(n&gt;)([\s\S]*;)")&amp;CHAR(10)&amp;udfRegEx(other_hotels_test!M2367,"[^;]+$\d( of )\d( stars).*(n&gt;)([\s\S]*;)")</f>
        <v>#NAME?</v>
      </c>
      <c r="N2367" s="1" t="str">
        <f>other_hotels_test!P2367</f>
        <v>Reviewed 6 March 2014</v>
      </c>
    </row>
    <row r="2368" spans="1:14" ht="126">
      <c r="A2368" s="1" t="str">
        <f>MID(other_hotels_test!D2368,1,FIND("_data",other_hotels_test!D2368,1)-1)</f>
        <v>fragrance_hotel_ruby</v>
      </c>
      <c r="B2368" s="4" t="str">
        <f>other_hotels_test!G2368</f>
        <v>torin1278</v>
      </c>
      <c r="C2368" s="4" t="str">
        <f>IF(ISBLANK(other_hotels_test!H2368),"",other_hotels_test!H2368)</f>
        <v>Manila</v>
      </c>
      <c r="D2368" s="1" t="str">
        <f>MID(other_hotels_test!I2368,FIND("of",other_hotels_test!I2368,1)-2,12)</f>
        <v>5 of 5 stars</v>
      </c>
      <c r="E2368" s="1" t="str">
        <f>MID(other_hotels_test!I2368,FIND("of",other_hotels_test!I2368,1)-2,2)</f>
        <v xml:space="preserve">5 </v>
      </c>
      <c r="F2368" s="2">
        <f>MID(other_hotels_test!I2368,FIND("of",other_hotels_test!I2368,1)-2,2)/MID(other_hotels_test!I2368,FIND("of",other_hotels_test!I2368,1)+2,2)</f>
        <v>1</v>
      </c>
      <c r="G2368" s="3" t="str">
        <f>IF(ISBLANK(other_hotels_test!J2368),"",other_hotels_test!J2368)</f>
        <v>“good find!”</v>
      </c>
      <c r="H2368" s="3" t="str">
        <f>IF(ISBLANK(other_hotels_test!K2368),"",other_hotels_test!K2368)</f>
        <v>Fragrance Hotel as you may have read is located in the red light district but aside the ladies you see around at night it is very much like any budget hotel. The rooms are new. I only have 2 complaints: intermittent WIFI connection and since I am OC housekeeping should pay attention to little details in cleaning like cleaning the bathroom walls spic and span. Room is tiny even for 2 persons but at less than S$300 for 4 nights I think we got ourselves a good deal. The receptionist also got us the wrong WIFI password the first time but this was later corrected.</v>
      </c>
      <c r="I2368" s="1" t="str">
        <f>TRIM(IF(ISERROR(MID(other_hotels_test!L2368,7,FIND("travelled",other_hotels_test!L2368,1)-7)),"",MID(other_hotels_test!L2368,7,FIND("travelled",other_hotels_test!L2368,1)-7)))</f>
        <v>February 2014</v>
      </c>
      <c r="J2368" s="1" t="str">
        <f>TRIM(IF(ISERROR(MID(other_hotels_test!L2368,FIND("travelled",other_hotels_test!L2368,1)+9,LEN(other_hotels_test!L2368))),"",MID(other_hotels_test!L2368,FIND("travelled",other_hotels_test!L2368,1)+9,LEN(other_hotels_test!L2368))))</f>
        <v>as a couple</v>
      </c>
      <c r="K2368" s="4" t="e">
        <f ca="1">udfRegEx(other_hotels_test!M2368,"\d( of )\d( stars).*(n&gt;)([\s\S]*;)")&amp;CHAR(10)&amp;udfRegEx(other_hotels_test!M2368,"[^;]+$\d( of )\d( stars).*(n&gt;)([\s\S]*;)")</f>
        <v>#NAME?</v>
      </c>
      <c r="N2368" s="1" t="str">
        <f>other_hotels_test!P2368</f>
        <v>Reviewed 24 February 2014</v>
      </c>
    </row>
    <row r="2369" spans="1:14" ht="98">
      <c r="A2369" s="1" t="str">
        <f>MID(other_hotels_test!D2369,1,FIND("_data",other_hotels_test!D2369,1)-1)</f>
        <v>fragrance_hotel_ruby</v>
      </c>
      <c r="B2369" s="4" t="str">
        <f>other_hotels_test!G2369</f>
        <v>G A</v>
      </c>
      <c r="C2369" s="4" t="str">
        <f>IF(ISBLANK(other_hotels_test!H2369),"",other_hotels_test!H2369)</f>
        <v>Calgary Canada</v>
      </c>
      <c r="D2369" s="1" t="str">
        <f>MID(other_hotels_test!I2369,FIND("of",other_hotels_test!I2369,1)-2,12)</f>
        <v>1 of 5 stars</v>
      </c>
      <c r="E2369" s="1" t="str">
        <f>MID(other_hotels_test!I2369,FIND("of",other_hotels_test!I2369,1)-2,2)</f>
        <v xml:space="preserve">1 </v>
      </c>
      <c r="F2369" s="2">
        <f>MID(other_hotels_test!I2369,FIND("of",other_hotels_test!I2369,1)-2,2)/MID(other_hotels_test!I2369,FIND("of",other_hotels_test!I2369,1)+2,2)</f>
        <v>0.2</v>
      </c>
      <c r="G2369" s="3" t="str">
        <f>IF(ISBLANK(other_hotels_test!J2369),"",other_hotels_test!J2369)</f>
        <v>“Avoid This Dump”</v>
      </c>
      <c r="H2369" s="3" t="str">
        <f>IF(ISBLANK(other_hotels_test!K2369),"",other_hotels_test!K2369)</f>
        <v>I booked this hotel and for some reason the dates were wrong so 5 minutes upon receiving my confirmation email I wrote them to make the date changes. It took them 3 days to reply and they charged me a cancellation fee!!!! That's just wrong. The shower is the smallest I have ever seen. Check out the pic. At 6am to 7am there is noise in the hallway every day so don't plan on getting a good nights rest. Internet is only free in the lobby.</v>
      </c>
      <c r="I2369" s="1" t="str">
        <f>TRIM(IF(ISERROR(MID(other_hotels_test!L2369,7,FIND("travelled",other_hotels_test!L2369,1)-7)),"",MID(other_hotels_test!L2369,7,FIND("travelled",other_hotels_test!L2369,1)-7)))</f>
        <v>July 2013</v>
      </c>
      <c r="J2369" s="1" t="str">
        <f>TRIM(IF(ISERROR(MID(other_hotels_test!L2369,FIND("travelled",other_hotels_test!L2369,1)+9,LEN(other_hotels_test!L2369))),"",MID(other_hotels_test!L2369,FIND("travelled",other_hotels_test!L2369,1)+9,LEN(other_hotels_test!L2369))))</f>
        <v>solo</v>
      </c>
      <c r="K2369" s="4" t="e">
        <f ca="1">udfRegEx(other_hotels_test!M2369,"\d( of )\d( stars).*(n&gt;)([\s\S]*;)")&amp;CHAR(10)&amp;udfRegEx(other_hotels_test!M2369,"[^;]+$\d( of )\d( stars).*(n&gt;)([\s\S]*;)")</f>
        <v>#NAME?</v>
      </c>
      <c r="N2369" s="1" t="str">
        <f>other_hotels_test!P2369</f>
        <v>Reviewed 9 August 2013</v>
      </c>
    </row>
    <row r="2370" spans="1:14" ht="154">
      <c r="A2370" s="1" t="str">
        <f>MID(other_hotels_test!D2370,1,FIND("_data",other_hotels_test!D2370,1)-1)</f>
        <v>fragrance_hotel_ruby</v>
      </c>
      <c r="B2370" s="4" t="str">
        <f>other_hotels_test!G2370</f>
        <v>mapmanish</v>
      </c>
      <c r="C2370" s="4" t="str">
        <f>IF(ISBLANK(other_hotels_test!H2370),"",other_hotels_test!H2370)</f>
        <v>Kuala Lumpur Malaysia</v>
      </c>
      <c r="D2370" s="1" t="str">
        <f>MID(other_hotels_test!I2370,FIND("of",other_hotels_test!I2370,1)-2,12)</f>
        <v>4 of 5 stars</v>
      </c>
      <c r="E2370" s="1" t="str">
        <f>MID(other_hotels_test!I2370,FIND("of",other_hotels_test!I2370,1)-2,2)</f>
        <v xml:space="preserve">4 </v>
      </c>
      <c r="F2370" s="2">
        <f>MID(other_hotels_test!I2370,FIND("of",other_hotels_test!I2370,1)-2,2)/MID(other_hotels_test!I2370,FIND("of",other_hotels_test!I2370,1)+2,2)</f>
        <v>0.8</v>
      </c>
      <c r="G2370" s="3" t="str">
        <f>IF(ISBLANK(other_hotels_test!J2370),"",other_hotels_test!J2370)</f>
        <v>“Nice small clean hotel but location could be better”</v>
      </c>
      <c r="H2370" s="3" t="str">
        <f>IF(ISBLANK(other_hotels_test!K2370),"",other_hotels_test!K2370)</f>
        <v>Room was good although small. Everything seemed very clean and staff were efficient (we even got an upgraded room). Wifi is not free but instead they have an Android box attached to the TV so you can surf but it is a clunky solution and they would be better offering free or cheaper wifi rather than supplying the Android TV boxes Shower was very good and the bed was comfy so for a 1 night stay it suited us well The nearest station is EW9 which is under 10 minutes walk away so easy to get to and easy to take the MRT to the city. The hotel is in the red light district and although the immediate surroundings do not feel threatening seeing the working girls plying their trade on a Sunday lunchtime was slightly off putting.</v>
      </c>
      <c r="I2370" s="1" t="str">
        <f>TRIM(IF(ISERROR(MID(other_hotels_test!L2370,7,FIND("travelled",other_hotels_test!L2370,1)-7)),"",MID(other_hotels_test!L2370,7,FIND("travelled",other_hotels_test!L2370,1)-7)))</f>
        <v>August 2013</v>
      </c>
      <c r="J2370" s="1" t="str">
        <f>TRIM(IF(ISERROR(MID(other_hotels_test!L2370,FIND("travelled",other_hotels_test!L2370,1)+9,LEN(other_hotels_test!L2370))),"",MID(other_hotels_test!L2370,FIND("travelled",other_hotels_test!L2370,1)+9,LEN(other_hotels_test!L2370))))</f>
        <v>as a couple</v>
      </c>
      <c r="K2370" s="4" t="e">
        <f ca="1">udfRegEx(other_hotels_test!M2370,"\d( of )\d( stars).*(n&gt;)([\s\S]*;)")&amp;CHAR(10)&amp;udfRegEx(other_hotels_test!M2370,"[^;]+$\d( of )\d( stars).*(n&gt;)([\s\S]*;)")</f>
        <v>#NAME?</v>
      </c>
      <c r="N2370" s="1" t="str">
        <f>other_hotels_test!P2370</f>
        <v>Reviewed 6 August 2013</v>
      </c>
    </row>
    <row r="2371" spans="1:14" ht="84">
      <c r="A2371" s="1" t="str">
        <f>MID(other_hotels_test!D2371,1,FIND("_data",other_hotels_test!D2371,1)-1)</f>
        <v>fragrance_hotel_ruby</v>
      </c>
      <c r="B2371" s="4" t="str">
        <f>other_hotels_test!G2371</f>
        <v>ling g</v>
      </c>
      <c r="C2371" s="4" t="str">
        <f>IF(ISBLANK(other_hotels_test!H2371),"",other_hotels_test!H2371)</f>
        <v>Bangkok Thailand</v>
      </c>
      <c r="D2371" s="1" t="str">
        <f>MID(other_hotels_test!I2371,FIND("of",other_hotels_test!I2371,1)-2,12)</f>
        <v>3 of 5 stars</v>
      </c>
      <c r="E2371" s="1" t="str">
        <f>MID(other_hotels_test!I2371,FIND("of",other_hotels_test!I2371,1)-2,2)</f>
        <v xml:space="preserve">3 </v>
      </c>
      <c r="F2371" s="2">
        <f>MID(other_hotels_test!I2371,FIND("of",other_hotels_test!I2371,1)-2,2)/MID(other_hotels_test!I2371,FIND("of",other_hotels_test!I2371,1)+2,2)</f>
        <v>0.6</v>
      </c>
      <c r="G2371" s="3" t="str">
        <f>IF(ISBLANK(other_hotels_test!J2371),"",other_hotels_test!J2371)</f>
        <v>“Great Handy Location”</v>
      </c>
      <c r="H2371" s="3" t="str">
        <f>IF(ISBLANK(other_hotels_test!K2371),"",other_hotels_test!K2371)</f>
        <v>I stayed in this hotel for 4 nights. Yes the room was small with access to the bed from only one side but it was clean and adequate. Staff were friendly and helpful. Good location with street cafes and Indian style local eateries at cheap local prices nearby beats downtown for sure. Yes you are in the red light area but that is not a problem. For the price and location I would definitely stay there again.</v>
      </c>
      <c r="I2371" s="1" t="str">
        <f>TRIM(IF(ISERROR(MID(other_hotels_test!L2371,7,FIND("travelled",other_hotels_test!L2371,1)-7)),"",MID(other_hotels_test!L2371,7,FIND("travelled",other_hotels_test!L2371,1)-7)))</f>
        <v>July 2013</v>
      </c>
      <c r="J2371" s="1" t="str">
        <f>TRIM(IF(ISERROR(MID(other_hotels_test!L2371,FIND("travelled",other_hotels_test!L2371,1)+9,LEN(other_hotels_test!L2371))),"",MID(other_hotels_test!L2371,FIND("travelled",other_hotels_test!L2371,1)+9,LEN(other_hotels_test!L2371))))</f>
        <v>solo</v>
      </c>
      <c r="K2371" s="4" t="e">
        <f ca="1">udfRegEx(other_hotels_test!M2371,"\d( of )\d( stars).*(n&gt;)([\s\S]*;)")&amp;CHAR(10)&amp;udfRegEx(other_hotels_test!M2371,"[^;]+$\d( of )\d( stars).*(n&gt;)([\s\S]*;)")</f>
        <v>#NAME?</v>
      </c>
      <c r="N2371" s="1" t="str">
        <f>other_hotels_test!P2371</f>
        <v>Reviewed 3 August 2013</v>
      </c>
    </row>
    <row r="2372" spans="1:14" ht="112">
      <c r="A2372" s="1" t="str">
        <f>MID(other_hotels_test!D2372,1,FIND("_data",other_hotels_test!D2372,1)-1)</f>
        <v>fragrance_hotel_ruby</v>
      </c>
      <c r="B2372" s="4" t="str">
        <f>other_hotels_test!G2372</f>
        <v>Elizabeth T</v>
      </c>
      <c r="C2372" s="4" t="str">
        <f>IF(ISBLANK(other_hotels_test!H2372),"",other_hotels_test!H2372)</f>
        <v>Bandung Indonesia</v>
      </c>
      <c r="D2372" s="1" t="str">
        <f>MID(other_hotels_test!I2372,FIND("of",other_hotels_test!I2372,1)-2,12)</f>
        <v>4 of 5 stars</v>
      </c>
      <c r="E2372" s="1" t="str">
        <f>MID(other_hotels_test!I2372,FIND("of",other_hotels_test!I2372,1)-2,2)</f>
        <v xml:space="preserve">4 </v>
      </c>
      <c r="F2372" s="2">
        <f>MID(other_hotels_test!I2372,FIND("of",other_hotels_test!I2372,1)-2,2)/MID(other_hotels_test!I2372,FIND("of",other_hotels_test!I2372,1)+2,2)</f>
        <v>0.8</v>
      </c>
      <c r="G2372" s="3" t="str">
        <f>IF(ISBLANK(other_hotels_test!J2372),"",other_hotels_test!J2372)</f>
        <v>“Nice clean value for money”</v>
      </c>
      <c r="H2372" s="3" t="str">
        <f>IF(ISBLANK(other_hotels_test!K2372),"",other_hotels_test!K2372)</f>
        <v>The hotel has clean and nice room although they were small. The staff was very kind they upgraded my room from deluxe to executive so I had more spacious room and i could use internet TV for free. Near to MRT Aljunied and a lot of food stalls around the hotel plus supermarket and minimart. We can find delicious food around for cheap price. Though it is in Geylang the red light district but it didnt bring any trouble for me and my husband. I stayed there 4 days. Overall quite good value for money for the price.</v>
      </c>
      <c r="I2372" s="1" t="str">
        <f>TRIM(IF(ISERROR(MID(other_hotels_test!L2372,7,FIND("travelled",other_hotels_test!L2372,1)-7)),"",MID(other_hotels_test!L2372,7,FIND("travelled",other_hotels_test!L2372,1)-7)))</f>
        <v>July 2013</v>
      </c>
      <c r="J2372" s="1" t="str">
        <f>TRIM(IF(ISERROR(MID(other_hotels_test!L2372,FIND("travelled",other_hotels_test!L2372,1)+9,LEN(other_hotels_test!L2372))),"",MID(other_hotels_test!L2372,FIND("travelled",other_hotels_test!L2372,1)+9,LEN(other_hotels_test!L2372))))</f>
        <v>as a couple</v>
      </c>
      <c r="K2372" s="4" t="e">
        <f ca="1">udfRegEx(other_hotels_test!M2372,"\d( of )\d( stars).*(n&gt;)([\s\S]*;)")&amp;CHAR(10)&amp;udfRegEx(other_hotels_test!M2372,"[^;]+$\d( of )\d( stars).*(n&gt;)([\s\S]*;)")</f>
        <v>#NAME?</v>
      </c>
      <c r="N2372" s="1" t="str">
        <f>other_hotels_test!P2372</f>
        <v>Reviewed 31 July 2013</v>
      </c>
    </row>
    <row r="2373" spans="1:14" ht="126">
      <c r="A2373" s="1" t="str">
        <f>MID(other_hotels_test!D2373,1,FIND("_data",other_hotels_test!D2373,1)-1)</f>
        <v>fragrance_hotel_ruby</v>
      </c>
      <c r="B2373" s="4" t="str">
        <f>other_hotels_test!G2373</f>
        <v>godsentuk</v>
      </c>
      <c r="C2373" s="4" t="str">
        <f>IF(ISBLANK(other_hotels_test!H2373),"",other_hotels_test!H2373)</f>
        <v>Australia</v>
      </c>
      <c r="D2373" s="1" t="str">
        <f>MID(other_hotels_test!I2373,FIND("of",other_hotels_test!I2373,1)-2,12)</f>
        <v>3 of 5 stars</v>
      </c>
      <c r="E2373" s="1" t="str">
        <f>MID(other_hotels_test!I2373,FIND("of",other_hotels_test!I2373,1)-2,2)</f>
        <v xml:space="preserve">3 </v>
      </c>
      <c r="F2373" s="2">
        <f>MID(other_hotels_test!I2373,FIND("of",other_hotels_test!I2373,1)-2,2)/MID(other_hotels_test!I2373,FIND("of",other_hotels_test!I2373,1)+2,2)</f>
        <v>0.6</v>
      </c>
      <c r="G2373" s="3" t="str">
        <f>IF(ISBLANK(other_hotels_test!J2373),"",other_hotels_test!J2373)</f>
        <v>“Value for money in Singapore”</v>
      </c>
      <c r="H2373" s="3" t="str">
        <f>IF(ISBLANK(other_hotels_test!K2373),"",other_hotels_test!K2373)</f>
        <v>This hotel offers small but affordable accommodation in the red light district of Singapore. It is 10 min walk to the Aljuneid MRT then about 20 min ride to the city centre. The staff were friendly the room was very small particularly the wet room/bath room. There is good hot water you just have to flick a switch near the door. We had good internet connection in the room included in the price. Also got voucher for money off the cable car. Overall if you are not looking to spend much time in your hotel and instead get out and see Singapore then this is perfect!</v>
      </c>
      <c r="I2373" s="1" t="str">
        <f>TRIM(IF(ISERROR(MID(other_hotels_test!L2373,7,FIND("travelled",other_hotels_test!L2373,1)-7)),"",MID(other_hotels_test!L2373,7,FIND("travelled",other_hotels_test!L2373,1)-7)))</f>
        <v>July 2013</v>
      </c>
      <c r="J2373" s="1" t="str">
        <f>TRIM(IF(ISERROR(MID(other_hotels_test!L2373,FIND("travelled",other_hotels_test!L2373,1)+9,LEN(other_hotels_test!L2373))),"",MID(other_hotels_test!L2373,FIND("travelled",other_hotels_test!L2373,1)+9,LEN(other_hotels_test!L2373))))</f>
        <v>as a couple</v>
      </c>
      <c r="K2373" s="4" t="e">
        <f ca="1">udfRegEx(other_hotels_test!M2373,"\d( of )\d( stars).*(n&gt;)([\s\S]*;)")&amp;CHAR(10)&amp;udfRegEx(other_hotels_test!M2373,"[^;]+$\d( of )\d( stars).*(n&gt;)([\s\S]*;)")</f>
        <v>#NAME?</v>
      </c>
      <c r="N2373" s="1" t="str">
        <f>other_hotels_test!P2373</f>
        <v>Reviewed 25 July 2013</v>
      </c>
    </row>
    <row r="2374" spans="1:14" ht="56">
      <c r="A2374" s="1" t="str">
        <f>MID(other_hotels_test!D2374,1,FIND("_data",other_hotels_test!D2374,1)-1)</f>
        <v>fragrance_hotel_ruby</v>
      </c>
      <c r="B2374" s="4" t="str">
        <f>other_hotels_test!G2374</f>
        <v>Geoffrey F</v>
      </c>
      <c r="C2374" s="4" t="str">
        <f>IF(ISBLANK(other_hotels_test!H2374),"",other_hotels_test!H2374)</f>
        <v>Singapore</v>
      </c>
      <c r="D2374" s="1" t="str">
        <f>MID(other_hotels_test!I2374,FIND("of",other_hotels_test!I2374,1)-2,12)</f>
        <v>3 of 5 stars</v>
      </c>
      <c r="E2374" s="1" t="str">
        <f>MID(other_hotels_test!I2374,FIND("of",other_hotels_test!I2374,1)-2,2)</f>
        <v xml:space="preserve">3 </v>
      </c>
      <c r="F2374" s="2">
        <f>MID(other_hotels_test!I2374,FIND("of",other_hotels_test!I2374,1)-2,2)/MID(other_hotels_test!I2374,FIND("of",other_hotels_test!I2374,1)+2,2)</f>
        <v>0.6</v>
      </c>
      <c r="G2374" s="3" t="str">
        <f>IF(ISBLANK(other_hotels_test!J2374),"",other_hotels_test!J2374)</f>
        <v>“fragrant hotel ruby Dec 4”</v>
      </c>
      <c r="H2374" s="3" t="str">
        <f>IF(ISBLANK(other_hotels_test!K2374),"",other_hotels_test!K2374)</f>
        <v>Very close to MRT station and found it easily 5mins walk small room but not bad food places all around remember red light area so you see a lot of working girls and they don't Hassel you. I'll stay again it's a budget hotel you get what you pay for.</v>
      </c>
      <c r="I2374" s="1" t="str">
        <f>TRIM(IF(ISERROR(MID(other_hotels_test!L2374,7,FIND("travelled",other_hotels_test!L2374,1)-7)),"",MID(other_hotels_test!L2374,7,FIND("travelled",other_hotels_test!L2374,1)-7)))</f>
        <v>December 2013</v>
      </c>
      <c r="J2374" s="1" t="str">
        <f>TRIM(IF(ISERROR(MID(other_hotels_test!L2374,FIND("travelled",other_hotels_test!L2374,1)+9,LEN(other_hotels_test!L2374))),"",MID(other_hotels_test!L2374,FIND("travelled",other_hotels_test!L2374,1)+9,LEN(other_hotels_test!L2374))))</f>
        <v>solo</v>
      </c>
      <c r="K2374" s="4" t="e">
        <f ca="1">udfRegEx(other_hotels_test!M2374,"\d( of )\d( stars).*(n&gt;)([\s\S]*;)")&amp;CHAR(10)&amp;udfRegEx(other_hotels_test!M2374,"[^;]+$\d( of )\d( stars).*(n&gt;)([\s\S]*;)")</f>
        <v>#NAME?</v>
      </c>
      <c r="N2374" s="1" t="str">
        <f>other_hotels_test!P2374</f>
        <v>Reviewed 16 December 2013</v>
      </c>
    </row>
    <row r="2375" spans="1:14" ht="112">
      <c r="A2375" s="1" t="str">
        <f>MID(other_hotels_test!D2375,1,FIND("_data",other_hotels_test!D2375,1)-1)</f>
        <v>fragrance_hotel_ruby</v>
      </c>
      <c r="B2375" s="4" t="str">
        <f>other_hotels_test!G2375</f>
        <v>shivarising</v>
      </c>
      <c r="C2375" s="4" t="str">
        <f>IF(ISBLANK(other_hotels_test!H2375),"",other_hotels_test!H2375)</f>
        <v>Los Angeles California</v>
      </c>
      <c r="D2375" s="1" t="str">
        <f>MID(other_hotels_test!I2375,FIND("of",other_hotels_test!I2375,1)-2,12)</f>
        <v>3 of 5 stars</v>
      </c>
      <c r="E2375" s="1" t="str">
        <f>MID(other_hotels_test!I2375,FIND("of",other_hotels_test!I2375,1)-2,2)</f>
        <v xml:space="preserve">3 </v>
      </c>
      <c r="F2375" s="2">
        <f>MID(other_hotels_test!I2375,FIND("of",other_hotels_test!I2375,1)-2,2)/MID(other_hotels_test!I2375,FIND("of",other_hotels_test!I2375,1)+2,2)</f>
        <v>0.6</v>
      </c>
      <c r="G2375" s="3" t="str">
        <f>IF(ISBLANK(other_hotels_test!J2375),"",other_hotels_test!J2375)</f>
        <v>“Good budget option in Geylang”</v>
      </c>
      <c r="H2375" s="3" t="str">
        <f>IF(ISBLANK(other_hotels_test!K2375),"",other_hotels_test!K2375)</f>
        <v>My room was quite small about 15sq meters. But everything worked - A/C shower very fast Internet. The staff was very friendly and helpful. It's in the Geylang area. In the red light district. Like right in the middle. As in there are brothels next door and women standing around the streets. If this bothers you DON'T STAY HERE. But don't complain about it afterwards. If you don't do a little reading about the area you're staying no matter which city you're in then it's your own fault.</v>
      </c>
      <c r="I2375" s="1" t="str">
        <f>TRIM(IF(ISERROR(MID(other_hotels_test!L2375,7,FIND("travelled",other_hotels_test!L2375,1)-7)),"",MID(other_hotels_test!L2375,7,FIND("travelled",other_hotels_test!L2375,1)-7)))</f>
        <v>December 2013</v>
      </c>
      <c r="J2375" s="1" t="str">
        <f>TRIM(IF(ISERROR(MID(other_hotels_test!L2375,FIND("travelled",other_hotels_test!L2375,1)+9,LEN(other_hotels_test!L2375))),"",MID(other_hotels_test!L2375,FIND("travelled",other_hotels_test!L2375,1)+9,LEN(other_hotels_test!L2375))))</f>
        <v>solo</v>
      </c>
      <c r="K2375" s="4" t="e">
        <f ca="1">udfRegEx(other_hotels_test!M2375,"\d( of )\d( stars).*(n&gt;)([\s\S]*;)")&amp;CHAR(10)&amp;udfRegEx(other_hotels_test!M2375,"[^;]+$\d( of )\d( stars).*(n&gt;)([\s\S]*;)")</f>
        <v>#NAME?</v>
      </c>
      <c r="N2375" s="1" t="str">
        <f>other_hotels_test!P2375</f>
        <v>Reviewed 11 December 2013</v>
      </c>
    </row>
    <row r="2376" spans="1:14" ht="98">
      <c r="A2376" s="1" t="str">
        <f>MID(other_hotels_test!D2376,1,FIND("_data",other_hotels_test!D2376,1)-1)</f>
        <v>fragrance_hotel_ruby</v>
      </c>
      <c r="B2376" s="4" t="str">
        <f>other_hotels_test!G2376</f>
        <v>PhilosophicalTalk</v>
      </c>
      <c r="C2376" s="4" t="str">
        <f>IF(ISBLANK(other_hotels_test!H2376),"",other_hotels_test!H2376)</f>
        <v>Nanjing China</v>
      </c>
      <c r="D2376" s="1" t="str">
        <f>MID(other_hotels_test!I2376,FIND("of",other_hotels_test!I2376,1)-2,12)</f>
        <v>3 of 5 stars</v>
      </c>
      <c r="E2376" s="1" t="str">
        <f>MID(other_hotels_test!I2376,FIND("of",other_hotels_test!I2376,1)-2,2)</f>
        <v xml:space="preserve">3 </v>
      </c>
      <c r="F2376" s="2">
        <f>MID(other_hotels_test!I2376,FIND("of",other_hotels_test!I2376,1)-2,2)/MID(other_hotels_test!I2376,FIND("of",other_hotels_test!I2376,1)+2,2)</f>
        <v>0.6</v>
      </c>
      <c r="G2376" s="3" t="str">
        <f>IF(ISBLANK(other_hotels_test!J2376),"",other_hotels_test!J2376)</f>
        <v>“Not a Gem but Good Value”</v>
      </c>
      <c r="H2376" s="3" t="str">
        <f>IF(ISBLANK(other_hotels_test!K2376),"",other_hotels_test!K2376)</f>
        <v>Tiny rooms (barely room for suitcases); no breakfast. But near airport. NOT a dangerous area--red light is more sad than anything else. No one will bother you unless you want them to. Prostitutes seem to cater mostly to guest workers. Excellent "No Signboard" seafood restaurant nearby as well as good Muslim restaurant. Staff is friendly and helpful. No problem getting cab to airport on nearby main road. Best of cheap hotels in area.</v>
      </c>
      <c r="I2376" s="1" t="str">
        <f>TRIM(IF(ISERROR(MID(other_hotels_test!L2376,7,FIND("travelled",other_hotels_test!L2376,1)-7)),"",MID(other_hotels_test!L2376,7,FIND("travelled",other_hotels_test!L2376,1)-7)))</f>
        <v>December 2013</v>
      </c>
      <c r="J2376" s="1" t="str">
        <f>TRIM(IF(ISERROR(MID(other_hotels_test!L2376,FIND("travelled",other_hotels_test!L2376,1)+9,LEN(other_hotels_test!L2376))),"",MID(other_hotels_test!L2376,FIND("travelled",other_hotels_test!L2376,1)+9,LEN(other_hotels_test!L2376))))</f>
        <v>as a couple</v>
      </c>
      <c r="K2376" s="4" t="e">
        <f ca="1">udfRegEx(other_hotels_test!M2376,"\d( of )\d( stars).*(n&gt;)([\s\S]*;)")&amp;CHAR(10)&amp;udfRegEx(other_hotels_test!M2376,"[^;]+$\d( of )\d( stars).*(n&gt;)([\s\S]*;)")</f>
        <v>#NAME?</v>
      </c>
      <c r="N2376" s="1" t="str">
        <f>other_hotels_test!P2376</f>
        <v>Reviewed 7 December 2013</v>
      </c>
    </row>
    <row r="2377" spans="1:14" ht="196">
      <c r="A2377" s="1" t="str">
        <f>MID(other_hotels_test!D2377,1,FIND("_data",other_hotels_test!D2377,1)-1)</f>
        <v>fragrance_hotel_ruby</v>
      </c>
      <c r="B2377" s="4" t="str">
        <f>other_hotels_test!G2377</f>
        <v>santo t</v>
      </c>
      <c r="C2377" s="4" t="str">
        <f>IF(ISBLANK(other_hotels_test!H2377),"",other_hotels_test!H2377)</f>
        <v>Auckland Region New Zealand</v>
      </c>
      <c r="D2377" s="1" t="str">
        <f>MID(other_hotels_test!I2377,FIND("of",other_hotels_test!I2377,1)-2,12)</f>
        <v>4 of 5 stars</v>
      </c>
      <c r="E2377" s="1" t="str">
        <f>MID(other_hotels_test!I2377,FIND("of",other_hotels_test!I2377,1)-2,2)</f>
        <v xml:space="preserve">4 </v>
      </c>
      <c r="F2377" s="2">
        <f>MID(other_hotels_test!I2377,FIND("of",other_hotels_test!I2377,1)-2,2)/MID(other_hotels_test!I2377,FIND("of",other_hotels_test!I2377,1)+2,2)</f>
        <v>0.8</v>
      </c>
      <c r="G2377" s="3" t="str">
        <f>IF(ISBLANK(other_hotels_test!J2377),"",other_hotels_test!J2377)</f>
        <v>“worth value for money”</v>
      </c>
      <c r="H2377" s="3" t="str">
        <f>IF(ISBLANK(other_hotels_test!K2377),"",other_hotels_test!K2377)</f>
        <v>Finding a good hotel from a plentiful of hotels in Geylang area could be a daunting task. However a choice of Fragrance Hotel – Ruby was a worth and correct decision. In the mid of Red Light District though this hotel provided - Clean room with nice and comfy double bed and mattress - Clean ensuite bathroom with basic toiletries - Complimentary services (free tea and coffee) - Wall flat screen TV (although with limited channels) - Worked well Air Condition and small fridge - Hair dryer and hot water kettle - As located in Geylang the surrounding area gives a round the clock services such as convenient shops and food courts - Relatively close to MRT Green Line - friendly and nice staff The Cons in addition to its location at Red Light District the “double bed” room is a bit small narrow space between bed and walls only. And not suitable for guest with small children. However for the price of S$67.50 it is good value for money</v>
      </c>
      <c r="I2377" s="1" t="str">
        <f>TRIM(IF(ISERROR(MID(other_hotels_test!L2377,7,FIND("travelled",other_hotels_test!L2377,1)-7)),"",MID(other_hotels_test!L2377,7,FIND("travelled",other_hotels_test!L2377,1)-7)))</f>
        <v>November 2013</v>
      </c>
      <c r="J2377" s="1" t="str">
        <f>TRIM(IF(ISERROR(MID(other_hotels_test!L2377,FIND("travelled",other_hotels_test!L2377,1)+9,LEN(other_hotels_test!L2377))),"",MID(other_hotels_test!L2377,FIND("travelled",other_hotels_test!L2377,1)+9,LEN(other_hotels_test!L2377))))</f>
        <v>as a couple</v>
      </c>
      <c r="K2377" s="4" t="e">
        <f ca="1">udfRegEx(other_hotels_test!M2377,"\d( of )\d( stars).*(n&gt;)([\s\S]*;)")&amp;CHAR(10)&amp;udfRegEx(other_hotels_test!M2377,"[^;]+$\d( of )\d( stars).*(n&gt;)([\s\S]*;)")</f>
        <v>#NAME?</v>
      </c>
      <c r="N2377" s="1" t="str">
        <f>other_hotels_test!P2377</f>
        <v>Reviewed 6 December 2013</v>
      </c>
    </row>
    <row r="2378" spans="1:14" ht="140">
      <c r="A2378" s="1" t="str">
        <f>MID(other_hotels_test!D2378,1,FIND("_data",other_hotels_test!D2378,1)-1)</f>
        <v>fragrance_hotel_ruby</v>
      </c>
      <c r="B2378" s="4" t="str">
        <f>other_hotels_test!G2378</f>
        <v>Phyn_66</v>
      </c>
      <c r="C2378" s="4" t="str">
        <f>IF(ISBLANK(other_hotels_test!H2378),"",other_hotels_test!H2378)</f>
        <v>Fremantle Australia</v>
      </c>
      <c r="D2378" s="1" t="str">
        <f>MID(other_hotels_test!I2378,FIND("of",other_hotels_test!I2378,1)-2,12)</f>
        <v>3 of 5 stars</v>
      </c>
      <c r="E2378" s="1" t="str">
        <f>MID(other_hotels_test!I2378,FIND("of",other_hotels_test!I2378,1)-2,2)</f>
        <v xml:space="preserve">3 </v>
      </c>
      <c r="F2378" s="2">
        <f>MID(other_hotels_test!I2378,FIND("of",other_hotels_test!I2378,1)-2,2)/MID(other_hotels_test!I2378,FIND("of",other_hotels_test!I2378,1)+2,2)</f>
        <v>0.6</v>
      </c>
      <c r="G2378" s="3" t="str">
        <f>IF(ISBLANK(other_hotels_test!J2378),"",other_hotels_test!J2378)</f>
        <v>“ok for overnight”</v>
      </c>
      <c r="H2378" s="3" t="str">
        <f>IF(ISBLANK(other_hotels_test!K2378),"",other_hotels_test!K2378)</f>
        <v>This was an overnight stop for us before catching a plane the next day. Hotel is close (10mins walk?) to the train station and quite inexpensive. I found the area quite fascinating - lots of nightlife (red-light area) and prostitutes working along the road outside the hotel. Felt very safe but I have no idea how this area would be for solo female travellers. Lots of food around but we actually didn't eat the food we bought at a local food foodhall - something not quite right. Rooms very basic and I had to move into another room after my "nonsmoking" room reeked of smoke. Ok for its purpose and for local colour.</v>
      </c>
      <c r="I2378" s="1" t="str">
        <f>TRIM(IF(ISERROR(MID(other_hotels_test!L2378,7,FIND("travelled",other_hotels_test!L2378,1)-7)),"",MID(other_hotels_test!L2378,7,FIND("travelled",other_hotels_test!L2378,1)-7)))</f>
        <v>November 2013</v>
      </c>
      <c r="J2378" s="1" t="str">
        <f>TRIM(IF(ISERROR(MID(other_hotels_test!L2378,FIND("travelled",other_hotels_test!L2378,1)+9,LEN(other_hotels_test!L2378))),"",MID(other_hotels_test!L2378,FIND("travelled",other_hotels_test!L2378,1)+9,LEN(other_hotels_test!L2378))))</f>
        <v>with friends</v>
      </c>
      <c r="K2378" s="4" t="e">
        <f ca="1">udfRegEx(other_hotels_test!M2378,"\d( of )\d( stars).*(n&gt;)([\s\S]*;)")&amp;CHAR(10)&amp;udfRegEx(other_hotels_test!M2378,"[^;]+$\d( of )\d( stars).*(n&gt;)([\s\S]*;)")</f>
        <v>#NAME?</v>
      </c>
      <c r="N2378" s="1" t="str">
        <f>other_hotels_test!P2378</f>
        <v>Reviewed 2 December 2013</v>
      </c>
    </row>
    <row r="2379" spans="1:14" ht="112">
      <c r="A2379" s="1" t="str">
        <f>MID(other_hotels_test!D2379,1,FIND("_data",other_hotels_test!D2379,1)-1)</f>
        <v>fragrance_hotel_ruby</v>
      </c>
      <c r="B2379" s="4" t="str">
        <f>other_hotels_test!G2379</f>
        <v>Lucie K</v>
      </c>
      <c r="C2379" s="4" t="str">
        <f>IF(ISBLANK(other_hotels_test!H2379),"",other_hotels_test!H2379)</f>
        <v>Prague Czech Republic</v>
      </c>
      <c r="D2379" s="1" t="str">
        <f>MID(other_hotels_test!I2379,FIND("of",other_hotels_test!I2379,1)-2,12)</f>
        <v>4 of 5 stars</v>
      </c>
      <c r="E2379" s="1" t="str">
        <f>MID(other_hotels_test!I2379,FIND("of",other_hotels_test!I2379,1)-2,2)</f>
        <v xml:space="preserve">4 </v>
      </c>
      <c r="F2379" s="2">
        <f>MID(other_hotels_test!I2379,FIND("of",other_hotels_test!I2379,1)-2,2)/MID(other_hotels_test!I2379,FIND("of",other_hotels_test!I2379,1)+2,2)</f>
        <v>0.8</v>
      </c>
      <c r="G2379" s="3" t="str">
        <f>IF(ISBLANK(other_hotels_test!J2379),"",other_hotels_test!J2379)</f>
        <v>“Nice hotel”</v>
      </c>
      <c r="H2379" s="3" t="str">
        <f>IF(ISBLANK(other_hotels_test!K2379),"",other_hotels_test!K2379)</f>
        <v>Nice and clean newish. Room very small but OK if you don't plan on staying much time there. Good beds efficient aircon. Hotel looks new. We didn't have breakfast included in the room rate and we were not informed if it's actually available or not at all. Good location transport-wise a few minutes walk from the Aljuneid train station. Train is a fast and reliable and new. In the night the streets around the hotel are full of hookers. I and my friend and both female so they didn't notice us at all might be different with male tourists.</v>
      </c>
      <c r="I2379" s="1" t="str">
        <f>TRIM(IF(ISERROR(MID(other_hotels_test!L2379,7,FIND("travelled",other_hotels_test!L2379,1)-7)),"",MID(other_hotels_test!L2379,7,FIND("travelled",other_hotels_test!L2379,1)-7)))</f>
        <v>February 2014</v>
      </c>
      <c r="J2379" s="1" t="str">
        <f>TRIM(IF(ISERROR(MID(other_hotels_test!L2379,FIND("travelled",other_hotels_test!L2379,1)+9,LEN(other_hotels_test!L2379))),"",MID(other_hotels_test!L2379,FIND("travelled",other_hotels_test!L2379,1)+9,LEN(other_hotels_test!L2379))))</f>
        <v>with friends</v>
      </c>
      <c r="K2379" s="4" t="e">
        <f ca="1">udfRegEx(other_hotels_test!M2379,"\d( of )\d( stars).*(n&gt;)([\s\S]*;)")&amp;CHAR(10)&amp;udfRegEx(other_hotels_test!M2379,"[^;]+$\d( of )\d( stars).*(n&gt;)([\s\S]*;)")</f>
        <v>#NAME?</v>
      </c>
      <c r="N2379" s="1" t="str">
        <f>other_hotels_test!P2379</f>
        <v>Reviewed 19 February 2014</v>
      </c>
    </row>
    <row r="2380" spans="1:14" ht="308">
      <c r="A2380" s="1" t="str">
        <f>MID(other_hotels_test!D2380,1,FIND("_data",other_hotels_test!D2380,1)-1)</f>
        <v>fragrance_hotel_ruby</v>
      </c>
      <c r="B2380" s="4" t="str">
        <f>other_hotels_test!G2380</f>
        <v>BangkokTitch</v>
      </c>
      <c r="C2380" s="4" t="str">
        <f>IF(ISBLANK(other_hotels_test!H2380),"",other_hotels_test!H2380)</f>
        <v>bangkok</v>
      </c>
      <c r="D2380" s="1" t="str">
        <f>MID(other_hotels_test!I2380,FIND("of",other_hotels_test!I2380,1)-2,12)</f>
        <v>3 of 5 stars</v>
      </c>
      <c r="E2380" s="1" t="str">
        <f>MID(other_hotels_test!I2380,FIND("of",other_hotels_test!I2380,1)-2,2)</f>
        <v xml:space="preserve">3 </v>
      </c>
      <c r="F2380" s="2">
        <f>MID(other_hotels_test!I2380,FIND("of",other_hotels_test!I2380,1)-2,2)/MID(other_hotels_test!I2380,FIND("of",other_hotels_test!I2380,1)+2,2)</f>
        <v>0.6</v>
      </c>
      <c r="G2380" s="3" t="str">
        <f>IF(ISBLANK(other_hotels_test!J2380),"",other_hotels_test!J2380)</f>
        <v>“Was ok for the price”</v>
      </c>
      <c r="H2380" s="3" t="str">
        <f>IF(ISBLANK(other_hotels_test!K2380),"",other_hotels_test!K2380)</f>
        <v>We stayed at the Fragrance Ruby Hotel for three nights the hotel is a 10 minute walk from the Aljunied MRT station so is easy to get to from the Changi Airport just take the MRT east west line( green line) exit at Tanah Merah and continue on the green line to Aljunied walk straight down Aljunied Rd second set of lights turn right look for LOR 20 Geyland on the opposite side of the road hotel is about 50 meters on he right.for some reason when you purchase tickets for the MRT you have to have the correct fare( no change given) or go to the ticket office. About the hotel: It is very new and clean the rooms are so SMALL( which is apparently the norm for Singapore) 16 sq. meters the bathroom was 2 sq. meters and we had NO HOT water for 2 of the 3 nights the staff were efficient without being to friendly they advised us where to eat and what buses to catchthe TV only had 10 stations about half in English there was no in room safe not sure if they had one at reception or not there was no breakfast available but plenty of places to eat near the hotel although hard to find a western breakfast. The hotel is in the RED LIGHT district but this was not a problem as the girls do not annoy you at all the service is there IF you want it. The FREE internet( if you book through the hotel) was good and reliable and they have a lift. For the price we paid $AUS 240 for 3 nights compared to a lot of hotels in Singapore it was reasonable would i stay there again probably not.</v>
      </c>
      <c r="I2380" s="1" t="str">
        <f>TRIM(IF(ISERROR(MID(other_hotels_test!L2380,7,FIND("travelled",other_hotels_test!L2380,1)-7)),"",MID(other_hotels_test!L2380,7,FIND("travelled",other_hotels_test!L2380,1)-7)))</f>
        <v>February 2014</v>
      </c>
      <c r="J2380" s="1" t="str">
        <f>TRIM(IF(ISERROR(MID(other_hotels_test!L2380,FIND("travelled",other_hotels_test!L2380,1)+9,LEN(other_hotels_test!L2380))),"",MID(other_hotels_test!L2380,FIND("travelled",other_hotels_test!L2380,1)+9,LEN(other_hotels_test!L2380))))</f>
        <v>as a couple</v>
      </c>
      <c r="K2380" s="4" t="e">
        <f ca="1">udfRegEx(other_hotels_test!M2380,"\d( of )\d( stars).*(n&gt;)([\s\S]*;)")&amp;CHAR(10)&amp;udfRegEx(other_hotels_test!M2380,"[^;]+$\d( of )\d( stars).*(n&gt;)([\s\S]*;)")</f>
        <v>#NAME?</v>
      </c>
      <c r="N2380" s="1" t="str">
        <f>other_hotels_test!P2380</f>
        <v>Reviewed 19 February 2014</v>
      </c>
    </row>
    <row r="2381" spans="1:14" ht="56">
      <c r="A2381" s="1" t="str">
        <f>MID(other_hotels_test!D2381,1,FIND("_data",other_hotels_test!D2381,1)-1)</f>
        <v>fragrance_hotel_ruby</v>
      </c>
      <c r="B2381" s="4" t="str">
        <f>other_hotels_test!G2381</f>
        <v>bmo218</v>
      </c>
      <c r="C2381" s="4" t="str">
        <f>IF(ISBLANK(other_hotels_test!H2381),"",other_hotels_test!H2381)</f>
        <v>Bozeman Montana</v>
      </c>
      <c r="D2381" s="1" t="str">
        <f>MID(other_hotels_test!I2381,FIND("of",other_hotels_test!I2381,1)-2,12)</f>
        <v>4 of 5 stars</v>
      </c>
      <c r="E2381" s="1" t="str">
        <f>MID(other_hotels_test!I2381,FIND("of",other_hotels_test!I2381,1)-2,2)</f>
        <v xml:space="preserve">4 </v>
      </c>
      <c r="F2381" s="2">
        <f>MID(other_hotels_test!I2381,FIND("of",other_hotels_test!I2381,1)-2,2)/MID(other_hotels_test!I2381,FIND("of",other_hotels_test!I2381,1)+2,2)</f>
        <v>0.8</v>
      </c>
      <c r="G2381" s="3" t="str">
        <f>IF(ISBLANK(other_hotels_test!J2381),"",other_hotels_test!J2381)</f>
        <v>“For the price can't be beat”</v>
      </c>
      <c r="H2381" s="3" t="str">
        <f>IF(ISBLANK(other_hotels_test!K2381),"",other_hotels_test!K2381)</f>
        <v>Clean comfortable hotel with a good location to transportation and food.Yes it is in the red light district but there is also great food in the red light district. As long as you are not looking for trouble you'll be fine.</v>
      </c>
      <c r="I2381" s="1" t="str">
        <f>TRIM(IF(ISERROR(MID(other_hotels_test!L2381,7,FIND("travelled",other_hotels_test!L2381,1)-7)),"",MID(other_hotels_test!L2381,7,FIND("travelled",other_hotels_test!L2381,1)-7)))</f>
        <v>February 2014</v>
      </c>
      <c r="J2381" s="1" t="str">
        <f>TRIM(IF(ISERROR(MID(other_hotels_test!L2381,FIND("travelled",other_hotels_test!L2381,1)+9,LEN(other_hotels_test!L2381))),"",MID(other_hotels_test!L2381,FIND("travelled",other_hotels_test!L2381,1)+9,LEN(other_hotels_test!L2381))))</f>
        <v>with friends</v>
      </c>
      <c r="K2381" s="4" t="e">
        <f ca="1">udfRegEx(other_hotels_test!M2381,"\d( of )\d( stars).*(n&gt;)([\s\S]*;)")&amp;CHAR(10)&amp;udfRegEx(other_hotels_test!M2381,"[^;]+$\d( of )\d( stars).*(n&gt;)([\s\S]*;)")</f>
        <v>#NAME?</v>
      </c>
      <c r="N2381" s="1" t="str">
        <f>other_hotels_test!P2381</f>
        <v>Reviewed 10 February 2014</v>
      </c>
    </row>
    <row r="2382" spans="1:14" ht="168">
      <c r="A2382" s="1" t="str">
        <f>MID(other_hotels_test!D2382,1,FIND("_data",other_hotels_test!D2382,1)-1)</f>
        <v>fragrance_hotel_ruby</v>
      </c>
      <c r="B2382" s="4" t="str">
        <f>other_hotels_test!G2382</f>
        <v>A S</v>
      </c>
      <c r="C2382" s="4" t="str">
        <f>IF(ISBLANK(other_hotels_test!H2382),"",other_hotels_test!H2382)</f>
        <v>Vancouver Canada</v>
      </c>
      <c r="D2382" s="1" t="str">
        <f>MID(other_hotels_test!I2382,FIND("of",other_hotels_test!I2382,1)-2,12)</f>
        <v>4 of 5 stars</v>
      </c>
      <c r="E2382" s="1" t="str">
        <f>MID(other_hotels_test!I2382,FIND("of",other_hotels_test!I2382,1)-2,2)</f>
        <v xml:space="preserve">4 </v>
      </c>
      <c r="F2382" s="2">
        <f>MID(other_hotels_test!I2382,FIND("of",other_hotels_test!I2382,1)-2,2)/MID(other_hotels_test!I2382,FIND("of",other_hotels_test!I2382,1)+2,2)</f>
        <v>0.8</v>
      </c>
      <c r="G2382" s="3" t="str">
        <f>IF(ISBLANK(other_hotels_test!J2382),"",other_hotels_test!J2382)</f>
        <v>“Not bad for the money”</v>
      </c>
      <c r="H2382" s="3" t="str">
        <f>IF(ISBLANK(other_hotels_test!K2382),"",other_hotels_test!K2382)</f>
        <v>I booked my room for another Fragrance hotel but when I got there they offered me a better room with free WiFi at Fragrance Ruby and reimbursed the cost off the cab. The cab driver told the hotel it's in the Red Light district.During the day you won't notice that. Night time it's a different story but if you are approached just be polite say no  and it's all OK. Small rooms indeed but its Singapore not too much space there and for money... Clean  updated bathrooms polite staff famous seafood restaurant at walking distance. Only two things I would comment on : the receptionists are quite hesitant too call cabs (twice) I was told just go outside and get one but it's not quite that easy and the pay for the internet in the lobby (minimal  tough).Overall not bad at all.</v>
      </c>
      <c r="I2382" s="1" t="str">
        <f>TRIM(IF(ISERROR(MID(other_hotels_test!L2382,7,FIND("travelled",other_hotels_test!L2382,1)-7)),"",MID(other_hotels_test!L2382,7,FIND("travelled",other_hotels_test!L2382,1)-7)))</f>
        <v>January 2014</v>
      </c>
      <c r="J2382" s="1" t="str">
        <f>TRIM(IF(ISERROR(MID(other_hotels_test!L2382,FIND("travelled",other_hotels_test!L2382,1)+9,LEN(other_hotels_test!L2382))),"",MID(other_hotels_test!L2382,FIND("travelled",other_hotels_test!L2382,1)+9,LEN(other_hotels_test!L2382))))</f>
        <v>solo</v>
      </c>
      <c r="K2382" s="4" t="e">
        <f ca="1">udfRegEx(other_hotels_test!M2382,"\d( of )\d( stars).*(n&gt;)([\s\S]*;)")&amp;CHAR(10)&amp;udfRegEx(other_hotels_test!M2382,"[^;]+$\d( of )\d( stars).*(n&gt;)([\s\S]*;)")</f>
        <v>#NAME?</v>
      </c>
      <c r="N2382" s="1" t="str">
        <f>other_hotels_test!P2382</f>
        <v>Reviewed 10 February 2014</v>
      </c>
    </row>
    <row r="2383" spans="1:14" ht="112">
      <c r="A2383" s="1" t="str">
        <f>MID(other_hotels_test!D2383,1,FIND("_data",other_hotels_test!D2383,1)-1)</f>
        <v>fragrance_hotel_ruby</v>
      </c>
      <c r="B2383" s="4" t="str">
        <f>other_hotels_test!G2383</f>
        <v>NZ_travelero</v>
      </c>
      <c r="C2383" s="4" t="str">
        <f>IF(ISBLANK(other_hotels_test!H2383),"",other_hotels_test!H2383)</f>
        <v>Christchurch New Zealand</v>
      </c>
      <c r="D2383" s="1" t="str">
        <f>MID(other_hotels_test!I2383,FIND("of",other_hotels_test!I2383,1)-2,12)</f>
        <v>3 of 5 stars</v>
      </c>
      <c r="E2383" s="1" t="str">
        <f>MID(other_hotels_test!I2383,FIND("of",other_hotels_test!I2383,1)-2,2)</f>
        <v xml:space="preserve">3 </v>
      </c>
      <c r="F2383" s="2">
        <f>MID(other_hotels_test!I2383,FIND("of",other_hotels_test!I2383,1)-2,2)/MID(other_hotels_test!I2383,FIND("of",other_hotels_test!I2383,1)+2,2)</f>
        <v>0.6</v>
      </c>
      <c r="G2383" s="3" t="str">
        <f>IF(ISBLANK(other_hotels_test!J2383),"",other_hotels_test!J2383)</f>
        <v>“Good for a stop over”</v>
      </c>
      <c r="H2383" s="3" t="str">
        <f>IF(ISBLANK(other_hotels_test!K2383),"",other_hotels_test!K2383)</f>
        <v>We spent a night twice on a stop over. The hotel is located 10 min walk from Aljunied SMRT station which is about 30 min from Changi airport. The room was clean the bed very hard and the showers cold. They have free wifi but in the lobby only. The hotel is in the red light district and there are girls soliciting just outside the hotel. We did not feel unsafe or uncomfortable but could be unsuitable for single women or families. Given the price it's good value but would not spend more than one night.</v>
      </c>
      <c r="I2383" s="1" t="str">
        <f>TRIM(IF(ISERROR(MID(other_hotels_test!L2383,7,FIND("travelled",other_hotels_test!L2383,1)-7)),"",MID(other_hotels_test!L2383,7,FIND("travelled",other_hotels_test!L2383,1)-7)))</f>
        <v>July 2013</v>
      </c>
      <c r="J2383" s="1" t="str">
        <f>TRIM(IF(ISERROR(MID(other_hotels_test!L2383,FIND("travelled",other_hotels_test!L2383,1)+9,LEN(other_hotels_test!L2383))),"",MID(other_hotels_test!L2383,FIND("travelled",other_hotels_test!L2383,1)+9,LEN(other_hotels_test!L2383))))</f>
        <v>as a couple</v>
      </c>
      <c r="K2383" s="4" t="e">
        <f ca="1">udfRegEx(other_hotels_test!M2383,"\d( of )\d( stars).*(n&gt;)([\s\S]*;)")&amp;CHAR(10)&amp;udfRegEx(other_hotels_test!M2383,"[^;]+$\d( of )\d( stars).*(n&gt;)([\s\S]*;)")</f>
        <v>#NAME?</v>
      </c>
      <c r="N2383" s="1" t="str">
        <f>other_hotels_test!P2383</f>
        <v>Reviewed 18 July 2013</v>
      </c>
    </row>
    <row r="2384" spans="1:14" ht="98">
      <c r="A2384" s="1" t="str">
        <f>MID(other_hotels_test!D2384,1,FIND("_data",other_hotels_test!D2384,1)-1)</f>
        <v>fragrance_hotel_ruby</v>
      </c>
      <c r="B2384" s="4" t="str">
        <f>other_hotels_test!G2384</f>
        <v>plut0ne</v>
      </c>
      <c r="C2384" s="4" t="str">
        <f>IF(ISBLANK(other_hotels_test!H2384),"",other_hotels_test!H2384)</f>
        <v>Florence Italy</v>
      </c>
      <c r="D2384" s="1" t="str">
        <f>MID(other_hotels_test!I2384,FIND("of",other_hotels_test!I2384,1)-2,12)</f>
        <v>3 of 5 stars</v>
      </c>
      <c r="E2384" s="1" t="str">
        <f>MID(other_hotels_test!I2384,FIND("of",other_hotels_test!I2384,1)-2,2)</f>
        <v xml:space="preserve">3 </v>
      </c>
      <c r="F2384" s="2">
        <f>MID(other_hotels_test!I2384,FIND("of",other_hotels_test!I2384,1)-2,2)/MID(other_hotels_test!I2384,FIND("of",other_hotels_test!I2384,1)+2,2)</f>
        <v>0.6</v>
      </c>
      <c r="G2384" s="3" t="str">
        <f>IF(ISBLANK(other_hotels_test!J2384),"",other_hotels_test!J2384)</f>
        <v>“Only for 1-2 nights if you can't find a better place where to sleep”</v>
      </c>
      <c r="H2384" s="3" t="str">
        <f>IF(ISBLANK(other_hotels_test!K2384),"",other_hotels_test!K2384)</f>
        <v>Bad location it is in Geylang in a bad position even for the night life. Many prostitutes just down the hall. Wifi not free in room (10 dollars!!!)...free of charge in the small lobby. Room extremely small it was not possible to open two suitcases together. Noisy in the morning. Check in at 3 pm (they didn't allow me to do the check in at 12! ). Breakfast of course not included. At the end it was a good choice for a night..then I moved somewhere else.</v>
      </c>
      <c r="I2384" s="1" t="str">
        <f>TRIM(IF(ISERROR(MID(other_hotels_test!L2384,7,FIND("travelled",other_hotels_test!L2384,1)-7)),"",MID(other_hotels_test!L2384,7,FIND("travelled",other_hotels_test!L2384,1)-7)))</f>
        <v>July 2013</v>
      </c>
      <c r="J2384" s="1" t="str">
        <f>TRIM(IF(ISERROR(MID(other_hotels_test!L2384,FIND("travelled",other_hotels_test!L2384,1)+9,LEN(other_hotels_test!L2384))),"",MID(other_hotels_test!L2384,FIND("travelled",other_hotels_test!L2384,1)+9,LEN(other_hotels_test!L2384))))</f>
        <v>as a couple</v>
      </c>
      <c r="K2384" s="4" t="e">
        <f ca="1">udfRegEx(other_hotels_test!M2384,"\d( of )\d( stars).*(n&gt;)([\s\S]*;)")&amp;CHAR(10)&amp;udfRegEx(other_hotels_test!M2384,"[^;]+$\d( of )\d( stars).*(n&gt;)([\s\S]*;)")</f>
        <v>#NAME?</v>
      </c>
      <c r="N2384" s="1" t="str">
        <f>other_hotels_test!P2384</f>
        <v>Reviewed 17 July 2013</v>
      </c>
    </row>
    <row r="2385" spans="1:14" ht="252">
      <c r="A2385" s="1" t="str">
        <f>MID(other_hotels_test!D2385,1,FIND("_data",other_hotels_test!D2385,1)-1)</f>
        <v>fragrance_hotel_ruby</v>
      </c>
      <c r="B2385" s="4" t="str">
        <f>other_hotels_test!G2385</f>
        <v>Thenuwan Tharan... W</v>
      </c>
      <c r="C2385" s="4" t="str">
        <f>IF(ISBLANK(other_hotels_test!H2385),"",other_hotels_test!H2385)</f>
        <v>Colombo Sri Lanka</v>
      </c>
      <c r="D2385" s="1" t="str">
        <f>MID(other_hotels_test!I2385,FIND("of",other_hotels_test!I2385,1)-2,12)</f>
        <v>4 of 5 stars</v>
      </c>
      <c r="E2385" s="1" t="str">
        <f>MID(other_hotels_test!I2385,FIND("of",other_hotels_test!I2385,1)-2,2)</f>
        <v xml:space="preserve">4 </v>
      </c>
      <c r="F2385" s="2">
        <f>MID(other_hotels_test!I2385,FIND("of",other_hotels_test!I2385,1)-2,2)/MID(other_hotels_test!I2385,FIND("of",other_hotels_test!I2385,1)+2,2)</f>
        <v>0.8</v>
      </c>
      <c r="G2385" s="3" t="str">
        <f>IF(ISBLANK(other_hotels_test!J2385),"",other_hotels_test!J2385)</f>
        <v>“Good value for what you pay”</v>
      </c>
      <c r="H2385" s="3" t="str">
        <f>IF(ISBLANK(other_hotels_test!K2385),"",other_hotels_test!K2385)</f>
        <v>me and my wife visited Singapore in July 2013 and stayed for 4 nights in Fragrance Ruby. *Hotel was near to the Aljuneid MRT. say about 10 mints. most of the time is for waiting to cross the roads. *hotel staff was friendly and helpful. they kept our luggage until we check-in so we could go visiting places from the beginning. *rooms are smaller than average. felt little uneasy due to lack of space. but manageable. bathroom was also very small so that water spoils everywhere after a bath. *but for a budget traveler who wants a clean and safe place to sleep and keep your belongings until you explore the Singapore this is ideal. *wifi was not up to expectation. *there are lot of eateries around the hotel and also other shops with consumables. *lot of people talk about the street girls in this area. but this is red light district and its nothing to be worried. there were lot of street ladies waiting in corners of the road especially at night. but they didn't bother us at all. if you keep your limits they just do their earning. so if you have little kids they don't know who these ladies are. and if you have elder ones just teach them that this is how world rotates. its simple as that....</v>
      </c>
      <c r="I2385" s="1" t="str">
        <f>TRIM(IF(ISERROR(MID(other_hotels_test!L2385,7,FIND("travelled",other_hotels_test!L2385,1)-7)),"",MID(other_hotels_test!L2385,7,FIND("travelled",other_hotels_test!L2385,1)-7)))</f>
        <v>July 2013</v>
      </c>
      <c r="J2385" s="1" t="str">
        <f>TRIM(IF(ISERROR(MID(other_hotels_test!L2385,FIND("travelled",other_hotels_test!L2385,1)+9,LEN(other_hotels_test!L2385))),"",MID(other_hotels_test!L2385,FIND("travelled",other_hotels_test!L2385,1)+9,LEN(other_hotels_test!L2385))))</f>
        <v>as a couple</v>
      </c>
      <c r="K2385" s="4" t="e">
        <f ca="1">udfRegEx(other_hotels_test!M2385,"\d( of )\d( stars).*(n&gt;)([\s\S]*;)")&amp;CHAR(10)&amp;udfRegEx(other_hotels_test!M2385,"[^;]+$\d( of )\d( stars).*(n&gt;)([\s\S]*;)")</f>
        <v>#NAME?</v>
      </c>
      <c r="N2385" s="1" t="str">
        <f>other_hotels_test!P2385</f>
        <v>Reviewed 14 July 2013</v>
      </c>
    </row>
    <row r="2386" spans="1:14" ht="406">
      <c r="A2386" s="1" t="str">
        <f>MID(other_hotels_test!D2386,1,FIND("_data",other_hotels_test!D2386,1)-1)</f>
        <v>fragrance_hotel_ruby</v>
      </c>
      <c r="B2386" s="4" t="str">
        <f>other_hotels_test!G2386</f>
        <v>Summer1206</v>
      </c>
      <c r="C2386" s="4" t="str">
        <f>IF(ISBLANK(other_hotels_test!H2386),"",other_hotels_test!H2386)</f>
        <v>Rio de Janeiro RJ</v>
      </c>
      <c r="D2386" s="1" t="str">
        <f>MID(other_hotels_test!I2386,FIND("of",other_hotels_test!I2386,1)-2,12)</f>
        <v>4 of 5 stars</v>
      </c>
      <c r="E2386" s="1" t="str">
        <f>MID(other_hotels_test!I2386,FIND("of",other_hotels_test!I2386,1)-2,2)</f>
        <v xml:space="preserve">4 </v>
      </c>
      <c r="F2386" s="2">
        <f>MID(other_hotels_test!I2386,FIND("of",other_hotels_test!I2386,1)-2,2)/MID(other_hotels_test!I2386,FIND("of",other_hotels_test!I2386,1)+2,2)</f>
        <v>0.8</v>
      </c>
      <c r="G2386" s="3" t="str">
        <f>IF(ISBLANK(other_hotels_test!J2386),"",other_hotels_test!J2386)</f>
        <v>“A Different Side of Singapore”</v>
      </c>
      <c r="H2386" s="3" t="str">
        <f>IF(ISBLANK(other_hotels_test!K2386),"",other_hotels_test!K2386)</f>
        <v>If you don't mind staying in the red light district then Fragrance Ruby is the perfect choice for you. It's less than 10 minutes walk from Aljunied station (use Exit A to Sims Avenue turn right and walk to the traffic light cross over to Food Loft go straight until the next traffic light go across the street cross the street again on your right go straight along the busy sidewalk filled with shops until you find a one-way street on your left hand side. That's Lorong 20 where Fragrance Ruby is located) which makes it very convenient to travel especially to and from Changi airport. There are lots of food courts in the area as well as little electronic shops internet cafes and 7-Eleven. The room is small but clean and the staff are very polite friendly and helpful. WiFi is available in the lobby and in the executive rooms. When we stayed there the hotel offered 15% discount for cable car rides for the guests so make sure you check with the receptionists about certain promotions during your stay. Check out time is at noon but if your flight is scheduled in the evening and you still want to explore Singapore without having to carry your luggage with you the hotel provide a luggage room to keep all your belongings safe. Unless you plan to go to the airport by taxi don't forget to return before 11 pm because the last train from Aljunied to Changi leaves at 11.30 pm. The hotel doesn't provide laundry service but there's a self-service laundromat in the local community service in Lorong 23. Prepare enough coins but no need to bring detergent. The hotel also doesn't provide the guests with breakfast or other meals but they do have vending machines in the lobby just in case you need some soft drinks coffee snacks or cup noodle. Overall we had a pleasant stay in Fragrance Ruby. The area is relatively safe but since it's located in the red light area it might not be the best place to stay if you're traveling with children or for a woman who is traveling solo.</v>
      </c>
      <c r="I2386" s="1" t="str">
        <f>TRIM(IF(ISERROR(MID(other_hotels_test!L2386,7,FIND("travelled",other_hotels_test!L2386,1)-7)),"",MID(other_hotels_test!L2386,7,FIND("travelled",other_hotels_test!L2386,1)-7)))</f>
        <v>July 2013</v>
      </c>
      <c r="J2386" s="1" t="str">
        <f>TRIM(IF(ISERROR(MID(other_hotels_test!L2386,FIND("travelled",other_hotels_test!L2386,1)+9,LEN(other_hotels_test!L2386))),"",MID(other_hotels_test!L2386,FIND("travelled",other_hotels_test!L2386,1)+9,LEN(other_hotels_test!L2386))))</f>
        <v>as a couple</v>
      </c>
      <c r="K2386" s="4" t="e">
        <f ca="1">udfRegEx(other_hotels_test!M2386,"\d( of )\d( stars).*(n&gt;)([\s\S]*;)")&amp;CHAR(10)&amp;udfRegEx(other_hotels_test!M2386,"[^;]+$\d( of )\d( stars).*(n&gt;)([\s\S]*;)")</f>
        <v>#NAME?</v>
      </c>
      <c r="N2386" s="1" t="str">
        <f>other_hotels_test!P2386</f>
        <v>Reviewed 12 July 2013</v>
      </c>
    </row>
    <row r="2387" spans="1:14" ht="84">
      <c r="A2387" s="1" t="str">
        <f>MID(other_hotels_test!D2387,1,FIND("_data",other_hotels_test!D2387,1)-1)</f>
        <v>fragrance_hotel_ruby</v>
      </c>
      <c r="B2387" s="4" t="str">
        <f>other_hotels_test!G2387</f>
        <v>chumoka</v>
      </c>
      <c r="C2387" s="4" t="str">
        <f>IF(ISBLANK(other_hotels_test!H2387),"",other_hotels_test!H2387)</f>
        <v>Prague Czech Republic</v>
      </c>
      <c r="D2387" s="1" t="str">
        <f>MID(other_hotels_test!I2387,FIND("of",other_hotels_test!I2387,1)-2,12)</f>
        <v>4 of 5 stars</v>
      </c>
      <c r="E2387" s="1" t="str">
        <f>MID(other_hotels_test!I2387,FIND("of",other_hotels_test!I2387,1)-2,2)</f>
        <v xml:space="preserve">4 </v>
      </c>
      <c r="F2387" s="2">
        <f>MID(other_hotels_test!I2387,FIND("of",other_hotels_test!I2387,1)-2,2)/MID(other_hotels_test!I2387,FIND("of",other_hotels_test!I2387,1)+2,2)</f>
        <v>0.8</v>
      </c>
      <c r="G2387" s="3" t="str">
        <f>IF(ISBLANK(other_hotels_test!J2387),"",other_hotels_test!J2387)</f>
        <v>“OK for 1-2 nights”</v>
      </c>
      <c r="H2387" s="3" t="str">
        <f>IF(ISBLANK(other_hotels_test!K2387),"",other_hotels_test!K2387)</f>
        <v>We stayed in this hotel just for 1 night and I think it's just about the optimal length of stay. I mean the price of the hotel was really low and the rooms are clean and fairly well equipped and everything but they are just so incredibly small that you don't even have a place to open your suitcases. It's fairly close to the city center though. The neighborhood is quite busy especially in the night...</v>
      </c>
      <c r="I2387" s="1" t="str">
        <f>TRIM(IF(ISERROR(MID(other_hotels_test!L2387,7,FIND("travelled",other_hotels_test!L2387,1)-7)),"",MID(other_hotels_test!L2387,7,FIND("travelled",other_hotels_test!L2387,1)-7)))</f>
        <v>July 2013</v>
      </c>
      <c r="J2387" s="1" t="str">
        <f>TRIM(IF(ISERROR(MID(other_hotels_test!L2387,FIND("travelled",other_hotels_test!L2387,1)+9,LEN(other_hotels_test!L2387))),"",MID(other_hotels_test!L2387,FIND("travelled",other_hotels_test!L2387,1)+9,LEN(other_hotels_test!L2387))))</f>
        <v>as a couple</v>
      </c>
      <c r="K2387" s="4" t="e">
        <f ca="1">udfRegEx(other_hotels_test!M2387,"\d( of )\d( stars).*(n&gt;)([\s\S]*;)")&amp;CHAR(10)&amp;udfRegEx(other_hotels_test!M2387,"[^;]+$\d( of )\d( stars).*(n&gt;)([\s\S]*;)")</f>
        <v>#NAME?</v>
      </c>
      <c r="N2387" s="1" t="str">
        <f>other_hotels_test!P2387</f>
        <v>Reviewed 11 July 2013</v>
      </c>
    </row>
    <row r="2388" spans="1:14" ht="98">
      <c r="A2388" s="1" t="str">
        <f>MID(other_hotels_test!D2388,1,FIND("_data",other_hotels_test!D2388,1)-1)</f>
        <v>fragrance_hotel_ruby</v>
      </c>
      <c r="B2388" s="4" t="str">
        <f>other_hotels_test!G2388</f>
        <v>Azzalina</v>
      </c>
      <c r="C2388" s="4" t="str">
        <f>IF(ISBLANK(other_hotels_test!H2388),"",other_hotels_test!H2388)</f>
        <v>Kuala Lumpur Malaysia</v>
      </c>
      <c r="D2388" s="1" t="str">
        <f>MID(other_hotels_test!I2388,FIND("of",other_hotels_test!I2388,1)-2,12)</f>
        <v>4 of 5 stars</v>
      </c>
      <c r="E2388" s="1" t="str">
        <f>MID(other_hotels_test!I2388,FIND("of",other_hotels_test!I2388,1)-2,2)</f>
        <v xml:space="preserve">4 </v>
      </c>
      <c r="F2388" s="2">
        <f>MID(other_hotels_test!I2388,FIND("of",other_hotels_test!I2388,1)-2,2)/MID(other_hotels_test!I2388,FIND("of",other_hotels_test!I2388,1)+2,2)</f>
        <v>0.8</v>
      </c>
      <c r="G2388" s="3" t="str">
        <f>IF(ISBLANK(other_hotels_test!J2388),"",other_hotels_test!J2388)</f>
        <v>“Highly recommended”</v>
      </c>
      <c r="H2388" s="3" t="str">
        <f>IF(ISBLANK(other_hotels_test!K2388),"",other_hotels_test!K2388)</f>
        <v>Booked online at agoda.com for only MYR 422.94 for 2 nights. Ignoring the red light district- surrounded by legal prostitute but the place is safe no worries. The hotel is a better place to stay but the rooms are quite small. You get what you pay for. Honestly speaking I love staying there because the Wi-Fi worked brilliantly the hotel staff was very friendly and helpful the room was clean and tidy and it’s just a 10-minute walk from Aljunied MRT Station.</v>
      </c>
      <c r="I2388" s="1" t="str">
        <f>TRIM(IF(ISERROR(MID(other_hotels_test!L2388,7,FIND("travelled",other_hotels_test!L2388,1)-7)),"",MID(other_hotels_test!L2388,7,FIND("travelled",other_hotels_test!L2388,1)-7)))</f>
        <v>December 2013</v>
      </c>
      <c r="J2388" s="1" t="str">
        <f>TRIM(IF(ISERROR(MID(other_hotels_test!L2388,FIND("travelled",other_hotels_test!L2388,1)+9,LEN(other_hotels_test!L2388))),"",MID(other_hotels_test!L2388,FIND("travelled",other_hotels_test!L2388,1)+9,LEN(other_hotels_test!L2388))))</f>
        <v>with friends</v>
      </c>
      <c r="K2388" s="4" t="e">
        <f ca="1">udfRegEx(other_hotels_test!M2388,"\d( of )\d( stars).*(n&gt;)([\s\S]*;)")&amp;CHAR(10)&amp;udfRegEx(other_hotels_test!M2388,"[^;]+$\d( of )\d( stars).*(n&gt;)([\s\S]*;)")</f>
        <v>#NAME?</v>
      </c>
      <c r="N2388" s="1" t="str">
        <f>other_hotels_test!P2388</f>
        <v>Reviewed 30 December 2013</v>
      </c>
    </row>
    <row r="2389" spans="1:14" ht="224">
      <c r="A2389" s="1" t="str">
        <f>MID(other_hotels_test!D2389,1,FIND("_data",other_hotels_test!D2389,1)-1)</f>
        <v>fragrance_hotel_ruby</v>
      </c>
      <c r="B2389" s="4" t="str">
        <f>other_hotels_test!G2389</f>
        <v>rachster3</v>
      </c>
      <c r="C2389" s="4" t="str">
        <f>IF(ISBLANK(other_hotels_test!H2389),"",other_hotels_test!H2389)</f>
        <v>Darwin Australia</v>
      </c>
      <c r="D2389" s="1" t="str">
        <f>MID(other_hotels_test!I2389,FIND("of",other_hotels_test!I2389,1)-2,12)</f>
        <v>1 of 5 stars</v>
      </c>
      <c r="E2389" s="1" t="str">
        <f>MID(other_hotels_test!I2389,FIND("of",other_hotels_test!I2389,1)-2,2)</f>
        <v xml:space="preserve">1 </v>
      </c>
      <c r="F2389" s="2">
        <f>MID(other_hotels_test!I2389,FIND("of",other_hotels_test!I2389,1)-2,2)/MID(other_hotels_test!I2389,FIND("of",other_hotels_test!I2389,1)+2,2)</f>
        <v>0.2</v>
      </c>
      <c r="G2389" s="3" t="str">
        <f>IF(ISBLANK(other_hotels_test!J2389),"",other_hotels_test!J2389)</f>
        <v>“Worst hotel I have EVER stayed in”</v>
      </c>
      <c r="H2389" s="3" t="str">
        <f>IF(ISBLANK(other_hotels_test!K2389),"",other_hotels_test!K2389)</f>
        <v>This has got to be the WORST hotel I have ever stayed in. The room STANK of stale cigarette smoke to the point that it made us queasy being in there. The walls must of been so thin because we could hear everything from the other rooms around us and i mean EVERYTHING including the woman laughing hysterically at the TV that she had up full volume and the pipes that rattled loudly as people had showers throughout the night. We were so tired from 13 hours of travel and probably only got about 4 hours of sleep because of the loud noises that were being projected into the room- now that is saying something when you are THAT tired and STILL something is able to keep you awake. We were also woken at 6am by the cleaners laughing and banging around on the landing the next morning. The only good thing about our stay was the guy who booked us in was nice. All in all horrible stay. Will not be recommending to anyone. In fact will be mentioning to avoid so it doesnt ruin your trip to singapore.</v>
      </c>
      <c r="I2389" s="1" t="str">
        <f>TRIM(IF(ISERROR(MID(other_hotels_test!L2389,7,FIND("travelled",other_hotels_test!L2389,1)-7)),"",MID(other_hotels_test!L2389,7,FIND("travelled",other_hotels_test!L2389,1)-7)))</f>
        <v>December 2013</v>
      </c>
      <c r="J2389" s="1" t="str">
        <f>TRIM(IF(ISERROR(MID(other_hotels_test!L2389,FIND("travelled",other_hotels_test!L2389,1)+9,LEN(other_hotels_test!L2389))),"",MID(other_hotels_test!L2389,FIND("travelled",other_hotels_test!L2389,1)+9,LEN(other_hotels_test!L2389))))</f>
        <v>as a couple</v>
      </c>
      <c r="K2389" s="4" t="e">
        <f ca="1">udfRegEx(other_hotels_test!M2389,"\d( of )\d( stars).*(n&gt;)([\s\S]*;)")&amp;CHAR(10)&amp;udfRegEx(other_hotels_test!M2389,"[^;]+$\d( of )\d( stars).*(n&gt;)([\s\S]*;)")</f>
        <v>#NAME?</v>
      </c>
      <c r="N2389" s="1" t="str">
        <f>other_hotels_test!P2389</f>
        <v>Reviewed 29 December 2013</v>
      </c>
    </row>
    <row r="2390" spans="1:14" ht="70">
      <c r="A2390" s="1" t="str">
        <f>MID(other_hotels_test!D2390,1,FIND("_data",other_hotels_test!D2390,1)-1)</f>
        <v>fragrance_hotel_ruby</v>
      </c>
      <c r="B2390" s="4" t="str">
        <f>other_hotels_test!G2390</f>
        <v>Ben W</v>
      </c>
      <c r="C2390" s="4" t="str">
        <f>IF(ISBLANK(other_hotels_test!H2390),"",other_hotels_test!H2390)</f>
        <v>Perth</v>
      </c>
      <c r="D2390" s="1" t="str">
        <f>MID(other_hotels_test!I2390,FIND("of",other_hotels_test!I2390,1)-2,12)</f>
        <v>3 of 5 stars</v>
      </c>
      <c r="E2390" s="1" t="str">
        <f>MID(other_hotels_test!I2390,FIND("of",other_hotels_test!I2390,1)-2,2)</f>
        <v xml:space="preserve">3 </v>
      </c>
      <c r="F2390" s="2">
        <f>MID(other_hotels_test!I2390,FIND("of",other_hotels_test!I2390,1)-2,2)/MID(other_hotels_test!I2390,FIND("of",other_hotels_test!I2390,1)+2,2)</f>
        <v>0.6</v>
      </c>
      <c r="G2390" s="3" t="str">
        <f>IF(ISBLANK(other_hotels_test!J2390),"",other_hotels_test!J2390)</f>
        <v>“Recommended if there was hot water”</v>
      </c>
      <c r="H2390" s="3" t="str">
        <f>IF(ISBLANK(other_hotels_test!K2390),"",other_hotels_test!K2390)</f>
        <v>Hotel staff are friendly and efficient. Rooms are small and sheets are cheap but the room is clean and tidy. Only problem was no hot water even after switching the system on for over an hour. The area was interesting and the food nearby was very tasty and taxis to the city and casino were cheap.</v>
      </c>
      <c r="I2390" s="1" t="str">
        <f>TRIM(IF(ISERROR(MID(other_hotels_test!L2390,7,FIND("travelled",other_hotels_test!L2390,1)-7)),"",MID(other_hotels_test!L2390,7,FIND("travelled",other_hotels_test!L2390,1)-7)))</f>
        <v>December 2013</v>
      </c>
      <c r="J2390" s="1" t="str">
        <f>TRIM(IF(ISERROR(MID(other_hotels_test!L2390,FIND("travelled",other_hotels_test!L2390,1)+9,LEN(other_hotels_test!L2390))),"",MID(other_hotels_test!L2390,FIND("travelled",other_hotels_test!L2390,1)+9,LEN(other_hotels_test!L2390))))</f>
        <v>with friends</v>
      </c>
      <c r="K2390" s="4" t="e">
        <f ca="1">udfRegEx(other_hotels_test!M2390,"\d( of )\d( stars).*(n&gt;)([\s\S]*;)")&amp;CHAR(10)&amp;udfRegEx(other_hotels_test!M2390,"[^;]+$\d( of )\d( stars).*(n&gt;)([\s\S]*;)")</f>
        <v>#NAME?</v>
      </c>
      <c r="N2390" s="1" t="str">
        <f>other_hotels_test!P2390</f>
        <v>Reviewed 29 December 2013</v>
      </c>
    </row>
    <row r="2391" spans="1:14" ht="210">
      <c r="A2391" s="1" t="str">
        <f>MID(other_hotels_test!D2391,1,FIND("_data",other_hotels_test!D2391,1)-1)</f>
        <v>fragrance_hotel_ruby</v>
      </c>
      <c r="B2391" s="4" t="str">
        <f>other_hotels_test!G2391</f>
        <v>Ashley B</v>
      </c>
      <c r="C2391" s="4" t="str">
        <f>IF(ISBLANK(other_hotels_test!H2391),"",other_hotels_test!H2391)</f>
        <v>Newton Abbot United Kingdom</v>
      </c>
      <c r="D2391" s="1" t="str">
        <f>MID(other_hotels_test!I2391,FIND("of",other_hotels_test!I2391,1)-2,12)</f>
        <v>4 of 5 stars</v>
      </c>
      <c r="E2391" s="1" t="str">
        <f>MID(other_hotels_test!I2391,FIND("of",other_hotels_test!I2391,1)-2,2)</f>
        <v xml:space="preserve">4 </v>
      </c>
      <c r="F2391" s="2">
        <f>MID(other_hotels_test!I2391,FIND("of",other_hotels_test!I2391,1)-2,2)/MID(other_hotels_test!I2391,FIND("of",other_hotels_test!I2391,1)+2,2)</f>
        <v>0.8</v>
      </c>
      <c r="G2391" s="3" t="str">
        <f>IF(ISBLANK(other_hotels_test!J2391),"",other_hotels_test!J2391)</f>
        <v>“Decent hotel in a wonderfully interesting area”</v>
      </c>
      <c r="H2391" s="3" t="str">
        <f>IF(ISBLANK(other_hotels_test!K2391),"",other_hotels_test!K2391)</f>
        <v>This is a great place to stay if you want to see the real and slightly gritty side of Singapore. If you are after the faceless commercial side and sleek glass high-rise don't stay here. If you want to wander amongst the chaos of the Chinese eateries then do stay here. Good cheap food abounds around Geylang. Bear in mind that this is the red light district. There are girls everywhere but we (two males) were never hassled once. It was far less intrusive than the tourist areas of Bangkok where girls flirt unashamedly in the bars etc. Close to an MRT station the hotel is modern clean and comfortable if somewhat small on room size but for a crowded city it was fine. Our room was street side and was quiet. Free wifi in the lobby was a bonus. Staff were friendly and helpful. The surrounding area never sleeps and it felt safe at all times. It is certainly an interesting area. The centre of Singapore could be anywhere - London Berlin New York. Geylang can only be Singapore - such a wonderful eclectic mix.</v>
      </c>
      <c r="I2391" s="1" t="str">
        <f>TRIM(IF(ISERROR(MID(other_hotels_test!L2391,7,FIND("travelled",other_hotels_test!L2391,1)-7)),"",MID(other_hotels_test!L2391,7,FIND("travelled",other_hotels_test!L2391,1)-7)))</f>
        <v>December 2013</v>
      </c>
      <c r="J2391" s="1" t="str">
        <f>TRIM(IF(ISERROR(MID(other_hotels_test!L2391,FIND("travelled",other_hotels_test!L2391,1)+9,LEN(other_hotels_test!L2391))),"",MID(other_hotels_test!L2391,FIND("travelled",other_hotels_test!L2391,1)+9,LEN(other_hotels_test!L2391))))</f>
        <v>with friends</v>
      </c>
      <c r="K2391" s="4" t="e">
        <f ca="1">udfRegEx(other_hotels_test!M2391,"\d( of )\d( stars).*(n&gt;)([\s\S]*;)")&amp;CHAR(10)&amp;udfRegEx(other_hotels_test!M2391,"[^;]+$\d( of )\d( stars).*(n&gt;)([\s\S]*;)")</f>
        <v>#NAME?</v>
      </c>
      <c r="N2391" s="1" t="str">
        <f>other_hotels_test!P2391</f>
        <v>Reviewed 26 December 2013</v>
      </c>
    </row>
    <row r="2392" spans="1:14" ht="112">
      <c r="A2392" s="1" t="str">
        <f>MID(other_hotels_test!D2392,1,FIND("_data",other_hotels_test!D2392,1)-1)</f>
        <v>fragrance_hotel_ruby</v>
      </c>
      <c r="B2392" s="4" t="str">
        <f>other_hotels_test!G2392</f>
        <v>EirikH</v>
      </c>
      <c r="C2392" s="4" t="str">
        <f>IF(ISBLANK(other_hotels_test!H2392),"",other_hotels_test!H2392)</f>
        <v>Oslo Norway</v>
      </c>
      <c r="D2392" s="1" t="str">
        <f>MID(other_hotels_test!I2392,FIND("of",other_hotels_test!I2392,1)-2,12)</f>
        <v>4 of 5 stars</v>
      </c>
      <c r="E2392" s="1" t="str">
        <f>MID(other_hotels_test!I2392,FIND("of",other_hotels_test!I2392,1)-2,2)</f>
        <v xml:space="preserve">4 </v>
      </c>
      <c r="F2392" s="2">
        <f>MID(other_hotels_test!I2392,FIND("of",other_hotels_test!I2392,1)-2,2)/MID(other_hotels_test!I2392,FIND("of",other_hotels_test!I2392,1)+2,2)</f>
        <v>0.8</v>
      </c>
      <c r="G2392" s="3" t="str">
        <f>IF(ISBLANK(other_hotels_test!J2392),"",other_hotels_test!J2392)</f>
        <v>“A relaxing place to stay”</v>
      </c>
      <c r="H2392" s="3" t="str">
        <f>IF(ISBLANK(other_hotels_test!K2392),"",other_hotels_test!K2392)</f>
        <v>We had three pleasant nights at the Fragrance Hotel in Geylang. Quiet clean and stylish business hotel. You get more than you pay for. The red light district is fine and there are many cheap tasty food you can eat close by. Wi-fi also worked brilliantly. Close to the airport and the City (just a couple of MRT stops away). The only downside must be the lack of breakfast and that the room is somewhat small. Even though - stay at Ruby the next time you visit Singapore - I am sure you will have a blast!</v>
      </c>
      <c r="I2392" s="1" t="str">
        <f>TRIM(IF(ISERROR(MID(other_hotels_test!L2392,7,FIND("travelled",other_hotels_test!L2392,1)-7)),"",MID(other_hotels_test!L2392,7,FIND("travelled",other_hotels_test!L2392,1)-7)))</f>
        <v>October 2013</v>
      </c>
      <c r="J2392" s="1" t="str">
        <f>TRIM(IF(ISERROR(MID(other_hotels_test!L2392,FIND("travelled",other_hotels_test!L2392,1)+9,LEN(other_hotels_test!L2392))),"",MID(other_hotels_test!L2392,FIND("travelled",other_hotels_test!L2392,1)+9,LEN(other_hotels_test!L2392))))</f>
        <v>as a couple</v>
      </c>
      <c r="K2392" s="4" t="e">
        <f ca="1">udfRegEx(other_hotels_test!M2392,"\d( of )\d( stars).*(n&gt;)([\s\S]*;)")&amp;CHAR(10)&amp;udfRegEx(other_hotels_test!M2392,"[^;]+$\d( of )\d( stars).*(n&gt;)([\s\S]*;)")</f>
        <v>#NAME?</v>
      </c>
      <c r="N2392" s="1" t="str">
        <f>other_hotels_test!P2392</f>
        <v>Reviewed 18 December 2013</v>
      </c>
    </row>
    <row r="2393" spans="1:14" ht="56">
      <c r="A2393" s="1" t="str">
        <f>MID(other_hotels_test!D2393,1,FIND("_data",other_hotels_test!D2393,1)-1)</f>
        <v>fragrance_hotel_ruby</v>
      </c>
      <c r="B2393" s="4" t="str">
        <f>other_hotels_test!G2393</f>
        <v>havenfunin2014</v>
      </c>
      <c r="C2393" s="4" t="str">
        <f>IF(ISBLANK(other_hotels_test!H2393),"",other_hotels_test!H2393)</f>
        <v>Perth Australia</v>
      </c>
      <c r="D2393" s="1" t="str">
        <f>MID(other_hotels_test!I2393,FIND("of",other_hotels_test!I2393,1)-2,12)</f>
        <v>3 of 5 stars</v>
      </c>
      <c r="E2393" s="1" t="str">
        <f>MID(other_hotels_test!I2393,FIND("of",other_hotels_test!I2393,1)-2,2)</f>
        <v xml:space="preserve">3 </v>
      </c>
      <c r="F2393" s="2">
        <f>MID(other_hotels_test!I2393,FIND("of",other_hotels_test!I2393,1)-2,2)/MID(other_hotels_test!I2393,FIND("of",other_hotels_test!I2393,1)+2,2)</f>
        <v>0.6</v>
      </c>
      <c r="G2393" s="3" t="str">
        <f>IF(ISBLANK(other_hotels_test!J2393),"",other_hotels_test!J2393)</f>
        <v>“Very Small Room”</v>
      </c>
      <c r="H2393" s="3" t="str">
        <f>IF(ISBLANK(other_hotels_test!K2393),"",other_hotels_test!K2393)</f>
        <v>Clean friendly staff beautiful foyer but very small room. Wifi was bad. Sleep in a room with a screaming baby next door but unavoidable at times and nothing to do with hotel. However for the money it was OK.</v>
      </c>
      <c r="I2393" s="1" t="str">
        <f>TRIM(IF(ISERROR(MID(other_hotels_test!L2393,7,FIND("travelled",other_hotels_test!L2393,1)-7)),"",MID(other_hotels_test!L2393,7,FIND("travelled",other_hotels_test!L2393,1)-7)))</f>
        <v>February 2014</v>
      </c>
      <c r="J2393" s="1" t="str">
        <f>TRIM(IF(ISERROR(MID(other_hotels_test!L2393,FIND("travelled",other_hotels_test!L2393,1)+9,LEN(other_hotels_test!L2393))),"",MID(other_hotels_test!L2393,FIND("travelled",other_hotels_test!L2393,1)+9,LEN(other_hotels_test!L2393))))</f>
        <v>as a couple</v>
      </c>
      <c r="K2393" s="4" t="e">
        <f ca="1">udfRegEx(other_hotels_test!M2393,"\d( of )\d( stars).*(n&gt;)([\s\S]*;)")&amp;CHAR(10)&amp;udfRegEx(other_hotels_test!M2393,"[^;]+$\d( of )\d( stars).*(n&gt;)([\s\S]*;)")</f>
        <v>#NAME?</v>
      </c>
      <c r="N2393" s="1" t="str">
        <f>other_hotels_test!P2393</f>
        <v>Reviewed 3 February 2014</v>
      </c>
    </row>
    <row r="2394" spans="1:14" ht="70">
      <c r="A2394" s="1" t="str">
        <f>MID(other_hotels_test!D2394,1,FIND("_data",other_hotels_test!D2394,1)-1)</f>
        <v>fragrance_hotel_ruby</v>
      </c>
      <c r="B2394" s="4" t="str">
        <f>other_hotels_test!G2394</f>
        <v>covie20</v>
      </c>
      <c r="C2394" s="4" t="str">
        <f>IF(ISBLANK(other_hotels_test!H2394),"",other_hotels_test!H2394)</f>
        <v>Westport Ireland</v>
      </c>
      <c r="D2394" s="1" t="str">
        <f>MID(other_hotels_test!I2394,FIND("of",other_hotels_test!I2394,1)-2,12)</f>
        <v>2 of 5 stars</v>
      </c>
      <c r="E2394" s="1" t="str">
        <f>MID(other_hotels_test!I2394,FIND("of",other_hotels_test!I2394,1)-2,2)</f>
        <v xml:space="preserve">2 </v>
      </c>
      <c r="F2394" s="2">
        <f>MID(other_hotels_test!I2394,FIND("of",other_hotels_test!I2394,1)-2,2)/MID(other_hotels_test!I2394,FIND("of",other_hotels_test!I2394,1)+2,2)</f>
        <v>0.4</v>
      </c>
      <c r="G2394" s="3" t="str">
        <f>IF(ISBLANK(other_hotels_test!J2394),"",other_hotels_test!J2394)</f>
        <v>“Bad location!”</v>
      </c>
      <c r="H2394" s="3" t="str">
        <f>IF(ISBLANK(other_hotels_test!K2394),"",other_hotels_test!K2394)</f>
        <v>Make no mistake this hotel and ones surrounding it are located in red light district of Singapore. The street and area are crawling with girls and unless this is what your after stay in a different area. Fragrance hotel itself was okay but room was not cleaned fully. WiFi worked well in lobby and staff were okay but location made it hard to relax.</v>
      </c>
      <c r="I2394" s="1" t="str">
        <f>TRIM(IF(ISERROR(MID(other_hotels_test!L2394,7,FIND("travelled",other_hotels_test!L2394,1)-7)),"",MID(other_hotels_test!L2394,7,FIND("travelled",other_hotels_test!L2394,1)-7)))</f>
        <v>January 2014</v>
      </c>
      <c r="J2394" s="1" t="str">
        <f>TRIM(IF(ISERROR(MID(other_hotels_test!L2394,FIND("travelled",other_hotels_test!L2394,1)+9,LEN(other_hotels_test!L2394))),"",MID(other_hotels_test!L2394,FIND("travelled",other_hotels_test!L2394,1)+9,LEN(other_hotels_test!L2394))))</f>
        <v>as a couple</v>
      </c>
      <c r="K2394" s="4" t="e">
        <f ca="1">udfRegEx(other_hotels_test!M2394,"\d( of )\d( stars).*(n&gt;)([\s\S]*;)")&amp;CHAR(10)&amp;udfRegEx(other_hotels_test!M2394,"[^;]+$\d( of )\d( stars).*(n&gt;)([\s\S]*;)")</f>
        <v>#NAME?</v>
      </c>
      <c r="N2394" s="1" t="str">
        <f>other_hotels_test!P2394</f>
        <v>Reviewed 2 February 2014</v>
      </c>
    </row>
    <row r="2395" spans="1:14" ht="84">
      <c r="A2395" s="1" t="str">
        <f>MID(other_hotels_test!D2395,1,FIND("_data",other_hotels_test!D2395,1)-1)</f>
        <v>fragrance_hotel_ruby</v>
      </c>
      <c r="B2395" s="4" t="str">
        <f>other_hotels_test!G2395</f>
        <v>rebecwillo</v>
      </c>
      <c r="C2395" s="4" t="str">
        <f>IF(ISBLANK(other_hotels_test!H2395),"",other_hotels_test!H2395)</f>
        <v/>
      </c>
      <c r="D2395" s="1" t="str">
        <f>MID(other_hotels_test!I2395,FIND("of",other_hotels_test!I2395,1)-2,12)</f>
        <v>4 of 5 stars</v>
      </c>
      <c r="E2395" s="1" t="str">
        <f>MID(other_hotels_test!I2395,FIND("of",other_hotels_test!I2395,1)-2,2)</f>
        <v xml:space="preserve">4 </v>
      </c>
      <c r="F2395" s="2">
        <f>MID(other_hotels_test!I2395,FIND("of",other_hotels_test!I2395,1)-2,2)/MID(other_hotels_test!I2395,FIND("of",other_hotels_test!I2395,1)+2,2)</f>
        <v>0.8</v>
      </c>
      <c r="G2395" s="3" t="str">
        <f>IF(ISBLANK(other_hotels_test!J2395),"",other_hotels_test!J2395)</f>
        <v>“Small rooms!”</v>
      </c>
      <c r="H2395" s="3" t="str">
        <f>IF(ISBLANK(other_hotels_test!K2395),"",other_hotels_test!K2395)</f>
        <v>We stayed here for a couple of nights while in Singapore!! The geylang area is great for experiencing real culture! Our room was very small but for the reasonable price we did not expect a massive room!! The bathroom is again very very smallwell it's a wet room really! The smell of mould was apparent throughout our stay reception staff are great and very helpful.</v>
      </c>
      <c r="I2395" s="1" t="str">
        <f>TRIM(IF(ISERROR(MID(other_hotels_test!L2395,7,FIND("travelled",other_hotels_test!L2395,1)-7)),"",MID(other_hotels_test!L2395,7,FIND("travelled",other_hotels_test!L2395,1)-7)))</f>
        <v/>
      </c>
      <c r="J2395" s="1" t="str">
        <f>TRIM(IF(ISERROR(MID(other_hotels_test!L2395,FIND("travelled",other_hotels_test!L2395,1)+9,LEN(other_hotels_test!L2395))),"",MID(other_hotels_test!L2395,FIND("travelled",other_hotels_test!L2395,1)+9,LEN(other_hotels_test!L2395))))</f>
        <v/>
      </c>
      <c r="K2395" s="4" t="e">
        <f ca="1">udfRegEx(other_hotels_test!M2395,"\d( of )\d( stars).*(n&gt;)([\s\S]*;)")&amp;CHAR(10)&amp;udfRegEx(other_hotels_test!M2395,"[^;]+$\d( of )\d( stars).*(n&gt;)([\s\S]*;)")</f>
        <v>#NAME?</v>
      </c>
      <c r="N2395" s="1" t="str">
        <f>other_hotels_test!P2395</f>
        <v>Reviewed 27 January 2014</v>
      </c>
    </row>
    <row r="2396" spans="1:14" ht="322">
      <c r="A2396" s="1" t="str">
        <f>MID(other_hotels_test!D2396,1,FIND("_data",other_hotels_test!D2396,1)-1)</f>
        <v>fragrance_hotel_ruby</v>
      </c>
      <c r="B2396" s="4" t="str">
        <f>other_hotels_test!G2396</f>
        <v>amandababy</v>
      </c>
      <c r="C2396" s="4" t="str">
        <f>IF(ISBLANK(other_hotels_test!H2396),"",other_hotels_test!H2396)</f>
        <v>Vancouver Canada</v>
      </c>
      <c r="D2396" s="1" t="str">
        <f>MID(other_hotels_test!I2396,FIND("of",other_hotels_test!I2396,1)-2,12)</f>
        <v>3 of 5 stars</v>
      </c>
      <c r="E2396" s="1" t="str">
        <f>MID(other_hotels_test!I2396,FIND("of",other_hotels_test!I2396,1)-2,2)</f>
        <v xml:space="preserve">3 </v>
      </c>
      <c r="F2396" s="2">
        <f>MID(other_hotels_test!I2396,FIND("of",other_hotels_test!I2396,1)-2,2)/MID(other_hotels_test!I2396,FIND("of",other_hotels_test!I2396,1)+2,2)</f>
        <v>0.6</v>
      </c>
      <c r="G2396" s="3" t="str">
        <f>IF(ISBLANK(other_hotels_test!J2396),"",other_hotels_test!J2396)</f>
        <v>“Good for your wallet but nothing impressive”</v>
      </c>
      <c r="H2396" s="3" t="str">
        <f>IF(ISBLANK(other_hotels_test!K2396),"",other_hotels_test!K2396)</f>
        <v>This hotel had a nice housekeeping staff but the reception staff was not nearly as kind. They were efficient but not once during our check-in did we receive a smile. The room was small but our family knew and expected this. We had lots of big luggage but they were easily tucked away under the tables. The walls look like they were in the middle of painting in the hall and also in our room. The beds were clean and bathroom was also tight spaced. There were lots of tiny little bugs in our bathroom ceiling but they were not a big bother as we have been traveling around Asia and are used to the bugs. This was room 509 (if the staff want to take a look at this). The biggest let down was the lack of WiFi in the room. We knew there wouldn't be any but were not expecting to pay $10 for 24 hours for only ONE device. The lobby provides free WiFi but this also leads to the problem of the overcrowded lobby. I am sitting in the lobby as we speak and wouldn't mind sitting in here as much if there were comfortable couches available and less people. Of course the internet issue wouldn't be much of an issue if you will not be spending much time in your hotel room. I was stuck in the room since I got sick for a few days and only had 10 channels on the TV to browse. This hotel has everything you need for a short stay but its nothing super impressive. Don't mind the hookers on the street and they won't mind you. Honestly we didn't feel unsafe in this area and the closeness to the MRT was very useful.</v>
      </c>
      <c r="I2396" s="1" t="str">
        <f>TRIM(IF(ISERROR(MID(other_hotels_test!L2396,7,FIND("travelled",other_hotels_test!L2396,1)-7)),"",MID(other_hotels_test!L2396,7,FIND("travelled",other_hotels_test!L2396,1)-7)))</f>
        <v>January 2014</v>
      </c>
      <c r="J2396" s="1" t="str">
        <f>TRIM(IF(ISERROR(MID(other_hotels_test!L2396,FIND("travelled",other_hotels_test!L2396,1)+9,LEN(other_hotels_test!L2396))),"",MID(other_hotels_test!L2396,FIND("travelled",other_hotels_test!L2396,1)+9,LEN(other_hotels_test!L2396))))</f>
        <v>with friends</v>
      </c>
      <c r="K2396" s="4" t="e">
        <f ca="1">udfRegEx(other_hotels_test!M2396,"\d( of )\d( stars).*(n&gt;)([\s\S]*;)")&amp;CHAR(10)&amp;udfRegEx(other_hotels_test!M2396,"[^;]+$\d( of )\d( stars).*(n&gt;)([\s\S]*;)")</f>
        <v>#NAME?</v>
      </c>
      <c r="N2396" s="1" t="str">
        <f>other_hotels_test!P2396</f>
        <v>Reviewed 26 January 2014</v>
      </c>
    </row>
    <row r="2397" spans="1:14" ht="336">
      <c r="A2397" s="1" t="str">
        <f>MID(other_hotels_test!D2397,1,FIND("_data",other_hotels_test!D2397,1)-1)</f>
        <v>fragrance_hotel_ruby</v>
      </c>
      <c r="B2397" s="4" t="str">
        <f>other_hotels_test!G2397</f>
        <v>Joe T</v>
      </c>
      <c r="C2397" s="4" t="str">
        <f>IF(ISBLANK(other_hotels_test!H2397),"",other_hotels_test!H2397)</f>
        <v>London United Kingdom</v>
      </c>
      <c r="D2397" s="1" t="str">
        <f>MID(other_hotels_test!I2397,FIND("of",other_hotels_test!I2397,1)-2,12)</f>
        <v>4 of 5 stars</v>
      </c>
      <c r="E2397" s="1" t="str">
        <f>MID(other_hotels_test!I2397,FIND("of",other_hotels_test!I2397,1)-2,2)</f>
        <v xml:space="preserve">4 </v>
      </c>
      <c r="F2397" s="2">
        <f>MID(other_hotels_test!I2397,FIND("of",other_hotels_test!I2397,1)-2,2)/MID(other_hotels_test!I2397,FIND("of",other_hotels_test!I2397,1)+2,2)</f>
        <v>0.8</v>
      </c>
      <c r="G2397" s="3" t="str">
        <f>IF(ISBLANK(other_hotels_test!J2397),"",other_hotels_test!J2397)</f>
        <v>“Pleasantly surprised great for a budget hotel”</v>
      </c>
      <c r="H2397" s="3" t="str">
        <f>IF(ISBLANK(other_hotels_test!K2397),"",other_hotels_test!K2397)</f>
        <v>So I've used tripadvisor for a long time and finally after taking a plunge and staying in a budget hotel this experience has urged me to leave my first review for tripadvisor. So I booked through a travel agent for around £45 a night and found myself staying in one if the premier rooms on the top floor of this hotel. The room is small but as a solo traveller this is no issue for me what is important is the entertainment I can find in the room. Which with he smart tv facility in this hotel I really can't knock access to YouTube Twitter Facebook and the internet via a wireless keyboard and mouse on the tv which us all provided must be said that this is an excellent asset as I find myself finding movies and music videos on YouTube all controlled from my bed EXCELLENT. Location - yes it's in the middle of the red light district but do people bother you? Well as a guy on my own no one says a thing unless you catch a second of eye contact and even when they ask as soon as you say no they are sure to leave you alone. Why am I not rating this hotel 5 stars? Only have a couple of reasons not to rate this hotel 5 stars and they are - no free in room wifi  however with the smart tv I don't need it but in a room without that this could be an issue - lack of hand soap in the bathroom there was no hand soap in the bathroom which was slightly frustrating as u find myself using the shower gel dispenser from in the shower. Am I saying this hotel is perfect apart from that ? No but I think you have to take into account price/ quality ratio and that's what my rating is on. Overall would definitely stay again as my stay has been pleasant.</v>
      </c>
      <c r="I2397" s="1" t="str">
        <f>TRIM(IF(ISERROR(MID(other_hotels_test!L2397,7,FIND("travelled",other_hotels_test!L2397,1)-7)),"",MID(other_hotels_test!L2397,7,FIND("travelled",other_hotels_test!L2397,1)-7)))</f>
        <v>January 2014</v>
      </c>
      <c r="J2397" s="1" t="str">
        <f>TRIM(IF(ISERROR(MID(other_hotels_test!L2397,FIND("travelled",other_hotels_test!L2397,1)+9,LEN(other_hotels_test!L2397))),"",MID(other_hotels_test!L2397,FIND("travelled",other_hotels_test!L2397,1)+9,LEN(other_hotels_test!L2397))))</f>
        <v>solo</v>
      </c>
      <c r="K2397" s="4" t="e">
        <f ca="1">udfRegEx(other_hotels_test!M2397,"\d( of )\d( stars).*(n&gt;)([\s\S]*;)")&amp;CHAR(10)&amp;udfRegEx(other_hotels_test!M2397,"[^;]+$\d( of )\d( stars).*(n&gt;)([\s\S]*;)")</f>
        <v>#NAME?</v>
      </c>
      <c r="N2397" s="1" t="str">
        <f>other_hotels_test!P2397</f>
        <v>Reviewed 20 January 2014</v>
      </c>
    </row>
    <row r="2398" spans="1:14" ht="126">
      <c r="A2398" s="1" t="str">
        <f>MID(other_hotels_test!D2398,1,FIND("_data",other_hotels_test!D2398,1)-1)</f>
        <v>fragrance_hotel_ruby</v>
      </c>
      <c r="B2398" s="4" t="str">
        <f>other_hotels_test!G2398</f>
        <v>r4ryan</v>
      </c>
      <c r="C2398" s="4" t="str">
        <f>IF(ISBLANK(other_hotels_test!H2398),"",other_hotels_test!H2398)</f>
        <v>Brisbane Australia</v>
      </c>
      <c r="D2398" s="1" t="str">
        <f>MID(other_hotels_test!I2398,FIND("of",other_hotels_test!I2398,1)-2,12)</f>
        <v>3 of 5 stars</v>
      </c>
      <c r="E2398" s="1" t="str">
        <f>MID(other_hotels_test!I2398,FIND("of",other_hotels_test!I2398,1)-2,2)</f>
        <v xml:space="preserve">3 </v>
      </c>
      <c r="F2398" s="2">
        <f>MID(other_hotels_test!I2398,FIND("of",other_hotels_test!I2398,1)-2,2)/MID(other_hotels_test!I2398,FIND("of",other_hotels_test!I2398,1)+2,2)</f>
        <v>0.6</v>
      </c>
      <c r="G2398" s="3" t="str">
        <f>IF(ISBLANK(other_hotels_test!J2398),"",other_hotels_test!J2398)</f>
        <v>“Adequate hotel in wrong location!”</v>
      </c>
      <c r="H2398" s="3" t="str">
        <f>IF(ISBLANK(other_hotels_test!K2398),"",other_hotels_test!K2398)</f>
        <v>The hotel itself was fairly new (or recently renovated) and the staff were extremely welcoming. The room was clean and adequate for what we required. We booked this hotel to catch a couple of hours sleep during a stop-over. Whilst the hotel itself was fine it is in a red-light area. We were aware of this upon booking however I underestimated. The area is extremely unclean and smells terrible. It is quite some distance walk from the closest MRT. I think it took us around 10 minutes with luggage. There are local food stalls all around the hotel but we didn't eat there!</v>
      </c>
      <c r="I2398" s="1" t="str">
        <f>TRIM(IF(ISERROR(MID(other_hotels_test!L2398,7,FIND("travelled",other_hotels_test!L2398,1)-7)),"",MID(other_hotels_test!L2398,7,FIND("travelled",other_hotels_test!L2398,1)-7)))</f>
        <v>July 2013</v>
      </c>
      <c r="J2398" s="1" t="str">
        <f>TRIM(IF(ISERROR(MID(other_hotels_test!L2398,FIND("travelled",other_hotels_test!L2398,1)+9,LEN(other_hotels_test!L2398))),"",MID(other_hotels_test!L2398,FIND("travelled",other_hotels_test!L2398,1)+9,LEN(other_hotels_test!L2398))))</f>
        <v>with friends</v>
      </c>
      <c r="K2398" s="4" t="e">
        <f ca="1">udfRegEx(other_hotels_test!M2398,"\d( of )\d( stars).*(n&gt;)([\s\S]*;)")&amp;CHAR(10)&amp;udfRegEx(other_hotels_test!M2398,"[^;]+$\d( of )\d( stars).*(n&gt;)([\s\S]*;)")</f>
        <v>#NAME?</v>
      </c>
      <c r="N2398" s="1" t="str">
        <f>other_hotels_test!P2398</f>
        <v>Reviewed 6 July 2013</v>
      </c>
    </row>
    <row r="2399" spans="1:14" ht="266">
      <c r="A2399" s="1" t="str">
        <f>MID(other_hotels_test!D2399,1,FIND("_data",other_hotels_test!D2399,1)-1)</f>
        <v>fragrance_hotel_ruby</v>
      </c>
      <c r="B2399" s="4" t="str">
        <f>other_hotels_test!G2399</f>
        <v>JonHSydney</v>
      </c>
      <c r="C2399" s="4" t="str">
        <f>IF(ISBLANK(other_hotels_test!H2399),"",other_hotels_test!H2399)</f>
        <v>Sydney</v>
      </c>
      <c r="D2399" s="1" t="str">
        <f>MID(other_hotels_test!I2399,FIND("of",other_hotels_test!I2399,1)-2,12)</f>
        <v>4 of 5 stars</v>
      </c>
      <c r="E2399" s="1" t="str">
        <f>MID(other_hotels_test!I2399,FIND("of",other_hotels_test!I2399,1)-2,2)</f>
        <v xml:space="preserve">4 </v>
      </c>
      <c r="F2399" s="2">
        <f>MID(other_hotels_test!I2399,FIND("of",other_hotels_test!I2399,1)-2,2)/MID(other_hotels_test!I2399,FIND("of",other_hotels_test!I2399,1)+2,2)</f>
        <v>0.8</v>
      </c>
      <c r="G2399" s="3" t="str">
        <f>IF(ISBLANK(other_hotels_test!J2399),"",other_hotels_test!J2399)</f>
        <v>“Nice fairly new building bit of a seedy area”</v>
      </c>
      <c r="H2399" s="3" t="str">
        <f>IF(ISBLANK(other_hotels_test!K2399),"",other_hotels_test!K2399)</f>
        <v>We stayed at this hotel for one night in June 2013. The hotel is about 5 minutes walk from Aljunied station and it is also within a couple of minutes walk of a few different bus stops. There are some good food options near the hotel as well as a few electronics stores and variety shops. It's a 10 minute bus ride to Marina Bay. At night the area near the hotel gets a bit seedy with prostitutes and people selling what appeared to be viagra not far from the hotel. We were upgraded to the Executive floor of the hotel which was a nice bonus. The rooms are quite small with not much room around the bed. The bed was comfortable and the tv connects to the internet. There weren't a lot of tv channels to choose from but that was more than compensated for with the internet setup. The bathroom was small but adequate. The staff were friendly and helpful. They gave us some good suggestions for where to eat as well as ideas for sightseeing activities. If you pay for executive rooms you get a pillow menu to choose from. The actual building seems quite new and very well maintained. The lobby area is bright and clean. The hotel generally looked fairly clean although we did find a tissue on the floor beside the bed. Overall we found this to be a very good value option in a convenient location.</v>
      </c>
      <c r="I2399" s="1" t="str">
        <f>TRIM(IF(ISERROR(MID(other_hotels_test!L2399,7,FIND("travelled",other_hotels_test!L2399,1)-7)),"",MID(other_hotels_test!L2399,7,FIND("travelled",other_hotels_test!L2399,1)-7)))</f>
        <v>June 2013</v>
      </c>
      <c r="J2399" s="1" t="str">
        <f>TRIM(IF(ISERROR(MID(other_hotels_test!L2399,FIND("travelled",other_hotels_test!L2399,1)+9,LEN(other_hotels_test!L2399))),"",MID(other_hotels_test!L2399,FIND("travelled",other_hotels_test!L2399,1)+9,LEN(other_hotels_test!L2399))))</f>
        <v>as a couple</v>
      </c>
      <c r="K2399" s="4" t="e">
        <f ca="1">udfRegEx(other_hotels_test!M2399,"\d( of )\d( stars).*(n&gt;)([\s\S]*;)")&amp;CHAR(10)&amp;udfRegEx(other_hotels_test!M2399,"[^;]+$\d( of )\d( stars).*(n&gt;)([\s\S]*;)")</f>
        <v>#NAME?</v>
      </c>
      <c r="N2399" s="1" t="str">
        <f>other_hotels_test!P2399</f>
        <v>Reviewed 3 July 2013</v>
      </c>
    </row>
    <row r="2400" spans="1:14" ht="56">
      <c r="A2400" s="1" t="str">
        <f>MID(other_hotels_test!D2400,1,FIND("_data",other_hotels_test!D2400,1)-1)</f>
        <v>fragrance_hotel_ruby</v>
      </c>
      <c r="B2400" s="4" t="str">
        <f>other_hotels_test!G2400</f>
        <v>Michael A</v>
      </c>
      <c r="C2400" s="4" t="str">
        <f>IF(ISBLANK(other_hotels_test!H2400),"",other_hotels_test!H2400)</f>
        <v/>
      </c>
      <c r="D2400" s="1" t="str">
        <f>MID(other_hotels_test!I2400,FIND("of",other_hotels_test!I2400,1)-2,12)</f>
        <v>4 of 5 stars</v>
      </c>
      <c r="E2400" s="1" t="str">
        <f>MID(other_hotels_test!I2400,FIND("of",other_hotels_test!I2400,1)-2,2)</f>
        <v xml:space="preserve">4 </v>
      </c>
      <c r="F2400" s="2">
        <f>MID(other_hotels_test!I2400,FIND("of",other_hotels_test!I2400,1)-2,2)/MID(other_hotels_test!I2400,FIND("of",other_hotels_test!I2400,1)+2,2)</f>
        <v>0.8</v>
      </c>
      <c r="G2400" s="3" t="str">
        <f>IF(ISBLANK(other_hotels_test!J2400),"",other_hotels_test!J2400)</f>
        <v>“Ideal location and comfortable for a short stay”</v>
      </c>
      <c r="H2400" s="3" t="str">
        <f>IF(ISBLANK(other_hotels_test!K2400),"",other_hotels_test!K2400)</f>
        <v>Friendly staff. I'm big and the room was ok for me. If you don't like the red light area don't look! Great eateries everywhere and handy for city marina and airport. There are internet cafes mini marts phone counters etc. in the area too. Ideal for short stay</v>
      </c>
      <c r="I2400" s="1" t="str">
        <f>TRIM(IF(ISERROR(MID(other_hotels_test!L2400,7,FIND("travelled",other_hotels_test!L2400,1)-7)),"",MID(other_hotels_test!L2400,7,FIND("travelled",other_hotels_test!L2400,1)-7)))</f>
        <v/>
      </c>
      <c r="J2400" s="1" t="str">
        <f>TRIM(IF(ISERROR(MID(other_hotels_test!L2400,FIND("travelled",other_hotels_test!L2400,1)+9,LEN(other_hotels_test!L2400))),"",MID(other_hotels_test!L2400,FIND("travelled",other_hotels_test!L2400,1)+9,LEN(other_hotels_test!L2400))))</f>
        <v/>
      </c>
      <c r="K2400" s="4" t="e">
        <f ca="1">udfRegEx(other_hotels_test!M2400,"\d( of )\d( stars).*(n&gt;)([\s\S]*;)")&amp;CHAR(10)&amp;udfRegEx(other_hotels_test!M2400,"[^;]+$\d( of )\d( stars).*(n&gt;)([\s\S]*;)")</f>
        <v>#NAME?</v>
      </c>
      <c r="N2400" s="1" t="str">
        <f>other_hotels_test!P2400</f>
        <v>Reviewed 1 July 2013</v>
      </c>
    </row>
    <row r="2401" spans="1:14" ht="112">
      <c r="A2401" s="1" t="str">
        <f>MID(other_hotels_test!D2401,1,FIND("_data",other_hotels_test!D2401,1)-1)</f>
        <v>fragrance_hotel_ruby</v>
      </c>
      <c r="B2401" s="4" t="str">
        <f>other_hotels_test!G2401</f>
        <v>Alan J</v>
      </c>
      <c r="C2401" s="4" t="str">
        <f>IF(ISBLANK(other_hotels_test!H2401),"",other_hotels_test!H2401)</f>
        <v>Kettering Northants.</v>
      </c>
      <c r="D2401" s="1" t="str">
        <f>MID(other_hotels_test!I2401,FIND("of",other_hotels_test!I2401,1)-2,12)</f>
        <v>3 of 5 stars</v>
      </c>
      <c r="E2401" s="1" t="str">
        <f>MID(other_hotels_test!I2401,FIND("of",other_hotels_test!I2401,1)-2,2)</f>
        <v xml:space="preserve">3 </v>
      </c>
      <c r="F2401" s="2">
        <f>MID(other_hotels_test!I2401,FIND("of",other_hotels_test!I2401,1)-2,2)/MID(other_hotels_test!I2401,FIND("of",other_hotels_test!I2401,1)+2,2)</f>
        <v>0.6</v>
      </c>
      <c r="G2401" s="3" t="str">
        <f>IF(ISBLANK(other_hotels_test!J2401),"",other_hotels_test!J2401)</f>
        <v>“Small people only with little luggage”</v>
      </c>
      <c r="H2401" s="3" t="str">
        <f>IF(ISBLANK(other_hotels_test!K2401),"",other_hotels_test!K2401)</f>
        <v>If you are looking for a very cheap way of staying in Singapore and only require a room for somewhere to stow your kit and sleep while exploring then this place is ideal. The rooms are very small but clean and is located near an MRT station for easy access to the downtown areas. The hotel is located next to some really great food stalls and markets which are also cheap and tasty however its location is also located bang on top of the red light district. We still felt safe but be aware of it.</v>
      </c>
      <c r="I2401" s="1" t="str">
        <f>TRIM(IF(ISERROR(MID(other_hotels_test!L2401,7,FIND("travelled",other_hotels_test!L2401,1)-7)),"",MID(other_hotels_test!L2401,7,FIND("travelled",other_hotels_test!L2401,1)-7)))</f>
        <v>June 2013</v>
      </c>
      <c r="J2401" s="1" t="str">
        <f>TRIM(IF(ISERROR(MID(other_hotels_test!L2401,FIND("travelled",other_hotels_test!L2401,1)+9,LEN(other_hotels_test!L2401))),"",MID(other_hotels_test!L2401,FIND("travelled",other_hotels_test!L2401,1)+9,LEN(other_hotels_test!L2401))))</f>
        <v>with friends</v>
      </c>
      <c r="K2401" s="4" t="e">
        <f ca="1">udfRegEx(other_hotels_test!M2401,"\d( of )\d( stars).*(n&gt;)([\s\S]*;)")&amp;CHAR(10)&amp;udfRegEx(other_hotels_test!M2401,"[^;]+$\d( of )\d( stars).*(n&gt;)([\s\S]*;)")</f>
        <v>#NAME?</v>
      </c>
      <c r="N2401" s="1" t="str">
        <f>other_hotels_test!P2401</f>
        <v>Reviewed 24 June 2013</v>
      </c>
    </row>
    <row r="2402" spans="1:14" ht="378">
      <c r="A2402" s="1" t="str">
        <f>MID(other_hotels_test!D2402,1,FIND("_data",other_hotels_test!D2402,1)-1)</f>
        <v>fragrance_hotel_ruby</v>
      </c>
      <c r="B2402" s="4" t="str">
        <f>other_hotels_test!G2402</f>
        <v>dhyla</v>
      </c>
      <c r="C2402" s="4" t="str">
        <f>IF(ISBLANK(other_hotels_test!H2402),"",other_hotels_test!H2402)</f>
        <v/>
      </c>
      <c r="D2402" s="1" t="str">
        <f>MID(other_hotels_test!I2402,FIND("of",other_hotels_test!I2402,1)-2,12)</f>
        <v>4 of 5 stars</v>
      </c>
      <c r="E2402" s="1" t="str">
        <f>MID(other_hotels_test!I2402,FIND("of",other_hotels_test!I2402,1)-2,2)</f>
        <v xml:space="preserve">4 </v>
      </c>
      <c r="F2402" s="2">
        <f>MID(other_hotels_test!I2402,FIND("of",other_hotels_test!I2402,1)-2,2)/MID(other_hotels_test!I2402,FIND("of",other_hotels_test!I2402,1)+2,2)</f>
        <v>0.8</v>
      </c>
      <c r="G2402" s="3" t="str">
        <f>IF(ISBLANK(other_hotels_test!J2402),"",other_hotels_test!J2402)</f>
        <v>“An affordable hotel in the expensive Singapore”</v>
      </c>
      <c r="H2402" s="3" t="str">
        <f>IF(ISBLANK(other_hotels_test!K2402),"",other_hotels_test!K2402)</f>
        <v>Even before we arrived in the hotel I was already bugging the customer service regarding some last minute changes with our itinerary. I can say that I was satisfied because they're quick and patient! Arriving in the hotel we kinda got lost for a while. The lorong numbers were a little confusing. But nonetheless if you try to check out google maps before you arrive you wont get lost. We arrived at the hotel in time for check in. There were a few people waiting. The receptionists asked us to sit for a while. Eventually approached us to fill up some info. we were delighted that we were upgraded from superior to executive! That means we get to use the smart tv. Got complimentary wifi from booking directly at the hotel website + 45% discount. I think we only paid 126sgd for 2 nights! The receptionists are friendly. They even printed our airline itinerary for free. We're happy to see the rooms clean everytime we return to our rooms. The cleaner is even friendly bidding us goodbye. They even offer free bottled water. Big deal since water in sg is kinda expensive. I sort of agree with other reviews re soundproofing. You can hear the sound of the upper floor movements and it kinda bothers if you're into horror movies. Lol. Anyway I slept soundly so not a big deal. We were given a room on the 7th floor and not much people around. no shouting girls as others say. Now for the environment. I wont advise staying here if you have kids in tow. There are a couple of girls in skimpy/revealing clothes. The place is really busy even at night. Saw them doing their business. But does not bother as long as you dont express interest. For the price it's really a good place to stay. About 10mins walk from aljunied mrt close to good eating places 7-11 store nearby great customer service nice room</v>
      </c>
      <c r="I2402" s="1" t="str">
        <f>TRIM(IF(ISERROR(MID(other_hotels_test!L2402,7,FIND("travelled",other_hotels_test!L2402,1)-7)),"",MID(other_hotels_test!L2402,7,FIND("travelled",other_hotels_test!L2402,1)-7)))</f>
        <v/>
      </c>
      <c r="J2402" s="1" t="str">
        <f>TRIM(IF(ISERROR(MID(other_hotels_test!L2402,FIND("travelled",other_hotels_test!L2402,1)+9,LEN(other_hotels_test!L2402))),"",MID(other_hotels_test!L2402,FIND("travelled",other_hotels_test!L2402,1)+9,LEN(other_hotels_test!L2402))))</f>
        <v/>
      </c>
      <c r="K2402" s="4" t="e">
        <f ca="1">udfRegEx(other_hotels_test!M2402,"\d( of )\d( stars).*(n&gt;)([\s\S]*;)")&amp;CHAR(10)&amp;udfRegEx(other_hotels_test!M2402,"[^;]+$\d( of )\d( stars).*(n&gt;)([\s\S]*;)")</f>
        <v>#NAME?</v>
      </c>
      <c r="N2402" s="1" t="str">
        <f>other_hotels_test!P2402</f>
        <v>Reviewed 23 June 2013</v>
      </c>
    </row>
    <row r="2403" spans="1:14" ht="378">
      <c r="A2403" s="1" t="str">
        <f>MID(other_hotels_test!D2403,1,FIND("_data",other_hotels_test!D2403,1)-1)</f>
        <v>fragrance_hotel_ruby</v>
      </c>
      <c r="B2403" s="4" t="str">
        <f>other_hotels_test!G2403</f>
        <v>adnanpatel702</v>
      </c>
      <c r="C2403" s="4" t="str">
        <f>IF(ISBLANK(other_hotels_test!H2403),"",other_hotels_test!H2403)</f>
        <v>Johannesburg South Africa</v>
      </c>
      <c r="D2403" s="1" t="str">
        <f>MID(other_hotels_test!I2403,FIND("of",other_hotels_test!I2403,1)-2,12)</f>
        <v>5 of 5 stars</v>
      </c>
      <c r="E2403" s="1" t="str">
        <f>MID(other_hotels_test!I2403,FIND("of",other_hotels_test!I2403,1)-2,2)</f>
        <v xml:space="preserve">5 </v>
      </c>
      <c r="F2403" s="2">
        <f>MID(other_hotels_test!I2403,FIND("of",other_hotels_test!I2403,1)-2,2)/MID(other_hotels_test!I2403,FIND("of",other_hotels_test!I2403,1)+2,2)</f>
        <v>1</v>
      </c>
      <c r="G2403" s="3" t="str">
        <f>IF(ISBLANK(other_hotels_test!J2403),"",other_hotels_test!J2403)</f>
        <v>“Best avoid”</v>
      </c>
      <c r="H2403" s="3" t="str">
        <f>IF(ISBLANK(other_hotels_test!K2403),"",other_hotels_test!K2403)</f>
        <v>I stayed at the hotel during the beginning of December 2013 during my solo trip around South East Asia. This was my experience of the hotel which obviously would be different for each person who ventures and experiences things differently so please do read this bearing this in mind. Service Quality Value: The hotel was really cheap for a cheaper hotel as it was on promotion at the time. It is poorly decorated very dirty and located in the red light district of Singapore. If possible stay elsewhere (although the prostitutes do not trouble you if ignored). No wifi or breakfast is included here and these are chargeable if desired. Further there is wifi in the lobby area which is complimentary however the signal is rather sketchy. The staff here are friendly however. Please also note that they do NOT accommodate at all for late check outs or early check ins in any case. You must get yourself sorted on your own time Location: located in the red light district of Singapore. If possible stay elsewhere (although the prostitutes do not trouble you if ignored). For the Geyalang area this hotel is significantly overpriced. Breakfast: NONE! Airport: Can be taken with MRT: take al junied exit and walk 4 blocks south from exit 1 of the station. Lorang 20 is there. If raining catch a cab which will set you back $5 from the station to the hotel. Decor: Really dirty walls dusty very small rooms and even smaller bathrooms etc. Even for a budget hotel the standards are not good. Shower is not separate from toilet area which is awful. Overall: I would definitely stay else where if possible by booking in advance in Singapore you can find great deals which avoid the Fragrance hotels. Even for those on a budget please research your options more closer to avoid disappointment.</v>
      </c>
      <c r="I2403" s="1" t="str">
        <f>TRIM(IF(ISERROR(MID(other_hotels_test!L2403,7,FIND("travelled",other_hotels_test!L2403,1)-7)),"",MID(other_hotels_test!L2403,7,FIND("travelled",other_hotels_test!L2403,1)-7)))</f>
        <v>December 2013</v>
      </c>
      <c r="J2403" s="1" t="str">
        <f>TRIM(IF(ISERROR(MID(other_hotels_test!L2403,FIND("travelled",other_hotels_test!L2403,1)+9,LEN(other_hotels_test!L2403))),"",MID(other_hotels_test!L2403,FIND("travelled",other_hotels_test!L2403,1)+9,LEN(other_hotels_test!L2403))))</f>
        <v>solo</v>
      </c>
      <c r="K2403" s="4" t="e">
        <f ca="1">udfRegEx(other_hotels_test!M2403,"\d( of )\d( stars).*(n&gt;)([\s\S]*;)")&amp;CHAR(10)&amp;udfRegEx(other_hotels_test!M2403,"[^;]+$\d( of )\d( stars).*(n&gt;)([\s\S]*;)")</f>
        <v>#NAME?</v>
      </c>
      <c r="N2403" s="1" t="str">
        <f>other_hotels_test!P2403</f>
        <v>Reviewed 4 January 2014</v>
      </c>
    </row>
    <row r="2404" spans="1:14" ht="238">
      <c r="A2404" s="1" t="str">
        <f>MID(other_hotels_test!D2404,1,FIND("_data",other_hotels_test!D2404,1)-1)</f>
        <v>fragrance_hotel_ruby</v>
      </c>
      <c r="B2404" s="4" t="str">
        <f>other_hotels_test!G2404</f>
        <v>TravelerLauren</v>
      </c>
      <c r="C2404" s="4" t="str">
        <f>IF(ISBLANK(other_hotels_test!H2404),"",other_hotels_test!H2404)</f>
        <v>Phnom Penh Cambodia</v>
      </c>
      <c r="D2404" s="1" t="str">
        <f>MID(other_hotels_test!I2404,FIND("of",other_hotels_test!I2404,1)-2,12)</f>
        <v>3 of 5 stars</v>
      </c>
      <c r="E2404" s="1" t="str">
        <f>MID(other_hotels_test!I2404,FIND("of",other_hotels_test!I2404,1)-2,2)</f>
        <v xml:space="preserve">3 </v>
      </c>
      <c r="F2404" s="2">
        <f>MID(other_hotels_test!I2404,FIND("of",other_hotels_test!I2404,1)-2,2)/MID(other_hotels_test!I2404,FIND("of",other_hotels_test!I2404,1)+2,2)</f>
        <v>0.6</v>
      </c>
      <c r="G2404" s="3" t="str">
        <f>IF(ISBLANK(other_hotels_test!J2404),"",other_hotels_test!J2404)</f>
        <v>“Nice hotel but oh god the neighborhood”</v>
      </c>
      <c r="H2404" s="3" t="str">
        <f>IF(ISBLANK(other_hotels_test!K2404),"",other_hotels_test!K2404)</f>
        <v>My room was nice clean good bed hot water logical bathroom layout (no sitting sideways on the toilet!) everything worked etc. The wifi was pretty expensive--SGN$10--and not thaaaat fast considering the high price. I noticed a couple booking sites offer free wifi promos so maybe check that out. The lobby wifi was pretty good too though. But man oh man the neighborhood sucked. And this is coming from someone who lived in Phnom Penh. It wasn't the women so much as the men--lots of sketchy lecherous dudes. A lot of the reviewers said that the neighborhood was fine that no one bothered them etc but I think these reviewers must have all been dudes or at least not solo females. Something felt particularly uncontained about the vibe there--like it wasn't just relegated to the prostitutes was my experience at least. And the food was greasy and bad and there was no good coffee around. The buses were the saving grace. But honestly if it's non-commercial vibrancy and "realness" you're after the Joo Chiat area to the East is far more interesting with way better food--and a less shady dudes.</v>
      </c>
      <c r="I2404" s="1" t="str">
        <f>TRIM(IF(ISERROR(MID(other_hotels_test!L2404,7,FIND("travelled",other_hotels_test!L2404,1)-7)),"",MID(other_hotels_test!L2404,7,FIND("travelled",other_hotels_test!L2404,1)-7)))</f>
        <v>January 2014</v>
      </c>
      <c r="J2404" s="1" t="str">
        <f>TRIM(IF(ISERROR(MID(other_hotels_test!L2404,FIND("travelled",other_hotels_test!L2404,1)+9,LEN(other_hotels_test!L2404))),"",MID(other_hotels_test!L2404,FIND("travelled",other_hotels_test!L2404,1)+9,LEN(other_hotels_test!L2404))))</f>
        <v>solo</v>
      </c>
      <c r="K2404" s="4" t="e">
        <f ca="1">udfRegEx(other_hotels_test!M2404,"\d( of )\d( stars).*(n&gt;)([\s\S]*;)")&amp;CHAR(10)&amp;udfRegEx(other_hotels_test!M2404,"[^;]+$\d( of )\d( stars).*(n&gt;)([\s\S]*;)")</f>
        <v>#NAME?</v>
      </c>
      <c r="N2404" s="1" t="str">
        <f>other_hotels_test!P2404</f>
        <v>Reviewed 4 January 2014</v>
      </c>
    </row>
    <row r="2405" spans="1:14" ht="336">
      <c r="A2405" s="1" t="str">
        <f>MID(other_hotels_test!D2405,1,FIND("_data",other_hotels_test!D2405,1)-1)</f>
        <v>fragrance_hotel_ruby</v>
      </c>
      <c r="B2405" s="4" t="str">
        <f>other_hotels_test!G2405</f>
        <v>hhx2_12</v>
      </c>
      <c r="C2405" s="4" t="str">
        <f>IF(ISBLANK(other_hotels_test!H2405),"",other_hotels_test!H2405)</f>
        <v>Cairns Australia</v>
      </c>
      <c r="D2405" s="1" t="str">
        <f>MID(other_hotels_test!I2405,FIND("of",other_hotels_test!I2405,1)-2,12)</f>
        <v>3 of 5 stars</v>
      </c>
      <c r="E2405" s="1" t="str">
        <f>MID(other_hotels_test!I2405,FIND("of",other_hotels_test!I2405,1)-2,2)</f>
        <v xml:space="preserve">3 </v>
      </c>
      <c r="F2405" s="2">
        <f>MID(other_hotels_test!I2405,FIND("of",other_hotels_test!I2405,1)-2,2)/MID(other_hotels_test!I2405,FIND("of",other_hotels_test!I2405,1)+2,2)</f>
        <v>0.6</v>
      </c>
      <c r="G2405" s="3" t="str">
        <f>IF(ISBLANK(other_hotels_test!J2405),"",other_hotels_test!J2405)</f>
        <v>“not too bad considering....”</v>
      </c>
      <c r="H2405" s="3" t="str">
        <f>IF(ISBLANK(other_hotels_test!K2405),"",other_hotels_test!K2405)</f>
        <v>We arrived very late from the Airport and we booked Fragrance Ruby from home as we just wanted to stay in a cheaper Hotel for the night. The Taxi driver smiled at us when we told him the address. He said its our red Light Zone. Arriving at the Hotel we were pleasantly surprised. The Hotel looked newly renovated was clean and Staff were amazingly friendly and helpful. Unfortunately the Rooms were very small but lovely decorated !!! and for our personal taste the Beds were too firm. The Mattress was hard as a Rock. Wifi was free even in our room but no breakfast was included. We had tea and coffee making facilities in our room and just bought some sweet bread in one of the many huge Supermarkets. To our bad luck a group of Asian people checked in and there was door banging up to 2 am in the morning and again at 6 am when they already had to leave. Groups should not be together with other guests on the same floor especially when they arrive after midnight. No sleep for us!!! The Area is quite interesting. Completely different from the modern Singapore. Its interesting to watch everything and everybody eg. the girls... We felt safe at all the times as its busy the whole night through. The area has lots of Chinese eateries and very cheap but it took us a while to find one which we felt ok with. If you are not fussy and just need a cheap night accommodation and you are not too noise sensitive its not bad at all. Just make sure you ask for a quiet corner room where no Group is staying. Good part also is the Hotel has a no smoking policy.</v>
      </c>
      <c r="I2405" s="1" t="str">
        <f>TRIM(IF(ISERROR(MID(other_hotels_test!L2405,7,FIND("travelled",other_hotels_test!L2405,1)-7)),"",MID(other_hotels_test!L2405,7,FIND("travelled",other_hotels_test!L2405,1)-7)))</f>
        <v>December 2013</v>
      </c>
      <c r="J2405" s="1" t="str">
        <f>TRIM(IF(ISERROR(MID(other_hotels_test!L2405,FIND("travelled",other_hotels_test!L2405,1)+9,LEN(other_hotels_test!L2405))),"",MID(other_hotels_test!L2405,FIND("travelled",other_hotels_test!L2405,1)+9,LEN(other_hotels_test!L2405))))</f>
        <v>as a couple</v>
      </c>
      <c r="K2405" s="4" t="e">
        <f ca="1">udfRegEx(other_hotels_test!M2405,"\d( of )\d( stars).*(n&gt;)([\s\S]*;)")&amp;CHAR(10)&amp;udfRegEx(other_hotels_test!M2405,"[^;]+$\d( of )\d( stars).*(n&gt;)([\s\S]*;)")</f>
        <v>#NAME?</v>
      </c>
      <c r="N2405" s="1" t="str">
        <f>other_hotels_test!P2405</f>
        <v>Reviewed 1 January 2014</v>
      </c>
    </row>
    <row r="2406" spans="1:14" ht="98">
      <c r="A2406" s="1" t="str">
        <f>MID(other_hotels_test!D2406,1,FIND("_data",other_hotels_test!D2406,1)-1)</f>
        <v>fragrance_hotel_ruby</v>
      </c>
      <c r="B2406" s="4" t="str">
        <f>other_hotels_test!G2406</f>
        <v>wanashahs</v>
      </c>
      <c r="C2406" s="4" t="str">
        <f>IF(ISBLANK(other_hotels_test!H2406),"",other_hotels_test!H2406)</f>
        <v>KL</v>
      </c>
      <c r="D2406" s="1" t="str">
        <f>MID(other_hotels_test!I2406,FIND("of",other_hotels_test!I2406,1)-2,12)</f>
        <v>2 of 5 stars</v>
      </c>
      <c r="E2406" s="1" t="str">
        <f>MID(other_hotels_test!I2406,FIND("of",other_hotels_test!I2406,1)-2,2)</f>
        <v xml:space="preserve">2 </v>
      </c>
      <c r="F2406" s="2">
        <f>MID(other_hotels_test!I2406,FIND("of",other_hotels_test!I2406,1)-2,2)/MID(other_hotels_test!I2406,FIND("of",other_hotels_test!I2406,1)+2,2)</f>
        <v>0.4</v>
      </c>
      <c r="G2406" s="3" t="str">
        <f>IF(ISBLANK(other_hotels_test!J2406),"",other_hotels_test!J2406)</f>
        <v>“Quite basic hotel”</v>
      </c>
      <c r="H2406" s="3" t="str">
        <f>IF(ISBLANK(other_hotels_test!K2406),"",other_hotels_test!K2406)</f>
        <v>Overall it was a comfortable stay. The room is clean. Facilities all good. Except our room cant be accessed by the key card. It make it hard for us as we had to go down to the lobby everytime we want to enter our room. The location is okay. It takes about 5-7mins to walk from the hotel to nearest MRT station. A little reminder this hotel situated in a red light district. Just be extra aware of your surrounding when you walk at night.</v>
      </c>
      <c r="I2406" s="1" t="str">
        <f>TRIM(IF(ISERROR(MID(other_hotels_test!L2406,7,FIND("travelled",other_hotels_test!L2406,1)-7)),"",MID(other_hotels_test!L2406,7,FIND("travelled",other_hotels_test!L2406,1)-7)))</f>
        <v>December 2013</v>
      </c>
      <c r="J2406" s="1" t="str">
        <f>TRIM(IF(ISERROR(MID(other_hotels_test!L2406,FIND("travelled",other_hotels_test!L2406,1)+9,LEN(other_hotels_test!L2406))),"",MID(other_hotels_test!L2406,FIND("travelled",other_hotels_test!L2406,1)+9,LEN(other_hotels_test!L2406))))</f>
        <v>with friends</v>
      </c>
      <c r="K2406" s="4" t="e">
        <f ca="1">udfRegEx(other_hotels_test!M2406,"\d( of )\d( stars).*(n&gt;)([\s\S]*;)")&amp;CHAR(10)&amp;udfRegEx(other_hotels_test!M2406,"[^;]+$\d( of )\d( stars).*(n&gt;)([\s\S]*;)")</f>
        <v>#NAME?</v>
      </c>
      <c r="N2406" s="1" t="str">
        <f>other_hotels_test!P2406</f>
        <v>Reviewed 1 January 2014</v>
      </c>
    </row>
    <row r="2407" spans="1:14" ht="126">
      <c r="A2407" s="1" t="str">
        <f>MID(other_hotels_test!D2407,1,FIND("_data",other_hotels_test!D2407,1)-1)</f>
        <v>fragrance_hotel_ruby</v>
      </c>
      <c r="B2407" s="4" t="str">
        <f>other_hotels_test!G2407</f>
        <v>BCChua</v>
      </c>
      <c r="C2407" s="4" t="str">
        <f>IF(ISBLANK(other_hotels_test!H2407),"",other_hotels_test!H2407)</f>
        <v>Singapore Singapore</v>
      </c>
      <c r="D2407" s="1" t="str">
        <f>MID(other_hotels_test!I2407,FIND("of",other_hotels_test!I2407,1)-2,12)</f>
        <v>2 of 5 stars</v>
      </c>
      <c r="E2407" s="1" t="str">
        <f>MID(other_hotels_test!I2407,FIND("of",other_hotels_test!I2407,1)-2,2)</f>
        <v xml:space="preserve">2 </v>
      </c>
      <c r="F2407" s="2">
        <f>MID(other_hotels_test!I2407,FIND("of",other_hotels_test!I2407,1)-2,2)/MID(other_hotels_test!I2407,FIND("of",other_hotels_test!I2407,1)+2,2)</f>
        <v>0.4</v>
      </c>
      <c r="G2407" s="3" t="str">
        <f>IF(ISBLANK(other_hotels_test!J2407),"",other_hotels_test!J2407)</f>
        <v>“Below expectation for executive room”</v>
      </c>
      <c r="H2407" s="3" t="str">
        <f>IF(ISBLANK(other_hotels_test!K2407),"",other_hotels_test!K2407)</f>
        <v>Singapore's budget hotel are known to be small. Even though i stay in the Executive Room the room  the Batis still small. Bathroom is even worse. Pro: Clean room. it's at 7th floor (high floor) android box (but never figure out how to use it) LAN connection (provide you have laptop and LAN cable). Quite a few coffeeshops and eateries around. Walking distance to the Aljunied MRT. Fast check in/out. Con: Small room even though it is Executive Room. Red light District NOTE: DO NOT book through Agoda you will not get free wifi.Book directly through the hotel's website instead and the price is the same.</v>
      </c>
      <c r="I2407" s="1" t="str">
        <f>TRIM(IF(ISERROR(MID(other_hotels_test!L2407,7,FIND("travelled",other_hotels_test!L2407,1)-7)),"",MID(other_hotels_test!L2407,7,FIND("travelled",other_hotels_test!L2407,1)-7)))</f>
        <v>December 2013</v>
      </c>
      <c r="J2407" s="1" t="str">
        <f>TRIM(IF(ISERROR(MID(other_hotels_test!L2407,FIND("travelled",other_hotels_test!L2407,1)+9,LEN(other_hotels_test!L2407))),"",MID(other_hotels_test!L2407,FIND("travelled",other_hotels_test!L2407,1)+9,LEN(other_hotels_test!L2407))))</f>
        <v>solo</v>
      </c>
      <c r="K2407" s="4" t="e">
        <f ca="1">udfRegEx(other_hotels_test!M2407,"\d( of )\d( stars).*(n&gt;)([\s\S]*;)")&amp;CHAR(10)&amp;udfRegEx(other_hotels_test!M2407,"[^;]+$\d( of )\d( stars).*(n&gt;)([\s\S]*;)")</f>
        <v>#NAME?</v>
      </c>
      <c r="N2407" s="1" t="str">
        <f>other_hotels_test!P2407</f>
        <v>Reviewed 30 December 2013</v>
      </c>
    </row>
    <row r="2408" spans="1:14" ht="336">
      <c r="A2408" s="1" t="str">
        <f>MID(other_hotels_test!D2408,1,FIND("_data",other_hotels_test!D2408,1)-1)</f>
        <v>fragrance_hotel_ruby</v>
      </c>
      <c r="B2408" s="4" t="str">
        <f>other_hotels_test!G2408</f>
        <v>Kylie C</v>
      </c>
      <c r="C2408" s="4" t="str">
        <f>IF(ISBLANK(other_hotels_test!H2408),"",other_hotels_test!H2408)</f>
        <v>Bundaberg Australia</v>
      </c>
      <c r="D2408" s="1" t="str">
        <f>MID(other_hotels_test!I2408,FIND("of",other_hotels_test!I2408,1)-2,12)</f>
        <v>4 of 5 stars</v>
      </c>
      <c r="E2408" s="1" t="str">
        <f>MID(other_hotels_test!I2408,FIND("of",other_hotels_test!I2408,1)-2,2)</f>
        <v xml:space="preserve">4 </v>
      </c>
      <c r="F2408" s="2">
        <f>MID(other_hotels_test!I2408,FIND("of",other_hotels_test!I2408,1)-2,2)/MID(other_hotels_test!I2408,FIND("of",other_hotels_test!I2408,1)+2,2)</f>
        <v>0.8</v>
      </c>
      <c r="G2408" s="3" t="str">
        <f>IF(ISBLANK(other_hotels_test!J2408),"",other_hotels_test!J2408)</f>
        <v>“Good value hotel but be prepared for the neighborhood!”</v>
      </c>
      <c r="H2408" s="3" t="str">
        <f>IF(ISBLANK(other_hotels_test!K2408),"",other_hotels_test!K2408)</f>
        <v>We went to this hotel twice while passing through Singapore on the way to London. We would definitely consider staying here again. Some great and not so great points about it but I think if you're aware then you will be OK with them. Good points! * Great location only 10 minute walk from the Aljuneid MRT station and not very far from the airport by the train. * Very affordable rooms. Basic and small but as we were only passing through this was perfect for us. * The reception staff were very friendly and helpful it's open 24 hours. Not so great points! * Be aware this is not the shiny part of Singapore that we all know and love. There are thousands of people on the streets of this 'hood 24 hours a day. There are lots of working ladies nearby and there are lots of street stalls selling smelly things like durians and mystery meat! If you're aware of this you'll be fine. Just be prepared to walk out of the train station and have to handle the crowds before getting to the hotel. The hotel itself though is very quiet and clean. It also appears to be one of the more modern buildings in the area! * This is a budget hotel so we had to ask for things like towels (i think the cleaning ladies just forgot them its not like they aren't included). The reception team were absolutely great though and were able to give us anything we missed out on. I would highly recommend them especially if you don't want to spend a fortune need somewhere easy to get to and if you want to see a side of Singapore most people don't ;). Have fun! And thank you Fragrance Ruby hotel for your hospitality.</v>
      </c>
      <c r="I2408" s="1" t="str">
        <f>TRIM(IF(ISERROR(MID(other_hotels_test!L2408,7,FIND("travelled",other_hotels_test!L2408,1)-7)),"",MID(other_hotels_test!L2408,7,FIND("travelled",other_hotels_test!L2408,1)-7)))</f>
        <v>December 2013</v>
      </c>
      <c r="J2408" s="1" t="str">
        <f>TRIM(IF(ISERROR(MID(other_hotels_test!L2408,FIND("travelled",other_hotels_test!L2408,1)+9,LEN(other_hotels_test!L2408))),"",MID(other_hotels_test!L2408,FIND("travelled",other_hotels_test!L2408,1)+9,LEN(other_hotels_test!L2408))))</f>
        <v>as a couple</v>
      </c>
      <c r="K2408" s="4" t="e">
        <f ca="1">udfRegEx(other_hotels_test!M2408,"\d( of )\d( stars).*(n&gt;)([\s\S]*;)")&amp;CHAR(10)&amp;udfRegEx(other_hotels_test!M2408,"[^;]+$\d( of )\d( stars).*(n&gt;)([\s\S]*;)")</f>
        <v>#NAME?</v>
      </c>
      <c r="N2408" s="1" t="str">
        <f>other_hotels_test!P2408</f>
        <v>Reviewed 19 January 2014</v>
      </c>
    </row>
    <row r="2409" spans="1:14" ht="168">
      <c r="A2409" s="1" t="str">
        <f>MID(other_hotels_test!D2409,1,FIND("_data",other_hotels_test!D2409,1)-1)</f>
        <v>fragrance_hotel_ruby</v>
      </c>
      <c r="B2409" s="4" t="str">
        <f>other_hotels_test!G2409</f>
        <v>Lee C</v>
      </c>
      <c r="C2409" s="4" t="str">
        <f>IF(ISBLANK(other_hotels_test!H2409),"",other_hotels_test!H2409)</f>
        <v>Cooroy Australia</v>
      </c>
      <c r="D2409" s="1" t="str">
        <f>MID(other_hotels_test!I2409,FIND("of",other_hotels_test!I2409,1)-2,12)</f>
        <v>1 of 5 stars</v>
      </c>
      <c r="E2409" s="1" t="str">
        <f>MID(other_hotels_test!I2409,FIND("of",other_hotels_test!I2409,1)-2,2)</f>
        <v xml:space="preserve">1 </v>
      </c>
      <c r="F2409" s="2">
        <f>MID(other_hotels_test!I2409,FIND("of",other_hotels_test!I2409,1)-2,2)/MID(other_hotels_test!I2409,FIND("of",other_hotels_test!I2409,1)+2,2)</f>
        <v>0.2</v>
      </c>
      <c r="G2409" s="3" t="str">
        <f>IF(ISBLANK(other_hotels_test!J2409),"",other_hotels_test!J2409)</f>
        <v>“Worst hotel in 30 years of travelling in Asia”</v>
      </c>
      <c r="H2409" s="3" t="str">
        <f>IF(ISBLANK(other_hotels_test!K2409),"",other_hotels_test!K2409)</f>
        <v>The first room we were given still had dirty sheets on the bed. The hotel seems to be used by prostitutes as a couple got in the lift and he asked her if she did something I won't repeat and she agreed. They did not seem to know each other and did not even appear to speak the same language. This I suppose is not surprising as the hotel is in the middle of the red light district apparently - just don't take the kids there. I was so happy I had brought my sleeping sheet with me because even though the sheets appeared clean in the second room they gave us I had my doubts. I am so surprised at the good reviews on Tripadvisor we booked this hotel because of those reviews. When I complained to another hotel owner he said that some hotels pay people to write good reviews so I will be more careful next time.</v>
      </c>
      <c r="I2409" s="1" t="str">
        <f>TRIM(IF(ISERROR(MID(other_hotels_test!L2409,7,FIND("travelled",other_hotels_test!L2409,1)-7)),"",MID(other_hotels_test!L2409,7,FIND("travelled",other_hotels_test!L2409,1)-7)))</f>
        <v>December 2013</v>
      </c>
      <c r="J2409" s="1" t="str">
        <f>TRIM(IF(ISERROR(MID(other_hotels_test!L2409,FIND("travelled",other_hotels_test!L2409,1)+9,LEN(other_hotels_test!L2409))),"",MID(other_hotels_test!L2409,FIND("travelled",other_hotels_test!L2409,1)+9,LEN(other_hotels_test!L2409))))</f>
        <v>as a couple</v>
      </c>
      <c r="K2409" s="4" t="e">
        <f ca="1">udfRegEx(other_hotels_test!M2409,"\d( of )\d( stars).*(n&gt;)([\s\S]*;)")&amp;CHAR(10)&amp;udfRegEx(other_hotels_test!M2409,"[^;]+$\d( of )\d( stars).*(n&gt;)([\s\S]*;)")</f>
        <v>#NAME?</v>
      </c>
      <c r="N2409" s="1" t="str">
        <f>other_hotels_test!P2409</f>
        <v>Reviewed 16 January 2014</v>
      </c>
    </row>
    <row r="2410" spans="1:14" ht="182">
      <c r="A2410" s="1" t="str">
        <f>MID(other_hotels_test!D2410,1,FIND("_data",other_hotels_test!D2410,1)-1)</f>
        <v>fragrance_hotel_ruby</v>
      </c>
      <c r="B2410" s="4" t="str">
        <f>other_hotels_test!G2410</f>
        <v>julsitos</v>
      </c>
      <c r="C2410" s="4" t="str">
        <f>IF(ISBLANK(other_hotels_test!H2410),"",other_hotels_test!H2410)</f>
        <v>Bacolod Philippines</v>
      </c>
      <c r="D2410" s="1" t="str">
        <f>MID(other_hotels_test!I2410,FIND("of",other_hotels_test!I2410,1)-2,12)</f>
        <v>4 of 5 stars</v>
      </c>
      <c r="E2410" s="1" t="str">
        <f>MID(other_hotels_test!I2410,FIND("of",other_hotels_test!I2410,1)-2,2)</f>
        <v xml:space="preserve">4 </v>
      </c>
      <c r="F2410" s="2">
        <f>MID(other_hotels_test!I2410,FIND("of",other_hotels_test!I2410,1)-2,2)/MID(other_hotels_test!I2410,FIND("of",other_hotels_test!I2410,1)+2,2)</f>
        <v>0.8</v>
      </c>
      <c r="G2410" s="3" t="str">
        <f>IF(ISBLANK(other_hotels_test!J2410),"",other_hotels_test!J2410)</f>
        <v>“Above my Expectations”</v>
      </c>
      <c r="H2410" s="3" t="str">
        <f>IF(ISBLANK(other_hotels_test!K2410),"",other_hotels_test!K2410)</f>
        <v>LOCATION:I knew when I booked this hotel that the location would be in Geylang the red light district. Well the location is much better than in Manila. There are local dimsum places Indian restaurants serving curries and rotis It's a 10 minute walk to Al Juneid MRT and 4 blocks away is a local supermarket. Everything here is convenient. Just don't mind the callgirls on the main road. HOTEL: It's clean practical and has fast wifi. Service is great and efficient. No problems here. ROOMS: Quite small just like an anteroom but hey I saw a similar room at BenCoolen St. and it was the same size except it has a balcony and the price is three x as expensive. For the going rate of hotels here in SG this hotel ticks all the boxes- comfortable bed chilling AC clean bathroom coffeemaker etc. More for solo guests! Price range: Competitive.</v>
      </c>
      <c r="I2410" s="1" t="str">
        <f>TRIM(IF(ISERROR(MID(other_hotels_test!L2410,7,FIND("travelled",other_hotels_test!L2410,1)-7)),"",MID(other_hotels_test!L2410,7,FIND("travelled",other_hotels_test!L2410,1)-7)))</f>
        <v>November 2013</v>
      </c>
      <c r="J2410" s="1" t="str">
        <f>TRIM(IF(ISERROR(MID(other_hotels_test!L2410,FIND("travelled",other_hotels_test!L2410,1)+9,LEN(other_hotels_test!L2410))),"",MID(other_hotels_test!L2410,FIND("travelled",other_hotels_test!L2410,1)+9,LEN(other_hotels_test!L2410))))</f>
        <v>solo</v>
      </c>
      <c r="K2410" s="4" t="e">
        <f ca="1">udfRegEx(other_hotels_test!M2410,"\d( of )\d( stars).*(n&gt;)([\s\S]*;)")&amp;CHAR(10)&amp;udfRegEx(other_hotels_test!M2410,"[^;]+$\d( of )\d( stars).*(n&gt;)([\s\S]*;)")</f>
        <v>#NAME?</v>
      </c>
      <c r="N2410" s="1" t="str">
        <f>other_hotels_test!P2410</f>
        <v>Reviewed 14 January 2014</v>
      </c>
    </row>
    <row r="2411" spans="1:14" ht="126">
      <c r="A2411" s="1" t="str">
        <f>MID(other_hotels_test!D2411,1,FIND("_data",other_hotels_test!D2411,1)-1)</f>
        <v>fragrance_hotel_ruby</v>
      </c>
      <c r="B2411" s="4" t="str">
        <f>other_hotels_test!G2411</f>
        <v>DayTrader888</v>
      </c>
      <c r="C2411" s="4" t="str">
        <f>IF(ISBLANK(other_hotels_test!H2411),"",other_hotels_test!H2411)</f>
        <v>Brisbane Australia</v>
      </c>
      <c r="D2411" s="1" t="str">
        <f>MID(other_hotels_test!I2411,FIND("of",other_hotels_test!I2411,1)-2,12)</f>
        <v>3 of 5 stars</v>
      </c>
      <c r="E2411" s="1" t="str">
        <f>MID(other_hotels_test!I2411,FIND("of",other_hotels_test!I2411,1)-2,2)</f>
        <v xml:space="preserve">3 </v>
      </c>
      <c r="F2411" s="2">
        <f>MID(other_hotels_test!I2411,FIND("of",other_hotels_test!I2411,1)-2,2)/MID(other_hotels_test!I2411,FIND("of",other_hotels_test!I2411,1)+2,2)</f>
        <v>0.6</v>
      </c>
      <c r="G2411" s="3" t="str">
        <f>IF(ISBLANK(other_hotels_test!J2411),"",other_hotels_test!J2411)</f>
        <v>“This hotel is good value clean and staff are helpful. Worth a GOOD rating.”</v>
      </c>
      <c r="H2411" s="3" t="str">
        <f>IF(ISBLANK(other_hotels_test!K2411),"",other_hotels_test!K2411)</f>
        <v>My only concern is that the rooms are so small. It would be very hard for a couple to walk around the room comfortably. The staff are friendly and efficient quick check in. The room was very clean. The location is fantastic. So close many restaurants and hawker stands. The MRT station is in easy walking distance. Overall I had a great experience staying here. So what if this area is the red light area of Singapore. They don't worry me and I don't worry them. If you are travelling solo this is a great budget option. You can even check out and they will store your bags free.</v>
      </c>
      <c r="I2411" s="1" t="str">
        <f>TRIM(IF(ISERROR(MID(other_hotels_test!L2411,7,FIND("travelled",other_hotels_test!L2411,1)-7)),"",MID(other_hotels_test!L2411,7,FIND("travelled",other_hotels_test!L2411,1)-7)))</f>
        <v>December 2013</v>
      </c>
      <c r="J2411" s="1" t="str">
        <f>TRIM(IF(ISERROR(MID(other_hotels_test!L2411,FIND("travelled",other_hotels_test!L2411,1)+9,LEN(other_hotels_test!L2411))),"",MID(other_hotels_test!L2411,FIND("travelled",other_hotels_test!L2411,1)+9,LEN(other_hotels_test!L2411))))</f>
        <v>solo</v>
      </c>
      <c r="K2411" s="4" t="e">
        <f ca="1">udfRegEx(other_hotels_test!M2411,"\d( of )\d( stars).*(n&gt;)([\s\S]*;)")&amp;CHAR(10)&amp;udfRegEx(other_hotels_test!M2411,"[^;]+$\d( of )\d( stars).*(n&gt;)([\s\S]*;)")</f>
        <v>#NAME?</v>
      </c>
      <c r="N2411" s="1" t="str">
        <f>other_hotels_test!P2411</f>
        <v>Reviewed 11 January 2014</v>
      </c>
    </row>
    <row r="2412" spans="1:14" ht="378">
      <c r="A2412" s="1" t="str">
        <f>MID(other_hotels_test!D2412,1,FIND("_data",other_hotels_test!D2412,1)-1)</f>
        <v>fragrance_hotel_ruby</v>
      </c>
      <c r="B2412" s="4" t="str">
        <f>other_hotels_test!G2412</f>
        <v>Peter P</v>
      </c>
      <c r="C2412" s="4" t="str">
        <f>IF(ISBLANK(other_hotels_test!H2412),"",other_hotels_test!H2412)</f>
        <v>Durban KwaZulu-Natal South Africa</v>
      </c>
      <c r="D2412" s="1" t="str">
        <f>MID(other_hotels_test!I2412,FIND("of",other_hotels_test!I2412,1)-2,12)</f>
        <v>3 of 5 stars</v>
      </c>
      <c r="E2412" s="1" t="str">
        <f>MID(other_hotels_test!I2412,FIND("of",other_hotels_test!I2412,1)-2,2)</f>
        <v xml:space="preserve">3 </v>
      </c>
      <c r="F2412" s="2">
        <f>MID(other_hotels_test!I2412,FIND("of",other_hotels_test!I2412,1)-2,2)/MID(other_hotels_test!I2412,FIND("of",other_hotels_test!I2412,1)+2,2)</f>
        <v>0.6</v>
      </c>
      <c r="G2412" s="3" t="str">
        <f>IF(ISBLANK(other_hotels_test!J2412),"",other_hotels_test!J2412)</f>
        <v>“The good the bad the sleazy”</v>
      </c>
      <c r="H2412" s="3" t="str">
        <f>IF(ISBLANK(other_hotels_test!K2412),"",other_hotels_test!K2412)</f>
        <v>The good: it's cheap! A browse through Singapore's hotel real-estate will reveal that hotels are expensive in this town. Getting around with ease is important and the Ruby is 10 minutes walk to Aljuniet MRT station. From there you can connect easily to anywhere in Singapore. Geylang has some great eating places - if you like to rub shoulders with the locals. Tables spill out onto the pavement. My favorite dishes are the dim-sum roti prata and prawns. Prices are good because tourists don't come to this area. If you are adventurous try the eminent frogs leg porridge. I am not quite at that level. Yet. The rooms in the hotel are clean and there is a kettle tea and coffee. The bad: the hotel is normally full every night so there is no chance of an early check-in. That sucks if you arrive on an early morning flight and have to wait until 15:00 for a shower. The rooms are also small. With you and your baggage inside there is not enough room to swing a cat. But then traveling with cats went out of fashion in the 80's so who cares. Geylang is not the newest suburb in Singapore. It's old and down to earth. It bubbles with character so don't come with high expectations. The sleazy: yep - the hotel is slap bang in the middle of Singapore's red light district. You didn't expect good prices in a great area of town did you? Girls are on the street corner all hours of the day (and night) and you can pick up blue pills and performance enhancers from the local hawkers. Serious. Don't let the hookers bother you. Ignore them and they will ignore you. So here's the bottom line - When I travel I like to hang out where the locals hang out eat where they eat and buy noodles from their local corner shop. You don't get that experience at Raffles. That's why I choose the Ruby when passing through Singapore.</v>
      </c>
      <c r="I2412" s="1" t="str">
        <f>TRIM(IF(ISERROR(MID(other_hotels_test!L2412,7,FIND("travelled",other_hotels_test!L2412,1)-7)),"",MID(other_hotels_test!L2412,7,FIND("travelled",other_hotels_test!L2412,1)-7)))</f>
        <v>January 2014</v>
      </c>
      <c r="J2412" s="1" t="str">
        <f>TRIM(IF(ISERROR(MID(other_hotels_test!L2412,FIND("travelled",other_hotels_test!L2412,1)+9,LEN(other_hotels_test!L2412))),"",MID(other_hotels_test!L2412,FIND("travelled",other_hotels_test!L2412,1)+9,LEN(other_hotels_test!L2412))))</f>
        <v>as a couple</v>
      </c>
      <c r="K2412" s="4" t="e">
        <f ca="1">udfRegEx(other_hotels_test!M2412,"\d( of )\d( stars).*(n&gt;)([\s\S]*;)")&amp;CHAR(10)&amp;udfRegEx(other_hotels_test!M2412,"[^;]+$\d( of )\d( stars).*(n&gt;)([\s\S]*;)")</f>
        <v>#NAME?</v>
      </c>
      <c r="N2412" s="1" t="str">
        <f>other_hotels_test!P2412</f>
        <v>Reviewed 10 January 2014</v>
      </c>
    </row>
    <row r="2413" spans="1:14" ht="126">
      <c r="A2413" s="1" t="str">
        <f>MID(other_hotels_test!D2413,1,FIND("_data",other_hotels_test!D2413,1)-1)</f>
        <v>fragrance_hotel_ruby</v>
      </c>
      <c r="B2413" s="4" t="str">
        <f>other_hotels_test!G2413</f>
        <v>KiwiSuzieC</v>
      </c>
      <c r="C2413" s="4" t="str">
        <f>IF(ISBLANK(other_hotels_test!H2413),"",other_hotels_test!H2413)</f>
        <v>Edinburgh United Kingdom</v>
      </c>
      <c r="D2413" s="1" t="str">
        <f>MID(other_hotels_test!I2413,FIND("of",other_hotels_test!I2413,1)-2,12)</f>
        <v>4 of 5 stars</v>
      </c>
      <c r="E2413" s="1" t="str">
        <f>MID(other_hotels_test!I2413,FIND("of",other_hotels_test!I2413,1)-2,2)</f>
        <v xml:space="preserve">4 </v>
      </c>
      <c r="F2413" s="2">
        <f>MID(other_hotels_test!I2413,FIND("of",other_hotels_test!I2413,1)-2,2)/MID(other_hotels_test!I2413,FIND("of",other_hotels_test!I2413,1)+2,2)</f>
        <v>0.8</v>
      </c>
      <c r="G2413" s="3" t="str">
        <f>IF(ISBLANK(other_hotels_test!J2413),"",other_hotels_test!J2413)</f>
        <v>“Tiny rooms but good value”</v>
      </c>
      <c r="H2413" s="3" t="str">
        <f>IF(ISBLANK(other_hotels_test!K2413),"",other_hotels_test!K2413)</f>
        <v>We stayed for one night. Room was tiny but clean with wifi so really all we needed. They let us check in 2 hours early which was most appreciated and kept our bags the next day. Tube station is really close and there's loads of really nice and cheap places to eat close by. It's in the red light district so there's a line of prostitutes down the road each evening but its so busy and bustling that its not as seedy as it sounds or would be in other countries. Feels very safe and is well lit. Given the prices of accommodation in Singapore we thought this was good value and would stay again.</v>
      </c>
      <c r="I2413" s="1" t="str">
        <f>TRIM(IF(ISERROR(MID(other_hotels_test!L2413,7,FIND("travelled",other_hotels_test!L2413,1)-7)),"",MID(other_hotels_test!L2413,7,FIND("travelled",other_hotels_test!L2413,1)-7)))</f>
        <v>June 2013</v>
      </c>
      <c r="J2413" s="1" t="str">
        <f>TRIM(IF(ISERROR(MID(other_hotels_test!L2413,FIND("travelled",other_hotels_test!L2413,1)+9,LEN(other_hotels_test!L2413))),"",MID(other_hotels_test!L2413,FIND("travelled",other_hotels_test!L2413,1)+9,LEN(other_hotels_test!L2413))))</f>
        <v>as a couple</v>
      </c>
      <c r="K2413" s="4" t="e">
        <f ca="1">udfRegEx(other_hotels_test!M2413,"\d( of )\d( stars).*(n&gt;)([\s\S]*;)")&amp;CHAR(10)&amp;udfRegEx(other_hotels_test!M2413,"[^;]+$\d( of )\d( stars).*(n&gt;)([\s\S]*;)")</f>
        <v>#NAME?</v>
      </c>
      <c r="N2413" s="1" t="str">
        <f>other_hotels_test!P2413</f>
        <v>Reviewed 17 June 2013</v>
      </c>
    </row>
    <row r="2414" spans="1:14" ht="126">
      <c r="A2414" s="1" t="str">
        <f>MID(other_hotels_test!D2414,1,FIND("_data",other_hotels_test!D2414,1)-1)</f>
        <v>fragrance_hotel_ruby</v>
      </c>
      <c r="B2414" s="4" t="str">
        <f>other_hotels_test!G2414</f>
        <v>SALIM34</v>
      </c>
      <c r="C2414" s="4" t="str">
        <f>IF(ISBLANK(other_hotels_test!H2414),"",other_hotels_test!H2414)</f>
        <v>Banjarmasin Idn</v>
      </c>
      <c r="D2414" s="1" t="str">
        <f>MID(other_hotels_test!I2414,FIND("of",other_hotels_test!I2414,1)-2,12)</f>
        <v>4 of 5 stars</v>
      </c>
      <c r="E2414" s="1" t="str">
        <f>MID(other_hotels_test!I2414,FIND("of",other_hotels_test!I2414,1)-2,2)</f>
        <v xml:space="preserve">4 </v>
      </c>
      <c r="F2414" s="2">
        <f>MID(other_hotels_test!I2414,FIND("of",other_hotels_test!I2414,1)-2,2)/MID(other_hotels_test!I2414,FIND("of",other_hotels_test!I2414,1)+2,2)</f>
        <v>0.8</v>
      </c>
      <c r="G2414" s="3" t="str">
        <f>IF(ISBLANK(other_hotels_test!J2414),"",other_hotels_test!J2414)</f>
        <v>“Good Values Hotel in Singapore”</v>
      </c>
      <c r="H2414" s="3" t="str">
        <f>IF(ISBLANK(other_hotels_test!K2414),"",other_hotels_test!K2414)</f>
        <v>book direct to their websites and get discount 10% early bird price and free WIFI. Pay S$ 67 for superior room. When check in at 2 pm room not ready so i save my luggage at receptionis for free. Back to hotel at 4 pm my room not ready because plumbing problem. So i upgraded to executive room.thank you. compare with Ibis Bencoolen room condition same clean and size more TV channel safety deposit box tea and coffee maker compliment drinking water. great values for money. check out at 5 am thanks to helpfull receptionist who contact Comfort taxi. fast and efficient</v>
      </c>
      <c r="I2414" s="1" t="str">
        <f>TRIM(IF(ISERROR(MID(other_hotels_test!L2414,7,FIND("travelled",other_hotels_test!L2414,1)-7)),"",MID(other_hotels_test!L2414,7,FIND("travelled",other_hotels_test!L2414,1)-7)))</f>
        <v>June 2013</v>
      </c>
      <c r="J2414" s="1" t="str">
        <f>TRIM(IF(ISERROR(MID(other_hotels_test!L2414,FIND("travelled",other_hotels_test!L2414,1)+9,LEN(other_hotels_test!L2414))),"",MID(other_hotels_test!L2414,FIND("travelled",other_hotels_test!L2414,1)+9,LEN(other_hotels_test!L2414))))</f>
        <v>as a couple</v>
      </c>
      <c r="K2414" s="4" t="e">
        <f ca="1">udfRegEx(other_hotels_test!M2414,"\d( of )\d( stars).*(n&gt;)([\s\S]*;)")&amp;CHAR(10)&amp;udfRegEx(other_hotels_test!M2414,"[^;]+$\d( of )\d( stars).*(n&gt;)([\s\S]*;)")</f>
        <v>#NAME?</v>
      </c>
      <c r="N2414" s="1" t="str">
        <f>other_hotels_test!P2414</f>
        <v>Reviewed 16 June 2013</v>
      </c>
    </row>
    <row r="2415" spans="1:14" ht="84">
      <c r="A2415" s="1" t="str">
        <f>MID(other_hotels_test!D2415,1,FIND("_data",other_hotels_test!D2415,1)-1)</f>
        <v>fragrance_hotel_ruby</v>
      </c>
      <c r="B2415" s="4" t="str">
        <f>other_hotels_test!G2415</f>
        <v>Akhmad Deniar P</v>
      </c>
      <c r="C2415" s="4" t="str">
        <f>IF(ISBLANK(other_hotels_test!H2415),"",other_hotels_test!H2415)</f>
        <v>Jakarta Indonesia</v>
      </c>
      <c r="D2415" s="1" t="str">
        <f>MID(other_hotels_test!I2415,FIND("of",other_hotels_test!I2415,1)-2,12)</f>
        <v>4 of 5 stars</v>
      </c>
      <c r="E2415" s="1" t="str">
        <f>MID(other_hotels_test!I2415,FIND("of",other_hotels_test!I2415,1)-2,2)</f>
        <v xml:space="preserve">4 </v>
      </c>
      <c r="F2415" s="2">
        <f>MID(other_hotels_test!I2415,FIND("of",other_hotels_test!I2415,1)-2,2)/MID(other_hotels_test!I2415,FIND("of",other_hotels_test!I2415,1)+2,2)</f>
        <v>0.8</v>
      </c>
      <c r="G2415" s="3" t="str">
        <f>IF(ISBLANK(other_hotels_test!J2415),"",other_hotels_test!J2415)</f>
        <v>“Keep no your budget”</v>
      </c>
      <c r="H2415" s="3" t="str">
        <f>IF(ISBLANK(other_hotels_test!K2415),"",other_hotels_test!K2415)</f>
        <v>I've spent 9 nights in Fragrance Hotel - Ruby Ok this is located in Red District but as long as you're not disrupting them and just go ahead you won't get any problem. The price can save your budget especially for longer or one day stay. The hotel was very safe comfort and clean. It is safe outside but still be aware of yourselves. I think stay aware is mandatory not only in here but even in other safest place also.</v>
      </c>
      <c r="I2415" s="1" t="str">
        <f>TRIM(IF(ISERROR(MID(other_hotels_test!L2415,7,FIND("travelled",other_hotels_test!L2415,1)-7)),"",MID(other_hotels_test!L2415,7,FIND("travelled",other_hotels_test!L2415,1)-7)))</f>
        <v>June 2013</v>
      </c>
      <c r="J2415" s="1" t="str">
        <f>TRIM(IF(ISERROR(MID(other_hotels_test!L2415,FIND("travelled",other_hotels_test!L2415,1)+9,LEN(other_hotels_test!L2415))),"",MID(other_hotels_test!L2415,FIND("travelled",other_hotels_test!L2415,1)+9,LEN(other_hotels_test!L2415))))</f>
        <v>solo</v>
      </c>
      <c r="K2415" s="4" t="e">
        <f ca="1">udfRegEx(other_hotels_test!M2415,"\d( of )\d( stars).*(n&gt;)([\s\S]*;)")&amp;CHAR(10)&amp;udfRegEx(other_hotels_test!M2415,"[^;]+$\d( of )\d( stars).*(n&gt;)([\s\S]*;)")</f>
        <v>#NAME?</v>
      </c>
      <c r="N2415" s="1" t="str">
        <f>other_hotels_test!P2415</f>
        <v>Reviewed 15 June 2013</v>
      </c>
    </row>
    <row r="2416" spans="1:14" ht="126">
      <c r="A2416" s="1" t="str">
        <f>MID(other_hotels_test!D2416,1,FIND("_data",other_hotels_test!D2416,1)-1)</f>
        <v>fragrance_hotel_ruby</v>
      </c>
      <c r="B2416" s="4" t="str">
        <f>other_hotels_test!G2416</f>
        <v>JonasTokyo</v>
      </c>
      <c r="C2416" s="4" t="str">
        <f>IF(ISBLANK(other_hotels_test!H2416),"",other_hotels_test!H2416)</f>
        <v>Tokyo</v>
      </c>
      <c r="D2416" s="1" t="str">
        <f>MID(other_hotels_test!I2416,FIND("of",other_hotels_test!I2416,1)-2,12)</f>
        <v>5 of 5 stars</v>
      </c>
      <c r="E2416" s="1" t="str">
        <f>MID(other_hotels_test!I2416,FIND("of",other_hotels_test!I2416,1)-2,2)</f>
        <v xml:space="preserve">5 </v>
      </c>
      <c r="F2416" s="2">
        <f>MID(other_hotels_test!I2416,FIND("of",other_hotels_test!I2416,1)-2,2)/MID(other_hotels_test!I2416,FIND("of",other_hotels_test!I2416,1)+2,2)</f>
        <v>1</v>
      </c>
      <c r="G2416" s="3" t="str">
        <f>IF(ISBLANK(other_hotels_test!J2416),"",other_hotels_test!J2416)</f>
        <v>“Comfortable easy access”</v>
      </c>
      <c r="H2416" s="3" t="str">
        <f>IF(ISBLANK(other_hotels_test!K2416),"",other_hotels_test!K2416)</f>
        <v>Stayed for 3 nights. Location is in the red light district but it is very safe all eateries are open 24 hrs plenty of small shops to buy snacks and drinks a very good (non-sex) Thai food massage place nearby. Aljunied MRT station is 5 minutes walk and connects you easily with downtown singapore and the airport. Hotel room is small bed very comfortable. Cleanliness was so-so. We had 312 which is two single beds. Shower. No fridge. Tea maker. Free wifi in the lobby and two desktop PCs (1 Sing 15mins). Reception staff was great especially the trainee Luke and the senior guy (Ong?). Recommended.</v>
      </c>
      <c r="I2416" s="1" t="str">
        <f>TRIM(IF(ISERROR(MID(other_hotels_test!L2416,7,FIND("travelled",other_hotels_test!L2416,1)-7)),"",MID(other_hotels_test!L2416,7,FIND("travelled",other_hotels_test!L2416,1)-7)))</f>
        <v>June 2013</v>
      </c>
      <c r="J2416" s="1" t="str">
        <f>TRIM(IF(ISERROR(MID(other_hotels_test!L2416,FIND("travelled",other_hotels_test!L2416,1)+9,LEN(other_hotels_test!L2416))),"",MID(other_hotels_test!L2416,FIND("travelled",other_hotels_test!L2416,1)+9,LEN(other_hotels_test!L2416))))</f>
        <v>with friends</v>
      </c>
      <c r="K2416" s="4" t="e">
        <f ca="1">udfRegEx(other_hotels_test!M2416,"\d( of )\d( stars).*(n&gt;)([\s\S]*;)")&amp;CHAR(10)&amp;udfRegEx(other_hotels_test!M2416,"[^;]+$\d( of )\d( stars).*(n&gt;)([\s\S]*;)")</f>
        <v>#NAME?</v>
      </c>
      <c r="N2416" s="1" t="str">
        <f>other_hotels_test!P2416</f>
        <v>Reviewed 8 June 2013</v>
      </c>
    </row>
    <row r="2417" spans="1:14" ht="210">
      <c r="A2417" s="1" t="str">
        <f>MID(other_hotels_test!D2417,1,FIND("_data",other_hotels_test!D2417,1)-1)</f>
        <v>fragrance_hotel_ruby</v>
      </c>
      <c r="B2417" s="4" t="str">
        <f>other_hotels_test!G2417</f>
        <v>PrincessBabyDoll5</v>
      </c>
      <c r="C2417" s="4" t="str">
        <f>IF(ISBLANK(other_hotels_test!H2417),"",other_hotels_test!H2417)</f>
        <v>Dongducheon South Korea</v>
      </c>
      <c r="D2417" s="1" t="str">
        <f>MID(other_hotels_test!I2417,FIND("of",other_hotels_test!I2417,1)-2,12)</f>
        <v>4 of 5 stars</v>
      </c>
      <c r="E2417" s="1" t="str">
        <f>MID(other_hotels_test!I2417,FIND("of",other_hotels_test!I2417,1)-2,2)</f>
        <v xml:space="preserve">4 </v>
      </c>
      <c r="F2417" s="2">
        <f>MID(other_hotels_test!I2417,FIND("of",other_hotels_test!I2417,1)-2,2)/MID(other_hotels_test!I2417,FIND("of",other_hotels_test!I2417,1)+2,2)</f>
        <v>0.8</v>
      </c>
      <c r="G2417" s="3" t="str">
        <f>IF(ISBLANK(other_hotels_test!J2417),"",other_hotels_test!J2417)</f>
        <v>“Great value and comfortable stay”</v>
      </c>
      <c r="H2417" s="3" t="str">
        <f>IF(ISBLANK(other_hotels_test!K2417),"",other_hotels_test!K2417)</f>
        <v>My husband and I stayed three nights at the Fragrance Ruby in May while backpacking through SE Asia. We chose this hotel after seeing the reviews on Tripadvisor and the low cost of the room. We saw some people complain about it being in the red light district but that didn't bother us we spent time in the red light districts of Bangkok and Phuket so it wasn't going to shock us. I was pleasantly surprised by the Ruby it was very clean and comfortable. The room is very small but what do you expect? Singapore is an expensive city/country and if you don't plan on spending all your time in the room it isn't a big deal. The hotel is about five minutes to the Aljuned station and you can get anywhere in the city from there. One night we sat outside the hotel and watched the ladies of the night work the street. They don't bother you they are just trying to make a living the area is safe for tourists minding their own business. We would stay here again.</v>
      </c>
      <c r="I2417" s="1" t="str">
        <f>TRIM(IF(ISERROR(MID(other_hotels_test!L2417,7,FIND("travelled",other_hotels_test!L2417,1)-7)),"",MID(other_hotels_test!L2417,7,FIND("travelled",other_hotels_test!L2417,1)-7)))</f>
        <v>May 2013</v>
      </c>
      <c r="J2417" s="1" t="str">
        <f>TRIM(IF(ISERROR(MID(other_hotels_test!L2417,FIND("travelled",other_hotels_test!L2417,1)+9,LEN(other_hotels_test!L2417))),"",MID(other_hotels_test!L2417,FIND("travelled",other_hotels_test!L2417,1)+9,LEN(other_hotels_test!L2417))))</f>
        <v>as a couple</v>
      </c>
      <c r="K2417" s="4" t="e">
        <f ca="1">udfRegEx(other_hotels_test!M2417,"\d( of )\d( stars).*(n&gt;)([\s\S]*;)")&amp;CHAR(10)&amp;udfRegEx(other_hotels_test!M2417,"[^;]+$\d( of )\d( stars).*(n&gt;)([\s\S]*;)")</f>
        <v>#NAME?</v>
      </c>
      <c r="N2417" s="1" t="str">
        <f>other_hotels_test!P2417</f>
        <v>Reviewed 6 June 2013</v>
      </c>
    </row>
    <row r="2418" spans="1:14" ht="378">
      <c r="A2418" s="1" t="str">
        <f>MID(other_hotels_test!D2418,1,FIND("_data",other_hotels_test!D2418,1)-1)</f>
        <v>fragrance_hotel_ruby</v>
      </c>
      <c r="B2418" s="4" t="str">
        <f>other_hotels_test!G2418</f>
        <v>adnanpatel702</v>
      </c>
      <c r="C2418" s="4" t="str">
        <f>IF(ISBLANK(other_hotels_test!H2418),"",other_hotels_test!H2418)</f>
        <v>Johannesburg South Africa</v>
      </c>
      <c r="D2418" s="1" t="str">
        <f>MID(other_hotels_test!I2418,FIND("of",other_hotels_test!I2418,1)-2,12)</f>
        <v>1 of 5 stars</v>
      </c>
      <c r="E2418" s="1" t="str">
        <f>MID(other_hotels_test!I2418,FIND("of",other_hotels_test!I2418,1)-2,2)</f>
        <v xml:space="preserve">1 </v>
      </c>
      <c r="F2418" s="2">
        <f>MID(other_hotels_test!I2418,FIND("of",other_hotels_test!I2418,1)-2,2)/MID(other_hotels_test!I2418,FIND("of",other_hotels_test!I2418,1)+2,2)</f>
        <v>0.2</v>
      </c>
      <c r="G2418" s="3" t="str">
        <f>IF(ISBLANK(other_hotels_test!J2418),"",other_hotels_test!J2418)</f>
        <v>“AVOID at all costs whatsover!”</v>
      </c>
      <c r="H2418" s="3" t="str">
        <f>IF(ISBLANK(other_hotels_test!K2418),"",other_hotels_test!K2418)</f>
        <v>I stayed at the hotel during the beginning of December 2013 during my solo trip around South East Asia. This was my experience of the hotel which obviously would be different for each person who ventures and experiences things differently so please do read this bearing this in mind. Service Quality Value: The hotel was really cheap for a cheaper hotel as it was on promotion at the time. It is poorly decorated very dirty and located in the red light district of Singapore. If possible stay elsewhere (although the prostitutes do not trouble you if ignored). No wifi or breakfast is included here and these are chargeable if desired. Further there is wifi in the lobby area which is complimentary however the signal is rather sketchy. The staff here are friendly however. Please also note that they do NOT accommodate at all for late check outs or early check ins in any case. You must get yourself sorted on your own time Location: located in the red light district of Singapore. If possible stay elsewhere (although the prostitutes do not trouble you if ignored). For the Geyalang area this hotel is significantly overpriced. Breakfast: NONE! Airport: Can be taken with MRT: take al junied exit and walk 4 blocks south from exit 1 of the station. Lorang 20 is there. If raining catch a cab which will set you back $5 from the station to the hotel. Decor: Really dirty walls dusty very small rooms and even smaller bathrooms etc. Even for a budget hotel the standards are not good. Shower is not separate from toilet area which is awful. Overall: I would definitely stay else where if possible by booking in advance in Singapore you can find great deals which avoid the Fragrance hotels. Even for those on a budget please research your options more closer to avoid disappointment</v>
      </c>
      <c r="I2418" s="1" t="str">
        <f>TRIM(IF(ISERROR(MID(other_hotels_test!L2418,7,FIND("travelled",other_hotels_test!L2418,1)-7)),"",MID(other_hotels_test!L2418,7,FIND("travelled",other_hotels_test!L2418,1)-7)))</f>
        <v>December 2013</v>
      </c>
      <c r="J2418" s="1" t="str">
        <f>TRIM(IF(ISERROR(MID(other_hotels_test!L2418,FIND("travelled",other_hotels_test!L2418,1)+9,LEN(other_hotels_test!L2418))),"",MID(other_hotels_test!L2418,FIND("travelled",other_hotels_test!L2418,1)+9,LEN(other_hotels_test!L2418))))</f>
        <v>solo</v>
      </c>
      <c r="K2418" s="4" t="e">
        <f ca="1">udfRegEx(other_hotels_test!M2418,"\d( of )\d( stars).*(n&gt;)([\s\S]*;)")&amp;CHAR(10)&amp;udfRegEx(other_hotels_test!M2418,"[^;]+$\d( of )\d( stars).*(n&gt;)([\s\S]*;)")</f>
        <v>#NAME?</v>
      </c>
      <c r="N2418" s="1" t="str">
        <f>other_hotels_test!P2418</f>
        <v>Reviewed 4 January 2014</v>
      </c>
    </row>
    <row r="2419" spans="1:14" ht="378">
      <c r="A2419" s="1" t="str">
        <f>MID(other_hotels_test!D2419,1,FIND("_data",other_hotels_test!D2419,1)-1)</f>
        <v>fragrance_hotel_ruby</v>
      </c>
      <c r="B2419" s="4" t="str">
        <f>other_hotels_test!G2419</f>
        <v>adnanpatel702</v>
      </c>
      <c r="C2419" s="4" t="str">
        <f>IF(ISBLANK(other_hotels_test!H2419),"",other_hotels_test!H2419)</f>
        <v>Johannesburg South Africa</v>
      </c>
      <c r="D2419" s="1" t="str">
        <f>MID(other_hotels_test!I2419,FIND("of",other_hotels_test!I2419,1)-2,12)</f>
        <v>5 of 5 stars</v>
      </c>
      <c r="E2419" s="1" t="str">
        <f>MID(other_hotels_test!I2419,FIND("of",other_hotels_test!I2419,1)-2,2)</f>
        <v xml:space="preserve">5 </v>
      </c>
      <c r="F2419" s="2">
        <f>MID(other_hotels_test!I2419,FIND("of",other_hotels_test!I2419,1)-2,2)/MID(other_hotels_test!I2419,FIND("of",other_hotels_test!I2419,1)+2,2)</f>
        <v>1</v>
      </c>
      <c r="G2419" s="3" t="str">
        <f>IF(ISBLANK(other_hotels_test!J2419),"",other_hotels_test!J2419)</f>
        <v>“Best avoid”</v>
      </c>
      <c r="H2419" s="3" t="str">
        <f>IF(ISBLANK(other_hotels_test!K2419),"",other_hotels_test!K2419)</f>
        <v>I stayed at the hotel during the beginning of December 2013 during my solo trip around South East Asia. This was my experience of the hotel which obviously would be different for each person who ventures and experiences things differently so please do read this bearing this in mind. Service Quality Value: The hotel was really cheap for a cheaper hotel as it was on promotion at the time. It is poorly decorated very dirty and located in the red light district of Singapore. If possible stay elsewhere (although the prostitutes do not trouble you if ignored). No wifi or breakfast is included here and these are chargeable if desired. Further there is wifi in the lobby area which is complimentary however the signal is rather sketchy. The staff here are friendly however. Please also note that they do NOT accommodate at all for late check outs or early check ins in any case. You must get yourself sorted on your own time Location: located in the red light district of Singapore. If possible stay elsewhere (although the prostitutes do not trouble you if ignored). For the Geyalang area this hotel is significantly overpriced. Breakfast: NONE! Airport: Can be taken with MRT: take al junied exit and walk 4 blocks south from exit 1 of the station. Lorang 20 is there. If raining catch a cab which will set you back $5 from the station to the hotel. Decor: Really dirty walls dusty very small rooms and even smaller bathrooms etc. Even for a budget hotel the standards are not good. Shower is not separate from toilet area which is awful. Overall: I would definitely stay else where if possible by booking in advance in Singapore you can find great deals which avoid the Fragrance hotels. Even for those on a budget please research your options more closer to avoid disappointment.</v>
      </c>
      <c r="I2419" s="1" t="str">
        <f>TRIM(IF(ISERROR(MID(other_hotels_test!L2419,7,FIND("travelled",other_hotels_test!L2419,1)-7)),"",MID(other_hotels_test!L2419,7,FIND("travelled",other_hotels_test!L2419,1)-7)))</f>
        <v>December 2013</v>
      </c>
      <c r="J2419" s="1" t="str">
        <f>TRIM(IF(ISERROR(MID(other_hotels_test!L2419,FIND("travelled",other_hotels_test!L2419,1)+9,LEN(other_hotels_test!L2419))),"",MID(other_hotels_test!L2419,FIND("travelled",other_hotels_test!L2419,1)+9,LEN(other_hotels_test!L2419))))</f>
        <v>solo</v>
      </c>
      <c r="K2419" s="4" t="e">
        <f ca="1">udfRegEx(other_hotels_test!M2419,"\d( of )\d( stars).*(n&gt;)([\s\S]*;)")&amp;CHAR(10)&amp;udfRegEx(other_hotels_test!M2419,"[^;]+$\d( of )\d( stars).*(n&gt;)([\s\S]*;)")</f>
        <v>#NAME?</v>
      </c>
      <c r="N2419" s="1" t="str">
        <f>other_hotels_test!P2419</f>
        <v>Reviewed 4 January 2014</v>
      </c>
    </row>
    <row r="2420" spans="1:14" ht="238">
      <c r="A2420" s="1" t="str">
        <f>MID(other_hotels_test!D2420,1,FIND("_data",other_hotels_test!D2420,1)-1)</f>
        <v>fragrance_hotel_ruby</v>
      </c>
      <c r="B2420" s="4" t="str">
        <f>other_hotels_test!G2420</f>
        <v>TravelerLauren</v>
      </c>
      <c r="C2420" s="4" t="str">
        <f>IF(ISBLANK(other_hotels_test!H2420),"",other_hotels_test!H2420)</f>
        <v>Phnom Penh Cambodia</v>
      </c>
      <c r="D2420" s="1" t="str">
        <f>MID(other_hotels_test!I2420,FIND("of",other_hotels_test!I2420,1)-2,12)</f>
        <v>3 of 5 stars</v>
      </c>
      <c r="E2420" s="1" t="str">
        <f>MID(other_hotels_test!I2420,FIND("of",other_hotels_test!I2420,1)-2,2)</f>
        <v xml:space="preserve">3 </v>
      </c>
      <c r="F2420" s="2">
        <f>MID(other_hotels_test!I2420,FIND("of",other_hotels_test!I2420,1)-2,2)/MID(other_hotels_test!I2420,FIND("of",other_hotels_test!I2420,1)+2,2)</f>
        <v>0.6</v>
      </c>
      <c r="G2420" s="3" t="str">
        <f>IF(ISBLANK(other_hotels_test!J2420),"",other_hotels_test!J2420)</f>
        <v>“Nice hotel but oh god the neighborhood”</v>
      </c>
      <c r="H2420" s="3" t="str">
        <f>IF(ISBLANK(other_hotels_test!K2420),"",other_hotels_test!K2420)</f>
        <v>My room was nice clean good bed hot water logical bathroom layout (no sitting sideways on the toilet!) everything worked etc. The wifi was pretty expensive--SGN$10--and not thaaaat fast considering the high price. I noticed a couple booking sites offer free wifi promos so maybe check that out. The lobby wifi was pretty good too though. But man oh man the neighborhood sucked. And this is coming from someone who lived in Phnom Penh. It wasn't the women so much as the men--lots of sketchy lecherous dudes. A lot of the reviewers said that the neighborhood was fine that no one bothered them etc but I think these reviewers must have all been dudes or at least not solo females. Something felt particularly uncontained about the vibe there--like it wasn't just relegated to the prostitutes was my experience at least. And the food was greasy and bad and there was no good coffee around. The buses were the saving grace. But honestly if it's non-commercial vibrancy and "realness" you're after the Joo Chiat area to the East is far more interesting with way better food--and a less shady dudes.</v>
      </c>
      <c r="I2420" s="1" t="str">
        <f>TRIM(IF(ISERROR(MID(other_hotels_test!L2420,7,FIND("travelled",other_hotels_test!L2420,1)-7)),"",MID(other_hotels_test!L2420,7,FIND("travelled",other_hotels_test!L2420,1)-7)))</f>
        <v>January 2014</v>
      </c>
      <c r="J2420" s="1" t="str">
        <f>TRIM(IF(ISERROR(MID(other_hotels_test!L2420,FIND("travelled",other_hotels_test!L2420,1)+9,LEN(other_hotels_test!L2420))),"",MID(other_hotels_test!L2420,FIND("travelled",other_hotels_test!L2420,1)+9,LEN(other_hotels_test!L2420))))</f>
        <v>solo</v>
      </c>
      <c r="K2420" s="4" t="e">
        <f ca="1">udfRegEx(other_hotels_test!M2420,"\d( of )\d( stars).*(n&gt;)([\s\S]*;)")&amp;CHAR(10)&amp;udfRegEx(other_hotels_test!M2420,"[^;]+$\d( of )\d( stars).*(n&gt;)([\s\S]*;)")</f>
        <v>#NAME?</v>
      </c>
      <c r="N2420" s="1" t="str">
        <f>other_hotels_test!P2420</f>
        <v>Reviewed 4 January 2014</v>
      </c>
    </row>
    <row r="2421" spans="1:14" ht="336">
      <c r="A2421" s="1" t="str">
        <f>MID(other_hotels_test!D2421,1,FIND("_data",other_hotels_test!D2421,1)-1)</f>
        <v>fragrance_hotel_ruby</v>
      </c>
      <c r="B2421" s="4" t="str">
        <f>other_hotels_test!G2421</f>
        <v>hhx2_12</v>
      </c>
      <c r="C2421" s="4" t="str">
        <f>IF(ISBLANK(other_hotels_test!H2421),"",other_hotels_test!H2421)</f>
        <v>Cairns Australia</v>
      </c>
      <c r="D2421" s="1" t="str">
        <f>MID(other_hotels_test!I2421,FIND("of",other_hotels_test!I2421,1)-2,12)</f>
        <v>3 of 5 stars</v>
      </c>
      <c r="E2421" s="1" t="str">
        <f>MID(other_hotels_test!I2421,FIND("of",other_hotels_test!I2421,1)-2,2)</f>
        <v xml:space="preserve">3 </v>
      </c>
      <c r="F2421" s="2">
        <f>MID(other_hotels_test!I2421,FIND("of",other_hotels_test!I2421,1)-2,2)/MID(other_hotels_test!I2421,FIND("of",other_hotels_test!I2421,1)+2,2)</f>
        <v>0.6</v>
      </c>
      <c r="G2421" s="3" t="str">
        <f>IF(ISBLANK(other_hotels_test!J2421),"",other_hotels_test!J2421)</f>
        <v>“not too bad considering....”</v>
      </c>
      <c r="H2421" s="3" t="str">
        <f>IF(ISBLANK(other_hotels_test!K2421),"",other_hotels_test!K2421)</f>
        <v>We arrived very late from the Airport and we booked Fragrance Ruby from home as we just wanted to stay in a cheaper Hotel for the night. The Taxi driver smiled at us when we told him the address. He said its our red Light Zone. Arriving at the Hotel we were pleasantly surprised. The Hotel looked newly renovated was clean and Staff were amazingly friendly and helpful. Unfortunately the Rooms were very small but lovely decorated !!! and for our personal taste the Beds were too firm. The Mattress was hard as a Rock. Wifi was free even in our room but no breakfast was included. We had tea and coffee making facilities in our room and just bought some sweet bread in one of the many huge Supermarkets. To our bad luck a group of Asian people checked in and there was door banging up to 2 am in the morning and again at 6 am when they already had to leave. Groups should not be together with other guests on the same floor especially when they arrive after midnight. No sleep for us!!! The Area is quite interesting. Completely different from the modern Singapore. Its interesting to watch everything and everybody eg. the girls... We felt safe at all the times as its busy the whole night through. The area has lots of Chinese eateries and very cheap but it took us a while to find one which we felt ok with. If you are not fussy and just need a cheap night accommodation and you are not too noise sensitive its not bad at all. Just make sure you ask for a quiet corner room where no Group is staying. Good part also is the Hotel has a no smoking policy.</v>
      </c>
      <c r="I2421" s="1" t="str">
        <f>TRIM(IF(ISERROR(MID(other_hotels_test!L2421,7,FIND("travelled",other_hotels_test!L2421,1)-7)),"",MID(other_hotels_test!L2421,7,FIND("travelled",other_hotels_test!L2421,1)-7)))</f>
        <v>December 2013</v>
      </c>
      <c r="J2421" s="1" t="str">
        <f>TRIM(IF(ISERROR(MID(other_hotels_test!L2421,FIND("travelled",other_hotels_test!L2421,1)+9,LEN(other_hotels_test!L2421))),"",MID(other_hotels_test!L2421,FIND("travelled",other_hotels_test!L2421,1)+9,LEN(other_hotels_test!L2421))))</f>
        <v>as a couple</v>
      </c>
      <c r="K2421" s="4" t="e">
        <f ca="1">udfRegEx(other_hotels_test!M2421,"\d( of )\d( stars).*(n&gt;)([\s\S]*;)")&amp;CHAR(10)&amp;udfRegEx(other_hotels_test!M2421,"[^;]+$\d( of )\d( stars).*(n&gt;)([\s\S]*;)")</f>
        <v>#NAME?</v>
      </c>
      <c r="N2421" s="1" t="str">
        <f>other_hotels_test!P2421</f>
        <v>Reviewed 1 January 2014</v>
      </c>
    </row>
    <row r="2422" spans="1:14" ht="98">
      <c r="A2422" s="1" t="str">
        <f>MID(other_hotels_test!D2422,1,FIND("_data",other_hotels_test!D2422,1)-1)</f>
        <v>fragrance_hotel_ruby</v>
      </c>
      <c r="B2422" s="4" t="str">
        <f>other_hotels_test!G2422</f>
        <v>wanashahs</v>
      </c>
      <c r="C2422" s="4" t="str">
        <f>IF(ISBLANK(other_hotels_test!H2422),"",other_hotels_test!H2422)</f>
        <v>KL</v>
      </c>
      <c r="D2422" s="1" t="str">
        <f>MID(other_hotels_test!I2422,FIND("of",other_hotels_test!I2422,1)-2,12)</f>
        <v>2 of 5 stars</v>
      </c>
      <c r="E2422" s="1" t="str">
        <f>MID(other_hotels_test!I2422,FIND("of",other_hotels_test!I2422,1)-2,2)</f>
        <v xml:space="preserve">2 </v>
      </c>
      <c r="F2422" s="2">
        <f>MID(other_hotels_test!I2422,FIND("of",other_hotels_test!I2422,1)-2,2)/MID(other_hotels_test!I2422,FIND("of",other_hotels_test!I2422,1)+2,2)</f>
        <v>0.4</v>
      </c>
      <c r="G2422" s="3" t="str">
        <f>IF(ISBLANK(other_hotels_test!J2422),"",other_hotels_test!J2422)</f>
        <v>“Quite basic hotel”</v>
      </c>
      <c r="H2422" s="3" t="str">
        <f>IF(ISBLANK(other_hotels_test!K2422),"",other_hotels_test!K2422)</f>
        <v>Overall it was a comfortable stay. The room is clean. Facilities all good. Except our room cant be accessed by the key card. It make it hard for us as we had to go down to the lobby everytime we want to enter our room. The location is okay. It takes about 5-7mins to walk from the hotel to nearest MRT station. A little reminder this hotel situated in a red light district. Just be extra aware of your surrounding when you walk at night.</v>
      </c>
      <c r="I2422" s="1" t="str">
        <f>TRIM(IF(ISERROR(MID(other_hotels_test!L2422,7,FIND("travelled",other_hotels_test!L2422,1)-7)),"",MID(other_hotels_test!L2422,7,FIND("travelled",other_hotels_test!L2422,1)-7)))</f>
        <v>December 2013</v>
      </c>
      <c r="J2422" s="1" t="str">
        <f>TRIM(IF(ISERROR(MID(other_hotels_test!L2422,FIND("travelled",other_hotels_test!L2422,1)+9,LEN(other_hotels_test!L2422))),"",MID(other_hotels_test!L2422,FIND("travelled",other_hotels_test!L2422,1)+9,LEN(other_hotels_test!L2422))))</f>
        <v>with friends</v>
      </c>
      <c r="K2422" s="4" t="e">
        <f ca="1">udfRegEx(other_hotels_test!M2422,"\d( of )\d( stars).*(n&gt;)([\s\S]*;)")&amp;CHAR(10)&amp;udfRegEx(other_hotels_test!M2422,"[^;]+$\d( of )\d( stars).*(n&gt;)([\s\S]*;)")</f>
        <v>#NAME?</v>
      </c>
      <c r="N2422" s="1" t="str">
        <f>other_hotels_test!P2422</f>
        <v>Reviewed 1 January 2014</v>
      </c>
    </row>
    <row r="2423" spans="1:14" ht="84">
      <c r="A2423" s="1" t="str">
        <f>MID(other_hotels_test!D2423,1,FIND("_data",other_hotels_test!D2423,1)-1)</f>
        <v>fragrance_hotel_ruby</v>
      </c>
      <c r="B2423" s="4" t="str">
        <f>other_hotels_test!G2423</f>
        <v>Crabman666</v>
      </c>
      <c r="C2423" s="4" t="str">
        <f>IF(ISBLANK(other_hotels_test!H2423),"",other_hotels_test!H2423)</f>
        <v>Bangor United Kingdom</v>
      </c>
      <c r="D2423" s="1" t="str">
        <f>MID(other_hotels_test!I2423,FIND("of",other_hotels_test!I2423,1)-2,12)</f>
        <v>4 of 5 stars</v>
      </c>
      <c r="E2423" s="1" t="str">
        <f>MID(other_hotels_test!I2423,FIND("of",other_hotels_test!I2423,1)-2,2)</f>
        <v xml:space="preserve">4 </v>
      </c>
      <c r="F2423" s="2">
        <f>MID(other_hotels_test!I2423,FIND("of",other_hotels_test!I2423,1)-2,2)/MID(other_hotels_test!I2423,FIND("of",other_hotels_test!I2423,1)+2,2)</f>
        <v>0.8</v>
      </c>
      <c r="G2423" s="3" t="str">
        <f>IF(ISBLANK(other_hotels_test!J2423),"",other_hotels_test!J2423)</f>
        <v>“Affordable and clean”</v>
      </c>
      <c r="H2423" s="3" t="str">
        <f>IF(ISBLANK(other_hotels_test!K2423),"",other_hotels_test!K2423)</f>
        <v>﻿﻿Polite and friendly staff. I was upgraded upon arrival which was a welcome surprise. Clean and comfortable room with a decent bathroom and facilities. The only thing that would deter me from staying again is that the wi-fi is not free (in fact it's quite expensive) unlike other hotels in the area that I've stayed at. But overall it's excellent value for a short stay.</v>
      </c>
      <c r="I2423" s="1" t="str">
        <f>TRIM(IF(ISERROR(MID(other_hotels_test!L2423,7,FIND("travelled",other_hotels_test!L2423,1)-7)),"",MID(other_hotels_test!L2423,7,FIND("travelled",other_hotels_test!L2423,1)-7)))</f>
        <v>January 2014</v>
      </c>
      <c r="J2423" s="1" t="str">
        <f>TRIM(IF(ISERROR(MID(other_hotels_test!L2423,FIND("travelled",other_hotels_test!L2423,1)+9,LEN(other_hotels_test!L2423))),"",MID(other_hotels_test!L2423,FIND("travelled",other_hotels_test!L2423,1)+9,LEN(other_hotels_test!L2423))))</f>
        <v>as a couple</v>
      </c>
      <c r="K2423" s="4" t="e">
        <f ca="1">udfRegEx(other_hotels_test!M2423,"\d( of )\d( stars).*(n&gt;)([\s\S]*;)")&amp;CHAR(10)&amp;udfRegEx(other_hotels_test!M2423,"[^;]+$\d( of )\d( stars).*(n&gt;)([\s\S]*;)")</f>
        <v>#NAME?</v>
      </c>
      <c r="N2423" s="1" t="str">
        <f>other_hotels_test!P2423</f>
        <v>Reviewed 7 January 2014</v>
      </c>
    </row>
    <row r="2424" spans="1:14" ht="70">
      <c r="A2424" s="1" t="str">
        <f>MID(other_hotels_test!D2424,1,FIND("_data",other_hotels_test!D2424,1)-1)</f>
        <v>fragrance_hotel_ruby</v>
      </c>
      <c r="B2424" s="4" t="str">
        <f>other_hotels_test!G2424</f>
        <v>Matt S</v>
      </c>
      <c r="C2424" s="4" t="str">
        <f>IF(ISBLANK(other_hotels_test!H2424),"",other_hotels_test!H2424)</f>
        <v>Auckland Auckland New Zealand</v>
      </c>
      <c r="D2424" s="1" t="str">
        <f>MID(other_hotels_test!I2424,FIND("of",other_hotels_test!I2424,1)-2,12)</f>
        <v>3 of 5 stars</v>
      </c>
      <c r="E2424" s="1" t="str">
        <f>MID(other_hotels_test!I2424,FIND("of",other_hotels_test!I2424,1)-2,2)</f>
        <v xml:space="preserve">3 </v>
      </c>
      <c r="F2424" s="2">
        <f>MID(other_hotels_test!I2424,FIND("of",other_hotels_test!I2424,1)-2,2)/MID(other_hotels_test!I2424,FIND("of",other_hotels_test!I2424,1)+2,2)</f>
        <v>0.6</v>
      </c>
      <c r="G2424" s="3" t="str">
        <f>IF(ISBLANK(other_hotels_test!J2424),"",other_hotels_test!J2424)</f>
        <v>“Basically it's just a bed.”</v>
      </c>
      <c r="H2424" s="3" t="str">
        <f>IF(ISBLANK(other_hotels_test!K2424),"",other_hotels_test!K2424)</f>
        <v>This place is pretty small and basic. The room just fits a double bed with a small toilet/shower room off to the side. Some rooms don't even have a window so we had to upgrade because it sounded a bit like a wardrobe. On the other hand it's clean central and good value for money.</v>
      </c>
      <c r="I2424" s="1" t="str">
        <f>TRIM(IF(ISERROR(MID(other_hotels_test!L2424,7,FIND("travelled",other_hotels_test!L2424,1)-7)),"",MID(other_hotels_test!L2424,7,FIND("travelled",other_hotels_test!L2424,1)-7)))</f>
        <v>May 2013</v>
      </c>
      <c r="J2424" s="1" t="str">
        <f>TRIM(IF(ISERROR(MID(other_hotels_test!L2424,FIND("travelled",other_hotels_test!L2424,1)+9,LEN(other_hotels_test!L2424))),"",MID(other_hotels_test!L2424,FIND("travelled",other_hotels_test!L2424,1)+9,LEN(other_hotels_test!L2424))))</f>
        <v>with friends</v>
      </c>
      <c r="K2424" s="4" t="e">
        <f ca="1">udfRegEx(other_hotels_test!M2424,"\d( of )\d( stars).*(n&gt;)([\s\S]*;)")&amp;CHAR(10)&amp;udfRegEx(other_hotels_test!M2424,"[^;]+$\d( of )\d( stars).*(n&gt;)([\s\S]*;)")</f>
        <v>#NAME?</v>
      </c>
      <c r="N2424" s="1" t="str">
        <f>other_hotels_test!P2424</f>
        <v>Reviewed 7 January 2014</v>
      </c>
    </row>
    <row r="2425" spans="1:14" ht="364">
      <c r="A2425" s="1" t="str">
        <f>MID(other_hotels_test!D2425,1,FIND("_data",other_hotels_test!D2425,1)-1)</f>
        <v>fragrance_hotel_ruby</v>
      </c>
      <c r="B2425" s="4" t="str">
        <f>other_hotels_test!G2425</f>
        <v>Lewis H</v>
      </c>
      <c r="C2425" s="4" t="str">
        <f>IF(ISBLANK(other_hotels_test!H2425),"",other_hotels_test!H2425)</f>
        <v>Cheshunt United Kingdom</v>
      </c>
      <c r="D2425" s="1" t="str">
        <f>MID(other_hotels_test!I2425,FIND("of",other_hotels_test!I2425,1)-2,12)</f>
        <v>4 of 5 stars</v>
      </c>
      <c r="E2425" s="1" t="str">
        <f>MID(other_hotels_test!I2425,FIND("of",other_hotels_test!I2425,1)-2,2)</f>
        <v xml:space="preserve">4 </v>
      </c>
      <c r="F2425" s="2">
        <f>MID(other_hotels_test!I2425,FIND("of",other_hotels_test!I2425,1)-2,2)/MID(other_hotels_test!I2425,FIND("of",other_hotels_test!I2425,1)+2,2)</f>
        <v>0.8</v>
      </c>
      <c r="G2425" s="3" t="str">
        <f>IF(ISBLANK(other_hotels_test!J2425),"",other_hotels_test!J2425)</f>
        <v>“Perfect for a short stay”</v>
      </c>
      <c r="H2425" s="3" t="str">
        <f>IF(ISBLANK(other_hotels_test!K2425),"",other_hotels_test!K2425)</f>
        <v>We stayed here for 3 nights whilst on our trip around SE Asia. The hotel is perfectly functional and has everything you need for a short stay. The rooms are small but clean with ensuite shower and toilet complimentary bottled water provided daily along with fresh towels etc. Modern feel to the rooms and good TV and WiFi provided which is handy when you want to relax after a long day around the city. Swimming pool and gym are also available to use free of charge in one of the sister hotels (not that we ventured there). There was a small bar to hang a few shirts or the like but no other storage space. Staff friednly and efficient allowed us to check in 4 or 5 hours early albeit for a fee (whichw e were happy to pay with our massive jet lag). They helped us find our way around the area and printed a boarding pass for us for free when we couldnt find an internet cafe. The hotel is a 10 minute walk from Aljuneid MRT station making it very easy to get around especially to and from the airport which is on the same line. Yes the hotel is in the Red Light District but we actually felt safer here than other places in the city - surprising considering that there were riots in Little India while we were there. We had no trouble from the ladies no matter what time we came to or from the hotel in fact one bumped into my wife by accident and apologised profusely to her. Due to the size of the room and the lac of storage space I would not reccomend staying here for anything more than a few nights anything longer than that and you will need to look elsewhere. But for us and our 3 nights it was perfect we were so busy around the city that when we returned to hotel all we cared abotu was a clean shower and a comfortable bed which this provided well.</v>
      </c>
      <c r="I2425" s="1" t="str">
        <f>TRIM(IF(ISERROR(MID(other_hotels_test!L2425,7,FIND("travelled",other_hotels_test!L2425,1)-7)),"",MID(other_hotels_test!L2425,7,FIND("travelled",other_hotels_test!L2425,1)-7)))</f>
        <v>December 2013</v>
      </c>
      <c r="J2425" s="1" t="str">
        <f>TRIM(IF(ISERROR(MID(other_hotels_test!L2425,FIND("travelled",other_hotels_test!L2425,1)+9,LEN(other_hotels_test!L2425))),"",MID(other_hotels_test!L2425,FIND("travelled",other_hotels_test!L2425,1)+9,LEN(other_hotels_test!L2425))))</f>
        <v>as a couple</v>
      </c>
      <c r="K2425" s="4" t="e">
        <f ca="1">udfRegEx(other_hotels_test!M2425,"\d( of )\d( stars).*(n&gt;)([\s\S]*;)")&amp;CHAR(10)&amp;udfRegEx(other_hotels_test!M2425,"[^;]+$\d( of )\d( stars).*(n&gt;)([\s\S]*;)")</f>
        <v>#NAME?</v>
      </c>
      <c r="N2425" s="1" t="str">
        <f>other_hotels_test!P2425</f>
        <v>Reviewed 5 January 2014</v>
      </c>
    </row>
    <row r="2426" spans="1:14" ht="70">
      <c r="A2426" s="1" t="str">
        <f>MID(other_hotels_test!D2426,1,FIND("_data",other_hotels_test!D2426,1)-1)</f>
        <v>fragrance_hotel_ruby</v>
      </c>
      <c r="B2426" s="4" t="str">
        <f>other_hotels_test!G2426</f>
        <v>266Ann</v>
      </c>
      <c r="C2426" s="4" t="str">
        <f>IF(ISBLANK(other_hotels_test!H2426),"",other_hotels_test!H2426)</f>
        <v>Kuala Lumpur Malaysia</v>
      </c>
      <c r="D2426" s="1" t="str">
        <f>MID(other_hotels_test!I2426,FIND("of",other_hotels_test!I2426,1)-2,12)</f>
        <v>4 of 5 stars</v>
      </c>
      <c r="E2426" s="1" t="str">
        <f>MID(other_hotels_test!I2426,FIND("of",other_hotels_test!I2426,1)-2,2)</f>
        <v xml:space="preserve">4 </v>
      </c>
      <c r="F2426" s="2">
        <f>MID(other_hotels_test!I2426,FIND("of",other_hotels_test!I2426,1)-2,2)/MID(other_hotels_test!I2426,FIND("of",other_hotels_test!I2426,1)+2,2)</f>
        <v>0.8</v>
      </c>
      <c r="G2426" s="3" t="str">
        <f>IF(ISBLANK(other_hotels_test!J2426),"",other_hotels_test!J2426)</f>
        <v>“Affordable rate”</v>
      </c>
      <c r="H2426" s="3" t="str">
        <f>IF(ISBLANK(other_hotels_test!K2426),"",other_hotels_test!K2426)</f>
        <v>We stayed at this hotel during last Christmas and it was wonderfully decorated. The place is clean and safe to stay. It was easy to find food everywhere at Geyland. The room is good condition and all the facilities are available except wi fi at the lobby. Mrt is just 12 minutes walk.</v>
      </c>
      <c r="I2426" s="1" t="str">
        <f>TRIM(IF(ISERROR(MID(other_hotels_test!L2426,7,FIND("travelled",other_hotels_test!L2426,1)-7)),"",MID(other_hotels_test!L2426,7,FIND("travelled",other_hotels_test!L2426,1)-7)))</f>
        <v>December 2013</v>
      </c>
      <c r="J2426" s="1" t="str">
        <f>TRIM(IF(ISERROR(MID(other_hotels_test!L2426,FIND("travelled",other_hotels_test!L2426,1)+9,LEN(other_hotels_test!L2426))),"",MID(other_hotels_test!L2426,FIND("travelled",other_hotels_test!L2426,1)+9,LEN(other_hotels_test!L2426))))</f>
        <v>with family</v>
      </c>
      <c r="K2426" s="4" t="e">
        <f ca="1">udfRegEx(other_hotels_test!M2426,"\d( of )\d( stars).*(n&gt;)([\s\S]*;)")&amp;CHAR(10)&amp;udfRegEx(other_hotels_test!M2426,"[^;]+$\d( of )\d( stars).*(n&gt;)([\s\S]*;)")</f>
        <v>#NAME?</v>
      </c>
      <c r="N2426" s="1" t="str">
        <f>other_hotels_test!P2426</f>
        <v>Reviewed 4 January 2014</v>
      </c>
    </row>
    <row r="2427" spans="1:14" ht="378">
      <c r="A2427" s="1" t="str">
        <f>MID(other_hotels_test!D2427,1,FIND("_data",other_hotels_test!D2427,1)-1)</f>
        <v>fragrance_hotel_ruby</v>
      </c>
      <c r="B2427" s="4" t="str">
        <f>other_hotels_test!G2427</f>
        <v>adnanpatel702</v>
      </c>
      <c r="C2427" s="4" t="str">
        <f>IF(ISBLANK(other_hotels_test!H2427),"",other_hotels_test!H2427)</f>
        <v>Johannesburg South Africa</v>
      </c>
      <c r="D2427" s="1" t="str">
        <f>MID(other_hotels_test!I2427,FIND("of",other_hotels_test!I2427,1)-2,12)</f>
        <v>1 of 5 stars</v>
      </c>
      <c r="E2427" s="1" t="str">
        <f>MID(other_hotels_test!I2427,FIND("of",other_hotels_test!I2427,1)-2,2)</f>
        <v xml:space="preserve">1 </v>
      </c>
      <c r="F2427" s="2">
        <f>MID(other_hotels_test!I2427,FIND("of",other_hotels_test!I2427,1)-2,2)/MID(other_hotels_test!I2427,FIND("of",other_hotels_test!I2427,1)+2,2)</f>
        <v>0.2</v>
      </c>
      <c r="G2427" s="3" t="str">
        <f>IF(ISBLANK(other_hotels_test!J2427),"",other_hotels_test!J2427)</f>
        <v>“AVOID at all costs whatsover!”</v>
      </c>
      <c r="H2427" s="3" t="str">
        <f>IF(ISBLANK(other_hotels_test!K2427),"",other_hotels_test!K2427)</f>
        <v>I stayed at the hotel during the beginning of December 2013 during my solo trip around South East Asia. This was my experience of the hotel which obviously would be different for each person who ventures and experiences things differently so please do read this bearing this in mind. Service Quality Value: The hotel was really cheap for a cheaper hotel as it was on promotion at the time. It is poorly decorated very dirty and located in the red light district of Singapore. If possible stay elsewhere (although the prostitutes do not trouble you if ignored). No wifi or breakfast is included here and these are chargeable if desired. Further there is wifi in the lobby area which is complimentary however the signal is rather sketchy. The staff here are friendly however. Please also note that they do NOT accommodate at all for late check outs or early check ins in any case. You must get yourself sorted on your own time Location: located in the red light district of Singapore. If possible stay elsewhere (although the prostitutes do not trouble you if ignored). For the Geyalang area this hotel is significantly overpriced. Breakfast: NONE! Airport: Can be taken with MRT: take al junied exit and walk 4 blocks south from exit 1 of the station. Lorang 20 is there. If raining catch a cab which will set you back $5 from the station to the hotel. Decor: Really dirty walls dusty very small rooms and even smaller bathrooms etc. Even for a budget hotel the standards are not good. Shower is not separate from toilet area which is awful. Overall: I would definitely stay else where if possible by booking in advance in Singapore you can find great deals which avoid the Fragrance hotels. Even for those on a budget please research your options more closer to avoid disappointment</v>
      </c>
      <c r="I2427" s="1" t="str">
        <f>TRIM(IF(ISERROR(MID(other_hotels_test!L2427,7,FIND("travelled",other_hotels_test!L2427,1)-7)),"",MID(other_hotels_test!L2427,7,FIND("travelled",other_hotels_test!L2427,1)-7)))</f>
        <v>December 2013</v>
      </c>
      <c r="J2427" s="1" t="str">
        <f>TRIM(IF(ISERROR(MID(other_hotels_test!L2427,FIND("travelled",other_hotels_test!L2427,1)+9,LEN(other_hotels_test!L2427))),"",MID(other_hotels_test!L2427,FIND("travelled",other_hotels_test!L2427,1)+9,LEN(other_hotels_test!L2427))))</f>
        <v>solo</v>
      </c>
      <c r="K2427" s="4" t="e">
        <f ca="1">udfRegEx(other_hotels_test!M2427,"\d( of )\d( stars).*(n&gt;)([\s\S]*;)")&amp;CHAR(10)&amp;udfRegEx(other_hotels_test!M2427,"[^;]+$\d( of )\d( stars).*(n&gt;)([\s\S]*;)")</f>
        <v>#NAME?</v>
      </c>
      <c r="N2427" s="1" t="str">
        <f>other_hotels_test!P2427</f>
        <v>Reviewed 4 January 2014</v>
      </c>
    </row>
    <row r="2428" spans="1:14" ht="56">
      <c r="A2428" s="1" t="str">
        <f>MID(other_hotels_test!D2428,1,FIND("_data",other_hotels_test!D2428,1)-1)</f>
        <v>fragrance_hotel_ruby</v>
      </c>
      <c r="B2428" s="4" t="str">
        <f>other_hotels_test!G2428</f>
        <v>Hales216</v>
      </c>
      <c r="C2428" s="4" t="str">
        <f>IF(ISBLANK(other_hotels_test!H2428),"",other_hotels_test!H2428)</f>
        <v/>
      </c>
      <c r="D2428" s="1" t="str">
        <f>MID(other_hotels_test!I2428,FIND("of",other_hotels_test!I2428,1)-2,12)</f>
        <v>3 of 5 stars</v>
      </c>
      <c r="E2428" s="1" t="str">
        <f>MID(other_hotels_test!I2428,FIND("of",other_hotels_test!I2428,1)-2,2)</f>
        <v xml:space="preserve">3 </v>
      </c>
      <c r="F2428" s="2">
        <f>MID(other_hotels_test!I2428,FIND("of",other_hotels_test!I2428,1)-2,2)/MID(other_hotels_test!I2428,FIND("of",other_hotels_test!I2428,1)+2,2)</f>
        <v>0.6</v>
      </c>
      <c r="G2428" s="3" t="str">
        <f>IF(ISBLANK(other_hotels_test!J2428),"",other_hotels_test!J2428)</f>
        <v>“If you only need a bed stay here!”</v>
      </c>
      <c r="H2428" s="3" t="str">
        <f>IF(ISBLANK(other_hotels_test!K2428),"",other_hotels_test!K2428)</f>
        <v>This was easily the smallest hotel I've ever stayed in. No room to walk on the sides of the bed we were forced to climb in through the end. The shower toilet and sink were smaller than most laundry rooms. However it was relatively clean and decent.</v>
      </c>
      <c r="I2428" s="1" t="str">
        <f>TRIM(IF(ISERROR(MID(other_hotels_test!L2428,7,FIND("travelled",other_hotels_test!L2428,1)-7)),"",MID(other_hotels_test!L2428,7,FIND("travelled",other_hotels_test!L2428,1)-7)))</f>
        <v>December 2013</v>
      </c>
      <c r="J2428" s="1" t="str">
        <f>TRIM(IF(ISERROR(MID(other_hotels_test!L2428,FIND("travelled",other_hotels_test!L2428,1)+9,LEN(other_hotels_test!L2428))),"",MID(other_hotels_test!L2428,FIND("travelled",other_hotels_test!L2428,1)+9,LEN(other_hotels_test!L2428))))</f>
        <v>as a couple</v>
      </c>
      <c r="K2428" s="4" t="e">
        <f ca="1">udfRegEx(other_hotels_test!M2428,"\d( of )\d( stars).*(n&gt;)([\s\S]*;)")&amp;CHAR(10)&amp;udfRegEx(other_hotels_test!M2428,"[^;]+$\d( of )\d( stars).*(n&gt;)([\s\S]*;)")</f>
        <v>#NAME?</v>
      </c>
      <c r="N2428" s="1" t="str">
        <f>other_hotels_test!P2428</f>
        <v>Reviewed 9 January 2014</v>
      </c>
    </row>
    <row r="2429" spans="1:14" ht="84">
      <c r="A2429" s="1" t="str">
        <f>MID(other_hotels_test!D2429,1,FIND("_data",other_hotels_test!D2429,1)-1)</f>
        <v>fragrance_hotel_ruby</v>
      </c>
      <c r="B2429" s="4" t="str">
        <f>other_hotels_test!G2429</f>
        <v>Crabman666</v>
      </c>
      <c r="C2429" s="4" t="str">
        <f>IF(ISBLANK(other_hotels_test!H2429),"",other_hotels_test!H2429)</f>
        <v>Bangor United Kingdom</v>
      </c>
      <c r="D2429" s="1" t="str">
        <f>MID(other_hotels_test!I2429,FIND("of",other_hotels_test!I2429,1)-2,12)</f>
        <v>4 of 5 stars</v>
      </c>
      <c r="E2429" s="1" t="str">
        <f>MID(other_hotels_test!I2429,FIND("of",other_hotels_test!I2429,1)-2,2)</f>
        <v xml:space="preserve">4 </v>
      </c>
      <c r="F2429" s="2">
        <f>MID(other_hotels_test!I2429,FIND("of",other_hotels_test!I2429,1)-2,2)/MID(other_hotels_test!I2429,FIND("of",other_hotels_test!I2429,1)+2,2)</f>
        <v>0.8</v>
      </c>
      <c r="G2429" s="3" t="str">
        <f>IF(ISBLANK(other_hotels_test!J2429),"",other_hotels_test!J2429)</f>
        <v>“Affordable and clean”</v>
      </c>
      <c r="H2429" s="3" t="str">
        <f>IF(ISBLANK(other_hotels_test!K2429),"",other_hotels_test!K2429)</f>
        <v>﻿﻿Polite and friendly staff. I was upgraded upon arrival which was a welcome surprise. Clean and comfortable room with a decent bathroom and facilities. The only thing that would deter me from staying again is that the wi-fi is not free (in fact it's quite expensive) unlike other hotels in the area that I've stayed at. But overall it's excellent value for a short stay.</v>
      </c>
      <c r="I2429" s="1" t="str">
        <f>TRIM(IF(ISERROR(MID(other_hotels_test!L2429,7,FIND("travelled",other_hotels_test!L2429,1)-7)),"",MID(other_hotels_test!L2429,7,FIND("travelled",other_hotels_test!L2429,1)-7)))</f>
        <v>January 2014</v>
      </c>
      <c r="J2429" s="1" t="str">
        <f>TRIM(IF(ISERROR(MID(other_hotels_test!L2429,FIND("travelled",other_hotels_test!L2429,1)+9,LEN(other_hotels_test!L2429))),"",MID(other_hotels_test!L2429,FIND("travelled",other_hotels_test!L2429,1)+9,LEN(other_hotels_test!L2429))))</f>
        <v>as a couple</v>
      </c>
      <c r="K2429" s="4" t="e">
        <f ca="1">udfRegEx(other_hotels_test!M2429,"\d( of )\d( stars).*(n&gt;)([\s\S]*;)")&amp;CHAR(10)&amp;udfRegEx(other_hotels_test!M2429,"[^;]+$\d( of )\d( stars).*(n&gt;)([\s\S]*;)")</f>
        <v>#NAME?</v>
      </c>
      <c r="N2429" s="1" t="str">
        <f>other_hotels_test!P2429</f>
        <v>Reviewed 7 January 2014</v>
      </c>
    </row>
    <row r="2430" spans="1:14" ht="70">
      <c r="A2430" s="1" t="str">
        <f>MID(other_hotels_test!D2430,1,FIND("_data",other_hotels_test!D2430,1)-1)</f>
        <v>fragrance_hotel_ruby</v>
      </c>
      <c r="B2430" s="4" t="str">
        <f>other_hotels_test!G2430</f>
        <v>Matt S</v>
      </c>
      <c r="C2430" s="4" t="str">
        <f>IF(ISBLANK(other_hotels_test!H2430),"",other_hotels_test!H2430)</f>
        <v>Auckland Auckland New Zealand</v>
      </c>
      <c r="D2430" s="1" t="str">
        <f>MID(other_hotels_test!I2430,FIND("of",other_hotels_test!I2430,1)-2,12)</f>
        <v>3 of 5 stars</v>
      </c>
      <c r="E2430" s="1" t="str">
        <f>MID(other_hotels_test!I2430,FIND("of",other_hotels_test!I2430,1)-2,2)</f>
        <v xml:space="preserve">3 </v>
      </c>
      <c r="F2430" s="2">
        <f>MID(other_hotels_test!I2430,FIND("of",other_hotels_test!I2430,1)-2,2)/MID(other_hotels_test!I2430,FIND("of",other_hotels_test!I2430,1)+2,2)</f>
        <v>0.6</v>
      </c>
      <c r="G2430" s="3" t="str">
        <f>IF(ISBLANK(other_hotels_test!J2430),"",other_hotels_test!J2430)</f>
        <v>“Basically it's just a bed.”</v>
      </c>
      <c r="H2430" s="3" t="str">
        <f>IF(ISBLANK(other_hotels_test!K2430),"",other_hotels_test!K2430)</f>
        <v>This place is pretty small and basic. The room just fits a double bed with a small toilet/shower room off to the side. Some rooms don't even have a window so we had to upgrade because it sounded a bit like a wardrobe. On the other hand it's clean central and good value for money.</v>
      </c>
      <c r="I2430" s="1" t="str">
        <f>TRIM(IF(ISERROR(MID(other_hotels_test!L2430,7,FIND("travelled",other_hotels_test!L2430,1)-7)),"",MID(other_hotels_test!L2430,7,FIND("travelled",other_hotels_test!L2430,1)-7)))</f>
        <v>May 2013</v>
      </c>
      <c r="J2430" s="1" t="str">
        <f>TRIM(IF(ISERROR(MID(other_hotels_test!L2430,FIND("travelled",other_hotels_test!L2430,1)+9,LEN(other_hotels_test!L2430))),"",MID(other_hotels_test!L2430,FIND("travelled",other_hotels_test!L2430,1)+9,LEN(other_hotels_test!L2430))))</f>
        <v>with friends</v>
      </c>
      <c r="K2430" s="4" t="e">
        <f ca="1">udfRegEx(other_hotels_test!M2430,"\d( of )\d( stars).*(n&gt;)([\s\S]*;)")&amp;CHAR(10)&amp;udfRegEx(other_hotels_test!M2430,"[^;]+$\d( of )\d( stars).*(n&gt;)([\s\S]*;)")</f>
        <v>#NAME?</v>
      </c>
      <c r="N2430" s="1" t="str">
        <f>other_hotels_test!P2430</f>
        <v>Reviewed 7 January 2014</v>
      </c>
    </row>
    <row r="2431" spans="1:14" ht="364">
      <c r="A2431" s="1" t="str">
        <f>MID(other_hotels_test!D2431,1,FIND("_data",other_hotels_test!D2431,1)-1)</f>
        <v>fragrance_hotel_ruby</v>
      </c>
      <c r="B2431" s="4" t="str">
        <f>other_hotels_test!G2431</f>
        <v>Lewis H</v>
      </c>
      <c r="C2431" s="4" t="str">
        <f>IF(ISBLANK(other_hotels_test!H2431),"",other_hotels_test!H2431)</f>
        <v>Cheshunt United Kingdom</v>
      </c>
      <c r="D2431" s="1" t="str">
        <f>MID(other_hotels_test!I2431,FIND("of",other_hotels_test!I2431,1)-2,12)</f>
        <v>4 of 5 stars</v>
      </c>
      <c r="E2431" s="1" t="str">
        <f>MID(other_hotels_test!I2431,FIND("of",other_hotels_test!I2431,1)-2,2)</f>
        <v xml:space="preserve">4 </v>
      </c>
      <c r="F2431" s="2">
        <f>MID(other_hotels_test!I2431,FIND("of",other_hotels_test!I2431,1)-2,2)/MID(other_hotels_test!I2431,FIND("of",other_hotels_test!I2431,1)+2,2)</f>
        <v>0.8</v>
      </c>
      <c r="G2431" s="3" t="str">
        <f>IF(ISBLANK(other_hotels_test!J2431),"",other_hotels_test!J2431)</f>
        <v>“Perfect for a short stay”</v>
      </c>
      <c r="H2431" s="3" t="str">
        <f>IF(ISBLANK(other_hotels_test!K2431),"",other_hotels_test!K2431)</f>
        <v>We stayed here for 3 nights whilst on our trip around SE Asia. The hotel is perfectly functional and has everything you need for a short stay. The rooms are small but clean with ensuite shower and toilet complimentary bottled water provided daily along with fresh towels etc. Modern feel to the rooms and good TV and WiFi provided which is handy when you want to relax after a long day around the city. Swimming pool and gym are also available to use free of charge in one of the sister hotels (not that we ventured there). There was a small bar to hang a few shirts or the like but no other storage space. Staff friednly and efficient allowed us to check in 4 or 5 hours early albeit for a fee (whichw e were happy to pay with our massive jet lag). They helped us find our way around the area and printed a boarding pass for us for free when we couldnt find an internet cafe. The hotel is a 10 minute walk from Aljuneid MRT station making it very easy to get around especially to and from the airport which is on the same line. Yes the hotel is in the Red Light District but we actually felt safer here than other places in the city - surprising considering that there were riots in Little India while we were there. We had no trouble from the ladies no matter what time we came to or from the hotel in fact one bumped into my wife by accident and apologised profusely to her. Due to the size of the room and the lac of storage space I would not reccomend staying here for anything more than a few nights anything longer than that and you will need to look elsewhere. But for us and our 3 nights it was perfect we were so busy around the city that when we returned to hotel all we cared abotu was a clean shower and a comfortable bed which this provided well.</v>
      </c>
      <c r="I2431" s="1" t="str">
        <f>TRIM(IF(ISERROR(MID(other_hotels_test!L2431,7,FIND("travelled",other_hotels_test!L2431,1)-7)),"",MID(other_hotels_test!L2431,7,FIND("travelled",other_hotels_test!L2431,1)-7)))</f>
        <v>December 2013</v>
      </c>
      <c r="J2431" s="1" t="str">
        <f>TRIM(IF(ISERROR(MID(other_hotels_test!L2431,FIND("travelled",other_hotels_test!L2431,1)+9,LEN(other_hotels_test!L2431))),"",MID(other_hotels_test!L2431,FIND("travelled",other_hotels_test!L2431,1)+9,LEN(other_hotels_test!L2431))))</f>
        <v>as a couple</v>
      </c>
      <c r="K2431" s="4" t="e">
        <f ca="1">udfRegEx(other_hotels_test!M2431,"\d( of )\d( stars).*(n&gt;)([\s\S]*;)")&amp;CHAR(10)&amp;udfRegEx(other_hotels_test!M2431,"[^;]+$\d( of )\d( stars).*(n&gt;)([\s\S]*;)")</f>
        <v>#NAME?</v>
      </c>
      <c r="N2431" s="1" t="str">
        <f>other_hotels_test!P2431</f>
        <v>Reviewed 5 January 2014</v>
      </c>
    </row>
    <row r="2432" spans="1:14" ht="70">
      <c r="A2432" s="1" t="str">
        <f>MID(other_hotels_test!D2432,1,FIND("_data",other_hotels_test!D2432,1)-1)</f>
        <v>fragrance_hotel_ruby</v>
      </c>
      <c r="B2432" s="4" t="str">
        <f>other_hotels_test!G2432</f>
        <v>266Ann</v>
      </c>
      <c r="C2432" s="4" t="str">
        <f>IF(ISBLANK(other_hotels_test!H2432),"",other_hotels_test!H2432)</f>
        <v>Kuala Lumpur Malaysia</v>
      </c>
      <c r="D2432" s="1" t="str">
        <f>MID(other_hotels_test!I2432,FIND("of",other_hotels_test!I2432,1)-2,12)</f>
        <v>4 of 5 stars</v>
      </c>
      <c r="E2432" s="1" t="str">
        <f>MID(other_hotels_test!I2432,FIND("of",other_hotels_test!I2432,1)-2,2)</f>
        <v xml:space="preserve">4 </v>
      </c>
      <c r="F2432" s="2">
        <f>MID(other_hotels_test!I2432,FIND("of",other_hotels_test!I2432,1)-2,2)/MID(other_hotels_test!I2432,FIND("of",other_hotels_test!I2432,1)+2,2)</f>
        <v>0.8</v>
      </c>
      <c r="G2432" s="3" t="str">
        <f>IF(ISBLANK(other_hotels_test!J2432),"",other_hotels_test!J2432)</f>
        <v>“Affordable rate”</v>
      </c>
      <c r="H2432" s="3" t="str">
        <f>IF(ISBLANK(other_hotels_test!K2432),"",other_hotels_test!K2432)</f>
        <v>We stayed at this hotel during last Christmas and it was wonderfully decorated. The place is clean and safe to stay. It was easy to find food everywhere at Geyland. The room is good condition and all the facilities are available except wi fi at the lobby. Mrt is just 12 minutes walk.</v>
      </c>
      <c r="I2432" s="1" t="str">
        <f>TRIM(IF(ISERROR(MID(other_hotels_test!L2432,7,FIND("travelled",other_hotels_test!L2432,1)-7)),"",MID(other_hotels_test!L2432,7,FIND("travelled",other_hotels_test!L2432,1)-7)))</f>
        <v>December 2013</v>
      </c>
      <c r="J2432" s="1" t="str">
        <f>TRIM(IF(ISERROR(MID(other_hotels_test!L2432,FIND("travelled",other_hotels_test!L2432,1)+9,LEN(other_hotels_test!L2432))),"",MID(other_hotels_test!L2432,FIND("travelled",other_hotels_test!L2432,1)+9,LEN(other_hotels_test!L2432))))</f>
        <v>with family</v>
      </c>
      <c r="K2432" s="4" t="e">
        <f ca="1">udfRegEx(other_hotels_test!M2432,"\d( of )\d( stars).*(n&gt;)([\s\S]*;)")&amp;CHAR(10)&amp;udfRegEx(other_hotels_test!M2432,"[^;]+$\d( of )\d( stars).*(n&gt;)([\s\S]*;)")</f>
        <v>#NAME?</v>
      </c>
      <c r="N2432" s="1" t="str">
        <f>other_hotels_test!P2432</f>
        <v>Reviewed 4 January 2014</v>
      </c>
    </row>
    <row r="2433" spans="1:14" ht="322">
      <c r="A2433" s="1" t="str">
        <f>MID(other_hotels_test!D2433,1,FIND("_data",other_hotels_test!D2433,1)-1)</f>
        <v>fragrance_hotel_ruby</v>
      </c>
      <c r="B2433" s="4" t="str">
        <f>other_hotels_test!G2433</f>
        <v>MissHK2009</v>
      </c>
      <c r="C2433" s="4" t="str">
        <f>IF(ISBLANK(other_hotels_test!H2433),"",other_hotels_test!H2433)</f>
        <v>Hong Kong China</v>
      </c>
      <c r="D2433" s="1" t="str">
        <f>MID(other_hotels_test!I2433,FIND("of",other_hotels_test!I2433,1)-2,12)</f>
        <v>4 of 5 stars</v>
      </c>
      <c r="E2433" s="1" t="str">
        <f>MID(other_hotels_test!I2433,FIND("of",other_hotels_test!I2433,1)-2,2)</f>
        <v xml:space="preserve">4 </v>
      </c>
      <c r="F2433" s="2">
        <f>MID(other_hotels_test!I2433,FIND("of",other_hotels_test!I2433,1)-2,2)/MID(other_hotels_test!I2433,FIND("of",other_hotels_test!I2433,1)+2,2)</f>
        <v>0.8</v>
      </c>
      <c r="G2433" s="3" t="str">
        <f>IF(ISBLANK(other_hotels_test!J2433),"",other_hotels_test!J2433)</f>
        <v>“It's Fine for A Night or Two even for Sole Female Traveller”</v>
      </c>
      <c r="H2433" s="3" t="str">
        <f>IF(ISBLANK(other_hotels_test!K2433),"",other_hotels_test!K2433)</f>
        <v>I alone stayed 2 nights here during weekend. Yes this is in red light zone and there were many low-cut girls standing along the street and many other people at night (I checked in at 12:30 night). I was not that afraid as THIS IS SINGAPORE! what a safe and well disciplined country. No one bothered me when I walked to the Indian stall around the corner to take away some food back to my room. But I do agree that this hotel is more suitable for adult single/couple. Don't go there with kids. Room small acceptably clean everything functional especially the air con is very efficient. Bathroom tiny. Shower area no curtains and water splashed over the toilet seat. No toothpaste but tooth brush a shower cap and two towels that's all for the toilet. There is a smell of sewage in the toilet. But that's not a big problem for me as I put down the toilet cover each time after use and closed the toilet door before sleep. In the room there is hair dryer mugs with instant coffee kettle two small bottles water. No wardrobe but a few hangers. I slept very well and peacefully as I was so tired though on the first night for a few times I had been awaken by some noise from guests outside my room. I am not too sure as I fell asleep again at the next second. Location not that convenient 7 min walk to nearest MTR station Aljunied. As many other places in Singapore there are many food stalls around. Not quiet day and night. Overall it is still an acceptable choice for me. Good budget hotels are rare if it exist at all in Singapore!</v>
      </c>
      <c r="I2433" s="1" t="str">
        <f>TRIM(IF(ISERROR(MID(other_hotels_test!L2433,7,FIND("travelled",other_hotels_test!L2433,1)-7)),"",MID(other_hotels_test!L2433,7,FIND("travelled",other_hotels_test!L2433,1)-7)))</f>
        <v>June 2013</v>
      </c>
      <c r="J2433" s="1" t="str">
        <f>TRIM(IF(ISERROR(MID(other_hotels_test!L2433,FIND("travelled",other_hotels_test!L2433,1)+9,LEN(other_hotels_test!L2433))),"",MID(other_hotels_test!L2433,FIND("travelled",other_hotels_test!L2433,1)+9,LEN(other_hotels_test!L2433))))</f>
        <v>solo</v>
      </c>
      <c r="K2433" s="4" t="e">
        <f ca="1">udfRegEx(other_hotels_test!M2433,"\d( of )\d( stars).*(n&gt;)([\s\S]*;)")&amp;CHAR(10)&amp;udfRegEx(other_hotels_test!M2433,"[^;]+$\d( of )\d( stars).*(n&gt;)([\s\S]*;)")</f>
        <v>#NAME?</v>
      </c>
      <c r="N2433" s="1" t="str">
        <f>other_hotels_test!P2433</f>
        <v>Reviewed 2 June 2013</v>
      </c>
    </row>
    <row r="2434" spans="1:14" ht="112">
      <c r="A2434" s="1" t="str">
        <f>MID(other_hotels_test!D2434,1,FIND("_data",other_hotels_test!D2434,1)-1)</f>
        <v>fragrance_hotel_ruby</v>
      </c>
      <c r="B2434" s="4" t="str">
        <f>other_hotels_test!G2434</f>
        <v>Chatterboxmegan</v>
      </c>
      <c r="C2434" s="4" t="str">
        <f>IF(ISBLANK(other_hotels_test!H2434),"",other_hotels_test!H2434)</f>
        <v>Wigan</v>
      </c>
      <c r="D2434" s="1" t="str">
        <f>MID(other_hotels_test!I2434,FIND("of",other_hotels_test!I2434,1)-2,12)</f>
        <v>4 of 5 stars</v>
      </c>
      <c r="E2434" s="1" t="str">
        <f>MID(other_hotels_test!I2434,FIND("of",other_hotels_test!I2434,1)-2,2)</f>
        <v xml:space="preserve">4 </v>
      </c>
      <c r="F2434" s="2">
        <f>MID(other_hotels_test!I2434,FIND("of",other_hotels_test!I2434,1)-2,2)/MID(other_hotels_test!I2434,FIND("of",other_hotels_test!I2434,1)+2,2)</f>
        <v>0.8</v>
      </c>
      <c r="G2434" s="3" t="str">
        <f>IF(ISBLANK(other_hotels_test!J2434),"",other_hotels_test!J2434)</f>
        <v>“Clean affordable hotel - not in the best location”</v>
      </c>
      <c r="H2434" s="3" t="str">
        <f>IF(ISBLANK(other_hotels_test!K2434),"",other_hotels_test!K2434)</f>
        <v>We stopped at this hotel for 2 nights and cannot fault the hotel or staff. We had a double room with ensuite which was small but did the job. The hotel was well equipt providing toothbrushes slippers fridge water etc. The decor is lovely throughout and cleanliness was to a high standard.The only downfall was its location just metres away from the hookers of the red light district. We felt a little unsafe at night and did not venture out. However all in all for the price the hotel is excellent value for money.</v>
      </c>
      <c r="I2434" s="1" t="str">
        <f>TRIM(IF(ISERROR(MID(other_hotels_test!L2434,7,FIND("travelled",other_hotels_test!L2434,1)-7)),"",MID(other_hotels_test!L2434,7,FIND("travelled",other_hotels_test!L2434,1)-7)))</f>
        <v>May 2013</v>
      </c>
      <c r="J2434" s="1" t="str">
        <f>TRIM(IF(ISERROR(MID(other_hotels_test!L2434,FIND("travelled",other_hotels_test!L2434,1)+9,LEN(other_hotels_test!L2434))),"",MID(other_hotels_test!L2434,FIND("travelled",other_hotels_test!L2434,1)+9,LEN(other_hotels_test!L2434))))</f>
        <v>as a couple</v>
      </c>
      <c r="K2434" s="4" t="e">
        <f ca="1">udfRegEx(other_hotels_test!M2434,"\d( of )\d( stars).*(n&gt;)([\s\S]*;)")&amp;CHAR(10)&amp;udfRegEx(other_hotels_test!M2434,"[^;]+$\d( of )\d( stars).*(n&gt;)([\s\S]*;)")</f>
        <v>#NAME?</v>
      </c>
      <c r="N2434" s="1" t="str">
        <f>other_hotels_test!P2434</f>
        <v>Reviewed 31 May 2013</v>
      </c>
    </row>
    <row r="2435" spans="1:14" ht="182">
      <c r="A2435" s="1" t="str">
        <f>MID(other_hotels_test!D2435,1,FIND("_data",other_hotels_test!D2435,1)-1)</f>
        <v>fragrance_hotel_ruby</v>
      </c>
      <c r="B2435" s="4" t="str">
        <f>other_hotels_test!G2435</f>
        <v>DT1980</v>
      </c>
      <c r="C2435" s="4" t="str">
        <f>IF(ISBLANK(other_hotels_test!H2435),"",other_hotels_test!H2435)</f>
        <v>Butterworth Malaysia</v>
      </c>
      <c r="D2435" s="1" t="str">
        <f>MID(other_hotels_test!I2435,FIND("of",other_hotels_test!I2435,1)-2,12)</f>
        <v>5 of 5 stars</v>
      </c>
      <c r="E2435" s="1" t="str">
        <f>MID(other_hotels_test!I2435,FIND("of",other_hotels_test!I2435,1)-2,2)</f>
        <v xml:space="preserve">5 </v>
      </c>
      <c r="F2435" s="2">
        <f>MID(other_hotels_test!I2435,FIND("of",other_hotels_test!I2435,1)-2,2)/MID(other_hotels_test!I2435,FIND("of",other_hotels_test!I2435,1)+2,2)</f>
        <v>1</v>
      </c>
      <c r="G2435" s="3" t="str">
        <f>IF(ISBLANK(other_hotels_test!J2435),"",other_hotels_test!J2435)</f>
        <v>“Great place to sleep at a gooood price.”</v>
      </c>
      <c r="H2435" s="3" t="str">
        <f>IF(ISBLANK(other_hotels_test!K2435),"",other_hotels_test!K2435)</f>
        <v>As an introduction this hotel is located at the red light district. I won't recommended to those families with children or your old folks. Pimp and prostitutes are just stone's throw away from the hotel entrance. I'm staying in their Executive &amp; Premier room located at level 8. My room has a smartTV air condition hot shower hair dryer free wifi service and mini fridge. The room and the toilet is small which is not unusual in this limited space country but still it is comfortable to move around (try imagine a 90kg Asian guy moving about in the small room without bumping into anything) and most important the bed sheet and pillows are clean and fresh. Is 10mins walk to nearest MRT station (Aljunied). Eateries is almost located in every corner of the place 7-11 just round the corner and come night time just open up your eyes and enjoy what Geylang had to offer beside foods.</v>
      </c>
      <c r="I2435" s="1" t="str">
        <f>TRIM(IF(ISERROR(MID(other_hotels_test!L2435,7,FIND("travelled",other_hotels_test!L2435,1)-7)),"",MID(other_hotels_test!L2435,7,FIND("travelled",other_hotels_test!L2435,1)-7)))</f>
        <v>May 2013</v>
      </c>
      <c r="J2435" s="1" t="str">
        <f>TRIM(IF(ISERROR(MID(other_hotels_test!L2435,FIND("travelled",other_hotels_test!L2435,1)+9,LEN(other_hotels_test!L2435))),"",MID(other_hotels_test!L2435,FIND("travelled",other_hotels_test!L2435,1)+9,LEN(other_hotels_test!L2435))))</f>
        <v>solo</v>
      </c>
      <c r="K2435" s="4" t="e">
        <f ca="1">udfRegEx(other_hotels_test!M2435,"\d( of )\d( stars).*(n&gt;)([\s\S]*;)")&amp;CHAR(10)&amp;udfRegEx(other_hotels_test!M2435,"[^;]+$\d( of )\d( stars).*(n&gt;)([\s\S]*;)")</f>
        <v>#NAME?</v>
      </c>
      <c r="N2435" s="1" t="str">
        <f>other_hotels_test!P2435</f>
        <v>Reviewed 28 May 2013</v>
      </c>
    </row>
    <row r="2436" spans="1:14" ht="154">
      <c r="A2436" s="1" t="str">
        <f>MID(other_hotels_test!D2436,1,FIND("_data",other_hotels_test!D2436,1)-1)</f>
        <v>fragrance_hotel_ruby</v>
      </c>
      <c r="B2436" s="4" t="str">
        <f>other_hotels_test!G2436</f>
        <v>Nada W</v>
      </c>
      <c r="C2436" s="4" t="str">
        <f>IF(ISBLANK(other_hotels_test!H2436),"",other_hotels_test!H2436)</f>
        <v>Seattle Washington United States</v>
      </c>
      <c r="D2436" s="1" t="str">
        <f>MID(other_hotels_test!I2436,FIND("of",other_hotels_test!I2436,1)-2,12)</f>
        <v>3 of 5 stars</v>
      </c>
      <c r="E2436" s="1" t="str">
        <f>MID(other_hotels_test!I2436,FIND("of",other_hotels_test!I2436,1)-2,2)</f>
        <v xml:space="preserve">3 </v>
      </c>
      <c r="F2436" s="2">
        <f>MID(other_hotels_test!I2436,FIND("of",other_hotels_test!I2436,1)-2,2)/MID(other_hotels_test!I2436,FIND("of",other_hotels_test!I2436,1)+2,2)</f>
        <v>0.6</v>
      </c>
      <c r="G2436" s="3" t="str">
        <f>IF(ISBLANK(other_hotels_test!J2436),"",other_hotels_test!J2436)</f>
        <v>“Adequate for the price”</v>
      </c>
      <c r="H2436" s="3" t="str">
        <f>IF(ISBLANK(other_hotels_test!K2436),"",other_hotels_test!K2436)</f>
        <v>The Fragrance Ruby Hotel is close to the MTR and the area has many restaurant options. The room was very small but had most of the ammenties you expect. The shower was the open type with only a curtain so the whole floor gets wet but it is a small space and they provide shower slippers. The front desk staff was courteous and prompt when I made a couple of requests regarding a light bulb change and a clean towel. Since this property is at least half of the cost of closer in-city hotels I think it is a good value for those who don't need to be in the center of things. The "red-light" district atmosphere was noticeable but certainly not intimidating as it might be in other cities....this is Singapore after all.</v>
      </c>
      <c r="I2436" s="1" t="str">
        <f>TRIM(IF(ISERROR(MID(other_hotels_test!L2436,7,FIND("travelled",other_hotels_test!L2436,1)-7)),"",MID(other_hotels_test!L2436,7,FIND("travelled",other_hotels_test!L2436,1)-7)))</f>
        <v>May 2013</v>
      </c>
      <c r="J2436" s="1" t="str">
        <f>TRIM(IF(ISERROR(MID(other_hotels_test!L2436,FIND("travelled",other_hotels_test!L2436,1)+9,LEN(other_hotels_test!L2436))),"",MID(other_hotels_test!L2436,FIND("travelled",other_hotels_test!L2436,1)+9,LEN(other_hotels_test!L2436))))</f>
        <v>solo</v>
      </c>
      <c r="K2436" s="4" t="e">
        <f ca="1">udfRegEx(other_hotels_test!M2436,"\d( of )\d( stars).*(n&gt;)([\s\S]*;)")&amp;CHAR(10)&amp;udfRegEx(other_hotels_test!M2436,"[^;]+$\d( of )\d( stars).*(n&gt;)([\s\S]*;)")</f>
        <v>#NAME?</v>
      </c>
      <c r="N2436" s="1" t="str">
        <f>other_hotels_test!P2436</f>
        <v>Reviewed 25 May 2013</v>
      </c>
    </row>
    <row r="2437" spans="1:14" ht="84">
      <c r="A2437" s="1" t="str">
        <f>MID(other_hotels_test!D2437,1,FIND("_data",other_hotels_test!D2437,1)-1)</f>
        <v>fragrance_hotel_ruby</v>
      </c>
      <c r="B2437" s="4" t="str">
        <f>other_hotels_test!G2437</f>
        <v>mr_tofu</v>
      </c>
      <c r="C2437" s="4" t="str">
        <f>IF(ISBLANK(other_hotels_test!H2437),"",other_hotels_test!H2437)</f>
        <v>Saint-Étienne France</v>
      </c>
      <c r="D2437" s="1" t="str">
        <f>MID(other_hotels_test!I2437,FIND("of",other_hotels_test!I2437,1)-2,12)</f>
        <v>4 of 5 stars</v>
      </c>
      <c r="E2437" s="1" t="str">
        <f>MID(other_hotels_test!I2437,FIND("of",other_hotels_test!I2437,1)-2,2)</f>
        <v xml:space="preserve">4 </v>
      </c>
      <c r="F2437" s="2">
        <f>MID(other_hotels_test!I2437,FIND("of",other_hotels_test!I2437,1)-2,2)/MID(other_hotels_test!I2437,FIND("of",other_hotels_test!I2437,1)+2,2)</f>
        <v>0.8</v>
      </c>
      <c r="G2437" s="3" t="str">
        <f>IF(ISBLANK(other_hotels_test!J2437),"",other_hotels_test!J2437)</f>
        <v>“Good value for the price”</v>
      </c>
      <c r="H2437" s="3" t="str">
        <f>IF(ISBLANK(other_hotels_test!K2437),"",other_hotels_test!K2437)</f>
        <v>This hotel hotel has to be considered as a good value for the price. Ideally located in a popular area close to a subway station you can find hundreds of good restaurants around. As a popular area you can find some funny stuff: crazy shops and prostitutes... )))) but the area is nothing but nasty... this is even rather pleasant ! About rooms they are very tiny but comfortable !!!</v>
      </c>
      <c r="I2437" s="1" t="str">
        <f>TRIM(IF(ISERROR(MID(other_hotels_test!L2437,7,FIND("travelled",other_hotels_test!L2437,1)-7)),"",MID(other_hotels_test!L2437,7,FIND("travelled",other_hotels_test!L2437,1)-7)))</f>
        <v>May 2013</v>
      </c>
      <c r="J2437" s="1" t="str">
        <f>TRIM(IF(ISERROR(MID(other_hotels_test!L2437,FIND("travelled",other_hotels_test!L2437,1)+9,LEN(other_hotels_test!L2437))),"",MID(other_hotels_test!L2437,FIND("travelled",other_hotels_test!L2437,1)+9,LEN(other_hotels_test!L2437))))</f>
        <v>as a couple</v>
      </c>
      <c r="K2437" s="4" t="e">
        <f ca="1">udfRegEx(other_hotels_test!M2437,"\d( of )\d( stars).*(n&gt;)([\s\S]*;)")&amp;CHAR(10)&amp;udfRegEx(other_hotels_test!M2437,"[^;]+$\d( of )\d( stars).*(n&gt;)([\s\S]*;)")</f>
        <v>#NAME?</v>
      </c>
      <c r="N2437" s="1" t="str">
        <f>other_hotels_test!P2437</f>
        <v>Reviewed 19 May 2013</v>
      </c>
    </row>
    <row r="2438" spans="1:14" ht="224">
      <c r="A2438" s="1" t="str">
        <f>MID(other_hotels_test!D2438,1,FIND("_data",other_hotels_test!D2438,1)-1)</f>
        <v>fragrance_hotel_ruby</v>
      </c>
      <c r="B2438" s="4" t="str">
        <f>other_hotels_test!G2438</f>
        <v>Tinkaa</v>
      </c>
      <c r="C2438" s="4" t="str">
        <f>IF(ISBLANK(other_hotels_test!H2438),"",other_hotels_test!H2438)</f>
        <v>Sheffield</v>
      </c>
      <c r="D2438" s="1" t="str">
        <f>MID(other_hotels_test!I2438,FIND("of",other_hotels_test!I2438,1)-2,12)</f>
        <v>4 of 5 stars</v>
      </c>
      <c r="E2438" s="1" t="str">
        <f>MID(other_hotels_test!I2438,FIND("of",other_hotels_test!I2438,1)-2,2)</f>
        <v xml:space="preserve">4 </v>
      </c>
      <c r="F2438" s="2">
        <f>MID(other_hotels_test!I2438,FIND("of",other_hotels_test!I2438,1)-2,2)/MID(other_hotels_test!I2438,FIND("of",other_hotels_test!I2438,1)+2,2)</f>
        <v>0.8</v>
      </c>
      <c r="G2438" s="3" t="str">
        <f>IF(ISBLANK(other_hotels_test!J2438),"",other_hotels_test!J2438)</f>
        <v>“Good value  great sleep.”</v>
      </c>
      <c r="H2438" s="3" t="str">
        <f>IF(ISBLANK(other_hotels_test!K2438),"",other_hotels_test!K2438)</f>
        <v>Me and my friends have stayed just for 1 night. Check in was a bit slow ( could be because of 6 of us ). We have been upgraded to premium rooms without additional charge :) Rooms were only smallbut we did not expect much for the money we paid. Beds were nice and comfy and bedding fresh and clean (MOST IMPORTANT!!!) Maybe re-decorating would be essential as there were patches on walls here and there. To be honest I've stayed in 3-4 star hotels which were not as nice as 1-2star Ruby. We did not find area as dodgy. Even walking around in the middle of the night did not make us feel unsafe. We did not feel hassled from others at all. Its only about 15 minutes away from city center by MRT. Last 1 from the city goes back to "Aljuned" (the 1 near to hotel) around 00.30 (weekends) otherwise 11.30. Hotel Ruby is very easy to reach from the airport. It only takes about 15 minutes by MRT. We all had a great experience and peaceful sleep. Will be back again if staying in Singapore in the future.</v>
      </c>
      <c r="I2438" s="1" t="str">
        <f>TRIM(IF(ISERROR(MID(other_hotels_test!L2438,7,FIND("travelled",other_hotels_test!L2438,1)-7)),"",MID(other_hotels_test!L2438,7,FIND("travelled",other_hotels_test!L2438,1)-7)))</f>
        <v>May 2013</v>
      </c>
      <c r="J2438" s="1" t="str">
        <f>TRIM(IF(ISERROR(MID(other_hotels_test!L2438,FIND("travelled",other_hotels_test!L2438,1)+9,LEN(other_hotels_test!L2438))),"",MID(other_hotels_test!L2438,FIND("travelled",other_hotels_test!L2438,1)+9,LEN(other_hotels_test!L2438))))</f>
        <v>with friends</v>
      </c>
      <c r="K2438" s="4" t="e">
        <f ca="1">udfRegEx(other_hotels_test!M2438,"\d( of )\d( stars).*(n&gt;)([\s\S]*;)")&amp;CHAR(10)&amp;udfRegEx(other_hotels_test!M2438,"[^;]+$\d( of )\d( stars).*(n&gt;)([\s\S]*;)")</f>
        <v>#NAME?</v>
      </c>
      <c r="N2438" s="1" t="str">
        <f>other_hotels_test!P2438</f>
        <v>Reviewed 18 May 2013</v>
      </c>
    </row>
    <row r="2439" spans="1:14" ht="112">
      <c r="A2439" s="1" t="str">
        <f>MID(other_hotels_test!D2439,1,FIND("_data",other_hotels_test!D2439,1)-1)</f>
        <v>fragrance_hotel_ruby</v>
      </c>
      <c r="B2439" s="4" t="str">
        <f>other_hotels_test!G2439</f>
        <v>Jeanne L</v>
      </c>
      <c r="C2439" s="4" t="str">
        <f>IF(ISBLANK(other_hotels_test!H2439),"",other_hotels_test!H2439)</f>
        <v>Durban</v>
      </c>
      <c r="D2439" s="1" t="str">
        <f>MID(other_hotels_test!I2439,FIND("of",other_hotels_test!I2439,1)-2,12)</f>
        <v>3 of 5 stars</v>
      </c>
      <c r="E2439" s="1" t="str">
        <f>MID(other_hotels_test!I2439,FIND("of",other_hotels_test!I2439,1)-2,2)</f>
        <v xml:space="preserve">3 </v>
      </c>
      <c r="F2439" s="2">
        <f>MID(other_hotels_test!I2439,FIND("of",other_hotels_test!I2439,1)-2,2)/MID(other_hotels_test!I2439,FIND("of",other_hotels_test!I2439,1)+2,2)</f>
        <v>0.6</v>
      </c>
      <c r="G2439" s="3" t="str">
        <f>IF(ISBLANK(other_hotels_test!J2439),"",other_hotels_test!J2439)</f>
        <v>“Clean and small”</v>
      </c>
      <c r="H2439" s="3" t="str">
        <f>IF(ISBLANK(other_hotels_test!K2439),"",other_hotels_test!K2439)</f>
        <v>This is a Budget hotel so don't expect the trimmings. It's conveniently located near MRT (and red light district if thats of interest). The room is small in fact the bathroom is the size of my shower at home! The 'cupboard' is a coat hanger rack above the bed!! All I need is a bed in a clean room that is easily accessible and that's what I got. It's not nearly as noisy as some hotels in the area since the passages are carpeted. Bonus there are tea and coffee making facilities in the room!</v>
      </c>
      <c r="I2439" s="1" t="str">
        <f>TRIM(IF(ISERROR(MID(other_hotels_test!L2439,7,FIND("travelled",other_hotels_test!L2439,1)-7)),"",MID(other_hotels_test!L2439,7,FIND("travelled",other_hotels_test!L2439,1)-7)))</f>
        <v>May 2013</v>
      </c>
      <c r="J2439" s="1" t="str">
        <f>TRIM(IF(ISERROR(MID(other_hotels_test!L2439,FIND("travelled",other_hotels_test!L2439,1)+9,LEN(other_hotels_test!L2439))),"",MID(other_hotels_test!L2439,FIND("travelled",other_hotels_test!L2439,1)+9,LEN(other_hotels_test!L2439))))</f>
        <v>as a couple</v>
      </c>
      <c r="K2439" s="4" t="e">
        <f ca="1">udfRegEx(other_hotels_test!M2439,"\d( of )\d( stars).*(n&gt;)([\s\S]*;)")&amp;CHAR(10)&amp;udfRegEx(other_hotels_test!M2439,"[^;]+$\d( of )\d( stars).*(n&gt;)([\s\S]*;)")</f>
        <v>#NAME?</v>
      </c>
      <c r="N2439" s="1" t="str">
        <f>other_hotels_test!P2439</f>
        <v>Reviewed 14 May 2013</v>
      </c>
    </row>
    <row r="2440" spans="1:14" ht="196">
      <c r="A2440" s="1" t="str">
        <f>MID(other_hotels_test!D2440,1,FIND("_data",other_hotels_test!D2440,1)-1)</f>
        <v>fragrance_hotel_ruby</v>
      </c>
      <c r="B2440" s="4" t="str">
        <f>other_hotels_test!G2440</f>
        <v>barbaraanne6</v>
      </c>
      <c r="C2440" s="4" t="str">
        <f>IF(ISBLANK(other_hotels_test!H2440),"",other_hotels_test!H2440)</f>
        <v>Brisbane Australia</v>
      </c>
      <c r="D2440" s="1" t="str">
        <f>MID(other_hotels_test!I2440,FIND("of",other_hotels_test!I2440,1)-2,12)</f>
        <v>3 of 5 stars</v>
      </c>
      <c r="E2440" s="1" t="str">
        <f>MID(other_hotels_test!I2440,FIND("of",other_hotels_test!I2440,1)-2,2)</f>
        <v xml:space="preserve">3 </v>
      </c>
      <c r="F2440" s="2">
        <f>MID(other_hotels_test!I2440,FIND("of",other_hotels_test!I2440,1)-2,2)/MID(other_hotels_test!I2440,FIND("of",other_hotels_test!I2440,1)+2,2)</f>
        <v>0.6</v>
      </c>
      <c r="G2440" s="3" t="str">
        <f>IF(ISBLANK(other_hotels_test!J2440),"",other_hotels_test!J2440)</f>
        <v>“The meaning of 'BUSINESS" takes on a new meaning”</v>
      </c>
      <c r="H2440" s="3" t="str">
        <f>IF(ISBLANK(other_hotels_test!K2440),"",other_hotels_test!K2440)</f>
        <v>I have stayed in the Red Light District of Geyland many times but at no time was I confronted with the "Ladies" and their Pimp up front. On the floor where I was there were at least four "Ladies" in rooms with many doors shutting and loud voices at all hours of the night. and day. I know these people have to make a living but I had paid for the peace and quiet of my room too. I will never again stay in this Hotel I will always stay in Geyland as it has the best hawkers and cafes. I also wanted to do Tours it was stated in the Blurb on the Internet but when I wanted to book a tour was told could not do from this Hotel had to go to another Fragrance Hotel (4) blocks away. Not one would make a phone call to find out what Tours were available. I am 70years old (4) blocks and in the heat of Singapore is a bit much. Why advertise Tours when you do not do them. My room was a Superior Double Room really not Superior.</v>
      </c>
      <c r="I2440" s="1" t="str">
        <f>TRIM(IF(ISERROR(MID(other_hotels_test!L2440,7,FIND("travelled",other_hotels_test!L2440,1)-7)),"",MID(other_hotels_test!L2440,7,FIND("travelled",other_hotels_test!L2440,1)-7)))</f>
        <v>April 2013</v>
      </c>
      <c r="J2440" s="1" t="str">
        <f>TRIM(IF(ISERROR(MID(other_hotels_test!L2440,FIND("travelled",other_hotels_test!L2440,1)+9,LEN(other_hotels_test!L2440))),"",MID(other_hotels_test!L2440,FIND("travelled",other_hotels_test!L2440,1)+9,LEN(other_hotels_test!L2440))))</f>
        <v>solo</v>
      </c>
      <c r="K2440" s="4" t="e">
        <f ca="1">udfRegEx(other_hotels_test!M2440,"\d( of )\d( stars).*(n&gt;)([\s\S]*;)")&amp;CHAR(10)&amp;udfRegEx(other_hotels_test!M2440,"[^;]+$\d( of )\d( stars).*(n&gt;)([\s\S]*;)")</f>
        <v>#NAME?</v>
      </c>
      <c r="N2440" s="1" t="str">
        <f>other_hotels_test!P2440</f>
        <v>Reviewed 9 May 2013</v>
      </c>
    </row>
    <row r="2441" spans="1:14" ht="168">
      <c r="A2441" s="1" t="str">
        <f>MID(other_hotels_test!D2441,1,FIND("_data",other_hotels_test!D2441,1)-1)</f>
        <v>fragrance_hotel_ruby</v>
      </c>
      <c r="B2441" s="4" t="str">
        <f>other_hotels_test!G2441</f>
        <v>RatnaPrasad</v>
      </c>
      <c r="C2441" s="4" t="str">
        <f>IF(ISBLANK(other_hotels_test!H2441),"",other_hotels_test!H2441)</f>
        <v>Hyderabad India</v>
      </c>
      <c r="D2441" s="1" t="str">
        <f>MID(other_hotels_test!I2441,FIND("of",other_hotels_test!I2441,1)-2,12)</f>
        <v>3 of 5 stars</v>
      </c>
      <c r="E2441" s="1" t="str">
        <f>MID(other_hotels_test!I2441,FIND("of",other_hotels_test!I2441,1)-2,2)</f>
        <v xml:space="preserve">3 </v>
      </c>
      <c r="F2441" s="2">
        <f>MID(other_hotels_test!I2441,FIND("of",other_hotels_test!I2441,1)-2,2)/MID(other_hotels_test!I2441,FIND("of",other_hotels_test!I2441,1)+2,2)</f>
        <v>0.6</v>
      </c>
      <c r="G2441" s="3" t="str">
        <f>IF(ISBLANK(other_hotels_test!J2441),"",other_hotels_test!J2441)</f>
        <v>“Good Budget Hotel in Geylang”</v>
      </c>
      <c r="H2441" s="3" t="str">
        <f>IF(ISBLANK(other_hotels_test!K2441),"",other_hotels_test!K2441)</f>
        <v>If you are on a Budget and wanted a Clean Room just to sleep and have less luggage then you can opt for this Hotel. You have plenty of Hawker stalls apart from Seven Eleven stores nearby. As its located in the Geylang Red LIght area you can find girls standing in the streets but that should not bother you. We booked this Hotel as it was cheap and we were on a budget trip and one my Brother Inlaw was with us visiting Singapore for first time and we did not tell him it was a Red Light Area and neither did he get any doubt on it. Its exactly 5 minute walk from the nearest MRT and I guess when compared to other Fragrance Hotels this one would be the shortest distance. There were two small water bottles and tea/coffee maker supplied within the room along with hair dryer.</v>
      </c>
      <c r="I2441" s="1" t="str">
        <f>TRIM(IF(ISERROR(MID(other_hotels_test!L2441,7,FIND("travelled",other_hotels_test!L2441,1)-7)),"",MID(other_hotels_test!L2441,7,FIND("travelled",other_hotels_test!L2441,1)-7)))</f>
        <v>May 2013</v>
      </c>
      <c r="J2441" s="1" t="str">
        <f>TRIM(IF(ISERROR(MID(other_hotels_test!L2441,FIND("travelled",other_hotels_test!L2441,1)+9,LEN(other_hotels_test!L2441))),"",MID(other_hotels_test!L2441,FIND("travelled",other_hotels_test!L2441,1)+9,LEN(other_hotels_test!L2441))))</f>
        <v>with friends</v>
      </c>
      <c r="K2441" s="4" t="e">
        <f ca="1">udfRegEx(other_hotels_test!M2441,"\d( of )\d( stars).*(n&gt;)([\s\S]*;)")&amp;CHAR(10)&amp;udfRegEx(other_hotels_test!M2441,"[^;]+$\d( of )\d( stars).*(n&gt;)([\s\S]*;)")</f>
        <v>#NAME?</v>
      </c>
      <c r="N2441" s="1" t="str">
        <f>other_hotels_test!P2441</f>
        <v>Reviewed 9 May 2013</v>
      </c>
    </row>
    <row r="2442" spans="1:14" ht="238">
      <c r="A2442" s="1" t="str">
        <f>MID(other_hotels_test!D2442,1,FIND("_data",other_hotels_test!D2442,1)-1)</f>
        <v>fragrance_hotel_ruby</v>
      </c>
      <c r="B2442" s="4" t="str">
        <f>other_hotels_test!G2442</f>
        <v>7177_elra</v>
      </c>
      <c r="C2442" s="4" t="str">
        <f>IF(ISBLANK(other_hotels_test!H2442),"",other_hotels_test!H2442)</f>
        <v>Manila Philippines</v>
      </c>
      <c r="D2442" s="1" t="str">
        <f>MID(other_hotels_test!I2442,FIND("of",other_hotels_test!I2442,1)-2,12)</f>
        <v>5 of 5 stars</v>
      </c>
      <c r="E2442" s="1" t="str">
        <f>MID(other_hotels_test!I2442,FIND("of",other_hotels_test!I2442,1)-2,2)</f>
        <v xml:space="preserve">5 </v>
      </c>
      <c r="F2442" s="2">
        <f>MID(other_hotels_test!I2442,FIND("of",other_hotels_test!I2442,1)-2,2)/MID(other_hotels_test!I2442,FIND("of",other_hotels_test!I2442,1)+2,2)</f>
        <v>1</v>
      </c>
      <c r="G2442" s="3" t="str">
        <f>IF(ISBLANK(other_hotels_test!J2442),"",other_hotels_test!J2442)</f>
        <v>“Beyond expectation.”</v>
      </c>
      <c r="H2442" s="3" t="str">
        <f>IF(ISBLANK(other_hotels_test!K2442),"",other_hotels_test!K2442)</f>
        <v>Before I went online to find a place to stay in singapore I ask my friends who lived in singapore where to stay in that country. And one of my friend who's now living in Australia told me to go to the website of fragrance hotel in singapore. That's where we found fragrance hotel ruby (arealdeal). Before we booked our reservation I read some of the comments of the people who stayed at ruby. Some are saying that it was a redlight district which is true but the sex workers will not mind you if you will not mind them. Others are saying that the rooms toilet and bath are too small which is haft truth. Coz when we came to the hotel I'm already expecting a small room but when we went inside our room we are happy and satisfied. Everything went well. Because we are in a executive room our room were cleaned everytime we went out so when we came back it was organized cleaned and ready for us. There are so much good things to say about fragrance hotel ruby it was just like home (a home away from home). It exceeded my expectation. We will be back next time we visit singapore.</v>
      </c>
      <c r="I2442" s="1" t="str">
        <f>TRIM(IF(ISERROR(MID(other_hotels_test!L2442,7,FIND("travelled",other_hotels_test!L2442,1)-7)),"",MID(other_hotels_test!L2442,7,FIND("travelled",other_hotels_test!L2442,1)-7)))</f>
        <v/>
      </c>
      <c r="J2442" s="1" t="str">
        <f>TRIM(IF(ISERROR(MID(other_hotels_test!L2442,FIND("travelled",other_hotels_test!L2442,1)+9,LEN(other_hotels_test!L2442))),"",MID(other_hotels_test!L2442,FIND("travelled",other_hotels_test!L2442,1)+9,LEN(other_hotels_test!L2442))))</f>
        <v/>
      </c>
      <c r="K2442" s="4" t="e">
        <f ca="1">udfRegEx(other_hotels_test!M2442,"\d( of )\d( stars).*(n&gt;)([\s\S]*;)")&amp;CHAR(10)&amp;udfRegEx(other_hotels_test!M2442,"[^;]+$\d( of )\d( stars).*(n&gt;)([\s\S]*;)")</f>
        <v>#NAME?</v>
      </c>
      <c r="N2442" s="1" t="str">
        <f>other_hotels_test!P2442</f>
        <v>Reviewed 8 May 2013</v>
      </c>
    </row>
    <row r="2443" spans="1:14" ht="84">
      <c r="A2443" s="1" t="str">
        <f>MID(other_hotels_test!D2443,1,FIND("_data",other_hotels_test!D2443,1)-1)</f>
        <v>fragrance_hotel_ruby</v>
      </c>
      <c r="B2443" s="4" t="str">
        <f>other_hotels_test!G2443</f>
        <v>Jaz G</v>
      </c>
      <c r="C2443" s="4" t="str">
        <f>IF(ISBLANK(other_hotels_test!H2443),"",other_hotels_test!H2443)</f>
        <v>Manila Philippines</v>
      </c>
      <c r="D2443" s="1" t="str">
        <f>MID(other_hotels_test!I2443,FIND("of",other_hotels_test!I2443,1)-2,12)</f>
        <v>5 of 5 stars</v>
      </c>
      <c r="E2443" s="1" t="str">
        <f>MID(other_hotels_test!I2443,FIND("of",other_hotels_test!I2443,1)-2,2)</f>
        <v xml:space="preserve">5 </v>
      </c>
      <c r="F2443" s="2">
        <f>MID(other_hotels_test!I2443,FIND("of",other_hotels_test!I2443,1)-2,2)/MID(other_hotels_test!I2443,FIND("of",other_hotels_test!I2443,1)+2,2)</f>
        <v>1</v>
      </c>
      <c r="G2443" s="3" t="str">
        <f>IF(ISBLANK(other_hotels_test!J2443),"",other_hotels_test!J2443)</f>
        <v>“Very Nice place to stay in”</v>
      </c>
      <c r="H2443" s="3" t="str">
        <f>IF(ISBLANK(other_hotels_test!K2443),"",other_hotels_test!K2443)</f>
        <v>They have a very nice customer service clean bathroom comfortable beds and an excellent desk officers who will really assist you with all your needs. Also the hotel rate is cheap and affordable. Ms. Nadiah the desk officer at night shift is hospitable and have a nice smile. The location of the hotel is near the MRT and local eateries so traveling is very easy. Keep it up!</v>
      </c>
      <c r="I2443" s="1" t="str">
        <f>TRIM(IF(ISERROR(MID(other_hotels_test!L2443,7,FIND("travelled",other_hotels_test!L2443,1)-7)),"",MID(other_hotels_test!L2443,7,FIND("travelled",other_hotels_test!L2443,1)-7)))</f>
        <v>February 2013</v>
      </c>
      <c r="J2443" s="1" t="str">
        <f>TRIM(IF(ISERROR(MID(other_hotels_test!L2443,FIND("travelled",other_hotels_test!L2443,1)+9,LEN(other_hotels_test!L2443))),"",MID(other_hotels_test!L2443,FIND("travelled",other_hotels_test!L2443,1)+9,LEN(other_hotels_test!L2443))))</f>
        <v>with friends</v>
      </c>
      <c r="K2443" s="4" t="e">
        <f ca="1">udfRegEx(other_hotels_test!M2443,"\d( of )\d( stars).*(n&gt;)([\s\S]*;)")&amp;CHAR(10)&amp;udfRegEx(other_hotels_test!M2443,"[^;]+$\d( of )\d( stars).*(n&gt;)([\s\S]*;)")</f>
        <v>#NAME?</v>
      </c>
      <c r="N2443" s="1" t="str">
        <f>other_hotels_test!P2443</f>
        <v>Reviewed 14 February 2013</v>
      </c>
    </row>
    <row r="2444" spans="1:14" ht="140">
      <c r="A2444" s="1" t="str">
        <f>MID(other_hotels_test!D2444,1,FIND("_data",other_hotels_test!D2444,1)-1)</f>
        <v>fragrance_hotel_ruby</v>
      </c>
      <c r="B2444" s="4" t="str">
        <f>other_hotels_test!G2444</f>
        <v>jitazita</v>
      </c>
      <c r="C2444" s="4" t="str">
        <f>IF(ISBLANK(other_hotels_test!H2444),"",other_hotels_test!H2444)</f>
        <v>Yogyakarta</v>
      </c>
      <c r="D2444" s="1" t="str">
        <f>MID(other_hotels_test!I2444,FIND("of",other_hotels_test!I2444,1)-2,12)</f>
        <v>3 of 5 stars</v>
      </c>
      <c r="E2444" s="1" t="str">
        <f>MID(other_hotels_test!I2444,FIND("of",other_hotels_test!I2444,1)-2,2)</f>
        <v xml:space="preserve">3 </v>
      </c>
      <c r="F2444" s="2">
        <f>MID(other_hotels_test!I2444,FIND("of",other_hotels_test!I2444,1)-2,2)/MID(other_hotels_test!I2444,FIND("of",other_hotels_test!I2444,1)+2,2)</f>
        <v>0.6</v>
      </c>
      <c r="G2444" s="3" t="str">
        <f>IF(ISBLANK(other_hotels_test!J2444),"",other_hotels_test!J2444)</f>
        <v>“good hotel”</v>
      </c>
      <c r="H2444" s="3" t="str">
        <f>IF(ISBLANK(other_hotels_test!K2444),"",other_hotels_test!K2444)</f>
        <v>stayd there for two nights. the reception was very hepful but they are charging us for everything from wifi to plug. Well you get what you paid for. The room and the bathroom is clean. The thing is the shower is sometimes hot and sometimes cold and sometimes too hot. MRT is like 10 mins walk. There are many small restaurants serving some chinese food which is VERY cheap and yummy too. Local TV channels some are in english some are in chinese. I was surprised that there many girls outside the hotel then I decided to google it and Ta-da! Red light district! I dont mind staying there just surprised. But overall it was a nice stay there and</v>
      </c>
      <c r="I2444" s="1" t="str">
        <f>TRIM(IF(ISERROR(MID(other_hotels_test!L2444,7,FIND("travelled",other_hotels_test!L2444,1)-7)),"",MID(other_hotels_test!L2444,7,FIND("travelled",other_hotels_test!L2444,1)-7)))</f>
        <v>April 2012</v>
      </c>
      <c r="J2444" s="1" t="str">
        <f>TRIM(IF(ISERROR(MID(other_hotels_test!L2444,FIND("travelled",other_hotels_test!L2444,1)+9,LEN(other_hotels_test!L2444))),"",MID(other_hotels_test!L2444,FIND("travelled",other_hotels_test!L2444,1)+9,LEN(other_hotels_test!L2444))))</f>
        <v>with friends</v>
      </c>
      <c r="K2444" s="4" t="e">
        <f ca="1">udfRegEx(other_hotels_test!M2444,"\d( of )\d( stars).*(n&gt;)([\s\S]*;)")&amp;CHAR(10)&amp;udfRegEx(other_hotels_test!M2444,"[^;]+$\d( of )\d( stars).*(n&gt;)([\s\S]*;)")</f>
        <v>#NAME?</v>
      </c>
      <c r="N2444" s="1" t="str">
        <f>other_hotels_test!P2444</f>
        <v>Reviewed 7 February 2013</v>
      </c>
    </row>
    <row r="2445" spans="1:14" ht="168">
      <c r="A2445" s="1" t="str">
        <f>MID(other_hotels_test!D2445,1,FIND("_data",other_hotels_test!D2445,1)-1)</f>
        <v>fragrance_hotel_ruby</v>
      </c>
      <c r="B2445" s="4" t="str">
        <f>other_hotels_test!G2445</f>
        <v>shep03</v>
      </c>
      <c r="C2445" s="4" t="str">
        <f>IF(ISBLANK(other_hotels_test!H2445),"",other_hotels_test!H2445)</f>
        <v>Leeds United Kingdom</v>
      </c>
      <c r="D2445" s="1" t="str">
        <f>MID(other_hotels_test!I2445,FIND("of",other_hotels_test!I2445,1)-2,12)</f>
        <v>4 of 5 stars</v>
      </c>
      <c r="E2445" s="1" t="str">
        <f>MID(other_hotels_test!I2445,FIND("of",other_hotels_test!I2445,1)-2,2)</f>
        <v xml:space="preserve">4 </v>
      </c>
      <c r="F2445" s="2">
        <f>MID(other_hotels_test!I2445,FIND("of",other_hotels_test!I2445,1)-2,2)/MID(other_hotels_test!I2445,FIND("of",other_hotels_test!I2445,1)+2,2)</f>
        <v>0.8</v>
      </c>
      <c r="G2445" s="3" t="str">
        <f>IF(ISBLANK(other_hotels_test!J2445),"",other_hotels_test!J2445)</f>
        <v>“Very good hotel with budget price”</v>
      </c>
      <c r="H2445" s="3" t="str">
        <f>IF(ISBLANK(other_hotels_test!K2445),"",other_hotels_test!K2445)</f>
        <v>We picked this hotel as we needed somewhere budget to stay for an overnight stop. We were very pleasantly surprised when we arrived at the hotel the reception area was nice and staff very friendly. We were lucky to be upgraded as all of the other rooms were booked out. The room was very clean smart and was very much a business hotel room. The location was okay a short walk to the train station allowing you to get into the city centre and the airport fairly easily. The only thing we found strange was it seems to be based in a red light district. The streets were lined with ladies of the night (during the day and night) however there was no trouble and it didn't really bother us. There are some good cheap eat food courts near the hotel too. I'd recommend this hotel for a budget night in Singapore.</v>
      </c>
      <c r="I2445" s="1" t="str">
        <f>TRIM(IF(ISERROR(MID(other_hotels_test!L2445,7,FIND("travelled",other_hotels_test!L2445,1)-7)),"",MID(other_hotels_test!L2445,7,FIND("travelled",other_hotels_test!L2445,1)-7)))</f>
        <v>December 2012</v>
      </c>
      <c r="J2445" s="1" t="str">
        <f>TRIM(IF(ISERROR(MID(other_hotels_test!L2445,FIND("travelled",other_hotels_test!L2445,1)+9,LEN(other_hotels_test!L2445))),"",MID(other_hotels_test!L2445,FIND("travelled",other_hotels_test!L2445,1)+9,LEN(other_hotels_test!L2445))))</f>
        <v>as a couple</v>
      </c>
      <c r="K2445" s="4" t="e">
        <f ca="1">udfRegEx(other_hotels_test!M2445,"\d( of )\d( stars).*(n&gt;)([\s\S]*;)")&amp;CHAR(10)&amp;udfRegEx(other_hotels_test!M2445,"[^;]+$\d( of )\d( stars).*(n&gt;)([\s\S]*;)")</f>
        <v>#NAME?</v>
      </c>
      <c r="N2445" s="1" t="str">
        <f>other_hotels_test!P2445</f>
        <v>Reviewed 9 January 2013</v>
      </c>
    </row>
    <row r="2446" spans="1:14" ht="126">
      <c r="A2446" s="1" t="str">
        <f>MID(other_hotels_test!D2446,1,FIND("_data",other_hotels_test!D2446,1)-1)</f>
        <v>fragrance_hotel_ruby</v>
      </c>
      <c r="B2446" s="4" t="str">
        <f>other_hotels_test!G2446</f>
        <v>Mark F</v>
      </c>
      <c r="C2446" s="4" t="str">
        <f>IF(ISBLANK(other_hotels_test!H2446),"",other_hotels_test!H2446)</f>
        <v>Bali</v>
      </c>
      <c r="D2446" s="1" t="str">
        <f>MID(other_hotels_test!I2446,FIND("of",other_hotels_test!I2446,1)-2,12)</f>
        <v>3 of 5 stars</v>
      </c>
      <c r="E2446" s="1" t="str">
        <f>MID(other_hotels_test!I2446,FIND("of",other_hotels_test!I2446,1)-2,2)</f>
        <v xml:space="preserve">3 </v>
      </c>
      <c r="F2446" s="2">
        <f>MID(other_hotels_test!I2446,FIND("of",other_hotels_test!I2446,1)-2,2)/MID(other_hotels_test!I2446,FIND("of",other_hotels_test!I2446,1)+2,2)</f>
        <v>0.6</v>
      </c>
      <c r="G2446" s="3" t="str">
        <f>IF(ISBLANK(other_hotels_test!J2446),"",other_hotels_test!J2446)</f>
        <v>“Great hotel - noisy guests”</v>
      </c>
      <c r="H2446" s="3" t="str">
        <f>IF(ISBLANK(other_hotels_test!K2446),"",other_hotels_test!K2446)</f>
        <v>The hotel is new cheap and close to eateries and MRT- only 5 minutes walk away. There's plenty of prostitutes even in the morning but they leave you alone. The hotel is clean and very well presented. The rooms are tiny but very comfortable. There is no wifi but you can use the computer downstairs. There is only 1 problem and it is a huge problem. The hotel was full of Chinese guests who opened their door late and night and the crack of dawn not just talking but yelling. Their constant yelling was very disturbing even after I kindly asked them to shut their hotel door.</v>
      </c>
      <c r="I2446" s="1" t="str">
        <f>TRIM(IF(ISERROR(MID(other_hotels_test!L2446,7,FIND("travelled",other_hotels_test!L2446,1)-7)),"",MID(other_hotels_test!L2446,7,FIND("travelled",other_hotels_test!L2446,1)-7)))</f>
        <v>December 2012</v>
      </c>
      <c r="J2446" s="1" t="str">
        <f>TRIM(IF(ISERROR(MID(other_hotels_test!L2446,FIND("travelled",other_hotels_test!L2446,1)+9,LEN(other_hotels_test!L2446))),"",MID(other_hotels_test!L2446,FIND("travelled",other_hotels_test!L2446,1)+9,LEN(other_hotels_test!L2446))))</f>
        <v>as a couple</v>
      </c>
      <c r="K2446" s="4" t="e">
        <f ca="1">udfRegEx(other_hotels_test!M2446,"\d( of )\d( stars).*(n&gt;)([\s\S]*;)")&amp;CHAR(10)&amp;udfRegEx(other_hotels_test!M2446,"[^;]+$\d( of )\d( stars).*(n&gt;)([\s\S]*;)")</f>
        <v>#NAME?</v>
      </c>
      <c r="N2446" s="1" t="str">
        <f>other_hotels_test!P2446</f>
        <v>Reviewed 20 December 2012</v>
      </c>
    </row>
    <row r="2447" spans="1:14" ht="70">
      <c r="A2447" s="1" t="str">
        <f>MID(other_hotels_test!D2447,1,FIND("_data",other_hotels_test!D2447,1)-1)</f>
        <v>fragrance_hotel_ruby</v>
      </c>
      <c r="B2447" s="4" t="str">
        <f>other_hotels_test!G2447</f>
        <v>Robert H</v>
      </c>
      <c r="C2447" s="4" t="str">
        <f>IF(ISBLANK(other_hotels_test!H2447),"",other_hotels_test!H2447)</f>
        <v>Fairport New York</v>
      </c>
      <c r="D2447" s="1" t="str">
        <f>MID(other_hotels_test!I2447,FIND("of",other_hotels_test!I2447,1)-2,12)</f>
        <v>5 of 5 stars</v>
      </c>
      <c r="E2447" s="1" t="str">
        <f>MID(other_hotels_test!I2447,FIND("of",other_hotels_test!I2447,1)-2,2)</f>
        <v xml:space="preserve">5 </v>
      </c>
      <c r="F2447" s="2">
        <f>MID(other_hotels_test!I2447,FIND("of",other_hotels_test!I2447,1)-2,2)/MID(other_hotels_test!I2447,FIND("of",other_hotels_test!I2447,1)+2,2)</f>
        <v>1</v>
      </c>
      <c r="G2447" s="3" t="str">
        <f>IF(ISBLANK(other_hotels_test!J2447),"",other_hotels_test!J2447)</f>
        <v>“Newly remodelled hotel”</v>
      </c>
      <c r="H2447" s="3" t="str">
        <f>IF(ISBLANK(other_hotels_test!K2447),"",other_hotels_test!K2447)</f>
        <v>Hotel has been completely renovated. Congratulatory signs were visible. Hotel decor is modern and tastefully done. Bed is very comfortable. Lobby area is small and Wi-Fi not accessible from the room. This the nicest Fragrance hotel I have stayed in (4) and probably the best in the Geylang area.</v>
      </c>
      <c r="I2447" s="1" t="str">
        <f>TRIM(IF(ISERROR(MID(other_hotels_test!L2447,7,FIND("travelled",other_hotels_test!L2447,1)-7)),"",MID(other_hotels_test!L2447,7,FIND("travelled",other_hotels_test!L2447,1)-7)))</f>
        <v>December 2012</v>
      </c>
      <c r="J2447" s="1" t="str">
        <f>TRIM(IF(ISERROR(MID(other_hotels_test!L2447,FIND("travelled",other_hotels_test!L2447,1)+9,LEN(other_hotels_test!L2447))),"",MID(other_hotels_test!L2447,FIND("travelled",other_hotels_test!L2447,1)+9,LEN(other_hotels_test!L2447))))</f>
        <v>solo</v>
      </c>
      <c r="K2447" s="4" t="e">
        <f ca="1">udfRegEx(other_hotels_test!M2447,"\d( of )\d( stars).*(n&gt;)([\s\S]*;)")&amp;CHAR(10)&amp;udfRegEx(other_hotels_test!M2447,"[^;]+$\d( of )\d( stars).*(n&gt;)([\s\S]*;)")</f>
        <v>#NAME?</v>
      </c>
      <c r="N2447" s="1" t="str">
        <f>other_hotels_test!P2447</f>
        <v>Reviewed 7 December 2012</v>
      </c>
    </row>
    <row r="2448" spans="1:14" ht="56">
      <c r="A2448" s="1" t="str">
        <f>MID(other_hotels_test!D2448,1,FIND("_data",other_hotels_test!D2448,1)-1)</f>
        <v>fragrance_hotel_ruby</v>
      </c>
      <c r="B2448" s="4" t="str">
        <f>other_hotels_test!G2448</f>
        <v>Ed W</v>
      </c>
      <c r="C2448" s="4" t="str">
        <f>IF(ISBLANK(other_hotels_test!H2448),"",other_hotels_test!H2448)</f>
        <v>Taipei Taiwan</v>
      </c>
      <c r="D2448" s="1" t="str">
        <f>MID(other_hotels_test!I2448,FIND("of",other_hotels_test!I2448,1)-2,12)</f>
        <v>3 of 5 stars</v>
      </c>
      <c r="E2448" s="1" t="str">
        <f>MID(other_hotels_test!I2448,FIND("of",other_hotels_test!I2448,1)-2,2)</f>
        <v xml:space="preserve">3 </v>
      </c>
      <c r="F2448" s="2">
        <f>MID(other_hotels_test!I2448,FIND("of",other_hotels_test!I2448,1)-2,2)/MID(other_hotels_test!I2448,FIND("of",other_hotels_test!I2448,1)+2,2)</f>
        <v>0.6</v>
      </c>
      <c r="G2448" s="3" t="str">
        <f>IF(ISBLANK(other_hotels_test!J2448),"",other_hotels_test!J2448)</f>
        <v>“Just right for its price”</v>
      </c>
      <c r="H2448" s="3" t="str">
        <f>IF(ISBLANK(other_hotels_test!K2448),"",other_hotels_test!K2448)</f>
        <v>I stayed here for 4 nights. Room rates is cheap. The room is clean although not much channels on TV. Hotel is just 10 min to Aljunid MRT station. 7-11 convenient store Money changer and several restaurants just across the streets.</v>
      </c>
      <c r="I2448" s="1" t="str">
        <f>TRIM(IF(ISERROR(MID(other_hotels_test!L2448,7,FIND("travelled",other_hotels_test!L2448,1)-7)),"",MID(other_hotels_test!L2448,7,FIND("travelled",other_hotels_test!L2448,1)-7)))</f>
        <v>April 2012</v>
      </c>
      <c r="J2448" s="1" t="str">
        <f>TRIM(IF(ISERROR(MID(other_hotels_test!L2448,FIND("travelled",other_hotels_test!L2448,1)+9,LEN(other_hotels_test!L2448))),"",MID(other_hotels_test!L2448,FIND("travelled",other_hotels_test!L2448,1)+9,LEN(other_hotels_test!L2448))))</f>
        <v>with family</v>
      </c>
      <c r="K2448" s="4" t="e">
        <f ca="1">udfRegEx(other_hotels_test!M2448,"\d( of )\d( stars).*(n&gt;)([\s\S]*;)")&amp;CHAR(10)&amp;udfRegEx(other_hotels_test!M2448,"[^;]+$\d( of )\d( stars).*(n&gt;)([\s\S]*;)")</f>
        <v>#NAME?</v>
      </c>
      <c r="N2448" s="1" t="str">
        <f>other_hotels_test!P2448</f>
        <v>Reviewed 17 February 2013</v>
      </c>
    </row>
    <row r="2449" spans="1:14" ht="84">
      <c r="A2449" s="1" t="str">
        <f>MID(other_hotels_test!D2449,1,FIND("_data",other_hotels_test!D2449,1)-1)</f>
        <v>fragrance_hotel_ruby</v>
      </c>
      <c r="B2449" s="4" t="str">
        <f>other_hotels_test!G2449</f>
        <v>Jaz G</v>
      </c>
      <c r="C2449" s="4" t="str">
        <f>IF(ISBLANK(other_hotels_test!H2449),"",other_hotels_test!H2449)</f>
        <v>Manila Philippines</v>
      </c>
      <c r="D2449" s="1" t="str">
        <f>MID(other_hotels_test!I2449,FIND("of",other_hotels_test!I2449,1)-2,12)</f>
        <v>5 of 5 stars</v>
      </c>
      <c r="E2449" s="1" t="str">
        <f>MID(other_hotels_test!I2449,FIND("of",other_hotels_test!I2449,1)-2,2)</f>
        <v xml:space="preserve">5 </v>
      </c>
      <c r="F2449" s="2">
        <f>MID(other_hotels_test!I2449,FIND("of",other_hotels_test!I2449,1)-2,2)/MID(other_hotels_test!I2449,FIND("of",other_hotels_test!I2449,1)+2,2)</f>
        <v>1</v>
      </c>
      <c r="G2449" s="3" t="str">
        <f>IF(ISBLANK(other_hotels_test!J2449),"",other_hotels_test!J2449)</f>
        <v>“Very Nice place to stay in”</v>
      </c>
      <c r="H2449" s="3" t="str">
        <f>IF(ISBLANK(other_hotels_test!K2449),"",other_hotels_test!K2449)</f>
        <v>They have a very nice customer service clean bathroom comfortable beds and an excellent desk officers who will really assist you with all your needs. Also the hotel rate is cheap and affordable. Ms. Nadiah the desk officer at night shift is hospitable and have a nice smile. The location of the hotel is near the MRT and local eateries so traveling is very easy. Keep it up!</v>
      </c>
      <c r="I2449" s="1" t="str">
        <f>TRIM(IF(ISERROR(MID(other_hotels_test!L2449,7,FIND("travelled",other_hotels_test!L2449,1)-7)),"",MID(other_hotels_test!L2449,7,FIND("travelled",other_hotels_test!L2449,1)-7)))</f>
        <v>February 2013</v>
      </c>
      <c r="J2449" s="1" t="str">
        <f>TRIM(IF(ISERROR(MID(other_hotels_test!L2449,FIND("travelled",other_hotels_test!L2449,1)+9,LEN(other_hotels_test!L2449))),"",MID(other_hotels_test!L2449,FIND("travelled",other_hotels_test!L2449,1)+9,LEN(other_hotels_test!L2449))))</f>
        <v>with friends</v>
      </c>
      <c r="K2449" s="4" t="e">
        <f ca="1">udfRegEx(other_hotels_test!M2449,"\d( of )\d( stars).*(n&gt;)([\s\S]*;)")&amp;CHAR(10)&amp;udfRegEx(other_hotels_test!M2449,"[^;]+$\d( of )\d( stars).*(n&gt;)([\s\S]*;)")</f>
        <v>#NAME?</v>
      </c>
      <c r="N2449" s="1" t="str">
        <f>other_hotels_test!P2449</f>
        <v>Reviewed 14 February 2013</v>
      </c>
    </row>
    <row r="2450" spans="1:14" ht="140">
      <c r="A2450" s="1" t="str">
        <f>MID(other_hotels_test!D2450,1,FIND("_data",other_hotels_test!D2450,1)-1)</f>
        <v>fragrance_hotel_ruby</v>
      </c>
      <c r="B2450" s="4" t="str">
        <f>other_hotels_test!G2450</f>
        <v>jitazita</v>
      </c>
      <c r="C2450" s="4" t="str">
        <f>IF(ISBLANK(other_hotels_test!H2450),"",other_hotels_test!H2450)</f>
        <v>Yogyakarta</v>
      </c>
      <c r="D2450" s="1" t="str">
        <f>MID(other_hotels_test!I2450,FIND("of",other_hotels_test!I2450,1)-2,12)</f>
        <v>3 of 5 stars</v>
      </c>
      <c r="E2450" s="1" t="str">
        <f>MID(other_hotels_test!I2450,FIND("of",other_hotels_test!I2450,1)-2,2)</f>
        <v xml:space="preserve">3 </v>
      </c>
      <c r="F2450" s="2">
        <f>MID(other_hotels_test!I2450,FIND("of",other_hotels_test!I2450,1)-2,2)/MID(other_hotels_test!I2450,FIND("of",other_hotels_test!I2450,1)+2,2)</f>
        <v>0.6</v>
      </c>
      <c r="G2450" s="3" t="str">
        <f>IF(ISBLANK(other_hotels_test!J2450),"",other_hotels_test!J2450)</f>
        <v>“good hotel”</v>
      </c>
      <c r="H2450" s="3" t="str">
        <f>IF(ISBLANK(other_hotels_test!K2450),"",other_hotels_test!K2450)</f>
        <v>stayd there for two nights. the reception was very hepful but they are charging us for everything from wifi to plug. Well you get what you paid for. The room and the bathroom is clean. The thing is the shower is sometimes hot and sometimes cold and sometimes too hot. MRT is like 10 mins walk. There are many small restaurants serving some chinese food which is VERY cheap and yummy too. Local TV channels some are in english some are in chinese. I was surprised that there many girls outside the hotel then I decided to google it and Ta-da! Red light district! I dont mind staying there just surprised. But overall it was a nice stay there and</v>
      </c>
      <c r="I2450" s="1" t="str">
        <f>TRIM(IF(ISERROR(MID(other_hotels_test!L2450,7,FIND("travelled",other_hotels_test!L2450,1)-7)),"",MID(other_hotels_test!L2450,7,FIND("travelled",other_hotels_test!L2450,1)-7)))</f>
        <v>April 2012</v>
      </c>
      <c r="J2450" s="1" t="str">
        <f>TRIM(IF(ISERROR(MID(other_hotels_test!L2450,FIND("travelled",other_hotels_test!L2450,1)+9,LEN(other_hotels_test!L2450))),"",MID(other_hotels_test!L2450,FIND("travelled",other_hotels_test!L2450,1)+9,LEN(other_hotels_test!L2450))))</f>
        <v>with friends</v>
      </c>
      <c r="K2450" s="4" t="e">
        <f ca="1">udfRegEx(other_hotels_test!M2450,"\d( of )\d( stars).*(n&gt;)([\s\S]*;)")&amp;CHAR(10)&amp;udfRegEx(other_hotels_test!M2450,"[^;]+$\d( of )\d( stars).*(n&gt;)([\s\S]*;)")</f>
        <v>#NAME?</v>
      </c>
      <c r="N2450" s="1" t="str">
        <f>other_hotels_test!P2450</f>
        <v>Reviewed 7 February 2013</v>
      </c>
    </row>
    <row r="2451" spans="1:14" ht="168">
      <c r="A2451" s="1" t="str">
        <f>MID(other_hotels_test!D2451,1,FIND("_data",other_hotels_test!D2451,1)-1)</f>
        <v>fragrance_hotel_ruby</v>
      </c>
      <c r="B2451" s="4" t="str">
        <f>other_hotels_test!G2451</f>
        <v>shep03</v>
      </c>
      <c r="C2451" s="4" t="str">
        <f>IF(ISBLANK(other_hotels_test!H2451),"",other_hotels_test!H2451)</f>
        <v>Leeds United Kingdom</v>
      </c>
      <c r="D2451" s="1" t="str">
        <f>MID(other_hotels_test!I2451,FIND("of",other_hotels_test!I2451,1)-2,12)</f>
        <v>4 of 5 stars</v>
      </c>
      <c r="E2451" s="1" t="str">
        <f>MID(other_hotels_test!I2451,FIND("of",other_hotels_test!I2451,1)-2,2)</f>
        <v xml:space="preserve">4 </v>
      </c>
      <c r="F2451" s="2">
        <f>MID(other_hotels_test!I2451,FIND("of",other_hotels_test!I2451,1)-2,2)/MID(other_hotels_test!I2451,FIND("of",other_hotels_test!I2451,1)+2,2)</f>
        <v>0.8</v>
      </c>
      <c r="G2451" s="3" t="str">
        <f>IF(ISBLANK(other_hotels_test!J2451),"",other_hotels_test!J2451)</f>
        <v>“Very good hotel with budget price”</v>
      </c>
      <c r="H2451" s="3" t="str">
        <f>IF(ISBLANK(other_hotels_test!K2451),"",other_hotels_test!K2451)</f>
        <v>We picked this hotel as we needed somewhere budget to stay for an overnight stop. We were very pleasantly surprised when we arrived at the hotel the reception area was nice and staff very friendly. We were lucky to be upgraded as all of the other rooms were booked out. The room was very clean smart and was very much a business hotel room. The location was okay a short walk to the train station allowing you to get into the city centre and the airport fairly easily. The only thing we found strange was it seems to be based in a red light district. The streets were lined with ladies of the night (during the day and night) however there was no trouble and it didn't really bother us. There are some good cheap eat food courts near the hotel too. I'd recommend this hotel for a budget night in Singapore.</v>
      </c>
      <c r="I2451" s="1" t="str">
        <f>TRIM(IF(ISERROR(MID(other_hotels_test!L2451,7,FIND("travelled",other_hotels_test!L2451,1)-7)),"",MID(other_hotels_test!L2451,7,FIND("travelled",other_hotels_test!L2451,1)-7)))</f>
        <v>December 2012</v>
      </c>
      <c r="J2451" s="1" t="str">
        <f>TRIM(IF(ISERROR(MID(other_hotels_test!L2451,FIND("travelled",other_hotels_test!L2451,1)+9,LEN(other_hotels_test!L2451))),"",MID(other_hotels_test!L2451,FIND("travelled",other_hotels_test!L2451,1)+9,LEN(other_hotels_test!L2451))))</f>
        <v>as a couple</v>
      </c>
      <c r="K2451" s="4" t="e">
        <f ca="1">udfRegEx(other_hotels_test!M2451,"\d( of )\d( stars).*(n&gt;)([\s\S]*;)")&amp;CHAR(10)&amp;udfRegEx(other_hotels_test!M2451,"[^;]+$\d( of )\d( stars).*(n&gt;)([\s\S]*;)")</f>
        <v>#NAME?</v>
      </c>
      <c r="N2451" s="1" t="str">
        <f>other_hotels_test!P2451</f>
        <v>Reviewed 9 January 2013</v>
      </c>
    </row>
    <row r="2452" spans="1:14" ht="126">
      <c r="A2452" s="1" t="str">
        <f>MID(other_hotels_test!D2452,1,FIND("_data",other_hotels_test!D2452,1)-1)</f>
        <v>fragrance_hotel_ruby</v>
      </c>
      <c r="B2452" s="4" t="str">
        <f>other_hotels_test!G2452</f>
        <v>Mark F</v>
      </c>
      <c r="C2452" s="4" t="str">
        <f>IF(ISBLANK(other_hotels_test!H2452),"",other_hotels_test!H2452)</f>
        <v>Bali</v>
      </c>
      <c r="D2452" s="1" t="str">
        <f>MID(other_hotels_test!I2452,FIND("of",other_hotels_test!I2452,1)-2,12)</f>
        <v>3 of 5 stars</v>
      </c>
      <c r="E2452" s="1" t="str">
        <f>MID(other_hotels_test!I2452,FIND("of",other_hotels_test!I2452,1)-2,2)</f>
        <v xml:space="preserve">3 </v>
      </c>
      <c r="F2452" s="2">
        <f>MID(other_hotels_test!I2452,FIND("of",other_hotels_test!I2452,1)-2,2)/MID(other_hotels_test!I2452,FIND("of",other_hotels_test!I2452,1)+2,2)</f>
        <v>0.6</v>
      </c>
      <c r="G2452" s="3" t="str">
        <f>IF(ISBLANK(other_hotels_test!J2452),"",other_hotels_test!J2452)</f>
        <v>“Great hotel - noisy guests”</v>
      </c>
      <c r="H2452" s="3" t="str">
        <f>IF(ISBLANK(other_hotels_test!K2452),"",other_hotels_test!K2452)</f>
        <v>The hotel is new cheap and close to eateries and MRT- only 5 minutes walk away. There's plenty of prostitutes even in the morning but they leave you alone. The hotel is clean and very well presented. The rooms are tiny but very comfortable. There is no wifi but you can use the computer downstairs. There is only 1 problem and it is a huge problem. The hotel was full of Chinese guests who opened their door late and night and the crack of dawn not just talking but yelling. Their constant yelling was very disturbing even after I kindly asked them to shut their hotel door.</v>
      </c>
      <c r="I2452" s="1" t="str">
        <f>TRIM(IF(ISERROR(MID(other_hotels_test!L2452,7,FIND("travelled",other_hotels_test!L2452,1)-7)),"",MID(other_hotels_test!L2452,7,FIND("travelled",other_hotels_test!L2452,1)-7)))</f>
        <v>December 2012</v>
      </c>
      <c r="J2452" s="1" t="str">
        <f>TRIM(IF(ISERROR(MID(other_hotels_test!L2452,FIND("travelled",other_hotels_test!L2452,1)+9,LEN(other_hotels_test!L2452))),"",MID(other_hotels_test!L2452,FIND("travelled",other_hotels_test!L2452,1)+9,LEN(other_hotels_test!L2452))))</f>
        <v>as a couple</v>
      </c>
      <c r="K2452" s="4" t="e">
        <f ca="1">udfRegEx(other_hotels_test!M2452,"\d( of )\d( stars).*(n&gt;)([\s\S]*;)")&amp;CHAR(10)&amp;udfRegEx(other_hotels_test!M2452,"[^;]+$\d( of )\d( stars).*(n&gt;)([\s\S]*;)")</f>
        <v>#NAME?</v>
      </c>
      <c r="N2452" s="1" t="str">
        <f>other_hotels_test!P2452</f>
        <v>Reviewed 20 December 2012</v>
      </c>
    </row>
    <row r="2453" spans="1:14" ht="196">
      <c r="A2453" s="1" t="str">
        <f>MID(other_hotels_test!D2453,1,FIND("_data",other_hotels_test!D2453,1)-1)</f>
        <v>fragrance_hotel_ruby</v>
      </c>
      <c r="B2453" s="4" t="str">
        <f>other_hotels_test!G2453</f>
        <v>MJJ122</v>
      </c>
      <c r="C2453" s="4" t="str">
        <f>IF(ISBLANK(other_hotels_test!H2453),"",other_hotels_test!H2453)</f>
        <v>North Hollywood California</v>
      </c>
      <c r="D2453" s="1" t="str">
        <f>MID(other_hotels_test!I2453,FIND("of",other_hotels_test!I2453,1)-2,12)</f>
        <v>5 of 5 stars</v>
      </c>
      <c r="E2453" s="1" t="str">
        <f>MID(other_hotels_test!I2453,FIND("of",other_hotels_test!I2453,1)-2,2)</f>
        <v xml:space="preserve">5 </v>
      </c>
      <c r="F2453" s="2">
        <f>MID(other_hotels_test!I2453,FIND("of",other_hotels_test!I2453,1)-2,2)/MID(other_hotels_test!I2453,FIND("of",other_hotels_test!I2453,1)+2,2)</f>
        <v>1</v>
      </c>
      <c r="G2453" s="3" t="str">
        <f>IF(ISBLANK(other_hotels_test!J2453),"",other_hotels_test!J2453)</f>
        <v>“Best Value in Singapore”</v>
      </c>
      <c r="H2453" s="3" t="str">
        <f>IF(ISBLANK(other_hotels_test!K2453),"",other_hotels_test!K2453)</f>
        <v>Compared to the rest of Southeast Asia Singapore is not cheap. The Fragrance Hotel chain is one of the best values in Singapore and the Fragrance Ruby is one of the nicer hotels but be warned--it's not for everyone. First of all it's located in Geylong away from the tourist area and right in the heart of the red light district. The area is not dangerous but male travellers will be propositioned by working women in the area. In my opinion though the advantages outweigh the disadvantages of staying here. Geylong is a working class area with some of the most delicious food on the planet. It is easily accessible by the MRT Train or bus and hotel rates are much lower than other parts of Singapore. Many budget and business travelers do choose to stay here. Rooms are small but clean and comfortable. I kind of enjoyed being in a non tourist area of Singapore and would have no problem staying here again.</v>
      </c>
      <c r="I2453" s="1" t="str">
        <f>TRIM(IF(ISERROR(MID(other_hotels_test!L2453,7,FIND("travelled",other_hotels_test!L2453,1)-7)),"",MID(other_hotels_test!L2453,7,FIND("travelled",other_hotels_test!L2453,1)-7)))</f>
        <v>January 2013</v>
      </c>
      <c r="J2453" s="1" t="str">
        <f>TRIM(IF(ISERROR(MID(other_hotels_test!L2453,FIND("travelled",other_hotels_test!L2453,1)+9,LEN(other_hotels_test!L2453))),"",MID(other_hotels_test!L2453,FIND("travelled",other_hotels_test!L2453,1)+9,LEN(other_hotels_test!L2453))))</f>
        <v>solo</v>
      </c>
      <c r="K2453" s="4" t="e">
        <f ca="1">udfRegEx(other_hotels_test!M2453,"\d( of )\d( stars).*(n&gt;)([\s\S]*;)")&amp;CHAR(10)&amp;udfRegEx(other_hotels_test!M2453,"[^;]+$\d( of )\d( stars).*(n&gt;)([\s\S]*;)")</f>
        <v>#NAME?</v>
      </c>
      <c r="N2453" s="1" t="str">
        <f>other_hotels_test!P2453</f>
        <v>Reviewed 11 March 2013</v>
      </c>
    </row>
    <row r="2454" spans="1:14" ht="252">
      <c r="A2454" s="1" t="str">
        <f>MID(other_hotels_test!D2454,1,FIND("_data",other_hotels_test!D2454,1)-1)</f>
        <v>fragrance_hotel_ruby</v>
      </c>
      <c r="B2454" s="4" t="str">
        <f>other_hotels_test!G2454</f>
        <v>Jelme</v>
      </c>
      <c r="C2454" s="4" t="str">
        <f>IF(ISBLANK(other_hotels_test!H2454),"",other_hotels_test!H2454)</f>
        <v>Warsaw Poland</v>
      </c>
      <c r="D2454" s="1" t="str">
        <f>MID(other_hotels_test!I2454,FIND("of",other_hotels_test!I2454,1)-2,12)</f>
        <v>4 of 5 stars</v>
      </c>
      <c r="E2454" s="1" t="str">
        <f>MID(other_hotels_test!I2454,FIND("of",other_hotels_test!I2454,1)-2,2)</f>
        <v xml:space="preserve">4 </v>
      </c>
      <c r="F2454" s="2">
        <f>MID(other_hotels_test!I2454,FIND("of",other_hotels_test!I2454,1)-2,2)/MID(other_hotels_test!I2454,FIND("of",other_hotels_test!I2454,1)+2,2)</f>
        <v>0.8</v>
      </c>
      <c r="G2454" s="3" t="str">
        <f>IF(ISBLANK(other_hotels_test!J2454),"",other_hotels_test!J2454)</f>
        <v>“As for Singapore - good value for the money”</v>
      </c>
      <c r="H2454" s="3" t="str">
        <f>IF(ISBLANK(other_hotels_test!K2454),"",other_hotels_test!K2454)</f>
        <v>Stayed two nights at the begining of February 2013. As for Singapore the place is good value for the money - I don't think one can get better place in this price extent. Like other people described the rooms are really small but enough if you treat them just as a place to spend night. The bathroom is also small. Most important is - contrary to what some visitors grumbled in the past - that the room and the bathroom were clean. It is true that almost oposite the hotel there is a place where prostitutes wait for "their duties" but I rather considered it as an interesting social phenomenon. Apart from that we felt really safe in the neighberhood. It is about 10 min walk from municiple train station and there is a plenty of restaurants (mostly very "local") in the area. At the end I was pleased we stayed in this part of the city - we would for sure not made a special trip here and that way we had an opportunity to experience a bit different Singapore. Big plus for the windows in the room which is not often in Singapore. Pity that there is no any breakfast (even basic). There is free Wifi at the lobby as well as a stationary computer (payed separately).</v>
      </c>
      <c r="I2454" s="1" t="str">
        <f>TRIM(IF(ISERROR(MID(other_hotels_test!L2454,7,FIND("travelled",other_hotels_test!L2454,1)-7)),"",MID(other_hotels_test!L2454,7,FIND("travelled",other_hotels_test!L2454,1)-7)))</f>
        <v>February 2013</v>
      </c>
      <c r="J2454" s="1" t="str">
        <f>TRIM(IF(ISERROR(MID(other_hotels_test!L2454,FIND("travelled",other_hotels_test!L2454,1)+9,LEN(other_hotels_test!L2454))),"",MID(other_hotels_test!L2454,FIND("travelled",other_hotels_test!L2454,1)+9,LEN(other_hotels_test!L2454))))</f>
        <v>as a couple</v>
      </c>
      <c r="K2454" s="4" t="e">
        <f ca="1">udfRegEx(other_hotels_test!M2454,"\d( of )\d( stars).*(n&gt;)([\s\S]*;)")&amp;CHAR(10)&amp;udfRegEx(other_hotels_test!M2454,"[^;]+$\d( of )\d( stars).*(n&gt;)([\s\S]*;)")</f>
        <v>#NAME?</v>
      </c>
      <c r="N2454" s="1" t="str">
        <f>other_hotels_test!P2454</f>
        <v>Reviewed 26 February 2013</v>
      </c>
    </row>
    <row r="2455" spans="1:14" ht="84">
      <c r="A2455" s="1" t="str">
        <f>MID(other_hotels_test!D2455,1,FIND("_data",other_hotels_test!D2455,1)-1)</f>
        <v>fragrance_hotel_ruby</v>
      </c>
      <c r="B2455" s="4" t="str">
        <f>other_hotels_test!G2455</f>
        <v>lhourigan</v>
      </c>
      <c r="C2455" s="4" t="str">
        <f>IF(ISBLANK(other_hotels_test!H2455),"",other_hotels_test!H2455)</f>
        <v>Mooloolaba Australia</v>
      </c>
      <c r="D2455" s="1" t="str">
        <f>MID(other_hotels_test!I2455,FIND("of",other_hotels_test!I2455,1)-2,12)</f>
        <v>5 of 5 stars</v>
      </c>
      <c r="E2455" s="1" t="str">
        <f>MID(other_hotels_test!I2455,FIND("of",other_hotels_test!I2455,1)-2,2)</f>
        <v xml:space="preserve">5 </v>
      </c>
      <c r="F2455" s="2">
        <f>MID(other_hotels_test!I2455,FIND("of",other_hotels_test!I2455,1)-2,2)/MID(other_hotels_test!I2455,FIND("of",other_hotels_test!I2455,1)+2,2)</f>
        <v>1</v>
      </c>
      <c r="G2455" s="3" t="str">
        <f>IF(ISBLANK(other_hotels_test!J2455),"",other_hotels_test!J2455)</f>
        <v>“tiny but super clean bedding and comfortable”</v>
      </c>
      <c r="H2455" s="3" t="str">
        <f>IF(ISBLANK(other_hotels_test!K2455),"",other_hotels_test!K2455)</f>
        <v>If you are a size 16 or wheelchair bound pick another hotel. This hotel everything worked and it was an international hub for all ages. It is on a red light street but also has great food to the right near geylang markets. I will be re-booking every trip. Fluffy clean pillows and doonaspowerful air-con. 3 working net stationswi-ficable. Budget pricereally good.</v>
      </c>
      <c r="I2455" s="1" t="str">
        <f>TRIM(IF(ISERROR(MID(other_hotels_test!L2455,7,FIND("travelled",other_hotels_test!L2455,1)-7)),"",MID(other_hotels_test!L2455,7,FIND("travelled",other_hotels_test!L2455,1)-7)))</f>
        <v>February 2013</v>
      </c>
      <c r="J2455" s="1" t="str">
        <f>TRIM(IF(ISERROR(MID(other_hotels_test!L2455,FIND("travelled",other_hotels_test!L2455,1)+9,LEN(other_hotels_test!L2455))),"",MID(other_hotels_test!L2455,FIND("travelled",other_hotels_test!L2455,1)+9,LEN(other_hotels_test!L2455))))</f>
        <v>solo</v>
      </c>
      <c r="K2455" s="4" t="e">
        <f ca="1">udfRegEx(other_hotels_test!M2455,"\d( of )\d( stars).*(n&gt;)([\s\S]*;)")&amp;CHAR(10)&amp;udfRegEx(other_hotels_test!M2455,"[^;]+$\d( of )\d( stars).*(n&gt;)([\s\S]*;)")</f>
        <v>#NAME?</v>
      </c>
      <c r="N2455" s="1" t="str">
        <f>other_hotels_test!P2455</f>
        <v>Reviewed 22 February 2013</v>
      </c>
    </row>
    <row r="2456" spans="1:14" ht="56">
      <c r="A2456" s="1" t="str">
        <f>MID(other_hotels_test!D2456,1,FIND("_data",other_hotels_test!D2456,1)-1)</f>
        <v>fragrance_hotel_ruby</v>
      </c>
      <c r="B2456" s="4" t="str">
        <f>other_hotels_test!G2456</f>
        <v>anssitanssi</v>
      </c>
      <c r="C2456" s="4" t="str">
        <f>IF(ISBLANK(other_hotels_test!H2456),"",other_hotels_test!H2456)</f>
        <v>Helsinki Finland</v>
      </c>
      <c r="D2456" s="1" t="str">
        <f>MID(other_hotels_test!I2456,FIND("of",other_hotels_test!I2456,1)-2,12)</f>
        <v>3 of 5 stars</v>
      </c>
      <c r="E2456" s="1" t="str">
        <f>MID(other_hotels_test!I2456,FIND("of",other_hotels_test!I2456,1)-2,2)</f>
        <v xml:space="preserve">3 </v>
      </c>
      <c r="F2456" s="2">
        <f>MID(other_hotels_test!I2456,FIND("of",other_hotels_test!I2456,1)-2,2)/MID(other_hotels_test!I2456,FIND("of",other_hotels_test!I2456,1)+2,2)</f>
        <v>0.6</v>
      </c>
      <c r="G2456" s="3" t="str">
        <f>IF(ISBLANK(other_hotels_test!J2456),"",other_hotels_test!J2456)</f>
        <v>“Good price hotel”</v>
      </c>
      <c r="H2456" s="3" t="str">
        <f>IF(ISBLANK(other_hotels_test!K2456),"",other_hotels_test!K2456)</f>
        <v>Only stayed the for one night after a flight before going to Johor Bahru. Clean room quiet and close to the MRT station. Nice customer service a the desk.Located at the "red light distric" according to our taxi driver.</v>
      </c>
      <c r="I2456" s="1" t="str">
        <f>TRIM(IF(ISERROR(MID(other_hotels_test!L2456,7,FIND("travelled",other_hotels_test!L2456,1)-7)),"",MID(other_hotels_test!L2456,7,FIND("travelled",other_hotels_test!L2456,1)-7)))</f>
        <v>February 2013</v>
      </c>
      <c r="J2456" s="1" t="str">
        <f>TRIM(IF(ISERROR(MID(other_hotels_test!L2456,FIND("travelled",other_hotels_test!L2456,1)+9,LEN(other_hotels_test!L2456))),"",MID(other_hotels_test!L2456,FIND("travelled",other_hotels_test!L2456,1)+9,LEN(other_hotels_test!L2456))))</f>
        <v>as a couple</v>
      </c>
      <c r="K2456" s="4" t="e">
        <f ca="1">udfRegEx(other_hotels_test!M2456,"\d( of )\d( stars).*(n&gt;)([\s\S]*;)")&amp;CHAR(10)&amp;udfRegEx(other_hotels_test!M2456,"[^;]+$\d( of )\d( stars).*(n&gt;)([\s\S]*;)")</f>
        <v>#NAME?</v>
      </c>
      <c r="N2456" s="1" t="str">
        <f>other_hotels_test!P2456</f>
        <v>Reviewed 17 February 2013</v>
      </c>
    </row>
    <row r="2457" spans="1:14" ht="56">
      <c r="A2457" s="1" t="str">
        <f>MID(other_hotels_test!D2457,1,FIND("_data",other_hotels_test!D2457,1)-1)</f>
        <v>fragrance_hotel_ruby</v>
      </c>
      <c r="B2457" s="4" t="str">
        <f>other_hotels_test!G2457</f>
        <v>Ed W</v>
      </c>
      <c r="C2457" s="4" t="str">
        <f>IF(ISBLANK(other_hotels_test!H2457),"",other_hotels_test!H2457)</f>
        <v>Taipei Taiwan</v>
      </c>
      <c r="D2457" s="1" t="str">
        <f>MID(other_hotels_test!I2457,FIND("of",other_hotels_test!I2457,1)-2,12)</f>
        <v>3 of 5 stars</v>
      </c>
      <c r="E2457" s="1" t="str">
        <f>MID(other_hotels_test!I2457,FIND("of",other_hotels_test!I2457,1)-2,2)</f>
        <v xml:space="preserve">3 </v>
      </c>
      <c r="F2457" s="2">
        <f>MID(other_hotels_test!I2457,FIND("of",other_hotels_test!I2457,1)-2,2)/MID(other_hotels_test!I2457,FIND("of",other_hotels_test!I2457,1)+2,2)</f>
        <v>0.6</v>
      </c>
      <c r="G2457" s="3" t="str">
        <f>IF(ISBLANK(other_hotels_test!J2457),"",other_hotels_test!J2457)</f>
        <v>“Just right for its price”</v>
      </c>
      <c r="H2457" s="3" t="str">
        <f>IF(ISBLANK(other_hotels_test!K2457),"",other_hotels_test!K2457)</f>
        <v>I stayed here for 4 nights. Room rates is cheap. The room is clean although not much channels on TV. Hotel is just 10 min to Aljunid MRT station. 7-11 convenient store Money changer and several restaurants just across the streets.</v>
      </c>
      <c r="I2457" s="1" t="str">
        <f>TRIM(IF(ISERROR(MID(other_hotels_test!L2457,7,FIND("travelled",other_hotels_test!L2457,1)-7)),"",MID(other_hotels_test!L2457,7,FIND("travelled",other_hotels_test!L2457,1)-7)))</f>
        <v>April 2012</v>
      </c>
      <c r="J2457" s="1" t="str">
        <f>TRIM(IF(ISERROR(MID(other_hotels_test!L2457,FIND("travelled",other_hotels_test!L2457,1)+9,LEN(other_hotels_test!L2457))),"",MID(other_hotels_test!L2457,FIND("travelled",other_hotels_test!L2457,1)+9,LEN(other_hotels_test!L2457))))</f>
        <v>with family</v>
      </c>
      <c r="K2457" s="4" t="e">
        <f ca="1">udfRegEx(other_hotels_test!M2457,"\d( of )\d( stars).*(n&gt;)([\s\S]*;)")&amp;CHAR(10)&amp;udfRegEx(other_hotels_test!M2457,"[^;]+$\d( of )\d( stars).*(n&gt;)([\s\S]*;)")</f>
        <v>#NAME?</v>
      </c>
      <c r="N2457" s="1" t="str">
        <f>other_hotels_test!P2457</f>
        <v>Reviewed 17 February 2013</v>
      </c>
    </row>
    <row r="2458" spans="1:14" ht="224">
      <c r="A2458" s="1" t="str">
        <f>MID(other_hotels_test!D2458,1,FIND("_data",other_hotels_test!D2458,1)-1)</f>
        <v>fragrance_hotel_ruby</v>
      </c>
      <c r="B2458" s="4" t="str">
        <f>other_hotels_test!G2458</f>
        <v>sprintlane</v>
      </c>
      <c r="C2458" s="4" t="str">
        <f>IF(ISBLANK(other_hotels_test!H2458),"",other_hotels_test!H2458)</f>
        <v>Australia</v>
      </c>
      <c r="D2458" s="1" t="str">
        <f>MID(other_hotels_test!I2458,FIND("of",other_hotels_test!I2458,1)-2,12)</f>
        <v>4 of 5 stars</v>
      </c>
      <c r="E2458" s="1" t="str">
        <f>MID(other_hotels_test!I2458,FIND("of",other_hotels_test!I2458,1)-2,2)</f>
        <v xml:space="preserve">4 </v>
      </c>
      <c r="F2458" s="2">
        <f>MID(other_hotels_test!I2458,FIND("of",other_hotels_test!I2458,1)-2,2)/MID(other_hotels_test!I2458,FIND("of",other_hotels_test!I2458,1)+2,2)</f>
        <v>0.8</v>
      </c>
      <c r="G2458" s="3" t="str">
        <f>IF(ISBLANK(other_hotels_test!J2458),"",other_hotels_test!J2458)</f>
        <v>“Probably smallest in price.... and room size!”</v>
      </c>
      <c r="H2458" s="3" t="str">
        <f>IF(ISBLANK(other_hotels_test!K2458),"",other_hotels_test!K2458)</f>
        <v>I stayed at the Fragrance Ruby for one night. On arrival I was pleased to hear that I had been upgraded to an Executive Room. It was very small - so I can't imagine how tiny a normal room must be. Nevertheless all the internals were fresh and new. The bedding (1 Double + 1 Single) was clean and comfortable. All the necessities were in the room including a new DTV (the selection of channels was meagre though). The bathroom was especially squeezy. The shower and toilet are squashed together and the consequently wet floor is annoying. The locality as other reviewers have mentioned is seriously seedy. However I did not feel unsafe. Despite the local street layout being a bit confusing the FR is under 10 minutes walk to Aljunied MRT station which will get you to the heart of town quite quickly. Also my taxi to the airport was only SGD 15. Probably the FR's biggest plus is the price (I paid about AUD 56 via Agoda) - about as cheap as you will find in Singapore. The staff were very friendly and eager to assist. A good option despite the tiny room size.</v>
      </c>
      <c r="I2458" s="1" t="str">
        <f>TRIM(IF(ISERROR(MID(other_hotels_test!L2458,7,FIND("travelled",other_hotels_test!L2458,1)-7)),"",MID(other_hotels_test!L2458,7,FIND("travelled",other_hotels_test!L2458,1)-7)))</f>
        <v>March 2013</v>
      </c>
      <c r="J2458" s="1" t="str">
        <f>TRIM(IF(ISERROR(MID(other_hotels_test!L2458,FIND("travelled",other_hotels_test!L2458,1)+9,LEN(other_hotels_test!L2458))),"",MID(other_hotels_test!L2458,FIND("travelled",other_hotels_test!L2458,1)+9,LEN(other_hotels_test!L2458))))</f>
        <v>solo</v>
      </c>
      <c r="K2458" s="4" t="e">
        <f ca="1">udfRegEx(other_hotels_test!M2458,"\d( of )\d( stars).*(n&gt;)([\s\S]*;)")&amp;CHAR(10)&amp;udfRegEx(other_hotels_test!M2458,"[^;]+$\d( of )\d( stars).*(n&gt;)([\s\S]*;)")</f>
        <v>#NAME?</v>
      </c>
      <c r="N2458" s="1" t="str">
        <f>other_hotels_test!P2458</f>
        <v>Reviewed 13 March 2013</v>
      </c>
    </row>
    <row r="2459" spans="1:14" ht="196">
      <c r="A2459" s="1" t="str">
        <f>MID(other_hotels_test!D2459,1,FIND("_data",other_hotels_test!D2459,1)-1)</f>
        <v>fragrance_hotel_ruby</v>
      </c>
      <c r="B2459" s="4" t="str">
        <f>other_hotels_test!G2459</f>
        <v>MJJ122</v>
      </c>
      <c r="C2459" s="4" t="str">
        <f>IF(ISBLANK(other_hotels_test!H2459),"",other_hotels_test!H2459)</f>
        <v>North Hollywood California</v>
      </c>
      <c r="D2459" s="1" t="str">
        <f>MID(other_hotels_test!I2459,FIND("of",other_hotels_test!I2459,1)-2,12)</f>
        <v>5 of 5 stars</v>
      </c>
      <c r="E2459" s="1" t="str">
        <f>MID(other_hotels_test!I2459,FIND("of",other_hotels_test!I2459,1)-2,2)</f>
        <v xml:space="preserve">5 </v>
      </c>
      <c r="F2459" s="2">
        <f>MID(other_hotels_test!I2459,FIND("of",other_hotels_test!I2459,1)-2,2)/MID(other_hotels_test!I2459,FIND("of",other_hotels_test!I2459,1)+2,2)</f>
        <v>1</v>
      </c>
      <c r="G2459" s="3" t="str">
        <f>IF(ISBLANK(other_hotels_test!J2459),"",other_hotels_test!J2459)</f>
        <v>“Best Value in Singapore”</v>
      </c>
      <c r="H2459" s="3" t="str">
        <f>IF(ISBLANK(other_hotels_test!K2459),"",other_hotels_test!K2459)</f>
        <v>Compared to the rest of Southeast Asia Singapore is not cheap. The Fragrance Hotel chain is one of the best values in Singapore and the Fragrance Ruby is one of the nicer hotels but be warned--it's not for everyone. First of all it's located in Geylong away from the tourist area and right in the heart of the red light district. The area is not dangerous but male travellers will be propositioned by working women in the area. In my opinion though the advantages outweigh the disadvantages of staying here. Geylong is a working class area with some of the most delicious food on the planet. It is easily accessible by the MRT Train or bus and hotel rates are much lower than other parts of Singapore. Many budget and business travelers do choose to stay here. Rooms are small but clean and comfortable. I kind of enjoyed being in a non tourist area of Singapore and would have no problem staying here again.</v>
      </c>
      <c r="I2459" s="1" t="str">
        <f>TRIM(IF(ISERROR(MID(other_hotels_test!L2459,7,FIND("travelled",other_hotels_test!L2459,1)-7)),"",MID(other_hotels_test!L2459,7,FIND("travelled",other_hotels_test!L2459,1)-7)))</f>
        <v>January 2013</v>
      </c>
      <c r="J2459" s="1" t="str">
        <f>TRIM(IF(ISERROR(MID(other_hotels_test!L2459,FIND("travelled",other_hotels_test!L2459,1)+9,LEN(other_hotels_test!L2459))),"",MID(other_hotels_test!L2459,FIND("travelled",other_hotels_test!L2459,1)+9,LEN(other_hotels_test!L2459))))</f>
        <v>solo</v>
      </c>
      <c r="K2459" s="4" t="e">
        <f ca="1">udfRegEx(other_hotels_test!M2459,"\d( of )\d( stars).*(n&gt;)([\s\S]*;)")&amp;CHAR(10)&amp;udfRegEx(other_hotels_test!M2459,"[^;]+$\d( of )\d( stars).*(n&gt;)([\s\S]*;)")</f>
        <v>#NAME?</v>
      </c>
      <c r="N2459" s="1" t="str">
        <f>other_hotels_test!P2459</f>
        <v>Reviewed 11 March 2013</v>
      </c>
    </row>
    <row r="2460" spans="1:14" ht="252">
      <c r="A2460" s="1" t="str">
        <f>MID(other_hotels_test!D2460,1,FIND("_data",other_hotels_test!D2460,1)-1)</f>
        <v>fragrance_hotel_ruby</v>
      </c>
      <c r="B2460" s="4" t="str">
        <f>other_hotels_test!G2460</f>
        <v>Jelme</v>
      </c>
      <c r="C2460" s="4" t="str">
        <f>IF(ISBLANK(other_hotels_test!H2460),"",other_hotels_test!H2460)</f>
        <v>Warsaw Poland</v>
      </c>
      <c r="D2460" s="1" t="str">
        <f>MID(other_hotels_test!I2460,FIND("of",other_hotels_test!I2460,1)-2,12)</f>
        <v>4 of 5 stars</v>
      </c>
      <c r="E2460" s="1" t="str">
        <f>MID(other_hotels_test!I2460,FIND("of",other_hotels_test!I2460,1)-2,2)</f>
        <v xml:space="preserve">4 </v>
      </c>
      <c r="F2460" s="2">
        <f>MID(other_hotels_test!I2460,FIND("of",other_hotels_test!I2460,1)-2,2)/MID(other_hotels_test!I2460,FIND("of",other_hotels_test!I2460,1)+2,2)</f>
        <v>0.8</v>
      </c>
      <c r="G2460" s="3" t="str">
        <f>IF(ISBLANK(other_hotels_test!J2460),"",other_hotels_test!J2460)</f>
        <v>“As for Singapore - good value for the money”</v>
      </c>
      <c r="H2460" s="3" t="str">
        <f>IF(ISBLANK(other_hotels_test!K2460),"",other_hotels_test!K2460)</f>
        <v>Stayed two nights at the begining of February 2013. As for Singapore the place is good value for the money - I don't think one can get better place in this price extent. Like other people described the rooms are really small but enough if you treat them just as a place to spend night. The bathroom is also small. Most important is - contrary to what some visitors grumbled in the past - that the room and the bathroom were clean. It is true that almost oposite the hotel there is a place where prostitutes wait for "their duties" but I rather considered it as an interesting social phenomenon. Apart from that we felt really safe in the neighberhood. It is about 10 min walk from municiple train station and there is a plenty of restaurants (mostly very "local") in the area. At the end I was pleased we stayed in this part of the city - we would for sure not made a special trip here and that way we had an opportunity to experience a bit different Singapore. Big plus for the windows in the room which is not often in Singapore. Pity that there is no any breakfast (even basic). There is free Wifi at the lobby as well as a stationary computer (payed separately).</v>
      </c>
      <c r="I2460" s="1" t="str">
        <f>TRIM(IF(ISERROR(MID(other_hotels_test!L2460,7,FIND("travelled",other_hotels_test!L2460,1)-7)),"",MID(other_hotels_test!L2460,7,FIND("travelled",other_hotels_test!L2460,1)-7)))</f>
        <v>February 2013</v>
      </c>
      <c r="J2460" s="1" t="str">
        <f>TRIM(IF(ISERROR(MID(other_hotels_test!L2460,FIND("travelled",other_hotels_test!L2460,1)+9,LEN(other_hotels_test!L2460))),"",MID(other_hotels_test!L2460,FIND("travelled",other_hotels_test!L2460,1)+9,LEN(other_hotels_test!L2460))))</f>
        <v>as a couple</v>
      </c>
      <c r="K2460" s="4" t="e">
        <f ca="1">udfRegEx(other_hotels_test!M2460,"\d( of )\d( stars).*(n&gt;)([\s\S]*;)")&amp;CHAR(10)&amp;udfRegEx(other_hotels_test!M2460,"[^;]+$\d( of )\d( stars).*(n&gt;)([\s\S]*;)")</f>
        <v>#NAME?</v>
      </c>
      <c r="N2460" s="1" t="str">
        <f>other_hotels_test!P2460</f>
        <v>Reviewed 26 February 2013</v>
      </c>
    </row>
    <row r="2461" spans="1:14" ht="84">
      <c r="A2461" s="1" t="str">
        <f>MID(other_hotels_test!D2461,1,FIND("_data",other_hotels_test!D2461,1)-1)</f>
        <v>fragrance_hotel_ruby</v>
      </c>
      <c r="B2461" s="4" t="str">
        <f>other_hotels_test!G2461</f>
        <v>lhourigan</v>
      </c>
      <c r="C2461" s="4" t="str">
        <f>IF(ISBLANK(other_hotels_test!H2461),"",other_hotels_test!H2461)</f>
        <v>Mooloolaba Australia</v>
      </c>
      <c r="D2461" s="1" t="str">
        <f>MID(other_hotels_test!I2461,FIND("of",other_hotels_test!I2461,1)-2,12)</f>
        <v>5 of 5 stars</v>
      </c>
      <c r="E2461" s="1" t="str">
        <f>MID(other_hotels_test!I2461,FIND("of",other_hotels_test!I2461,1)-2,2)</f>
        <v xml:space="preserve">5 </v>
      </c>
      <c r="F2461" s="2">
        <f>MID(other_hotels_test!I2461,FIND("of",other_hotels_test!I2461,1)-2,2)/MID(other_hotels_test!I2461,FIND("of",other_hotels_test!I2461,1)+2,2)</f>
        <v>1</v>
      </c>
      <c r="G2461" s="3" t="str">
        <f>IF(ISBLANK(other_hotels_test!J2461),"",other_hotels_test!J2461)</f>
        <v>“tiny but super clean bedding and comfortable”</v>
      </c>
      <c r="H2461" s="3" t="str">
        <f>IF(ISBLANK(other_hotels_test!K2461),"",other_hotels_test!K2461)</f>
        <v>If you are a size 16 or wheelchair bound pick another hotel. This hotel everything worked and it was an international hub for all ages. It is on a red light street but also has great food to the right near geylang markets. I will be re-booking every trip. Fluffy clean pillows and doonaspowerful air-con. 3 working net stationswi-ficable. Budget pricereally good.</v>
      </c>
      <c r="I2461" s="1" t="str">
        <f>TRIM(IF(ISERROR(MID(other_hotels_test!L2461,7,FIND("travelled",other_hotels_test!L2461,1)-7)),"",MID(other_hotels_test!L2461,7,FIND("travelled",other_hotels_test!L2461,1)-7)))</f>
        <v>February 2013</v>
      </c>
      <c r="J2461" s="1" t="str">
        <f>TRIM(IF(ISERROR(MID(other_hotels_test!L2461,FIND("travelled",other_hotels_test!L2461,1)+9,LEN(other_hotels_test!L2461))),"",MID(other_hotels_test!L2461,FIND("travelled",other_hotels_test!L2461,1)+9,LEN(other_hotels_test!L2461))))</f>
        <v>solo</v>
      </c>
      <c r="K2461" s="4" t="e">
        <f ca="1">udfRegEx(other_hotels_test!M2461,"\d( of )\d( stars).*(n&gt;)([\s\S]*;)")&amp;CHAR(10)&amp;udfRegEx(other_hotels_test!M2461,"[^;]+$\d( of )\d( stars).*(n&gt;)([\s\S]*;)")</f>
        <v>#NAME?</v>
      </c>
      <c r="N2461" s="1" t="str">
        <f>other_hotels_test!P2461</f>
        <v>Reviewed 22 February 2013</v>
      </c>
    </row>
    <row r="2462" spans="1:14" ht="56">
      <c r="A2462" s="1" t="str">
        <f>MID(other_hotels_test!D2462,1,FIND("_data",other_hotels_test!D2462,1)-1)</f>
        <v>fragrance_hotel_ruby</v>
      </c>
      <c r="B2462" s="4" t="str">
        <f>other_hotels_test!G2462</f>
        <v>anssitanssi</v>
      </c>
      <c r="C2462" s="4" t="str">
        <f>IF(ISBLANK(other_hotels_test!H2462),"",other_hotels_test!H2462)</f>
        <v>Helsinki Finland</v>
      </c>
      <c r="D2462" s="1" t="str">
        <f>MID(other_hotels_test!I2462,FIND("of",other_hotels_test!I2462,1)-2,12)</f>
        <v>3 of 5 stars</v>
      </c>
      <c r="E2462" s="1" t="str">
        <f>MID(other_hotels_test!I2462,FIND("of",other_hotels_test!I2462,1)-2,2)</f>
        <v xml:space="preserve">3 </v>
      </c>
      <c r="F2462" s="2">
        <f>MID(other_hotels_test!I2462,FIND("of",other_hotels_test!I2462,1)-2,2)/MID(other_hotels_test!I2462,FIND("of",other_hotels_test!I2462,1)+2,2)</f>
        <v>0.6</v>
      </c>
      <c r="G2462" s="3" t="str">
        <f>IF(ISBLANK(other_hotels_test!J2462),"",other_hotels_test!J2462)</f>
        <v>“Good price hotel”</v>
      </c>
      <c r="H2462" s="3" t="str">
        <f>IF(ISBLANK(other_hotels_test!K2462),"",other_hotels_test!K2462)</f>
        <v>Only stayed the for one night after a flight before going to Johor Bahru. Clean room quiet and close to the MRT station. Nice customer service a the desk.Located at the "red light distric" according to our taxi driver.</v>
      </c>
      <c r="I2462" s="1" t="str">
        <f>TRIM(IF(ISERROR(MID(other_hotels_test!L2462,7,FIND("travelled",other_hotels_test!L2462,1)-7)),"",MID(other_hotels_test!L2462,7,FIND("travelled",other_hotels_test!L2462,1)-7)))</f>
        <v>February 2013</v>
      </c>
      <c r="J2462" s="1" t="str">
        <f>TRIM(IF(ISERROR(MID(other_hotels_test!L2462,FIND("travelled",other_hotels_test!L2462,1)+9,LEN(other_hotels_test!L2462))),"",MID(other_hotels_test!L2462,FIND("travelled",other_hotels_test!L2462,1)+9,LEN(other_hotels_test!L2462))))</f>
        <v>as a couple</v>
      </c>
      <c r="K2462" s="4" t="e">
        <f ca="1">udfRegEx(other_hotels_test!M2462,"\d( of )\d( stars).*(n&gt;)([\s\S]*;)")&amp;CHAR(10)&amp;udfRegEx(other_hotels_test!M2462,"[^;]+$\d( of )\d( stars).*(n&gt;)([\s\S]*;)")</f>
        <v>#NAME?</v>
      </c>
      <c r="N2462" s="1" t="str">
        <f>other_hotels_test!P2462</f>
        <v>Reviewed 17 February 2013</v>
      </c>
    </row>
    <row r="2463" spans="1:14" ht="196">
      <c r="A2463" s="1" t="str">
        <f>MID(other_hotels_test!D2463,1,FIND("_data",other_hotels_test!D2463,1)-1)</f>
        <v>fragrance_hotel_ruby</v>
      </c>
      <c r="B2463" s="4" t="str">
        <f>other_hotels_test!G2463</f>
        <v>Mithun_Hebbar</v>
      </c>
      <c r="C2463" s="4" t="str">
        <f>IF(ISBLANK(other_hotels_test!H2463),"",other_hotels_test!H2463)</f>
        <v/>
      </c>
      <c r="D2463" s="1" t="str">
        <f>MID(other_hotels_test!I2463,FIND("of",other_hotels_test!I2463,1)-2,12)</f>
        <v>4 of 5 stars</v>
      </c>
      <c r="E2463" s="1" t="str">
        <f>MID(other_hotels_test!I2463,FIND("of",other_hotels_test!I2463,1)-2,2)</f>
        <v xml:space="preserve">4 </v>
      </c>
      <c r="F2463" s="2">
        <f>MID(other_hotels_test!I2463,FIND("of",other_hotels_test!I2463,1)-2,2)/MID(other_hotels_test!I2463,FIND("of",other_hotels_test!I2463,1)+2,2)</f>
        <v>0.8</v>
      </c>
      <c r="G2463" s="3" t="str">
        <f>IF(ISBLANK(other_hotels_test!J2463),"",other_hotels_test!J2463)</f>
        <v>“Budget hotel”</v>
      </c>
      <c r="H2463" s="3" t="str">
        <f>IF(ISBLANK(other_hotels_test!K2463),"",other_hotels_test!K2463)</f>
        <v>My wife and I stayed at this hotel between the 15th and 18th of March. The front desk staff was very courteous and helpful at all times. The room itself was tiny - just about right for tourists like us who hardly spend any time at the room apart from retiring for the night. The bathroom well I haven't seen such a small bathroom in my life but it is sufficient. One of the problems we had was that since there was no ventilation from the bathroom it would stink really badly - probably the duct was connected to other rooms but that was one door that had to be shut at all times. The hotel is located in the red light area of Singapore but we did not face any problems because of that. On the contrary it was interesting for us to observe this facet of the city. The hotel is not too far from the nearest MRT station - about a 5-10 minute walk away. Availability of food is not a problem - there are a few all night restaurants very close by.</v>
      </c>
      <c r="I2463" s="1" t="str">
        <f>TRIM(IF(ISERROR(MID(other_hotels_test!L2463,7,FIND("travelled",other_hotels_test!L2463,1)-7)),"",MID(other_hotels_test!L2463,7,FIND("travelled",other_hotels_test!L2463,1)-7)))</f>
        <v>March 2013</v>
      </c>
      <c r="J2463" s="1" t="str">
        <f>TRIM(IF(ISERROR(MID(other_hotels_test!L2463,FIND("travelled",other_hotels_test!L2463,1)+9,LEN(other_hotels_test!L2463))),"",MID(other_hotels_test!L2463,FIND("travelled",other_hotels_test!L2463,1)+9,LEN(other_hotels_test!L2463))))</f>
        <v>as a couple</v>
      </c>
      <c r="K2463" s="4" t="e">
        <f ca="1">udfRegEx(other_hotels_test!M2463,"\d( of )\d( stars).*(n&gt;)([\s\S]*;)")&amp;CHAR(10)&amp;udfRegEx(other_hotels_test!M2463,"[^;]+$\d( of )\d( stars).*(n&gt;)([\s\S]*;)")</f>
        <v>#NAME?</v>
      </c>
      <c r="N2463" s="1" t="str">
        <f>other_hotels_test!P2463</f>
        <v>Reviewed 28 March 2013</v>
      </c>
    </row>
    <row r="2464" spans="1:14" ht="224">
      <c r="A2464" s="1" t="str">
        <f>MID(other_hotels_test!D2464,1,FIND("_data",other_hotels_test!D2464,1)-1)</f>
        <v>fragrance_hotel_ruby</v>
      </c>
      <c r="B2464" s="4" t="str">
        <f>other_hotels_test!G2464</f>
        <v>Hiiamceejay</v>
      </c>
      <c r="C2464" s="4" t="str">
        <f>IF(ISBLANK(other_hotels_test!H2464),"",other_hotels_test!H2464)</f>
        <v>Cagayan de Oro Philippines</v>
      </c>
      <c r="D2464" s="1" t="str">
        <f>MID(other_hotels_test!I2464,FIND("of",other_hotels_test!I2464,1)-2,12)</f>
        <v>4 of 5 stars</v>
      </c>
      <c r="E2464" s="1" t="str">
        <f>MID(other_hotels_test!I2464,FIND("of",other_hotels_test!I2464,1)-2,2)</f>
        <v xml:space="preserve">4 </v>
      </c>
      <c r="F2464" s="2">
        <f>MID(other_hotels_test!I2464,FIND("of",other_hotels_test!I2464,1)-2,2)/MID(other_hotels_test!I2464,FIND("of",other_hotels_test!I2464,1)+2,2)</f>
        <v>0.8</v>
      </c>
      <c r="G2464" s="3" t="str">
        <f>IF(ISBLANK(other_hotels_test!J2464),"",other_hotels_test!J2464)</f>
        <v>“Cheap clean and comfortable”</v>
      </c>
      <c r="H2464" s="3" t="str">
        <f>IF(ISBLANK(other_hotels_test!K2464),"",other_hotels_test!K2464)</f>
        <v>Good thing about this hotel is their rooms have windows unlike to some budget hotels. Our superior room is quiet small yet it's well kept and and has nice modern design. We only have one luggage so space is not a problem.The bed is fresh and comfortable but short for a 5"9 like my husband. The shower room is so tiny you can't move around but it's clean and has nice interior. The room service is great. Everyday there's room cleaning fresh towels and two bottles of water. This is located in the red light district so it's a regular sight to see hookers nearby and infront of the hotel. But they won't bother you. Even during our arrival on a midnight we don't feel any discomfort passing them. Though it's better not to stay here if you're travelling alone or for female travellers.MRT is walking distnce about 3 blocks away and a lot of food hawkers close - by. If your looking for cheap cleAn and comfortable place to sleep in. This hotel could be good for you. But if you like walking around the area there's not much sight to see.All in all our stay here is worth the price.</v>
      </c>
      <c r="I2464" s="1" t="str">
        <f>TRIM(IF(ISERROR(MID(other_hotels_test!L2464,7,FIND("travelled",other_hotels_test!L2464,1)-7)),"",MID(other_hotels_test!L2464,7,FIND("travelled",other_hotels_test!L2464,1)-7)))</f>
        <v>March 2013</v>
      </c>
      <c r="J2464" s="1" t="str">
        <f>TRIM(IF(ISERROR(MID(other_hotels_test!L2464,FIND("travelled",other_hotels_test!L2464,1)+9,LEN(other_hotels_test!L2464))),"",MID(other_hotels_test!L2464,FIND("travelled",other_hotels_test!L2464,1)+9,LEN(other_hotels_test!L2464))))</f>
        <v>as a couple</v>
      </c>
      <c r="K2464" s="4" t="e">
        <f ca="1">udfRegEx(other_hotels_test!M2464,"\d( of )\d( stars).*(n&gt;)([\s\S]*;)")&amp;CHAR(10)&amp;udfRegEx(other_hotels_test!M2464,"[^;]+$\d( of )\d( stars).*(n&gt;)([\s\S]*;)")</f>
        <v>#NAME?</v>
      </c>
      <c r="N2464" s="1" t="str">
        <f>other_hotels_test!P2464</f>
        <v>Reviewed 26 March 2013</v>
      </c>
    </row>
    <row r="2465" spans="1:14" ht="409">
      <c r="A2465" s="1" t="str">
        <f>MID(other_hotels_test!D2465,1,FIND("_data",other_hotels_test!D2465,1)-1)</f>
        <v>fragrance_hotel_ruby</v>
      </c>
      <c r="B2465" s="4" t="str">
        <f>other_hotels_test!G2465</f>
        <v>catspyjamaz</v>
      </c>
      <c r="C2465" s="4" t="str">
        <f>IF(ISBLANK(other_hotels_test!H2465),"",other_hotels_test!H2465)</f>
        <v>Barcelona Spain</v>
      </c>
      <c r="D2465" s="1" t="str">
        <f>MID(other_hotels_test!I2465,FIND("of",other_hotels_test!I2465,1)-2,12)</f>
        <v>3 of 5 stars</v>
      </c>
      <c r="E2465" s="1" t="str">
        <f>MID(other_hotels_test!I2465,FIND("of",other_hotels_test!I2465,1)-2,2)</f>
        <v xml:space="preserve">3 </v>
      </c>
      <c r="F2465" s="2">
        <f>MID(other_hotels_test!I2465,FIND("of",other_hotels_test!I2465,1)-2,2)/MID(other_hotels_test!I2465,FIND("of",other_hotels_test!I2465,1)+2,2)</f>
        <v>0.6</v>
      </c>
      <c r="G2465" s="3" t="str">
        <f>IF(ISBLANK(other_hotels_test!J2465),"",other_hotels_test!J2465)</f>
        <v>“It's a give and take”</v>
      </c>
      <c r="H2465" s="3" t="str">
        <f>IF(ISBLANK(other_hotels_test!K2465),"",other_hotels_test!K2465)</f>
        <v>Most decent hotels in Singapore are really expensive. This one was the cheapest and cleanest I could find. Upon arriving at the hotel i noticed it immediately. Many hookers right outside the corner of the hotel. Around 30 feet from the entrance.. or a little more. You could literally watch them negotiate deals as you walk by them to get to the main street. It didn't bother me much because i was already aware of this and had my boyfriend with me whenever we were out. Check in was quick and the staff were always nice and polite. The lobby had a very strong perfume smell.. i guess they were going with the name of the hotel. They also had a couple of vending machines downstairs which was nice. As many reviewers had already mentioned it IS as big as a matchbox. We didn't have much room for our luggage so most of the time we had things sprawled on the bed if we weren't sleeping on it. The bed was small but comfortable. To my relief It *did not* have the plastic or rubber sheet under the sheets that some reviewers talked about in other Fragrance hotels around that area. I do however advise that as the bed is pretty smallyou may not find it that comfortable if you are above 6 ft in height. The bathroom was also very small. The shower area is so tiny that sometimes u shock yourself after accidentally leaning on the cold bathroom wall- because there really isn't much room for you to move around in it. The room had a flat screen TV with several tv channels tho many of them didn't have sound and often lagged. Internet in our room however was awesome. The walls in the hotel are thin so it was a little noisy at times. We were there for 4 nights and every morning we were woken up by very loud and inconsiderate Chinese tourists talking outside of our room at 6 sth in the morning and this would last for what feels like an eternity if you r trying to sleep. One of them even knocked on our door; presumably mistaken for another room. Though it is not the hotel management's fault it did disturb our sleep every morning. What the hotel can improve to me though are these 2 things: The rug doesn't do anything to dry your feet after having a shower so i hope the hotel changes the rug to something more absorbent. Otherwise you just walk right into the room with wet feet from the bathroom. The room also did not have a safe deposit box. The hotel is walking distance to Aljuneid station. About a 10 minute walk. There are several shops/restaurants really close by if you would like to sample local cuisine. But don't expect anything posh. There is also a 24 hr laundromat across the street if you need. We found that helpful. Overall for the tiny space and dodgy neighbourhood in exchange for the low price and clean bed and bathroom it is okay. It's worth considering.</v>
      </c>
      <c r="I2465" s="1" t="str">
        <f>TRIM(IF(ISERROR(MID(other_hotels_test!L2465,7,FIND("travelled",other_hotels_test!L2465,1)-7)),"",MID(other_hotels_test!L2465,7,FIND("travelled",other_hotels_test!L2465,1)-7)))</f>
        <v>March 2013</v>
      </c>
      <c r="J2465" s="1" t="str">
        <f>TRIM(IF(ISERROR(MID(other_hotels_test!L2465,FIND("travelled",other_hotels_test!L2465,1)+9,LEN(other_hotels_test!L2465))),"",MID(other_hotels_test!L2465,FIND("travelled",other_hotels_test!L2465,1)+9,LEN(other_hotels_test!L2465))))</f>
        <v>as a couple</v>
      </c>
      <c r="K2465" s="4" t="e">
        <f ca="1">udfRegEx(other_hotels_test!M2465,"\d( of )\d( stars).*(n&gt;)([\s\S]*;)")&amp;CHAR(10)&amp;udfRegEx(other_hotels_test!M2465,"[^;]+$\d( of )\d( stars).*(n&gt;)([\s\S]*;)")</f>
        <v>#NAME?</v>
      </c>
      <c r="N2465" s="1" t="str">
        <f>other_hotels_test!P2465</f>
        <v>Reviewed 25 March 2013</v>
      </c>
    </row>
    <row r="2466" spans="1:14" ht="154">
      <c r="A2466" s="1" t="str">
        <f>MID(other_hotels_test!D2466,1,FIND("_data",other_hotels_test!D2466,1)-1)</f>
        <v>fragrance_hotel_ruby</v>
      </c>
      <c r="B2466" s="4" t="str">
        <f>other_hotels_test!G2466</f>
        <v>Yoky_Jung</v>
      </c>
      <c r="C2466" s="4" t="str">
        <f>IF(ISBLANK(other_hotels_test!H2466),"",other_hotels_test!H2466)</f>
        <v>Bangkok</v>
      </c>
      <c r="D2466" s="1" t="str">
        <f>MID(other_hotels_test!I2466,FIND("of",other_hotels_test!I2466,1)-2,12)</f>
        <v>3 of 5 stars</v>
      </c>
      <c r="E2466" s="1" t="str">
        <f>MID(other_hotels_test!I2466,FIND("of",other_hotels_test!I2466,1)-2,2)</f>
        <v xml:space="preserve">3 </v>
      </c>
      <c r="F2466" s="2">
        <f>MID(other_hotels_test!I2466,FIND("of",other_hotels_test!I2466,1)-2,2)/MID(other_hotels_test!I2466,FIND("of",other_hotels_test!I2466,1)+2,2)</f>
        <v>0.6</v>
      </c>
      <c r="G2466" s="3" t="str">
        <f>IF(ISBLANK(other_hotels_test!J2466),"",other_hotels_test!J2466)</f>
        <v>“Good if you are not alone”</v>
      </c>
      <c r="H2466" s="3" t="str">
        <f>IF(ISBLANK(other_hotels_test!K2466),"",other_hotels_test!K2466)</f>
        <v>Stayed 2 nights there the room is quite small but really fresh clean and comfortable. GSO serves us very well. I went there with my friends in total 6 persons. I face some problems like out of service telephone no voice from TV. But those things are acceptable except the LOCATION!!. I'm not going to recommend this if you go alone. I know the around the hotel there are many prostitutes before I went but it is more than I though. You can find them even in front of the hotel they work even in daytime and plus many more of them in nighttime. If you come with your friend it will be ok they will only look at you but not approach. Anyway good point of location is it only 600 metres from SMRT.</v>
      </c>
      <c r="I2466" s="1" t="str">
        <f>TRIM(IF(ISERROR(MID(other_hotels_test!L2466,7,FIND("travelled",other_hotels_test!L2466,1)-7)),"",MID(other_hotels_test!L2466,7,FIND("travelled",other_hotels_test!L2466,1)-7)))</f>
        <v>March 2013</v>
      </c>
      <c r="J2466" s="1" t="str">
        <f>TRIM(IF(ISERROR(MID(other_hotels_test!L2466,FIND("travelled",other_hotels_test!L2466,1)+9,LEN(other_hotels_test!L2466))),"",MID(other_hotels_test!L2466,FIND("travelled",other_hotels_test!L2466,1)+9,LEN(other_hotels_test!L2466))))</f>
        <v>with friends</v>
      </c>
      <c r="K2466" s="4" t="e">
        <f ca="1">udfRegEx(other_hotels_test!M2466,"\d( of )\d( stars).*(n&gt;)([\s\S]*;)")&amp;CHAR(10)&amp;udfRegEx(other_hotels_test!M2466,"[^;]+$\d( of )\d( stars).*(n&gt;)([\s\S]*;)")</f>
        <v>#NAME?</v>
      </c>
      <c r="N2466" s="1" t="str">
        <f>other_hotels_test!P2466</f>
        <v>Reviewed 19 March 2013</v>
      </c>
    </row>
    <row r="2467" spans="1:14" ht="224">
      <c r="A2467" s="1" t="str">
        <f>MID(other_hotels_test!D2467,1,FIND("_data",other_hotels_test!D2467,1)-1)</f>
        <v>fragrance_hotel_ruby</v>
      </c>
      <c r="B2467" s="4" t="str">
        <f>other_hotels_test!G2467</f>
        <v>sprintlane</v>
      </c>
      <c r="C2467" s="4" t="str">
        <f>IF(ISBLANK(other_hotels_test!H2467),"",other_hotels_test!H2467)</f>
        <v>Australia</v>
      </c>
      <c r="D2467" s="1" t="str">
        <f>MID(other_hotels_test!I2467,FIND("of",other_hotels_test!I2467,1)-2,12)</f>
        <v>4 of 5 stars</v>
      </c>
      <c r="E2467" s="1" t="str">
        <f>MID(other_hotels_test!I2467,FIND("of",other_hotels_test!I2467,1)-2,2)</f>
        <v xml:space="preserve">4 </v>
      </c>
      <c r="F2467" s="2">
        <f>MID(other_hotels_test!I2467,FIND("of",other_hotels_test!I2467,1)-2,2)/MID(other_hotels_test!I2467,FIND("of",other_hotels_test!I2467,1)+2,2)</f>
        <v>0.8</v>
      </c>
      <c r="G2467" s="3" t="str">
        <f>IF(ISBLANK(other_hotels_test!J2467),"",other_hotels_test!J2467)</f>
        <v>“Probably smallest in price.... and room size!”</v>
      </c>
      <c r="H2467" s="3" t="str">
        <f>IF(ISBLANK(other_hotels_test!K2467),"",other_hotels_test!K2467)</f>
        <v>I stayed at the Fragrance Ruby for one night. On arrival I was pleased to hear that I had been upgraded to an Executive Room. It was very small - so I can't imagine how tiny a normal room must be. Nevertheless all the internals were fresh and new. The bedding (1 Double + 1 Single) was clean and comfortable. All the necessities were in the room including a new DTV (the selection of channels was meagre though). The bathroom was especially squeezy. The shower and toilet are squashed together and the consequently wet floor is annoying. The locality as other reviewers have mentioned is seriously seedy. However I did not feel unsafe. Despite the local street layout being a bit confusing the FR is under 10 minutes walk to Aljunied MRT station which will get you to the heart of town quite quickly. Also my taxi to the airport was only SGD 15. Probably the FR's biggest plus is the price (I paid about AUD 56 via Agoda) - about as cheap as you will find in Singapore. The staff were very friendly and eager to assist. A good option despite the tiny room size.</v>
      </c>
      <c r="I2467" s="1" t="str">
        <f>TRIM(IF(ISERROR(MID(other_hotels_test!L2467,7,FIND("travelled",other_hotels_test!L2467,1)-7)),"",MID(other_hotels_test!L2467,7,FIND("travelled",other_hotels_test!L2467,1)-7)))</f>
        <v>March 2013</v>
      </c>
      <c r="J2467" s="1" t="str">
        <f>TRIM(IF(ISERROR(MID(other_hotels_test!L2467,FIND("travelled",other_hotels_test!L2467,1)+9,LEN(other_hotels_test!L2467))),"",MID(other_hotels_test!L2467,FIND("travelled",other_hotels_test!L2467,1)+9,LEN(other_hotels_test!L2467))))</f>
        <v>solo</v>
      </c>
      <c r="K2467" s="4" t="e">
        <f ca="1">udfRegEx(other_hotels_test!M2467,"\d( of )\d( stars).*(n&gt;)([\s\S]*;)")&amp;CHAR(10)&amp;udfRegEx(other_hotels_test!M2467,"[^;]+$\d( of )\d( stars).*(n&gt;)([\s\S]*;)")</f>
        <v>#NAME?</v>
      </c>
      <c r="N2467" s="1" t="str">
        <f>other_hotels_test!P2467</f>
        <v>Reviewed 13 March 2013</v>
      </c>
    </row>
    <row r="2468" spans="1:14" ht="56">
      <c r="A2468" s="1" t="str">
        <f>MID(other_hotels_test!D2468,1,FIND("_data",other_hotels_test!D2468,1)-1)</f>
        <v>fragrance_hotel_ruby</v>
      </c>
      <c r="B2468" s="4" t="str">
        <f>other_hotels_test!G2468</f>
        <v>Edwin B</v>
      </c>
      <c r="C2468" s="4" t="str">
        <f>IF(ISBLANK(other_hotels_test!H2468),"",other_hotels_test!H2468)</f>
        <v/>
      </c>
      <c r="D2468" s="1" t="str">
        <f>MID(other_hotels_test!I2468,FIND("of",other_hotels_test!I2468,1)-2,12)</f>
        <v>4 of 5 stars</v>
      </c>
      <c r="E2468" s="1" t="str">
        <f>MID(other_hotels_test!I2468,FIND("of",other_hotels_test!I2468,1)-2,2)</f>
        <v xml:space="preserve">4 </v>
      </c>
      <c r="F2468" s="2">
        <f>MID(other_hotels_test!I2468,FIND("of",other_hotels_test!I2468,1)-2,2)/MID(other_hotels_test!I2468,FIND("of",other_hotels_test!I2468,1)+2,2)</f>
        <v>0.8</v>
      </c>
      <c r="G2468" s="3" t="str">
        <f>IF(ISBLANK(other_hotels_test!J2468),"",other_hotels_test!J2468)</f>
        <v>“Hotel accomodation”</v>
      </c>
      <c r="H2468" s="3" t="str">
        <f>IF(ISBLANK(other_hotels_test!K2468),"",other_hotels_test!K2468)</f>
        <v>Nice accomodation for budget travellers. Neat rooms and bathrooms. The hotel is near the MRT bus stations and convenient stores. Only comment is that it doesn't have a restaurant or a coffee shop inside the hotel. But overall the hotel is good. Highly recommended!!!</v>
      </c>
      <c r="I2468" s="1" t="str">
        <f>TRIM(IF(ISERROR(MID(other_hotels_test!L2468,7,FIND("travelled",other_hotels_test!L2468,1)-7)),"",MID(other_hotels_test!L2468,7,FIND("travelled",other_hotels_test!L2468,1)-7)))</f>
        <v>March 2013</v>
      </c>
      <c r="J2468" s="1" t="str">
        <f>TRIM(IF(ISERROR(MID(other_hotels_test!L2468,FIND("travelled",other_hotels_test!L2468,1)+9,LEN(other_hotels_test!L2468))),"",MID(other_hotels_test!L2468,FIND("travelled",other_hotels_test!L2468,1)+9,LEN(other_hotels_test!L2468))))</f>
        <v>with family</v>
      </c>
      <c r="K2468" s="4" t="e">
        <f ca="1">udfRegEx(other_hotels_test!M2468,"\d( of )\d( stars).*(n&gt;)([\s\S]*;)")&amp;CHAR(10)&amp;udfRegEx(other_hotels_test!M2468,"[^;]+$\d( of )\d( stars).*(n&gt;)([\s\S]*;)")</f>
        <v>#NAME?</v>
      </c>
      <c r="N2468" s="1" t="str">
        <f>other_hotels_test!P2468</f>
        <v>Reviewed 2 April 2013</v>
      </c>
    </row>
    <row r="2469" spans="1:14" ht="196">
      <c r="A2469" s="1" t="str">
        <f>MID(other_hotels_test!D2469,1,FIND("_data",other_hotels_test!D2469,1)-1)</f>
        <v>fragrance_hotel_ruby</v>
      </c>
      <c r="B2469" s="4" t="str">
        <f>other_hotels_test!G2469</f>
        <v>Mithun_Hebbar</v>
      </c>
      <c r="C2469" s="4" t="str">
        <f>IF(ISBLANK(other_hotels_test!H2469),"",other_hotels_test!H2469)</f>
        <v/>
      </c>
      <c r="D2469" s="1" t="str">
        <f>MID(other_hotels_test!I2469,FIND("of",other_hotels_test!I2469,1)-2,12)</f>
        <v>4 of 5 stars</v>
      </c>
      <c r="E2469" s="1" t="str">
        <f>MID(other_hotels_test!I2469,FIND("of",other_hotels_test!I2469,1)-2,2)</f>
        <v xml:space="preserve">4 </v>
      </c>
      <c r="F2469" s="2">
        <f>MID(other_hotels_test!I2469,FIND("of",other_hotels_test!I2469,1)-2,2)/MID(other_hotels_test!I2469,FIND("of",other_hotels_test!I2469,1)+2,2)</f>
        <v>0.8</v>
      </c>
      <c r="G2469" s="3" t="str">
        <f>IF(ISBLANK(other_hotels_test!J2469),"",other_hotels_test!J2469)</f>
        <v>“Budget hotel”</v>
      </c>
      <c r="H2469" s="3" t="str">
        <f>IF(ISBLANK(other_hotels_test!K2469),"",other_hotels_test!K2469)</f>
        <v>My wife and I stayed at this hotel between the 15th and 18th of March. The front desk staff was very courteous and helpful at all times. The room itself was tiny - just about right for tourists like us who hardly spend any time at the room apart from retiring for the night. The bathroom well I haven't seen such a small bathroom in my life but it is sufficient. One of the problems we had was that since there was no ventilation from the bathroom it would stink really badly - probably the duct was connected to other rooms but that was one door that had to be shut at all times. The hotel is located in the red light area of Singapore but we did not face any problems because of that. On the contrary it was interesting for us to observe this facet of the city. The hotel is not too far from the nearest MRT station - about a 5-10 minute walk away. Availability of food is not a problem - there are a few all night restaurants very close by.</v>
      </c>
      <c r="I2469" s="1" t="str">
        <f>TRIM(IF(ISERROR(MID(other_hotels_test!L2469,7,FIND("travelled",other_hotels_test!L2469,1)-7)),"",MID(other_hotels_test!L2469,7,FIND("travelled",other_hotels_test!L2469,1)-7)))</f>
        <v>March 2013</v>
      </c>
      <c r="J2469" s="1" t="str">
        <f>TRIM(IF(ISERROR(MID(other_hotels_test!L2469,FIND("travelled",other_hotels_test!L2469,1)+9,LEN(other_hotels_test!L2469))),"",MID(other_hotels_test!L2469,FIND("travelled",other_hotels_test!L2469,1)+9,LEN(other_hotels_test!L2469))))</f>
        <v>as a couple</v>
      </c>
      <c r="K2469" s="4" t="e">
        <f ca="1">udfRegEx(other_hotels_test!M2469,"\d( of )\d( stars).*(n&gt;)([\s\S]*;)")&amp;CHAR(10)&amp;udfRegEx(other_hotels_test!M2469,"[^;]+$\d( of )\d( stars).*(n&gt;)([\s\S]*;)")</f>
        <v>#NAME?</v>
      </c>
      <c r="N2469" s="1" t="str">
        <f>other_hotels_test!P2469</f>
        <v>Reviewed 28 March 2013</v>
      </c>
    </row>
    <row r="2470" spans="1:14" ht="224">
      <c r="A2470" s="1" t="str">
        <f>MID(other_hotels_test!D2470,1,FIND("_data",other_hotels_test!D2470,1)-1)</f>
        <v>fragrance_hotel_ruby</v>
      </c>
      <c r="B2470" s="4" t="str">
        <f>other_hotels_test!G2470</f>
        <v>Hiiamceejay</v>
      </c>
      <c r="C2470" s="4" t="str">
        <f>IF(ISBLANK(other_hotels_test!H2470),"",other_hotels_test!H2470)</f>
        <v>Cagayan de Oro Philippines</v>
      </c>
      <c r="D2470" s="1" t="str">
        <f>MID(other_hotels_test!I2470,FIND("of",other_hotels_test!I2470,1)-2,12)</f>
        <v>4 of 5 stars</v>
      </c>
      <c r="E2470" s="1" t="str">
        <f>MID(other_hotels_test!I2470,FIND("of",other_hotels_test!I2470,1)-2,2)</f>
        <v xml:space="preserve">4 </v>
      </c>
      <c r="F2470" s="2">
        <f>MID(other_hotels_test!I2470,FIND("of",other_hotels_test!I2470,1)-2,2)/MID(other_hotels_test!I2470,FIND("of",other_hotels_test!I2470,1)+2,2)</f>
        <v>0.8</v>
      </c>
      <c r="G2470" s="3" t="str">
        <f>IF(ISBLANK(other_hotels_test!J2470),"",other_hotels_test!J2470)</f>
        <v>“Cheap clean and comfortable”</v>
      </c>
      <c r="H2470" s="3" t="str">
        <f>IF(ISBLANK(other_hotels_test!K2470),"",other_hotels_test!K2470)</f>
        <v>Good thing about this hotel is their rooms have windows unlike to some budget hotels. Our superior room is quiet small yet it's well kept and and has nice modern design. We only have one luggage so space is not a problem.The bed is fresh and comfortable but short for a 5"9 like my husband. The shower room is so tiny you can't move around but it's clean and has nice interior. The room service is great. Everyday there's room cleaning fresh towels and two bottles of water. This is located in the red light district so it's a regular sight to see hookers nearby and infront of the hotel. But they won't bother you. Even during our arrival on a midnight we don't feel any discomfort passing them. Though it's better not to stay here if you're travelling alone or for female travellers.MRT is walking distnce about 3 blocks away and a lot of food hawkers close - by. If your looking for cheap cleAn and comfortable place to sleep in. This hotel could be good for you. But if you like walking around the area there's not much sight to see.All in all our stay here is worth the price.</v>
      </c>
      <c r="I2470" s="1" t="str">
        <f>TRIM(IF(ISERROR(MID(other_hotels_test!L2470,7,FIND("travelled",other_hotels_test!L2470,1)-7)),"",MID(other_hotels_test!L2470,7,FIND("travelled",other_hotels_test!L2470,1)-7)))</f>
        <v>March 2013</v>
      </c>
      <c r="J2470" s="1" t="str">
        <f>TRIM(IF(ISERROR(MID(other_hotels_test!L2470,FIND("travelled",other_hotels_test!L2470,1)+9,LEN(other_hotels_test!L2470))),"",MID(other_hotels_test!L2470,FIND("travelled",other_hotels_test!L2470,1)+9,LEN(other_hotels_test!L2470))))</f>
        <v>as a couple</v>
      </c>
      <c r="K2470" s="4" t="e">
        <f ca="1">udfRegEx(other_hotels_test!M2470,"\d( of )\d( stars).*(n&gt;)([\s\S]*;)")&amp;CHAR(10)&amp;udfRegEx(other_hotels_test!M2470,"[^;]+$\d( of )\d( stars).*(n&gt;)([\s\S]*;)")</f>
        <v>#NAME?</v>
      </c>
      <c r="N2470" s="1" t="str">
        <f>other_hotels_test!P2470</f>
        <v>Reviewed 26 March 2013</v>
      </c>
    </row>
    <row r="2471" spans="1:14" ht="409">
      <c r="A2471" s="1" t="str">
        <f>MID(other_hotels_test!D2471,1,FIND("_data",other_hotels_test!D2471,1)-1)</f>
        <v>fragrance_hotel_ruby</v>
      </c>
      <c r="B2471" s="4" t="str">
        <f>other_hotels_test!G2471</f>
        <v>catspyjamaz</v>
      </c>
      <c r="C2471" s="4" t="str">
        <f>IF(ISBLANK(other_hotels_test!H2471),"",other_hotels_test!H2471)</f>
        <v>Barcelona Spain</v>
      </c>
      <c r="D2471" s="1" t="str">
        <f>MID(other_hotels_test!I2471,FIND("of",other_hotels_test!I2471,1)-2,12)</f>
        <v>3 of 5 stars</v>
      </c>
      <c r="E2471" s="1" t="str">
        <f>MID(other_hotels_test!I2471,FIND("of",other_hotels_test!I2471,1)-2,2)</f>
        <v xml:space="preserve">3 </v>
      </c>
      <c r="F2471" s="2">
        <f>MID(other_hotels_test!I2471,FIND("of",other_hotels_test!I2471,1)-2,2)/MID(other_hotels_test!I2471,FIND("of",other_hotels_test!I2471,1)+2,2)</f>
        <v>0.6</v>
      </c>
      <c r="G2471" s="3" t="str">
        <f>IF(ISBLANK(other_hotels_test!J2471),"",other_hotels_test!J2471)</f>
        <v>“It's a give and take”</v>
      </c>
      <c r="H2471" s="3" t="str">
        <f>IF(ISBLANK(other_hotels_test!K2471),"",other_hotels_test!K2471)</f>
        <v>Most decent hotels in Singapore are really expensive. This one was the cheapest and cleanest I could find. Upon arriving at the hotel i noticed it immediately. Many hookers right outside the corner of the hotel. Around 30 feet from the entrance.. or a little more. You could literally watch them negotiate deals as you walk by them to get to the main street. It didn't bother me much because i was already aware of this and had my boyfriend with me whenever we were out. Check in was quick and the staff were always nice and polite. The lobby had a very strong perfume smell.. i guess they were going with the name of the hotel. They also had a couple of vending machines downstairs which was nice. As many reviewers had already mentioned it IS as big as a matchbox. We didn't have much room for our luggage so most of the time we had things sprawled on the bed if we weren't sleeping on it. The bed was small but comfortable. To my relief It *did not* have the plastic or rubber sheet under the sheets that some reviewers talked about in other Fragrance hotels around that area. I do however advise that as the bed is pretty smallyou may not find it that comfortable if you are above 6 ft in height. The bathroom was also very small. The shower area is so tiny that sometimes u shock yourself after accidentally leaning on the cold bathroom wall- because there really isn't much room for you to move around in it. The room had a flat screen TV with several tv channels tho many of them didn't have sound and often lagged. Internet in our room however was awesome. The walls in the hotel are thin so it was a little noisy at times. We were there for 4 nights and every morning we were woken up by very loud and inconsiderate Chinese tourists talking outside of our room at 6 sth in the morning and this would last for what feels like an eternity if you r trying to sleep. One of them even knocked on our door; presumably mistaken for another room. Though it is not the hotel management's fault it did disturb our sleep every morning. What the hotel can improve to me though are these 2 things: The rug doesn't do anything to dry your feet after having a shower so i hope the hotel changes the rug to something more absorbent. Otherwise you just walk right into the room with wet feet from the bathroom. The room also did not have a safe deposit box. The hotel is walking distance to Aljuneid station. About a 10 minute walk. There are several shops/restaurants really close by if you would like to sample local cuisine. But don't expect anything posh. There is also a 24 hr laundromat across the street if you need. We found that helpful. Overall for the tiny space and dodgy neighbourhood in exchange for the low price and clean bed and bathroom it is okay. It's worth considering.</v>
      </c>
      <c r="I2471" s="1" t="str">
        <f>TRIM(IF(ISERROR(MID(other_hotels_test!L2471,7,FIND("travelled",other_hotels_test!L2471,1)-7)),"",MID(other_hotels_test!L2471,7,FIND("travelled",other_hotels_test!L2471,1)-7)))</f>
        <v>March 2013</v>
      </c>
      <c r="J2471" s="1" t="str">
        <f>TRIM(IF(ISERROR(MID(other_hotels_test!L2471,FIND("travelled",other_hotels_test!L2471,1)+9,LEN(other_hotels_test!L2471))),"",MID(other_hotels_test!L2471,FIND("travelled",other_hotels_test!L2471,1)+9,LEN(other_hotels_test!L2471))))</f>
        <v>as a couple</v>
      </c>
      <c r="K2471" s="4" t="e">
        <f ca="1">udfRegEx(other_hotels_test!M2471,"\d( of )\d( stars).*(n&gt;)([\s\S]*;)")&amp;CHAR(10)&amp;udfRegEx(other_hotels_test!M2471,"[^;]+$\d( of )\d( stars).*(n&gt;)([\s\S]*;)")</f>
        <v>#NAME?</v>
      </c>
      <c r="N2471" s="1" t="str">
        <f>other_hotels_test!P2471</f>
        <v>Reviewed 25 March 2013</v>
      </c>
    </row>
    <row r="2472" spans="1:14" ht="154">
      <c r="A2472" s="1" t="str">
        <f>MID(other_hotels_test!D2472,1,FIND("_data",other_hotels_test!D2472,1)-1)</f>
        <v>fragrance_hotel_ruby</v>
      </c>
      <c r="B2472" s="4" t="str">
        <f>other_hotels_test!G2472</f>
        <v>Yoky_Jung</v>
      </c>
      <c r="C2472" s="4" t="str">
        <f>IF(ISBLANK(other_hotels_test!H2472),"",other_hotels_test!H2472)</f>
        <v>Bangkok</v>
      </c>
      <c r="D2472" s="1" t="str">
        <f>MID(other_hotels_test!I2472,FIND("of",other_hotels_test!I2472,1)-2,12)</f>
        <v>3 of 5 stars</v>
      </c>
      <c r="E2472" s="1" t="str">
        <f>MID(other_hotels_test!I2472,FIND("of",other_hotels_test!I2472,1)-2,2)</f>
        <v xml:space="preserve">3 </v>
      </c>
      <c r="F2472" s="2">
        <f>MID(other_hotels_test!I2472,FIND("of",other_hotels_test!I2472,1)-2,2)/MID(other_hotels_test!I2472,FIND("of",other_hotels_test!I2472,1)+2,2)</f>
        <v>0.6</v>
      </c>
      <c r="G2472" s="3" t="str">
        <f>IF(ISBLANK(other_hotels_test!J2472),"",other_hotels_test!J2472)</f>
        <v>“Good if you are not alone”</v>
      </c>
      <c r="H2472" s="3" t="str">
        <f>IF(ISBLANK(other_hotels_test!K2472),"",other_hotels_test!K2472)</f>
        <v>Stayed 2 nights there the room is quite small but really fresh clean and comfortable. GSO serves us very well. I went there with my friends in total 6 persons. I face some problems like out of service telephone no voice from TV. But those things are acceptable except the LOCATION!!. I'm not going to recommend this if you go alone. I know the around the hotel there are many prostitutes before I went but it is more than I though. You can find them even in front of the hotel they work even in daytime and plus many more of them in nighttime. If you come with your friend it will be ok they will only look at you but not approach. Anyway good point of location is it only 600 metres from SMRT.</v>
      </c>
      <c r="I2472" s="1" t="str">
        <f>TRIM(IF(ISERROR(MID(other_hotels_test!L2472,7,FIND("travelled",other_hotels_test!L2472,1)-7)),"",MID(other_hotels_test!L2472,7,FIND("travelled",other_hotels_test!L2472,1)-7)))</f>
        <v>March 2013</v>
      </c>
      <c r="J2472" s="1" t="str">
        <f>TRIM(IF(ISERROR(MID(other_hotels_test!L2472,FIND("travelled",other_hotels_test!L2472,1)+9,LEN(other_hotels_test!L2472))),"",MID(other_hotels_test!L2472,FIND("travelled",other_hotels_test!L2472,1)+9,LEN(other_hotels_test!L2472))))</f>
        <v>with friends</v>
      </c>
      <c r="K2472" s="4" t="e">
        <f ca="1">udfRegEx(other_hotels_test!M2472,"\d( of )\d( stars).*(n&gt;)([\s\S]*;)")&amp;CHAR(10)&amp;udfRegEx(other_hotels_test!M2472,"[^;]+$\d( of )\d( stars).*(n&gt;)([\s\S]*;)")</f>
        <v>#NAME?</v>
      </c>
      <c r="N2472" s="1" t="str">
        <f>other_hotels_test!P2472</f>
        <v>Reviewed 19 March 2013</v>
      </c>
    </row>
    <row r="2473" spans="1:14" ht="140">
      <c r="A2473" s="1" t="str">
        <f>MID(other_hotels_test!D2473,1,FIND("_data",other_hotels_test!D2473,1)-1)</f>
        <v>fragrance_hotel_ruby</v>
      </c>
      <c r="B2473" s="4" t="str">
        <f>other_hotels_test!G2473</f>
        <v>davehwan</v>
      </c>
      <c r="C2473" s="4" t="str">
        <f>IF(ISBLANK(other_hotels_test!H2473),"",other_hotels_test!H2473)</f>
        <v>Quezon City Philippines</v>
      </c>
      <c r="D2473" s="1" t="str">
        <f>MID(other_hotels_test!I2473,FIND("of",other_hotels_test!I2473,1)-2,12)</f>
        <v>4 of 5 stars</v>
      </c>
      <c r="E2473" s="1" t="str">
        <f>MID(other_hotels_test!I2473,FIND("of",other_hotels_test!I2473,1)-2,2)</f>
        <v xml:space="preserve">4 </v>
      </c>
      <c r="F2473" s="2">
        <f>MID(other_hotels_test!I2473,FIND("of",other_hotels_test!I2473,1)-2,2)/MID(other_hotels_test!I2473,FIND("of",other_hotels_test!I2473,1)+2,2)</f>
        <v>0.8</v>
      </c>
      <c r="G2473" s="3" t="str">
        <f>IF(ISBLANK(other_hotels_test!J2473),"",other_hotels_test!J2473)</f>
        <v>“Newly renovated”</v>
      </c>
      <c r="H2473" s="3" t="str">
        <f>IF(ISBLANK(other_hotels_test!K2473),"",other_hotels_test!K2473)</f>
        <v>I've stayed in this hotel in the past and i wanted to stay again last September but the hotel was close for renovation. For this trip I was pleasantly surprised of the huge difference when compared to the old Ruby. The rooms are still small by hotel standard but the space was maximized by the way it was designed and furnished. The bed is more comfortable and the airconditioning is terrific. Considering how hot the weather is The room was instantly cool in a minute or two. We were a family of 10 and we occupied 5 rooms and each room was different from the other. And for the price we paid this is definitely a very good alternative. A good value for your money.</v>
      </c>
      <c r="I2473" s="1" t="str">
        <f>TRIM(IF(ISERROR(MID(other_hotels_test!L2473,7,FIND("travelled",other_hotels_test!L2473,1)-7)),"",MID(other_hotels_test!L2473,7,FIND("travelled",other_hotels_test!L2473,1)-7)))</f>
        <v>April 2013</v>
      </c>
      <c r="J2473" s="1" t="str">
        <f>TRIM(IF(ISERROR(MID(other_hotels_test!L2473,FIND("travelled",other_hotels_test!L2473,1)+9,LEN(other_hotels_test!L2473))),"",MID(other_hotels_test!L2473,FIND("travelled",other_hotels_test!L2473,1)+9,LEN(other_hotels_test!L2473))))</f>
        <v>with family</v>
      </c>
      <c r="K2473" s="4" t="e">
        <f ca="1">udfRegEx(other_hotels_test!M2473,"\d( of )\d( stars).*(n&gt;)([\s\S]*;)")&amp;CHAR(10)&amp;udfRegEx(other_hotels_test!M2473,"[^;]+$\d( of )\d( stars).*(n&gt;)([\s\S]*;)")</f>
        <v>#NAME?</v>
      </c>
      <c r="N2473" s="1" t="str">
        <f>other_hotels_test!P2473</f>
        <v>Reviewed 9 April 2013</v>
      </c>
    </row>
    <row r="2474" spans="1:14" ht="252">
      <c r="A2474" s="1" t="str">
        <f>MID(other_hotels_test!D2474,1,FIND("_data",other_hotels_test!D2474,1)-1)</f>
        <v>fragrance_hotel_ruby</v>
      </c>
      <c r="B2474" s="4" t="str">
        <f>other_hotels_test!G2474</f>
        <v>MTaufikHidayat</v>
      </c>
      <c r="C2474" s="4" t="str">
        <f>IF(ISBLANK(other_hotels_test!H2474),"",other_hotels_test!H2474)</f>
        <v>Jakarta Indonesia</v>
      </c>
      <c r="D2474" s="1" t="str">
        <f>MID(other_hotels_test!I2474,FIND("of",other_hotels_test!I2474,1)-2,12)</f>
        <v>5 of 5 stars</v>
      </c>
      <c r="E2474" s="1" t="str">
        <f>MID(other_hotels_test!I2474,FIND("of",other_hotels_test!I2474,1)-2,2)</f>
        <v xml:space="preserve">5 </v>
      </c>
      <c r="F2474" s="2">
        <f>MID(other_hotels_test!I2474,FIND("of",other_hotels_test!I2474,1)-2,2)/MID(other_hotels_test!I2474,FIND("of",other_hotels_test!I2474,1)+2,2)</f>
        <v>1</v>
      </c>
      <c r="G2474" s="3" t="str">
        <f>IF(ISBLANK(other_hotels_test!J2474),"",other_hotels_test!J2474)</f>
        <v>“In Line With The Name Ruby”</v>
      </c>
      <c r="H2474" s="3" t="str">
        <f>IF(ISBLANK(other_hotels_test!K2474),"",other_hotels_test!K2474)</f>
        <v>Little bit underestimate at the beginning. Before arrive at the hotel. Imagining a terrible hotel within a slum area. As I'd been notified by some friends the hotel is near by the red light district. However that was an incorrect prejudice The night life within area didn't annoys me at all. They runs the business nicely and politely. There are no aggressive offers to anyone who won't take any services from them The place is really just a walking distance from the MRT and also the bus stop. Also close by with global cuisine options. Convenient stores also available around. It's a nice hotel. Even though the bedroom and bathroom are small but the interior design are modern and functional it also clean and tidy. Not to be mentioned the staff services and their attitude really professional and friendly. Two thumbs up for them! if it placed in other areas such as central business district shopping &amp; dining centers amusement park &amp; resort and the capacity size upgraded also equipped with more hotel facilities this place might be rated as a 5 stars hotel. This hotel is using a right name. Just like a ruby stone beautiful and calm also warm</v>
      </c>
      <c r="I2474" s="1" t="str">
        <f>TRIM(IF(ISERROR(MID(other_hotels_test!L2474,7,FIND("travelled",other_hotels_test!L2474,1)-7)),"",MID(other_hotels_test!L2474,7,FIND("travelled",other_hotels_test!L2474,1)-7)))</f>
        <v>April 2013</v>
      </c>
      <c r="J2474" s="1" t="str">
        <f>TRIM(IF(ISERROR(MID(other_hotels_test!L2474,FIND("travelled",other_hotels_test!L2474,1)+9,LEN(other_hotels_test!L2474))),"",MID(other_hotels_test!L2474,FIND("travelled",other_hotels_test!L2474,1)+9,LEN(other_hotels_test!L2474))))</f>
        <v>as a couple</v>
      </c>
      <c r="K2474" s="4" t="e">
        <f ca="1">udfRegEx(other_hotels_test!M2474,"\d( of )\d( stars).*(n&gt;)([\s\S]*;)")&amp;CHAR(10)&amp;udfRegEx(other_hotels_test!M2474,"[^;]+$\d( of )\d( stars).*(n&gt;)([\s\S]*;)")</f>
        <v>#NAME?</v>
      </c>
      <c r="N2474" s="1" t="str">
        <f>other_hotels_test!P2474</f>
        <v>Reviewed 7 April 2013</v>
      </c>
    </row>
    <row r="2475" spans="1:14" ht="98">
      <c r="A2475" s="1" t="str">
        <f>MID(other_hotels_test!D2475,1,FIND("_data",other_hotels_test!D2475,1)-1)</f>
        <v>fragrance_hotel_ruby</v>
      </c>
      <c r="B2475" s="4" t="str">
        <f>other_hotels_test!G2475</f>
        <v>SAKT</v>
      </c>
      <c r="C2475" s="4" t="str">
        <f>IF(ISBLANK(other_hotels_test!H2475),"",other_hotels_test!H2475)</f>
        <v>Perth Australia</v>
      </c>
      <c r="D2475" s="1" t="str">
        <f>MID(other_hotels_test!I2475,FIND("of",other_hotels_test!I2475,1)-2,12)</f>
        <v>4 of 5 stars</v>
      </c>
      <c r="E2475" s="1" t="str">
        <f>MID(other_hotels_test!I2475,FIND("of",other_hotels_test!I2475,1)-2,2)</f>
        <v xml:space="preserve">4 </v>
      </c>
      <c r="F2475" s="2">
        <f>MID(other_hotels_test!I2475,FIND("of",other_hotels_test!I2475,1)-2,2)/MID(other_hotels_test!I2475,FIND("of",other_hotels_test!I2475,1)+2,2)</f>
        <v>0.8</v>
      </c>
      <c r="G2475" s="3" t="str">
        <f>IF(ISBLANK(other_hotels_test!J2475),"",other_hotels_test!J2475)</f>
        <v>“Clean tidy overnight stay”</v>
      </c>
      <c r="H2475" s="3" t="str">
        <f>IF(ISBLANK(other_hotels_test!K2475),"",other_hotels_test!K2475)</f>
        <v>We landed at 3am on a Tiger flight from Perth. We wanted somewhere to crash but didn't want to pay a fortune for a few hours. We found this hotel easy to get to in a taxi from the airport. The staff were helpful I emailed them from Perth and they noted our late arrival on the booking. We had a small clean and tidy room. We had a clean shower in the morning before setting off on the next stage of the journey. Would stay here again short term.</v>
      </c>
      <c r="I2475" s="1" t="str">
        <f>TRIM(IF(ISERROR(MID(other_hotels_test!L2475,7,FIND("travelled",other_hotels_test!L2475,1)-7)),"",MID(other_hotels_test!L2475,7,FIND("travelled",other_hotels_test!L2475,1)-7)))</f>
        <v>March 2013</v>
      </c>
      <c r="J2475" s="1" t="str">
        <f>TRIM(IF(ISERROR(MID(other_hotels_test!L2475,FIND("travelled",other_hotels_test!L2475,1)+9,LEN(other_hotels_test!L2475))),"",MID(other_hotels_test!L2475,FIND("travelled",other_hotels_test!L2475,1)+9,LEN(other_hotels_test!L2475))))</f>
        <v>as a couple</v>
      </c>
      <c r="K2475" s="4" t="e">
        <f ca="1">udfRegEx(other_hotels_test!M2475,"\d( of )\d( stars).*(n&gt;)([\s\S]*;)")&amp;CHAR(10)&amp;udfRegEx(other_hotels_test!M2475,"[^;]+$\d( of )\d( stars).*(n&gt;)([\s\S]*;)")</f>
        <v>#NAME?</v>
      </c>
      <c r="N2475" s="1" t="str">
        <f>other_hotels_test!P2475</f>
        <v>Reviewed 5 April 2013</v>
      </c>
    </row>
    <row r="2476" spans="1:14" ht="409">
      <c r="A2476" s="1" t="str">
        <f>MID(other_hotels_test!D2476,1,FIND("_data",other_hotels_test!D2476,1)-1)</f>
        <v>fragrance_hotel_ruby</v>
      </c>
      <c r="B2476" s="4" t="str">
        <f>other_hotels_test!G2476</f>
        <v>PassportUK</v>
      </c>
      <c r="C2476" s="4" t="str">
        <f>IF(ISBLANK(other_hotels_test!H2476),"",other_hotels_test!H2476)</f>
        <v>Phnom Penh Cambodia</v>
      </c>
      <c r="D2476" s="1" t="str">
        <f>MID(other_hotels_test!I2476,FIND("of",other_hotels_test!I2476,1)-2,12)</f>
        <v>3 of 5 stars</v>
      </c>
      <c r="E2476" s="1" t="str">
        <f>MID(other_hotels_test!I2476,FIND("of",other_hotels_test!I2476,1)-2,2)</f>
        <v xml:space="preserve">3 </v>
      </c>
      <c r="F2476" s="2">
        <f>MID(other_hotels_test!I2476,FIND("of",other_hotels_test!I2476,1)-2,2)/MID(other_hotels_test!I2476,FIND("of",other_hotels_test!I2476,1)+2,2)</f>
        <v>0.6</v>
      </c>
      <c r="G2476" s="3" t="str">
        <f>IF(ISBLANK(other_hotels_test!J2476),"",other_hotels_test!J2476)</f>
        <v>“For the money paid an OK hotel”</v>
      </c>
      <c r="H2476" s="3" t="str">
        <f>IF(ISBLANK(other_hotels_test!K2476),"",other_hotels_test!K2476)</f>
        <v>We stayed her 31st March until 3rd April. I had a room to myself and my elderly parents had a room next door. The hotel is a short walk from the MTR (underground) station called 'Aljunied' just 7 stops from the airport. A taxi from the airport outside at the main taxi rank cost us $20 Singapore dollars. We arrived at 2pm with check in being from 3pm but they soon found us 2 rooms next door to one another. Reception were very friendly and efficient. As per all the previous comments these rooms are tiny with no room to get suitcases out etc. for me as a single traveller it was sufficient. My parents found it a bit of a squash. We were not in the rooms long and we knew before we checked in that the rooms were small so I cannot complain. The room has no fridge or wardrobes but does have a kettle with tea and coffee making facilities and a hair dryer. There is a tiny rail with coat hangers on sticking out of the wall instead of a wardrobe. There is also a flat screen TV with a few channels on including one that showed mainly UK football! The bathroom drains did smell a bit as per another previous review but it was not too bad. The walls are quite thin and this hotel seems to have quite a few coach parties that leave at about 7am. So even if you want a lie in after 7am forget it!! These coach parties seem to make so much noise each morning with no respect for other guests at all. Maybe the hotel should put some signs up asking other guests to respect one another and keep quiet. The hotel does provide free wi-fi but it mainly works in reception only. On some occasions I was lucky enough that it worked in my room. The surrounding area is a red light district but there is no threat to tourists at all. I often walked around in the evening on my own as a white single woman and not once felt threatened or scared. There a plenty of local places to eat and also a 7-11 minimart if you need to stock up on drinks etc. The last time I stayed in Singapore I was lucky enough to stay in the Marriott. The Marriott cost me £170 a night. This cost me £35. For the price paid for this hotel I don't expect a 4 or 5 star hotel. I expect a clean room with basic facilities which is what I got</v>
      </c>
      <c r="I2476" s="1" t="str">
        <f>TRIM(IF(ISERROR(MID(other_hotels_test!L2476,7,FIND("travelled",other_hotels_test!L2476,1)-7)),"",MID(other_hotels_test!L2476,7,FIND("travelled",other_hotels_test!L2476,1)-7)))</f>
        <v>April 2013</v>
      </c>
      <c r="J2476" s="1" t="str">
        <f>TRIM(IF(ISERROR(MID(other_hotels_test!L2476,FIND("travelled",other_hotels_test!L2476,1)+9,LEN(other_hotels_test!L2476))),"",MID(other_hotels_test!L2476,FIND("travelled",other_hotels_test!L2476,1)+9,LEN(other_hotels_test!L2476))))</f>
        <v>with family</v>
      </c>
      <c r="K2476" s="4" t="e">
        <f ca="1">udfRegEx(other_hotels_test!M2476,"\d( of )\d( stars).*(n&gt;)([\s\S]*;)")&amp;CHAR(10)&amp;udfRegEx(other_hotels_test!M2476,"[^;]+$\d( of )\d( stars).*(n&gt;)([\s\S]*;)")</f>
        <v>#NAME?</v>
      </c>
      <c r="N2476" s="1" t="str">
        <f>other_hotels_test!P2476</f>
        <v>Reviewed 2 April 2013</v>
      </c>
    </row>
    <row r="2477" spans="1:14" ht="56">
      <c r="A2477" s="1" t="str">
        <f>MID(other_hotels_test!D2477,1,FIND("_data",other_hotels_test!D2477,1)-1)</f>
        <v>fragrance_hotel_ruby</v>
      </c>
      <c r="B2477" s="4" t="str">
        <f>other_hotels_test!G2477</f>
        <v>Edwin B</v>
      </c>
      <c r="C2477" s="4" t="str">
        <f>IF(ISBLANK(other_hotels_test!H2477),"",other_hotels_test!H2477)</f>
        <v/>
      </c>
      <c r="D2477" s="1" t="str">
        <f>MID(other_hotels_test!I2477,FIND("of",other_hotels_test!I2477,1)-2,12)</f>
        <v>4 of 5 stars</v>
      </c>
      <c r="E2477" s="1" t="str">
        <f>MID(other_hotels_test!I2477,FIND("of",other_hotels_test!I2477,1)-2,2)</f>
        <v xml:space="preserve">4 </v>
      </c>
      <c r="F2477" s="2">
        <f>MID(other_hotels_test!I2477,FIND("of",other_hotels_test!I2477,1)-2,2)/MID(other_hotels_test!I2477,FIND("of",other_hotels_test!I2477,1)+2,2)</f>
        <v>0.8</v>
      </c>
      <c r="G2477" s="3" t="str">
        <f>IF(ISBLANK(other_hotels_test!J2477),"",other_hotels_test!J2477)</f>
        <v>“Hotel accomodation”</v>
      </c>
      <c r="H2477" s="3" t="str">
        <f>IF(ISBLANK(other_hotels_test!K2477),"",other_hotels_test!K2477)</f>
        <v>Nice accomodation for budget travellers. Neat rooms and bathrooms. The hotel is near the MRT bus stations and convenient stores. Only comment is that it doesn't have a restaurant or a coffee shop inside the hotel. But overall the hotel is good. Highly recommended!!!</v>
      </c>
      <c r="I2477" s="1" t="str">
        <f>TRIM(IF(ISERROR(MID(other_hotels_test!L2477,7,FIND("travelled",other_hotels_test!L2477,1)-7)),"",MID(other_hotels_test!L2477,7,FIND("travelled",other_hotels_test!L2477,1)-7)))</f>
        <v>March 2013</v>
      </c>
      <c r="J2477" s="1" t="str">
        <f>TRIM(IF(ISERROR(MID(other_hotels_test!L2477,FIND("travelled",other_hotels_test!L2477,1)+9,LEN(other_hotels_test!L2477))),"",MID(other_hotels_test!L2477,FIND("travelled",other_hotels_test!L2477,1)+9,LEN(other_hotels_test!L2477))))</f>
        <v>with family</v>
      </c>
      <c r="K2477" s="4" t="e">
        <f ca="1">udfRegEx(other_hotels_test!M2477,"\d( of )\d( stars).*(n&gt;)([\s\S]*;)")&amp;CHAR(10)&amp;udfRegEx(other_hotels_test!M2477,"[^;]+$\d( of )\d( stars).*(n&gt;)([\s\S]*;)")</f>
        <v>#NAME?</v>
      </c>
      <c r="N2477" s="1" t="str">
        <f>other_hotels_test!P2477</f>
        <v>Reviewed 2 April 2013</v>
      </c>
    </row>
    <row r="2478" spans="1:14" ht="280">
      <c r="A2478" s="1" t="str">
        <f>MID(other_hotels_test!D2478,1,FIND("_data",other_hotels_test!D2478,1)-1)</f>
        <v>fragrance_hotel_ruby</v>
      </c>
      <c r="B2478" s="4" t="str">
        <f>other_hotels_test!G2478</f>
        <v>Sarah C</v>
      </c>
      <c r="C2478" s="4" t="str">
        <f>IF(ISBLANK(other_hotels_test!H2478),"",other_hotels_test!H2478)</f>
        <v>Seattle Washington</v>
      </c>
      <c r="D2478" s="1" t="str">
        <f>MID(other_hotels_test!I2478,FIND("of",other_hotels_test!I2478,1)-2,12)</f>
        <v>3 of 5 stars</v>
      </c>
      <c r="E2478" s="1" t="str">
        <f>MID(other_hotels_test!I2478,FIND("of",other_hotels_test!I2478,1)-2,2)</f>
        <v xml:space="preserve">3 </v>
      </c>
      <c r="F2478" s="2">
        <f>MID(other_hotels_test!I2478,FIND("of",other_hotels_test!I2478,1)-2,2)/MID(other_hotels_test!I2478,FIND("of",other_hotels_test!I2478,1)+2,2)</f>
        <v>0.6</v>
      </c>
      <c r="G2478" s="3" t="str">
        <f>IF(ISBLANK(other_hotels_test!J2478),"",other_hotels_test!J2478)</f>
        <v>“Fine for what you pay”</v>
      </c>
      <c r="H2478" s="3" t="str">
        <f>IF(ISBLANK(other_hotels_test!K2478),"",other_hotels_test!K2478)</f>
        <v>About 10 minutes walking from the metro station this is a great hotel in a bad location. The area is definitely the prostitute area as the girls line themselves on the street as the men stare at them as they ate with their mouths open. That being said as a small female I never felt unsafe even at night alone. Assuming you're not dressed in a way that may confuse the men they mostly leave you alone and don't even look in your direction. What I found that I didn't like was that the only food around was "local food" eaten on small plastic tables and chairs outside and it didn't look very clean but we resolved this easily by making sure we ate before returning to the hotel area. The hotel itself was clean and well run. As others have mentioned the rooms were very small and there wasn't a place for our luggage but for the price we didn't care. The shower had poor water pressure and you're only provided with soap in a pump so if you specifically want shampoo you'd better bring your own. The free Internet is in the lobby but we found that the signal reached our room on a lower floor. The bed didn't have a flat sheet only a covered duvet and between the two a terribly scratchy blanket. We resolved this by putting the blanket on top of the duvet but I imagine the maid hated this as it was returned to its place and tucked more tightly every day.</v>
      </c>
      <c r="I2478" s="1" t="str">
        <f>TRIM(IF(ISERROR(MID(other_hotels_test!L2478,7,FIND("travelled",other_hotels_test!L2478,1)-7)),"",MID(other_hotels_test!L2478,7,FIND("travelled",other_hotels_test!L2478,1)-7)))</f>
        <v>March 2013</v>
      </c>
      <c r="J2478" s="1" t="str">
        <f>TRIM(IF(ISERROR(MID(other_hotels_test!L2478,FIND("travelled",other_hotels_test!L2478,1)+9,LEN(other_hotels_test!L2478))),"",MID(other_hotels_test!L2478,FIND("travelled",other_hotels_test!L2478,1)+9,LEN(other_hotels_test!L2478))))</f>
        <v>as a couple</v>
      </c>
      <c r="K2478" s="4" t="e">
        <f ca="1">udfRegEx(other_hotels_test!M2478,"\d( of )\d( stars).*(n&gt;)([\s\S]*;)")&amp;CHAR(10)&amp;udfRegEx(other_hotels_test!M2478,"[^;]+$\d( of )\d( stars).*(n&gt;)([\s\S]*;)")</f>
        <v>#NAME?</v>
      </c>
      <c r="N2478" s="1" t="str">
        <f>other_hotels_test!P2478</f>
        <v>Reviewed 14 April 2013</v>
      </c>
    </row>
    <row r="2479" spans="1:14" ht="140">
      <c r="A2479" s="1" t="str">
        <f>MID(other_hotels_test!D2479,1,FIND("_data",other_hotels_test!D2479,1)-1)</f>
        <v>fragrance_hotel_ruby</v>
      </c>
      <c r="B2479" s="4" t="str">
        <f>other_hotels_test!G2479</f>
        <v>davehwan</v>
      </c>
      <c r="C2479" s="4" t="str">
        <f>IF(ISBLANK(other_hotels_test!H2479),"",other_hotels_test!H2479)</f>
        <v>Quezon City Philippines</v>
      </c>
      <c r="D2479" s="1" t="str">
        <f>MID(other_hotels_test!I2479,FIND("of",other_hotels_test!I2479,1)-2,12)</f>
        <v>4 of 5 stars</v>
      </c>
      <c r="E2479" s="1" t="str">
        <f>MID(other_hotels_test!I2479,FIND("of",other_hotels_test!I2479,1)-2,2)</f>
        <v xml:space="preserve">4 </v>
      </c>
      <c r="F2479" s="2">
        <f>MID(other_hotels_test!I2479,FIND("of",other_hotels_test!I2479,1)-2,2)/MID(other_hotels_test!I2479,FIND("of",other_hotels_test!I2479,1)+2,2)</f>
        <v>0.8</v>
      </c>
      <c r="G2479" s="3" t="str">
        <f>IF(ISBLANK(other_hotels_test!J2479),"",other_hotels_test!J2479)</f>
        <v>“Newly renovated”</v>
      </c>
      <c r="H2479" s="3" t="str">
        <f>IF(ISBLANK(other_hotels_test!K2479),"",other_hotels_test!K2479)</f>
        <v>I've stayed in this hotel in the past and i wanted to stay again last September but the hotel was close for renovation. For this trip I was pleasantly surprised of the huge difference when compared to the old Ruby. The rooms are still small by hotel standard but the space was maximized by the way it was designed and furnished. The bed is more comfortable and the airconditioning is terrific. Considering how hot the weather is The room was instantly cool in a minute or two. We were a family of 10 and we occupied 5 rooms and each room was different from the other. And for the price we paid this is definitely a very good alternative. A good value for your money.</v>
      </c>
      <c r="I2479" s="1" t="str">
        <f>TRIM(IF(ISERROR(MID(other_hotels_test!L2479,7,FIND("travelled",other_hotels_test!L2479,1)-7)),"",MID(other_hotels_test!L2479,7,FIND("travelled",other_hotels_test!L2479,1)-7)))</f>
        <v>April 2013</v>
      </c>
      <c r="J2479" s="1" t="str">
        <f>TRIM(IF(ISERROR(MID(other_hotels_test!L2479,FIND("travelled",other_hotels_test!L2479,1)+9,LEN(other_hotels_test!L2479))),"",MID(other_hotels_test!L2479,FIND("travelled",other_hotels_test!L2479,1)+9,LEN(other_hotels_test!L2479))))</f>
        <v>with family</v>
      </c>
      <c r="K2479" s="4" t="e">
        <f ca="1">udfRegEx(other_hotels_test!M2479,"\d( of )\d( stars).*(n&gt;)([\s\S]*;)")&amp;CHAR(10)&amp;udfRegEx(other_hotels_test!M2479,"[^;]+$\d( of )\d( stars).*(n&gt;)([\s\S]*;)")</f>
        <v>#NAME?</v>
      </c>
      <c r="N2479" s="1" t="str">
        <f>other_hotels_test!P2479</f>
        <v>Reviewed 9 April 2013</v>
      </c>
    </row>
    <row r="2480" spans="1:14" ht="252">
      <c r="A2480" s="1" t="str">
        <f>MID(other_hotels_test!D2480,1,FIND("_data",other_hotels_test!D2480,1)-1)</f>
        <v>fragrance_hotel_ruby</v>
      </c>
      <c r="B2480" s="4" t="str">
        <f>other_hotels_test!G2480</f>
        <v>MTaufikHidayat</v>
      </c>
      <c r="C2480" s="4" t="str">
        <f>IF(ISBLANK(other_hotels_test!H2480),"",other_hotels_test!H2480)</f>
        <v>Jakarta Indonesia</v>
      </c>
      <c r="D2480" s="1" t="str">
        <f>MID(other_hotels_test!I2480,FIND("of",other_hotels_test!I2480,1)-2,12)</f>
        <v>5 of 5 stars</v>
      </c>
      <c r="E2480" s="1" t="str">
        <f>MID(other_hotels_test!I2480,FIND("of",other_hotels_test!I2480,1)-2,2)</f>
        <v xml:space="preserve">5 </v>
      </c>
      <c r="F2480" s="2">
        <f>MID(other_hotels_test!I2480,FIND("of",other_hotels_test!I2480,1)-2,2)/MID(other_hotels_test!I2480,FIND("of",other_hotels_test!I2480,1)+2,2)</f>
        <v>1</v>
      </c>
      <c r="G2480" s="3" t="str">
        <f>IF(ISBLANK(other_hotels_test!J2480),"",other_hotels_test!J2480)</f>
        <v>“In Line With The Name Ruby”</v>
      </c>
      <c r="H2480" s="3" t="str">
        <f>IF(ISBLANK(other_hotels_test!K2480),"",other_hotels_test!K2480)</f>
        <v>Little bit underestimate at the beginning. Before arrive at the hotel. Imagining a terrible hotel within a slum area. As I'd been notified by some friends the hotel is near by the red light district. However that was an incorrect prejudice The night life within area didn't annoys me at all. They runs the business nicely and politely. There are no aggressive offers to anyone who won't take any services from them The place is really just a walking distance from the MRT and also the bus stop. Also close by with global cuisine options. Convenient stores also available around. It's a nice hotel. Even though the bedroom and bathroom are small but the interior design are modern and functional it also clean and tidy. Not to be mentioned the staff services and their attitude really professional and friendly. Two thumbs up for them! if it placed in other areas such as central business district shopping &amp; dining centers amusement park &amp; resort and the capacity size upgraded also equipped with more hotel facilities this place might be rated as a 5 stars hotel. This hotel is using a right name. Just like a ruby stone beautiful and calm also warm</v>
      </c>
      <c r="I2480" s="1" t="str">
        <f>TRIM(IF(ISERROR(MID(other_hotels_test!L2480,7,FIND("travelled",other_hotels_test!L2480,1)-7)),"",MID(other_hotels_test!L2480,7,FIND("travelled",other_hotels_test!L2480,1)-7)))</f>
        <v>April 2013</v>
      </c>
      <c r="J2480" s="1" t="str">
        <f>TRIM(IF(ISERROR(MID(other_hotels_test!L2480,FIND("travelled",other_hotels_test!L2480,1)+9,LEN(other_hotels_test!L2480))),"",MID(other_hotels_test!L2480,FIND("travelled",other_hotels_test!L2480,1)+9,LEN(other_hotels_test!L2480))))</f>
        <v>as a couple</v>
      </c>
      <c r="K2480" s="4" t="e">
        <f ca="1">udfRegEx(other_hotels_test!M2480,"\d( of )\d( stars).*(n&gt;)([\s\S]*;)")&amp;CHAR(10)&amp;udfRegEx(other_hotels_test!M2480,"[^;]+$\d( of )\d( stars).*(n&gt;)([\s\S]*;)")</f>
        <v>#NAME?</v>
      </c>
      <c r="N2480" s="1" t="str">
        <f>other_hotels_test!P2480</f>
        <v>Reviewed 7 April 2013</v>
      </c>
    </row>
    <row r="2481" spans="1:14" ht="98">
      <c r="A2481" s="1" t="str">
        <f>MID(other_hotels_test!D2481,1,FIND("_data",other_hotels_test!D2481,1)-1)</f>
        <v>fragrance_hotel_ruby</v>
      </c>
      <c r="B2481" s="4" t="str">
        <f>other_hotels_test!G2481</f>
        <v>SAKT</v>
      </c>
      <c r="C2481" s="4" t="str">
        <f>IF(ISBLANK(other_hotels_test!H2481),"",other_hotels_test!H2481)</f>
        <v>Perth Australia</v>
      </c>
      <c r="D2481" s="1" t="str">
        <f>MID(other_hotels_test!I2481,FIND("of",other_hotels_test!I2481,1)-2,12)</f>
        <v>4 of 5 stars</v>
      </c>
      <c r="E2481" s="1" t="str">
        <f>MID(other_hotels_test!I2481,FIND("of",other_hotels_test!I2481,1)-2,2)</f>
        <v xml:space="preserve">4 </v>
      </c>
      <c r="F2481" s="2">
        <f>MID(other_hotels_test!I2481,FIND("of",other_hotels_test!I2481,1)-2,2)/MID(other_hotels_test!I2481,FIND("of",other_hotels_test!I2481,1)+2,2)</f>
        <v>0.8</v>
      </c>
      <c r="G2481" s="3" t="str">
        <f>IF(ISBLANK(other_hotels_test!J2481),"",other_hotels_test!J2481)</f>
        <v>“Clean tidy overnight stay”</v>
      </c>
      <c r="H2481" s="3" t="str">
        <f>IF(ISBLANK(other_hotels_test!K2481),"",other_hotels_test!K2481)</f>
        <v>We landed at 3am on a Tiger flight from Perth. We wanted somewhere to crash but didn't want to pay a fortune for a few hours. We found this hotel easy to get to in a taxi from the airport. The staff were helpful I emailed them from Perth and they noted our late arrival on the booking. We had a small clean and tidy room. We had a clean shower in the morning before setting off on the next stage of the journey. Would stay here again short term.</v>
      </c>
      <c r="I2481" s="1" t="str">
        <f>TRIM(IF(ISERROR(MID(other_hotels_test!L2481,7,FIND("travelled",other_hotels_test!L2481,1)-7)),"",MID(other_hotels_test!L2481,7,FIND("travelled",other_hotels_test!L2481,1)-7)))</f>
        <v>March 2013</v>
      </c>
      <c r="J2481" s="1" t="str">
        <f>TRIM(IF(ISERROR(MID(other_hotels_test!L2481,FIND("travelled",other_hotels_test!L2481,1)+9,LEN(other_hotels_test!L2481))),"",MID(other_hotels_test!L2481,FIND("travelled",other_hotels_test!L2481,1)+9,LEN(other_hotels_test!L2481))))</f>
        <v>as a couple</v>
      </c>
      <c r="K2481" s="4" t="e">
        <f ca="1">udfRegEx(other_hotels_test!M2481,"\d( of )\d( stars).*(n&gt;)([\s\S]*;)")&amp;CHAR(10)&amp;udfRegEx(other_hotels_test!M2481,"[^;]+$\d( of )\d( stars).*(n&gt;)([\s\S]*;)")</f>
        <v>#NAME?</v>
      </c>
      <c r="N2481" s="1" t="str">
        <f>other_hotels_test!P2481</f>
        <v>Reviewed 5 April 2013</v>
      </c>
    </row>
    <row r="2482" spans="1:14" ht="409">
      <c r="A2482" s="1" t="str">
        <f>MID(other_hotels_test!D2482,1,FIND("_data",other_hotels_test!D2482,1)-1)</f>
        <v>fragrance_hotel_ruby</v>
      </c>
      <c r="B2482" s="4" t="str">
        <f>other_hotels_test!G2482</f>
        <v>PassportUK</v>
      </c>
      <c r="C2482" s="4" t="str">
        <f>IF(ISBLANK(other_hotels_test!H2482),"",other_hotels_test!H2482)</f>
        <v>Phnom Penh Cambodia</v>
      </c>
      <c r="D2482" s="1" t="str">
        <f>MID(other_hotels_test!I2482,FIND("of",other_hotels_test!I2482,1)-2,12)</f>
        <v>3 of 5 stars</v>
      </c>
      <c r="E2482" s="1" t="str">
        <f>MID(other_hotels_test!I2482,FIND("of",other_hotels_test!I2482,1)-2,2)</f>
        <v xml:space="preserve">3 </v>
      </c>
      <c r="F2482" s="2">
        <f>MID(other_hotels_test!I2482,FIND("of",other_hotels_test!I2482,1)-2,2)/MID(other_hotels_test!I2482,FIND("of",other_hotels_test!I2482,1)+2,2)</f>
        <v>0.6</v>
      </c>
      <c r="G2482" s="3" t="str">
        <f>IF(ISBLANK(other_hotels_test!J2482),"",other_hotels_test!J2482)</f>
        <v>“For the money paid an OK hotel”</v>
      </c>
      <c r="H2482" s="3" t="str">
        <f>IF(ISBLANK(other_hotels_test!K2482),"",other_hotels_test!K2482)</f>
        <v>We stayed her 31st March until 3rd April. I had a room to myself and my elderly parents had a room next door. The hotel is a short walk from the MTR (underground) station called 'Aljunied' just 7 stops from the airport. A taxi from the airport outside at the main taxi rank cost us $20 Singapore dollars. We arrived at 2pm with check in being from 3pm but they soon found us 2 rooms next door to one another. Reception were very friendly and efficient. As per all the previous comments these rooms are tiny with no room to get suitcases out etc. for me as a single traveller it was sufficient. My parents found it a bit of a squash. We were not in the rooms long and we knew before we checked in that the rooms were small so I cannot complain. The room has no fridge or wardrobes but does have a kettle with tea and coffee making facilities and a hair dryer. There is a tiny rail with coat hangers on sticking out of the wall instead of a wardrobe. There is also a flat screen TV with a few channels on including one that showed mainly UK football! The bathroom drains did smell a bit as per another previous review but it was not too bad. The walls are quite thin and this hotel seems to have quite a few coach parties that leave at about 7am. So even if you want a lie in after 7am forget it!! These coach parties seem to make so much noise each morning with no respect for other guests at all. Maybe the hotel should put some signs up asking other guests to respect one another and keep quiet. The hotel does provide free wi-fi but it mainly works in reception only. On some occasions I was lucky enough that it worked in my room. The surrounding area is a red light district but there is no threat to tourists at all. I often walked around in the evening on my own as a white single woman and not once felt threatened or scared. There a plenty of local places to eat and also a 7-11 minimart if you need to stock up on drinks etc. The last time I stayed in Singapore I was lucky enough to stay in the Marriott. The Marriott cost me £170 a night. This cost me £35. For the price paid for this hotel I don't expect a 4 or 5 star hotel. I expect a clean room with basic facilities which is what I got</v>
      </c>
      <c r="I2482" s="1" t="str">
        <f>TRIM(IF(ISERROR(MID(other_hotels_test!L2482,7,FIND("travelled",other_hotels_test!L2482,1)-7)),"",MID(other_hotels_test!L2482,7,FIND("travelled",other_hotels_test!L2482,1)-7)))</f>
        <v>April 2013</v>
      </c>
      <c r="J2482" s="1" t="str">
        <f>TRIM(IF(ISERROR(MID(other_hotels_test!L2482,FIND("travelled",other_hotels_test!L2482,1)+9,LEN(other_hotels_test!L2482))),"",MID(other_hotels_test!L2482,FIND("travelled",other_hotels_test!L2482,1)+9,LEN(other_hotels_test!L2482))))</f>
        <v>with family</v>
      </c>
      <c r="K2482" s="4" t="e">
        <f ca="1">udfRegEx(other_hotels_test!M2482,"\d( of )\d( stars).*(n&gt;)([\s\S]*;)")&amp;CHAR(10)&amp;udfRegEx(other_hotels_test!M2482,"[^;]+$\d( of )\d( stars).*(n&gt;)([\s\S]*;)")</f>
        <v>#NAME?</v>
      </c>
      <c r="N2482" s="1" t="str">
        <f>other_hotels_test!P2482</f>
        <v>Reviewed 2 April 2013</v>
      </c>
    </row>
    <row r="2483" spans="1:14" ht="56">
      <c r="A2483" s="1" t="str">
        <f>MID(other_hotels_test!D2483,1,FIND("_data",other_hotels_test!D2483,1)-1)</f>
        <v>fragrance_hotel_ruby</v>
      </c>
      <c r="B2483" s="4" t="str">
        <f>other_hotels_test!G2483</f>
        <v>acomicbookguy</v>
      </c>
      <c r="C2483" s="4" t="str">
        <f>IF(ISBLANK(other_hotels_test!H2483),"",other_hotels_test!H2483)</f>
        <v>Kuala Lumpur Malaysia</v>
      </c>
      <c r="D2483" s="1" t="str">
        <f>MID(other_hotels_test!I2483,FIND("of",other_hotels_test!I2483,1)-2,12)</f>
        <v>3 of 5 stars</v>
      </c>
      <c r="E2483" s="1" t="str">
        <f>MID(other_hotels_test!I2483,FIND("of",other_hotels_test!I2483,1)-2,2)</f>
        <v xml:space="preserve">3 </v>
      </c>
      <c r="F2483" s="2">
        <f>MID(other_hotels_test!I2483,FIND("of",other_hotels_test!I2483,1)-2,2)/MID(other_hotels_test!I2483,FIND("of",other_hotels_test!I2483,1)+2,2)</f>
        <v>0.6</v>
      </c>
      <c r="G2483" s="3" t="str">
        <f>IF(ISBLANK(other_hotels_test!J2483),"",other_hotels_test!J2483)</f>
        <v>“Average Hotel”</v>
      </c>
      <c r="H2483" s="3" t="str">
        <f>IF(ISBLANK(other_hotels_test!K2483),"",other_hotels_test!K2483)</f>
        <v>1. Near to the action. 2. Very near to THE action. 3. Adjacent to all types of food restaurant/stall including halal. 4. I think it's relatively easy to move to the other part of the city too - easy access with cabs etc and not too far a distance too which means savings to you.</v>
      </c>
      <c r="I2483" s="1" t="str">
        <f>TRIM(IF(ISERROR(MID(other_hotels_test!L2483,7,FIND("travelled",other_hotels_test!L2483,1)-7)),"",MID(other_hotels_test!L2483,7,FIND("travelled",other_hotels_test!L2483,1)-7)))</f>
        <v>November 2012</v>
      </c>
      <c r="J2483" s="1" t="str">
        <f>TRIM(IF(ISERROR(MID(other_hotels_test!L2483,FIND("travelled",other_hotels_test!L2483,1)+9,LEN(other_hotels_test!L2483))),"",MID(other_hotels_test!L2483,FIND("travelled",other_hotels_test!L2483,1)+9,LEN(other_hotels_test!L2483))))</f>
        <v>with friends</v>
      </c>
      <c r="K2483" s="4" t="e">
        <f ca="1">udfRegEx(other_hotels_test!M2483,"\d( of )\d( stars).*(n&gt;)([\s\S]*;)")&amp;CHAR(10)&amp;udfRegEx(other_hotels_test!M2483,"[^;]+$\d( of )\d( stars).*(n&gt;)([\s\S]*;)")</f>
        <v>#NAME?</v>
      </c>
      <c r="N2483" s="1" t="str">
        <f>other_hotels_test!P2483</f>
        <v>Reviewed 7 May 2013</v>
      </c>
    </row>
    <row r="2484" spans="1:14" ht="196">
      <c r="A2484" s="1" t="str">
        <f>MID(other_hotels_test!D2484,1,FIND("_data",other_hotels_test!D2484,1)-1)</f>
        <v>fragrance_hotel_ruby</v>
      </c>
      <c r="B2484" s="4" t="str">
        <f>other_hotels_test!G2484</f>
        <v>comandina</v>
      </c>
      <c r="C2484" s="4" t="str">
        <f>IF(ISBLANK(other_hotels_test!H2484),"",other_hotels_test!H2484)</f>
        <v>Bologna Italy</v>
      </c>
      <c r="D2484" s="1" t="str">
        <f>MID(other_hotels_test!I2484,FIND("of",other_hotels_test!I2484,1)-2,12)</f>
        <v>4 of 5 stars</v>
      </c>
      <c r="E2484" s="1" t="str">
        <f>MID(other_hotels_test!I2484,FIND("of",other_hotels_test!I2484,1)-2,2)</f>
        <v xml:space="preserve">4 </v>
      </c>
      <c r="F2484" s="2">
        <f>MID(other_hotels_test!I2484,FIND("of",other_hotels_test!I2484,1)-2,2)/MID(other_hotels_test!I2484,FIND("of",other_hotels_test!I2484,1)+2,2)</f>
        <v>0.8</v>
      </c>
      <c r="G2484" s="3" t="str">
        <f>IF(ISBLANK(other_hotels_test!J2484),"",other_hotels_test!J2484)</f>
        <v>“Cheap clean if you accept compromises”</v>
      </c>
      <c r="H2484" s="3" t="str">
        <f>IF(ISBLANK(other_hotels_test!K2484),"",other_hotels_test!K2484)</f>
        <v>The hotel is located in the area that's called "red light district". During the day nothing special happens if not people eating and talking together seated on plastic chairs at half destroyed tables on the streets while eating local food. During the night you'll find hundreds of girls wearing t-shirt short skirts high heels aligned on the road surrounded by men that "protect" or like them. No danger no problem at all. The hotel is clean the rooms very small a little far from the city center the double room can be considered a good single room. If you need a cheap and clean place where to stay in Singapore staying away from the hotel all the day and going there only to sleep this can be a good solution. No restaurant no cafè no bar available in the hotel only a couple of automatic machines for cold drinks in the lobby The wifi was free and included in the room rate available also from the room without any problem</v>
      </c>
      <c r="I2484" s="1" t="str">
        <f>TRIM(IF(ISERROR(MID(other_hotels_test!L2484,7,FIND("travelled",other_hotels_test!L2484,1)-7)),"",MID(other_hotels_test!L2484,7,FIND("travelled",other_hotels_test!L2484,1)-7)))</f>
        <v>May 2013</v>
      </c>
      <c r="J2484" s="1" t="str">
        <f>TRIM(IF(ISERROR(MID(other_hotels_test!L2484,FIND("travelled",other_hotels_test!L2484,1)+9,LEN(other_hotels_test!L2484))),"",MID(other_hotels_test!L2484,FIND("travelled",other_hotels_test!L2484,1)+9,LEN(other_hotels_test!L2484))))</f>
        <v>solo</v>
      </c>
      <c r="K2484" s="4" t="e">
        <f ca="1">udfRegEx(other_hotels_test!M2484,"\d( of )\d( stars).*(n&gt;)([\s\S]*;)")&amp;CHAR(10)&amp;udfRegEx(other_hotels_test!M2484,"[^;]+$\d( of )\d( stars).*(n&gt;)([\s\S]*;)")</f>
        <v>#NAME?</v>
      </c>
      <c r="N2484" s="1" t="str">
        <f>other_hotels_test!P2484</f>
        <v>Reviewed 2 May 2013</v>
      </c>
    </row>
    <row r="2485" spans="1:14" ht="140">
      <c r="A2485" s="1" t="str">
        <f>MID(other_hotels_test!D2485,1,FIND("_data",other_hotels_test!D2485,1)-1)</f>
        <v>fragrance_hotel_ruby</v>
      </c>
      <c r="B2485" s="4" t="str">
        <f>other_hotels_test!G2485</f>
        <v>Simrat Jeet Sin... K</v>
      </c>
      <c r="C2485" s="4" t="str">
        <f>IF(ISBLANK(other_hotels_test!H2485),"",other_hotels_test!H2485)</f>
        <v>Bangkok Thailand</v>
      </c>
      <c r="D2485" s="1" t="str">
        <f>MID(other_hotels_test!I2485,FIND("of",other_hotels_test!I2485,1)-2,12)</f>
        <v>2 of 5 stars</v>
      </c>
      <c r="E2485" s="1" t="str">
        <f>MID(other_hotels_test!I2485,FIND("of",other_hotels_test!I2485,1)-2,2)</f>
        <v xml:space="preserve">2 </v>
      </c>
      <c r="F2485" s="2">
        <f>MID(other_hotels_test!I2485,FIND("of",other_hotels_test!I2485,1)-2,2)/MID(other_hotels_test!I2485,FIND("of",other_hotels_test!I2485,1)+2,2)</f>
        <v>0.4</v>
      </c>
      <c r="G2485" s="3" t="str">
        <f>IF(ISBLANK(other_hotels_test!J2485),"",other_hotels_test!J2485)</f>
        <v>“Budget Hotel with very limited facilities”</v>
      </c>
      <c r="H2485" s="3" t="str">
        <f>IF(ISBLANK(other_hotels_test!K2485),"",other_hotels_test!K2485)</f>
        <v>Plus points: Located near MRT and so many restaurants. Hotel is clean and they can get you taxi service for airport. Minus Points : Even family room is very small. Hardly any space to keep the luggage. Double bed is barely manageable for 2 persons. No restaurant or eating facility inside hotel. If you need any water at night you need to go to nearby 7-11 shop. No refrigerator or locker facility inside room (even it was given there is no space in room for them :D). Bathroom is so small that it finishes before it starts. Hotel is cheap no doubt and good if you only just wanna sleep in room and roam outside whole day.</v>
      </c>
      <c r="I2485" s="1" t="str">
        <f>TRIM(IF(ISERROR(MID(other_hotels_test!L2485,7,FIND("travelled",other_hotels_test!L2485,1)-7)),"",MID(other_hotels_test!L2485,7,FIND("travelled",other_hotels_test!L2485,1)-7)))</f>
        <v>March 2013</v>
      </c>
      <c r="J2485" s="1" t="str">
        <f>TRIM(IF(ISERROR(MID(other_hotels_test!L2485,FIND("travelled",other_hotels_test!L2485,1)+9,LEN(other_hotels_test!L2485))),"",MID(other_hotels_test!L2485,FIND("travelled",other_hotels_test!L2485,1)+9,LEN(other_hotels_test!L2485))))</f>
        <v>with family</v>
      </c>
      <c r="K2485" s="4" t="e">
        <f ca="1">udfRegEx(other_hotels_test!M2485,"\d( of )\d( stars).*(n&gt;)([\s\S]*;)")&amp;CHAR(10)&amp;udfRegEx(other_hotels_test!M2485,"[^;]+$\d( of )\d( stars).*(n&gt;)([\s\S]*;)")</f>
        <v>#NAME?</v>
      </c>
      <c r="N2485" s="1" t="str">
        <f>other_hotels_test!P2485</f>
        <v>Reviewed 24 April 2013</v>
      </c>
    </row>
    <row r="2486" spans="1:14" ht="280">
      <c r="A2486" s="1" t="str">
        <f>MID(other_hotels_test!D2486,1,FIND("_data",other_hotels_test!D2486,1)-1)</f>
        <v>fragrance_hotel_ruby</v>
      </c>
      <c r="B2486" s="4" t="str">
        <f>other_hotels_test!G2486</f>
        <v>Sarah C</v>
      </c>
      <c r="C2486" s="4" t="str">
        <f>IF(ISBLANK(other_hotels_test!H2486),"",other_hotels_test!H2486)</f>
        <v>Seattle Washington</v>
      </c>
      <c r="D2486" s="1" t="str">
        <f>MID(other_hotels_test!I2486,FIND("of",other_hotels_test!I2486,1)-2,12)</f>
        <v>3 of 5 stars</v>
      </c>
      <c r="E2486" s="1" t="str">
        <f>MID(other_hotels_test!I2486,FIND("of",other_hotels_test!I2486,1)-2,2)</f>
        <v xml:space="preserve">3 </v>
      </c>
      <c r="F2486" s="2">
        <f>MID(other_hotels_test!I2486,FIND("of",other_hotels_test!I2486,1)-2,2)/MID(other_hotels_test!I2486,FIND("of",other_hotels_test!I2486,1)+2,2)</f>
        <v>0.6</v>
      </c>
      <c r="G2486" s="3" t="str">
        <f>IF(ISBLANK(other_hotels_test!J2486),"",other_hotels_test!J2486)</f>
        <v>“Fine for what you pay”</v>
      </c>
      <c r="H2486" s="3" t="str">
        <f>IF(ISBLANK(other_hotels_test!K2486),"",other_hotels_test!K2486)</f>
        <v>About 10 minutes walking from the metro station this is a great hotel in a bad location. The area is definitely the prostitute area as the girls line themselves on the street as the men stare at them as they ate with their mouths open. That being said as a small female I never felt unsafe even at night alone. Assuming you're not dressed in a way that may confuse the men they mostly leave you alone and don't even look in your direction. What I found that I didn't like was that the only food around was "local food" eaten on small plastic tables and chairs outside and it didn't look very clean but we resolved this easily by making sure we ate before returning to the hotel area. The hotel itself was clean and well run. As others have mentioned the rooms were very small and there wasn't a place for our luggage but for the price we didn't care. The shower had poor water pressure and you're only provided with soap in a pump so if you specifically want shampoo you'd better bring your own. The free Internet is in the lobby but we found that the signal reached our room on a lower floor. The bed didn't have a flat sheet only a covered duvet and between the two a terribly scratchy blanket. We resolved this by putting the blanket on top of the duvet but I imagine the maid hated this as it was returned to its place and tucked more tightly every day.</v>
      </c>
      <c r="I2486" s="1" t="str">
        <f>TRIM(IF(ISERROR(MID(other_hotels_test!L2486,7,FIND("travelled",other_hotels_test!L2486,1)-7)),"",MID(other_hotels_test!L2486,7,FIND("travelled",other_hotels_test!L2486,1)-7)))</f>
        <v>March 2013</v>
      </c>
      <c r="J2486" s="1" t="str">
        <f>TRIM(IF(ISERROR(MID(other_hotels_test!L2486,FIND("travelled",other_hotels_test!L2486,1)+9,LEN(other_hotels_test!L2486))),"",MID(other_hotels_test!L2486,FIND("travelled",other_hotels_test!L2486,1)+9,LEN(other_hotels_test!L2486))))</f>
        <v>as a couple</v>
      </c>
      <c r="K2486" s="4" t="e">
        <f ca="1">udfRegEx(other_hotels_test!M2486,"\d( of )\d( stars).*(n&gt;)([\s\S]*;)")&amp;CHAR(10)&amp;udfRegEx(other_hotels_test!M2486,"[^;]+$\d( of )\d( stars).*(n&gt;)([\s\S]*;)")</f>
        <v>#NAME?</v>
      </c>
      <c r="N2486" s="1" t="str">
        <f>other_hotels_test!P2486</f>
        <v>Reviewed 14 April 2013</v>
      </c>
    </row>
    <row r="2487" spans="1:14" ht="238">
      <c r="A2487" s="1" t="str">
        <f>MID(other_hotels_test!D2487,1,FIND("_data",other_hotels_test!D2487,1)-1)</f>
        <v>fragrance_hotel_ruby</v>
      </c>
      <c r="B2487" s="4" t="str">
        <f>other_hotels_test!G2487</f>
        <v>7177_elra</v>
      </c>
      <c r="C2487" s="4" t="str">
        <f>IF(ISBLANK(other_hotels_test!H2487),"",other_hotels_test!H2487)</f>
        <v>Manila Philippines</v>
      </c>
      <c r="D2487" s="1" t="str">
        <f>MID(other_hotels_test!I2487,FIND("of",other_hotels_test!I2487,1)-2,12)</f>
        <v>5 of 5 stars</v>
      </c>
      <c r="E2487" s="1" t="str">
        <f>MID(other_hotels_test!I2487,FIND("of",other_hotels_test!I2487,1)-2,2)</f>
        <v xml:space="preserve">5 </v>
      </c>
      <c r="F2487" s="2">
        <f>MID(other_hotels_test!I2487,FIND("of",other_hotels_test!I2487,1)-2,2)/MID(other_hotels_test!I2487,FIND("of",other_hotels_test!I2487,1)+2,2)</f>
        <v>1</v>
      </c>
      <c r="G2487" s="3" t="str">
        <f>IF(ISBLANK(other_hotels_test!J2487),"",other_hotels_test!J2487)</f>
        <v>“Beyond expectation.”</v>
      </c>
      <c r="H2487" s="3" t="str">
        <f>IF(ISBLANK(other_hotels_test!K2487),"",other_hotels_test!K2487)</f>
        <v>Before I went online to find a place to stay in singapore I ask my friends who lived in singapore where to stay in that country. And one of my friend who's now living in Australia told me to go to the website of fragrance hotel in singapore. That's where we found fragrance hotel ruby (arealdeal). Before we booked our reservation I read some of the comments of the people who stayed at ruby. Some are saying that it was a redlight district which is true but the sex workers will not mind you if you will not mind them. Others are saying that the rooms toilet and bath are too small which is haft truth. Coz when we came to the hotel I'm already expecting a small room but when we went inside our room we are happy and satisfied. Everything went well. Because we are in a executive room our room were cleaned everytime we went out so when we came back it was organized cleaned and ready for us. There are so much good things to say about fragrance hotel ruby it was just like home (a home away from home). It exceeded my expectation. We will be back next time we visit singapore.</v>
      </c>
      <c r="I2487" s="1" t="str">
        <f>TRIM(IF(ISERROR(MID(other_hotels_test!L2487,7,FIND("travelled",other_hotels_test!L2487,1)-7)),"",MID(other_hotels_test!L2487,7,FIND("travelled",other_hotels_test!L2487,1)-7)))</f>
        <v/>
      </c>
      <c r="J2487" s="1" t="str">
        <f>TRIM(IF(ISERROR(MID(other_hotels_test!L2487,FIND("travelled",other_hotels_test!L2487,1)+9,LEN(other_hotels_test!L2487))),"",MID(other_hotels_test!L2487,FIND("travelled",other_hotels_test!L2487,1)+9,LEN(other_hotels_test!L2487))))</f>
        <v/>
      </c>
      <c r="K2487" s="4" t="e">
        <f ca="1">udfRegEx(other_hotels_test!M2487,"\d( of )\d( stars).*(n&gt;)([\s\S]*;)")&amp;CHAR(10)&amp;udfRegEx(other_hotels_test!M2487,"[^;]+$\d( of )\d( stars).*(n&gt;)([\s\S]*;)")</f>
        <v>#NAME?</v>
      </c>
      <c r="N2487" s="1" t="str">
        <f>other_hotels_test!P2487</f>
        <v>Reviewed 8 May 2013</v>
      </c>
    </row>
    <row r="2488" spans="1:14" ht="56">
      <c r="A2488" s="1" t="str">
        <f>MID(other_hotels_test!D2488,1,FIND("_data",other_hotels_test!D2488,1)-1)</f>
        <v>fragrance_hotel_ruby</v>
      </c>
      <c r="B2488" s="4" t="str">
        <f>other_hotels_test!G2488</f>
        <v>acomicbookguy</v>
      </c>
      <c r="C2488" s="4" t="str">
        <f>IF(ISBLANK(other_hotels_test!H2488),"",other_hotels_test!H2488)</f>
        <v>Kuala Lumpur Malaysia</v>
      </c>
      <c r="D2488" s="1" t="str">
        <f>MID(other_hotels_test!I2488,FIND("of",other_hotels_test!I2488,1)-2,12)</f>
        <v>3 of 5 stars</v>
      </c>
      <c r="E2488" s="1" t="str">
        <f>MID(other_hotels_test!I2488,FIND("of",other_hotels_test!I2488,1)-2,2)</f>
        <v xml:space="preserve">3 </v>
      </c>
      <c r="F2488" s="2">
        <f>MID(other_hotels_test!I2488,FIND("of",other_hotels_test!I2488,1)-2,2)/MID(other_hotels_test!I2488,FIND("of",other_hotels_test!I2488,1)+2,2)</f>
        <v>0.6</v>
      </c>
      <c r="G2488" s="3" t="str">
        <f>IF(ISBLANK(other_hotels_test!J2488),"",other_hotels_test!J2488)</f>
        <v>“Average Hotel”</v>
      </c>
      <c r="H2488" s="3" t="str">
        <f>IF(ISBLANK(other_hotels_test!K2488),"",other_hotels_test!K2488)</f>
        <v>1. Near to the action. 2. Very near to THE action. 3. Adjacent to all types of food restaurant/stall including halal. 4. I think it's relatively easy to move to the other part of the city too - easy access with cabs etc and not too far a distance too which means savings to you.</v>
      </c>
      <c r="I2488" s="1" t="str">
        <f>TRIM(IF(ISERROR(MID(other_hotels_test!L2488,7,FIND("travelled",other_hotels_test!L2488,1)-7)),"",MID(other_hotels_test!L2488,7,FIND("travelled",other_hotels_test!L2488,1)-7)))</f>
        <v>November 2012</v>
      </c>
      <c r="J2488" s="1" t="str">
        <f>TRIM(IF(ISERROR(MID(other_hotels_test!L2488,FIND("travelled",other_hotels_test!L2488,1)+9,LEN(other_hotels_test!L2488))),"",MID(other_hotels_test!L2488,FIND("travelled",other_hotels_test!L2488,1)+9,LEN(other_hotels_test!L2488))))</f>
        <v>with friends</v>
      </c>
      <c r="K2488" s="4" t="e">
        <f ca="1">udfRegEx(other_hotels_test!M2488,"\d( of )\d( stars).*(n&gt;)([\s\S]*;)")&amp;CHAR(10)&amp;udfRegEx(other_hotels_test!M2488,"[^;]+$\d( of )\d( stars).*(n&gt;)([\s\S]*;)")</f>
        <v>#NAME?</v>
      </c>
      <c r="N2488" s="1" t="str">
        <f>other_hotels_test!P2488</f>
        <v>Reviewed 7 May 2013</v>
      </c>
    </row>
    <row r="2489" spans="1:14" ht="196">
      <c r="A2489" s="1" t="str">
        <f>MID(other_hotels_test!D2489,1,FIND("_data",other_hotels_test!D2489,1)-1)</f>
        <v>fragrance_hotel_ruby</v>
      </c>
      <c r="B2489" s="4" t="str">
        <f>other_hotels_test!G2489</f>
        <v>comandina</v>
      </c>
      <c r="C2489" s="4" t="str">
        <f>IF(ISBLANK(other_hotels_test!H2489),"",other_hotels_test!H2489)</f>
        <v>Bologna Italy</v>
      </c>
      <c r="D2489" s="1" t="str">
        <f>MID(other_hotels_test!I2489,FIND("of",other_hotels_test!I2489,1)-2,12)</f>
        <v>4 of 5 stars</v>
      </c>
      <c r="E2489" s="1" t="str">
        <f>MID(other_hotels_test!I2489,FIND("of",other_hotels_test!I2489,1)-2,2)</f>
        <v xml:space="preserve">4 </v>
      </c>
      <c r="F2489" s="2">
        <f>MID(other_hotels_test!I2489,FIND("of",other_hotels_test!I2489,1)-2,2)/MID(other_hotels_test!I2489,FIND("of",other_hotels_test!I2489,1)+2,2)</f>
        <v>0.8</v>
      </c>
      <c r="G2489" s="3" t="str">
        <f>IF(ISBLANK(other_hotels_test!J2489),"",other_hotels_test!J2489)</f>
        <v>“Cheap clean if you accept compromises”</v>
      </c>
      <c r="H2489" s="3" t="str">
        <f>IF(ISBLANK(other_hotels_test!K2489),"",other_hotels_test!K2489)</f>
        <v>The hotel is located in the area that's called "red light district". During the day nothing special happens if not people eating and talking together seated on plastic chairs at half destroyed tables on the streets while eating local food. During the night you'll find hundreds of girls wearing t-shirt short skirts high heels aligned on the road surrounded by men that "protect" or like them. No danger no problem at all. The hotel is clean the rooms very small a little far from the city center the double room can be considered a good single room. If you need a cheap and clean place where to stay in Singapore staying away from the hotel all the day and going there only to sleep this can be a good solution. No restaurant no cafè no bar available in the hotel only a couple of automatic machines for cold drinks in the lobby The wifi was free and included in the room rate available also from the room without any problem</v>
      </c>
      <c r="I2489" s="1" t="str">
        <f>TRIM(IF(ISERROR(MID(other_hotels_test!L2489,7,FIND("travelled",other_hotels_test!L2489,1)-7)),"",MID(other_hotels_test!L2489,7,FIND("travelled",other_hotels_test!L2489,1)-7)))</f>
        <v>May 2013</v>
      </c>
      <c r="J2489" s="1" t="str">
        <f>TRIM(IF(ISERROR(MID(other_hotels_test!L2489,FIND("travelled",other_hotels_test!L2489,1)+9,LEN(other_hotels_test!L2489))),"",MID(other_hotels_test!L2489,FIND("travelled",other_hotels_test!L2489,1)+9,LEN(other_hotels_test!L2489))))</f>
        <v>solo</v>
      </c>
      <c r="K2489" s="4" t="e">
        <f ca="1">udfRegEx(other_hotels_test!M2489,"\d( of )\d( stars).*(n&gt;)([\s\S]*;)")&amp;CHAR(10)&amp;udfRegEx(other_hotels_test!M2489,"[^;]+$\d( of )\d( stars).*(n&gt;)([\s\S]*;)")</f>
        <v>#NAME?</v>
      </c>
      <c r="N2489" s="1" t="str">
        <f>other_hotels_test!P2489</f>
        <v>Reviewed 2 May 2013</v>
      </c>
    </row>
    <row r="2490" spans="1:14" ht="140">
      <c r="A2490" s="1" t="str">
        <f>MID(other_hotels_test!D2490,1,FIND("_data",other_hotels_test!D2490,1)-1)</f>
        <v>fragrance_hotel_ruby</v>
      </c>
      <c r="B2490" s="4" t="str">
        <f>other_hotels_test!G2490</f>
        <v>Simrat Jeet Sin... K</v>
      </c>
      <c r="C2490" s="4" t="str">
        <f>IF(ISBLANK(other_hotels_test!H2490),"",other_hotels_test!H2490)</f>
        <v>Bangkok Thailand</v>
      </c>
      <c r="D2490" s="1" t="str">
        <f>MID(other_hotels_test!I2490,FIND("of",other_hotels_test!I2490,1)-2,12)</f>
        <v>2 of 5 stars</v>
      </c>
      <c r="E2490" s="1" t="str">
        <f>MID(other_hotels_test!I2490,FIND("of",other_hotels_test!I2490,1)-2,2)</f>
        <v xml:space="preserve">2 </v>
      </c>
      <c r="F2490" s="2">
        <f>MID(other_hotels_test!I2490,FIND("of",other_hotels_test!I2490,1)-2,2)/MID(other_hotels_test!I2490,FIND("of",other_hotels_test!I2490,1)+2,2)</f>
        <v>0.4</v>
      </c>
      <c r="G2490" s="3" t="str">
        <f>IF(ISBLANK(other_hotels_test!J2490),"",other_hotels_test!J2490)</f>
        <v>“Budget Hotel with very limited facilities”</v>
      </c>
      <c r="H2490" s="3" t="str">
        <f>IF(ISBLANK(other_hotels_test!K2490),"",other_hotels_test!K2490)</f>
        <v>Plus points: Located near MRT and so many restaurants. Hotel is clean and they can get you taxi service for airport. Minus Points : Even family room is very small. Hardly any space to keep the luggage. Double bed is barely manageable for 2 persons. No restaurant or eating facility inside hotel. If you need any water at night you need to go to nearby 7-11 shop. No refrigerator or locker facility inside room (even it was given there is no space in room for them :D). Bathroom is so small that it finishes before it starts. Hotel is cheap no doubt and good if you only just wanna sleep in room and roam outside whole day.</v>
      </c>
      <c r="I2490" s="1" t="str">
        <f>TRIM(IF(ISERROR(MID(other_hotels_test!L2490,7,FIND("travelled",other_hotels_test!L2490,1)-7)),"",MID(other_hotels_test!L2490,7,FIND("travelled",other_hotels_test!L2490,1)-7)))</f>
        <v>March 2013</v>
      </c>
      <c r="J2490" s="1" t="str">
        <f>TRIM(IF(ISERROR(MID(other_hotels_test!L2490,FIND("travelled",other_hotels_test!L2490,1)+9,LEN(other_hotels_test!L2490))),"",MID(other_hotels_test!L2490,FIND("travelled",other_hotels_test!L2490,1)+9,LEN(other_hotels_test!L2490))))</f>
        <v>with family</v>
      </c>
      <c r="K2490" s="4" t="e">
        <f ca="1">udfRegEx(other_hotels_test!M2490,"\d( of )\d( stars).*(n&gt;)([\s\S]*;)")&amp;CHAR(10)&amp;udfRegEx(other_hotels_test!M2490,"[^;]+$\d( of )\d( stars).*(n&gt;)([\s\S]*;)")</f>
        <v>#NAME?</v>
      </c>
      <c r="N2490" s="1" t="str">
        <f>other_hotels_test!P2490</f>
        <v>Reviewed 24 April 2013</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90"/>
  <sheetViews>
    <sheetView tabSelected="1" workbookViewId="0">
      <selection activeCell="E5" sqref="E5"/>
    </sheetView>
  </sheetViews>
  <sheetFormatPr baseColWidth="10" defaultRowHeight="14" x14ac:dyDescent="0"/>
  <cols>
    <col min="2" max="2" width="9.6640625" bestFit="1" customWidth="1"/>
    <col min="3" max="3" width="33.1640625" customWidth="1"/>
  </cols>
  <sheetData>
    <row r="1" spans="1:8">
      <c r="A1" t="s">
        <v>9643</v>
      </c>
      <c r="B1" t="s">
        <v>9644</v>
      </c>
      <c r="C1" t="s">
        <v>9645</v>
      </c>
      <c r="D1" t="s">
        <v>9646</v>
      </c>
      <c r="E1" t="s">
        <v>9647</v>
      </c>
      <c r="F1" t="s">
        <v>9648</v>
      </c>
      <c r="G1" t="s">
        <v>9649</v>
      </c>
      <c r="H1" t="s">
        <v>9650</v>
      </c>
    </row>
    <row r="2" spans="1:8">
      <c r="A2">
        <f>other_hotels_test!A2</f>
        <v>1</v>
      </c>
      <c r="B2" t="str">
        <f>MID(other_hotels_test!F2,FIND("-r",other_hotels_test!F2,1)+2,9)</f>
        <v>230045653</v>
      </c>
      <c r="C2" t="str">
        <f>other_hotels_test!J2</f>
        <v>“Terrible experience from start to end”</v>
      </c>
      <c r="D2" t="str">
        <f>Formatted!N2</f>
        <v>Reviewed 4 weeks ago</v>
      </c>
      <c r="E2" t="str">
        <f>Formatted!D2</f>
        <v>1 of 5 stars</v>
      </c>
      <c r="F2" t="str">
        <f>Formatted!E2</f>
        <v xml:space="preserve">1 </v>
      </c>
      <c r="G2" t="str">
        <f>B2</f>
        <v>230045653</v>
      </c>
      <c r="H2" t="str">
        <f>other_hotels_test!K2</f>
        <v>I’m a Marriott Platinum Elite member for several years and have stayed literally hundreds of nights at Courtyard Marriott JW and Ritz in many countries (incl. Singapore) for business. Was recommended by a Singaporean acquaintance to stay at this "iconic" hotel for a change so I gave it a go. And if the experience was good I would’ve ultimately transferred all my stays in Singapore there going forward. What a TERRIBLE decision of mine. I had 2 rooms at the Fullerton (room 336 &amp; 338) for Fri-Sun Sep 12th-14th 2014. The car park is ~5 mins walk from the lobby with POOR walking directions. Plus I had 2 trolley bags (1 was very large &amp; heavy). The carpeted floor made it extremely hard to drag with me. Upon arriving at the hotel’s LG 2 hotel staff in suits just stared and nodded at me (rather than offering to help with my luggage like any other normal hotel). At the check-in desk STILL not 1 person including the person checking me in offered to help with my luggage. Next when I voiced some difficulties with entering the car park to them I was shockingly told I was being “SARCASTIC”. Unbelievable. The rooms had a STALE smell in the air like water trapped for awhile. The carpark is free for guests if you request for a voucher which I wasn’t told of until I asked. (Like they were hoping no one asked so they could profit extra from parking.) I had asked a favour to the Concierge to have my room service food at the lobby dining area to not disturb my room guest which he said ok to. 10 minutes after sitting down waiter comes to me saying the area is closed. We got REPEATEDLY locked out of our rooms as the room cards just didn’t work again &amp; again (twice right after we had JUST gotten replacements). Simply appears we were too UNIMPORTANT a customer or that foreigners like Malaysians were NOT WELCOME there. Good luck to anyone who has booked a night there. What an embarassment to Singapore and its reputation as a first-class service-oriented destination.</v>
      </c>
    </row>
    <row r="3" spans="1:8">
      <c r="A3">
        <f>other_hotels_test!A3</f>
        <v>2</v>
      </c>
      <c r="B3" t="str">
        <f>MID(other_hotels_test!F3,FIND("-r",other_hotels_test!F3,1)+2,9)</f>
        <v>230045653</v>
      </c>
      <c r="C3" t="str">
        <f>other_hotels_test!J3</f>
        <v>“An Excellent stay!”</v>
      </c>
      <c r="D3" t="str">
        <f>Formatted!N3</f>
        <v>Reviewed 5 weeks ago</v>
      </c>
      <c r="E3" t="str">
        <f>Formatted!D3</f>
        <v>5 of 5 stars</v>
      </c>
      <c r="F3" t="str">
        <f>Formatted!E3</f>
        <v xml:space="preserve">5 </v>
      </c>
      <c r="G3" t="str">
        <f t="shared" ref="G3:G65" si="0">B3</f>
        <v>230045653</v>
      </c>
      <c r="H3" t="str">
        <f>other_hotels_test!K3</f>
        <v>Spent a week in Singapore with my friend for his business trip. Great location as it located at the financial center in Singapore. Also there are many famous attractions nearby the hotel. Convenient transportation!Beautiful harborfront view from rooms. Staffs are so friendly and kind. Comfortable stay! Definitely a good choice if you are planning for your business trip!</v>
      </c>
    </row>
    <row r="4" spans="1:8">
      <c r="A4">
        <f>other_hotels_test!A4</f>
        <v>3</v>
      </c>
      <c r="B4" t="str">
        <f>MID(other_hotels_test!F4,FIND("-r",other_hotels_test!F4,1)+2,9)</f>
        <v>230045653</v>
      </c>
      <c r="C4" t="str">
        <f>other_hotels_test!J4</f>
        <v>“Great hotel in Singapore”</v>
      </c>
      <c r="D4" t="str">
        <f>Formatted!N4</f>
        <v>Reviewed 20 September 2014</v>
      </c>
      <c r="E4" t="str">
        <f>Formatted!D4</f>
        <v>5 of 5 stars</v>
      </c>
      <c r="F4" t="str">
        <f>Formatted!E4</f>
        <v xml:space="preserve">5 </v>
      </c>
      <c r="G4" t="str">
        <f t="shared" si="0"/>
        <v>230045653</v>
      </c>
      <c r="H4" t="str">
        <f>other_hotels_test!K4</f>
        <v>We have stayed many times on our stopover in Singapore and it never disappoints to impress you the building is a standout in old colonial architecture and now it overlooks the amazing Marina Bay Sands The staff are always friendly and helpful offering assistance with anything no matter how small Its not a cheap hotel but its one of the better ones to stay at The breakfast is a wonderful buffet so you will find something to enjoy If you can afford it it is definitely worth it</v>
      </c>
    </row>
    <row r="5" spans="1:8">
      <c r="A5">
        <f>other_hotels_test!A5</f>
        <v>4</v>
      </c>
      <c r="B5" t="str">
        <f>MID(other_hotels_test!F5,FIND("-r",other_hotels_test!F5,1)+2,9)</f>
        <v>230045653</v>
      </c>
      <c r="C5" t="str">
        <f>other_hotels_test!J5</f>
        <v>“Fantastic hotel”</v>
      </c>
      <c r="D5" t="str">
        <f>Formatted!N5</f>
        <v>Reviewed 19 September 2014</v>
      </c>
      <c r="E5" t="str">
        <f>Formatted!D5</f>
        <v>5 of 5 stars</v>
      </c>
      <c r="F5" t="str">
        <f>Formatted!E5</f>
        <v xml:space="preserve">5 </v>
      </c>
      <c r="G5" t="str">
        <f t="shared" si="0"/>
        <v>230045653</v>
      </c>
      <c r="H5" t="str">
        <f>other_hotels_test!K5</f>
        <v>We only had a one night stay at the Fullerton Hotel and booked it at the last minute to finish off our honeymoon stay. We were greeted in our incredibly spacious room by a lovely bottle of wine chocolate cake and a greeting letter from the general manager. We had a number of incidents during our stay such as me breaking my suitcase zip and losing our key card the staff were so amenable and unpretentious offering us a swift replacement of card and allowing us to change my clothes over to my new suitcase even after having checked out. We were also allowed to take advantage of the rest of the facilities throughout the day and a taxi was offered and booked for us to take us to the airport. The only let down.......that we only stayed for one night.</v>
      </c>
    </row>
    <row r="6" spans="1:8">
      <c r="A6">
        <f>other_hotels_test!A6</f>
        <v>5</v>
      </c>
      <c r="B6" t="str">
        <f>MID(other_hotels_test!F6,FIND("-r",other_hotels_test!F6,1)+2,9)</f>
        <v>230045653</v>
      </c>
      <c r="C6" t="str">
        <f>other_hotels_test!J6</f>
        <v>“No Regrets”</v>
      </c>
      <c r="D6" t="str">
        <f>Formatted!N6</f>
        <v>Reviewed 19 September 2014</v>
      </c>
      <c r="E6" t="str">
        <f>Formatted!D6</f>
        <v>5 of 5 stars</v>
      </c>
      <c r="F6" t="str">
        <f>Formatted!E6</f>
        <v xml:space="preserve">5 </v>
      </c>
      <c r="G6" t="str">
        <f t="shared" si="0"/>
        <v>230045653</v>
      </c>
      <c r="H6" t="str">
        <f>other_hotels_test!K6</f>
        <v>It was a last minute booking choice of hotel that i ended up but NO REGRETS. My visitors/relatives were so much pleased of the ambience..from the smell of the lobby alive real ORCHIDS very welcoming staff the interesting historical exterior the elegant interior.i found that the room was small for a five star hotel and the carpet needs attention but still it provided us the comfort that we needed at least.I got the notion that the check in process was a bit slow the fact that we waited as there were many guests and only 3 attending front office staff were available but there was this Ms. Gladys who was very attentive and assisted us in a very friendly and professional manner even though i knew she was busy.I would like to commend her for giving us the impression that the Fullerton Hotel was the right choice and i will make it my own brand choice of hotel ;) cheers. Also I would like to mention the RESERVATION Team who were very considerate when i made double bookings I really appreciated their service.</v>
      </c>
    </row>
    <row r="7" spans="1:8">
      <c r="A7">
        <f>other_hotels_test!A7</f>
        <v>6</v>
      </c>
      <c r="B7" t="str">
        <f>MID(other_hotels_test!F7,FIND("-r",other_hotels_test!F7,1)+2,9)</f>
        <v>233182927</v>
      </c>
      <c r="C7" t="str">
        <f>other_hotels_test!J7</f>
        <v>“A grand old lady.!”</v>
      </c>
      <c r="D7" t="str">
        <f>Formatted!N7</f>
        <v>Reviewed 2 weeks ago</v>
      </c>
      <c r="E7" t="str">
        <f>Formatted!D7</f>
        <v>5 of 5 stars</v>
      </c>
      <c r="F7" t="str">
        <f>Formatted!E7</f>
        <v xml:space="preserve">5 </v>
      </c>
      <c r="G7" t="str">
        <f t="shared" si="0"/>
        <v>233182927</v>
      </c>
      <c r="H7" t="str">
        <f>other_hotels_test!K7</f>
        <v>The Fullerton Hotel is a beautiful old classical building sitting pretty on the edge of the Singapore River. The Fullerton Hotel is a major landmark very similar to the Raffles Hotel. Location - Perfect for getting around especially close to Boat Quay with all it's fabulous restaurants &amp; the Marina Sands complex. Its a 5 minutes walk to the Metro. Room - Quay rooms are very spacious offering gorgeous views of the Singapore River. Facilities - Offers outdoor infinity swimming pool  fabulous coffee/ tea rooms / rooftop restaurant &amp; bar / gym / spa &amp; wonderful cake shop. Restaurants - The Italian Lighthouse restaurant on level 8 is fabulous especially for the awesome views which overlook the river &amp; Marina Sands. A very romantic evening. We enjoyed having coffee &amp; cakes in the courtyard café which was again excellent. Breakfast was fantastic with a plethora of choices from Asian to Western cuisine. Staff - A credit to this establishment. All were extremely friendly &amp; helpful although at times a little slow in the courtyard café. Overall - A majestic grand old building which oozes charm &amp; character. The location is wonderful especially being to walk outside to the riverfront with its endless cafes &amp; restaurants.</v>
      </c>
    </row>
    <row r="8" spans="1:8">
      <c r="A8">
        <f>other_hotels_test!A8</f>
        <v>7</v>
      </c>
      <c r="B8" t="str">
        <f>MID(other_hotels_test!F8,FIND("-r",other_hotels_test!F8,1)+2,9)</f>
        <v>233182927</v>
      </c>
      <c r="C8" t="str">
        <f>other_hotels_test!J8</f>
        <v>“Expect the best”</v>
      </c>
      <c r="D8" t="str">
        <f>Formatted!N8</f>
        <v>Reviewed 2 weeks ago</v>
      </c>
      <c r="E8" t="str">
        <f>Formatted!D8</f>
        <v>5 of 5 stars</v>
      </c>
      <c r="F8" t="str">
        <f>Formatted!E8</f>
        <v xml:space="preserve">5 </v>
      </c>
      <c r="G8" t="str">
        <f t="shared" si="0"/>
        <v>233182927</v>
      </c>
      <c r="H8" t="str">
        <f>other_hotels_test!K8</f>
        <v>The Fullerton really is a Singaporean institution - top notch service from check in to check out. Food - The variety and quality of the breakfast at either the restaurants is amazing. If you have the chance to enjoy the in room dining package it is definitely worth while. We enjoyed a 5 course meal with wine at a very reasonable price. Location - can't beat it. Amazing views from most rooms including the courtyard rooms which look into the stunning architecture of this amazing building. Extras - luxury bvgari toiletry sets (stole a few of those :D) fluffy bathrobes extensive newspaper and magazine selection yoga mats in most rooms and some really great pens if that's your thing.... Stayed here on multiple occasions and cannot find fault.</v>
      </c>
    </row>
    <row r="9" spans="1:8">
      <c r="A9">
        <f>other_hotels_test!A9</f>
        <v>8</v>
      </c>
      <c r="B9" t="str">
        <f>MID(other_hotels_test!F9,FIND("-r",other_hotels_test!F9,1)+2,9)</f>
        <v>233182927</v>
      </c>
      <c r="C9" t="str">
        <f>other_hotels_test!J9</f>
        <v>“Lovely hotel but watch your bill”</v>
      </c>
      <c r="D9" t="str">
        <f>Formatted!N9</f>
        <v>Reviewed 2 weeks ago</v>
      </c>
      <c r="E9" t="str">
        <f>Formatted!D9</f>
        <v>4 of 5 stars</v>
      </c>
      <c r="F9" t="str">
        <f>Formatted!E9</f>
        <v xml:space="preserve">4 </v>
      </c>
      <c r="G9" t="str">
        <f t="shared" si="0"/>
        <v>233182927</v>
      </c>
      <c r="H9" t="str">
        <f>other_hotels_test!K9</f>
        <v>We have just completed a 4 night stay at this historic hotel. Much like its near neighbour Raffles there is a lot of history attached to it and it certainly makes you feel as though you are somewhere special. The atrium is fantastic with a superb staircase leading down to the ballroom. The rooms are of a reasonable size - we were in a room with a balcony overlooking Boat Quay - and are well furnished and very comfortable. Breakfast offers a vast buffet of high quality. Situated as it is within 5 mins walk of Boat Quay with its array of good restaurants we did not eat here. It is also within 5 mins walk of the Metro making it a good location to base yourself to enable access to the rest of Singapore. Given the above I would normally rate this 5star but one little thing - the inclusion of several items which we had not had from the mini bar - on our bill was not something I expect from a top class hotel. The items were removed without question but how/why did they get there in the first place. Well worth a visit but just check your bill.</v>
      </c>
    </row>
    <row r="10" spans="1:8">
      <c r="A10">
        <f>other_hotels_test!A10</f>
        <v>9</v>
      </c>
      <c r="B10" t="str">
        <f>MID(other_hotels_test!F10,FIND("-r",other_hotels_test!F10,1)+2,9)</f>
        <v>233182927</v>
      </c>
      <c r="C10" t="str">
        <f>other_hotels_test!J10</f>
        <v>“Great location and outstanding service”</v>
      </c>
      <c r="D10" t="str">
        <f>Formatted!N10</f>
        <v>Reviewed 3 weeks ago</v>
      </c>
      <c r="E10" t="str">
        <f>Formatted!D10</f>
        <v>5 of 5 stars</v>
      </c>
      <c r="F10" t="str">
        <f>Formatted!E10</f>
        <v xml:space="preserve">5 </v>
      </c>
      <c r="G10" t="str">
        <f t="shared" si="0"/>
        <v>233182927</v>
      </c>
      <c r="H10" t="str">
        <f>other_hotels_test!K10</f>
        <v>I have just stayed at the Fullerton Hotel for 3 nights and it has been a wonderful experience. It is a beautiful historical landmark (the old Post office) of the city striking visually in front of a row of modern skyscrapers. It makes you feel like you're staying somewhere special. It is conveniently located just by the Singapore river with great views on the bridges and Boat Quay. It is super central with Raffles Place underground station (MRT) just 5 minutes away on foot (and that station is a knot of 3 lines so it'll take you anywhere). The service is just amazing. We were staying on the executive floor and everyone was incredibly friendly smiling calling us by our name making us feel at home. One of the men in charge there was particularly friendly and helpful : thank you again Fazdly for going out of your way to help me get my boarding pass despite the various difficulties. A lovely young lady (sorry I can't remember the name it started with an S) also helped us get organized for our last day in the hotel making all the facilities available to us despite the fact that we had checked out... The various services of the executive floor were really worth the extra price : pleasant and quiet breakfast (with champagne for those who like it) great afternoon tea with delicious scones and clotted cream evening drinks with little canapés. The swimming pool was a real dream : very comfortable lounge chairs never too crowded pleasant water (quite warm which was great !) and an unbelievable view on the Singapore river and Cavannah bridge. I could have stayed there for hours it was so relaxing. Nice choice of background music too not too intrusive.... On our last day there we left our luggage when checking out in the morning but we were given a pass to be able to access the lounge for afternoon tea and to be able to spend some time at the pool too. We were able to take a shower at the spa before leaving for the airport which is definitely convenient when you've been walking all day in a hot and humid weather. It was a luxury to be able to refresh like this before taking a long haul flight home... The room was comfortable there were fabulously soft bathrobes and great Bulgari amenities. The only downside was the decoration of the room itself : very bland not interesting could have been anywhere in the world. But it was a really minor negative in the face of all the overwhelming positives. I would definitely go back !!</v>
      </c>
    </row>
    <row r="11" spans="1:8">
      <c r="A11">
        <f>other_hotels_test!A11</f>
        <v>10</v>
      </c>
      <c r="B11" t="str">
        <f>MID(other_hotels_test!F11,FIND("-r",other_hotels_test!F11,1)+2,9)</f>
        <v>233182927</v>
      </c>
      <c r="C11" t="str">
        <f>other_hotels_test!J11</f>
        <v>“Elegant Hotel”</v>
      </c>
      <c r="D11" t="str">
        <f>Formatted!N11</f>
        <v>Reviewed 3 weeks ago</v>
      </c>
      <c r="E11" t="str">
        <f>Formatted!D11</f>
        <v>4 of 5 stars</v>
      </c>
      <c r="F11" t="str">
        <f>Formatted!E11</f>
        <v xml:space="preserve">4 </v>
      </c>
      <c r="G11" t="str">
        <f t="shared" si="0"/>
        <v>233182927</v>
      </c>
      <c r="H11" t="str">
        <f>other_hotels_test!K11</f>
        <v>The Quay rooms were extremely spacious. Location and practicality is excellent. Close to MRT Clark Quay and Marina Bay. What more do you want. The chocolate buffet was fantastic but the jazz part was a let down. Not even sure if they had any jazz playing live too busy deciding what chocolate to have ?</v>
      </c>
    </row>
    <row r="12" spans="1:8">
      <c r="A12">
        <f>other_hotels_test!A12</f>
        <v>11</v>
      </c>
      <c r="B12" t="str">
        <f>MID(other_hotels_test!F12,FIND("-r",other_hotels_test!F12,1)+2,9)</f>
        <v>236111402</v>
      </c>
      <c r="C12" t="str">
        <f>other_hotels_test!J12</f>
        <v>“Another Great Singapore Hotel”</v>
      </c>
      <c r="D12" t="str">
        <f>Formatted!N12</f>
        <v>Reviewed yesterday NEW</v>
      </c>
      <c r="E12" t="str">
        <f>Formatted!D12</f>
        <v>5 of 5 stars</v>
      </c>
      <c r="F12" t="str">
        <f>Formatted!E12</f>
        <v xml:space="preserve">5 </v>
      </c>
      <c r="G12" t="str">
        <f t="shared" si="0"/>
        <v>236111402</v>
      </c>
      <c r="H12" t="str">
        <f>other_hotels_test!K12</f>
        <v>From the moment of arrival to departure friendly and helpful staff despite them being extremley busy during the Formula 1 period. Room was very comfortable large clean and quite. Club lounge had excellent evening snacks and breakfast was also excellent. Manager went out of his way to get us a taxi so that we would not be late for next appointment. Great location for Boat Quay/Clarke Quay and nearby underground train station.</v>
      </c>
    </row>
    <row r="13" spans="1:8">
      <c r="A13">
        <f>other_hotels_test!A13</f>
        <v>12</v>
      </c>
      <c r="B13" t="str">
        <f>MID(other_hotels_test!F13,FIND("-r",other_hotels_test!F13,1)+2,9)</f>
        <v>236111402</v>
      </c>
      <c r="C13" t="str">
        <f>other_hotels_test!J13</f>
        <v>“exellent place in Singapore central”</v>
      </c>
      <c r="D13" t="str">
        <f>Formatted!N13</f>
        <v>Reviewed yesterday NEW</v>
      </c>
      <c r="E13" t="str">
        <f>Formatted!D13</f>
        <v>5 of 5 stars</v>
      </c>
      <c r="F13" t="str">
        <f>Formatted!E13</f>
        <v xml:space="preserve">5 </v>
      </c>
      <c r="G13" t="str">
        <f t="shared" si="0"/>
        <v>236111402</v>
      </c>
      <c r="H13" t="str">
        <f>other_hotels_test!K13</f>
        <v>Choose here when you travel in Singapore! The comfortable bed will let you forget travel's tried. Or any business trip. Cuz there are many Banks near around. Near Marina bayBoat QuayCollar quayChinatown.</v>
      </c>
    </row>
    <row r="14" spans="1:8">
      <c r="A14">
        <f>other_hotels_test!A14</f>
        <v>13</v>
      </c>
      <c r="B14" t="str">
        <f>MID(other_hotels_test!F14,FIND("-r",other_hotels_test!F14,1)+2,9)</f>
        <v>236111402</v>
      </c>
      <c r="C14" t="str">
        <f>other_hotels_test!J14</f>
        <v>“A great heritage hotel with absolutely no disadvantages”</v>
      </c>
      <c r="D14" t="str">
        <f>Formatted!N14</f>
        <v>Reviewed 3 days ago NEW</v>
      </c>
      <c r="E14" t="str">
        <f>Formatted!D14</f>
        <v>5 of 5 stars</v>
      </c>
      <c r="F14" t="str">
        <f>Formatted!E14</f>
        <v xml:space="preserve">5 </v>
      </c>
      <c r="G14" t="str">
        <f t="shared" si="0"/>
        <v>236111402</v>
      </c>
      <c r="H14" t="str">
        <f>other_hotels_test!K14</f>
        <v>Beautifully restored old post office is a delight to stay in. There are no disadvantages to the hotel being an old building and the staff are everything you would want in a first class hotel. The buffet breakfast is superb with enough differences each day to hold your interest. The hotels location overlooking the marina is perfect and you can walk round the are in the evening. It is also close to a metro station.</v>
      </c>
    </row>
    <row r="15" spans="1:8">
      <c r="A15">
        <f>other_hotels_test!A15</f>
        <v>14</v>
      </c>
      <c r="B15" t="str">
        <f>MID(other_hotels_test!F15,FIND("-r",other_hotels_test!F15,1)+2,9)</f>
        <v>236111402</v>
      </c>
      <c r="C15" t="str">
        <f>other_hotels_test!J15</f>
        <v>“Colonial Charm in Modern Singapore”</v>
      </c>
      <c r="D15" t="str">
        <f>Formatted!N15</f>
        <v>Reviewed 4 days ago NEW</v>
      </c>
      <c r="E15" t="str">
        <f>Formatted!D15</f>
        <v>5 of 5 stars</v>
      </c>
      <c r="F15" t="str">
        <f>Formatted!E15</f>
        <v xml:space="preserve">5 </v>
      </c>
      <c r="G15" t="str">
        <f t="shared" si="0"/>
        <v>236111402</v>
      </c>
      <c r="H15" t="str">
        <f>other_hotels_test!K15</f>
        <v>Stayed for six nights in a Straits Club room overlooking Singapore River and pool area. Service was exceptional - especially in the Club Lounge where staff greet you by name (the first time they greet you by name was a bit strange giving they had not met us before!). The extra cost for a Straits Club room is well worth it - includes champagne breakfast afternoon tea (lovely scones) and evening cocktails (and bottomless champagne between 6 and 8 pm). The building is the old post office converted into a hotel so don't expect the modern ubiquitous square rooms offered by most large luxury hotel chains - would be impossible to compare the accommodation against say Ritz Carton but would say The Fullerton exceeds on service. The Fullerton has character and colonial charm; something different amongst the glass skyscrapers of downtown. Will definitely be staying again on our next visit to Singapore.</v>
      </c>
    </row>
    <row r="16" spans="1:8">
      <c r="A16">
        <f>other_hotels_test!A16</f>
        <v>15</v>
      </c>
      <c r="B16" t="str">
        <f>MID(other_hotels_test!F16,FIND("-r",other_hotels_test!F16,1)+2,9)</f>
        <v>236111402</v>
      </c>
      <c r="C16" t="str">
        <f>other_hotels_test!J16</f>
        <v>“Dissapointed”</v>
      </c>
      <c r="D16" t="str">
        <f>Formatted!N16</f>
        <v>Reviewed 4 days ago NEW</v>
      </c>
      <c r="E16" t="str">
        <f>Formatted!D16</f>
        <v>2 of 5 stars</v>
      </c>
      <c r="F16" t="str">
        <f>Formatted!E16</f>
        <v xml:space="preserve">2 </v>
      </c>
      <c r="G16" t="str">
        <f t="shared" si="0"/>
        <v>236111402</v>
      </c>
      <c r="H16" t="str">
        <f>other_hotels_test!K16</f>
        <v>Is it really a 6 star ? This kept crossing my mind on almost every incident along my stay. Was in Singapore for a Wedding also at the Fullerton. First impression was nice the building and all. Then... turned in to a busy and small car park. My car waited on queue for a few minutes. No staffs were on floor I dragged two luggage and a bag up a short but felt long stairs only. there was a slope I could have used but the entrance was blocked with a parking car. Conciege I asked where the Check in desk was and he simply pointed at a direction. I continued to drag my luggage and no one seems to care as it looked busy at 4pm. Check in took forever I was asked to sit but I got up and found that a Trainee was working on my papers and a Senior came and cancelled everything and even changed my room number so started he all over turns out he cancelled it also and finally used the previous order cos he had mixed up the paperwork. Trainee took me to my room we walked around the whole left wing and found no room not to say but all this while I was dragging my 2 luggage myself. He then kept apologizing that he was new and finally asked a maid. well he read a 7 but it was actually a 1. No invisible or secret room I was sad. Room was good and spacious. Bed/Pillows were very comfy. Housekeeping was good. Banquet staffs and manager services were terrible eg: I asked for a chair I was replied with Why do I need one ? Well cos one was missing from our 12 person table :P Guest will open doors and Hotel staffs will bash in immediately I dont mind opening doors for anyone just dont bash in and brush me along the process. I run out of hair gel and asked concierge if their housekeeping had any and was replied with a blunt NO! We Dont. I asked the closest Convenient store direction and again a hand pointing 'behind HSBC building walk a few minutes' These guys must be really stressed or is it me asking too many questions. BTW his directions was wrong or least not precise. I had better service asking a local store in the park and was giving excellent guide. Room service was good food was not hot enough though. A disappointing experience ! I dont even wanna continue. I struggled there for 4 days. but then again its a few minutes walk to nearby areas Fullerton Bay Hotel a street of restaurants on both walking directions the MRT and a few more minutes walk to Jumbo and Pa Ku Tey almost at Clarke station then walk further is Clarke...</v>
      </c>
    </row>
    <row r="17" spans="1:8">
      <c r="A17">
        <f>other_hotels_test!A17</f>
        <v>16</v>
      </c>
      <c r="B17" t="str">
        <f>MID(other_hotels_test!F17,FIND("-r",other_hotels_test!F17,1)+2,9)</f>
        <v>228781939</v>
      </c>
      <c r="C17" t="str">
        <f>other_hotels_test!J17</f>
        <v>“The Fullerton Hotel simply elegant!”</v>
      </c>
      <c r="D17" t="str">
        <f>Formatted!N17</f>
        <v>Reviewed 14 September 2014</v>
      </c>
      <c r="E17" t="str">
        <f>Formatted!D17</f>
        <v>5 of 5 stars</v>
      </c>
      <c r="F17" t="str">
        <f>Formatted!E17</f>
        <v xml:space="preserve">5 </v>
      </c>
      <c r="G17" t="str">
        <f t="shared" si="0"/>
        <v>228781939</v>
      </c>
      <c r="H17" t="str">
        <f>other_hotels_test!K17</f>
        <v>We were stayed for 3 nights at this hotel A historic building (used to be the General Post Office) expertly converted to a top-class hotel. Our room overlook the Singapore River exactly above the outdoor infinity swimming pool. The rooms are very clean modern and stylish the bed is very comfortable the amenities provided are top-notch. The buffet breakfast is EXCELLENT with a lot of choice for any taste from japanese chinese indian Indonesian western etc. Enjoy leisurely afternoon tea the hotel’s famed chocolate buffet or an elegant cocktail at the Courtyard and great Chinese food at Jade Restaurant. Highly recommend this hotel. The staff the facilities the location everything were excellent!</v>
      </c>
    </row>
    <row r="18" spans="1:8">
      <c r="A18">
        <f>other_hotels_test!A18</f>
        <v>17</v>
      </c>
      <c r="B18" t="str">
        <f>MID(other_hotels_test!F18,FIND("-r",other_hotels_test!F18,1)+2,9)</f>
        <v>228781939</v>
      </c>
      <c r="C18" t="str">
        <f>other_hotels_test!J18</f>
        <v>“Short but beautiful stay”</v>
      </c>
      <c r="D18" t="str">
        <f>Formatted!N18</f>
        <v>Reviewed 9 September 2014</v>
      </c>
      <c r="E18" t="str">
        <f>Formatted!D18</f>
        <v>5 of 5 stars</v>
      </c>
      <c r="F18" t="str">
        <f>Formatted!E18</f>
        <v xml:space="preserve">5 </v>
      </c>
      <c r="G18" t="str">
        <f t="shared" si="0"/>
        <v>228781939</v>
      </c>
      <c r="H18" t="str">
        <f>other_hotels_test!K18</f>
        <v>I stayed at the Club Floor for a weekend getaway. Service was attentive yet not intrusive. The team members never failed to make you feel at home. Pool had great views of the legendary SIngapore River. Quiet and peaceful. Great for a night swim too. This definitely a must do if you want a quiet weekend getaway.</v>
      </c>
    </row>
    <row r="19" spans="1:8">
      <c r="A19">
        <f>other_hotels_test!A19</f>
        <v>18</v>
      </c>
      <c r="B19" t="str">
        <f>MID(other_hotels_test!F19,FIND("-r",other_hotels_test!F19,1)+2,9)</f>
        <v>228781939</v>
      </c>
      <c r="C19" t="str">
        <f>other_hotels_test!J19</f>
        <v>“Elegant &amp; Unique Old School Luxury”</v>
      </c>
      <c r="D19" t="str">
        <f>Formatted!N19</f>
        <v>Reviewed 7 September 2014</v>
      </c>
      <c r="E19" t="str">
        <f>Formatted!D19</f>
        <v>5 of 5 stars</v>
      </c>
      <c r="F19" t="str">
        <f>Formatted!E19</f>
        <v xml:space="preserve">5 </v>
      </c>
      <c r="G19" t="str">
        <f t="shared" si="0"/>
        <v>228781939</v>
      </c>
      <c r="H19" t="str">
        <f>other_hotels_test!K19</f>
        <v>The Fullerton Hotel is a beautifully refurbished colonial building on the waterfront in Singapore. The views are amazing service friendly &amp; food excellent. I highly recommend a Singapore Sling on the roof terrace and the town restaurant breakfast.</v>
      </c>
    </row>
    <row r="20" spans="1:8">
      <c r="A20">
        <f>other_hotels_test!A20</f>
        <v>19</v>
      </c>
      <c r="B20" t="str">
        <f>MID(other_hotels_test!F20,FIND("-r",other_hotels_test!F20,1)+2,9)</f>
        <v>228781939</v>
      </c>
      <c r="C20" t="str">
        <f>other_hotels_test!J20</f>
        <v>“Top pick for Singapore business”</v>
      </c>
      <c r="D20" t="str">
        <f>Formatted!N20</f>
        <v>Reviewed 6 September 2014</v>
      </c>
      <c r="E20" t="str">
        <f>Formatted!D20</f>
        <v>5 of 5 stars</v>
      </c>
      <c r="F20" t="str">
        <f>Formatted!E20</f>
        <v xml:space="preserve">5 </v>
      </c>
      <c r="G20" t="str">
        <f t="shared" si="0"/>
        <v>228781939</v>
      </c>
      <c r="H20" t="str">
        <f>other_hotels_test!K20</f>
        <v>Great location within walking distance of both the business district and the Quays for the evening. Spacious clean well equipped rooms. Beautiful lobby area for having coffee meeting good cocktail bar. Definitely a place to return to.</v>
      </c>
    </row>
    <row r="21" spans="1:8">
      <c r="A21">
        <f>other_hotels_test!A21</f>
        <v>20</v>
      </c>
      <c r="B21" t="str">
        <f>MID(other_hotels_test!F21,FIND("-r",other_hotels_test!F21,1)+2,9)</f>
        <v>228781939</v>
      </c>
      <c r="C21" t="str">
        <f>other_hotels_test!J21</f>
        <v>“Gorgeous Hotel but Food Quality are disappointing !”</v>
      </c>
      <c r="D21" t="str">
        <f>Formatted!N21</f>
        <v>Reviewed 6 September 2014</v>
      </c>
      <c r="E21" t="str">
        <f>Formatted!D21</f>
        <v>3 of 5 stars</v>
      </c>
      <c r="F21" t="str">
        <f>Formatted!E21</f>
        <v xml:space="preserve">3 </v>
      </c>
      <c r="G21" t="str">
        <f t="shared" si="0"/>
        <v>228781939</v>
      </c>
      <c r="H21" t="str">
        <f>other_hotels_test!K21</f>
        <v>Overall impression of hotel : Very Good / Gorgeous looking hotel This review is about Wedding Banquet food standard: Its Superb disappointing! Attended wedding banquet in August. Attended with a very high expectation of food quality after knowing how expensive she has to pay for the banquet. Presentation of food and service was good and acceptable. With such high class hotel definitely disappointing with the quality and standard of the food served. Food do not taste fresh (especially the first cold dish contain some seafood). Second dish was soup but within the same table of 10 serve bowls of soup 3 bowls was served tasted blend than the rest (felt like hot water was just added on). Overall definitely not worth the price to pay. Its definitely not worth for guest attended giving min. $150 red packet. Wedding couples that decide to go with this hotel will definitely only worth paying for the Hotel reputation ambience and probably the 1 night stay that come with the deal. But for invited guest attended its definitely a rip off...</v>
      </c>
    </row>
    <row r="22" spans="1:8">
      <c r="A22">
        <f>other_hotels_test!A22</f>
        <v>21</v>
      </c>
      <c r="B22" t="str">
        <f>MID(other_hotels_test!F22,FIND("-r",other_hotels_test!F22,1)+2,9)</f>
        <v>230661534</v>
      </c>
      <c r="C22" t="str">
        <f>other_hotels_test!J22</f>
        <v>“Excellent location room and service”</v>
      </c>
      <c r="D22" t="str">
        <f>Formatted!N22</f>
        <v>Reviewed 4 weeks ago</v>
      </c>
      <c r="E22" t="str">
        <f>Formatted!D22</f>
        <v>5 of 5 stars</v>
      </c>
      <c r="F22" t="str">
        <f>Formatted!E22</f>
        <v xml:space="preserve">5 </v>
      </c>
      <c r="G22" t="str">
        <f t="shared" si="0"/>
        <v>230661534</v>
      </c>
      <c r="H22" t="str">
        <f>other_hotels_test!K22</f>
        <v>My favourite hotel in Singapore! Location is perfect - close to the Bay Area and great for a morning or late afternoon run. Staff are friendly. The breakfast is probably one of the best in Asia - extensive and yet still upholding the quality of a 5star hotel. I stayed for business but would definitely consider for leisure also. It's close to the train station restaurants and bars park area etc... I think location beats Fullerton Bay but the Bay certainly have it's pluses!!!</v>
      </c>
    </row>
    <row r="23" spans="1:8">
      <c r="A23">
        <f>other_hotels_test!A23</f>
        <v>22</v>
      </c>
      <c r="B23" t="str">
        <f>MID(other_hotels_test!F23,FIND("-r",other_hotels_test!F23,1)+2,9)</f>
        <v>230661534</v>
      </c>
      <c r="C23" t="str">
        <f>other_hotels_test!J23</f>
        <v>“G.H. MUMM”</v>
      </c>
      <c r="D23" t="str">
        <f>Formatted!N23</f>
        <v>Reviewed 4 weeks ago</v>
      </c>
      <c r="E23" t="str">
        <f>Formatted!D23</f>
        <v>5 of 5 stars</v>
      </c>
      <c r="F23" t="str">
        <f>Formatted!E23</f>
        <v xml:space="preserve">5 </v>
      </c>
      <c r="G23" t="str">
        <f t="shared" si="0"/>
        <v>230661534</v>
      </c>
      <c r="H23" t="str">
        <f>other_hotels_test!K23</f>
        <v>AWESOME reception party for formula 1 presented by the champagne house G.H. MUMM 100% service given by all staff from the hotel. a terrific setting on the roof top and the champagne flowed non stop thank you all so much JGB</v>
      </c>
    </row>
    <row r="24" spans="1:8">
      <c r="A24">
        <f>other_hotels_test!A24</f>
        <v>23</v>
      </c>
      <c r="B24" t="str">
        <f>MID(other_hotels_test!F24,FIND("-r",other_hotels_test!F24,1)+2,9)</f>
        <v>230661534</v>
      </c>
      <c r="C24" t="str">
        <f>other_hotels_test!J24</f>
        <v>“Fantastic Hotel - Better than Marina Bay Sands”</v>
      </c>
      <c r="D24" t="str">
        <f>Formatted!N24</f>
        <v>Reviewed 4 weeks ago</v>
      </c>
      <c r="E24" t="str">
        <f>Formatted!D24</f>
        <v>5 of 5 stars</v>
      </c>
      <c r="F24" t="str">
        <f>Formatted!E24</f>
        <v xml:space="preserve">5 </v>
      </c>
      <c r="G24" t="str">
        <f t="shared" si="0"/>
        <v>230661534</v>
      </c>
      <c r="H24" t="str">
        <f>other_hotels_test!K24</f>
        <v>This was my third time in Singapore and decided to try something different from Marina Bay Sands. Stayed here for 3 nights in August and it was fantastic. The atmosphere was wonderful rooms were excellent and staff were very helpful. Every time i needed something from room service the item was delivery quickly and i would also receive a followup call in my room to see if the item was delivery very thoughtful. I had a heritage room and the room was excellentvery clean very big. Location was a major plus. Short stroll to the Merlion and Boat Quay perfect for after dinner/night time walks and also not to far from the MRT station. One thing i really liked about this hotel was that my flight was at night at 11pm but had checkout was at 10am because the hotel was full however the hotel arranged for my bags to be kept and allowed me to keep using the facilities such as the showers etc until we were ready to go to the airport which i thought was excellent as it gave me a chance to freshen up before my flight. I highly recommend this hotel and prefer this hotel over Marina Bay Sands. Will be the only hotel i stay at in my future trips back to Singapore.</v>
      </c>
    </row>
    <row r="25" spans="1:8">
      <c r="A25">
        <f>other_hotels_test!A25</f>
        <v>24</v>
      </c>
      <c r="B25" t="str">
        <f>MID(other_hotels_test!F25,FIND("-r",other_hotels_test!F25,1)+2,9)</f>
        <v>230661534</v>
      </c>
      <c r="C25" t="str">
        <f>other_hotels_test!J25</f>
        <v>“Great food at the Fullerton! ”</v>
      </c>
      <c r="D25" t="str">
        <f>Formatted!N25</f>
        <v>Reviewed 4 weeks ago</v>
      </c>
      <c r="E25" t="str">
        <f>Formatted!D25</f>
        <v>4 of 5 stars</v>
      </c>
      <c r="F25" t="str">
        <f>Formatted!E25</f>
        <v xml:space="preserve">4 </v>
      </c>
      <c r="G25" t="str">
        <f t="shared" si="0"/>
        <v>230661534</v>
      </c>
      <c r="H25" t="str">
        <f>other_hotels_test!K25</f>
        <v>I stayed here for 3 weeks in June and had a good time. The restaurants in this hotel are absolutely great and especially the buffet at the Town restaurant is a bargain. The Fullerton's grand exterior is matched in the lobby and restaurants but the room I had was a bit worn out and could use an upgrade. The same was the case for the hallway. The pool is nice with the view over Singapore river and the Boat Quay area</v>
      </c>
    </row>
    <row r="26" spans="1:8">
      <c r="A26">
        <f>other_hotels_test!A26</f>
        <v>25</v>
      </c>
      <c r="B26" t="str">
        <f>MID(other_hotels_test!F26,FIND("-r",other_hotels_test!F26,1)+2,9)</f>
        <v>230661534</v>
      </c>
      <c r="C26" t="str">
        <f>other_hotels_test!J26</f>
        <v>“"A Special Place"”</v>
      </c>
      <c r="D26" t="str">
        <f>Formatted!N26</f>
        <v>Reviewed 4 weeks ago</v>
      </c>
      <c r="E26" t="str">
        <f>Formatted!D26</f>
        <v>5 of 5 stars</v>
      </c>
      <c r="F26" t="str">
        <f>Formatted!E26</f>
        <v xml:space="preserve">5 </v>
      </c>
      <c r="G26" t="str">
        <f t="shared" si="0"/>
        <v>230661534</v>
      </c>
      <c r="H26" t="str">
        <f>other_hotels_test!K26</f>
        <v>I travel from Australia to Greece and purposely choose to stopover in Singapore just to stay at The Fullerton Hotel The service towards myself and my family when they too have stayed is unsurpassed The staff are so professional and welcome me us as though we were family This iconic hotel lets us rest enjoy its delights in their exceptional restaurant (the best buffet I/we have had anywhere in the world) and at the end of a day a special place is their Straits Club. My last stay was in August and as usual I felt so welcome When I returned home a month later I received a Birthday Card from the Hotel Manager what more can one say We as a family are hoping to return in the New Year for a luxurious long rest and of course to enjoy wonderful Singapore</v>
      </c>
    </row>
    <row r="27" spans="1:8">
      <c r="A27">
        <f>other_hotels_test!A27</f>
        <v>26</v>
      </c>
      <c r="B27" t="str">
        <f>MID(other_hotels_test!F27,FIND("-r",other_hotels_test!F27,1)+2,9)</f>
        <v>235460501</v>
      </c>
      <c r="C27" t="str">
        <f>other_hotels_test!J27</f>
        <v>“Not so impressed”</v>
      </c>
      <c r="D27" t="str">
        <f>Formatted!N27</f>
        <v>Reviewed 5 days ago NEW</v>
      </c>
      <c r="E27" t="str">
        <f>Formatted!D27</f>
        <v>3 of 5 stars</v>
      </c>
      <c r="F27" t="str">
        <f>Formatted!E27</f>
        <v xml:space="preserve">3 </v>
      </c>
      <c r="G27" t="str">
        <f t="shared" si="0"/>
        <v>235460501</v>
      </c>
      <c r="H27" t="str">
        <f>other_hotels_test!K27</f>
        <v>I book furleton hotel because my friend said that the hotell looks njce and they have hi standart for thia hotel. Ok i will try....i stay 3 nights My room is like...small....1 queen size bed and the letter U for walking around. But the bathroom its like so big. I think the same size with the bedroom. So the toilet is so big it kills the bedroom. Overall its just an avarage for me. Nothing special. The mrt station quiet near. But i cant find any seven eleven or any mini market that open close by..... The price of this hotel is quiet expensive. nothing special for me. Thank you</v>
      </c>
    </row>
    <row r="28" spans="1:8">
      <c r="A28">
        <f>other_hotels_test!A28</f>
        <v>27</v>
      </c>
      <c r="B28" t="str">
        <f>MID(other_hotels_test!F28,FIND("-r",other_hotels_test!F28,1)+2,9)</f>
        <v>235460501</v>
      </c>
      <c r="C28" t="str">
        <f>other_hotels_test!J28</f>
        <v>“HIGH TEA”</v>
      </c>
      <c r="D28" t="str">
        <f>Formatted!N28</f>
        <v>Reviewed 5 days ago NEW</v>
      </c>
      <c r="E28" t="str">
        <f>Formatted!D28</f>
        <v>5 of 5 stars</v>
      </c>
      <c r="F28" t="str">
        <f>Formatted!E28</f>
        <v xml:space="preserve">5 </v>
      </c>
      <c r="G28" t="str">
        <f t="shared" si="0"/>
        <v>235460501</v>
      </c>
      <c r="H28" t="str">
        <f>other_hotels_test!K28</f>
        <v>As a Special treat for our 40th Wedding Anniversary my wife and I had High Tea at the Fullerton Hotel in thr Courtyard. The hotel itself is extremely well presented but if you want to see the Koi up close be mindful that you may get wet! The Courtyard is well presented and the Staff extremely attentive to your needs. The High Tea itself was superb with a good variety of choices in both sweet and saviuory tastes. We were seated near the bar and the Bledisloe Cup was on and Sheri the Manager of the bar actually moved some hotel decorations so that we could see the play. She even switched the TV to a bigger one just so we could see it better. Balaan our Waiter went out of his way to make sure that everything was perfect and made sure that our trays of food were always kept full with beautiful things. I especially liked the Bourbon Tea and many thanks to Balaan for giving me some tea bags which I will enjoy back at the hotel. At the end he gave us a free glass of Champagne with a chocolate anniversay cake as well as a photo. All in all I would thoroughly recommend the Fullerton High Tea to anyone visiting Singapore it is well worth it.</v>
      </c>
    </row>
    <row r="29" spans="1:8">
      <c r="A29">
        <f>other_hotels_test!A29</f>
        <v>28</v>
      </c>
      <c r="B29" t="str">
        <f>MID(other_hotels_test!F29,FIND("-r",other_hotels_test!F29,1)+2,9)</f>
        <v>235460501</v>
      </c>
      <c r="C29" t="str">
        <f>other_hotels_test!J29</f>
        <v>“Pricey but worth the splurge”</v>
      </c>
      <c r="D29" t="str">
        <f>Formatted!N29</f>
        <v>Reviewed 5 days ago NEW</v>
      </c>
      <c r="E29" t="str">
        <f>Formatted!D29</f>
        <v>4 of 5 stars</v>
      </c>
      <c r="F29" t="str">
        <f>Formatted!E29</f>
        <v xml:space="preserve">4 </v>
      </c>
      <c r="G29" t="str">
        <f t="shared" si="0"/>
        <v>235460501</v>
      </c>
      <c r="H29" t="str">
        <f>other_hotels_test!K29</f>
        <v>Great location excellent service and good rooms make this an ideal choice for a city break in Singapore. Yes it is a bit expensive but felt worth the extra. Clearly some business travel but also plenty of people on holiday too.</v>
      </c>
    </row>
    <row r="30" spans="1:8">
      <c r="A30">
        <f>other_hotels_test!A30</f>
        <v>29</v>
      </c>
      <c r="B30" t="str">
        <f>MID(other_hotels_test!F30,FIND("-r",other_hotels_test!F30,1)+2,9)</f>
        <v>235460501</v>
      </c>
      <c r="C30" t="str">
        <f>other_hotels_test!J30</f>
        <v>“Good but could be better”</v>
      </c>
      <c r="D30" t="str">
        <f>Formatted!N30</f>
        <v>Reviewed 5 days ago NEW</v>
      </c>
      <c r="E30" t="str">
        <f>Formatted!D30</f>
        <v>4 of 5 stars</v>
      </c>
      <c r="F30" t="str">
        <f>Formatted!E30</f>
        <v xml:space="preserve">4 </v>
      </c>
      <c r="G30" t="str">
        <f t="shared" si="0"/>
        <v>235460501</v>
      </c>
      <c r="H30" t="str">
        <f>other_hotels_test!K30</f>
        <v>Being a 6-star hotel I had great expectations of my first stay here at this establishment. Prior to my stay here I was at the Swissotel Stamford so comparisons are inevitable. I checked in at 1 pm and was told that my room would only be ready at 2 as the hotel was experiencing a high occupancy. So I waited—would have appreciated a welcome drink or someone coming to tell me that my room was ready but...nothing. The biggest disappointment was when I was told I'd be in Room 753. Believe me this room was SMALL (see my photo) and it faced the Singapore River instead of the harbor. Moreover there was NO balcony at all...a huge disappointment when the room in the Swissotel had one which offered stunning views of Marina Bay. I voiced this out in the Guest questionnaire and got a reply from the Front Office Manager who did apologize and said that my preferences had been taken into consideration for my next stay. However no matter how you look at it it's the first time that counts—I was impressed with the Swissotel because I paid for a harbor view there and they gave me a room with a splendid view of the harbor and a balcony. Positives—the bathroom in the Fullerton is better and classier. Everything I could hope and ask for is there. The bed is very comfortable housekeeping is good. The American breakfast in the Town Restaurant offers a wide variety and overall quality of the food is good. Staff (especially Joe) are very pleasant and accommodating. One Fullerton and the Fullerton Bay Hotel are close by and linked and it's a 10-minute walk away. Would I stay here again? I'm not too sure. Although the Raffles Place MRT is a short walk away this hotel is not so self-contained as the Swissotel which has the huge Raffles City Mall under its roof and City Hall MRT station. I'll have to think about this when I next visit Singapore.</v>
      </c>
    </row>
    <row r="31" spans="1:8">
      <c r="A31">
        <f>other_hotels_test!A31</f>
        <v>30</v>
      </c>
      <c r="B31" t="str">
        <f>MID(other_hotels_test!F31,FIND("-r",other_hotels_test!F31,1)+2,9)</f>
        <v>235460501</v>
      </c>
      <c r="C31" t="str">
        <f>other_hotels_test!J31</f>
        <v>“The Fullerton Sponge Hotel”</v>
      </c>
      <c r="D31" t="str">
        <f>Formatted!N31</f>
        <v>Reviewed 6 days ago NEW</v>
      </c>
      <c r="E31" t="str">
        <f>Formatted!D31</f>
        <v>3 of 5 stars</v>
      </c>
      <c r="F31" t="str">
        <f>Formatted!E31</f>
        <v xml:space="preserve">3 </v>
      </c>
      <c r="G31" t="str">
        <f t="shared" si="0"/>
        <v>235460501</v>
      </c>
      <c r="H31" t="str">
        <f>other_hotels_test!K31</f>
        <v>I stayed here on a family vacation for a week and had high expectations on arrival. The building is indeed beautiful but after that things begin to slid. Our first room was large but dark amusingly the hotel leaves a note about leaving the curtains open for us to enjoy the view I'm not entirely sure the view of the offices in the next building are worth the effort but I appreciate the sentiment. After the first day we started to become aware of the increasing dampness in our room the floor bedding and seats were all wet to touch and this soon extended to all of our clothes. We reported the situation to management who acted quickly to put in a dehumidifier in the room. After twice having to empty the unit with only minimal reduction in dampness we requested to move rooms. This was no trouble although we did lose belongings in the transfer never to be seen again. The second room again required a dehumidifier but the unit seemed to cope with the smaller room better. In all we removed about 15L of water from the unit over a 48 hour period. The dampness seems to be worse if the air conditioner is running so we ended up with a hot dry room better than a cool damp one I guess. The toiletries in the room are average at best. We were unable to use any of the bars when we attempted due to closure for private functions. The included buffet is good without being exceptional. The gym is small but serviceable for a quick workout it feels a little full when there are more than 3 people there as does the pool. Service from the reception and restaurant staff was very good but at a hotel of this rating I would expect to have the doors opened for me (the rotating door seemed to always be broken) but this was certainly not the case. A final tip book a cab if you are heading out the rank can be a very long wait at peak times.</v>
      </c>
    </row>
    <row r="32" spans="1:8">
      <c r="A32">
        <f>other_hotels_test!A32</f>
        <v>31</v>
      </c>
      <c r="B32" t="str">
        <f>MID(other_hotels_test!F32,FIND("-r",other_hotels_test!F32,1)+2,9)</f>
        <v>231503669</v>
      </c>
      <c r="C32" t="str">
        <f>other_hotels_test!J32</f>
        <v>“Central”</v>
      </c>
      <c r="D32" t="str">
        <f>Formatted!N32</f>
        <v>Reviewed 3 weeks ago</v>
      </c>
      <c r="E32" t="str">
        <f>Formatted!D32</f>
        <v>4 of 5 stars</v>
      </c>
      <c r="F32" t="str">
        <f>Formatted!E32</f>
        <v xml:space="preserve">4 </v>
      </c>
      <c r="G32" t="str">
        <f t="shared" si="0"/>
        <v>231503669</v>
      </c>
      <c r="H32" t="str">
        <f>other_hotels_test!K32</f>
        <v>This former post-office building turned into a hotel is very conveniently located. Service is warm and efficient. There are a number of good restaurants and bars around the neighborhood. My only quip is that the windows of the rooms are rather small.</v>
      </c>
    </row>
    <row r="33" spans="1:8">
      <c r="A33">
        <f>other_hotels_test!A33</f>
        <v>32</v>
      </c>
      <c r="B33" t="str">
        <f>MID(other_hotels_test!F33,FIND("-r",other_hotels_test!F33,1)+2,9)</f>
        <v>231503669</v>
      </c>
      <c r="C33" t="str">
        <f>other_hotels_test!J33</f>
        <v>“The Heritage Hotel in Centrai Business District”</v>
      </c>
      <c r="D33" t="str">
        <f>Formatted!N33</f>
        <v>Reviewed 3 weeks ago</v>
      </c>
      <c r="E33" t="str">
        <f>Formatted!D33</f>
        <v>4 of 5 stars</v>
      </c>
      <c r="F33" t="str">
        <f>Formatted!E33</f>
        <v xml:space="preserve">4 </v>
      </c>
      <c r="G33" t="str">
        <f t="shared" si="0"/>
        <v>231503669</v>
      </c>
      <c r="H33" t="str">
        <f>other_hotels_test!K33</f>
        <v>It's another comeback to this heritage hotel in Central Commercial Business District; nostalgia versus new. The weekend stay cation at Straits club room is both comfortable and pampered with good service by staff in Straits Club Lounge; Mr. Hideo Ms Doris and Mr. Louis Mr. Jerry in Town Restaurant and last but not least the team from Fullerton Express Call Centre. They were helpful accommodating and served with smile and passion. Especially the Call Centre who made it a point to follow up for things that requested; morning call newspaper delivery and coffee capsules replacement. It's precisely that these little thoughts and details that made the difference though most hotel industries will normally offer a good service. Also like the meals and snacks being served in The Straits Club Lounge that you do not go hungry during the almost 18 hours' operations. Gym is 24/7 and well equipped with swimming pool and spa facilities. The General Manager Mr. Giovanni Viterale also gave a personal touch with a gift token when checking in and follow up personal acknowledgement after the stay. Will definite make a comeback to the hotel again</v>
      </c>
    </row>
    <row r="34" spans="1:8">
      <c r="A34">
        <f>other_hotels_test!A34</f>
        <v>33</v>
      </c>
      <c r="B34" t="str">
        <f>MID(other_hotels_test!F34,FIND("-r",other_hotels_test!F34,1)+2,9)</f>
        <v>231503669</v>
      </c>
      <c r="C34" t="str">
        <f>other_hotels_test!J34</f>
        <v>“A grand hotel for a grand experience”</v>
      </c>
      <c r="D34" t="str">
        <f>Formatted!N34</f>
        <v>Reviewed 3 weeks ago</v>
      </c>
      <c r="E34" t="str">
        <f>Formatted!D34</f>
        <v>5 of 5 stars</v>
      </c>
      <c r="F34" t="str">
        <f>Formatted!E34</f>
        <v xml:space="preserve">5 </v>
      </c>
      <c r="G34" t="str">
        <f t="shared" si="0"/>
        <v>231503669</v>
      </c>
      <c r="H34" t="str">
        <f>other_hotels_test!K34</f>
        <v>I've stayed at the Fullerton hotel several times now as our company has a corporate rate there. You cannot help being struck by the sheer size of the downstairs area of this hotel with its impressive stairwell leading down to a Koi carp pond at the lower level. Reception staff are always very polite and courteous which is a good start to any hotel experience. On this trip I was stunned by the accommodation which was more like an apartment than a room. There was a large separate sitting room while the bedroom had a big en suite bathroom. Breakfast is downstairs off the main lobby area and you are immediately struck by the large variety of different cuisine on offer with everything from Asian to full english tastes catered for. My only compliant was that I was booked in for just the one night - I'd have loved to have stayed in that suite for a few more nights!</v>
      </c>
    </row>
    <row r="35" spans="1:8">
      <c r="A35">
        <f>other_hotels_test!A35</f>
        <v>34</v>
      </c>
      <c r="B35" t="str">
        <f>MID(other_hotels_test!F35,FIND("-r",other_hotels_test!F35,1)+2,9)</f>
        <v>231503669</v>
      </c>
      <c r="C35" t="str">
        <f>other_hotels_test!J35</f>
        <v>“Wonderful actually worth it”</v>
      </c>
      <c r="D35" t="str">
        <f>Formatted!N35</f>
        <v>Reviewed 4 weeks ago</v>
      </c>
      <c r="E35" t="str">
        <f>Formatted!D35</f>
        <v>5 of 5 stars</v>
      </c>
      <c r="F35" t="str">
        <f>Formatted!E35</f>
        <v xml:space="preserve">5 </v>
      </c>
      <c r="G35" t="str">
        <f t="shared" si="0"/>
        <v>231503669</v>
      </c>
      <c r="H35" t="str">
        <f>other_hotels_test!K35</f>
        <v>If you book the straights club the service and the throughout day food you get to eat is worth it. The staff are all wonderful. The hotel itself is beautiful with much history. I really recommend this place. The river is right outside and you can walk it's honestly wonderful.</v>
      </c>
    </row>
    <row r="36" spans="1:8">
      <c r="A36">
        <f>other_hotels_test!A36</f>
        <v>35</v>
      </c>
      <c r="B36" t="str">
        <f>MID(other_hotels_test!F36,FIND("-r",other_hotels_test!F36,1)+2,9)</f>
        <v>231503669</v>
      </c>
      <c r="C36" t="str">
        <f>other_hotels_test!J36</f>
        <v>“Great place gotten too expensive....”</v>
      </c>
      <c r="D36" t="str">
        <f>Formatted!N36</f>
        <v>Reviewed 4 weeks ago</v>
      </c>
      <c r="E36" t="str">
        <f>Formatted!D36</f>
        <v>3 of 5 stars</v>
      </c>
      <c r="F36" t="str">
        <f>Formatted!E36</f>
        <v xml:space="preserve">3 </v>
      </c>
      <c r="G36" t="str">
        <f t="shared" si="0"/>
        <v>231503669</v>
      </c>
      <c r="H36" t="str">
        <f>other_hotels_test!K36</f>
        <v>Checked in again and enjoyed the stay but noted that the prices had gone up significantly since I started staying there over the years. It's hard to turn your back on such a great place but alas it's now time to say good bye - I'm finding alternative accomodation</v>
      </c>
    </row>
    <row r="37" spans="1:8">
      <c r="A37">
        <f>other_hotels_test!A37</f>
        <v>36</v>
      </c>
      <c r="B37" t="str">
        <f>MID(other_hotels_test!F37,FIND("-r",other_hotels_test!F37,1)+2,9)</f>
        <v>234080976</v>
      </c>
      <c r="C37" t="str">
        <f>other_hotels_test!J37</f>
        <v>“We loved this hotel”</v>
      </c>
      <c r="D37" t="str">
        <f>Formatted!N37</f>
        <v>Reviewed 1 week ago</v>
      </c>
      <c r="E37" t="str">
        <f>Formatted!D37</f>
        <v>5 of 5 stars</v>
      </c>
      <c r="F37" t="str">
        <f>Formatted!E37</f>
        <v xml:space="preserve">5 </v>
      </c>
      <c r="G37" t="str">
        <f t="shared" si="0"/>
        <v>234080976</v>
      </c>
      <c r="H37" t="str">
        <f>other_hotels_test!K37</f>
        <v>The location was perfect - right on the Singapore River. It is at the end of Boat Quay which was lined with restaurants. The staff was helpful and the room was very comfortable. We had a complete breakfast every morning with eggs or waffles made to order and fresh fruit cereals and yogurts Chinese dim sum selections and amazing bread put out on a buffet. After touring the city it was good to come back and change for dinner have cocktails and figure out dinner. It was good value for the money. We would definitely stay here again.</v>
      </c>
    </row>
    <row r="38" spans="1:8">
      <c r="A38">
        <f>other_hotels_test!A38</f>
        <v>37</v>
      </c>
      <c r="B38" t="str">
        <f>MID(other_hotels_test!F38,FIND("-r",other_hotels_test!F38,1)+2,9)</f>
        <v>234080976</v>
      </c>
      <c r="C38" t="str">
        <f>other_hotels_test!J38</f>
        <v>“Damp room”</v>
      </c>
      <c r="D38" t="str">
        <f>Formatted!N38</f>
        <v>Reviewed 2 weeks ago</v>
      </c>
      <c r="E38" t="str">
        <f>Formatted!D38</f>
        <v>1 of 5 stars</v>
      </c>
      <c r="F38" t="str">
        <f>Formatted!E38</f>
        <v xml:space="preserve">1 </v>
      </c>
      <c r="G38" t="str">
        <f t="shared" si="0"/>
        <v>234080976</v>
      </c>
      <c r="H38" t="str">
        <f>other_hotels_test!K38</f>
        <v>My husband has just returned form a business trip to the Fullerton Hotel Singapore. His room had a problem with the air conditioning which meant that all his clothes were damp and very unpleasant for the duration of the trip. Despite complaining to the hotel whilst there nothing was done to rectify the situation adn even worse an email to the manager has had no response. Appalling service and quality.</v>
      </c>
    </row>
    <row r="39" spans="1:8">
      <c r="A39">
        <f>other_hotels_test!A39</f>
        <v>38</v>
      </c>
      <c r="B39" t="str">
        <f>MID(other_hotels_test!F39,FIND("-r",other_hotels_test!F39,1)+2,9)</f>
        <v>234080976</v>
      </c>
      <c r="C39" t="str">
        <f>other_hotels_test!J39</f>
        <v>“Never again”</v>
      </c>
      <c r="D39" t="str">
        <f>Formatted!N39</f>
        <v>Reviewed 2 weeks ago</v>
      </c>
      <c r="E39" t="str">
        <f>Formatted!D39</f>
        <v>2 of 5 stars</v>
      </c>
      <c r="F39" t="str">
        <f>Formatted!E39</f>
        <v xml:space="preserve">2 </v>
      </c>
      <c r="G39" t="str">
        <f t="shared" si="0"/>
        <v>234080976</v>
      </c>
      <c r="H39" t="str">
        <f>other_hotels_test!K39</f>
        <v>as a regular traveller to singapore i had always wanted to try the fullerton given it is such a landmark. massively disappointed by the characterless interior drab rooms and indifferent staff. I also left with large lumps/bites on the side I sleep on - the hotel obviously claim these are not from their beds but I wont take the chance again. there are a number of good hotels in singapore and for the money this just isn't one of them. shame.</v>
      </c>
    </row>
    <row r="40" spans="1:8">
      <c r="A40">
        <f>other_hotels_test!A40</f>
        <v>39</v>
      </c>
      <c r="B40" t="str">
        <f>MID(other_hotels_test!F40,FIND("-r",other_hotels_test!F40,1)+2,9)</f>
        <v>234080976</v>
      </c>
      <c r="C40" t="str">
        <f>other_hotels_test!J40</f>
        <v>“Reliable”</v>
      </c>
      <c r="D40" t="str">
        <f>Formatted!N40</f>
        <v>Reviewed 2 weeks ago</v>
      </c>
      <c r="E40" t="str">
        <f>Formatted!D40</f>
        <v>3 of 5 stars</v>
      </c>
      <c r="F40" t="str">
        <f>Formatted!E40</f>
        <v xml:space="preserve">3 </v>
      </c>
      <c r="G40" t="str">
        <f t="shared" si="0"/>
        <v>234080976</v>
      </c>
      <c r="H40" t="str">
        <f>other_hotels_test!K40</f>
        <v>Its a nice hotel but much depends on the specifics of your room. They can vary quite a bit. We got a very good rate and for the price it was excellent. Serviceable breakfast. Nice rooftop bar. Great riverside location. The sister property at Fullerton Bay is superior but its also more expensive.</v>
      </c>
    </row>
    <row r="41" spans="1:8">
      <c r="A41">
        <f>other_hotels_test!A41</f>
        <v>40</v>
      </c>
      <c r="B41" t="str">
        <f>MID(other_hotels_test!F41,FIND("-r",other_hotels_test!F41,1)+2,9)</f>
        <v>234080976</v>
      </c>
      <c r="C41" t="str">
        <f>other_hotels_test!J41</f>
        <v>“disappointing”</v>
      </c>
      <c r="D41" t="str">
        <f>Formatted!N41</f>
        <v>Reviewed 2 weeks ago</v>
      </c>
      <c r="E41" t="str">
        <f>Formatted!D41</f>
        <v>3 of 5 stars</v>
      </c>
      <c r="F41" t="str">
        <f>Formatted!E41</f>
        <v xml:space="preserve">3 </v>
      </c>
      <c r="G41" t="str">
        <f t="shared" si="0"/>
        <v>234080976</v>
      </c>
      <c r="H41" t="str">
        <f>other_hotels_test!K41</f>
        <v>This is the iconic landmark along the Singapore River. The building exterior is very impressive. However for the price asked by this hotel the courtyard facing rooms are really not worth the price. No balcony and the windows are facing indoor. Basically no view at all. The service are not acceptable for 5 star establishment in Singapore. Stayed 2 nights here and the house keeping is among the worst I have come across. Another annoying facts is during breakfast time when asked for outside seating the common answer you get is 'outside seating is full' but with another check by ourself we found that there were still table available. I thought this only happened to us but I noticed the staff would give the same answer without checking to other diners. This is rather sad that such an iconic building but yet let down by the service.</v>
      </c>
    </row>
    <row r="42" spans="1:8">
      <c r="A42">
        <f>other_hotels_test!A42</f>
        <v>41</v>
      </c>
      <c r="B42" t="str">
        <f>MID(other_hotels_test!F42,FIND("-r",other_hotels_test!F42,1)+2,9)</f>
        <v>146346526</v>
      </c>
      <c r="C42" t="str">
        <f>other_hotels_test!J42</f>
        <v>“Yet another stay - they did not fail to impress me”</v>
      </c>
      <c r="D42" t="str">
        <f>Formatted!N42</f>
        <v>Reviewed 28 November 2012</v>
      </c>
      <c r="E42" t="str">
        <f>Formatted!D42</f>
        <v>5 of 5 stars</v>
      </c>
      <c r="F42" t="str">
        <f>Formatted!E42</f>
        <v xml:space="preserve">5 </v>
      </c>
      <c r="G42" t="str">
        <f t="shared" si="0"/>
        <v>146346526</v>
      </c>
      <c r="H42" t="str">
        <f>other_hotels_test!K42</f>
        <v>Cleared leave and did not know what to do. Went ahead and booked The Fullerton again though wanted to try their new sister property The Fullerton Bay but could not do so as they were full. Smooth arrival experience but one thing that stunned me was that while my partner and I were checking in a girl came from behind and greeted us by name and wished us "welcome back". She also specifically remembered us from our last visit and said that it has been some time since we came back. It was very impressive that after all these months she still remembered us. Room was nice. The same Quay room on Level 6 that we had from our last visit was assigned to us. Beautiful and unobstructed views of the Marina and its very nice to see the daily laser light show at Marina Bay Sands from the comfort of our balcony. Fruits chocolates and a welcome back card from the General Manager. We were not in a suite and found this touch to be extremently thoughtful. When we were brought to the room the personnel told us that thier swimming pool was closed for renovation and that we could use the pool at The Fullerton Bay instead. We were also told that they have the hotel car to chauffer us back and forth which we found to be very thoughtful too. We came down a couple of hours later unannounced and the Concierge immediately tucked us into the hotel car and took us over. We were received and shown up to the pool by one of the personnel there. We were also asked what time we wanted to go back and they arranged for the same car to pick us back to our hotel. It was really seamless. The pool at Fullerton Bay was amazing. Spectacular views. Lantern - the roof top bar to get your drinks and lounge by the pool. We forgot our sunscreen cream and they actually had 4 different types there provided for their guests. That was just a class above rest we thought. We checked out the next day. Late checkout at 3pm was arranged as part of the package we booked. Again quick reminder if we had cleared our safe box and if we had all our travel documents with us - not that we had used it but to remind was very thoughtful. Once again - it was a very relaxing stay and the plus point was that we still used the facilities in Fullerton Bay even without staying with them. We think the next time we will stay at Fullerton Bay to try something different but The Fullerton will always remain as an amazing place to spend your weekend.</v>
      </c>
    </row>
    <row r="43" spans="1:8">
      <c r="A43">
        <f>other_hotels_test!A43</f>
        <v>42</v>
      </c>
      <c r="B43" t="str">
        <f>MID(other_hotels_test!F43,FIND("-r",other_hotels_test!F43,1)+2,9)</f>
        <v>146346526</v>
      </c>
      <c r="C43" t="str">
        <f>other_hotels_test!J43</f>
        <v>“Great service &amp; location”</v>
      </c>
      <c r="D43" t="str">
        <f>Formatted!N43</f>
        <v>Reviewed 28 November 2012</v>
      </c>
      <c r="E43" t="str">
        <f>Formatted!D43</f>
        <v>5 of 5 stars</v>
      </c>
      <c r="F43" t="str">
        <f>Formatted!E43</f>
        <v xml:space="preserve">5 </v>
      </c>
      <c r="G43" t="str">
        <f t="shared" si="0"/>
        <v>146346526</v>
      </c>
      <c r="H43" t="str">
        <f>other_hotels_test!K43</f>
        <v>The Fullerton was the perfect choice for our initial visit to Singapore. Centrally located there are numerous places of interest within a comfortable walking distance. We booked a Quay view room with access to the Straits Club where breakfast afternoon tea and evening cocktails were included. The Concierge staff was amazing. We will definitely stay here again when we return to Singapore.</v>
      </c>
    </row>
    <row r="44" spans="1:8">
      <c r="A44">
        <f>other_hotels_test!A44</f>
        <v>43</v>
      </c>
      <c r="B44" t="str">
        <f>MID(other_hotels_test!F44,FIND("-r",other_hotels_test!F44,1)+2,9)</f>
        <v>146346526</v>
      </c>
      <c r="C44" t="str">
        <f>other_hotels_test!J44</f>
        <v>“Everything you could expect from a five star hotel with lovely touches and great location.”</v>
      </c>
      <c r="D44" t="str">
        <f>Formatted!N44</f>
        <v>Reviewed 25 November 2012</v>
      </c>
      <c r="E44" t="str">
        <f>Formatted!D44</f>
        <v>5 of 5 stars</v>
      </c>
      <c r="F44" t="str">
        <f>Formatted!E44</f>
        <v xml:space="preserve">5 </v>
      </c>
      <c r="G44" t="str">
        <f t="shared" si="0"/>
        <v>146346526</v>
      </c>
      <c r="H44" t="str">
        <f>other_hotels_test!K44</f>
        <v>Stayed here in October for four nights and really enjoyed it. This was a bit above the normal star rating of hotels we are used too but we got a pretty decent last minute deal (£700 for the 4 nights total although the Monday night was twice the price of the preceding 3 nights because it is a popular hotel for businessmen). We found everything very well done as you would expect and the rooms were very quiet and spacious for Singapore. Nice surprises included a choice of 9 pillow types a safe with a power supply inside to charge laptops/phones when locked away a desk with all the stationery you might need real orchids in the bathroom all your toiletries lined up every afternoon by room service and a bath that Julia Roberts would have been happy with! We didn't have breakfast in the hotel (£26/person) but when you're in Singapore the hawker centres are the place to go and there are plenty that are not too far and provide all the variety you could possibly want. We did have coffee and tea in the attrium one afternoon which was sublime and a great atmosphere with the piano playing in the background. The swimming pool on the roof was our favourite especially in the evening about 6pm when it was deserted and you can lie back in the water and watch the marina bay sights come to life for the evening. As a Fullerton guest we also used the Fullerton Bay hotel roof pool which is even better! If you do nothing else go and try it. The views through the glass sides are amazing and there are semi-private mini pools along one side. The location of the hotel is perfect for walking around marina bay and exploring the city both at night (on foot) or getting to the metro in the heat of the day. The architecture of the hotel is amazing and it really stands out against the backdrop of modern skyscrapers especially at night.</v>
      </c>
    </row>
    <row r="45" spans="1:8">
      <c r="A45">
        <f>other_hotels_test!A45</f>
        <v>44</v>
      </c>
      <c r="B45" t="str">
        <f>MID(other_hotels_test!F45,FIND("-r",other_hotels_test!F45,1)+2,9)</f>
        <v>146346526</v>
      </c>
      <c r="C45" t="str">
        <f>other_hotels_test!J45</f>
        <v>“Good Business Hotel if Staying in the "Right Place" is Important”</v>
      </c>
      <c r="D45" t="str">
        <f>Formatted!N45</f>
        <v>Reviewed 25 November 2012</v>
      </c>
      <c r="E45" t="str">
        <f>Formatted!D45</f>
        <v>4 of 5 stars</v>
      </c>
      <c r="F45" t="str">
        <f>Formatted!E45</f>
        <v xml:space="preserve">4 </v>
      </c>
      <c r="G45" t="str">
        <f t="shared" si="0"/>
        <v>146346526</v>
      </c>
      <c r="H45" t="str">
        <f>other_hotels_test!K45</f>
        <v>This is a good hotel if you are in Singapore for business and need to impress. There are better and more affordable places if you are on holiday. Pluses - great location in the CDB for getting around and with Boat Quay and Clarkes Quay restaurants and bars a short walk - impressive colonial building that has been very well restored and recycled into a hotel - good public areas - good breakfast and interesting buffets in the lobby lounge at lunch that cater for a quick business catch up - very good service - made the "right impression" with business contacts Minuses - no where near shopping areas (though Marina Square is walkable across the river and park) - pool area is way too small with deckchairs jammed in and not enough of them. Pool itself is OK - rooms are variable in size - working around the historical legacy has meant compromises. - if you are facing the road side on a lower floor there is traffic noise - service can be too much - while trying to work in my room I eventually left the do not disturb sign on permanently as someone seemed to be checking something every half hour. - its not cheap</v>
      </c>
    </row>
    <row r="46" spans="1:8">
      <c r="A46">
        <f>other_hotels_test!A46</f>
        <v>45</v>
      </c>
      <c r="B46" t="str">
        <f>MID(other_hotels_test!F46,FIND("-r",other_hotels_test!F46,1)+2,9)</f>
        <v>146346526</v>
      </c>
      <c r="C46" t="str">
        <f>other_hotels_test!J46</f>
        <v>“Good location good ( not great) hotel”</v>
      </c>
      <c r="D46" t="str">
        <f>Formatted!N46</f>
        <v>Reviewed 22 November 2012</v>
      </c>
      <c r="E46" t="str">
        <f>Formatted!D46</f>
        <v>4 of 5 stars</v>
      </c>
      <c r="F46" t="str">
        <f>Formatted!E46</f>
        <v xml:space="preserve">4 </v>
      </c>
      <c r="G46" t="str">
        <f t="shared" si="0"/>
        <v>146346526</v>
      </c>
      <c r="H46" t="str">
        <f>other_hotels_test!K46</f>
        <v>Spent 8 nights here on business . Excellent long stay deal inclusive of wifi and breakfast. Good service spacious rooms in need of some refurbishment now. Very well run location perfect for my needs. Highly reccomended for the business traveller who is cost conscious.</v>
      </c>
    </row>
    <row r="47" spans="1:8">
      <c r="A47">
        <f>other_hotels_test!A47</f>
        <v>46</v>
      </c>
      <c r="B47" t="str">
        <f>MID(other_hotels_test!F47,FIND("-r",other_hotels_test!F47,1)+2,9)</f>
        <v>117575817</v>
      </c>
      <c r="C47" t="str">
        <f>other_hotels_test!J47</f>
        <v>“Amazing... we will definitely be back!!”</v>
      </c>
      <c r="D47" t="str">
        <f>Formatted!N47</f>
        <v>Reviewed 2 September 2011</v>
      </c>
      <c r="E47" t="str">
        <f>Formatted!D47</f>
        <v>5 of 5 stars</v>
      </c>
      <c r="F47" t="str">
        <f>Formatted!E47</f>
        <v xml:space="preserve">5 </v>
      </c>
      <c r="G47" t="str">
        <f t="shared" si="0"/>
        <v>117575817</v>
      </c>
      <c r="H47" t="str">
        <f>other_hotels_test!K47</f>
        <v>My friends and I booked in under the National Day package to experience the live fireworks they had at the Marina Bay. Fullerton was amazing from the very beginning. On the eve of our check in there was a courteousy call given to forewarn us on the road closures and due to this the hotel made early check in possible so that we do not have be caught in the traffic. As promised check in was made possible at 11am. We were greeted by receptionist Shivan. Check in was fast and efficient. He brought us to the room explained the room and also what the National Day package was inclusive of. The package included access to the viewing deck for 2 Adults and 2 Children and as we were only there as a party of 3 Adults Shivan made it possible for all 3 of us to view the fireworks. We really appreciated the flexibility. Overall it was a very organized night. There were counters where we could obtain our tags and we were personally shown by the guest relations to the viewing deck. The deck has free flow of refreshments. We had an amazing view of the fireworks which all 3 of us thoroughly enjoyed. Check out was quick and fast. We had paid our bills the night before and there was nothing else to pay on the day we departed. Andrew who handled our check out was very nice. He ensured all was well with our stay and walked all the way out to get us a taxi. The breakfast in the morning was not too bad. Good food variety but the Cafe was a little crowded (it is expected as I am sure many locals would have checked in for the same purpose we had checked in). Overall people in Fullerton serve with their heart. Fullerton also has the best view for fireworks so we will definitely make it a point to be back.</v>
      </c>
    </row>
    <row r="48" spans="1:8">
      <c r="A48">
        <f>other_hotels_test!A48</f>
        <v>47</v>
      </c>
      <c r="B48" t="str">
        <f>MID(other_hotels_test!F48,FIND("-r",other_hotels_test!F48,1)+2,9)</f>
        <v>117575817</v>
      </c>
      <c r="C48" t="str">
        <f>other_hotels_test!J48</f>
        <v>“Charming with some structural limitations.”</v>
      </c>
      <c r="D48" t="str">
        <f>Formatted!N48</f>
        <v>Reviewed 1 September 2011</v>
      </c>
      <c r="E48" t="str">
        <f>Formatted!D48</f>
        <v>5 of 5 stars</v>
      </c>
      <c r="F48" t="str">
        <f>Formatted!E48</f>
        <v xml:space="preserve">5 </v>
      </c>
      <c r="G48" t="str">
        <f t="shared" si="0"/>
        <v>117575817</v>
      </c>
      <c r="H48" t="str">
        <f>other_hotels_test!K48</f>
        <v>The charm of the Fullerton begins with its imposing yet sophisticated external appearance. At night it becomes the highlight of the Singaporean skyline establishing a dramatic contrast to the Marina Bay Sands megaplex. In fact the Fullerton adds a touch of class to the entire city maintaining Singapore's charm - a distinction that few modern Asian cities can claim. The service at the Fullerton is by no means lesser than one should expect from a 5 star hotel. The only problem with the Fullerton perhaps arises from its architectural structure. Because it was a post-office turned hotel accomodation quality is varied. While some rooms boast a magnificent view of the quay others face inward into the hotel interior or worse face office buildings across the road. This inconsistency will be main reason behind some of these conflicting reviews here. Breakfast service is fantastic. The staff go out of their way to find the seating you desire. Coffee and tea are refilled promptly without the need for gesturing. The food quality is perhaps too good; there are many wonderful local items at hand that leave you with little desire to go out and try out the local delicacies that make Singapore so wonderful. A special shout out to Lucy for her attentive service. Location wise its hard to beat. Surrounded by the Central Business District/ Chinatown Boat Quay leading to Clarke Quay Victoria Hall leading to Raffles City almost all of major Singaporean landmarks are accessible by foot. If you want to get on the MRT Raffles Place Station is right around the corner. The Fullerton is a marvel in every sense of the word. The only downside is that rooms with amazing views are limited so one must pay a premium to experience these. I can only guess that to the frequent traveller charm will be eventually outweighed by consistent luxury and guaranteed views. Because of this I would definitely recommend a stay at the Fullerton but there are better alternatives for repeat travellers such as the Mandarin Oriental and the Ritz-Carlton Millenia.</v>
      </c>
    </row>
    <row r="49" spans="1:8">
      <c r="A49">
        <f>other_hotels_test!A49</f>
        <v>48</v>
      </c>
      <c r="B49" t="str">
        <f>MID(other_hotels_test!F49,FIND("-r",other_hotels_test!F49,1)+2,9)</f>
        <v>117575817</v>
      </c>
      <c r="C49" t="str">
        <f>other_hotels_test!J49</f>
        <v>“Very good”</v>
      </c>
      <c r="D49" t="str">
        <f>Formatted!N49</f>
        <v>Reviewed 31 August 2011</v>
      </c>
      <c r="E49" t="str">
        <f>Formatted!D49</f>
        <v>5 of 5 stars</v>
      </c>
      <c r="F49" t="str">
        <f>Formatted!E49</f>
        <v xml:space="preserve">5 </v>
      </c>
      <c r="G49" t="str">
        <f t="shared" si="0"/>
        <v>117575817</v>
      </c>
      <c r="H49" t="str">
        <f>other_hotels_test!K49</f>
        <v>We stayed in a Key room with a view overlooking Marlion statue. It is spectacular. Location is very good. It is near Raffles Place MRT station and national museum. Very close to Clark Quay areas where there are a lot of restaurants along the Singapore river. Breakfast is also fantastic sitting by the river sipping coffee watching people walking along the river. I wish that complementary wifi is available. You pay for internet.</v>
      </c>
    </row>
    <row r="50" spans="1:8">
      <c r="A50">
        <f>other_hotels_test!A50</f>
        <v>49</v>
      </c>
      <c r="B50" t="str">
        <f>MID(other_hotels_test!F50,FIND("-r",other_hotels_test!F50,1)+2,9)</f>
        <v>117575817</v>
      </c>
      <c r="C50" t="str">
        <f>other_hotels_test!J50</f>
        <v>“Blown away”</v>
      </c>
      <c r="D50" t="str">
        <f>Formatted!N50</f>
        <v>Reviewed 24 August 2011</v>
      </c>
      <c r="E50" t="str">
        <f>Formatted!D50</f>
        <v>5 of 5 stars</v>
      </c>
      <c r="F50" t="str">
        <f>Formatted!E50</f>
        <v xml:space="preserve">5 </v>
      </c>
      <c r="G50" t="str">
        <f t="shared" si="0"/>
        <v>117575817</v>
      </c>
      <c r="H50" t="str">
        <f>other_hotels_test!K50</f>
        <v>Just returned from a fantastic stay at the Fullerton. We were expecting it to be good but it really surpassed our expectations. The view from our quay room was fabulous and well worth the extra supplement. We were upgraded to the Straits club which really enhanced our experience we especially enjoyed the cocktail and canapé hour each night! The service and attention to detail shown by the staff was fantastic we felt like truly valued guests. We were even given chocolates and wine in our room on the day of our wedding anniversary. If we are in Singapore again we will certainly return.</v>
      </c>
    </row>
    <row r="51" spans="1:8">
      <c r="A51">
        <f>other_hotels_test!A51</f>
        <v>50</v>
      </c>
      <c r="B51" t="str">
        <f>MID(other_hotels_test!F51,FIND("-r",other_hotels_test!F51,1)+2,9)</f>
        <v>117575817</v>
      </c>
      <c r="C51" t="str">
        <f>other_hotels_test!J51</f>
        <v>“Lovely Stay - Does need some tweeking though.”</v>
      </c>
      <c r="D51" t="str">
        <f>Formatted!N51</f>
        <v>Reviewed 22 August 2011</v>
      </c>
      <c r="E51" t="str">
        <f>Formatted!D51</f>
        <v>4 of 5 stars</v>
      </c>
      <c r="F51" t="str">
        <f>Formatted!E51</f>
        <v xml:space="preserve">4 </v>
      </c>
      <c r="G51" t="str">
        <f t="shared" si="0"/>
        <v>117575817</v>
      </c>
      <c r="H51" t="str">
        <f>other_hotels_test!K51</f>
        <v>This is the second time we have stayed at the Fullerton this time we went as a family and took two rooms. Always a pleasant stay but we did have a few gripes this time. Again we stayed on the Straits Club Floor it would be nice on arrival to be able to check in at the Straits Club Floor but again we were sent straight to the ground floor reception. A person who meets and greets would be good. I think next time we will just go directly to it. Last time our room was located very close to the Club Lounge but this time we were on the opposite side. Which is no problem at all until there was a function held on the Saturday night and we were kept awake with tolleys containing clinking glasses bottles crockery etc. constanly being wheeled past our rooms. Then a party took place in the opposite room and at that point we called Reception to complain and to their credit they stoped the noise from the party fairly swiftly. Next time we will ensure we are not located on the corridor to the function room. As returning guests we were expecting a note or at check in a welcome back but that didn't happen small detail but attention to detail counts. The hotel is in a brilliant location right next to the river and the property itself is the old Post Office Building a lovely old colonial building. The rooms are spacious although they are getting a little dated but the beds are very comfortable and the bathroomis a great size with Molton Brown toiletries. Overall the cleanliness of the room was very good. The Straits Lounge is very relaxing and the staff offered a very professional service. The children were provided with small slippers and were left a personlised plate of cookies and sweets in their room which was a very nice touch. The swimming pool is in an amazing location and you can swim and look the amazing building one side a the river the other. We ate in the Ground Floor restaurant for dinner and had the sea food buffet. The food was excellent but unfortunately the service was very poor. There seemed to be a sortage of service staff. Service would most certainly have to be improved before we ate there again. Overall again a very pleasant stay.</v>
      </c>
    </row>
    <row r="52" spans="1:8">
      <c r="A52">
        <f>other_hotels_test!A52</f>
        <v>51</v>
      </c>
      <c r="B52" t="str">
        <f>MID(other_hotels_test!F52,FIND("-r",other_hotels_test!F52,1)+2,9)</f>
        <v>226492421</v>
      </c>
      <c r="C52" t="str">
        <f>other_hotels_test!J52</f>
        <v>“Old school comfort in Singapore”</v>
      </c>
      <c r="D52" t="str">
        <f>Formatted!N52</f>
        <v>Reviewed 3 September 2014</v>
      </c>
      <c r="E52" t="str">
        <f>Formatted!D52</f>
        <v>5 of 5 stars</v>
      </c>
      <c r="F52" t="str">
        <f>Formatted!E52</f>
        <v xml:space="preserve">5 </v>
      </c>
      <c r="G52" t="str">
        <f t="shared" si="0"/>
        <v>226492421</v>
      </c>
      <c r="H52" t="str">
        <f>other_hotels_test!K52</f>
        <v>Stayed here on business so I can't vouch for the "value." It's housed in an old converted post office but the hotel is up to date on all accounts as the staff accommodations and location were all top notch. Breakfast and lunch buffets were excellent.</v>
      </c>
    </row>
    <row r="53" spans="1:8">
      <c r="A53">
        <f>other_hotels_test!A53</f>
        <v>52</v>
      </c>
      <c r="B53" t="str">
        <f>MID(other_hotels_test!F53,FIND("-r",other_hotels_test!F53,1)+2,9)</f>
        <v>226492421</v>
      </c>
      <c r="C53" t="str">
        <f>other_hotels_test!J53</f>
        <v>“Timeless Elegance”</v>
      </c>
      <c r="D53" t="str">
        <f>Formatted!N53</f>
        <v>Reviewed 2 September 2014</v>
      </c>
      <c r="E53" t="str">
        <f>Formatted!D53</f>
        <v>5 of 5 stars</v>
      </c>
      <c r="F53" t="str">
        <f>Formatted!E53</f>
        <v xml:space="preserve">5 </v>
      </c>
      <c r="G53" t="str">
        <f t="shared" si="0"/>
        <v>226492421</v>
      </c>
      <c r="H53" t="str">
        <f>other_hotels_test!K53</f>
        <v>The Fullerton Hotel in Singapore must be one of the most elegant hotels I have stayed at. Originally the Post Office building it was refurbished as a hotel and stylishly so. There is more to the hotel. The location is ideal. It is right by the CBD for those wanting to do business. For those wanting a more relaxing time Boat Quay and Clarke Quay are an easy walk and have a fine array of cuisine choices. You can even use an underground walkway to 1 Fullerton where there are more restaurants and of course the famous Merlion and spectacular views of the harbour and Marina Bay Sands. A truly fantastic place to stay.</v>
      </c>
    </row>
    <row r="54" spans="1:8">
      <c r="A54">
        <f>other_hotels_test!A54</f>
        <v>53</v>
      </c>
      <c r="B54" t="str">
        <f>MID(other_hotels_test!F54,FIND("-r",other_hotels_test!F54,1)+2,9)</f>
        <v>226492421</v>
      </c>
      <c r="C54" t="str">
        <f>other_hotels_test!J54</f>
        <v>“Fantastic location”</v>
      </c>
      <c r="D54" t="str">
        <f>Formatted!N54</f>
        <v>Reviewed 2 September 2014</v>
      </c>
      <c r="E54" t="str">
        <f>Formatted!D54</f>
        <v>5 of 5 stars</v>
      </c>
      <c r="F54" t="str">
        <f>Formatted!E54</f>
        <v xml:space="preserve">5 </v>
      </c>
      <c r="G54" t="str">
        <f t="shared" si="0"/>
        <v>226492421</v>
      </c>
      <c r="H54" t="str">
        <f>other_hotels_test!K54</f>
        <v>Stayed for three days after Vietnam and Cambodia trip. Very luxurious great views over the water from room thought room a bit on the small side but made up for with huge bathroom. Nowhere to put cases and as only staying three nights like to have it accessible. Great under road system to get to Lion and walk round bay to Gardens by the Bay. Breakfast buffet was O.K. nothing special service not bad. Up on the rooftop bar where the views are fantastic to watch the light show but the same can't be said for the cocktails very mediocre better to stick with a beer. Restaurant up there was excellent but I felt overpriced but then I felt Singapore was overpriced apart from Chinatown and little India. Afternoon tea looked fabulous but didn't sample. Great location but pricey.</v>
      </c>
    </row>
    <row r="55" spans="1:8">
      <c r="A55">
        <f>other_hotels_test!A55</f>
        <v>54</v>
      </c>
      <c r="B55" t="str">
        <f>MID(other_hotels_test!F55,FIND("-r",other_hotels_test!F55,1)+2,9)</f>
        <v>226492421</v>
      </c>
      <c r="C55" t="str">
        <f>other_hotels_test!J55</f>
        <v>“Amazing hotel with luxury comfort and history”</v>
      </c>
      <c r="D55" t="str">
        <f>Formatted!N55</f>
        <v>Reviewed 2 September 2014</v>
      </c>
      <c r="E55" t="str">
        <f>Formatted!D55</f>
        <v>5 of 5 stars</v>
      </c>
      <c r="F55" t="str">
        <f>Formatted!E55</f>
        <v xml:space="preserve">5 </v>
      </c>
      <c r="G55" t="str">
        <f t="shared" si="0"/>
        <v>226492421</v>
      </c>
      <c r="H55" t="str">
        <f>other_hotels_test!K55</f>
        <v>We stayed at this historic hotel in the financial heart of Singapore location near the metro and shopping areas bars restaurants etc... The hotel is spectacular our perfectly equipped River view room and a balcony with table and flowers bathroom very bright after a tiring day of sightseeing a swim in the infinity pool overlooking the river si of the most relaxing no doubt a magnificent hotel full of history and glamour a hotel to recommend without doubt.</v>
      </c>
    </row>
    <row r="56" spans="1:8">
      <c r="A56">
        <f>other_hotels_test!A56</f>
        <v>55</v>
      </c>
      <c r="B56" t="str">
        <f>MID(other_hotels_test!F56,FIND("-r",other_hotels_test!F56,1)+2,9)</f>
        <v>226492421</v>
      </c>
      <c r="C56" t="str">
        <f>other_hotels_test!J56</f>
        <v>“Great location clean and nice room”</v>
      </c>
      <c r="D56" t="str">
        <f>Formatted!N56</f>
        <v>Reviewed 2 September 2014</v>
      </c>
      <c r="E56" t="str">
        <f>Formatted!D56</f>
        <v>5 of 5 stars</v>
      </c>
      <c r="F56" t="str">
        <f>Formatted!E56</f>
        <v xml:space="preserve">5 </v>
      </c>
      <c r="G56" t="str">
        <f t="shared" si="0"/>
        <v>226492421</v>
      </c>
      <c r="H56" t="str">
        <f>other_hotels_test!K56</f>
        <v>We had an awesome staycation. The room was clean and service was good. Great facilities within the hotel. We love the swimming pool! Nice night view from the swimming pool. Hotel staff was friendly and nice. Great service!</v>
      </c>
    </row>
    <row r="57" spans="1:8">
      <c r="A57">
        <f>other_hotels_test!A57</f>
        <v>56</v>
      </c>
      <c r="B57" t="str">
        <f>MID(other_hotels_test!F57,FIND("-r",other_hotels_test!F57,1)+2,9)</f>
        <v>235075951</v>
      </c>
      <c r="C57" t="str">
        <f>other_hotels_test!J57</f>
        <v>“Traditional charm”</v>
      </c>
      <c r="D57" t="str">
        <f>Formatted!N57</f>
        <v>Reviewed 1 week ago NEW</v>
      </c>
      <c r="E57" t="str">
        <f>Formatted!D57</f>
        <v>4 of 5 stars</v>
      </c>
      <c r="F57" t="str">
        <f>Formatted!E57</f>
        <v xml:space="preserve">4 </v>
      </c>
      <c r="G57" t="str">
        <f t="shared" si="0"/>
        <v>235075951</v>
      </c>
      <c r="H57" t="str">
        <f>other_hotels_test!K57</f>
        <v>Stayed here whilst mixing business and pleasure usually a mistake as you can't really relax. The room allocated was large but had an odd bed configuration when making inquiry to reception was told that the Fullerton doesn't have twin rooms and can only offer rooms with two singles! How odd. anyway keen to make the stay no fuss and enjoy the old world charm was up early to watch an EPL game of the TV at 4:00am local time - only to have that spoilt by the TV packing up! After asking for help repeatedly nothing was resolved and i missed the entire game. The staff and management made no attempt to help and sent a technician about 2 hours later to fix it. This hotel says they cater for business travellers but I think they are lost as to who are their real target market and they send confused signals to both business and holiday guests ! sorry guys that the impression you left with us. Nice traditional high tea and great food in a charming old world environment and i will visit again for that but won't be staying there.</v>
      </c>
    </row>
    <row r="58" spans="1:8">
      <c r="A58">
        <f>other_hotels_test!A58</f>
        <v>57</v>
      </c>
      <c r="B58" t="str">
        <f>MID(other_hotels_test!F58,FIND("-r",other_hotels_test!F58,1)+2,9)</f>
        <v>235075951</v>
      </c>
      <c r="C58" t="str">
        <f>other_hotels_test!J58</f>
        <v>“Missing”</v>
      </c>
      <c r="D58" t="str">
        <f>Formatted!N58</f>
        <v>Reviewed 1 week ago NEW</v>
      </c>
      <c r="E58" t="str">
        <f>Formatted!D58</f>
        <v>1 of 5 stars</v>
      </c>
      <c r="F58" t="str">
        <f>Formatted!E58</f>
        <v xml:space="preserve">1 </v>
      </c>
      <c r="G58" t="str">
        <f t="shared" si="0"/>
        <v>235075951</v>
      </c>
      <c r="H58" t="str">
        <f>other_hotels_test!K58</f>
        <v>Pillows soft bed hard and uninteresting offerings at brekkie (read - bland and rather salty)...is just the tip... Missing too on our several visits...door men who greet or usher one into the once bustling halls of a postal agency. Perhaps it is an establishment that depends much on its position both in local history and city scape (having a local transport hub and business district nearby for example)...to fill their halls... It does not measure up even more...when a senior management staff speaks in half truths and displays what may be taken as a prejudicial approach towards certain guests. Another thing that management should look into...the crows that visit when there are food in the al-fresco area. IT is a different vibe on sentosa where peacocks and such have known to freely roam. It might be a good thing to do...come with no expectations and you may be vowed</v>
      </c>
    </row>
    <row r="59" spans="1:8">
      <c r="A59">
        <f>other_hotels_test!A59</f>
        <v>58</v>
      </c>
      <c r="B59" t="str">
        <f>MID(other_hotels_test!F59,FIND("-r",other_hotels_test!F59,1)+2,9)</f>
        <v>235075951</v>
      </c>
      <c r="C59" t="str">
        <f>other_hotels_test!J59</f>
        <v>“Fine”</v>
      </c>
      <c r="D59" t="str">
        <f>Formatted!N59</f>
        <v>Reviewed 1 week ago NEW</v>
      </c>
      <c r="E59" t="str">
        <f>Formatted!D59</f>
        <v>3 of 5 stars</v>
      </c>
      <c r="F59" t="str">
        <f>Formatted!E59</f>
        <v xml:space="preserve">3 </v>
      </c>
      <c r="G59" t="str">
        <f t="shared" si="0"/>
        <v>235075951</v>
      </c>
      <c r="H59" t="str">
        <f>other_hotels_test!K59</f>
        <v>The furnishings and decor in this hotel are starting to look a little dated and you get the feeling that the Management are concentrating on their new hotel across the main road - the Fullerton Bay. In saying that the bed was comfortable and the size of the courtyard room was fine for a short 2 day stay. Humidity is a problem in Singapore and I think this hotel suffers from dampness because of its older architecture. Not a big problem during my stay but an issue I was certaibly aware of during the stay. Not a big issue but its about time the supplier of the toiletries in the bathrooms were changed - they are poor quality.</v>
      </c>
    </row>
    <row r="60" spans="1:8">
      <c r="A60">
        <f>other_hotels_test!A60</f>
        <v>59</v>
      </c>
      <c r="B60" t="str">
        <f>MID(other_hotels_test!F60,FIND("-r",other_hotels_test!F60,1)+2,9)</f>
        <v>235075951</v>
      </c>
      <c r="C60" t="str">
        <f>other_hotels_test!J60</f>
        <v>“Center of Singapore”</v>
      </c>
      <c r="D60" t="str">
        <f>Formatted!N60</f>
        <v>Reviewed 1 week ago</v>
      </c>
      <c r="E60" t="str">
        <f>Formatted!D60</f>
        <v>5 of 5 stars</v>
      </c>
      <c r="F60" t="str">
        <f>Formatted!E60</f>
        <v xml:space="preserve">5 </v>
      </c>
      <c r="G60" t="str">
        <f t="shared" si="0"/>
        <v>235075951</v>
      </c>
      <c r="H60" t="str">
        <f>other_hotels_test!K60</f>
        <v>The hotel is great. me and my brother stay there to see the F1 Singapore grand prix. the circuit (which is the streets of singapore) are near from the hotel. we can even see the circuit from our room. the hotel were very nice. they gave the rundown of the grandprix to inform all the guests who stayed there about the activities. the service of this hotel is nice. they ask us if needed to clean up the room or exchange the towel or even if somehow we need more mineral waters twice a day (morning and evening). the hotel is near Merlion and Singapore River and MRT also.</v>
      </c>
    </row>
    <row r="61" spans="1:8">
      <c r="A61">
        <f>other_hotels_test!A61</f>
        <v>60</v>
      </c>
      <c r="B61" t="str">
        <f>MID(other_hotels_test!F61,FIND("-r",other_hotels_test!F61,1)+2,9)</f>
        <v>235075951</v>
      </c>
      <c r="C61" t="str">
        <f>other_hotels_test!J61</f>
        <v>“Brunch was fantastic”</v>
      </c>
      <c r="D61" t="str">
        <f>Formatted!N61</f>
        <v>Reviewed 1 week ago</v>
      </c>
      <c r="E61" t="str">
        <f>Formatted!D61</f>
        <v>5 of 5 stars</v>
      </c>
      <c r="F61" t="str">
        <f>Formatted!E61</f>
        <v xml:space="preserve">5 </v>
      </c>
      <c r="G61" t="str">
        <f t="shared" si="0"/>
        <v>235075951</v>
      </c>
      <c r="H61" t="str">
        <f>other_hotels_test!K61</f>
        <v>I went to the Sunday brunch at The Fullerton with my boyfriend and his family and it was amazing. We had all you can drink champagne and the waiters were very generous as soon as you had a sip it was topped up! The variety of food was extensive with Sunday dinners seafood Asian Indian and Italian I tried almost everything and it was all great! You could also have all you can drink cocktails I got a frozen margarita which was lovely. To top it all of we had some in house entertainment with musicians coming round and singing to every table a relevant song. We had booked a table outside the view was lovely but since we are British we couldn't handle the heat whilst eating. We asked to move inside and the waiters were very helpful in fulfilling our needs. I would recommend to others to sit inside. Overall the experience was amazing and is a compulsory activity if you're visiting Singapore!</v>
      </c>
    </row>
    <row r="62" spans="1:8">
      <c r="A62">
        <f>other_hotels_test!A62</f>
        <v>61</v>
      </c>
      <c r="B62" t="str">
        <f>MID(other_hotels_test!F62,FIND("-r",other_hotels_test!F62,1)+2,9)</f>
        <v>234829838</v>
      </c>
      <c r="C62" t="str">
        <f>other_hotels_test!J62</f>
        <v>“an average stay and poor services at the bar”</v>
      </c>
      <c r="D62" t="str">
        <f>Formatted!N62</f>
        <v>Reviewed 1 week ago</v>
      </c>
      <c r="E62" t="str">
        <f>Formatted!D62</f>
        <v>2 of 5 stars</v>
      </c>
      <c r="F62" t="str">
        <f>Formatted!E62</f>
        <v xml:space="preserve">2 </v>
      </c>
      <c r="G62" t="str">
        <f t="shared" si="0"/>
        <v>234829838</v>
      </c>
      <c r="H62" t="str">
        <f>other_hotels_test!K62</f>
        <v>I stayed there for a week end the room was quite nice (even if i would say that some of the finishing needs to be reconsidered) The major dispatointment was at the bar: we got our dringk after 35 minutes 3 times orderingn and 2 wrong drink served</v>
      </c>
    </row>
    <row r="63" spans="1:8">
      <c r="A63">
        <f>other_hotels_test!A63</f>
        <v>62</v>
      </c>
      <c r="B63" t="str">
        <f>MID(other_hotels_test!F63,FIND("-r",other_hotels_test!F63,1)+2,9)</f>
        <v>234829838</v>
      </c>
      <c r="C63" t="str">
        <f>other_hotels_test!J63</f>
        <v>“Questionable Sales Policy at Fullerton”</v>
      </c>
      <c r="D63" t="str">
        <f>Formatted!N63</f>
        <v>Reviewed 1 week ago</v>
      </c>
      <c r="E63" t="str">
        <f>Formatted!D63</f>
        <v>2 of 5 stars</v>
      </c>
      <c r="F63" t="str">
        <f>Formatted!E63</f>
        <v xml:space="preserve">2 </v>
      </c>
      <c r="G63" t="str">
        <f t="shared" si="0"/>
        <v>234829838</v>
      </c>
      <c r="H63" t="str">
        <f>other_hotels_test!K63</f>
        <v>Unfortunately we were not able to enjoy our planned stay at the Fullerton. Whilst it was our mistake in not booking an extra nights accommodation in order to obtain a early check in (arrived off an 12 hr Europe flight at 5am). Due to my wide being unwell we needed to secure alternative accommodation in Singapore that enabled a 8am check in. The Fullerton with their 2pm check in time thus had 8 hours to re-sale the room and given the high occupancy rate we thought that at the very least we would get a partial if not a full refund. Unfortunately not the case. The end result is that they probably did re-sell our room and thus achieved great sales figures but at what cost? -</v>
      </c>
    </row>
    <row r="64" spans="1:8">
      <c r="A64">
        <f>other_hotels_test!A64</f>
        <v>63</v>
      </c>
      <c r="B64" t="str">
        <f>MID(other_hotels_test!F64,FIND("-r",other_hotels_test!F64,1)+2,9)</f>
        <v>234829838</v>
      </c>
      <c r="C64" t="str">
        <f>other_hotels_test!J64</f>
        <v>“give it a miss”</v>
      </c>
      <c r="D64" t="str">
        <f>Formatted!N64</f>
        <v>Reviewed 1 week ago</v>
      </c>
      <c r="E64" t="str">
        <f>Formatted!D64</f>
        <v>2 of 5 stars</v>
      </c>
      <c r="F64" t="str">
        <f>Formatted!E64</f>
        <v xml:space="preserve">2 </v>
      </c>
      <c r="G64" t="str">
        <f t="shared" si="0"/>
        <v>234829838</v>
      </c>
      <c r="H64" t="str">
        <f>other_hotels_test!K64</f>
        <v>well arrived by hotel rolls royce great and thats where the good ends.shown loft suite the smell of mildew and damp was so bad and as for view a main road they state bay view you would have to be a giraffe to get a glimpse .so next room fullerton suite 8th floor nice view but the hotel had just painted and varnished the fumes so bad the cleaner didn't want to enter room and also an extra 130 sing per night .after two hours explained this room was not fit on health resins .well sir can we offer you a suite at fullerton bay hotel our partner hotel taken by hotel car and shown bay suite no ex floor etc but room looks good next surprise this will cost extra 700 sing per night so now I'm up to 1400 sing per night and 4hrs later .this was a disaster and the worst management i have ever had.will never give this hotel chain my business again shame on fullerton management .booked out and stayed conrad hilton .this was a long stay booking 12 nights and fullerton just dose not deserve my or your business .</v>
      </c>
    </row>
    <row r="65" spans="1:8">
      <c r="A65">
        <f>other_hotels_test!A65</f>
        <v>64</v>
      </c>
      <c r="B65" t="str">
        <f>MID(other_hotels_test!F65,FIND("-r",other_hotels_test!F65,1)+2,9)</f>
        <v>234829838</v>
      </c>
      <c r="C65" t="str">
        <f>other_hotels_test!J65</f>
        <v>“Elegant”</v>
      </c>
      <c r="D65" t="str">
        <f>Formatted!N65</f>
        <v>Reviewed 1 week ago</v>
      </c>
      <c r="E65" t="str">
        <f>Formatted!D65</f>
        <v>5 of 5 stars</v>
      </c>
      <c r="F65" t="str">
        <f>Formatted!E65</f>
        <v xml:space="preserve">5 </v>
      </c>
      <c r="G65" t="str">
        <f t="shared" si="0"/>
        <v>234829838</v>
      </c>
      <c r="H65" t="str">
        <f>other_hotels_test!K65</f>
        <v>I have stayed in a number of hotels in Singapore and this one is my favourite so far. It has fantastic colonial charm and is in a great position between Clarke Quay and the Marina. The swimming pool was great and overlooked the river. We had a suite which was clean reasonably large and well furnished. The service was excellent. Babysitting was a bit expensive as it was charged per child whereas this normally only applies if you have more than two children. Other than that the hotel worked well with young children. You also have access to the facilities at the sister hotel the Fullerton Bay which has a fantastic rooftop bar overlooking the Marina. Whilst not cheap it is good value for money.</v>
      </c>
    </row>
    <row r="66" spans="1:8">
      <c r="A66">
        <f>other_hotels_test!A66</f>
        <v>65</v>
      </c>
      <c r="B66" t="str">
        <f>MID(other_hotels_test!F66,FIND("-r",other_hotels_test!F66,1)+2,9)</f>
        <v>234829838</v>
      </c>
      <c r="C66" t="str">
        <f>other_hotels_test!J66</f>
        <v>“Great hotel”</v>
      </c>
      <c r="D66" t="str">
        <f>Formatted!N66</f>
        <v>Reviewed 1 week ago</v>
      </c>
      <c r="E66" t="str">
        <f>Formatted!D66</f>
        <v>5 of 5 stars</v>
      </c>
      <c r="F66" t="str">
        <f>Formatted!E66</f>
        <v xml:space="preserve">5 </v>
      </c>
      <c r="G66" t="str">
        <f>B66</f>
        <v>234829838</v>
      </c>
      <c r="H66" t="str">
        <f>other_hotels_test!K66</f>
        <v>We spent 7 days at the fullerton and were very happy with the sty- the pay tv wasn't working but once reported we had two service people to the room to try to fix it unfortunately it could not be fixed then - we thought no ore of it - however on the next night when we checked the tv it was fixed. The cake boutique proved to be a big temptation - we liked that after 7pm the cakes were half price - the buffet breakfast was great with a huge selection - kept you going till evening meal - just a little cake from the cake boutique!! A day after leaving singapore we discovered that we had left two items of clothing in the room -this has been promptly followed up via email - unfortunately it will $90 to send to Australia - I don't think so? Overall a great place to stay much preferred to orchard road - where have previously stayed MRT is great to get around and very close to the hotel - if you want a good coffee go to Costa close by in Change Alley. Would go back agin.</v>
      </c>
    </row>
    <row r="67" spans="1:8">
      <c r="A67">
        <f>other_hotels_test!A67</f>
        <v>66</v>
      </c>
      <c r="B67" t="str">
        <f>MID(other_hotels_test!F67,FIND("-r",other_hotels_test!F67,1)+2,9)</f>
        <v>146802547</v>
      </c>
      <c r="C67" t="str">
        <f>other_hotels_test!J67</f>
        <v>“Best location in Singapore!”</v>
      </c>
      <c r="D67" t="str">
        <f>Formatted!N67</f>
        <v>Reviewed 5 December 2012</v>
      </c>
      <c r="E67" t="str">
        <f>Formatted!D67</f>
        <v>5 of 5 stars</v>
      </c>
      <c r="F67" t="str">
        <f>Formatted!E67</f>
        <v xml:space="preserve">5 </v>
      </c>
      <c r="G67" t="str">
        <f t="shared" ref="G67:G129" si="1">B67</f>
        <v>146802547</v>
      </c>
      <c r="H67" t="str">
        <f>other_hotels_test!K67</f>
        <v>I'm actually staying at the Fullerton as I write this review...it's the other one of two hotels I always stay at in Singapore. This is a beautiful classic hotel. Huge open looming lobby high tea excellent breakfast that features from from nearly every nationality in the country. But the best part is the location. Clark the is absolutely beautiful at night and the outdoor restaurants and bars are steps away including chili crab at the famous Jumbo Seafood! The rooms are very large and well-appointed staff is excellent (particularly the valets one has actually come to recognize me after several trips). They're not fall all over you great but very professional and attentive. But the location...seriously it's worth it just for that but the hotel offers so much more.</v>
      </c>
    </row>
    <row r="68" spans="1:8">
      <c r="A68">
        <f>other_hotels_test!A68</f>
        <v>67</v>
      </c>
      <c r="B68" t="str">
        <f>MID(other_hotels_test!F68,FIND("-r",other_hotels_test!F68,1)+2,9)</f>
        <v>146802547</v>
      </c>
      <c r="C68" t="str">
        <f>other_hotels_test!J68</f>
        <v>“Not just a hotel... but an actual travel through time!”</v>
      </c>
      <c r="D68" t="str">
        <f>Formatted!N68</f>
        <v>Reviewed 3 December 2012</v>
      </c>
      <c r="E68" t="str">
        <f>Formatted!D68</f>
        <v>5 of 5 stars</v>
      </c>
      <c r="F68" t="str">
        <f>Formatted!E68</f>
        <v xml:space="preserve">5 </v>
      </c>
      <c r="G68" t="str">
        <f t="shared" si="1"/>
        <v>146802547</v>
      </c>
      <c r="H68" t="str">
        <f>other_hotels_test!K68</f>
        <v>The one thing i have always hated about mordern hotels is their cookie cutter one size fits all approach to all facets of hotel living. I'm not lucky enough to be able to afford an on demand tailor made experience so i have to deal with what the hotel has to offer. And the mordern corporation run hotels are all bland versions of the same "grand" "luxury" and "sophisticated" varieties. although these might apeal to the once a blue moon traveller but to the well travelled these are nothing more than plastered smiles and industrial sized run of the mill breakfast buffets. Among all this haze of grand mediocreness i found Fullerton hotel full of surprises. Even for a 5 star hotel that boasts tradition and an actual monumental 100plus year old history it was quiet a pleasant surprise to see that the staff and management still prided itself over making the residents feel like adolescent sons of nawabs maharajas and dukes of the bygone days. Your whims are treated as excitable challenges by the staff no matter what "class" of room you have chosen; from the massive chambers on the middle floors have their own high ceilinged charm of an old colonial darbar or the Royal post office (which this hotel actually was during the British times) to the smaller charming balconied sort-of-army-officer-qaurters overlooking the entire river and boat quay area on the higher floors of the building you get the same treatment of respect and cheerful service from all staff and management. This place is not just a hotel its a cultural and traditional monument in the heart of the beautiful green and calm part of downtown Singapore. And you arent just staying here while in Singapore you are actually experiencing the grandeur and elegance of living in the good old days of Asia. This is the sort of place where a midnight swim in the deserted infinity pool overlooking the river and the city lights is not just a possibiliy but an actual must do. You are not in a casino driven architectural behemoth which could be a post modern version of indoor living bunker but infact in an exquisit historical garden struture with sunlight from every shiny window and green vistas from all balconies and riverside cafes and restaurants. This is the sort of place you can lounge in any corner of the building with a nice book and it feels as if you are back in one of those corridors of your grandparents summer house where hours went by just admiring one part of the day and it would still not end :) *sighhhh...* Ive already stretched this review too much but not because i wanted to but because the sheer memory evokes my nostalgia of the time i stayed there and the experiences this hotel gave me. Not just the city itself which is another story all together. Hope you guys enjoy this place as much as i did. Cheers.</v>
      </c>
    </row>
    <row r="69" spans="1:8">
      <c r="A69">
        <f>other_hotels_test!A69</f>
        <v>68</v>
      </c>
      <c r="B69" t="str">
        <f>MID(other_hotels_test!F69,FIND("-r",other_hotels_test!F69,1)+2,9)</f>
        <v>146802547</v>
      </c>
      <c r="C69" t="str">
        <f>other_hotels_test!J69</f>
        <v>“Not just a hotel... its like living in Singapore of the British colony haydays. Fantastic.”</v>
      </c>
      <c r="D69" t="str">
        <f>Formatted!N69</f>
        <v>Reviewed 3 December 2012</v>
      </c>
      <c r="E69" t="str">
        <f>Formatted!D69</f>
        <v>5 of 5 stars</v>
      </c>
      <c r="F69" t="str">
        <f>Formatted!E69</f>
        <v xml:space="preserve">5 </v>
      </c>
      <c r="G69" t="str">
        <f t="shared" si="1"/>
        <v>146802547</v>
      </c>
      <c r="H69" t="str">
        <f>other_hotels_test!K69</f>
        <v>The one thing i have always hated about mordern hotels is their cookie cutter one size fits all approach to all facets of hotel living. I'm not lucky enough to be able to afford an on demand tailor made experience so i have to deal with what the hotel has to offer. And the mordern corporation run hotels are all bland versions of the same "grand" "luxury" and "sophisticated" varieties. although these might apeal to the once a blue moon traveller but to the well travelled these are nothing more than plastered smiles and industrial sized run of the mill breakfast buffets. Among all this haze of grand mediocreness i found Fullerton hotel full of surprises. Even for a 5 star hotel that boasts tradition and an actual monumental 100plus year old history it was quiet a pleasant surprise to see that the staff and management still prided itself over making the residents feel like adolescent sons of nawabs maharajas and dukes of the bygone days. Your whims are treated as excitable challenges by the staff no matter what "class" of room you have chosen; from the massive chambers on the middle floors have their own high ceilinged charm of an old colonial darbar or the Royal post office (which this hotel actually was during the British times) to the smaller charming balconied sort-of-army-officer-qaurters overlooking the entire river and boat quay area on the higher floors of the building you get the same treatment of respect and cheerful service from all staff and management. This place is not just a hotel its a cultural and traditional monument in the heart of the beautiful green and calm part of downtown Singapore. And you arent just staying here while in Singapore you are actually experiencing the grandeur and elegance of living in the good old days of Asia. This is the sort of place where a midnight swim in the deserted infinity pool overlooking the river and the city lights is not just a possibiliy but an actual must do. You are not in a casino driven architectural behemoth which could be a post modern version of indoor living bunker but infact in an exquisit historical garden struture with sunlight from every shiny window and green vistas from all balconies and riverside cafes and restaurants. This is the sort of place you can lounge in any corner of the building with a nice book and it feels as if you are back in one of those corridors of your grandparents summer house where hours went by just admiring one part of the day and it would still not end :) *sighhhh...* Ive already stretched this review too much but not because i wanted to but because the sheer memory evokes my nostalgia of the time i stayed there and the experiences this hotel gave me. Not just the city itself which is another story all together. Hope you guys enjoy this place as much as i did. Cheers.</v>
      </c>
    </row>
    <row r="70" spans="1:8">
      <c r="A70">
        <f>other_hotels_test!A70</f>
        <v>69</v>
      </c>
      <c r="B70" t="str">
        <f>MID(other_hotels_test!F70,FIND("-r",other_hotels_test!F70,1)+2,9)</f>
        <v>146802547</v>
      </c>
      <c r="C70" t="str">
        <f>other_hotels_test!J70</f>
        <v>“Good business hotel with a great location”</v>
      </c>
      <c r="D70" t="str">
        <f>Formatted!N70</f>
        <v>Reviewed 2 December 2012</v>
      </c>
      <c r="E70" t="str">
        <f>Formatted!D70</f>
        <v>4 of 5 stars</v>
      </c>
      <c r="F70" t="str">
        <f>Formatted!E70</f>
        <v xml:space="preserve">4 </v>
      </c>
      <c r="G70" t="str">
        <f t="shared" si="1"/>
        <v>146802547</v>
      </c>
      <c r="H70" t="str">
        <f>other_hotels_test!K70</f>
        <v>Very friendly staff relaxing atmosphere and a great location. Hotel pickup service at a price but very well organised. Pool is currently (nov 12) in renovation causing some disturbance for some rooms at the lower floors.</v>
      </c>
    </row>
    <row r="71" spans="1:8">
      <c r="A71">
        <f>other_hotels_test!A71</f>
        <v>70</v>
      </c>
      <c r="B71" t="str">
        <f>MID(other_hotels_test!F71,FIND("-r",other_hotels_test!F71,1)+2,9)</f>
        <v>146802547</v>
      </c>
      <c r="C71" t="str">
        <f>other_hotels_test!J71</f>
        <v>“Best hotel in Singapore”</v>
      </c>
      <c r="D71" t="str">
        <f>Formatted!N71</f>
        <v>Reviewed 29 November 2012</v>
      </c>
      <c r="E71" t="str">
        <f>Formatted!D71</f>
        <v>5 of 5 stars</v>
      </c>
      <c r="F71" t="str">
        <f>Formatted!E71</f>
        <v xml:space="preserve">5 </v>
      </c>
      <c r="G71" t="str">
        <f t="shared" si="1"/>
        <v>146802547</v>
      </c>
      <c r="H71" t="str">
        <f>other_hotels_test!K71</f>
        <v>The hotel was absolutely beautiful. We had a room on the 3rd floor with a balcony. Very comfortable beds. One of the best breakfasts I've ever had. They had everything! Highly recommend this hotel. Would book again.</v>
      </c>
    </row>
    <row r="72" spans="1:8">
      <c r="A72">
        <f>other_hotels_test!A72</f>
        <v>71</v>
      </c>
      <c r="B72" t="str">
        <f>MID(other_hotels_test!F72,FIND("-r",other_hotels_test!F72,1)+2,9)</f>
        <v>145711778</v>
      </c>
      <c r="C72" t="str">
        <f>other_hotels_test!J72</f>
        <v>“Fantastic Baby!”</v>
      </c>
      <c r="D72" t="str">
        <f>Formatted!N72</f>
        <v>Reviewed 19 November 2012</v>
      </c>
      <c r="E72" t="str">
        <f>Formatted!D72</f>
        <v>5 of 5 stars</v>
      </c>
      <c r="F72" t="str">
        <f>Formatted!E72</f>
        <v xml:space="preserve">5 </v>
      </c>
      <c r="G72" t="str">
        <f t="shared" si="1"/>
        <v>145711778</v>
      </c>
      <c r="H72" t="str">
        <f>other_hotels_test!K72</f>
        <v>I came across the Time for Two deal from a magazine and was instantly won over by the fab review on The Fullerton Hotel. Booked a Quay room with a complimentary in-room dinner bubble bath free wifi a bottle of wine and complimentary breakfast for two! As I was celebrating my fiancé's birthday the hotel had sweetly prepared a superb delicious cake for him as a surprise and a birthday card to him from Mr. Giovanni the GM. I was able to check in early for my stay on the weekend been upgraded to the suite (damn spacious) for free - with a Singapore River view facing MICA Singapore thank you Christian! I know it's dumb of me to reject the suite upgrade but I had originally wanted a room with the view facing MBS! I heard people raving about it but it's fine I will come back soon ;) We also took a free taxi shuttle service to Raffles City Shopping Centre! The in-room dinner was nice we chose the Malay set dinner and the Chef had managed to change it to chicken curry for us upon request. The breakfast spread was good too! I love the varieties and the ambience. Overall the stay was fantastic and I can't wait to come back again!</v>
      </c>
    </row>
    <row r="73" spans="1:8">
      <c r="A73">
        <f>other_hotels_test!A73</f>
        <v>72</v>
      </c>
      <c r="B73" t="str">
        <f>MID(other_hotels_test!F73,FIND("-r",other_hotels_test!F73,1)+2,9)</f>
        <v>145711778</v>
      </c>
      <c r="C73" t="str">
        <f>other_hotels_test!J73</f>
        <v>“Renovations leading to significant noise in some rooms”</v>
      </c>
      <c r="D73" t="str">
        <f>Formatted!N73</f>
        <v>Reviewed 19 November 2012</v>
      </c>
      <c r="E73" t="str">
        <f>Formatted!D73</f>
        <v>1 of 5 stars</v>
      </c>
      <c r="F73" t="str">
        <f>Formatted!E73</f>
        <v xml:space="preserve">1 </v>
      </c>
      <c r="G73" t="str">
        <f t="shared" si="1"/>
        <v>145711778</v>
      </c>
      <c r="H73" t="str">
        <f>other_hotels_test!K73</f>
        <v>I've stayed at the Fullerton a number of times and come back because of its location and the generally good experiences I've had. I stayed on the 6th floor last week however and have to report that there is a significant amount of noise coming from renovation works of the upper floors. I can accept that this needs to be done and is welcome but during the day not the evening/night. On my second night I couldn't get to sleep because of the noise and was then woken up at 10.30pm by what sounded like someone dropping large metal objects onto the hard floor above my room. Be careful which room you have......this is not acceptable hotelier behavior at $500 a night....</v>
      </c>
    </row>
    <row r="74" spans="1:8">
      <c r="A74">
        <f>other_hotels_test!A74</f>
        <v>73</v>
      </c>
      <c r="B74" t="str">
        <f>MID(other_hotels_test!F74,FIND("-r",other_hotels_test!F74,1)+2,9)</f>
        <v>145711778</v>
      </c>
      <c r="C74" t="str">
        <f>other_hotels_test!J74</f>
        <v>“A great hotel”</v>
      </c>
      <c r="D74" t="str">
        <f>Formatted!N74</f>
        <v>Reviewed 19 November 2012</v>
      </c>
      <c r="E74" t="str">
        <f>Formatted!D74</f>
        <v>4 of 5 stars</v>
      </c>
      <c r="F74" t="str">
        <f>Formatted!E74</f>
        <v xml:space="preserve">4 </v>
      </c>
      <c r="G74" t="str">
        <f t="shared" si="1"/>
        <v>145711778</v>
      </c>
      <c r="H74" t="str">
        <f>other_hotels_test!K74</f>
        <v>Ok this place has it all. Good service good food and an even better location. Adding to all of this is the character and charm of the hotel. My only advice to you is that you look at booking a room on the top floors or at least ones that have a view of either Marina Bay or the river. I will be going back.</v>
      </c>
    </row>
    <row r="75" spans="1:8">
      <c r="A75">
        <f>other_hotels_test!A75</f>
        <v>74</v>
      </c>
      <c r="B75" t="str">
        <f>MID(other_hotels_test!F75,FIND("-r",other_hotels_test!F75,1)+2,9)</f>
        <v>145711778</v>
      </c>
      <c r="C75" t="str">
        <f>other_hotels_test!J75</f>
        <v>“City hotel with excellent location”</v>
      </c>
      <c r="D75" t="str">
        <f>Formatted!N75</f>
        <v>Reviewed 18 November 2012</v>
      </c>
      <c r="E75" t="str">
        <f>Formatted!D75</f>
        <v>4 of 5 stars</v>
      </c>
      <c r="F75" t="str">
        <f>Formatted!E75</f>
        <v xml:space="preserve">4 </v>
      </c>
      <c r="G75" t="str">
        <f t="shared" si="1"/>
        <v>145711778</v>
      </c>
      <c r="H75" t="str">
        <f>other_hotels_test!K75</f>
        <v>Travelled with my wife on our way to Bali stopover in Singapore for 2 nights. Location: very convenient from the airport grab a taxi and you will arrive at the hotel in 20mins for around 20SGD. Check-in: smoothly ran the lady swiftly allocated a room and accompanied to the lift. Room: 209 courtyard view room decent size view wasn't great and you can smell the lobby's food but it's only for 2 nights what could you ask more. Breakfast: probably the best variety we have seen for a while with mixture of western Chinese Indians and Japanese. One thing to warn is that it's so busy and crowded even Fullerton's size is not that big compared to other hotels such as Marina sands bay. Pool: decent size and view is great water temperature is also comfortable. Overall convenient location in the centre of Singapore no highlight as it's a city hotel too many travellers to look after for a limited number of staff. Would recommend to travellers for 1-3 nights stay.</v>
      </c>
    </row>
    <row r="76" spans="1:8">
      <c r="A76">
        <f>other_hotels_test!A76</f>
        <v>75</v>
      </c>
      <c r="B76" t="str">
        <f>MID(other_hotels_test!F76,FIND("-r",other_hotels_test!F76,1)+2,9)</f>
        <v>145711778</v>
      </c>
      <c r="C76" t="str">
        <f>other_hotels_test!J76</f>
        <v>“Terrible treatment”</v>
      </c>
      <c r="D76" t="str">
        <f>Formatted!N76</f>
        <v>Reviewed 17 November 2012</v>
      </c>
      <c r="E76" t="str">
        <f>Formatted!D76</f>
        <v>2 of 5 stars</v>
      </c>
      <c r="F76" t="str">
        <f>Formatted!E76</f>
        <v xml:space="preserve">2 </v>
      </c>
      <c r="G76" t="str">
        <f t="shared" si="1"/>
        <v>145711778</v>
      </c>
      <c r="H76" t="str">
        <f>other_hotels_test!K76</f>
        <v>Checking at the Fullerton took more than 30 minutes though we were the only people checking in. Although we had been upgraded in advance of our arrival at the hotel the (western) staff at the front desk spend more than 30 minutes attempting to find a room at a lower category. I can't be certain but I expect this was due to her own personal bigotry. There was no apology for the delay or for the conspiratorial whispers. Despite this shocking treatment at check-in we were satisfied with the hotel overall as most of the staff were very professional and the pool area was lovely.</v>
      </c>
    </row>
    <row r="77" spans="1:8">
      <c r="A77">
        <f>other_hotels_test!A77</f>
        <v>76</v>
      </c>
      <c r="B77" t="str">
        <f>MID(other_hotels_test!F77,FIND("-r",other_hotels_test!F77,1)+2,9)</f>
        <v>192531485</v>
      </c>
      <c r="C77" t="str">
        <f>other_hotels_test!J77</f>
        <v>“Business not Families”</v>
      </c>
      <c r="D77" t="str">
        <f>Formatted!N77</f>
        <v>Reviewed 30 January 2014</v>
      </c>
      <c r="E77" t="str">
        <f>Formatted!D77</f>
        <v>3 of 5 stars</v>
      </c>
      <c r="F77" t="str">
        <f>Formatted!E77</f>
        <v xml:space="preserve">3 </v>
      </c>
      <c r="G77" t="str">
        <f t="shared" si="1"/>
        <v>192531485</v>
      </c>
      <c r="H77" t="str">
        <f>other_hotels_test!K77</f>
        <v>Have staid at the Fullerton previously for business but came back during a Singapore stop over with the family on the back of a good two night deal that included breakfast internet and late check out. This is a good hotel for business but I would have reservations about taking the family back - its just not set up for that audience. Rooms are a bit small as is the pool area. Its in the CDB so not that convenient for shopping (though Singapore is so expensive generally now that consideration is almost redundant). Another annoyance was the attempt to cancel the late check out on the basis that its "subject to availability" when I had a confirming email to the contrary. Sure they backed off but the tone of the discussion was clearly a try on and at the price we were paying - even with the deal - really not on.</v>
      </c>
    </row>
    <row r="78" spans="1:8">
      <c r="A78">
        <f>other_hotels_test!A78</f>
        <v>77</v>
      </c>
      <c r="B78" t="str">
        <f>MID(other_hotels_test!F78,FIND("-r",other_hotels_test!F78,1)+2,9)</f>
        <v>192531485</v>
      </c>
      <c r="C78" t="str">
        <f>other_hotels_test!J78</f>
        <v>“Old and Unkept”</v>
      </c>
      <c r="D78" t="str">
        <f>Formatted!N78</f>
        <v>Reviewed 28 January 2014</v>
      </c>
      <c r="E78" t="str">
        <f>Formatted!D78</f>
        <v>1 of 5 stars</v>
      </c>
      <c r="F78" t="str">
        <f>Formatted!E78</f>
        <v xml:space="preserve">1 </v>
      </c>
      <c r="G78" t="str">
        <f t="shared" si="1"/>
        <v>192531485</v>
      </c>
      <c r="H78" t="str">
        <f>other_hotels_test!K78</f>
        <v>Stayed at The Fullerton Hotel as it was close to office had some meetings in the function rooms as well. Meeting facilities look like a scary scene out of a 80s movie. Restrooms are old spolit and dirty. Stayed at the Courtyard guestroom you could tell from the state that rooms are old.</v>
      </c>
    </row>
    <row r="79" spans="1:8">
      <c r="A79">
        <f>other_hotels_test!A79</f>
        <v>78</v>
      </c>
      <c r="B79" t="str">
        <f>MID(other_hotels_test!F79,FIND("-r",other_hotels_test!F79,1)+2,9)</f>
        <v>192531485</v>
      </c>
      <c r="C79" t="str">
        <f>other_hotels_test!J79</f>
        <v>“Good but not great”</v>
      </c>
      <c r="D79" t="str">
        <f>Formatted!N79</f>
        <v>Reviewed 28 January 2014</v>
      </c>
      <c r="E79" t="str">
        <f>Formatted!D79</f>
        <v>4 of 5 stars</v>
      </c>
      <c r="F79" t="str">
        <f>Formatted!E79</f>
        <v xml:space="preserve">4 </v>
      </c>
      <c r="G79" t="str">
        <f t="shared" si="1"/>
        <v>192531485</v>
      </c>
      <c r="H79" t="str">
        <f>other_hotels_test!K79</f>
        <v>We had a nice stay at the Fullerton over the Christmas holiday. Nice room reasonably comfortable helpful staff. But nothing about the hotel was really great. Our suite was plenty big but an awkward loft arrangement that was fine for us but would not have done well for people needing more quiet and privacy in a true suite. The hotel common spaces are pretty limited and small the special club room was depressing and over Christmas everything was quite crowded. Don't get me wrong the Fullerton is still a lovely classic hotel and we were happy enough there but nothing about it quite thrilled and next time I'm in Singapore I'll look elsewhere. Sure can't beat the location for convenience though!</v>
      </c>
    </row>
    <row r="80" spans="1:8">
      <c r="A80">
        <f>other_hotels_test!A80</f>
        <v>79</v>
      </c>
      <c r="B80" t="str">
        <f>MID(other_hotels_test!F80,FIND("-r",other_hotels_test!F80,1)+2,9)</f>
        <v>192531485</v>
      </c>
      <c r="C80" t="str">
        <f>other_hotels_test!J80</f>
        <v>“Old world charm”</v>
      </c>
      <c r="D80" t="str">
        <f>Formatted!N80</f>
        <v>Reviewed 27 January 2014</v>
      </c>
      <c r="E80" t="str">
        <f>Formatted!D80</f>
        <v>4 of 5 stars</v>
      </c>
      <c r="F80" t="str">
        <f>Formatted!E80</f>
        <v xml:space="preserve">4 </v>
      </c>
      <c r="G80" t="str">
        <f t="shared" si="1"/>
        <v>192531485</v>
      </c>
      <c r="H80" t="str">
        <f>other_hotels_test!K80</f>
        <v>This hotel was the best option for all business travellers till the new Fuller Bay View Hotel came along closeby. However this hotel still charms travellers with its old world feel and history. Good food excellent breakfast spread and the best lunch buffet in the city. The room that I got didnt have a view as it opened in the lobby. So unfortunately I had to keep the curtains drawn all through my stay. I found my room to be stuffy. Good service and staff but if modern amenities is what you look for and are willing to pay more then Fullertan Bay View is the place to stay. The location is lovely and one can walk to both Clarke Quay and Boat Quay. Its well lit up at night and looks beautiful from outside.</v>
      </c>
    </row>
    <row r="81" spans="1:8">
      <c r="A81">
        <f>other_hotels_test!A81</f>
        <v>80</v>
      </c>
      <c r="B81" t="str">
        <f>MID(other_hotels_test!F81,FIND("-r",other_hotels_test!F81,1)+2,9)</f>
        <v>192531485</v>
      </c>
      <c r="C81" t="str">
        <f>other_hotels_test!J81</f>
        <v>“Sublime”</v>
      </c>
      <c r="D81" t="str">
        <f>Formatted!N81</f>
        <v>Reviewed 25 January 2014</v>
      </c>
      <c r="E81" t="str">
        <f>Formatted!D81</f>
        <v>5 of 5 stars</v>
      </c>
      <c r="F81" t="str">
        <f>Formatted!E81</f>
        <v xml:space="preserve">5 </v>
      </c>
      <c r="G81" t="str">
        <f t="shared" si="1"/>
        <v>192531485</v>
      </c>
      <c r="H81" t="str">
        <f>other_hotels_test!K81</f>
        <v>This was a return visit to The Fullerton with our Children in tow this time and I must say this hotel is majestic. The children were spoilt with plates of treats on arrival at 3 am in the morning and the service was impeccable.the rooms are huge and well appointed. A true 5 star hotel in a fabulous location... Will return</v>
      </c>
    </row>
    <row r="82" spans="1:8">
      <c r="A82">
        <f>other_hotels_test!A82</f>
        <v>81</v>
      </c>
      <c r="B82" t="str">
        <f>MID(other_hotels_test!F82,FIND("-r",other_hotels_test!F82,1)+2,9)</f>
        <v>183602655</v>
      </c>
      <c r="C82" t="str">
        <f>other_hotels_test!J82</f>
        <v>“Very pleasant stay yet again.”</v>
      </c>
      <c r="D82" t="str">
        <f>Formatted!N82</f>
        <v>Reviewed 5 November 2013</v>
      </c>
      <c r="E82" t="str">
        <f>Formatted!D82</f>
        <v>4 of 5 stars</v>
      </c>
      <c r="F82" t="str">
        <f>Formatted!E82</f>
        <v xml:space="preserve">4 </v>
      </c>
      <c r="G82" t="str">
        <f t="shared" si="1"/>
        <v>183602655</v>
      </c>
      <c r="H82" t="str">
        <f>other_hotels_test!K82</f>
        <v>We have just returned from a three night stay at the Fullerton again staying on Straits Club Floor. Service was its usual high standard. Staff very pleasant and efficient as always. It was nice to see that some refurbishment has taken place. During our last stay the pool was looking very sad with old chairs and broken paving stones around the pool. This time all the paving slabs have been replaced as has all the furniture a huge improvement. We have stayed at the Fullerton many times and will continue to do so. My only gripe is that some thing really must be done about the very noisy china trollies that are wheeled around the corridors very late at night on the Club Floor.</v>
      </c>
    </row>
    <row r="83" spans="1:8">
      <c r="A83">
        <f>other_hotels_test!A83</f>
        <v>82</v>
      </c>
      <c r="B83" t="str">
        <f>MID(other_hotels_test!F83,FIND("-r",other_hotels_test!F83,1)+2,9)</f>
        <v>183602655</v>
      </c>
      <c r="C83" t="str">
        <f>other_hotels_test!J83</f>
        <v>“Sadly dissappointed”</v>
      </c>
      <c r="D83" t="str">
        <f>Formatted!N83</f>
        <v>Reviewed 5 November 2013</v>
      </c>
      <c r="E83" t="str">
        <f>Formatted!D83</f>
        <v>3 of 5 stars</v>
      </c>
      <c r="F83" t="str">
        <f>Formatted!E83</f>
        <v xml:space="preserve">3 </v>
      </c>
      <c r="G83" t="str">
        <f t="shared" si="1"/>
        <v>183602655</v>
      </c>
      <c r="H83" t="str">
        <f>other_hotels_test!K83</f>
        <v>I had been wanting to stay at the Fullerton Hotel for some time and after an excellent stay at the Fullerton Bay Hotel in 2011 I was looking forward to the opportunity. Unfortunately it did not live up to expectations whilst the stay was largely satisfactory it is not what you would expect from a 5 star hotel with the accompanying price tag. It started at check-in with the offer from the very pleasant service staff to check if a late check out could be arranged as I had a late flight departure. She advised me she would check and message me once she had an answer one way or the other - alas this never occurred. My room was located on the 4th floor just around the corner from the elevator (Quay Room) - I arrived to find numerous chairs and a fold up table in the hall way around my room - I thought nothing of it until later in the stay when it became obvious why this continually occurred. The door directly opposite mine had a wheelchair sign on it which I initially thought nothing of - however on seeing staff exit the door the next afternoon it is not a wheelchair access point but rather the kitchen and an apparent staging area for the large conference/function room located on the 4th floor (which is booked out almost 100% of the time). This resulted in foot traffic and furniture removal noise until approximately 2300hrs both nights I stayed - not overly disturbing for me but a potential source of annoyance to some people I am sure along with the ever present stacks of chairs tables and other items in the guest hallway. The room itself is unfortunately showing signs of being in need of refurbishment - many of the fixtures are showing obvious signs of damage and age and the bathroom has a somewhat liberal dosing of sealant in the shower to overcome mould and tile issues. The bed was excellent and very comfortable and the turn down staff were fantastic. The staff at the hotel are efficient and polite but seem to lack a genuine warmth - though I can understand why when you observe the way they are treated by some of the guests. All in all not a bad stay but not what I was expecting from such a well regarded hotel.</v>
      </c>
    </row>
    <row r="84" spans="1:8">
      <c r="A84">
        <f>other_hotels_test!A84</f>
        <v>83</v>
      </c>
      <c r="B84" t="str">
        <f>MID(other_hotels_test!F84,FIND("-r",other_hotels_test!F84,1)+2,9)</f>
        <v>183602655</v>
      </c>
      <c r="C84" t="str">
        <f>other_hotels_test!J84</f>
        <v>“Lovely Stay”</v>
      </c>
      <c r="D84" t="str">
        <f>Formatted!N84</f>
        <v>Reviewed 4 November 2013</v>
      </c>
      <c r="E84" t="str">
        <f>Formatted!D84</f>
        <v>5 of 5 stars</v>
      </c>
      <c r="F84" t="str">
        <f>Formatted!E84</f>
        <v xml:space="preserve">5 </v>
      </c>
      <c r="G84" t="str">
        <f t="shared" si="1"/>
        <v>183602655</v>
      </c>
      <c r="H84" t="str">
        <f>other_hotels_test!K84</f>
        <v>Just got back last week from staying at The Fullerton for 4 nights. It really is a great old dame of a hotel. You will love the atmosphere in the lobby we saw 3 weddings a Halloween party and lots of people traffice during out stay it provided a fantastic ambience. Our room was lovely we stayed in a Quay Room which was lovely not huge but a nice enough size room which had everything in it that you would expect from a Hotel of this quality. We had a balcony and an amazing view over to Marina Bay Sands etc.... The pool was small but lovely you will have to take your chances on getting a spot at the pool especially if you go around lunch time/early afternoon but we were lucky each time we headed up. There are towels there iced water etc.....was very good. The only down side to our stay at The Fullerton was the terrible Food &amp; Beverage service. Don't get me wrong the staff are all absolutely lovely but my god the service moved at the speed of a snail. We went to have a pre dinner drink downstairs before heading out we still hadn't received anything in an hour we cancelled our order as we had an reservation to make. We ordered lunch by the pool one day and a sandwich and hamburger took an hour and a half to appear. I then tried to order Room Service one night while my husband was out with work colleagues. I tried calling 3 times it rang out. I then rang the Front Desk who then put me through to Room Service only to have it ring out again (when I say ring out it just rang continually for minutes on end with no answer or diversion to any other department) I ended up eating an apple I had in my bag for dinner. Not great. BUT apart from that I would have no hesitation in staying at The Fullerton again or recommending it but maybe just keep in mind that you are not going to get any drinks or food quickly (or at all) Btw: Our bed was also incredibly hard ( and this is coming from a person who prefers a firm bed ) so might be worth asking if that is the norm if you have problems sleeping on something so solid!</v>
      </c>
    </row>
    <row r="85" spans="1:8">
      <c r="A85">
        <f>other_hotels_test!A85</f>
        <v>84</v>
      </c>
      <c r="B85" t="str">
        <f>MID(other_hotels_test!F85,FIND("-r",other_hotels_test!F85,1)+2,9)</f>
        <v>183602655</v>
      </c>
      <c r="C85" t="str">
        <f>other_hotels_test!J85</f>
        <v>“Luxurious hotel”</v>
      </c>
      <c r="D85" t="str">
        <f>Formatted!N85</f>
        <v>Reviewed 2 November 2013</v>
      </c>
      <c r="E85" t="str">
        <f>Formatted!D85</f>
        <v>5 of 5 stars</v>
      </c>
      <c r="F85" t="str">
        <f>Formatted!E85</f>
        <v xml:space="preserve">5 </v>
      </c>
      <c r="G85" t="str">
        <f t="shared" si="1"/>
        <v>183602655</v>
      </c>
      <c r="H85" t="str">
        <f>other_hotels_test!K85</f>
        <v>Everything about this luxurious hotel is wonderful. Because it is an old building it has character which the standard luxury hotel chains do not. We stayed in a quayside room with a lovely view of the Marina Bay Sands light show at night. The breakfast buffet is incredible and because of the hotel location you are able to just step out of the hotel and walk to wherever you need. All the staff are very friendly and helpful too - our plane arrived at 5:30am and since our room wasn't ready yet reception gave us access to relax by the pool and prioritised our room to be cleaned. Highly recommended.</v>
      </c>
    </row>
    <row r="86" spans="1:8">
      <c r="A86">
        <f>other_hotels_test!A86</f>
        <v>85</v>
      </c>
      <c r="B86" t="str">
        <f>MID(other_hotels_test!F86,FIND("-r",other_hotels_test!F86,1)+2,9)</f>
        <v>183602655</v>
      </c>
      <c r="C86" t="str">
        <f>other_hotels_test!J86</f>
        <v>“Stunning hotel”</v>
      </c>
      <c r="D86" t="str">
        <f>Formatted!N86</f>
        <v>Reviewed 2 November 2013</v>
      </c>
      <c r="E86" t="str">
        <f>Formatted!D86</f>
        <v>5 of 5 stars</v>
      </c>
      <c r="F86" t="str">
        <f>Formatted!E86</f>
        <v xml:space="preserve">5 </v>
      </c>
      <c r="G86" t="str">
        <f t="shared" si="1"/>
        <v>183602655</v>
      </c>
      <c r="H86" t="str">
        <f>other_hotels_test!K86</f>
        <v>Stayed at this beautiful hotel for 3 nights. The hotel is in a great location close to MRT stations and across from Marina Bay Sands. It is also very close to restaurants shops bars etc. The building itself is awesome with some beautiful features. On arrival staff were very attentive friendly and helpful. Check in was easy and a chap showed us to our room. We had a room on the 6th floor win a balcony and amazing views overlooking the Marina Bay Sands big wheel Merlion and other iconic buildings and sites. The room was plenty big enough with great features and amenities including a 4 piece bathroom. Housekeeping was very good and included a turn down service each evening. We had breakfast included which was plentiful and very tasty. It was a buffet but nothing went cold and everything was regularly topped up. Again staff we're very good and couldn't do enough. Very good hotel looks stunning great staff and rooms. Would stay again and recommend</v>
      </c>
    </row>
    <row r="87" spans="1:8">
      <c r="A87">
        <f>other_hotels_test!A87</f>
        <v>86</v>
      </c>
      <c r="B87" t="str">
        <f>MID(other_hotels_test!F87,FIND("-r",other_hotels_test!F87,1)+2,9)</f>
        <v>116990952</v>
      </c>
      <c r="C87" t="str">
        <f>other_hotels_test!J87</f>
        <v>“Best location for Singapore's CBD”</v>
      </c>
      <c r="D87" t="str">
        <f>Formatted!N87</f>
        <v>Reviewed 20 August 2011</v>
      </c>
      <c r="E87" t="str">
        <f>Formatted!D87</f>
        <v>4 of 5 stars</v>
      </c>
      <c r="F87" t="str">
        <f>Formatted!E87</f>
        <v xml:space="preserve">4 </v>
      </c>
      <c r="G87" t="str">
        <f t="shared" si="1"/>
        <v>116990952</v>
      </c>
      <c r="H87" t="str">
        <f>other_hotels_test!K87</f>
        <v>Been staying here for years my two other alternates are the Fairmont Singapore and Ritz Carlton Singapore. This hotel is the best when hopping between meetings within the CBD. Service is ok... But not what it used to be. service at the Ritz and Fairmont are better. Light house rest on the top floor is good value for business lunch</v>
      </c>
    </row>
    <row r="88" spans="1:8">
      <c r="A88">
        <f>other_hotels_test!A88</f>
        <v>87</v>
      </c>
      <c r="B88" t="str">
        <f>MID(other_hotels_test!F88,FIND("-r",other_hotels_test!F88,1)+2,9)</f>
        <v>116990952</v>
      </c>
      <c r="C88" t="str">
        <f>other_hotels_test!J88</f>
        <v>“Food let it down”</v>
      </c>
      <c r="D88" t="str">
        <f>Formatted!N88</f>
        <v>Reviewed 16 August 2011</v>
      </c>
      <c r="E88" t="str">
        <f>Formatted!D88</f>
        <v>2 of 5 stars</v>
      </c>
      <c r="F88" t="str">
        <f>Formatted!E88</f>
        <v xml:space="preserve">2 </v>
      </c>
      <c r="G88" t="str">
        <f t="shared" si="1"/>
        <v>116990952</v>
      </c>
      <c r="H88" t="str">
        <f>other_hotels_test!K88</f>
        <v>The hotel is conveniently located in the business centre of Singapore. It has good internet connectivity from all over the hotel with good speed. Unfortunately what let it down is the food is very blunt as already mentioned by some other visitors.</v>
      </c>
    </row>
    <row r="89" spans="1:8">
      <c r="A89">
        <f>other_hotels_test!A89</f>
        <v>88</v>
      </c>
      <c r="B89" t="str">
        <f>MID(other_hotels_test!F89,FIND("-r",other_hotels_test!F89,1)+2,9)</f>
        <v>116990952</v>
      </c>
      <c r="C89" t="str">
        <f>other_hotels_test!J89</f>
        <v>“Charming hotel”</v>
      </c>
      <c r="D89" t="str">
        <f>Formatted!N89</f>
        <v>Reviewed 14 August 2011</v>
      </c>
      <c r="E89" t="str">
        <f>Formatted!D89</f>
        <v>5 of 5 stars</v>
      </c>
      <c r="F89" t="str">
        <f>Formatted!E89</f>
        <v xml:space="preserve">5 </v>
      </c>
      <c r="G89" t="str">
        <f t="shared" si="1"/>
        <v>116990952</v>
      </c>
      <c r="H89" t="str">
        <f>other_hotels_test!K89</f>
        <v>This review is supposed to be written last year but i was too lazy to do that... Sorry Fullerton because you deserve a great review for the fabulous room and service i received during my staycation! I stayed there for one night with my husband to celebrate his birthday upon knowing that we were upgraded to executive floor - that's great! Large room attentive service wonderful food and the free flow wines &amp; champagnes! We loved every bit of the stay and will be back definitely!</v>
      </c>
    </row>
    <row r="90" spans="1:8">
      <c r="A90">
        <f>other_hotels_test!A90</f>
        <v>89</v>
      </c>
      <c r="B90" t="str">
        <f>MID(other_hotels_test!F90,FIND("-r",other_hotels_test!F90,1)+2,9)</f>
        <v>116990952</v>
      </c>
      <c r="C90" t="str">
        <f>other_hotels_test!J90</f>
        <v>“Fullerton fabulous in every way”</v>
      </c>
      <c r="D90" t="str">
        <f>Formatted!N90</f>
        <v>Reviewed 12 August 2011</v>
      </c>
      <c r="E90" t="str">
        <f>Formatted!D90</f>
        <v>5 of 5 stars</v>
      </c>
      <c r="F90" t="str">
        <f>Formatted!E90</f>
        <v xml:space="preserve">5 </v>
      </c>
      <c r="G90" t="str">
        <f t="shared" si="1"/>
        <v>116990952</v>
      </c>
      <c r="H90" t="str">
        <f>other_hotels_test!K90</f>
        <v>I recently stayed in a Fullerton Suite at The Fullerton Hotel Singapore. From the minute I checked in to the minute I checked out everything was superb. Efficient service from the front desk and housekeeping and all of my requests were met within minutes. I had asked for more chairs for a party I was hosting later that evening and a large ice box and both items arrived within minutes. Guests staying in The Fullerton Suite have the use of The Straits Club for afternoon tea evening cocktails and canapes and breakfast. The Fullerton Suite is well equipped and luxurious with Bulgari bathroom products TWG tea and other extras. There was a fantastic outdoor space for entertaining. The views of Singapore are spectacular especially for the National Day fireworks! All of my guests were impressed and I would have no hesitation in hiring this suite again. Infact my guests have already requested i do the same next year!</v>
      </c>
    </row>
    <row r="91" spans="1:8">
      <c r="A91">
        <f>other_hotels_test!A91</f>
        <v>90</v>
      </c>
      <c r="B91" t="str">
        <f>MID(other_hotels_test!F91,FIND("-r",other_hotels_test!F91,1)+2,9)</f>
        <v>116990952</v>
      </c>
      <c r="C91" t="str">
        <f>other_hotels_test!J91</f>
        <v>“Room is great! Pity the wall of balcony is so high though!”</v>
      </c>
      <c r="D91" t="str">
        <f>Formatted!N91</f>
        <v>Reviewed 12 August 2011</v>
      </c>
      <c r="E91" t="str">
        <f>Formatted!D91</f>
        <v>5 of 5 stars</v>
      </c>
      <c r="F91" t="str">
        <f>Formatted!E91</f>
        <v xml:space="preserve">5 </v>
      </c>
      <c r="G91" t="str">
        <f t="shared" si="1"/>
        <v>116990952</v>
      </c>
      <c r="H91" t="str">
        <f>other_hotels_test!K91</f>
        <v>It was a 'staycation' for my family and we love everything about the room! It has this gigantic bathroom - and my son was so excited abt the huge bath tub. Room was pretty spacious even after we added a cot beside the king size bed. Very comfortable hotel for families even though i imagine it would mostly be business travellers staying there. Room and furnishings felt pretty new too. Everything was clean really enjoyed my short stay there. But pity about the balcony! So my husband and I would usually stay up to chat over wine and we had deliberately chosen a room overlooking the Singapore River for the view. But nobody warned us that the view would be blocked by the high walls of the balcony + the plants they had grown over it. So we actually had to climb onto the ledge and sit on it to take in the views. Very uncomfy and not to say dangerous too.. But other than that everything else was good. Of course location wise you gotta drive to get to the nearby malls like suntect or marina square. But great if you plan to go down to boat quay or clarke quay for clubbing or pubbing. Highly recommended for business travellers! Hmm but not so sure if i will come back again with family as swimming pool is pretty small and the surroundings except for the mueseum are not really kids friendly.</v>
      </c>
    </row>
    <row r="92" spans="1:8">
      <c r="A92">
        <f>other_hotels_test!A92</f>
        <v>91</v>
      </c>
      <c r="B92" t="str">
        <f>MID(other_hotels_test!F92,FIND("-r",other_hotels_test!F92,1)+2,9)</f>
        <v>117895894</v>
      </c>
      <c r="C92" t="str">
        <f>other_hotels_test!J92</f>
        <v>“Fabulous view one of a kind in-room dining excellent service”</v>
      </c>
      <c r="D92" t="str">
        <f>Formatted!N92</f>
        <v>Reviewed 10 September 2011</v>
      </c>
      <c r="E92" t="str">
        <f>Formatted!D92</f>
        <v>5 of 5 stars</v>
      </c>
      <c r="F92" t="str">
        <f>Formatted!E92</f>
        <v xml:space="preserve">5 </v>
      </c>
      <c r="G92" t="str">
        <f t="shared" si="1"/>
        <v>117895894</v>
      </c>
      <c r="H92" t="str">
        <f>other_hotels_test!K92</f>
        <v>I went on a weekend getaway to celebrate my partner's birthday and booked a night's stay at the Fullerton. It was the best hotel experience I've ever had. From the checking in to checking out service was very good. The receptionist checked me in and escorted us to our room on the 2nd highest floor. Not only did she escort us she also showed us the room and explained the use of the control (that operated the room lights and curtains). We had a Quay Room and faced the Ocean (Merlion Esplanade Marina Bay Sands Arts Science Museum). It was a nice view. I hadn't experienced an in-room dining service that the fullerton offers. We ordered some Chicken Rice and Pasta for a late lunch and Room service rolled in a table to serve us. The food was kept in a warming compartment under the table to keep it warm during the transport. The best part though was dinner. A 4 course in-room dining service where the manager came to our room to see that everything was well. He also asked us how long we'd like to have our starters before serving the main course etc. A very friendly and approachable fella. The food itself was also very good. The soups and salad were rich and tasty and my steak was very tasty. Guess you'll have to try it yourself! They were very sweet about the birthday celebration wishing my partner happy birthday. They served us a complementary birthday cake (quite a large slice we couldn't finish it!) and wrote a little birthday card too. The room itself was luxurious the bathroom had a large tub and a nice rain shower adjacent to it. There was also a balcony where you could go outside to enjoy the sights. We saw the night light show (marina bay sands). Never had I been able to stay a full 24 hours in a hotel room and want to stay in it longer. (well technically I was there for 22hrs). I would love to go there again. note: the package that I signed up for was the weekend getaway that included complimentary bathrobes breakfast buffet 4 course in-room dining meal and bubblebath as well as a choice of house wine or bouquet of flowers. I went for the house wine and it was a nice white wine (cost about 70SGD).</v>
      </c>
    </row>
    <row r="93" spans="1:8">
      <c r="A93">
        <f>other_hotels_test!A93</f>
        <v>92</v>
      </c>
      <c r="B93" t="str">
        <f>MID(other_hotels_test!F93,FIND("-r",other_hotels_test!F93,1)+2,9)</f>
        <v>117895894</v>
      </c>
      <c r="C93" t="str">
        <f>other_hotels_test!J93</f>
        <v>“Nice and central”</v>
      </c>
      <c r="D93" t="str">
        <f>Formatted!N93</f>
        <v>Reviewed 9 September 2011</v>
      </c>
      <c r="E93" t="str">
        <f>Formatted!D93</f>
        <v>3 of 5 stars</v>
      </c>
      <c r="F93" t="str">
        <f>Formatted!E93</f>
        <v xml:space="preserve">3 </v>
      </c>
      <c r="G93" t="str">
        <f t="shared" si="1"/>
        <v>117895894</v>
      </c>
      <c r="H93" t="str">
        <f>other_hotels_test!K93</f>
        <v>Travelling to Singapore on business I was advised by colleagues to stay at the Fullerton as it was right in the middle of the business area and easy to walk to all of my meetings. The hotel certainly is central and it is also very nice and well appointed. Food was generally excellent. Rooms were clean and comfortable although slightly austere. I was left with the distinct impression that it was trying to pass itself off as a compatriot of Raffles but without quite pulling it off. Two things particularly irked me during my stay at the Fullerton (and I may just have been unlucky). During my second night there and ahead of my meetings the following day some moron started doing construction work down the hall at about 2am which lasted until 3.30am. Full on power tools drilling hammering. No one at front desk answered when I rang to complain. That I find enormously tiresome. Secondly on my way to the airport I realised I had left my suit jacket on the back of a chair. I telephone the hotel who took my details and assured me that they would send my suit jacket to my office in Hong Kong. However the suit jacket never turned up. Disappointing.</v>
      </c>
    </row>
    <row r="94" spans="1:8">
      <c r="A94">
        <f>other_hotels_test!A94</f>
        <v>93</v>
      </c>
      <c r="B94" t="str">
        <f>MID(other_hotels_test!F94,FIND("-r",other_hotels_test!F94,1)+2,9)</f>
        <v>117895894</v>
      </c>
      <c r="C94" t="str">
        <f>other_hotels_test!J94</f>
        <v>“Top-Notch Service”</v>
      </c>
      <c r="D94" t="str">
        <f>Formatted!N94</f>
        <v>Reviewed 6 September 2011</v>
      </c>
      <c r="E94" t="str">
        <f>Formatted!D94</f>
        <v>5 of 5 stars</v>
      </c>
      <c r="F94" t="str">
        <f>Formatted!E94</f>
        <v xml:space="preserve">5 </v>
      </c>
      <c r="G94" t="str">
        <f t="shared" si="1"/>
        <v>117895894</v>
      </c>
      <c r="H94" t="str">
        <f>other_hotels_test!K94</f>
        <v>My wife and I got married at the Hotel in end-August and stayed there for two nights. From start to finish the Hotel staff and managers made us feel like Kings and Queens. Each time we saw them we were personally greeted. Further they pulled no stops in providing us all they could. For instance one of their staff had the initiative to offer us a bottle of champagne on the morning of the day we were about to check out just to sweeten the last day of our stay. Coordinating with the hotel on our wedding was also made very easy by their prompt and flexible service (where possible). All in all the Hotel has left a distinctive mark on our memories and we will certainly be back again when the occasion calls for it. Kudos to management and staff of the Fullerton Hotel for what was an unforgettable 3 days.</v>
      </c>
    </row>
    <row r="95" spans="1:8">
      <c r="A95">
        <f>other_hotels_test!A95</f>
        <v>94</v>
      </c>
      <c r="B95" t="str">
        <f>MID(other_hotels_test!F95,FIND("-r",other_hotels_test!F95,1)+2,9)</f>
        <v>117895894</v>
      </c>
      <c r="C95" t="str">
        <f>other_hotels_test!J95</f>
        <v>“Good but a little Disappointing”</v>
      </c>
      <c r="D95" t="str">
        <f>Formatted!N95</f>
        <v>Reviewed 6 September 2011</v>
      </c>
      <c r="E95" t="str">
        <f>Formatted!D95</f>
        <v>4 of 5 stars</v>
      </c>
      <c r="F95" t="str">
        <f>Formatted!E95</f>
        <v xml:space="preserve">4 </v>
      </c>
      <c r="G95" t="str">
        <f t="shared" si="1"/>
        <v>117895894</v>
      </c>
      <c r="H95" t="str">
        <f>other_hotels_test!K95</f>
        <v>We stayed here at the end of a fabulous holiday in KL and Borneo. I was looking forward to staying in this hotel which I expected to be wonderful in every way. It was good but very impersonal and some things did not match my expectations. I would say that it is a good hotel and very well situated in the heart of all the sights in Singapore. However I would add that: Firstly despite arriving late afternoon we had to wait for a couple of hours before the room was ready. We had upgraded to a Quay room and when we finally got to the room it did have fabulous views however the room itself was quite small and a little tired looking for a 5 star hotel. Breakfast was good but no one seemed to want to go the extra mile to be helpful - I asked if I could have pancakes and was told  'No we aren't doing them today'! Also tea came as a top up from a jug and was luke warm - I think for the price they charged for breakfast they could bring you a pot! The hotel was good but bearing in mind it is a 5 star hotel it didn't have the Wow factor that I expected - and it was just silly little things that let it down.</v>
      </c>
    </row>
    <row r="96" spans="1:8">
      <c r="A96">
        <f>other_hotels_test!A96</f>
        <v>95</v>
      </c>
      <c r="B96" t="str">
        <f>MID(other_hotels_test!F96,FIND("-r",other_hotels_test!F96,1)+2,9)</f>
        <v>117895894</v>
      </c>
      <c r="C96" t="str">
        <f>other_hotels_test!J96</f>
        <v>“charming...”</v>
      </c>
      <c r="D96" t="str">
        <f>Formatted!N96</f>
        <v>Reviewed 2 September 2011</v>
      </c>
      <c r="E96" t="str">
        <f>Formatted!D96</f>
        <v>5 of 5 stars</v>
      </c>
      <c r="F96" t="str">
        <f>Formatted!E96</f>
        <v xml:space="preserve">5 </v>
      </c>
      <c r="G96" t="str">
        <f t="shared" si="1"/>
        <v>117895894</v>
      </c>
      <c r="H96" t="str">
        <f>other_hotels_test!K96</f>
        <v>what can I say? the service is impeccable afternoon tea on par with the Langham... overall surrounded by history and shopping is just a stone's throw away. rooms are spacious and quiet yet chaos begins 5 minutes out from main doors... perfect hotel for a shopping escapade...</v>
      </c>
    </row>
    <row r="97" spans="1:8">
      <c r="A97">
        <f>other_hotels_test!A97</f>
        <v>96</v>
      </c>
      <c r="B97" t="str">
        <f>MID(other_hotels_test!F97,FIND("-r",other_hotels_test!F97,1)+2,9)</f>
        <v>225894730</v>
      </c>
      <c r="C97" t="str">
        <f>other_hotels_test!J97</f>
        <v>“Beautiful hotel and quite a nice room”</v>
      </c>
      <c r="D97" t="str">
        <f>Formatted!N97</f>
        <v>Reviewed 1 September 2014</v>
      </c>
      <c r="E97" t="str">
        <f>Formatted!D97</f>
        <v>4 of 5 stars</v>
      </c>
      <c r="F97" t="str">
        <f>Formatted!E97</f>
        <v xml:space="preserve">4 </v>
      </c>
      <c r="G97" t="str">
        <f t="shared" si="1"/>
        <v>225894730</v>
      </c>
      <c r="H97" t="str">
        <f>other_hotels_test!K97</f>
        <v>The Fullerton is a classic conveniently located beautiful historic look nice lobby and rooms were quite nice. Ended up paying extra for a quay room but you get nothing special and view didn't even match the website. Hence go with the normal room and it's not bad. Was happy overall and would recommend!</v>
      </c>
    </row>
    <row r="98" spans="1:8">
      <c r="A98">
        <f>other_hotels_test!A98</f>
        <v>97</v>
      </c>
      <c r="B98" t="str">
        <f>MID(other_hotels_test!F98,FIND("-r",other_hotels_test!F98,1)+2,9)</f>
        <v>225894730</v>
      </c>
      <c r="C98" t="str">
        <f>other_hotels_test!J98</f>
        <v>“A grand lady”</v>
      </c>
      <c r="D98" t="str">
        <f>Formatted!N98</f>
        <v>Reviewed 1 September 2014</v>
      </c>
      <c r="E98" t="str">
        <f>Formatted!D98</f>
        <v>5 of 5 stars</v>
      </c>
      <c r="F98" t="str">
        <f>Formatted!E98</f>
        <v xml:space="preserve">5 </v>
      </c>
      <c r="G98" t="str">
        <f t="shared" si="1"/>
        <v>225894730</v>
      </c>
      <c r="H98" t="str">
        <f>other_hotels_test!K98</f>
        <v>I booked 3 rooms for the 6 of us when visiting for a long weekend. We have stayed here before and love the elgance of the hotel and the quality staff. We chose the Straits Club level to enjoy the champagne for breakfast (if desired) but more so for predinner drinks from 6 - 8pm. With the price of drinks in Singapore it is certainly worth the extra to enjoy wine cocktails or Louis Roderer champagne. We were disapointed in 2 of our rooms in so much as the views were not as good as we have experienced before. The hotel was busy but they offered for us to change rooms but after 2 days it was too much of a hassle to pack up. The Straits Club breakfast is a little disappointing due to its small offering but we did enjoy the breakfast in the Town restaurant most mornings but I particularly missed having a glss of champagne to accompany it. On check out we realised we had been charged for the 2 complimentary pressings ($36) so that did take quite a while too long in my husband's opinion to sort out. At least they deducted one shirt laundering due to the mix up. We left for an early flight the next morning and we were presented with a breakfast pack of pastries and water. (a nice touch). The highlight for us was Ramli a waiter in the Town Restaurant welcoming us with a huge smile of recognition even though it was 4 years since we saw him last the The Fullerton. He took the time to find my husband outside the restaurant to say hello. He is an asset to the hotel as are all the staff.</v>
      </c>
    </row>
    <row r="99" spans="1:8">
      <c r="A99">
        <f>other_hotels_test!A99</f>
        <v>98</v>
      </c>
      <c r="B99" t="str">
        <f>MID(other_hotels_test!F99,FIND("-r",other_hotels_test!F99,1)+2,9)</f>
        <v>225894730</v>
      </c>
      <c r="C99" t="str">
        <f>other_hotels_test!J99</f>
        <v>“Elegant”</v>
      </c>
      <c r="D99" t="str">
        <f>Formatted!N99</f>
        <v>Reviewed 31 August 2014</v>
      </c>
      <c r="E99" t="str">
        <f>Formatted!D99</f>
        <v>5 of 5 stars</v>
      </c>
      <c r="F99" t="str">
        <f>Formatted!E99</f>
        <v xml:space="preserve">5 </v>
      </c>
      <c r="G99" t="str">
        <f t="shared" si="1"/>
        <v>225894730</v>
      </c>
      <c r="H99" t="str">
        <f>other_hotels_test!K99</f>
        <v>This is a very good hotel with excellent staff and all the services you could possibly ask for It's not cheap but if you want to spoil yourself this is the hotel to do it Very clean surroundings food and bars are excellent Rooms extra large bathrooms large and modern Right on boat key so if you want to get into the taste of Singapore it's only 2 minutes away This hotel is full of history</v>
      </c>
    </row>
    <row r="100" spans="1:8">
      <c r="A100">
        <f>other_hotels_test!A100</f>
        <v>99</v>
      </c>
      <c r="B100" t="str">
        <f>MID(other_hotels_test!F100,FIND("-r",other_hotels_test!F100,1)+2,9)</f>
        <v>225894730</v>
      </c>
      <c r="C100" t="str">
        <f>other_hotels_test!J100</f>
        <v>“Nice with some drawbacks”</v>
      </c>
      <c r="D100" t="str">
        <f>Formatted!N100</f>
        <v>Reviewed 31 August 2014</v>
      </c>
      <c r="E100" t="str">
        <f>Formatted!D100</f>
        <v>3 of 5 stars</v>
      </c>
      <c r="F100" t="str">
        <f>Formatted!E100</f>
        <v xml:space="preserve">3 </v>
      </c>
      <c r="G100" t="str">
        <f t="shared" si="1"/>
        <v>225894730</v>
      </c>
      <c r="H100" t="str">
        <f>other_hotels_test!K100</f>
        <v>The hotel is beautiful but we were not entirely happy with it: - The gym employee added us on facebook; he had our names from the registration list. That's a no-go - The courtyard room sucks. You don't have any daylight and don't even know if you should leave the room with sunglasses or with an umbrella. - The concierge is useless. We asked for a recommendation for sushi and he made a reservation at one of the most expensive restaurants in Singapore (menu $ 200++) without asking what our price range is. We are in our early 20s.... - details which are not accepable for a 5 star hotel such as no refill of shampoo. There are also some advantages (location building spacious rooms) but we would rather choose the stamford next time. And remember: do not take a room with courtyard view.</v>
      </c>
    </row>
    <row r="101" spans="1:8">
      <c r="A101">
        <f>other_hotels_test!A101</f>
        <v>100</v>
      </c>
      <c r="B101" t="str">
        <f>MID(other_hotels_test!F101,FIND("-r",other_hotels_test!F101,1)+2,9)</f>
        <v>225894730</v>
      </c>
      <c r="C101" t="str">
        <f>other_hotels_test!J101</f>
        <v>“Five stars are too few...”</v>
      </c>
      <c r="D101" t="str">
        <f>Formatted!N101</f>
        <v>Reviewed 30 August 2014</v>
      </c>
      <c r="E101" t="str">
        <f>Formatted!D101</f>
        <v>5 of 5 stars</v>
      </c>
      <c r="F101" t="str">
        <f>Formatted!E101</f>
        <v xml:space="preserve">5 </v>
      </c>
      <c r="G101" t="str">
        <f t="shared" si="1"/>
        <v>225894730</v>
      </c>
      <c r="H101" t="str">
        <f>other_hotels_test!K101</f>
        <v>One of the best hotels I have ever stayed in. Our family (couple with 3 teenage sons aged 16 14 and 11 years) spend 3 night here in August and we LOVED it. The Fullerton is a classic hotel with outstanding service. The staff is simply incredible and the installations are beautiful. Rooms were rather small (courtyard view) but very tastefully decorated and great beds. Softest bathing gown I have ever tried (forgot to buy one to bring back home). Outdoor infinity pool is small but was never crowded - again perfect poolside service. Having a swim at night looking at the Singapore skyline was incredible. We had access to the Straits Club which was great - champagne breakfast (although we had breakfast in the main lobby - super quality) afternoon tea and cocktails at night. The waiters here are the friendliest and most service minded we have ever experienced - and they were great with the kids. I cannot recommend this hotel enough. If you don´t need a huge room - I don´t think you can find much better options anywhere in Singapore.</v>
      </c>
    </row>
    <row r="102" spans="1:8">
      <c r="A102">
        <f>other_hotels_test!A102</f>
        <v>101</v>
      </c>
      <c r="B102" t="str">
        <f>MID(other_hotels_test!F102,FIND("-r",other_hotels_test!F102,1)+2,9)</f>
        <v>147528408</v>
      </c>
      <c r="C102" t="str">
        <f>other_hotels_test!J102</f>
        <v>“Awesome luxurious experience!”</v>
      </c>
      <c r="D102" t="str">
        <f>Formatted!N102</f>
        <v>Reviewed 16 December 2012</v>
      </c>
      <c r="E102" t="str">
        <f>Formatted!D102</f>
        <v>5 of 5 stars</v>
      </c>
      <c r="F102" t="str">
        <f>Formatted!E102</f>
        <v xml:space="preserve">5 </v>
      </c>
      <c r="G102" t="str">
        <f t="shared" si="1"/>
        <v>147528408</v>
      </c>
      <c r="H102" t="str">
        <f>other_hotels_test!K102</f>
        <v>My husband decided to surprise me and celebrate our wedding anniversary at The Fullerton Heritage Hotel. Whenever I see this hotel I can feel from the outside that it is brimming with history and elegance and have always been curious if its services and facilities would complement its facade. Once we stepped in it was just fantastic. Indeed it is huge but the feeling is very homey reinforced by the interiors of the season. Check in was a breeze with our special commendation and thanks to your staff Fazdly. His simple gesture of getting out of the front desk to personally show us where the elevator is even if it was just near and can easily point made a wow impression on us. We've stayed in other luxury hotels but have not been given that kind of assistance. We have been upgraded and our room was perfect. Spacious and clean with an incredible view! We had the time for two package and again everything was great except for my foie gras that was overly fried. We were informed that pool is under renovation but can go to Fullerton Bay for a swim. However there was a private event that night and we can only go there the next morning. We decided then to just take photos at the lobby and that's when my husband was abruptly approached by a staff in brown uniform and asked 'Are you guys staying here?' which my husband found to be quite rude and insulting. We're not sure if this is a practice and wondered if outsiders are not allowed (which if yes would be strange) because a lot were taking photos and we noticed that we're the only ones questioned at that time. The next day we requested if we can have late check out as we wanted to swim but was denied which is fine because we understand that the hotel is running full. Though I had to make 3 follow ups if the transport is ready when we passed by front desk to go to concierge Fazdly approached and surprised us again by informing us that we can stay until 1pm. He also walked us again towards concierge. Just started to make our day! We would also like to commend Gavin who was our driver. Very professional and friendly. And the pool was just lovely and view is amazing! Daniel and a young Chinese man with glasses were attentive of our needs. We were also given wet towels and cold water spray since it was a hot perfect day plus fruits on stick for refreshment. Overall we truly did have an excellent stay in this hotel. The glitches were easily compensated by the professionalism of other staff. Small details are magnified by simple gestures which made our experience in this hotel totally grand.</v>
      </c>
    </row>
    <row r="103" spans="1:8">
      <c r="A103">
        <f>other_hotels_test!A103</f>
        <v>102</v>
      </c>
      <c r="B103" t="str">
        <f>MID(other_hotels_test!F103,FIND("-r",other_hotels_test!F103,1)+2,9)</f>
        <v>147528408</v>
      </c>
      <c r="C103" t="str">
        <f>other_hotels_test!J103</f>
        <v>“Splendid hotel in fantastic location”</v>
      </c>
      <c r="D103" t="str">
        <f>Formatted!N103</f>
        <v>Reviewed 13 December 2012</v>
      </c>
      <c r="E103" t="str">
        <f>Formatted!D103</f>
        <v>5 of 5 stars</v>
      </c>
      <c r="F103" t="str">
        <f>Formatted!E103</f>
        <v xml:space="preserve">5 </v>
      </c>
      <c r="G103" t="str">
        <f t="shared" si="1"/>
        <v>147528408</v>
      </c>
      <c r="H103" t="str">
        <f>other_hotels_test!K103</f>
        <v>We stayed in the Fullerton he oral on recommendation from a friend - what a wonderful hotel - a historic building overflowing with charm whilt being fitted out with all the modern conveniences luxuries and comforts. Unfortunately the pool was being renovated while we there and I was so looking forward to relaxing by the pool after escaping the European winter and a long flight. The hotel did offer transfers to the nearby Fullerton bay hotel but I didn't take up this option. My partner was very unwell on arrival and the hotel accommodated us early which we greatly appreciated. The room service was efficient and very polite. All the staff were very friendly and engaging. Breakfast was amazing - all tastes catered for. In addition the hotel is well located amongst the historic centre of singapore with a great range of restaurants and cafes in walking distance. We will definitely stay here again - thanks for looking after us.</v>
      </c>
    </row>
    <row r="104" spans="1:8">
      <c r="A104">
        <f>other_hotels_test!A104</f>
        <v>103</v>
      </c>
      <c r="B104" t="str">
        <f>MID(other_hotels_test!F104,FIND("-r",other_hotels_test!F104,1)+2,9)</f>
        <v>147528408</v>
      </c>
      <c r="C104" t="str">
        <f>other_hotels_test!J104</f>
        <v>“Great combination of history grandeur &amp; service”</v>
      </c>
      <c r="D104" t="str">
        <f>Formatted!N104</f>
        <v>Reviewed 11 December 2012</v>
      </c>
      <c r="E104" t="str">
        <f>Formatted!D104</f>
        <v>4 of 5 stars</v>
      </c>
      <c r="F104" t="str">
        <f>Formatted!E104</f>
        <v xml:space="preserve">4 </v>
      </c>
      <c r="G104" t="str">
        <f t="shared" si="1"/>
        <v>147528408</v>
      </c>
      <c r="H104" t="str">
        <f>other_hotels_test!K104</f>
        <v>I stayed in the Fullerton on a recommendation whilst on business and thoroughly enjoyed my stay. The style and decor isn't quite me as I prefer modern clean design but the hotel is stylish but in a more grown up way. The location is fantastic and the public areas (Lobby if you can call it a lobby as it is huge and impressive) are stunning. I was there at the start of the festive holiday season and the Christmas decorations were amazing. Prices aren't cheap (room rates food and drink etc) but this is a top-end hotel and so to be expected. The level of service was exemplary and the staff at all levels charming friendly and willing to help. I managed to get an upgrade and the staff in the executive floor were superb. The pool area is a little small and got busy first thing in the morning (8am) and then mid afternoon but fit for purpose. All in all very good. The sister hotel the Fullerton Bay is more modern chic and worth a walk around and a drink on the rooftop bar but I plan on staying at the Fullerton next time i am in SIngapore.</v>
      </c>
    </row>
    <row r="105" spans="1:8">
      <c r="A105">
        <f>other_hotels_test!A105</f>
        <v>104</v>
      </c>
      <c r="B105" t="str">
        <f>MID(other_hotels_test!F105,FIND("-r",other_hotels_test!F105,1)+2,9)</f>
        <v>147528408</v>
      </c>
      <c r="C105" t="str">
        <f>other_hotels_test!J105</f>
        <v>“A grand classic”</v>
      </c>
      <c r="D105" t="str">
        <f>Formatted!N105</f>
        <v>Reviewed 9 December 2012</v>
      </c>
      <c r="E105" t="str">
        <f>Formatted!D105</f>
        <v>5 of 5 stars</v>
      </c>
      <c r="F105" t="str">
        <f>Formatted!E105</f>
        <v xml:space="preserve">5 </v>
      </c>
      <c r="G105" t="str">
        <f t="shared" si="1"/>
        <v>147528408</v>
      </c>
      <c r="H105" t="str">
        <f>other_hotels_test!K105</f>
        <v>Great service and location. Classic but not 'stuffy'. A premium location with beautiful views over the quay. At present the spa &amp; pool area is closed for renovations however guests can use the facilities at Fullerton Bay Hotel across the road. Will definitely stay again here next time I travel to Singapore.</v>
      </c>
    </row>
    <row r="106" spans="1:8">
      <c r="A106">
        <f>other_hotels_test!A106</f>
        <v>105</v>
      </c>
      <c r="B106" t="str">
        <f>MID(other_hotels_test!F106,FIND("-r",other_hotels_test!F106,1)+2,9)</f>
        <v>147528408</v>
      </c>
      <c r="C106" t="str">
        <f>other_hotels_test!J106</f>
        <v>“Heavenly experience on Earth .”</v>
      </c>
      <c r="D106" t="str">
        <f>Formatted!N106</f>
        <v>Reviewed 6 December 2012</v>
      </c>
      <c r="E106" t="str">
        <f>Formatted!D106</f>
        <v>5 of 5 stars</v>
      </c>
      <c r="F106" t="str">
        <f>Formatted!E106</f>
        <v xml:space="preserve">5 </v>
      </c>
      <c r="G106" t="str">
        <f t="shared" si="1"/>
        <v>147528408</v>
      </c>
      <c r="H106" t="str">
        <f>other_hotels_test!K106</f>
        <v>I have travelled the world  and had the pleasure of staying in many Top Hotels . The Fullerton in Singapore was a Heavenly experience delivered thru its Staff  coupled with a great Location  and wonderful layout of the Hotel . I will be coming back for another great experience .</v>
      </c>
    </row>
    <row r="107" spans="1:8">
      <c r="A107">
        <f>other_hotels_test!A107</f>
        <v>106</v>
      </c>
      <c r="B107" t="str">
        <f>MID(other_hotels_test!F107,FIND("-r",other_hotels_test!F107,1)+2,9)</f>
        <v>145570255</v>
      </c>
      <c r="C107" t="str">
        <f>other_hotels_test!J107</f>
        <v>“OK - but not great.”</v>
      </c>
      <c r="D107" t="str">
        <f>Formatted!N107</f>
        <v>Reviewed 17 November 2012</v>
      </c>
      <c r="E107" t="str">
        <f>Formatted!D107</f>
        <v>3 of 5 stars</v>
      </c>
      <c r="F107" t="str">
        <f>Formatted!E107</f>
        <v xml:space="preserve">3 </v>
      </c>
      <c r="G107" t="str">
        <f t="shared" si="1"/>
        <v>145570255</v>
      </c>
      <c r="H107" t="str">
        <f>other_hotels_test!K107</f>
        <v>I have stayed in this hotel several times because I like the location - but the location and character of the building are the key selling points - it can be disappointing inside. My most recent stay was in a heritage room - this is something of a lottery as might be expected from an old converted building. You really never know what you are going to get. The rooms are advertised as 38 - 71 sq metres for example. The room in my most recent stay had a flight of stairs just inside the room leading down to a small thin room with the bed at one end and the TV at the other - too far away to be of use from the bed. The "window" in the room was behind the bed and overlooking the bay but it a tiny window of about 2 square feet at chest height the rest was a concrete beam. So very little natural light in the room. There were also renovations going on in the hotel - so there was loud drilling and hammering noises all afternoon on 16th and 17th November. There was no mention of this at the time of reservation upon check-in or via a letter in the room apologising for the disturbance - at times almost deafening. It was something of a noisy weekend. The hotel has only one bar - the Post Bar in which we were stranded on the Friday evening due to heavy rain outside. There was a function in the bar that evening with a young DJ playing an appalling selection of house techno music at unbelievable volumes. It was not possible to speak to even the person next to you. Only pleadings some several customers - all of whom looked like jazz/ bossa nova type customers in their 40s and 50s - had the music reduced to bearable levels. Many others simply left and suffered the rain in search of quieter drinks. Worthwhile if you like old buildings with character - but with all the flaws that tend to accompany such hotels.</v>
      </c>
    </row>
    <row r="108" spans="1:8">
      <c r="A108">
        <f>other_hotels_test!A108</f>
        <v>107</v>
      </c>
      <c r="B108" t="str">
        <f>MID(other_hotels_test!F108,FIND("-r",other_hotels_test!F108,1)+2,9)</f>
        <v>145570255</v>
      </c>
      <c r="C108" t="str">
        <f>other_hotels_test!J108</f>
        <v>“Excellent service ... a few details need improvement”</v>
      </c>
      <c r="D108" t="str">
        <f>Formatted!N108</f>
        <v>Reviewed 17 November 2012</v>
      </c>
      <c r="E108" t="str">
        <f>Formatted!D108</f>
        <v>4 of 5 stars</v>
      </c>
      <c r="F108" t="str">
        <f>Formatted!E108</f>
        <v xml:space="preserve">4 </v>
      </c>
      <c r="G108" t="str">
        <f t="shared" si="1"/>
        <v>145570255</v>
      </c>
      <c r="H108" t="str">
        <f>other_hotels_test!K108</f>
        <v>I arrived yesterday at this very nice hotel. The service at check-in was flawless and couldn't have been more helpful. The room was a bit disappointing - it's on a non-smoker floor but the smell of smoke was over powering. Not really the hotel's fault but the inconsiderate actions of the person who stayed here before. Otherwise fine but perhaps a bit dated. I expected more character based on the website. Nonetheless deserves to be one of Singapore's premier properties. Safe wasn't working but will be fixed today. Breakfast was outstanding (expensive @ US$40 if not included in rate which luckily it was in my case).</v>
      </c>
    </row>
    <row r="109" spans="1:8">
      <c r="A109">
        <f>other_hotels_test!A109</f>
        <v>108</v>
      </c>
      <c r="B109" t="str">
        <f>MID(other_hotels_test!F109,FIND("-r",other_hotels_test!F109,1)+2,9)</f>
        <v>145570255</v>
      </c>
      <c r="C109" t="str">
        <f>other_hotels_test!J109</f>
        <v>“Not a bad place for business not the best”</v>
      </c>
      <c r="D109" t="str">
        <f>Formatted!N109</f>
        <v>Reviewed 16 November 2012</v>
      </c>
      <c r="E109" t="str">
        <f>Formatted!D109</f>
        <v>3 of 5 stars</v>
      </c>
      <c r="F109" t="str">
        <f>Formatted!E109</f>
        <v xml:space="preserve">3 </v>
      </c>
      <c r="G109" t="str">
        <f t="shared" si="1"/>
        <v>145570255</v>
      </c>
      <c r="H109" t="str">
        <f>other_hotels_test!K109</f>
        <v>I stayed at the Fullerton on a business trip in November. From the outside it is a beautiful building and it is quite nicely located in the central business district. It purports to be a '6 star' hotel though and here I must disagree except in its pricing of food (£26 for breakfast?)! It's a 5 star hotel because various slip-ups while I was there disappointed me. First of all the cleaning staff were not very attentive about replacing tea &amp; coffee faclities leaving me with no milk by day 2. Then despite the cost of the breakfast buffet I found the staff overly keen to seat you in the dark seats by the entrance and not by the windows and the buffet itself while extensive is fairly randomly laid out across the breadth and length of the big (&amp;multi-level) eating area. The rooms are pretty small &amp; the layout doesn't make sense - the TV is so far from the bed it's not actually very easy to watch. Finally i found reception and concierge staff to be rather slow and some struggled with English. I also watched them be quite unhelpful to a Japanese guest who was trying to work the lift. They remained behind the desk despite the fact that he was struggling and couldn't understand what they said. All in all it's hardly a hardship to stay here but not quite worth the reputation it purports itself to have</v>
      </c>
    </row>
    <row r="110" spans="1:8">
      <c r="A110">
        <f>other_hotels_test!A110</f>
        <v>109</v>
      </c>
      <c r="B110" t="str">
        <f>MID(other_hotels_test!F110,FIND("-r",other_hotels_test!F110,1)+2,9)</f>
        <v>145570255</v>
      </c>
      <c r="C110" t="str">
        <f>other_hotels_test!J110</f>
        <v>“Good hotel and good location”</v>
      </c>
      <c r="D110" t="str">
        <f>Formatted!N110</f>
        <v>Reviewed 16 November 2012</v>
      </c>
      <c r="E110" t="str">
        <f>Formatted!D110</f>
        <v>5 of 5 stars</v>
      </c>
      <c r="F110" t="str">
        <f>Formatted!E110</f>
        <v xml:space="preserve">5 </v>
      </c>
      <c r="G110" t="str">
        <f t="shared" si="1"/>
        <v>145570255</v>
      </c>
      <c r="H110" t="str">
        <f>other_hotels_test!K110</f>
        <v>Very good Hotel in a good location. Very good service from profesional and friendly staff. Nice pool with a view and good breakfast buffet with international choice. The quay rooms were large with a nice view. Good deals for the weekend! We would come again</v>
      </c>
    </row>
    <row r="111" spans="1:8">
      <c r="A111">
        <f>other_hotels_test!A111</f>
        <v>110</v>
      </c>
      <c r="B111" t="str">
        <f>MID(other_hotels_test!F111,FIND("-r",other_hotels_test!F111,1)+2,9)</f>
        <v>145570255</v>
      </c>
      <c r="C111" t="str">
        <f>other_hotels_test!J111</f>
        <v>“Good place to Stay”</v>
      </c>
      <c r="D111" t="str">
        <f>Formatted!N111</f>
        <v>Reviewed 15 November 2012</v>
      </c>
      <c r="E111" t="str">
        <f>Formatted!D111</f>
        <v>4 of 5 stars</v>
      </c>
      <c r="F111" t="str">
        <f>Formatted!E111</f>
        <v xml:space="preserve">4 </v>
      </c>
      <c r="G111" t="str">
        <f t="shared" si="1"/>
        <v>145570255</v>
      </c>
      <c r="H111" t="str">
        <f>other_hotels_test!K111</f>
        <v>Nice warm place next to the the main business hub. It provides one both the place for comfortable stay as also proximity to important offices and thus making Business sense. It also offers great cuisine which is amazing in taste and appealing to eyes. variety is too much!</v>
      </c>
    </row>
    <row r="112" spans="1:8">
      <c r="A112">
        <f>other_hotels_test!A112</f>
        <v>111</v>
      </c>
      <c r="B112" t="str">
        <f>MID(other_hotels_test!F112,FIND("-r",other_hotels_test!F112,1)+2,9)</f>
        <v>131516241</v>
      </c>
      <c r="C112" t="str">
        <f>other_hotels_test!J112</f>
        <v>“Stunning...”</v>
      </c>
      <c r="D112" t="str">
        <f>Formatted!N112</f>
        <v>Reviewed 8 June 2012</v>
      </c>
      <c r="E112" t="str">
        <f>Formatted!D112</f>
        <v>5 of 5 stars</v>
      </c>
      <c r="F112" t="str">
        <f>Formatted!E112</f>
        <v xml:space="preserve">5 </v>
      </c>
      <c r="G112" t="str">
        <f t="shared" si="1"/>
        <v>131516241</v>
      </c>
      <c r="H112" t="str">
        <f>other_hotels_test!K112</f>
        <v>Once home to the General Post Office The Fullerton Hotel Singapore is a luxury hotel with very luxurious rooms and suites. My husband and I stayed here for 3 nights after our conference at The St. Regis just to mix things up a bit and loving and having a huge appreciation of architect and design I was blown away by this stunning building and landmark hotel. The rooms are definately of five star standard and I found this to be very serene and oh so comfortable I especially loved the bath....... The hotel features a beautiful outdoor swimming pool which was lovely to relax at after a busy day and a luxury wing of high end retailers including an art gallery and two very prestigious jewellry stores which were lovely to browse through and appreciate the stunning jewels and art. We enjoyed drinks at the bar which had a lovely ambience and the staff provide a very personalised experience I even managed to be given an Umbrella as I loved it so much as a souvenir. I would definately recommend staying at The Fullerton for leisure comfort and serenity. I would love to take the children as I believe it to be very family friendly. This grandoise hotel located within a central Singapore location in the heart of the financial and arts districts The Fullerton hotel successfully blends rich heritage with contemporary style stunning on all levels.....and an added bonus it is very close to the amazing Indochine restaurant which we ate at twice....mmm......</v>
      </c>
    </row>
    <row r="113" spans="1:8">
      <c r="A113">
        <f>other_hotels_test!A113</f>
        <v>112</v>
      </c>
      <c r="B113" t="str">
        <f>MID(other_hotels_test!F113,FIND("-r",other_hotels_test!F113,1)+2,9)</f>
        <v>131516241</v>
      </c>
      <c r="C113" t="str">
        <f>other_hotels_test!J113</f>
        <v>“Still a great place”</v>
      </c>
      <c r="D113" t="str">
        <f>Formatted!N113</f>
        <v>Reviewed 5 June 2012</v>
      </c>
      <c r="E113" t="str">
        <f>Formatted!D113</f>
        <v>4 of 5 stars</v>
      </c>
      <c r="F113" t="str">
        <f>Formatted!E113</f>
        <v xml:space="preserve">4 </v>
      </c>
      <c r="G113" t="str">
        <f t="shared" si="1"/>
        <v>131516241</v>
      </c>
      <c r="H113" t="str">
        <f>other_hotels_test!K113</f>
        <v>I've stayed at the Fullerton several times before. I like special buildings and the Fullerton is just that. Almost every room has a different shape because the hotel was an old Post Office in colonial days. The location on the Singapore River is good even though it is on the edge of the business/financial district. Boat Quay with all it's restaurants and night spots is just a block upriver. The Lau Pa Sat hawker Center is about three blocks away and the Merlion if that's important to you is just across the road. The Sunday Brunch at the Fullerton is legendary if expensive. There seems to be an endless supply of champagne because the staff continues topping off your glass and the variety of foods is awesome. Even though Singapore has many newer hotels I still like the Fullerton.</v>
      </c>
    </row>
    <row r="114" spans="1:8">
      <c r="A114">
        <f>other_hotels_test!A114</f>
        <v>113</v>
      </c>
      <c r="B114" t="str">
        <f>MID(other_hotels_test!F114,FIND("-r",other_hotels_test!F114,1)+2,9)</f>
        <v>131516241</v>
      </c>
      <c r="C114" t="str">
        <f>other_hotels_test!J114</f>
        <v>“Service not in pair with a 5 star hotel”</v>
      </c>
      <c r="D114" t="str">
        <f>Formatted!N114</f>
        <v>Reviewed 5 June 2012</v>
      </c>
      <c r="E114" t="str">
        <f>Formatted!D114</f>
        <v>4 of 5 stars</v>
      </c>
      <c r="F114" t="str">
        <f>Formatted!E114</f>
        <v xml:space="preserve">4 </v>
      </c>
      <c r="G114" t="str">
        <f t="shared" si="1"/>
        <v>131516241</v>
      </c>
      <c r="H114" t="str">
        <f>other_hotels_test!K114</f>
        <v>I booked a RC Cruise starting in Singapore so I decided to splurge and spend a night at a 5 star hotel. After a lot of reserarch I decided to stay at the Fullerton and booked through dhr.com for a very good price with breakfast included. The hotel is beautifull and the rooms are huge. I stayed on a Courtyard room that has no exterior view. The amenities were the most complete I had ever seen location perfect everything was just nearby. Breakfast was excellent the pool quite small but great views from there. I was upset with their policy of saying that they need a CC as "insurance" and without other warning I was charged 200 sgd. I had pre paid the room. Then during breakfast they ask me to sign a bill of aprox. 90 sgd. I say I had already paid the answer was yes yes but can you please sign anyway you wont be charged!!!!!!! well I certainly wont sign for an undue bill!!!! Anyway I have to say beautifull hotel policy and service not in pair. Hope they sort it out.</v>
      </c>
    </row>
    <row r="115" spans="1:8">
      <c r="A115">
        <f>other_hotels_test!A115</f>
        <v>114</v>
      </c>
      <c r="B115" t="str">
        <f>MID(other_hotels_test!F115,FIND("-r",other_hotels_test!F115,1)+2,9)</f>
        <v>131516241</v>
      </c>
      <c r="C115" t="str">
        <f>other_hotels_test!J115</f>
        <v>“Worth the price”</v>
      </c>
      <c r="D115" t="str">
        <f>Formatted!N115</f>
        <v>Reviewed 5 June 2012</v>
      </c>
      <c r="E115" t="str">
        <f>Formatted!D115</f>
        <v>4 of 5 stars</v>
      </c>
      <c r="F115" t="str">
        <f>Formatted!E115</f>
        <v xml:space="preserve">4 </v>
      </c>
      <c r="G115" t="str">
        <f t="shared" si="1"/>
        <v>131516241</v>
      </c>
      <c r="H115" t="str">
        <f>other_hotels_test!K115</f>
        <v>I just love historical places. If you feel the same and you're in SG Fullerton is one pf the best places to stay. Situated in the heart of the city it's impressive structure by the riverbank its opulence is tied to their great service. Would definitely visit again.</v>
      </c>
    </row>
    <row r="116" spans="1:8">
      <c r="A116">
        <f>other_hotels_test!A116</f>
        <v>115</v>
      </c>
      <c r="B116" t="str">
        <f>MID(other_hotels_test!F116,FIND("-r",other_hotels_test!F116,1)+2,9)</f>
        <v>131516241</v>
      </c>
      <c r="C116" t="str">
        <f>other_hotels_test!J116</f>
        <v>“Beautiful Hotel Great Location Excellent Service”</v>
      </c>
      <c r="D116" t="str">
        <f>Formatted!N116</f>
        <v>Reviewed 4 June 2012</v>
      </c>
      <c r="E116" t="str">
        <f>Formatted!D116</f>
        <v>5 of 5 stars</v>
      </c>
      <c r="F116" t="str">
        <f>Formatted!E116</f>
        <v xml:space="preserve">5 </v>
      </c>
      <c r="G116" t="str">
        <f t="shared" si="1"/>
        <v>131516241</v>
      </c>
      <c r="H116" t="str">
        <f>other_hotels_test!K116</f>
        <v>Beautiful Hotel with fantastic service all round. Check in service was great and very personal. Room was very comfy and good size with a balcony looking over the river and part of the skyline. Loved the pool here and the view. Great food and lobby lounge is definitely worth having afternoon tea in. Highly recommend this hotel.</v>
      </c>
    </row>
    <row r="117" spans="1:8">
      <c r="A117">
        <f>other_hotels_test!A117</f>
        <v>116</v>
      </c>
      <c r="B117" t="str">
        <f>MID(other_hotels_test!F117,FIND("-r",other_hotels_test!F117,1)+2,9)</f>
        <v>191969050</v>
      </c>
      <c r="C117" t="str">
        <f>other_hotels_test!J117</f>
        <v>“Fantastic”</v>
      </c>
      <c r="D117" t="str">
        <f>Formatted!N117</f>
        <v>Reviewed 25 January 2014</v>
      </c>
      <c r="E117" t="str">
        <f>Formatted!D117</f>
        <v>5 of 5 stars</v>
      </c>
      <c r="F117" t="str">
        <f>Formatted!E117</f>
        <v xml:space="preserve">5 </v>
      </c>
      <c r="G117" t="str">
        <f t="shared" si="1"/>
        <v>191969050</v>
      </c>
      <c r="H117" t="str">
        <f>other_hotels_test!K117</f>
        <v>I got a chance to stay at the fullerton hotel. its like the best location u can get and the best hotel. Although a small hotel as compared to MBS and its more expensive. But awesome view of the MBS and the MBFC towers. Best time to live here would be during the races.</v>
      </c>
    </row>
    <row r="118" spans="1:8">
      <c r="A118">
        <f>other_hotels_test!A118</f>
        <v>117</v>
      </c>
      <c r="B118" t="str">
        <f>MID(other_hotels_test!F118,FIND("-r",other_hotels_test!F118,1)+2,9)</f>
        <v>191969050</v>
      </c>
      <c r="C118" t="str">
        <f>other_hotels_test!J118</f>
        <v>“Loved it!!”</v>
      </c>
      <c r="D118" t="str">
        <f>Formatted!N118</f>
        <v>Reviewed 25 January 2014</v>
      </c>
      <c r="E118" t="str">
        <f>Formatted!D118</f>
        <v>5 of 5 stars</v>
      </c>
      <c r="F118" t="str">
        <f>Formatted!E118</f>
        <v xml:space="preserve">5 </v>
      </c>
      <c r="G118" t="str">
        <f t="shared" si="1"/>
        <v>191969050</v>
      </c>
      <c r="H118" t="str">
        <f>other_hotels_test!K118</f>
        <v>We stayed here for 1 night between Christmas and New Year and absolutely loved it. Based on the reviews here we booked an upgraded Quay Room with balcony and Marina Views. We ended up in Room 609 which had perfect views of Marina Bay Sands. The lobby area was very lively owing to the holiday crowd etc. Perhaps for the same reason our room was not ready till 3 PM. Anyhow loved our room. Quite spacious with a comfortable bed. Shower/bathroom area was quite big and impressive. We ordered room service for dinner and it was prompt and timely. Had dinner while we watched the laser/light show across the bay (pics attached). We had the buffet breakfast in the morning which was quite impressive. It is quite expensive and the only reason we did it was that it was included in our room rate and was a very good deal. Otherwise we would have skipped it. The lobby area itself is quite nice and also has a nice bakery/pastry shop although expensive. This location is very convenient for walking to the Merlion statue area or Marina Bay Sands. Overall we loved the hotel and our stay here.</v>
      </c>
    </row>
    <row r="119" spans="1:8">
      <c r="A119">
        <f>other_hotels_test!A119</f>
        <v>118</v>
      </c>
      <c r="B119" t="str">
        <f>MID(other_hotels_test!F119,FIND("-r",other_hotels_test!F119,1)+2,9)</f>
        <v>191969050</v>
      </c>
      <c r="C119" t="str">
        <f>other_hotels_test!J119</f>
        <v>“Fullerton hotel - Singapore - May 2013.”</v>
      </c>
      <c r="D119" t="str">
        <f>Formatted!N119</f>
        <v>Reviewed 24 January 2014</v>
      </c>
      <c r="E119" t="str">
        <f>Formatted!D119</f>
        <v>4 of 5 stars</v>
      </c>
      <c r="F119" t="str">
        <f>Formatted!E119</f>
        <v xml:space="preserve">4 </v>
      </c>
      <c r="G119" t="str">
        <f t="shared" si="1"/>
        <v>191969050</v>
      </c>
      <c r="H119" t="str">
        <f>other_hotels_test!K119</f>
        <v>Classic hotel Like - Standard things like bed / shower / ac - professional staff - gym Dislike - swimming pool Conclusion. The hotel is located in a classic building. If you like history this is the place to stay. Personally our preferences are modern 5 star hotels.</v>
      </c>
    </row>
    <row r="120" spans="1:8">
      <c r="A120">
        <f>other_hotels_test!A120</f>
        <v>119</v>
      </c>
      <c r="B120" t="str">
        <f>MID(other_hotels_test!F120,FIND("-r",other_hotels_test!F120,1)+2,9)</f>
        <v>191969050</v>
      </c>
      <c r="C120" t="str">
        <f>other_hotels_test!J120</f>
        <v>“Short start of the new year”</v>
      </c>
      <c r="D120" t="str">
        <f>Formatted!N120</f>
        <v>Reviewed 24 January 2014</v>
      </c>
      <c r="E120" t="str">
        <f>Formatted!D120</f>
        <v>4 of 5 stars</v>
      </c>
      <c r="F120" t="str">
        <f>Formatted!E120</f>
        <v xml:space="preserve">4 </v>
      </c>
      <c r="G120" t="str">
        <f t="shared" si="1"/>
        <v>191969050</v>
      </c>
      <c r="H120" t="str">
        <f>other_hotels_test!K120</f>
        <v>We booked the New Years Party very early as this is the place to go. Yes it all was fine - the food was excellent - the live music ok. When we arrived the process of who gets a wrist band and where to get a wrist band showed that the stuff was not all on one page. Ok. still all the decoration of the food was enormous - very beautiful and a wonderful selection. You only need to know after the count down party in the hall all the food was cleared. The tables were set for next morning breakfast. This gives you the feeling of being kicked out. It was not even 1/2 past mid night. If they would allow another hour to go yes extra payment for the employees is needed it would give a much better feeling for all the guests.</v>
      </c>
    </row>
    <row r="121" spans="1:8">
      <c r="A121">
        <f>other_hotels_test!A121</f>
        <v>120</v>
      </c>
      <c r="B121" t="str">
        <f>MID(other_hotels_test!F121,FIND("-r",other_hotels_test!F121,1)+2,9)</f>
        <v>191969050</v>
      </c>
      <c r="C121" t="str">
        <f>other_hotels_test!J121</f>
        <v>“Good hotel”</v>
      </c>
      <c r="D121" t="str">
        <f>Formatted!N121</f>
        <v>Reviewed 24 January 2014</v>
      </c>
      <c r="E121" t="str">
        <f>Formatted!D121</f>
        <v>3 of 5 stars</v>
      </c>
      <c r="F121" t="str">
        <f>Formatted!E121</f>
        <v xml:space="preserve">3 </v>
      </c>
      <c r="G121" t="str">
        <f t="shared" si="1"/>
        <v>191969050</v>
      </c>
      <c r="H121" t="str">
        <f>other_hotels_test!K121</f>
        <v>The Fullerton has a great central location. Our room felt small--too much furniture and odds and ends laying around on nightstands. This would have been fine for a business traveller but wasn't the best fit for our family. Service was okay but not outstanding for the price (e.g. missed turndown on one of our three nights). A good hotel in a city with a lot of great hotel options.</v>
      </c>
    </row>
    <row r="122" spans="1:8">
      <c r="A122">
        <f>other_hotels_test!A122</f>
        <v>121</v>
      </c>
      <c r="B122" t="str">
        <f>MID(other_hotels_test!F122,FIND("-r",other_hotels_test!F122,1)+2,9)</f>
        <v>192959612</v>
      </c>
      <c r="C122" t="str">
        <f>other_hotels_test!J122</f>
        <v>“Very Comfortable”</v>
      </c>
      <c r="D122" t="str">
        <f>Formatted!N122</f>
        <v>Reviewed 4 February 2014</v>
      </c>
      <c r="E122" t="str">
        <f>Formatted!D122</f>
        <v>4 of 5 stars</v>
      </c>
      <c r="F122" t="str">
        <f>Formatted!E122</f>
        <v xml:space="preserve">4 </v>
      </c>
      <c r="G122" t="str">
        <f t="shared" si="1"/>
        <v>192959612</v>
      </c>
      <c r="H122" t="str">
        <f>other_hotels_test!K122</f>
        <v>We stayed for 2 nights on the way to Australia &amp; the hotel was beautifully decorated for Christmas. Our room was large and had a huge bathtub in a well proportioned bathroom but unfortunately our balcony had no view but that wasn’t really important because we were sightseeing for most of our visit. I understand you can spend more money to receive views of the river. The breakfast in the main restaurant had a lot of choice but was very busy &amp; we missed personal service from the waiters continually dashing around. Raffles was far better (but more expensive) on our last visit to Singapore. Every member of staff we spoke to was very friendly &amp; did everything to make our stay enjoyable &amp; the perfect location makes staying here again very possible. The free WiFi has resulted in me giving this hotel a very good 4.</v>
      </c>
    </row>
    <row r="123" spans="1:8">
      <c r="A123">
        <f>other_hotels_test!A123</f>
        <v>122</v>
      </c>
      <c r="B123" t="str">
        <f>MID(other_hotels_test!F123,FIND("-r",other_hotels_test!F123,1)+2,9)</f>
        <v>192959612</v>
      </c>
      <c r="C123" t="str">
        <f>other_hotels_test!J123</f>
        <v>“Could not ask for a better stay - Thank You!”</v>
      </c>
      <c r="D123" t="str">
        <f>Formatted!N123</f>
        <v>Reviewed 2 February 2014</v>
      </c>
      <c r="E123" t="str">
        <f>Formatted!D123</f>
        <v>5 of 5 stars</v>
      </c>
      <c r="F123" t="str">
        <f>Formatted!E123</f>
        <v xml:space="preserve">5 </v>
      </c>
      <c r="G123" t="str">
        <f t="shared" si="1"/>
        <v>192959612</v>
      </c>
      <c r="H123" t="str">
        <f>other_hotels_test!K123</f>
        <v>Thank you to the Fullerton Hotel for a wonderful stay that my wife and I had Jan 2014. From the moment we stepped through the entrance to checkout our stay was one of the best hotel experiences we have had. Commencing with checkin the hotel / staff graciously and very generously upgraded us to a lovely suite level room even though we had only booked a standard one. From here our experience at The Fullerton was superb; A sophisticated lobby and beautiful general hotel surrounds. Location is excellent convenient and a walk to many interesting sights walks restaurants bars. Rooms are comfortable well appointed with a luxurious feel. Service is equal to the best of any hotel we have been to. All staff were consistently polite friendly and helpful throughout our stay. What differentiates the service at The Fullerton however was that we found many staff actively made an effort to actually talk to you in a warm and friendly manner which made us feel very welcome and comfortable at the hotel which made our stay all the more pleasant. Note if you are looking for a hotel with the latest mimimalist design and furnishings this wouldn't be the hotel for you. We found though the decor may seem a little older it is of exceptional design and quality so that it imparts a timeless feel of luxury and elegance that transcends more modern trends. Cannot recommend this hotel highly enough absolutely worth the room rates. So Thank You to The Fullerton Hotel and most importantly its staff for making our stay in Singapore one we won't forget we wish we could have been there for more than just 2 days!!</v>
      </c>
    </row>
    <row r="124" spans="1:8">
      <c r="A124">
        <f>other_hotels_test!A124</f>
        <v>123</v>
      </c>
      <c r="B124" t="str">
        <f>MID(other_hotels_test!F124,FIND("-r",other_hotels_test!F124,1)+2,9)</f>
        <v>192959612</v>
      </c>
      <c r="C124" t="str">
        <f>other_hotels_test!J124</f>
        <v>“Very beautiful but crazy expensive”</v>
      </c>
      <c r="D124" t="str">
        <f>Formatted!N124</f>
        <v>Reviewed 1 February 2014</v>
      </c>
      <c r="E124" t="str">
        <f>Formatted!D124</f>
        <v>5 of 5 stars</v>
      </c>
      <c r="F124" t="str">
        <f>Formatted!E124</f>
        <v xml:space="preserve">5 </v>
      </c>
      <c r="G124" t="str">
        <f t="shared" si="1"/>
        <v>192959612</v>
      </c>
      <c r="H124" t="str">
        <f>other_hotels_test!K124</f>
        <v>I stayed here for 5 nights during Chinese New Year and the hotel was beautifully decorated. The lobby is gigantic and really beautiful. My room was large and had a nice bathtub. However the balcony was pretty worthless and there was no view. If you are planning to spend such an amount of money ask for one with a view of the bay. I paid around 400 Singapore dollars on average ex vat an tips which add an additional 17% and this did not include breakfast. The breakfast was amazing though with a lot of choice and fresh baked eggs. All you could think off was there. But the costs were an additional 54 Singapore dollars ex. Singapore is expensive but I'm not sure if it is worth the money as all you do is sleep here. The hotel has several restaurants which are supposed to be really good. I only tried the lunch downstairs and the buffet is fantastic. Lots of choice and definitely safe some room for dessert lovely.</v>
      </c>
    </row>
    <row r="125" spans="1:8">
      <c r="A125">
        <f>other_hotels_test!A125</f>
        <v>124</v>
      </c>
      <c r="B125" t="str">
        <f>MID(other_hotels_test!F125,FIND("-r",other_hotels_test!F125,1)+2,9)</f>
        <v>192959612</v>
      </c>
      <c r="C125" t="str">
        <f>other_hotels_test!J125</f>
        <v>“Great location for NYE”</v>
      </c>
      <c r="D125" t="str">
        <f>Formatted!N125</f>
        <v>Reviewed 1 February 2014</v>
      </c>
      <c r="E125" t="str">
        <f>Formatted!D125</f>
        <v>4 of 5 stars</v>
      </c>
      <c r="F125" t="str">
        <f>Formatted!E125</f>
        <v xml:space="preserve">4 </v>
      </c>
      <c r="G125" t="str">
        <f t="shared" si="1"/>
        <v>192959612</v>
      </c>
      <c r="H125" t="str">
        <f>other_hotels_test!K125</f>
        <v>Stayed 3 nights over NYE and was very happy with the service as a Straits guest. Yes its perhaps showing some age but then it wasn't built yesterday and what a location! Staff bent over backwards to help with some room issues we had and had fantastic service in the Straits Club with great cocktails. For NYE they arranged a one hour all you could eat and drink on the rooftop of One Fullerton and it could be one of the best locations in Singapore to view the Fireworks.</v>
      </c>
    </row>
    <row r="126" spans="1:8">
      <c r="A126">
        <f>other_hotels_test!A126</f>
        <v>125</v>
      </c>
      <c r="B126" t="str">
        <f>MID(other_hotels_test!F126,FIND("-r",other_hotels_test!F126,1)+2,9)</f>
        <v>192959612</v>
      </c>
      <c r="C126" t="str">
        <f>other_hotels_test!J126</f>
        <v>“The aging queen of Singapore”</v>
      </c>
      <c r="D126" t="str">
        <f>Formatted!N126</f>
        <v>Reviewed 1 February 2014</v>
      </c>
      <c r="E126" t="str">
        <f>Formatted!D126</f>
        <v>4 of 5 stars</v>
      </c>
      <c r="F126" t="str">
        <f>Formatted!E126</f>
        <v xml:space="preserve">4 </v>
      </c>
      <c r="G126" t="str">
        <f t="shared" si="1"/>
        <v>192959612</v>
      </c>
      <c r="H126" t="str">
        <f>other_hotels_test!K126</f>
        <v>I have stayed at the Fullerton quite a few times now and have always found the experience a good one. A few years back the Fullerton was THE place to stay but it is now starting to show it's age and may soon be in need of a refurb. The service however is becoming more polished by the year the staff is truly outstanding! Overall I would say this is still a good place for a business traveller to stay but I can only hope some TLC is applied to the interior other than the grand atrium.</v>
      </c>
    </row>
    <row r="127" spans="1:8">
      <c r="A127">
        <f>other_hotels_test!A127</f>
        <v>126</v>
      </c>
      <c r="B127" t="str">
        <f>MID(other_hotels_test!F127,FIND("-r",other_hotels_test!F127,1)+2,9)</f>
        <v>184458176</v>
      </c>
      <c r="C127" t="str">
        <f>other_hotels_test!J127</f>
        <v>“Very helpful in a difficult situation”</v>
      </c>
      <c r="D127" t="str">
        <f>Formatted!N127</f>
        <v>Reviewed 12 November 2013</v>
      </c>
      <c r="E127" t="str">
        <f>Formatted!D127</f>
        <v>5 of 5 stars</v>
      </c>
      <c r="F127" t="str">
        <f>Formatted!E127</f>
        <v xml:space="preserve">5 </v>
      </c>
      <c r="G127" t="str">
        <f t="shared" si="1"/>
        <v>184458176</v>
      </c>
      <c r="H127" t="str">
        <f>other_hotels_test!K127</f>
        <v>Stayed at the Fullerton for 3 nights in November. The hotel is beautiful has excellent breakfast and a great pool overlooking the river. I enjoyed my stay but only realised how good the service is after I had checked out. I had already gone through airport security and immigration when I realised that I had stupidly forgotten some items in the safe. I called the hotel and they sent a driver to the airport to hand over my things and did not even charge me. I was very grateful and will definitely stay there again. I was also lucky to meet a very understanding lady at immigration who helped me to get in and out and still catch my flight...</v>
      </c>
    </row>
    <row r="128" spans="1:8">
      <c r="A128">
        <f>other_hotels_test!A128</f>
        <v>127</v>
      </c>
      <c r="B128" t="str">
        <f>MID(other_hotels_test!F128,FIND("-r",other_hotels_test!F128,1)+2,9)</f>
        <v>184458176</v>
      </c>
      <c r="C128" t="str">
        <f>other_hotels_test!J128</f>
        <v>“Feels like home”</v>
      </c>
      <c r="D128" t="str">
        <f>Formatted!N128</f>
        <v>Reviewed 11 November 2013</v>
      </c>
      <c r="E128" t="str">
        <f>Formatted!D128</f>
        <v>5 of 5 stars</v>
      </c>
      <c r="F128" t="str">
        <f>Formatted!E128</f>
        <v xml:space="preserve">5 </v>
      </c>
      <c r="G128" t="str">
        <f t="shared" si="1"/>
        <v>184458176</v>
      </c>
      <c r="H128" t="str">
        <f>other_hotels_test!K128</f>
        <v>My husband toddler daughter and myself visit Singapore and the region every year for business followed by holiday. We have stayed at The Fullerton at least four times and the service gets better and better. We have just returned from a 9 day stay there and once again we are left with a feeling of hospitality genuine care for each guest taking into account personal circumstances and preferences. This should be the norm in my opinion but in practice many hotels fall short especially big established institutions like The Fullerton. The place has kept its high standards the booking system is very efficient and they keep record of any previous stay and experiences. I am quite particular about view and any kind of noisepractically can move room endlessly until i am happy. So we had a splendid room initially overlooking the marina but with a hint of car noise. They moved us without any fuss the following day the front desk manager personally moved my bags! The Town restaurant is fantasstic. The breakfast is of excellent quality and the staff are great.They welcomed my husband and toddler every morning at 7am while i was having a later start and then again at 8/9 am when i arrived with genuine care. My birthday was at the time of our stay and they had organised a lovely cake at breakfast a card and a polaroid camera to take photos. Maisara is one of the restaurant senior staff and she showed so much professionalism and warmth towards us and our baby. She was great. We will definitely be back.</v>
      </c>
    </row>
    <row r="129" spans="1:8">
      <c r="A129">
        <f>other_hotels_test!A129</f>
        <v>128</v>
      </c>
      <c r="B129" t="str">
        <f>MID(other_hotels_test!F129,FIND("-r",other_hotels_test!F129,1)+2,9)</f>
        <v>184458176</v>
      </c>
      <c r="C129" t="str">
        <f>other_hotels_test!J129</f>
        <v>“Excellent Sunday Buffet”</v>
      </c>
      <c r="D129" t="str">
        <f>Formatted!N129</f>
        <v>Reviewed 10 November 2013</v>
      </c>
      <c r="E129" t="str">
        <f>Formatted!D129</f>
        <v>5 of 5 stars</v>
      </c>
      <c r="F129" t="str">
        <f>Formatted!E129</f>
        <v xml:space="preserve">5 </v>
      </c>
      <c r="G129" t="str">
        <f t="shared" si="1"/>
        <v>184458176</v>
      </c>
      <c r="H129" t="str">
        <f>other_hotels_test!K129</f>
        <v>Magnificent spread and variety of foods and cuisines. In particular the prawnslobsterpork bellysushi and an great array of deserts to complete the experience. Good service and staff. The champagne wines and drinks are all included. Will return.</v>
      </c>
    </row>
    <row r="130" spans="1:8">
      <c r="A130">
        <f>other_hotels_test!A130</f>
        <v>129</v>
      </c>
      <c r="B130" t="str">
        <f>MID(other_hotels_test!F130,FIND("-r",other_hotels_test!F130,1)+2,9)</f>
        <v>184458176</v>
      </c>
      <c r="C130" t="str">
        <f>other_hotels_test!J130</f>
        <v>“A wonderful colonial style hotel right on the Singapore River”</v>
      </c>
      <c r="D130" t="str">
        <f>Formatted!N130</f>
        <v>Reviewed 9 November 2013</v>
      </c>
      <c r="E130" t="str">
        <f>Formatted!D130</f>
        <v>5 of 5 stars</v>
      </c>
      <c r="F130" t="str">
        <f>Formatted!E130</f>
        <v xml:space="preserve">5 </v>
      </c>
      <c r="G130" t="str">
        <f>B130</f>
        <v>184458176</v>
      </c>
      <c r="H130" t="str">
        <f>other_hotels_test!K130</f>
        <v>We recently spent three nights at The Fullerton during a brief holiday in Singapore. We had visited the hotel before but had not stayed there so we were looking forward to finally having some time in the hotel. The check-in was very easy and Harris the young man who greeted us was charming and helpful. We had opted for a river view room and it turned out to be a great choice- a lovely room with a balcony overlooking the Singapore River and the colonial heart of the city. The room itself was very comfortable with lovely furnishings and a fantastic walk-through bathroom as well as a nice desk area and huge flat screen TV. - The hotel lobby is most impressive. It is built around a central atrium and the ground floor houses the hotel reception a large bar area and the hotel's main restaurant called Town. Many of the hotel rooms look into the atrium rather than the outside so that might be a bit of a disappointment if you don't know this when you are booking your room. The rooms facing the outside of the hotel are lovely and are probably worth the extra cost. The location of the hotel could not be better as it is right at the mouth of the Singapore River just across the Cavenagh Bridge from the Asian Civilisations Museum the Victoria Hall the Padang and Raffles City. It is also adjacent to the CBD Boat Quay and it is only a short walk to Chinatown the Esplanade theatres and Marina Bay. The building itself is very grand with its neo-classical architecture- it served for many years as the GPO in Singapore. The pool area is located on the side of the hotel facing the river and it is a lovely area not large but well designed with comfortable loungers and sofas a perfect place to relax. The pool is great too and an ideal place to cool off after wandering around the city. The gym was excellent too- modern and well-equipped. All in all we really enjoyed our few days at The Fullerton. It is a lovely oasis in the middle of the city and a perfect location for both business guests and tourists. We were very impressed with the staff at the hotel who were unfailingly polite and helpful and who genuinely seemed to enjoy their jobs. The hotel doorman was particularly lovely- always friendly chatty and very helpful. We would definitely recommend The Fullerton if you are looking for a lovely colonial style hotel right in the heart of the city- you won't be disappointed!</v>
      </c>
    </row>
    <row r="131" spans="1:8">
      <c r="A131">
        <f>other_hotels_test!A131</f>
        <v>130</v>
      </c>
      <c r="B131" t="str">
        <f>MID(other_hotels_test!F131,FIND("-r",other_hotels_test!F131,1)+2,9)</f>
        <v>184458176</v>
      </c>
      <c r="C131" t="str">
        <f>other_hotels_test!J131</f>
        <v>“eating in at the hotel”</v>
      </c>
      <c r="D131" t="str">
        <f>Formatted!N131</f>
        <v>Reviewed 9 November 2013</v>
      </c>
      <c r="E131" t="str">
        <f>Formatted!D131</f>
        <v>4 of 5 stars</v>
      </c>
      <c r="F131" t="str">
        <f>Formatted!E131</f>
        <v xml:space="preserve">4 </v>
      </c>
      <c r="G131" t="str">
        <f t="shared" ref="G131:G193" si="2">B131</f>
        <v>184458176</v>
      </c>
      <c r="H131" t="str">
        <f>other_hotels_test!K131</f>
        <v>My business colleague and I stayed one night at this Hotel we inadvertently arrived at the Fullerton Bay Hotel across the street and the staff were incredibly helpful in getting us over to the correct Hotel.I have seldom been treated so exceptionally well by a doorman or front desk manager. Full marks to them. Unfortunately our experience at the Fullerton Hotel was less enjoyable. Both me and my business partner suffered food poisening the next day which lasted for two weeks. We are adamant that this was not contracted anywhere else because this was the only meal we shared together.Can't say that we definitely got it at the restaurant but Just wondering if any other guests experienced stomach upsets during the week of 11th October 2013?</v>
      </c>
    </row>
    <row r="132" spans="1:8">
      <c r="A132">
        <f>other_hotels_test!A132</f>
        <v>131</v>
      </c>
      <c r="B132" t="str">
        <f>MID(other_hotels_test!F132,FIND("-r",other_hotels_test!F132,1)+2,9)</f>
        <v>183148401</v>
      </c>
      <c r="C132" t="str">
        <f>other_hotels_test!J132</f>
        <v>“Everything was perfect”</v>
      </c>
      <c r="D132" t="str">
        <f>Formatted!N132</f>
        <v>Reviewed 1 November 2013</v>
      </c>
      <c r="E132" t="str">
        <f>Formatted!D132</f>
        <v>5 of 5 stars</v>
      </c>
      <c r="F132" t="str">
        <f>Formatted!E132</f>
        <v xml:space="preserve">5 </v>
      </c>
      <c r="G132" t="str">
        <f t="shared" si="2"/>
        <v>183148401</v>
      </c>
      <c r="H132" t="str">
        <f>other_hotels_test!K132</f>
        <v>I stayed here for one night for business in October 2013. When you arrive a little difficult at first to find reception but the service oncee you find reception is excellent. I was upgraded to a suite with excellent views over the Bay and the Padang. Room itself was huge very well kitted out with a massive bathroom. Bed was very comfortable and room was quiet at night. I used the fitness room which was excellent. Lots of very modern equipment and good service. Breakfast was superb. While a little crowded when I arrived I had a nice table and the choice of what to eat is terrific. As I arrived on a Sunday night a little quiet around the hotel as the hotel is in the CBD area but great for work the next day.</v>
      </c>
    </row>
    <row r="133" spans="1:8">
      <c r="A133">
        <f>other_hotels_test!A133</f>
        <v>132</v>
      </c>
      <c r="B133" t="str">
        <f>MID(other_hotels_test!F133,FIND("-r",other_hotels_test!F133,1)+2,9)</f>
        <v>183148401</v>
      </c>
      <c r="C133" t="str">
        <f>other_hotels_test!J133</f>
        <v>“Great hotel in a great location”</v>
      </c>
      <c r="D133" t="str">
        <f>Formatted!N133</f>
        <v>Reviewed 31 October 2013</v>
      </c>
      <c r="E133" t="str">
        <f>Formatted!D133</f>
        <v>5 of 5 stars</v>
      </c>
      <c r="F133" t="str">
        <f>Formatted!E133</f>
        <v xml:space="preserve">5 </v>
      </c>
      <c r="G133" t="str">
        <f t="shared" si="2"/>
        <v>183148401</v>
      </c>
      <c r="H133" t="str">
        <f>other_hotels_test!K133</f>
        <v>Spent three nights here and loved it. The hotel is beautiful and being in a historic building is a lot of fun. The room was a little small but not a problem. The buffet breakfast was one of the nicest I've ever seen. The staff was very friendly and helpful. The location was great I loved being able to go out and walk along the water. Also there is a stop for the boat tour right next to the hotel. We paid a little bit extra for the Straights Club which was well worth it you are able to go in the afternoon and get snacks and drinks (free Moet &amp; Chandon) also got free wifi which was well worth it. Great overall experience.</v>
      </c>
    </row>
    <row r="134" spans="1:8">
      <c r="A134">
        <f>other_hotels_test!A134</f>
        <v>133</v>
      </c>
      <c r="B134" t="str">
        <f>MID(other_hotels_test!F134,FIND("-r",other_hotels_test!F134,1)+2,9)</f>
        <v>183148401</v>
      </c>
      <c r="C134" t="str">
        <f>other_hotels_test!J134</f>
        <v>“Beautiful classic hotel prefer others for business”</v>
      </c>
      <c r="D134" t="str">
        <f>Formatted!N134</f>
        <v>Reviewed 31 October 2013</v>
      </c>
      <c r="E134" t="str">
        <f>Formatted!D134</f>
        <v>4 of 5 stars</v>
      </c>
      <c r="F134" t="str">
        <f>Formatted!E134</f>
        <v xml:space="preserve">4 </v>
      </c>
      <c r="G134" t="str">
        <f t="shared" si="2"/>
        <v>183148401</v>
      </c>
      <c r="H134" t="str">
        <f>other_hotels_test!K134</f>
        <v>There is very little wrong about the hotel between the beautiful building strong service and great location. Even so on business I would prefer the Conrad - I had an inside room and the lobby noise goes on well into the night. this is not something that would bother me if I was in Singapore on pleasure (and I would probably stay here if so) but when one gets in late or has early flights/meetings this is a downside. The location is great however although even though the Conrad is across in Suntech City they are a bit crisper and the rooms larger/quieter and just a better business hotel in my opinion. The view from the rooftop bar at the Fullerton is a must though. Random side note: towels are not exactly soft for a luxury hotel. In the end would stay for pleasure but for business one should weigh location vs. other needs.</v>
      </c>
    </row>
    <row r="135" spans="1:8">
      <c r="A135">
        <f>other_hotels_test!A135</f>
        <v>134</v>
      </c>
      <c r="B135" t="str">
        <f>MID(other_hotels_test!F135,FIND("-r",other_hotels_test!F135,1)+2,9)</f>
        <v>183148401</v>
      </c>
      <c r="C135" t="str">
        <f>other_hotels_test!J135</f>
        <v>“Classy Hotel”</v>
      </c>
      <c r="D135" t="str">
        <f>Formatted!N135</f>
        <v>Reviewed 31 October 2013</v>
      </c>
      <c r="E135" t="str">
        <f>Formatted!D135</f>
        <v>5 of 5 stars</v>
      </c>
      <c r="F135" t="str">
        <f>Formatted!E135</f>
        <v xml:space="preserve">5 </v>
      </c>
      <c r="G135" t="str">
        <f t="shared" si="2"/>
        <v>183148401</v>
      </c>
      <c r="H135" t="str">
        <f>other_hotels_test!K135</f>
        <v>We stayed for 6 days in October this is a beautiful hotel. The staff are really good check in is great . We stayed in a Quay room on the 6th floor room 601 had direct views over the Marina and you could watch the light show on your balcony every night. I was sick and had to be taken to hospital while I was there the staff are amazing. From telling my husband to go to the hospital then the cleaning staff coming in and giving me water and cleaning while I was in bed. Also the room service is really good. This hotel isn't cheap but you pay for what you get and being that it's right between the Marina and Clarke Key and you can walk everywhere it's a great location. The only thing I would say is the price of coffee and soft drink at $14.00 SING. I find it to be having travelled a lot through Asia really over the top. But it's such a wonderful building big classic rooms great view would go back again. Also fitness centre really good. See you soon Fullerton.</v>
      </c>
    </row>
    <row r="136" spans="1:8">
      <c r="A136">
        <f>other_hotels_test!A136</f>
        <v>135</v>
      </c>
      <c r="B136" t="str">
        <f>MID(other_hotels_test!F136,FIND("-r",other_hotels_test!F136,1)+2,9)</f>
        <v>183148401</v>
      </c>
      <c r="C136" t="str">
        <f>other_hotels_test!J136</f>
        <v>“This is a one of the most hospitality &amp; beautiful hotel that I ever stay at!!!”</v>
      </c>
      <c r="D136" t="str">
        <f>Formatted!N136</f>
        <v>Reviewed 31 October 2013</v>
      </c>
      <c r="E136" t="str">
        <f>Formatted!D136</f>
        <v>5 of 5 stars</v>
      </c>
      <c r="F136" t="str">
        <f>Formatted!E136</f>
        <v xml:space="preserve">5 </v>
      </c>
      <c r="G136" t="str">
        <f t="shared" si="2"/>
        <v>183148401</v>
      </c>
      <c r="H136" t="str">
        <f>other_hotels_test!K136</f>
        <v>Hi I'm from sunny Sydney me &amp; my wife recently stay at this beautiful hotel for 3 night the hospitality the services the very friendly &amp; helpful staffs shown to us were unbelievable. They make our stay so very enjoyable and because we celebration of our 36 years wedding anniversary there they even provide wine &amp; strawberry with the hotel compliment which gave us a great surprise! I would not hesitate to recommend this great hotel to anyone!!! And if I ever passing Singapore I certainly would stay there!</v>
      </c>
    </row>
    <row r="137" spans="1:8">
      <c r="A137">
        <f>other_hotels_test!A137</f>
        <v>136</v>
      </c>
      <c r="B137" t="str">
        <f>MID(other_hotels_test!F137,FIND("-r",other_hotels_test!F137,1)+2,9)</f>
        <v>116297553</v>
      </c>
      <c r="C137" t="str">
        <f>other_hotels_test!J137</f>
        <v>“impeccable service with panoramic view in CBD”</v>
      </c>
      <c r="D137" t="str">
        <f>Formatted!N137</f>
        <v>Reviewed 5 August 2011</v>
      </c>
      <c r="E137" t="str">
        <f>Formatted!D137</f>
        <v>5 of 5 stars</v>
      </c>
      <c r="F137" t="str">
        <f>Formatted!E137</f>
        <v xml:space="preserve">5 </v>
      </c>
      <c r="G137" t="str">
        <f t="shared" si="2"/>
        <v>116297553</v>
      </c>
      <c r="H137" t="str">
        <f>other_hotels_test!K137</f>
        <v>historical hotel at perfect location easy to access anywhere. only 5 mins to mrt raffles place station. stayed at straits club quay double room for a week on 861 panoramic view of singapore. don't miss their breadfast buffet international cuisines well-served (never get bored) breadfast served outdoor by the river too but too many crows waiting for your dishes. must try: their lighthouse restaurant serves italian cuisine **impeccable service worth every penny u spent** love it and will be back next year!!!</v>
      </c>
    </row>
    <row r="138" spans="1:8">
      <c r="A138">
        <f>other_hotels_test!A138</f>
        <v>137</v>
      </c>
      <c r="B138" t="str">
        <f>MID(other_hotels_test!F138,FIND("-r",other_hotels_test!F138,1)+2,9)</f>
        <v>116297553</v>
      </c>
      <c r="C138" t="str">
        <f>other_hotels_test!J138</f>
        <v>“Colonial Charm and Peaceful Setting”</v>
      </c>
      <c r="D138" t="str">
        <f>Formatted!N138</f>
        <v>Reviewed 5 August 2011</v>
      </c>
      <c r="E138" t="str">
        <f>Formatted!D138</f>
        <v>5 of 5 stars</v>
      </c>
      <c r="F138" t="str">
        <f>Formatted!E138</f>
        <v xml:space="preserve">5 </v>
      </c>
      <c r="G138" t="str">
        <f t="shared" si="2"/>
        <v>116297553</v>
      </c>
      <c r="H138" t="str">
        <f>other_hotels_test!K138</f>
        <v>The Fullerton was one of the nicest city hotels I have ever visited. Unlike the generic 5 star hotels that characterise many busy cities the Fullerton is full of charm and its colonial architecture is stunning. Location wise its worth noting that a shopping trip on Orchard Road requires a 5-10 minute cab ride. For some this may be a problem but I found cabs plentiful and for around $10 no problem at all. The Fullerton is adjacent to the gorgeous gardens surrounding the Asian Civilisation Museum and is a short stroll to Boat Quay. Also a short stroll away are the restaurants and waterfront promenades that overlook the new Marina Bay Sands Precinct. We only ate breakfast at the hotel and that was divine. Rooms were spacious - the reception doing a good job on the check in up-sell. The pool was the perfect end to a day exploring but watch the slippery tiles! The fullerton will now be my hotel of choice in Singapore. I look forward to my next trip.</v>
      </c>
    </row>
    <row r="139" spans="1:8">
      <c r="A139">
        <f>other_hotels_test!A139</f>
        <v>138</v>
      </c>
      <c r="B139" t="str">
        <f>MID(other_hotels_test!F139,FIND("-r",other_hotels_test!F139,1)+2,9)</f>
        <v>116297553</v>
      </c>
      <c r="C139" t="str">
        <f>other_hotels_test!J139</f>
        <v>“Special treat”</v>
      </c>
      <c r="D139" t="str">
        <f>Formatted!N139</f>
        <v>Reviewed 5 August 2011</v>
      </c>
      <c r="E139" t="str">
        <f>Formatted!D139</f>
        <v>5 of 5 stars</v>
      </c>
      <c r="F139" t="str">
        <f>Formatted!E139</f>
        <v xml:space="preserve">5 </v>
      </c>
      <c r="G139" t="str">
        <f t="shared" si="2"/>
        <v>116297553</v>
      </c>
      <c r="H139" t="str">
        <f>other_hotels_test!K139</f>
        <v>Spending a week at The Fullerton was a special treat. The hotel was lovely and everything was spot on including the location. Be warned though - this is a five star hotel with five star prices! We have happy memories of several visits to Singapore and were really disappointed to find this trip that profit (or rip off in some cases) was now more important than service so we doubt we'll be going back. Would highly recommend The Fullerton though.</v>
      </c>
    </row>
    <row r="140" spans="1:8">
      <c r="A140">
        <f>other_hotels_test!A140</f>
        <v>139</v>
      </c>
      <c r="B140" t="str">
        <f>MID(other_hotels_test!F140,FIND("-r",other_hotels_test!F140,1)+2,9)</f>
        <v>116297553</v>
      </c>
      <c r="C140" t="str">
        <f>other_hotels_test!J140</f>
        <v>“Still Amazing”</v>
      </c>
      <c r="D140" t="str">
        <f>Formatted!N140</f>
        <v>Reviewed 5 August 2011</v>
      </c>
      <c r="E140" t="str">
        <f>Formatted!D140</f>
        <v>5 of 5 stars</v>
      </c>
      <c r="F140" t="str">
        <f>Formatted!E140</f>
        <v xml:space="preserve">5 </v>
      </c>
      <c r="G140" t="str">
        <f t="shared" si="2"/>
        <v>116297553</v>
      </c>
      <c r="H140" t="str">
        <f>other_hotels_test!K140</f>
        <v>This place just keeps getting better. Whilst its starting to show its age in the rooms its by no means old the staff are impeccably trained the service is 2nd to none the venue is stunning the location is fantastic and the food is amazing.. Book inline with the hotel and get a better rate and often an upgrade.. you wont be disappointed.</v>
      </c>
    </row>
    <row r="141" spans="1:8">
      <c r="A141">
        <f>other_hotels_test!A141</f>
        <v>140</v>
      </c>
      <c r="B141" t="str">
        <f>MID(other_hotels_test!F141,FIND("-r",other_hotels_test!F141,1)+2,9)</f>
        <v>116297553</v>
      </c>
      <c r="C141" t="str">
        <f>other_hotels_test!J141</f>
        <v>“Expensive but worth it...”</v>
      </c>
      <c r="D141" t="str">
        <f>Formatted!N141</f>
        <v>Reviewed 5 August 2011</v>
      </c>
      <c r="E141" t="str">
        <f>Formatted!D141</f>
        <v>5 of 5 stars</v>
      </c>
      <c r="F141" t="str">
        <f>Formatted!E141</f>
        <v xml:space="preserve">5 </v>
      </c>
      <c r="G141" t="str">
        <f t="shared" si="2"/>
        <v>116297553</v>
      </c>
      <c r="H141" t="str">
        <f>other_hotels_test!K141</f>
        <v>Excellent quality all around. Helpful staff. Great location just next to Boat Quay. Expensive compared to some of the alternatives but at least you get your money's worth. Good quality food. Excellent lobby lounge.</v>
      </c>
    </row>
    <row r="142" spans="1:8">
      <c r="A142">
        <f>other_hotels_test!A142</f>
        <v>141</v>
      </c>
      <c r="B142" t="str">
        <f>MID(other_hotels_test!F142,FIND("-r",other_hotels_test!F142,1)+2,9)</f>
        <v>118180216</v>
      </c>
      <c r="C142" t="str">
        <f>other_hotels_test!J142</f>
        <v>“One of the best in Singapore”</v>
      </c>
      <c r="D142" t="str">
        <f>Formatted!N142</f>
        <v>Reviewed 16 September 2011</v>
      </c>
      <c r="E142" t="str">
        <f>Formatted!D142</f>
        <v>4 of 5 stars</v>
      </c>
      <c r="F142" t="str">
        <f>Formatted!E142</f>
        <v xml:space="preserve">4 </v>
      </c>
      <c r="G142" t="str">
        <f t="shared" si="2"/>
        <v>118180216</v>
      </c>
      <c r="H142" t="str">
        <f>other_hotels_test!K142</f>
        <v>I had a 2 day stop-over here and found it a great place to stay. A lot of the clientele are business travellers but as stop-over tourist I found it very good. It has a lovely location next to the river with good walks to Boat Quay and Clark Quay and is also a short walk to the Raffles Place MRT. Rooms are not large but evry well-appointed with one of the best bathrooms I have ever had. Service is good and the building has a lot of atmosphere. Good poll too with great views. The Post Bar is one of the places for a cocktail in the city especially on Friday evening. Not cheap but all in all a great place if you want to splurge.</v>
      </c>
    </row>
    <row r="143" spans="1:8">
      <c r="A143">
        <f>other_hotels_test!A143</f>
        <v>142</v>
      </c>
      <c r="B143" t="str">
        <f>MID(other_hotels_test!F143,FIND("-r",other_hotels_test!F143,1)+2,9)</f>
        <v>118180216</v>
      </c>
      <c r="C143" t="str">
        <f>other_hotels_test!J143</f>
        <v>“Does what it says on the tin”</v>
      </c>
      <c r="D143" t="str">
        <f>Formatted!N143</f>
        <v>Reviewed 15 September 2011</v>
      </c>
      <c r="E143" t="str">
        <f>Formatted!D143</f>
        <v>5 of 5 stars</v>
      </c>
      <c r="F143" t="str">
        <f>Formatted!E143</f>
        <v xml:space="preserve">5 </v>
      </c>
      <c r="G143" t="str">
        <f t="shared" si="2"/>
        <v>118180216</v>
      </c>
      <c r="H143" t="str">
        <f>other_hotels_test!K143</f>
        <v>A luxurious - without being too over the top - hotel well situated within easy reach of the business district. Very professional service and relaxed atmosphere' whilst this hotel isn't cheap it delivers competently on every level.</v>
      </c>
    </row>
    <row r="144" spans="1:8">
      <c r="A144">
        <f>other_hotels_test!A144</f>
        <v>143</v>
      </c>
      <c r="B144" t="str">
        <f>MID(other_hotels_test!F144,FIND("-r",other_hotels_test!F144,1)+2,9)</f>
        <v>118180216</v>
      </c>
      <c r="C144" t="str">
        <f>other_hotels_test!J144</f>
        <v>“Beautiful architecture on the outside slightly tired on the inside.”</v>
      </c>
      <c r="D144" t="str">
        <f>Formatted!N144</f>
        <v>Reviewed 13 September 2011</v>
      </c>
      <c r="E144" t="str">
        <f>Formatted!D144</f>
        <v>4 of 5 stars</v>
      </c>
      <c r="F144" t="str">
        <f>Formatted!E144</f>
        <v xml:space="preserve">4 </v>
      </c>
      <c r="G144" t="str">
        <f t="shared" si="2"/>
        <v>118180216</v>
      </c>
      <c r="H144" t="str">
        <f>other_hotels_test!K144</f>
        <v>Family visit to the Fullerton had to take 2 rooms for the 4 of us as my son is now 12 years old and classed as an adult so made the 3 nights quite expensive. The hotel is housed in a very beautiful building in a great location. The rooms are slightly old fashioned and tired although nice and clean. Service very good with friendly and attentive staff. The pool is small for a hotel of this size although guests can use the Fullerton Bay hotel which is a short walk and a fantastic roof top facility. We used the Fullerton pool late one evening and found it to be quite dirty. Breakfast was excellent but not included in our booking so was expensive especially for the kids but great selection of food at a high standard.</v>
      </c>
    </row>
    <row r="145" spans="1:8">
      <c r="A145">
        <f>other_hotels_test!A145</f>
        <v>144</v>
      </c>
      <c r="B145" t="str">
        <f>MID(other_hotels_test!F145,FIND("-r",other_hotels_test!F145,1)+2,9)</f>
        <v>118180216</v>
      </c>
      <c r="C145" t="str">
        <f>other_hotels_test!J145</f>
        <v>“Great hotel for tourist”</v>
      </c>
      <c r="D145" t="str">
        <f>Formatted!N145</f>
        <v>Reviewed 13 September 2011</v>
      </c>
      <c r="E145" t="str">
        <f>Formatted!D145</f>
        <v>5 of 5 stars</v>
      </c>
      <c r="F145" t="str">
        <f>Formatted!E145</f>
        <v xml:space="preserve">5 </v>
      </c>
      <c r="G145" t="str">
        <f t="shared" si="2"/>
        <v>118180216</v>
      </c>
      <c r="H145" t="str">
        <f>other_hotels_test!K145</f>
        <v>I stayed there for 3 nights at weekend with my parents and kid. This hotel is beside Singapore river some attractions and good restaurant is just few steps away. Hotel room is big and with superb decoration the breakfast is very good everything is just perfect. My parents and kid love the hotel very much!</v>
      </c>
    </row>
    <row r="146" spans="1:8">
      <c r="A146">
        <f>other_hotels_test!A146</f>
        <v>145</v>
      </c>
      <c r="B146" t="str">
        <f>MID(other_hotels_test!F146,FIND("-r",other_hotels_test!F146,1)+2,9)</f>
        <v>118180216</v>
      </c>
      <c r="C146" t="str">
        <f>other_hotels_test!J146</f>
        <v>“Good for Business and for Tourism”</v>
      </c>
      <c r="D146" t="str">
        <f>Formatted!N146</f>
        <v>Reviewed 12 September 2011</v>
      </c>
      <c r="E146" t="str">
        <f>Formatted!D146</f>
        <v>5 of 5 stars</v>
      </c>
      <c r="F146" t="str">
        <f>Formatted!E146</f>
        <v xml:space="preserve">5 </v>
      </c>
      <c r="G146" t="str">
        <f t="shared" si="2"/>
        <v>118180216</v>
      </c>
      <c r="H146" t="str">
        <f>other_hotels_test!K146</f>
        <v>Went to this hotel twice for business trips. It is a landmark hotel in Singapore but does not live only from that. In fact besides the privileged location close to many attractions  good restaurants the River and the F1 track it offers very good services clean and very comfortable rooms and some sort of atmosphere which makes the place welcoming. One high point is the swimming pool overlooking the River and the bridge ideal if you arrive from a long flight in the end of the afternoon. For the business traveller I saw some people having business breakfast meetings there and there are even more convenient rooms and lounges for that effect. Also from that hotel it is convenient to go for meetings in Singapore but also explore tourist attractions. Recently new hotels have come to Singapore particularly at the new Marina complex. i still like this one and would recommend it to anyone.</v>
      </c>
    </row>
    <row r="147" spans="1:8">
      <c r="A147">
        <f>other_hotels_test!A147</f>
        <v>146</v>
      </c>
      <c r="B147" t="str">
        <f>MID(other_hotels_test!F147,FIND("-r",other_hotels_test!F147,1)+2,9)</f>
        <v>225390987</v>
      </c>
      <c r="C147" t="str">
        <f>other_hotels_test!J147</f>
        <v>“Great staff great place great location”</v>
      </c>
      <c r="D147" t="str">
        <f>Formatted!N147</f>
        <v>Reviewed 30 August 2014</v>
      </c>
      <c r="E147" t="str">
        <f>Formatted!D147</f>
        <v>5 of 5 stars</v>
      </c>
      <c r="F147" t="str">
        <f>Formatted!E147</f>
        <v xml:space="preserve">5 </v>
      </c>
      <c r="G147" t="str">
        <f t="shared" si="2"/>
        <v>225390987</v>
      </c>
      <c r="H147" t="str">
        <f>other_hotels_test!K147</f>
        <v>Stayed here as part of my honeymoon and have found the hotel to be brilliant really helpful staff and great quality accommodation. The location is perfect for exploring Singapore and Taxi's are relatively cheap for going to zoo and visiting other further locations advised in lonely planet. If I ever come back I would def stay here again.</v>
      </c>
    </row>
    <row r="148" spans="1:8">
      <c r="A148">
        <f>other_hotels_test!A148</f>
        <v>147</v>
      </c>
      <c r="B148" t="str">
        <f>MID(other_hotels_test!F148,FIND("-r",other_hotels_test!F148,1)+2,9)</f>
        <v>225390987</v>
      </c>
      <c r="C148" t="str">
        <f>other_hotels_test!J148</f>
        <v>“Beautiful historic hotel; great location and service”</v>
      </c>
      <c r="D148" t="str">
        <f>Formatted!N148</f>
        <v>Reviewed 29 August 2014</v>
      </c>
      <c r="E148" t="str">
        <f>Formatted!D148</f>
        <v>5 of 5 stars</v>
      </c>
      <c r="F148" t="str">
        <f>Formatted!E148</f>
        <v xml:space="preserve">5 </v>
      </c>
      <c r="G148" t="str">
        <f t="shared" si="2"/>
        <v>225390987</v>
      </c>
      <c r="H148" t="str">
        <f>other_hotels_test!K148</f>
        <v>I have stayed at The Fullerton Hotel on three separate occasions during the past 6 months. I have stayed at other hotels in Singapore but The Fullerton definitely is my favorite. As other reviewers have mentioned the property has a very interesting history and free tours of the property are offered to hotel guests. Rooms: The rooms are very clean and the amenities provided are top-notch. The beds are comfortable and the rooms are modern and stylish. If possible try to get a room with something other than a courtyard view. Location: The Fullerton is located in the Marina Bay area and there are lots of restaurants and bars within walking distance. The Marina area is very lively at night. It also is about a 3 minute walk away from the Asian Civilzations Museum which definitely is worth checking out if you are in the area. Singapore's main business district also is withing walking distance of The Fullerton. Food: The breakfast buffet at The Fullerton is quite good but my favorite place to eat on site is the Indian lunch buffet. They serve an excellent high tea at the hotel as well. I thought that The Town Restaurant was just okay though. Tips: -Be sure to sign up for their iPrestige Rewards program. It's free to sign up and you will receive your choice of a free welcome drink $10 food credit free pressing for an item of clothing etc. Only a few hotels participate in this rewards program but it is worth signing up for since you get a freebie right away. -The service is great here. Here's one example: If you find that your cab driver will not accept credit cards for some reason and you don't have Singaporean currency the hotel will cover the cost of your cab and add it to your room.</v>
      </c>
    </row>
    <row r="149" spans="1:8">
      <c r="A149">
        <f>other_hotels_test!A149</f>
        <v>148</v>
      </c>
      <c r="B149" t="str">
        <f>MID(other_hotels_test!F149,FIND("-r",other_hotels_test!F149,1)+2,9)</f>
        <v>225390987</v>
      </c>
      <c r="C149" t="str">
        <f>other_hotels_test!J149</f>
        <v>“Very good but flawed....”</v>
      </c>
      <c r="D149" t="str">
        <f>Formatted!N149</f>
        <v>Reviewed 27 August 2014</v>
      </c>
      <c r="E149" t="str">
        <f>Formatted!D149</f>
        <v>4 of 5 stars</v>
      </c>
      <c r="F149" t="str">
        <f>Formatted!E149</f>
        <v xml:space="preserve">4 </v>
      </c>
      <c r="G149" t="str">
        <f t="shared" si="2"/>
        <v>225390987</v>
      </c>
      <c r="H149" t="str">
        <f>other_hotels_test!K149</f>
        <v>This is a great hotel in many ways - top location magnificent heritage building very good service and large rooms but it just fell short in a couple of areas to justify a top rating. Specifically: - the rooms could do with some freshening up - this was my 3rd stay the first being about 10 years ago and the decor doesn't seem to have changed at all since my first visit. I understand the notion of timeless elegance etc but it's all starting to feel just a little dated. - our Heritage Room on the 5th floor was spacious and well appointed and had a huge balcony area but unfortunately the balcony had a 10 ft masonry wall around it effectively blocking out any sort of a view. All we could see was the top of the HSBC building! - breakfast spread was amazing - my wife loved it and thinks I'm being really picky mentioning this - but too many items were left to stand too long so that stuff like bacon baked beans hash browns etc were lukewarm at best. Despite all this I must reiterate that we did enjoy our stay but next time in Singapore I think I would be inclined to try somwhere else.</v>
      </c>
    </row>
    <row r="150" spans="1:8">
      <c r="A150">
        <f>other_hotels_test!A150</f>
        <v>149</v>
      </c>
      <c r="B150" t="str">
        <f>MID(other_hotels_test!F150,FIND("-r",other_hotels_test!F150,1)+2,9)</f>
        <v>225390987</v>
      </c>
      <c r="C150" t="str">
        <f>other_hotels_test!J150</f>
        <v>“Singapore is Fullerton!!!”</v>
      </c>
      <c r="D150" t="str">
        <f>Formatted!N150</f>
        <v>Reviewed 27 August 2014</v>
      </c>
      <c r="E150" t="str">
        <f>Formatted!D150</f>
        <v>5 of 5 stars</v>
      </c>
      <c r="F150" t="str">
        <f>Formatted!E150</f>
        <v xml:space="preserve">5 </v>
      </c>
      <c r="G150" t="str">
        <f t="shared" si="2"/>
        <v>225390987</v>
      </c>
      <c r="H150" t="str">
        <f>other_hotels_test!K150</f>
        <v>I travel a lot all over the world Singapore was a surprise for me as the city of excellence: everything well done cleaned well organized and Fullerton is the best mirror of this reality! The building is historic as it was the old base of the Poste Office and the hotel organizes a tour for guests and also for tourists not in the hotel. Elegant fully luxury equipped in the centre large with any facilities 24 hours gym beautiful pool (not at so high level as one in Marina but panoramic as well and not caothic as one in Marina) panoramic restaurant and many restaurants of different cuisine to choose all of high level. There is also a sweet buffet where you can eat special desserts pastries cakes mousse esotic fruits chocolates... at every time. The buffet restaurant is EXCELLENT with a choice for any taste (excellent fish also oyster and row fish) japanese chinese indian Italian french mexican vegetarian...; the breakfast is until 11am. Room are large and comfortable it's a really pleasure stay! Concierges are very nice and helpful they also offer you a bottle of water as courtesy and remember everything happend to you. My stay in Fullerton was amazing and surely when I'll come back to Singapore it's my unique choise and I do suggest it!</v>
      </c>
    </row>
    <row r="151" spans="1:8">
      <c r="A151">
        <f>other_hotels_test!A151</f>
        <v>150</v>
      </c>
      <c r="B151" t="str">
        <f>MID(other_hotels_test!F151,FIND("-r",other_hotels_test!F151,1)+2,9)</f>
        <v>225390987</v>
      </c>
      <c r="C151" t="str">
        <f>other_hotels_test!J151</f>
        <v>“A First rate service and top quality hotel”</v>
      </c>
      <c r="D151" t="str">
        <f>Formatted!N151</f>
        <v>Reviewed 26 August 2014</v>
      </c>
      <c r="E151" t="str">
        <f>Formatted!D151</f>
        <v>5 of 5 stars</v>
      </c>
      <c r="F151" t="str">
        <f>Formatted!E151</f>
        <v xml:space="preserve">5 </v>
      </c>
      <c r="G151" t="str">
        <f t="shared" si="2"/>
        <v>225390987</v>
      </c>
      <c r="H151" t="str">
        <f>other_hotels_test!K151</f>
        <v>We booked the hotel primarily for its proximity to the Boat Quay Marina Bay and the Gardens by the Bay which are all within walking distance. The quayside room with balcony we booked based on other tripadvisor reviews was excellant with stunning views of the Marina Sands hotel and evening lightshow. The hotel is of top quality and service from reception onwards was not notch nothing was too much trouble. We had a 615am departure and the reception even arranged a takeaway breakfast bag for us! We had one meal in the Lighthouse Restaraunt on the rooftop pretty pricey even after the 30% deduction for being a hotel guest so definately a one-off treat.</v>
      </c>
    </row>
    <row r="152" spans="1:8">
      <c r="A152">
        <f>other_hotels_test!A152</f>
        <v>151</v>
      </c>
      <c r="B152" t="str">
        <f>MID(other_hotels_test!F152,FIND("-r",other_hotels_test!F152,1)+2,9)</f>
        <v>114769625</v>
      </c>
      <c r="C152" t="str">
        <f>other_hotels_test!J152</f>
        <v>“Great location with great view in historic remodeled building”</v>
      </c>
      <c r="D152" t="str">
        <f>Formatted!N152</f>
        <v>Reviewed 27 June 2011</v>
      </c>
      <c r="E152" t="str">
        <f>Formatted!D152</f>
        <v>5 of 5 stars</v>
      </c>
      <c r="F152" t="str">
        <f>Formatted!E152</f>
        <v xml:space="preserve">5 </v>
      </c>
      <c r="G152" t="str">
        <f t="shared" si="2"/>
        <v>114769625</v>
      </c>
      <c r="H152" t="str">
        <f>other_hotels_test!K152</f>
        <v>We stayed for two nights at the Fullerton Hotel our last two nights of a three week Asia trip. We stayed in a suite on the fourth floor. The room was immaculate with a living room separated from the bedroom and a bathroom with tub and shower stall between them. The suite was well decorated and showed no signs of wear. Water pressure in the bathroom was excellent (not always the case in other hotels we stayed in). We heard no noise from adjoining rooms. We stayed in a "club" suite so had access to the hotel lounge. We had breakfast in the lounge and enjoyed two evenings of cocktails during happy hour. This was greatly appreciated as it reduced the expenses quite a bit! A gin on the rocks (double) with olives was $40 Singapore at the bar! The staff were highly accommodating and we felt well taken care of. The location was very good if you had business in the financial district a little less so if you were a tourist--you would have to walk a bit to the tourist spots except for the Merlion which was right beside the hotel. We were directly across from the Marina Bay Sands resort and had perfect views for their nighly lights show. We had dinner one night in the Lighthouse restaurant at the top of the Fullerton and the food was very very good with excellent wine choices. We have no problem recommending this to others as a fine place to stay.</v>
      </c>
    </row>
    <row r="153" spans="1:8">
      <c r="A153">
        <f>other_hotels_test!A153</f>
        <v>152</v>
      </c>
      <c r="B153" t="str">
        <f>MID(other_hotels_test!F153,FIND("-r",other_hotels_test!F153,1)+2,9)</f>
        <v>114769625</v>
      </c>
      <c r="C153" t="str">
        <f>other_hotels_test!J153</f>
        <v>“Room with(out) a view……”</v>
      </c>
      <c r="D153" t="str">
        <f>Formatted!N153</f>
        <v>Reviewed 26 June 2011</v>
      </c>
      <c r="E153" t="str">
        <f>Formatted!D153</f>
        <v>2 of 5 stars</v>
      </c>
      <c r="F153" t="str">
        <f>Formatted!E153</f>
        <v xml:space="preserve">2 </v>
      </c>
      <c r="G153" t="str">
        <f t="shared" si="2"/>
        <v>114769625</v>
      </c>
      <c r="H153" t="str">
        <f>other_hotels_test!K153</f>
        <v>This hotel looks fantastic from the outside a beautifully preserved colonial masterpiece (formerly the Post Office HQ). The location is idea for both tourists and business customers. In our experience this is where the superlatives end. While the Fullerton Hotel markets itself as a 5-star hotel it struggles to live up to this rating (nearer 3-4 stars). Rather than maintaining the colonial feel in the interior it has been turned into a ghastly lake of marble. The service is OK in general but inconsistent. Back to the room (Post Master) my wife booked in for three weeks and they gave her a room with a view of a wall! It was an enclosed terrace (with no furniture) with a glimpse of the view through three holes in the wall (fine for those 6’ 6” and over); a photo has been uploaded with this review. The room itself was more akin to a motel room built-in furniture all along one wall etc. The bathroom was fine except the shower leaked like a sieve with a river of water flowing into the toilet (and signs of many botched jobs trying to fix the problem). Room cleanliness was OK but a few surfaces were dusty. The real gripe is that you would expect that they would give someone staying for three weeks a decent room even at the corporate rate. A few of observations to note: - The Courtyard rooms are interior rooms that face into the atrium with very little sunlight noise from the lobby below and no way of knowing what the weather is like outside - The Roof Garden area for entertaining is in fact indoors and suspended over the atrium (and noisy) - Getting a taxi to the airport on Sunday evening took a lot longer than expected (long queue and ineffective doorman) - The Lantern Bar at the Fullerton Bay Hotel next door was a great spot for drinks and bar snacks (or dinner) with great views of the bay and the evening light-show. Highly recommended – it can get very crowded so ensure you get the concierge at the Fullerton Hotel to book you a table - The high speed wireless internet is excellent and free (and works all around the hotel including the pool) Service on a slow night on the terrace of the Post Bar was very very slow - not just for us but for everyone. We had to point out the waitress that there we other people waiting for service (and who arrived before us). At breakfast you get dumped at your table by the person who greets you with no explanation of the options or service. Weekend buffet breakfast is a scrum as they seem to let everyone in without thought as to their ability to feed/service the crowd. Only eat outside if you are willing to share your meal with the birds! (The only place in Singapore that seems to have this issue). The pool is pleasant but small and they have tried to squeeze far too many sunbeds into the small area – pool service is patchy (most of the time they provide a phone with a number to call). A pool-side meal that was meant to be hot was cold (including the French fries). Pool meals were not taken away and quickly attract birds that pecked at the unfinished meals scattering food everywhere. We have stayed at a number of the four and five star hotels in Singapore and this one would rate as being relatively poor quality and value despite the fantastic build and location.</v>
      </c>
    </row>
    <row r="154" spans="1:8">
      <c r="A154">
        <f>other_hotels_test!A154</f>
        <v>153</v>
      </c>
      <c r="B154" t="str">
        <f>MID(other_hotels_test!F154,FIND("-r",other_hotels_test!F154,1)+2,9)</f>
        <v>114769625</v>
      </c>
      <c r="C154" t="str">
        <f>other_hotels_test!J154</f>
        <v>“Beautiful historic hotel well worth the money!!”</v>
      </c>
      <c r="D154" t="str">
        <f>Formatted!N154</f>
        <v>Reviewed 22 June 2011</v>
      </c>
      <c r="E154" t="str">
        <f>Formatted!D154</f>
        <v>5 of 5 stars</v>
      </c>
      <c r="F154" t="str">
        <f>Formatted!E154</f>
        <v xml:space="preserve">5 </v>
      </c>
      <c r="G154" t="str">
        <f t="shared" si="2"/>
        <v>114769625</v>
      </c>
      <c r="H154" t="str">
        <f>other_hotels_test!K154</f>
        <v>We stayed at the Fullerton on our last night in Singapore and I must say it is truly a fantastic hotel. The service is impeccable and the staff very courteous and helpful. As it was our anniversary the staff were lovely in providing us with a complimentary upgrade without us knowing until they had escorted us to our room on the Straits Floor. We had initially booked a Courtyard room and were upgraded to a Heritage room. Whilst there wasn't a view the room is lovely and furnished beautifully. the bathroom is very spacious with marble finishes. There was complimentary tea and water available as well. Because it was our anniversary the staff provided us with a complimentary bottle of French Red Wine and two platters with chocolate and fruit all waiting for us when we returned to our rooms. If this isn't exceptional service then I don't know what is. Breakfast at the Fullerton is amazing with a vast variety of cuisines available. The waiters are very attentive always smiling as they walk past. I would like to thank the staff at the Fullerton Hotel for making our Anniversary ever so special. We will most definitely return in the future without a doubt.</v>
      </c>
    </row>
    <row r="155" spans="1:8">
      <c r="A155">
        <f>other_hotels_test!A155</f>
        <v>154</v>
      </c>
      <c r="B155" t="str">
        <f>MID(other_hotels_test!F155,FIND("-r",other_hotels_test!F155,1)+2,9)</f>
        <v>114769625</v>
      </c>
      <c r="C155" t="str">
        <f>other_hotels_test!J155</f>
        <v>“yet another great stay at the Fullerton”</v>
      </c>
      <c r="D155" t="str">
        <f>Formatted!N155</f>
        <v>Reviewed 20 June 2011</v>
      </c>
      <c r="E155" t="str">
        <f>Formatted!D155</f>
        <v>4 of 5 stars</v>
      </c>
      <c r="F155" t="str">
        <f>Formatted!E155</f>
        <v xml:space="preserve">4 </v>
      </c>
      <c r="G155" t="str">
        <f t="shared" si="2"/>
        <v>114769625</v>
      </c>
      <c r="H155" t="str">
        <f>other_hotels_test!K155</f>
        <v>The fullerton is truly my favourite hotel in Singapore. The service is always fantastic (though not sure about the new safari style uniforms of the doormen ... I prefer the old ones but maybe I'll get used to them eventually) and a breath of fresh air. Stayed in the Straits club rooms so picked up a free breakfast each day (and free internet). Fairly simple fair compared to the full breakfast downstairs but at least you don't have to pay full hotel rates for it - and given what I eat in the morning I struggle to justify the cost. Still I was never able to drink the Moet they offered each morning! My biggest complaint was a light feature outside my room which was on all night and the curtains wouldn't block out ... I stayed on the 4th floor room 443 in fact and from looking at the building all the 4th floor rooms on entrance/pool side would all have the same problem. Next time I stay I'd be asking for one on the Marina side or not on the 4th floor. While the service style of building and great rooms are the main attraction I believe the location of the hotel is also sensational. Right on the river near Indochine and Boat Quay and next to the Merlion. A short walk through the park to the underground connectino to Raffles City and Marina Square ... so very convenient for shopping. I've stayed at many places in Singapore and while I stray from time to time I always keep coming back to the Fullerton.</v>
      </c>
    </row>
    <row r="156" spans="1:8">
      <c r="A156">
        <f>other_hotels_test!A156</f>
        <v>155</v>
      </c>
      <c r="B156" t="str">
        <f>MID(other_hotels_test!F156,FIND("-r",other_hotels_test!F156,1)+2,9)</f>
        <v>114769625</v>
      </c>
      <c r="C156" t="str">
        <f>other_hotels_test!J156</f>
        <v>“A Great Product”</v>
      </c>
      <c r="D156" t="str">
        <f>Formatted!N156</f>
        <v>Reviewed 19 June 2011</v>
      </c>
      <c r="E156" t="str">
        <f>Formatted!D156</f>
        <v>5 of 5 stars</v>
      </c>
      <c r="F156" t="str">
        <f>Formatted!E156</f>
        <v xml:space="preserve">5 </v>
      </c>
      <c r="G156" t="str">
        <f t="shared" si="2"/>
        <v>114769625</v>
      </c>
      <c r="H156" t="str">
        <f>other_hotels_test!K156</f>
        <v>I took advantage of the "2 nights for the price of 1" offer this weekend. The staff was very kind to upgrade us to a 2nd floor room facing the sea when I requested if there was a possibility of an upgrade. I have usually stayed in hotels like the Pan Pac and Oriental in Marina Bay but this was special. Perhaps what was outstanding what was the ambience and atmosphere of the place and the staff service which was of a very high standard. The location was also very good very near the MRT which provided easy access to the airport. If the management is reading this pls budget for a japanese bidet then I would rate you 10 out of 10!</v>
      </c>
    </row>
    <row r="157" spans="1:8">
      <c r="A157">
        <f>other_hotels_test!A157</f>
        <v>156</v>
      </c>
      <c r="B157" t="str">
        <f>MID(other_hotels_test!F157,FIND("-r",other_hotels_test!F157,1)+2,9)</f>
        <v>112875764</v>
      </c>
      <c r="C157" t="str">
        <f>other_hotels_test!J157</f>
        <v>“Birds at breakfast table and swimming pool pose a serious health risk”</v>
      </c>
      <c r="D157" t="str">
        <f>Formatted!N157</f>
        <v>Reviewed 12 June 2011</v>
      </c>
      <c r="E157" t="str">
        <f>Formatted!D157</f>
        <v>1 of 5 stars</v>
      </c>
      <c r="F157" t="str">
        <f>Formatted!E157</f>
        <v xml:space="preserve">1 </v>
      </c>
      <c r="G157" t="str">
        <f t="shared" si="2"/>
        <v>112875764</v>
      </c>
      <c r="H157" t="str">
        <f>other_hotels_test!K157</f>
        <v>This hotel advertises as a 5 star but the reality is very different. Not only is the cleanliness below par but also the customer service and the birds at breakfast and in the swimming pool pose a serious health risk. We were given a room with windows so small it felt like a prison and the blurb on the internet regarding original features is misleading. If you choose to eat outside then you are expected to share your dining experience with crows and other birds which fly around on the tables and amongst clean cutlery. The hotel staff seem to have excepted this as the norm and no attempt is made to keep them away for example taking away food quickly in order not to encourage them to stay. Furthermore the birds also make an appearance in the swimming pool were they congregate and drink from the edge of the pool - one bird even showed up with a dead fish in its mouth. Once again this seems to be the norm at the hotel and no preventative measures where taken for example providing an alternative bird bath so as to discourage contact with water that humans are in contact with. From my point of view this is a serious health risk because birds carry diseases. Psittacosis can be spread through contact with bird droppings and avian flu can virus (H5N1) can spread through contact with feces and saliva. The management at the hotel just shrug their shoulders and say they cannot do anything. They were unwilling to compensate us for this experience which was a serious health risk to us and our 4 year old son aswell as an undesirable start to our holiday. If this is part of your normal daily life at the hotel then perhaps you should mention the birds and health risks on your website and other promotional material. We left after one night and found other hotels for the same price but with much higher standards eg Mandarin Oriental which has far superior facilities.</v>
      </c>
    </row>
    <row r="158" spans="1:8">
      <c r="A158">
        <f>other_hotels_test!A158</f>
        <v>157</v>
      </c>
      <c r="B158" t="str">
        <f>MID(other_hotels_test!F158,FIND("-r",other_hotels_test!F158,1)+2,9)</f>
        <v>112875764</v>
      </c>
      <c r="C158" t="str">
        <f>other_hotels_test!J158</f>
        <v>“One of the best hotels I have ever stayed.”</v>
      </c>
      <c r="D158" t="str">
        <f>Formatted!N158</f>
        <v>Reviewed 9 June 2011</v>
      </c>
      <c r="E158" t="str">
        <f>Formatted!D158</f>
        <v>5 of 5 stars</v>
      </c>
      <c r="F158" t="str">
        <f>Formatted!E158</f>
        <v xml:space="preserve">5 </v>
      </c>
      <c r="G158" t="str">
        <f t="shared" si="2"/>
        <v>112875764</v>
      </c>
      <c r="H158" t="str">
        <f>other_hotels_test!K158</f>
        <v>I cannot stop talking about this hotel since I got back from my trip. I got a peek into their amazing service from the time I initiated the booking. We had booked 2 rooms for 2 nights and I had made several special requests which were fulfilled to the T even before we arrived. Most importantly I had asked for an early check in at 8am for my parents and could not wait until 2pm after a long night flight. Right off during the booking I was assured that the hotel will oblige us with it. The Fullerton is an epitome of luxury the massive rooms and even bigger bathrooms. My 2 yr old son fell in love with their bathroom so much so that one of us had to guard the bathroom door to keep him from climbing into the tub. However they need to improve the lighting in the rooms since they appear a bit dull and dark due to lack of lighting. The location couldn’t be more perfect by the river near to most attractions you can stroll to the other side or the river where you will find loads of pubs and restaurants serving the best Singapore chilly crab. The service was impeccable right from the concierge who would go out of their way to suggest which taxis/routes to take so that the cost would be cheaper; to the reception housekeeping room service staff. You get a feeling they just can’t do enough to please you more. My son fell sick with a viral infection and being Sunday all clinics were closed and the house doctor was off ( shouldn’t they be available 24hrs? ). The receptionist went out of his way to guide us to the Raffles hospital and made sure he enquired about the visit on our return. The breakfast buffet was lavish with loads of options to suit every palate. I cannot comment a lot on their food since we had lunch just once at the Town restaurant which was good. Our only regret was not getting a chance to see the swimming pool after reading so much about it in the past reviews. I would definitely return to this hotel on my next visit.</v>
      </c>
    </row>
    <row r="159" spans="1:8">
      <c r="A159">
        <f>other_hotels_test!A159</f>
        <v>158</v>
      </c>
      <c r="B159" t="str">
        <f>MID(other_hotels_test!F159,FIND("-r",other_hotels_test!F159,1)+2,9)</f>
        <v>112875764</v>
      </c>
      <c r="C159" t="str">
        <f>other_hotels_test!J159</f>
        <v>“renovation needed.”</v>
      </c>
      <c r="D159" t="str">
        <f>Formatted!N159</f>
        <v>Reviewed 8 June 2011</v>
      </c>
      <c r="E159" t="str">
        <f>Formatted!D159</f>
        <v>3 of 5 stars</v>
      </c>
      <c r="F159" t="str">
        <f>Formatted!E159</f>
        <v xml:space="preserve">3 </v>
      </c>
      <c r="G159" t="str">
        <f t="shared" si="2"/>
        <v>112875764</v>
      </c>
      <c r="H159" t="str">
        <f>other_hotels_test!K159</f>
        <v>carpet needs to be replaced in the hallway and rooms. We had to request a change of room twice due to strong mild dew smell. In one of the room the mirror was almost falling off the wall. Check in was tremendously slow and some of the front desk personnel was just plain rude and unprofessional.</v>
      </c>
    </row>
    <row r="160" spans="1:8">
      <c r="A160">
        <f>other_hotels_test!A160</f>
        <v>159</v>
      </c>
      <c r="B160" t="str">
        <f>MID(other_hotels_test!F160,FIND("-r",other_hotels_test!F160,1)+2,9)</f>
        <v>112875764</v>
      </c>
      <c r="C160" t="str">
        <f>other_hotels_test!J160</f>
        <v>“Drinks and dinner at the Fullerton”</v>
      </c>
      <c r="D160" t="str">
        <f>Formatted!N160</f>
        <v>Reviewed 3 June 2011</v>
      </c>
      <c r="E160" t="str">
        <f>Formatted!D160</f>
        <v>3 of 5 stars</v>
      </c>
      <c r="F160" t="str">
        <f>Formatted!E160</f>
        <v xml:space="preserve">3 </v>
      </c>
      <c r="G160" t="str">
        <f t="shared" si="2"/>
        <v>112875764</v>
      </c>
      <c r="H160" t="str">
        <f>other_hotels_test!K160</f>
        <v>I met with a friend at the Fullerton Hotel for drinks. The hotel was great! ... it had a very nice lobby. We went straight to the Post Bar which was look lively. Service could have been much better. I felt that they were short on staff and the people that were there were not as attentive. We order some food from Jade and I was very impressed with the Wasabi Shrimp. However they were charging a lot of money for very very very small quantities. Between me and my friend we ordered two dishes at first and clearly it wasn't enough to even satisfy one of us. I was quite disappointed with that. Will I go back to this hotel? - not sure ... maybe for drinks during happy hour and perhaps just for the Wasabi Shrimps. Oh the Chinese restaurant doesn't have any dim sum ...not that I expect all the Chinese restaurants to have them. But yeah I really wanted some that day so its just something I thought was worth mentioning.</v>
      </c>
    </row>
    <row r="161" spans="1:8">
      <c r="A161">
        <f>other_hotels_test!A161</f>
        <v>160</v>
      </c>
      <c r="B161" t="str">
        <f>MID(other_hotels_test!F161,FIND("-r",other_hotels_test!F161,1)+2,9)</f>
        <v>112875764</v>
      </c>
      <c r="C161" t="str">
        <f>other_hotels_test!J161</f>
        <v>“One of the best reasons to visit Singapore! Sets the benchmark.”</v>
      </c>
      <c r="D161" t="str">
        <f>Formatted!N161</f>
        <v>Reviewed 24 May 2011</v>
      </c>
      <c r="E161" t="str">
        <f>Formatted!D161</f>
        <v>5 of 5 stars</v>
      </c>
      <c r="F161" t="str">
        <f>Formatted!E161</f>
        <v xml:space="preserve">5 </v>
      </c>
      <c r="G161" t="str">
        <f t="shared" si="2"/>
        <v>112875764</v>
      </c>
      <c r="H161" t="str">
        <f>other_hotels_test!K161</f>
        <v>I stayed here with my husband and two young children for two nights on our way to Europe. Our stay and experience was unbelievable - it was absolute luxury!! Our room was opulent comfortable and refreshingly cool (it was very hot in Singapore). We had a quay side room with a large balcony from which to take in the incredible view of the river 'old' and 'new' Singapore and the two bridges (which looked stunning when lit up at night). Our children were absolutely delighted with everything the hotel had to offer and it has set the benchmark for them. The kids are still talking about the amazing breakfasts the beautiful pool (overlooking the river) which we felt we had all to ourselves the giant fish in the hotel lobby pond and the excellent service from all the staff. I only wish I could be sitting on the gorgeous hotel terrace which overlooks the pool with a G&amp;T in hand totally pampered right now.</v>
      </c>
    </row>
    <row r="162" spans="1:8">
      <c r="A162">
        <f>other_hotels_test!A162</f>
        <v>161</v>
      </c>
      <c r="B162" t="str">
        <f>MID(other_hotels_test!F162,FIND("-r",other_hotels_test!F162,1)+2,9)</f>
        <v>147765132</v>
      </c>
      <c r="C162" t="str">
        <f>other_hotels_test!J162</f>
        <v>“Good Business Location”</v>
      </c>
      <c r="D162" t="str">
        <f>Formatted!N162</f>
        <v>Reviewed 20 December 2012</v>
      </c>
      <c r="E162" t="str">
        <f>Formatted!D162</f>
        <v>3 of 5 stars</v>
      </c>
      <c r="F162" t="str">
        <f>Formatted!E162</f>
        <v xml:space="preserve">3 </v>
      </c>
      <c r="G162" t="str">
        <f t="shared" si="2"/>
        <v>147765132</v>
      </c>
      <c r="H162" t="str">
        <f>other_hotels_test!K162</f>
        <v>The Fullerton is an impressive looking old world building from the outside. I had a standard room for 3 nights which was not as impressive. The room seemed a little small however the bathroom area was fine. The hotel was busy with functions however good service was maintained. Disappointingly the swimming pool was under renovation which I was not advised of at the time of booking. If known I would have stayed elsewhere.</v>
      </c>
    </row>
    <row r="163" spans="1:8">
      <c r="A163">
        <f>other_hotels_test!A163</f>
        <v>162</v>
      </c>
      <c r="B163" t="str">
        <f>MID(other_hotels_test!F163,FIND("-r",other_hotels_test!F163,1)+2,9)</f>
        <v>147765132</v>
      </c>
      <c r="C163" t="str">
        <f>other_hotels_test!J163</f>
        <v>“Expected More”</v>
      </c>
      <c r="D163" t="str">
        <f>Formatted!N163</f>
        <v>Reviewed 19 December 2012</v>
      </c>
      <c r="E163" t="str">
        <f>Formatted!D163</f>
        <v>3 of 5 stars</v>
      </c>
      <c r="F163" t="str">
        <f>Formatted!E163</f>
        <v xml:space="preserve">3 </v>
      </c>
      <c r="G163" t="str">
        <f t="shared" si="2"/>
        <v>147765132</v>
      </c>
      <c r="H163" t="str">
        <f>other_hotels_test!K163</f>
        <v>Perhaps I falsely had high expectations but I was expecting more of this hotel. I'm sure we weren't staying in any kind of their prime rooms but with the atmosphere this hotel gives off I would expect all rooms to still have a 'wow' factor. Awkwardly arranged furniture (re: room spacing). Comfortable beds. Bathroom was nice clean and spacious (a highlight of the room). Unfortunately we did have to wait a while before our room was actually ready. Concierge was helpful. Good location. Main highlight was the chocolate buffet available on the main floor. It is a tasty experience worth making time for (as we did on our last night). Overall - Nothing bad yet nothing great. Recommended.</v>
      </c>
    </row>
    <row r="164" spans="1:8">
      <c r="A164">
        <f>other_hotels_test!A164</f>
        <v>163</v>
      </c>
      <c r="B164" t="str">
        <f>MID(other_hotels_test!F164,FIND("-r",other_hotels_test!F164,1)+2,9)</f>
        <v>147765132</v>
      </c>
      <c r="C164" t="str">
        <f>other_hotels_test!J164</f>
        <v>“Heritage re-defined to modern standards”</v>
      </c>
      <c r="D164" t="str">
        <f>Formatted!N164</f>
        <v>Reviewed 19 December 2012</v>
      </c>
      <c r="E164" t="str">
        <f>Formatted!D164</f>
        <v>4 of 5 stars</v>
      </c>
      <c r="F164" t="str">
        <f>Formatted!E164</f>
        <v xml:space="preserve">4 </v>
      </c>
      <c r="G164" t="str">
        <f t="shared" si="2"/>
        <v>147765132</v>
      </c>
      <c r="H164" t="str">
        <f>other_hotels_test!K164</f>
        <v>This is one of the oldest buildings in Singapore which once was occupied by government authorities. The architecture and design of the Hotel is very classical and rich and you get a sense of old heritage mixed with modern design. Service of hotel is very personalized and attentive. No issues with this Hotel except for the distribution of furniture of the room. I stayed in the heritage room (one of the luxury spacious rooms) but found that although it has all what you expect in a five star hotel but in the wrong place. As you enter the room the sofa (sofa bed) if facing the door and on your left is a good sized LCD TV with a cupboard. On the right is a cozy relaxing king bed facing the window. My problem is that neither the sofa nor rhe bed face the TV!!!! The could have been better designed. As for the price most of singapore five star hotels are expensive so this hotel is not much different from the others. Singapore is quiet small and well connected by the metro (underground trains) and there is a very close station next to the hotel.</v>
      </c>
    </row>
    <row r="165" spans="1:8">
      <c r="A165">
        <f>other_hotels_test!A165</f>
        <v>164</v>
      </c>
      <c r="B165" t="str">
        <f>MID(other_hotels_test!F165,FIND("-r",other_hotels_test!F165,1)+2,9)</f>
        <v>147765132</v>
      </c>
      <c r="C165" t="str">
        <f>other_hotels_test!J165</f>
        <v>“Exceptional hotel in prime location”</v>
      </c>
      <c r="D165" t="str">
        <f>Formatted!N165</f>
        <v>Reviewed 18 December 2012</v>
      </c>
      <c r="E165" t="str">
        <f>Formatted!D165</f>
        <v>5 of 5 stars</v>
      </c>
      <c r="F165" t="str">
        <f>Formatted!E165</f>
        <v xml:space="preserve">5 </v>
      </c>
      <c r="G165" t="str">
        <f t="shared" si="2"/>
        <v>147765132</v>
      </c>
      <c r="H165" t="str">
        <f>other_hotels_test!K165</f>
        <v>In expensive Singapore the Fullerton Hotel provided good value for a five star hotel. It was ideally located near many attractions taxis and other public transportation including the reasonably priced Singapore Airline Hop On/Off sightseeing bus that circles much of the island. The hotel staff was exceptionally pleasant and service-minded and went out of their way to be helpful. The room was a bit on the small size for a five star hotel but was otherwise perfect. The bed and linens were truly comfortable and luxurious. I paid a few extra dollars for a room with an expansive water view and balcony on the seventh floor. One night the new casino hotel across the water put on a sound and light show for which my room had a perfect view. The room service food was delicious and carefully prepared. I would definitely stay at the Fullerton again on a future trip.</v>
      </c>
    </row>
    <row r="166" spans="1:8">
      <c r="A166">
        <f>other_hotels_test!A166</f>
        <v>165</v>
      </c>
      <c r="B166" t="str">
        <f>MID(other_hotels_test!F166,FIND("-r",other_hotels_test!F166,1)+2,9)</f>
        <v>147765132</v>
      </c>
      <c r="C166" t="str">
        <f>other_hotels_test!J166</f>
        <v>“Pleasant stay”</v>
      </c>
      <c r="D166" t="str">
        <f>Formatted!N166</f>
        <v>Reviewed 17 December 2012</v>
      </c>
      <c r="E166" t="str">
        <f>Formatted!D166</f>
        <v>5 of 5 stars</v>
      </c>
      <c r="F166" t="str">
        <f>Formatted!E166</f>
        <v xml:space="preserve">5 </v>
      </c>
      <c r="G166" t="str">
        <f t="shared" si="2"/>
        <v>147765132</v>
      </c>
      <c r="H166" t="str">
        <f>other_hotels_test!K166</f>
        <v>The location of the hotel is very good. It is close to the MRT and boat quay and shopping areas.It has a lovely view of Marina Sands Bay and at night it is magnificent specially the laser shows.The rooms are very clean and comfortable and the bathrooms are large enough and very clean.. A bit on the expensive side but given the location it is advisable to stay here specially if one is not going for many days. The shopping at Marina Sands Bay and Raffles Place is good. There is good connectivity to Orchard Road which is the main shopping area.</v>
      </c>
    </row>
    <row r="167" spans="1:8">
      <c r="A167">
        <f>other_hotels_test!A167</f>
        <v>166</v>
      </c>
      <c r="B167" t="str">
        <f>MID(other_hotels_test!F167,FIND("-r",other_hotels_test!F167,1)+2,9)</f>
        <v>145382817</v>
      </c>
      <c r="C167" t="str">
        <f>other_hotels_test!J167</f>
        <v>“Superb character hotel.”</v>
      </c>
      <c r="D167" t="str">
        <f>Formatted!N167</f>
        <v>Reviewed 14 November 2012</v>
      </c>
      <c r="E167" t="str">
        <f>Formatted!D167</f>
        <v>5 of 5 stars</v>
      </c>
      <c r="F167" t="str">
        <f>Formatted!E167</f>
        <v xml:space="preserve">5 </v>
      </c>
      <c r="G167" t="str">
        <f t="shared" si="2"/>
        <v>145382817</v>
      </c>
      <c r="H167" t="str">
        <f>other_hotels_test!K167</f>
        <v>We stayed for a few days in Singapore and this hotel really made our time in Singapore special. Gracious and charming and with several first-rate and not overpriced restaurants. The range and quality of the breakfasts buffet luncheons and the special Sunday dim sum lunch were so much better than the sad Clarke's Quay tourist traps. Our room beautifully fitted and serviced faced onto the river and a lovely view. The only let-down was the poor shallow training of the reception and bell-boy staff. Polite yes but a manager was needed to sort out anything more than superficial queries. Should do better please. Pay extra for a good room worth every penny sorry cent!</v>
      </c>
    </row>
    <row r="168" spans="1:8">
      <c r="A168">
        <f>other_hotels_test!A168</f>
        <v>167</v>
      </c>
      <c r="B168" t="str">
        <f>MID(other_hotels_test!F168,FIND("-r",other_hotels_test!F168,1)+2,9)</f>
        <v>145382817</v>
      </c>
      <c r="C168" t="str">
        <f>other_hotels_test!J168</f>
        <v>“Awesome Hotel! Awesome location!”</v>
      </c>
      <c r="D168" t="str">
        <f>Formatted!N168</f>
        <v>Reviewed 13 November 2012</v>
      </c>
      <c r="E168" t="str">
        <f>Formatted!D168</f>
        <v>4 of 5 stars</v>
      </c>
      <c r="F168" t="str">
        <f>Formatted!E168</f>
        <v xml:space="preserve">4 </v>
      </c>
      <c r="G168" t="str">
        <f t="shared" si="2"/>
        <v>145382817</v>
      </c>
      <c r="H168" t="str">
        <f>other_hotels_test!K168</f>
        <v>My husband and I decided to go to Singapore over the weekend and thankfully one of the on line hotel agents were giving a very enticing deal for this hotel. We upgraded to Club floor because of the afternoon tea cocktail and buffet breakfast. I especially enjoyed the sumptuous buffet breakfast but not much on the cocktail. It was not as good as I expected from a 5 star hotel in Singapore. The staff in the front desk were really nice and accommodating even the door man. Same goes with few of the staff in the club floor coz honestly not all were as nice as their colleague. The room given to us were fronting the beautiful span of Marina Bay. I especially love to chill outside the balcony of our room at night. Awesome room view awesome place for the weekend too. Behind the hotel is the Singapore River.There are plenty of restaurants to choose from when you simply want to dine by the river. The location of this hotel is really awesome.</v>
      </c>
    </row>
    <row r="169" spans="1:8">
      <c r="A169">
        <f>other_hotels_test!A169</f>
        <v>168</v>
      </c>
      <c r="B169" t="str">
        <f>MID(other_hotels_test!F169,FIND("-r",other_hotels_test!F169,1)+2,9)</f>
        <v>145382817</v>
      </c>
      <c r="C169" t="str">
        <f>other_hotels_test!J169</f>
        <v>“This hotel is like an elderly lady with its own charm”</v>
      </c>
      <c r="D169" t="str">
        <f>Formatted!N169</f>
        <v>Reviewed 11 November 2012</v>
      </c>
      <c r="E169" t="str">
        <f>Formatted!D169</f>
        <v>3 of 5 stars</v>
      </c>
      <c r="F169" t="str">
        <f>Formatted!E169</f>
        <v xml:space="preserve">3 </v>
      </c>
      <c r="G169" t="str">
        <f t="shared" si="2"/>
        <v>145382817</v>
      </c>
      <c r="H169" t="str">
        <f>other_hotels_test!K169</f>
        <v>If you fancy a trendier hotel then stay at the hotel’s younger sister; The Fullerton Bay Hotel. However The Fullerton Hotel Singapore has with its historic building its own charm. The two-storey duplex suite offers great views and a beautiful terrace to enjoy the outdoors.</v>
      </c>
    </row>
    <row r="170" spans="1:8">
      <c r="A170">
        <f>other_hotels_test!A170</f>
        <v>169</v>
      </c>
      <c r="B170" t="str">
        <f>MID(other_hotels_test!F170,FIND("-r",other_hotels_test!F170,1)+2,9)</f>
        <v>145382817</v>
      </c>
      <c r="C170" t="str">
        <f>other_hotels_test!J170</f>
        <v>“Excellent Service and Heritage Feel”</v>
      </c>
      <c r="D170" t="str">
        <f>Formatted!N170</f>
        <v>Reviewed 10 November 2012</v>
      </c>
      <c r="E170" t="str">
        <f>Formatted!D170</f>
        <v>5 of 5 stars</v>
      </c>
      <c r="F170" t="str">
        <f>Formatted!E170</f>
        <v xml:space="preserve">5 </v>
      </c>
      <c r="G170" t="str">
        <f t="shared" si="2"/>
        <v>145382817</v>
      </c>
      <c r="H170" t="str">
        <f>other_hotels_test!K170</f>
        <v>Stayed on a business trip and could not fault the exceptional service. It was such a nice change to stay at the Fullerton and as a frequent business traveller a wonderful change from the standard business 'chain' hotels. I requested some information from concierge on some local shopping within 5 minutes a hand drawn map was delivered to my room and then a follow up call. Personal but not over the top. Just balanced good quality service. The room itself was compact but well designed. A stunning bathroom great facilities and the buffet breakfast/lunch was outstanding. Sadly as I was working so not much chance to use the facilities other than a quick swim each day the pool and setting was exceptional. Great heritage building and location. Thoroughly recommended.</v>
      </c>
    </row>
    <row r="171" spans="1:8">
      <c r="A171">
        <f>other_hotels_test!A171</f>
        <v>170</v>
      </c>
      <c r="B171" t="str">
        <f>MID(other_hotels_test!F171,FIND("-r",other_hotels_test!F171,1)+2,9)</f>
        <v>145382817</v>
      </c>
      <c r="C171" t="str">
        <f>other_hotels_test!J171</f>
        <v>“fantastic colonial-style hotel in superb location”</v>
      </c>
      <c r="D171" t="str">
        <f>Formatted!N171</f>
        <v>Reviewed 9 November 2012</v>
      </c>
      <c r="E171" t="str">
        <f>Formatted!D171</f>
        <v>5 of 5 stars</v>
      </c>
      <c r="F171" t="str">
        <f>Formatted!E171</f>
        <v xml:space="preserve">5 </v>
      </c>
      <c r="G171" t="str">
        <f t="shared" si="2"/>
        <v>145382817</v>
      </c>
      <c r="H171" t="str">
        <f>other_hotels_test!K171</f>
        <v>Singapore behemoth in a fantastic water-side location. A little corporate if you're here on leisure but worth ignoring that for great location within easy walking distance to riverside bar area. We walked to Chinatown easily. Very near a subway stop we took the metro from the airport easily and for just S$6.20 for two and for that you get S$2 returned as a deposit on your tickets (like an Oyster card in London).</v>
      </c>
    </row>
    <row r="172" spans="1:8">
      <c r="A172">
        <f>other_hotels_test!A172</f>
        <v>171</v>
      </c>
      <c r="B172" t="str">
        <f>MID(other_hotels_test!F172,FIND("-r",other_hotels_test!F172,1)+2,9)</f>
        <v>175029081</v>
      </c>
      <c r="C172" t="str">
        <f>other_hotels_test!J172</f>
        <v>“Facilities Closed”</v>
      </c>
      <c r="D172" t="str">
        <f>Formatted!N172</f>
        <v>Reviewed 1 September 2013</v>
      </c>
      <c r="E172" t="str">
        <f>Formatted!D172</f>
        <v>3 of 5 stars</v>
      </c>
      <c r="F172" t="str">
        <f>Formatted!E172</f>
        <v xml:space="preserve">3 </v>
      </c>
      <c r="G172" t="str">
        <f t="shared" si="2"/>
        <v>175029081</v>
      </c>
      <c r="H172" t="str">
        <f>other_hotels_test!K172</f>
        <v>This is an average 5 star in a delightful old building. I think it gets so well reviewed because it is populated by persons who don't stay in hotels regularly that are celebrating birthdays anniversaries etc. If you are used to 5 star hotels in Asia you will find the rooms average at best and a little dated. I stayed on Saturday 31st August and chose the hotel because I had invited a group of friends to meet me in the hotel's only bar - the Post Bar. Nothing was said at check-in but when I went down to make sure we could get adequate seating in the bar I found it to be closed for a private function causing me considerable inconvenience. Hotels have function rooms and these should be the venues for private functions - not the hotels only bar. I do think hotels that sacrifice their guests in favour of extra money from non-guests do not deserve a return visit. Overall - a very disappointing stay.</v>
      </c>
    </row>
    <row r="173" spans="1:8">
      <c r="A173">
        <f>other_hotels_test!A173</f>
        <v>172</v>
      </c>
      <c r="B173" t="str">
        <f>MID(other_hotels_test!F173,FIND("-r",other_hotels_test!F173,1)+2,9)</f>
        <v>175029081</v>
      </c>
      <c r="C173" t="str">
        <f>other_hotels_test!J173</f>
        <v>“Wonderful Stay”</v>
      </c>
      <c r="D173" t="str">
        <f>Formatted!N173</f>
        <v>Reviewed 30 August 2013</v>
      </c>
      <c r="E173" t="str">
        <f>Formatted!D173</f>
        <v>5 of 5 stars</v>
      </c>
      <c r="F173" t="str">
        <f>Formatted!E173</f>
        <v xml:space="preserve">5 </v>
      </c>
      <c r="G173" t="str">
        <f t="shared" si="2"/>
        <v>175029081</v>
      </c>
      <c r="H173" t="str">
        <f>other_hotels_test!K173</f>
        <v>We stayed at the Fullerton post-cruise into Singapore. We checked into the hotel at 10am and as expected the room wasn't available. They offered us the opportunity to take a shower in the hotel spa as well as store our luggage until the room was available. Additionally when we checked out they couldn't extend our room later than 1pm but made the same offer before we left for the airport at 6:00 pm for an overseas flight home. This is just an example of the incredible customer service we received. The hotel is in a prime location on the river for sightseeing and dining. The views from our room were incredible. We had a balcony room overlooking the river.</v>
      </c>
    </row>
    <row r="174" spans="1:8">
      <c r="A174">
        <f>other_hotels_test!A174</f>
        <v>173</v>
      </c>
      <c r="B174" t="str">
        <f>MID(other_hotels_test!F174,FIND("-r",other_hotels_test!F174,1)+2,9)</f>
        <v>175029081</v>
      </c>
      <c r="C174" t="str">
        <f>other_hotels_test!J174</f>
        <v>“Awesome Staycation”</v>
      </c>
      <c r="D174" t="str">
        <f>Formatted!N174</f>
        <v>Reviewed 29 August 2013</v>
      </c>
      <c r="E174" t="str">
        <f>Formatted!D174</f>
        <v>5 of 5 stars</v>
      </c>
      <c r="F174" t="str">
        <f>Formatted!E174</f>
        <v xml:space="preserve">5 </v>
      </c>
      <c r="G174" t="str">
        <f t="shared" si="2"/>
        <v>175029081</v>
      </c>
      <c r="H174" t="str">
        <f>other_hotels_test!K174</f>
        <v>Celebrated my birthday by rewarding myself with a 2N stay at the Fullerton. Upon checking in we asked politely if it is possible to upgrade our courtyard room and it was granted to us! (we got a Quay room which the view was way better). However do take note that this is upon availability and request. The Quay room was awesome and I really like the layout of the room. The beds and pillows were of top quality (though we did not try the pillow menu the original ones were comfty enough) Room Service was prompt and food delicious - we loved the little simple touches of the presentation of the room service and little complimentary chocolates that tasted divine. What is a birthday without a cake? We were pleasantly surprised with a free chocolate cake upon returning to our room in our first night. It was one of the best chocolate cakes I have ever tasted. Breakfast at The Town was a pleasant experience though I personally would not pay extra to eat there (breakfast was included in my room package). Reason being that though the quality was there paying more than S$50 for a breakfast is not really value for money. Having said that we did enjoy the food and ambience very much. We caught the fireworks at the rooftop at One Fullerton as part of the NDP Package and it was one of the best place to catch the beautiful fireworks. We had people serving us with free flow soft drinks and it was really awesome not having to squeeze with thousands of people. After the fireworks we need not squeeze and brave the crowds to go home but comfortably return to our hotel room for a nice quiet evening. It was truly one of the best birthdays I ever had and thanks to The Fullerton for their great service and thoughtfulness.</v>
      </c>
    </row>
    <row r="175" spans="1:8">
      <c r="A175">
        <f>other_hotels_test!A175</f>
        <v>174</v>
      </c>
      <c r="B175" t="str">
        <f>MID(other_hotels_test!F175,FIND("-r",other_hotels_test!F175,1)+2,9)</f>
        <v>175029081</v>
      </c>
      <c r="C175" t="str">
        <f>other_hotels_test!J175</f>
        <v>“A brilliant hotel”</v>
      </c>
      <c r="D175" t="str">
        <f>Formatted!N175</f>
        <v>Reviewed 27 August 2013</v>
      </c>
      <c r="E175" t="str">
        <f>Formatted!D175</f>
        <v>5 of 5 stars</v>
      </c>
      <c r="F175" t="str">
        <f>Formatted!E175</f>
        <v xml:space="preserve">5 </v>
      </c>
      <c r="G175" t="str">
        <f t="shared" si="2"/>
        <v>175029081</v>
      </c>
      <c r="H175" t="str">
        <f>other_hotels_test!K175</f>
        <v>We stayed at the Fullerton for 4 nights in August. Service at all levels is efficient and always polite. We had one Quay room and one Courtyard room. Both are of a good size. the Quay room was smaller but with a great view of the river and the city. Showers are good quality and beds are comfortable. Tea and bath products are of good quality. We had high tea there which was the best I have had in Singapore. The closest MRT is Raffles Place just across the road (though there is an entry on the same side of the road so you don't actually have to cross so it is pretty easy to get anywhere in Singapore though taxis come to the front of the hotel frequently if MRT is not your thing. The pool is pretty small but with a nice view to the city. We had a great stay here there was nothing to fault and we would definitely stay here again. One of the best hotels in Singapore for sure.</v>
      </c>
    </row>
    <row r="176" spans="1:8">
      <c r="A176">
        <f>other_hotels_test!A176</f>
        <v>175</v>
      </c>
      <c r="B176" t="str">
        <f>MID(other_hotels_test!F176,FIND("-r",other_hotels_test!F176,1)+2,9)</f>
        <v>175029081</v>
      </c>
      <c r="C176" t="str">
        <f>other_hotels_test!J176</f>
        <v>“One of the best hotel in Singapore”</v>
      </c>
      <c r="D176" t="str">
        <f>Formatted!N176</f>
        <v>Reviewed 26 August 2013</v>
      </c>
      <c r="E176" t="str">
        <f>Formatted!D176</f>
        <v>5 of 5 stars</v>
      </c>
      <c r="F176" t="str">
        <f>Formatted!E176</f>
        <v xml:space="preserve">5 </v>
      </c>
      <c r="G176" t="str">
        <f t="shared" si="2"/>
        <v>175029081</v>
      </c>
      <c r="H176" t="str">
        <f>other_hotels_test!K176</f>
        <v>I stayed at The Fullerton for 2 nights and it was one of the best hotel in SG super good location and can walk to most of the attraction places. There is a tunnel at the basement to walk directly to the water front where you can catch the 9:30pm light show. The hotel breakfast is excellent and many different selection we spent over a hour each day to enjoy the breakfast. The pool is relatively small but good for a little swim and enjoy the Sun. The Gym is not so big but with everything you need. Price is expensive but worth it.</v>
      </c>
    </row>
    <row r="177" spans="1:8">
      <c r="A177">
        <f>other_hotels_test!A177</f>
        <v>176</v>
      </c>
      <c r="B177" t="str">
        <f>MID(other_hotels_test!F177,FIND("-r",other_hotels_test!F177,1)+2,9)</f>
        <v>131748593</v>
      </c>
      <c r="C177" t="str">
        <f>other_hotels_test!J177</f>
        <v>“Cha-Ching!”</v>
      </c>
      <c r="D177" t="str">
        <f>Formatted!N177</f>
        <v>Reviewed 11 June 2012</v>
      </c>
      <c r="E177" t="str">
        <f>Formatted!D177</f>
        <v>5 of 5 stars</v>
      </c>
      <c r="F177" t="str">
        <f>Formatted!E177</f>
        <v xml:space="preserve">5 </v>
      </c>
      <c r="G177" t="str">
        <f t="shared" si="2"/>
        <v>131748593</v>
      </c>
      <c r="H177" t="str">
        <f>other_hotels_test!K177</f>
        <v>Great hotel in fantastic location... Nice cocktail bar downstairs (but be prepared to part with some serious $$$.) Food is also on the pricey side however the hotel is so close to some great places to eat that there is no need to eat in-house. Love the pond full of Koi fish down in the basement. Rooms were well appointed and spotlessly clean. Staff went above and beyond the call of duty during our stay even managing to source an overseas publication for us at short notice. Love this place.</v>
      </c>
    </row>
    <row r="178" spans="1:8">
      <c r="A178">
        <f>other_hotels_test!A178</f>
        <v>177</v>
      </c>
      <c r="B178" t="str">
        <f>MID(other_hotels_test!F178,FIND("-r",other_hotels_test!F178,1)+2,9)</f>
        <v>131748593</v>
      </c>
      <c r="C178" t="str">
        <f>other_hotels_test!J178</f>
        <v>“Fullerton Hotel Singapore”</v>
      </c>
      <c r="D178" t="str">
        <f>Formatted!N178</f>
        <v>Reviewed 11 June 2012</v>
      </c>
      <c r="E178" t="str">
        <f>Formatted!D178</f>
        <v>5 of 5 stars</v>
      </c>
      <c r="F178" t="str">
        <f>Formatted!E178</f>
        <v xml:space="preserve">5 </v>
      </c>
      <c r="G178" t="str">
        <f t="shared" si="2"/>
        <v>131748593</v>
      </c>
      <c r="H178" t="str">
        <f>other_hotels_test!K178</f>
        <v>Fantstic hotel luxurious and the Singapore Sling is special. The Breakfast is good with a large variety of food. Easy to reach all Singapore has to offer via a shortbTaxi ride or walk to the Raffles Quay MRT station.</v>
      </c>
    </row>
    <row r="179" spans="1:8">
      <c r="A179">
        <f>other_hotels_test!A179</f>
        <v>178</v>
      </c>
      <c r="B179" t="str">
        <f>MID(other_hotels_test!F179,FIND("-r",other_hotels_test!F179,1)+2,9)</f>
        <v>131748593</v>
      </c>
      <c r="C179" t="str">
        <f>other_hotels_test!J179</f>
        <v>“Time for an upgrade”</v>
      </c>
      <c r="D179" t="str">
        <f>Formatted!N179</f>
        <v>Reviewed 10 June 2012</v>
      </c>
      <c r="E179" t="str">
        <f>Formatted!D179</f>
        <v>3 of 5 stars</v>
      </c>
      <c r="F179" t="str">
        <f>Formatted!E179</f>
        <v xml:space="preserve">3 </v>
      </c>
      <c r="G179" t="str">
        <f t="shared" si="2"/>
        <v>131748593</v>
      </c>
      <c r="H179" t="str">
        <f>other_hotels_test!K179</f>
        <v>Hotel is still good but starting to fall behind its competitors. Central location (and good breakfast) are still strong selling points but rooms feel dated and service not up to high Singapore standards. Bar is dull.</v>
      </c>
    </row>
    <row r="180" spans="1:8">
      <c r="A180">
        <f>other_hotels_test!A180</f>
        <v>179</v>
      </c>
      <c r="B180" t="str">
        <f>MID(other_hotels_test!F180,FIND("-r",other_hotels_test!F180,1)+2,9)</f>
        <v>131748593</v>
      </c>
      <c r="C180" t="str">
        <f>other_hotels_test!J180</f>
        <v>“Beautiful and personal”</v>
      </c>
      <c r="D180" t="str">
        <f>Formatted!N180</f>
        <v>Reviewed 10 June 2012</v>
      </c>
      <c r="E180" t="str">
        <f>Formatted!D180</f>
        <v>5 of 5 stars</v>
      </c>
      <c r="F180" t="str">
        <f>Formatted!E180</f>
        <v xml:space="preserve">5 </v>
      </c>
      <c r="G180" t="str">
        <f t="shared" si="2"/>
        <v>131748593</v>
      </c>
      <c r="H180" t="str">
        <f>other_hotels_test!K180</f>
        <v>I've stayed in this hotel twice. Both times I was charmed by it's heritage and the beautiful building. What has changed from my first stay 1 year ago was the service. The staff at all levels were helpful and sincere. When they approoached to ask if we needed anything it didn't feel like taht were merely doing it as part of their job. The Courtyard room I stayed in wasn't big. The bathroom though was generous in terms of space and the bathtub was bigger than most 5 star hotels. Location was good for us since we love the marina and singapore river region. Overall a palce I'll definately visit again.</v>
      </c>
    </row>
    <row r="181" spans="1:8">
      <c r="A181">
        <f>other_hotels_test!A181</f>
        <v>180</v>
      </c>
      <c r="B181" t="str">
        <f>MID(other_hotels_test!F181,FIND("-r",other_hotels_test!F181,1)+2,9)</f>
        <v>131748593</v>
      </c>
      <c r="C181" t="str">
        <f>other_hotels_test!J181</f>
        <v>“Shocking!”</v>
      </c>
      <c r="D181" t="str">
        <f>Formatted!N181</f>
        <v>Reviewed 9 June 2012</v>
      </c>
      <c r="E181" t="str">
        <f>Formatted!D181</f>
        <v>1 of 5 stars</v>
      </c>
      <c r="F181" t="str">
        <f>Formatted!E181</f>
        <v xml:space="preserve">1 </v>
      </c>
      <c r="G181" t="str">
        <f t="shared" si="2"/>
        <v>131748593</v>
      </c>
      <c r="H181" t="str">
        <f>other_hotels_test!K181</f>
        <v>I honestly can't believe how terrible this place is compared to its reputation. We were supposedly upgraded to a courtyard room it's so small I had to put my golf bag in the bathroom. The entire hallway is dusty and smells like it hasn't been cleaned in decades. I'm an asthmatic and very sensitive to dust so even though I paid for another night I checked out! The bed is way too hard like a brick couldn't sleep at all hated the pillows. The furniture is all so old and worn. Laundry was ridiculously expensive. Staff dont seem too interested in guests. Its a decent location thats about all inhave to say thats good about this hotel. I don't know how this place can claim to be a 5 star it's not even close. If you're in two minds about staying here don't! It's in urgent need of renovations.</v>
      </c>
    </row>
    <row r="182" spans="1:8">
      <c r="A182">
        <f>other_hotels_test!A182</f>
        <v>181</v>
      </c>
      <c r="B182" t="str">
        <f>MID(other_hotels_test!F182,FIND("-r",other_hotels_test!F182,1)+2,9)</f>
        <v>131180524</v>
      </c>
      <c r="C182" t="str">
        <f>other_hotels_test!J182</f>
        <v>“Fullerton Hotel June 2012”</v>
      </c>
      <c r="D182" t="str">
        <f>Formatted!N182</f>
        <v>Reviewed 3 June 2012</v>
      </c>
      <c r="E182" t="str">
        <f>Formatted!D182</f>
        <v>4 of 5 stars</v>
      </c>
      <c r="F182" t="str">
        <f>Formatted!E182</f>
        <v xml:space="preserve">4 </v>
      </c>
      <c r="G182" t="str">
        <f t="shared" si="2"/>
        <v>131180524</v>
      </c>
      <c r="H182" t="str">
        <f>other_hotels_test!K182</f>
        <v>I stayed at the Fullerton for the first time in June. I'm a regular traveller to Sinapore on business and had stayed previously in many of the central hotels including Marina Bay Sands. I booked a quay view room and on arrival the room I was given on the 6th floor to the front corner overlooking the quay and bay and it was very noisy from live music outside even though I was on the 6th floor! (not sure where from) but given that it was a Friday evening not surprising I suppose. However being tired from a flight I couldn't sleep. I asked to be changed and the duty manager Justine kindly found me an 'inside'' room for that evening which over looked the central atrium or courtyard. These are very quiet rooms but lack any outside view but it was just what I needed. If its a view you want be sure to book an outside room. The next morning I was changed to an outside room on the 8th floor to the back of the hotel which was very quiet. All my bags were moved and Justine had sorted everything so there was no stress. Although he was not working the next day he had briefed all staff and the change of the rooms was seemless. Full marks to him. In terms of customer service all of the staff I met were friendly and couldn't do enough to help they were first class. Breakfast is expensive but it's very good and in my view as good as MBS and actually not dissimilar in price. The hotel is clean service is efficient and courteous and judging my own experience above customer service is excellent. The location is good close to CBD and also a short walk from Boat Clarke and Robertson Quays and an inexpensive taxi ride from other locations including Orchard Road for shopping. I would also recommend Indochine restaurant a short walk across the bridge outside where Wilson will make you most welcome. In summary I will definitely stay at the Fullerton again. Thank you for a wonderful stay.</v>
      </c>
    </row>
    <row r="183" spans="1:8">
      <c r="A183">
        <f>other_hotels_test!A183</f>
        <v>182</v>
      </c>
      <c r="B183" t="str">
        <f>MID(other_hotels_test!F183,FIND("-r",other_hotels_test!F183,1)+2,9)</f>
        <v>131180524</v>
      </c>
      <c r="C183" t="str">
        <f>other_hotels_test!J183</f>
        <v>“Damp rooms and issues at check in.”</v>
      </c>
      <c r="D183" t="str">
        <f>Formatted!N183</f>
        <v>Reviewed 3 June 2012</v>
      </c>
      <c r="E183" t="str">
        <f>Formatted!D183</f>
        <v>2 of 5 stars</v>
      </c>
      <c r="F183" t="str">
        <f>Formatted!E183</f>
        <v xml:space="preserve">2 </v>
      </c>
      <c r="G183" t="str">
        <f t="shared" si="2"/>
        <v>131180524</v>
      </c>
      <c r="H183" t="str">
        <f>other_hotels_test!K183</f>
        <v>I wanted to like this hotel! The ambience is wonderful and the location is great. Upon arrival i was told that they didn't receive the fax from my company regarding the payment on our credit card. They then locked up $1500 on my credit card before eventually found the paperwork two days later. Then i went to my room which was extremely damp and the air conditioner was so cold. All of my other reviews prove I am reasonably easy to please. Didn't get off to the best start and never really improved. Breakfast was a positive. Im returning to Singapore for business in July and will look elsewhere.</v>
      </c>
    </row>
    <row r="184" spans="1:8">
      <c r="A184">
        <f>other_hotels_test!A184</f>
        <v>183</v>
      </c>
      <c r="B184" t="str">
        <f>MID(other_hotels_test!F184,FIND("-r",other_hotels_test!F184,1)+2,9)</f>
        <v>131180524</v>
      </c>
      <c r="C184" t="str">
        <f>other_hotels_test!J184</f>
        <v>“Step back in time”</v>
      </c>
      <c r="D184" t="str">
        <f>Formatted!N184</f>
        <v>Reviewed 3 June 2012</v>
      </c>
      <c r="E184" t="str">
        <f>Formatted!D184</f>
        <v>5 of 5 stars</v>
      </c>
      <c r="F184" t="str">
        <f>Formatted!E184</f>
        <v xml:space="preserve">5 </v>
      </c>
      <c r="G184" t="str">
        <f t="shared" si="2"/>
        <v>131180524</v>
      </c>
      <c r="H184" t="str">
        <f>other_hotels_test!K184</f>
        <v>Probably the grandest converted General Post Ever! It really is a step back in time in the best possible way. Its central location provides everything thats required for a visit. The hotel can be self contained with restaurants bars and cafes but Boat quay is on your door step for more treats. Staff were fantastic and I've yet to see another hotel in Singapore compete with them. The Loft suites are roomy well equipped and very good value. Do take time to stroll round the hotel there are a few hidden surprises to be found e.g. the Lighthouse restaurant. Afternoon tea on the terrace is a must.</v>
      </c>
    </row>
    <row r="185" spans="1:8">
      <c r="A185">
        <f>other_hotels_test!A185</f>
        <v>184</v>
      </c>
      <c r="B185" t="str">
        <f>MID(other_hotels_test!F185,FIND("-r",other_hotels_test!F185,1)+2,9)</f>
        <v>131180524</v>
      </c>
      <c r="C185" t="str">
        <f>other_hotels_test!J185</f>
        <v>“Excellent”</v>
      </c>
      <c r="D185" t="str">
        <f>Formatted!N185</f>
        <v>Reviewed 1 June 2012</v>
      </c>
      <c r="E185" t="str">
        <f>Formatted!D185</f>
        <v>5 of 5 stars</v>
      </c>
      <c r="F185" t="str">
        <f>Formatted!E185</f>
        <v xml:space="preserve">5 </v>
      </c>
      <c r="G185" t="str">
        <f t="shared" si="2"/>
        <v>131180524</v>
      </c>
      <c r="H185" t="str">
        <f>other_hotels_test!K185</f>
        <v>Just had 5 days here as part of a two week Asian business trip. I have stayed here many times and it is always excellent. This time was no exception. The service is first class. The location for the central business district is superb as is the location for entertaining in the evening. This has got to be one of the best hotels in Asia</v>
      </c>
    </row>
    <row r="186" spans="1:8">
      <c r="A186">
        <f>other_hotels_test!A186</f>
        <v>185</v>
      </c>
      <c r="B186" t="str">
        <f>MID(other_hotels_test!F186,FIND("-r",other_hotels_test!F186,1)+2,9)</f>
        <v>131180524</v>
      </c>
      <c r="C186" t="str">
        <f>other_hotels_test!J186</f>
        <v>“Fullerton Singapore”</v>
      </c>
      <c r="D186" t="str">
        <f>Formatted!N186</f>
        <v>Reviewed 31 May 2012</v>
      </c>
      <c r="E186" t="str">
        <f>Formatted!D186</f>
        <v>4 of 5 stars</v>
      </c>
      <c r="F186" t="str">
        <f>Formatted!E186</f>
        <v xml:space="preserve">4 </v>
      </c>
      <c r="G186" t="str">
        <f t="shared" si="2"/>
        <v>131180524</v>
      </c>
      <c r="H186" t="str">
        <f>other_hotels_test!K186</f>
        <v>Nicely situated nicely furnished to lounge in the lobby and spoil yourself room I had was large but lacking furniture to fill it no natural light coming in from the window bathroom was a treat xxl bath and nice shower For a nice evening stroll or good walk Boat quay - Clark quay - Roberstones quay just follow the river start at the Merlion opposite the Fullerton passing restaurants bars people jogging kids playing sundowns best lights of the restaurants reflected in the river and the different smells of food</v>
      </c>
    </row>
    <row r="187" spans="1:8">
      <c r="A187">
        <f>other_hotels_test!A187</f>
        <v>186</v>
      </c>
      <c r="B187" t="str">
        <f>MID(other_hotels_test!F187,FIND("-r",other_hotels_test!F187,1)+2,9)</f>
        <v>191496364</v>
      </c>
      <c r="C187" t="str">
        <f>other_hotels_test!J187</f>
        <v>“Really nice but rooms were a little cold”</v>
      </c>
      <c r="D187" t="str">
        <f>Formatted!N187</f>
        <v>Reviewed 21 January 2014</v>
      </c>
      <c r="E187" t="str">
        <f>Formatted!D187</f>
        <v>4 of 5 stars</v>
      </c>
      <c r="F187" t="str">
        <f>Formatted!E187</f>
        <v xml:space="preserve">4 </v>
      </c>
      <c r="G187" t="str">
        <f t="shared" si="2"/>
        <v>191496364</v>
      </c>
      <c r="H187" t="str">
        <f>other_hotels_test!K187</f>
        <v>I stayed here for 2 nights in the courtyard room. Check in was quick as always in Singapore very efficient and friendly. Our room was lovely and huge with really high ceilings. But the room just felt a bit cold and empty with not much in the way of furnishings. Breakfast was great but after staying at the Shangri La last time the fullerton was lacking something. The rooftop bar was nice and the high tea here is wonderful!! I used to live in Singapore and went there many times. Its in a great central area....close to bars restaurants and if you are keen only a half hour walk to Marina Bay Sands. Also walking distance to Clarke and Boat Quay. I cant say anything bad about this hotel its a really lovely place but when i go back i will be staying at the Shangri La again and not at the Fullerton.</v>
      </c>
    </row>
    <row r="188" spans="1:8">
      <c r="A188">
        <f>other_hotels_test!A188</f>
        <v>187</v>
      </c>
      <c r="B188" t="str">
        <f>MID(other_hotels_test!F188,FIND("-r",other_hotels_test!F188,1)+2,9)</f>
        <v>191496364</v>
      </c>
      <c r="C188" t="str">
        <f>other_hotels_test!J188</f>
        <v>“Wonderful even better second time”</v>
      </c>
      <c r="D188" t="str">
        <f>Formatted!N188</f>
        <v>Reviewed 21 January 2014</v>
      </c>
      <c r="E188" t="str">
        <f>Formatted!D188</f>
        <v>5 of 5 stars</v>
      </c>
      <c r="F188" t="str">
        <f>Formatted!E188</f>
        <v xml:space="preserve">5 </v>
      </c>
      <c r="G188" t="str">
        <f t="shared" si="2"/>
        <v>191496364</v>
      </c>
      <c r="H188" t="str">
        <f>other_hotels_test!K188</f>
        <v>My wife and I chose the Fullerton to stay on our second visit to Singapore at the beginning of January we had a two night stay prior to joining the Celebrity Millenium cruise that departed Singapore. On this occasion we had a Marina Bay View room and were delighted with it and our overall stay did not disappoint us. The hotel was decorated beautifully for Christmas on our visit and in fact we returned there yesterday(post cruise) for afternoon tea and it was again beautifully decorated for the Chinese New Year festivities at the end of January. The hotel has all that you would expect from a 5 star hotel these days but manages to uphold traditional values and touches that in our opinion make it the number one hotel to stay in whilst in Singapore. Yesterday we had the most wonderful afternoon tea there and their offering is in a league of it's own and having sampled London's afternoon tea offerings well the Fullerton tops the lot. If we return again to Singapore then we would stay only at the Fullerton it's perfect in everyway.</v>
      </c>
    </row>
    <row r="189" spans="1:8">
      <c r="A189">
        <f>other_hotels_test!A189</f>
        <v>188</v>
      </c>
      <c r="B189" t="str">
        <f>MID(other_hotels_test!F189,FIND("-r",other_hotels_test!F189,1)+2,9)</f>
        <v>191496364</v>
      </c>
      <c r="C189" t="str">
        <f>other_hotels_test!J189</f>
        <v>“A classic.”</v>
      </c>
      <c r="D189" t="str">
        <f>Formatted!N189</f>
        <v>Reviewed 19 January 2014</v>
      </c>
      <c r="E189" t="str">
        <f>Formatted!D189</f>
        <v>5 of 5 stars</v>
      </c>
      <c r="F189" t="str">
        <f>Formatted!E189</f>
        <v xml:space="preserve">5 </v>
      </c>
      <c r="G189" t="str">
        <f t="shared" si="2"/>
        <v>191496364</v>
      </c>
      <c r="H189" t="str">
        <f>other_hotels_test!K189</f>
        <v>Brilliant room and view excellent location and good breakfast buffet. Efficient and friendly staff. We were there before Christmas and the decorations were just lovely. The hotel offers free guided tours a couple of times a week and these were well worth doing the guide was friendly and knowledgeable.</v>
      </c>
    </row>
    <row r="190" spans="1:8">
      <c r="A190">
        <f>other_hotels_test!A190</f>
        <v>189</v>
      </c>
      <c r="B190" t="str">
        <f>MID(other_hotels_test!F190,FIND("-r",other_hotels_test!F190,1)+2,9)</f>
        <v>191496364</v>
      </c>
      <c r="C190" t="str">
        <f>other_hotels_test!J190</f>
        <v>“The best Singapore has to offer!”</v>
      </c>
      <c r="D190" t="str">
        <f>Formatted!N190</f>
        <v>Reviewed 19 January 2014</v>
      </c>
      <c r="E190" t="str">
        <f>Formatted!D190</f>
        <v>5 of 5 stars</v>
      </c>
      <c r="F190" t="str">
        <f>Formatted!E190</f>
        <v xml:space="preserve">5 </v>
      </c>
      <c r="G190" t="str">
        <f t="shared" si="2"/>
        <v>191496364</v>
      </c>
      <c r="H190" t="str">
        <f>other_hotels_test!K190</f>
        <v>Magnificent rooms in the best location. Service to match. Could not ask for a better home in this town. Postcard views in an historical building with a world class atmosphere. Top floor suites are the bomb!</v>
      </c>
    </row>
    <row r="191" spans="1:8">
      <c r="A191">
        <f>other_hotels_test!A191</f>
        <v>190</v>
      </c>
      <c r="B191" t="str">
        <f>MID(other_hotels_test!F191,FIND("-r",other_hotels_test!F191,1)+2,9)</f>
        <v>191496364</v>
      </c>
      <c r="C191" t="str">
        <f>other_hotels_test!J191</f>
        <v>“Great location ”</v>
      </c>
      <c r="D191" t="str">
        <f>Formatted!N191</f>
        <v>Reviewed 17 January 2014</v>
      </c>
      <c r="E191" t="str">
        <f>Formatted!D191</f>
        <v>5 of 5 stars</v>
      </c>
      <c r="F191" t="str">
        <f>Formatted!E191</f>
        <v xml:space="preserve">5 </v>
      </c>
      <c r="G191" t="str">
        <f t="shared" si="2"/>
        <v>191496364</v>
      </c>
      <c r="H191" t="str">
        <f>other_hotels_test!K191</f>
        <v>Could not ask for a better location in Singapore. Classic hotel. We took advantage of the 2 complimentary Heritage tours and were delighted by both. Food may be expensive at hotel but this is Singapore where eating is an activity - food courts are in walking distance.</v>
      </c>
    </row>
    <row r="192" spans="1:8">
      <c r="A192">
        <f>other_hotels_test!A192</f>
        <v>191</v>
      </c>
      <c r="B192" t="str">
        <f>MID(other_hotels_test!F192,FIND("-r",other_hotels_test!F192,1)+2,9)</f>
        <v>193403822</v>
      </c>
      <c r="C192" t="str">
        <f>other_hotels_test!J192</f>
        <v>“Always the best in Singapore”</v>
      </c>
      <c r="D192" t="str">
        <f>Formatted!N192</f>
        <v>Reviewed 8 February 2014</v>
      </c>
      <c r="E192" t="str">
        <f>Formatted!D192</f>
        <v>5 of 5 stars</v>
      </c>
      <c r="F192" t="str">
        <f>Formatted!E192</f>
        <v xml:space="preserve">5 </v>
      </c>
      <c r="G192" t="str">
        <f t="shared" si="2"/>
        <v>193403822</v>
      </c>
      <c r="H192" t="str">
        <f>other_hotels_test!K192</f>
        <v>I always try to stay in Fullerton whenever I am in Singapore. It is beautiful from outside. And unlike other old places turned into hotel the interior is very modern and comfortable as well. Everything is great. The only complaint is the breakfast at Town Restaurant is not good. They never change the menu for the past three years. There was one time when I stayed there for 10 days and they have the same food every day. The quality of breakfast food is not a five star status. I wish they can really improve the breakfast.</v>
      </c>
    </row>
    <row r="193" spans="1:8">
      <c r="A193">
        <f>other_hotels_test!A193</f>
        <v>192</v>
      </c>
      <c r="B193" t="str">
        <f>MID(other_hotels_test!F193,FIND("-r",other_hotels_test!F193,1)+2,9)</f>
        <v>193403822</v>
      </c>
      <c r="C193" t="str">
        <f>other_hotels_test!J193</f>
        <v>“Rating purely rated on The Post Bar”</v>
      </c>
      <c r="D193" t="str">
        <f>Formatted!N193</f>
        <v>Reviewed 8 February 2014</v>
      </c>
      <c r="E193" t="str">
        <f>Formatted!D193</f>
        <v>1 of 5 stars</v>
      </c>
      <c r="F193" t="str">
        <f>Formatted!E193</f>
        <v xml:space="preserve">1 </v>
      </c>
      <c r="G193" t="str">
        <f t="shared" si="2"/>
        <v>193403822</v>
      </c>
      <c r="H193" t="str">
        <f>other_hotels_test!K193</f>
        <v>Attended the post bar which used to be a regular haunt to unwind after a long week. Took a close friend and family member there and enjoyed many beverages. The tone of the place soon changed as one by one "females" of "questionable" character started to occupy quite a few of the seats lining the front of the bar. Some patrons were going up chatting to them clearly asking them their business rate which appeared to be too much as they went back to their own side of the room. I guess their rate are higher than those charged by establishments on orchard road but then again they don't have to pay 21++ for a drink! even though they never appeared to drink any. Enough was enough so we had to bring it to the attention of the Post Bar duty manger who shall remain anonymous. We pointed out that we do not expect this kind of carryings on in such a "family friendly" hotel? We also pointed out do they want to be tarnished with a reputation that the Post Bar in The Fullerton is a place to go for soliciting? He agreed that it was not but was quite happy to let them stay. We decided to pay our bill and depart as they clearly prefer patrons of a different set of morals a self respect than us decent folk. I thought I would take the time to post this so that you can make an informed choice when booking your place to stay in Singapore. I am sure a lot of people who pay hundreds of dollars to stay in such a place would not appreciate the management allowing this to go on. A word to the management please have a strict policy and put your guests first!</v>
      </c>
    </row>
    <row r="194" spans="1:8">
      <c r="A194">
        <f>other_hotels_test!A194</f>
        <v>193</v>
      </c>
      <c r="B194" t="str">
        <f>MID(other_hotels_test!F194,FIND("-r",other_hotels_test!F194,1)+2,9)</f>
        <v>193403822</v>
      </c>
      <c r="C194" t="str">
        <f>other_hotels_test!J194</f>
        <v>“old world charm 7 star service”</v>
      </c>
      <c r="D194" t="str">
        <f>Formatted!N194</f>
        <v>Reviewed 6 February 2014</v>
      </c>
      <c r="E194" t="str">
        <f>Formatted!D194</f>
        <v>5 of 5 stars</v>
      </c>
      <c r="F194" t="str">
        <f>Formatted!E194</f>
        <v xml:space="preserve">5 </v>
      </c>
      <c r="G194" t="str">
        <f>B194</f>
        <v>193403822</v>
      </c>
      <c r="H194" t="str">
        <f>other_hotels_test!K194</f>
        <v>I have been to over 100 5 star hotels worldwide.this hotel would be one of the best. Service is of an amazing standard.the breakfast and dinner buffets are also of a very high standard. Many 5 star hotels in singapore but few would match the Fullerton. The location is very central.high speed internet works perfectly as well.</v>
      </c>
    </row>
    <row r="195" spans="1:8">
      <c r="A195">
        <f>other_hotels_test!A195</f>
        <v>194</v>
      </c>
      <c r="B195" t="str">
        <f>MID(other_hotels_test!F195,FIND("-r",other_hotels_test!F195,1)+2,9)</f>
        <v>193403822</v>
      </c>
      <c r="C195" t="str">
        <f>other_hotels_test!J195</f>
        <v>“Great choice”</v>
      </c>
      <c r="D195" t="str">
        <f>Formatted!N195</f>
        <v>Reviewed 6 February 2014</v>
      </c>
      <c r="E195" t="str">
        <f>Formatted!D195</f>
        <v>5 of 5 stars</v>
      </c>
      <c r="F195" t="str">
        <f>Formatted!E195</f>
        <v xml:space="preserve">5 </v>
      </c>
      <c r="G195" t="str">
        <f t="shared" ref="G195:G257" si="3">B195</f>
        <v>193403822</v>
      </c>
      <c r="H195" t="str">
        <f>other_hotels_test!K195</f>
        <v>The location can't be beaten. The service is impeccable and unbelievably polished. Effortless and nothing is too much trouble. The room was a little disappointing at first glance but proved to be extremely comfortable. Excellent choice at breakfast. No queueing no waiting. A truly 5 star experience.</v>
      </c>
    </row>
    <row r="196" spans="1:8">
      <c r="A196">
        <f>other_hotels_test!A196</f>
        <v>195</v>
      </c>
      <c r="B196" t="str">
        <f>MID(other_hotels_test!F196,FIND("-r",other_hotels_test!F196,1)+2,9)</f>
        <v>193403822</v>
      </c>
      <c r="C196" t="str">
        <f>other_hotels_test!J196</f>
        <v>“Aah Luxury by the Quay”</v>
      </c>
      <c r="D196" t="str">
        <f>Formatted!N196</f>
        <v>Reviewed 4 February 2014</v>
      </c>
      <c r="E196" t="str">
        <f>Formatted!D196</f>
        <v>4 of 5 stars</v>
      </c>
      <c r="F196" t="str">
        <f>Formatted!E196</f>
        <v xml:space="preserve">4 </v>
      </c>
      <c r="G196" t="str">
        <f t="shared" si="3"/>
        <v>193403822</v>
      </c>
      <c r="H196" t="str">
        <f>other_hotels_test!K196</f>
        <v>One of the most recognised hotel in Singapore and I assume as famous as the Marina Bay. Walking distance from the financial district and my office Hence got lucky and got booked there. The rooms are big and the bathroom is luxurious. The main feature is the fantastic bed which makes you crash as soon as you lie down on it. The check in service around the hotel is superb and they aim the please. The breakfast spread is huge and if you have the time its to be had in the open overlooking the morning joggers at the quay.. Every party scene is a hop skip away and so are some restaurants next door. Only problem is getting a taxi from the hotel as you have a long queue. But the doorman is efficient and gives priority to people leaving for the airport. Overall a stay worth bragging about..</v>
      </c>
    </row>
    <row r="197" spans="1:8">
      <c r="A197">
        <f>other_hotels_test!A197</f>
        <v>196</v>
      </c>
      <c r="B197" t="str">
        <f>MID(other_hotels_test!F197,FIND("-r",other_hotels_test!F197,1)+2,9)</f>
        <v>184723367</v>
      </c>
      <c r="C197" t="str">
        <f>other_hotels_test!J197</f>
        <v>“The Best of the Best”</v>
      </c>
      <c r="D197" t="str">
        <f>Formatted!N197</f>
        <v>Reviewed 15 November 2013</v>
      </c>
      <c r="E197" t="str">
        <f>Formatted!D197</f>
        <v>5 of 5 stars</v>
      </c>
      <c r="F197" t="str">
        <f>Formatted!E197</f>
        <v xml:space="preserve">5 </v>
      </c>
      <c r="G197" t="str">
        <f t="shared" si="3"/>
        <v>184723367</v>
      </c>
      <c r="H197" t="str">
        <f>other_hotels_test!K197</f>
        <v>I rarely give my hotels a 5-star rating as I think it must be reserved for a truly outstanding property. But the Fullerton Hotel in Singapore comes as close to perfect as I have ever experienced and so will get 5 stars from me. Its location is ideal as we were able to walk almost everywhere we wanted to go. It is in the historic district and has walking access to museums as well as the Marina Bay Park. We had a room with a little balcony that overlooked the bay and had a ring-side seat of the laser light show projected over the bay each night from the mega-hotel Marina Bay Sands which was directly across from us. The Fullerton is a beautifully restored historic building. The lobby is spacious and graciously-appointed with a winding staircase in the middle that leads down to a pond full of colorful fish. The middle of the building is a huge atrium with sky-lights providing natural light. The brass is polished the marble gleaming and the chairs plush. I cannot say enough about the service. Upon our arrival we were assisted by doormen and bellmen and after check-in a young man from the front desk escorted us to our room showed us how everything worked (including the electric drapery pulls) and personally walked us over to the Straits Club where we enjoyed concierge privileges. When I had a problem with accessing WiFi on my I-Pad the concierge took quite a bit of time to help me. He also answered all our touristy questions with patience and good humor. We felt well-cared for. The servers in the Straits Club always called us by name. Not overly-familiar first names but as Mr. and Mrs. All the hotel personnel were polite and well-spoken. American hotels should take lessons there. The restaurants ranged from casual to elegant and the food and service were superb. Whatever requests for modifications of menu items were gladly indulged. If you are planning a special celebration The Lighthouse restaurant on the top floor has an interesting take on Italian food attentive service and also provides a panoramic view of the City which is a-glow with lights at night. Book early as it is small and intimate. Our room was not huge but nicely appointed spotlessly clean and very comfortable. There were welcoming gifts of a flowering plant and book about the history of the hotel. Complimentary little slippers were provided. The toiletries were top-notch. Bathroom was large and had granite counter tops. Although you will find that Singapore is generally an expensive place to visit the Fullerton Hotel is a very good value. I have paid far more in Boston for quite ordinary hotels. There are several properties in Singapore with Fullerton in their name so make sure that this is the one you are booking. And so I hereby award The Fullerton 5 stars.</v>
      </c>
    </row>
    <row r="198" spans="1:8">
      <c r="A198">
        <f>other_hotels_test!A198</f>
        <v>197</v>
      </c>
      <c r="B198" t="str">
        <f>MID(other_hotels_test!F198,FIND("-r",other_hotels_test!F198,1)+2,9)</f>
        <v>184723367</v>
      </c>
      <c r="C198" t="str">
        <f>other_hotels_test!J198</f>
        <v>“Very disappointing”</v>
      </c>
      <c r="D198" t="str">
        <f>Formatted!N198</f>
        <v>Reviewed 14 November 2013</v>
      </c>
      <c r="E198" t="str">
        <f>Formatted!D198</f>
        <v>2 of 5 stars</v>
      </c>
      <c r="F198" t="str">
        <f>Formatted!E198</f>
        <v xml:space="preserve">2 </v>
      </c>
      <c r="G198" t="str">
        <f t="shared" si="3"/>
        <v>184723367</v>
      </c>
      <c r="H198" t="str">
        <f>other_hotels_test!K198</f>
        <v>I am visiting Singapore on business and this hotel is not my usual choice but because of close location to our client we decided to stay. Upon arriving close to one in the morning from the airport there were no doorman to help bring my luggages. I has to leave them outside to get help. My first room was very spacious but facing the lobby below and at 7 am it felt like 7 pm. I requested a different room as I was going to stay for a week. They were very accommodating and give me a room facing outside of the building. Again very spacious but I have to step down vis short stairs to the bed room. Very unusual arrangement. But that was not the worst part of it. My next room neighbor was having all night party two nights in row screaming loudly and sounded like they were gambling in the room. Finally today at 3 am I just could not stand it any longer. I called the front desk but it took them forever to come and ask my neighbor and their guests to end this so I had to do it myself. I travel very frequently in Asia and this never happened. Also the bathroom is huge but Plumbing is very shoddy and I had water leak after I took my shower. Unfortunately I will never come back here to stay.</v>
      </c>
    </row>
    <row r="199" spans="1:8">
      <c r="A199">
        <f>other_hotels_test!A199</f>
        <v>198</v>
      </c>
      <c r="B199" t="str">
        <f>MID(other_hotels_test!F199,FIND("-r",other_hotels_test!F199,1)+2,9)</f>
        <v>184723367</v>
      </c>
      <c r="C199" t="str">
        <f>other_hotels_test!J199</f>
        <v>“Brilliant hotel and service. 5 star in every aspect”</v>
      </c>
      <c r="D199" t="str">
        <f>Formatted!N199</f>
        <v>Reviewed 13 November 2013</v>
      </c>
      <c r="E199" t="str">
        <f>Formatted!D199</f>
        <v>5 of 5 stars</v>
      </c>
      <c r="F199" t="str">
        <f>Formatted!E199</f>
        <v xml:space="preserve">5 </v>
      </c>
      <c r="G199" t="str">
        <f t="shared" si="3"/>
        <v>184723367</v>
      </c>
      <c r="H199" t="str">
        <f>other_hotels_test!K199</f>
        <v>We recently stayed at the Fullerton for 4 days and this hotel exceed my expectations in every aspect. The service is exemplary and there was no request that couldn't be met. The Fullerton is worth every cent. I will return every year. It has a great location the rooms are lovely and the breakfast is great. I can't recommend the Fullerton enough. You need to try high tea as well.</v>
      </c>
    </row>
    <row r="200" spans="1:8">
      <c r="A200">
        <f>other_hotels_test!A200</f>
        <v>199</v>
      </c>
      <c r="B200" t="str">
        <f>MID(other_hotels_test!F200,FIND("-r",other_hotels_test!F200,1)+2,9)</f>
        <v>184723367</v>
      </c>
      <c r="C200" t="str">
        <f>other_hotels_test!J200</f>
        <v>“Got to be one of the best”</v>
      </c>
      <c r="D200" t="str">
        <f>Formatted!N200</f>
        <v>Reviewed 13 November 2013</v>
      </c>
      <c r="E200" t="str">
        <f>Formatted!D200</f>
        <v>4 of 5 stars</v>
      </c>
      <c r="F200" t="str">
        <f>Formatted!E200</f>
        <v xml:space="preserve">4 </v>
      </c>
      <c r="G200" t="str">
        <f t="shared" si="3"/>
        <v>184723367</v>
      </c>
      <c r="H200" t="str">
        <f>other_hotels_test!K200</f>
        <v>I have to say Fullerton Hotel Singapore has got to be one of the best hotels in Singapore that I have stayed in. Everytime I come for a business meeting I would definitely stay here. Service is excellent food is great location is best.</v>
      </c>
    </row>
    <row r="201" spans="1:8">
      <c r="A201">
        <f>other_hotels_test!A201</f>
        <v>200</v>
      </c>
      <c r="B201" t="str">
        <f>MID(other_hotels_test!F201,FIND("-r",other_hotels_test!F201,1)+2,9)</f>
        <v>184723367</v>
      </c>
      <c r="C201" t="str">
        <f>other_hotels_test!J201</f>
        <v>“A little piece of Empire.”</v>
      </c>
      <c r="D201" t="str">
        <f>Formatted!N201</f>
        <v>Reviewed 13 November 2013</v>
      </c>
      <c r="E201" t="str">
        <f>Formatted!D201</f>
        <v>5 of 5 stars</v>
      </c>
      <c r="F201" t="str">
        <f>Formatted!E201</f>
        <v xml:space="preserve">5 </v>
      </c>
      <c r="G201" t="str">
        <f t="shared" si="3"/>
        <v>184723367</v>
      </c>
      <c r="H201" t="str">
        <f>other_hotels_test!K201</f>
        <v>We have stayed in Singapore a number of times usually at the high-rise palaces but always liked the look of the Fullerton and resolved to stay there one day. What a joy it was all we imagined a beautiful colonial masterpiece oozing history and charm with sublime service and exquisite decor. Try to stay on the Club floor inclusive breakfast afternoon tea cocktails and supper and the genteel atmosphere of the colonial club it once was.</v>
      </c>
    </row>
    <row r="202" spans="1:8">
      <c r="A202">
        <f>other_hotels_test!A202</f>
        <v>201</v>
      </c>
      <c r="B202" t="str">
        <f>MID(other_hotels_test!F202,FIND("-r",other_hotels_test!F202,1)+2,9)</f>
        <v>183004968</v>
      </c>
      <c r="C202" t="str">
        <f>other_hotels_test!J202</f>
        <v>“Beautiful Building with Fabulous Stay !! :)”</v>
      </c>
      <c r="D202" t="str">
        <f>Formatted!N202</f>
        <v>Reviewed 31 October 2013</v>
      </c>
      <c r="E202" t="str">
        <f>Formatted!D202</f>
        <v>5 of 5 stars</v>
      </c>
      <c r="F202" t="str">
        <f>Formatted!E202</f>
        <v xml:space="preserve">5 </v>
      </c>
      <c r="G202" t="str">
        <f t="shared" si="3"/>
        <v>183004968</v>
      </c>
      <c r="H202" t="str">
        <f>other_hotels_test!K202</f>
        <v>Stayed at this hotel on my birthday celebration for 1 night. Their staffs are superb friendly and attentive. Courtyard room deisgn is simple and classic most importantly its clean and comfortable. But the TV is a bit small. The hotel breakfast was awesome with many variety of foods. Have a birthday cake surprise from the hotel and the cake was amazing !! Me n my husband love it very much. Overall we're enjoyed staying at this hotel and for sure we will be back !</v>
      </c>
    </row>
    <row r="203" spans="1:8">
      <c r="A203">
        <f>other_hotels_test!A203</f>
        <v>202</v>
      </c>
      <c r="B203" t="str">
        <f>MID(other_hotels_test!F203,FIND("-r",other_hotels_test!F203,1)+2,9)</f>
        <v>183004968</v>
      </c>
      <c r="C203" t="str">
        <f>other_hotels_test!J203</f>
        <v>“Fullerton Singapore”</v>
      </c>
      <c r="D203" t="str">
        <f>Formatted!N203</f>
        <v>Reviewed 31 October 2013</v>
      </c>
      <c r="E203" t="str">
        <f>Formatted!D203</f>
        <v>5 of 5 stars</v>
      </c>
      <c r="F203" t="str">
        <f>Formatted!E203</f>
        <v xml:space="preserve">5 </v>
      </c>
      <c r="G203" t="str">
        <f t="shared" si="3"/>
        <v>183004968</v>
      </c>
      <c r="H203" t="str">
        <f>other_hotels_test!K203</f>
        <v>The Fullerton Hotel was previously the GPO. It is a beautiful building. This Hotel is extremely well located. Breakfast caters for everybody with foods from around the world on offer. We also had dinner at the Hotel at an outdoor table overlooking the river. This was very good - and not bad value. The pool is simply gorgeous and overlooks the river. The gym is extremely well equipped and maintained.</v>
      </c>
    </row>
    <row r="204" spans="1:8">
      <c r="A204">
        <f>other_hotels_test!A204</f>
        <v>203</v>
      </c>
      <c r="B204" t="str">
        <f>MID(other_hotels_test!F204,FIND("-r",other_hotels_test!F204,1)+2,9)</f>
        <v>183004968</v>
      </c>
      <c r="C204" t="str">
        <f>other_hotels_test!J204</f>
        <v>“An iconic building and a great hotel”</v>
      </c>
      <c r="D204" t="str">
        <f>Formatted!N204</f>
        <v>Reviewed 29 October 2013</v>
      </c>
      <c r="E204" t="str">
        <f>Formatted!D204</f>
        <v>5 of 5 stars</v>
      </c>
      <c r="F204" t="str">
        <f>Formatted!E204</f>
        <v xml:space="preserve">5 </v>
      </c>
      <c r="G204" t="str">
        <f t="shared" si="3"/>
        <v>183004968</v>
      </c>
      <c r="H204" t="str">
        <f>other_hotels_test!K204</f>
        <v>I always stayed so far at the Fullerton and I always enjoyed it. The service a great the breakfast really good and I like the location. The rooms are nice but more classy then modern a clean carpet nice bathrooms but no Nespresso machine. The fitness is good.</v>
      </c>
    </row>
    <row r="205" spans="1:8">
      <c r="A205">
        <f>other_hotels_test!A205</f>
        <v>204</v>
      </c>
      <c r="B205" t="str">
        <f>MID(other_hotels_test!F205,FIND("-r",other_hotels_test!F205,1)+2,9)</f>
        <v>183004968</v>
      </c>
      <c r="C205" t="str">
        <f>other_hotels_test!J205</f>
        <v>“Great location for business”</v>
      </c>
      <c r="D205" t="str">
        <f>Formatted!N205</f>
        <v>Reviewed 28 October 2013</v>
      </c>
      <c r="E205" t="str">
        <f>Formatted!D205</f>
        <v>4 of 5 stars</v>
      </c>
      <c r="F205" t="str">
        <f>Formatted!E205</f>
        <v xml:space="preserve">4 </v>
      </c>
      <c r="G205" t="str">
        <f t="shared" si="3"/>
        <v>183004968</v>
      </c>
      <c r="H205" t="str">
        <f>other_hotels_test!K205</f>
        <v>I have stayed many times at the Fullerton and other hotels in Singapore. The first and most obvious point about the Fullerton is that it has been converted from its original use as the general post office into an hotel rather than being custom built as an hotel. Although the building is splendid in both appearance and location it does suffer in some regards as a consequence of having been converted for use as an hotel. The rooms are not uniform in size (some may find this an attraction) but it does mean that luck plays a part. On this visit to Asia I had two stays at the Fullerton interspersed with a trip to Kuala Lumpur and on both occasions I had an excellent room but it has not always been so. The rooms are usually quite narrow and the single armchair that is found in each room (with a large footstool) can be a dangerous hazard if getting up in the dark. There are UK style three point plugs in the room and a thoughtful touch is that there is a three plug extension cable in each room for those that have lots of things to charge up (which means most of us these days). The bathrooms are reasonably well set out and each has a separate walk-in shower and bath (standard fare for Asian hotels and something I wish some European hotels would learn from). There are plenty of towels and the toiletries are adequate if unspectacular. The rooms contain a decent television which have an adequate if unspectacular selection of channels. There is also a DVD player. There is a decent choice of restaurants and the enjoyable if very expensive Post Bar. The hotel has a decent if unspectacular gym (the machines have televisions which makes the exercise a little more bearable) and decent changing rooms. There is a lovely and functional infinity pool with a view over the river. I am a fan of the Club floor where those paying a premium for a Club room can enjoy a "Club lounge" at which breakfast is served as are afternoon tea and early evening cocktails. Finally the location which is outstanding for business people with meetings in the business district. Holding the last meeting of the afternoon within walking distance of the hotel (which in Singapore means not far) negates the extraordinarily badly timed daily taxi shift change and avoids a very uncomfortable and long wait for a taxi. Overall I think that the Fullerton is a very good hotel but far from perfect and were it not for its location I would be very tempted to look elsewhere - particularly as there are many very good alternatives available at a cheaper cost.</v>
      </c>
    </row>
    <row r="206" spans="1:8">
      <c r="A206">
        <f>other_hotels_test!A206</f>
        <v>205</v>
      </c>
      <c r="B206" t="str">
        <f>MID(other_hotels_test!F206,FIND("-r",other_hotels_test!F206,1)+2,9)</f>
        <v>183004968</v>
      </c>
      <c r="C206" t="str">
        <f>other_hotels_test!J206</f>
        <v>“One of the best hotel I've ever stayed in”</v>
      </c>
      <c r="D206" t="str">
        <f>Formatted!N206</f>
        <v>Reviewed 28 October 2013</v>
      </c>
      <c r="E206" t="str">
        <f>Formatted!D206</f>
        <v>4 of 5 stars</v>
      </c>
      <c r="F206" t="str">
        <f>Formatted!E206</f>
        <v xml:space="preserve">4 </v>
      </c>
      <c r="G206" t="str">
        <f t="shared" si="3"/>
        <v>183004968</v>
      </c>
      <c r="H206" t="str">
        <f>other_hotels_test!K206</f>
        <v>Service: Very good. Staff are very professional and always willing to help. Value for money: Good when compare with other hotel with the same price. Quality of sleep: I like the bed. The pillow is a bit flat but other than that it is OK. I think you can request for a new one. Cleanliness: Perfect. Very clean and well maintained Location: Perfect. Close to the business district MRT and restaurants. Very convenience. Room: Spacious. The only thing that I don't like is that I have one window but it open into the hotel lobby area. So there is no view or sunlight. I think you need to upgrade your room to obtain the one with view of the river or city. Breakfast: Variety of food to select from. Good quality food.</v>
      </c>
    </row>
    <row r="207" spans="1:8">
      <c r="A207">
        <f>other_hotels_test!A207</f>
        <v>206</v>
      </c>
      <c r="B207" t="str">
        <f>MID(other_hotels_test!F207,FIND("-r",other_hotels_test!F207,1)+2,9)</f>
        <v>220652744</v>
      </c>
      <c r="C207" t="str">
        <f>other_hotels_test!J207</f>
        <v>“Another excellent stay”</v>
      </c>
      <c r="D207" t="str">
        <f>Formatted!N207</f>
        <v>Reviewed 9 August 2014</v>
      </c>
      <c r="E207" t="str">
        <f>Formatted!D207</f>
        <v>5 of 5 stars</v>
      </c>
      <c r="F207" t="str">
        <f>Formatted!E207</f>
        <v xml:space="preserve">5 </v>
      </c>
      <c r="G207" t="str">
        <f t="shared" si="3"/>
        <v>220652744</v>
      </c>
      <c r="H207" t="str">
        <f>other_hotels_test!K207</f>
        <v>Great location for a business stay and the bar overlooking the harbor is a must do for the laser light shows. Rooms clean service excellent great buffet breakfast. My previous complaint of a room that was noisy on the courtyard (previous trip) was solved by the hotel giving me a free switch to an outdoor view - perfect. A great stay</v>
      </c>
    </row>
    <row r="208" spans="1:8">
      <c r="A208">
        <f>other_hotels_test!A208</f>
        <v>207</v>
      </c>
      <c r="B208" t="str">
        <f>MID(other_hotels_test!F208,FIND("-r",other_hotels_test!F208,1)+2,9)</f>
        <v>220652744</v>
      </c>
      <c r="C208" t="str">
        <f>other_hotels_test!J208</f>
        <v>“great place”</v>
      </c>
      <c r="D208" t="str">
        <f>Formatted!N208</f>
        <v>Reviewed 8 August 2014</v>
      </c>
      <c r="E208" t="str">
        <f>Formatted!D208</f>
        <v>5 of 5 stars</v>
      </c>
      <c r="F208" t="str">
        <f>Formatted!E208</f>
        <v xml:space="preserve">5 </v>
      </c>
      <c r="G208" t="str">
        <f t="shared" si="3"/>
        <v>220652744</v>
      </c>
      <c r="H208" t="str">
        <f>other_hotels_test!K208</f>
        <v>amazing building good location good service. breakfast is good and of many choice the most great is breakfast can be haven at the riverside with a great view. swimming pool is not very big but with a great viewtoo. the hotel stuff is very nice. they have English and Chinese service.</v>
      </c>
    </row>
    <row r="209" spans="1:8">
      <c r="A209">
        <f>other_hotels_test!A209</f>
        <v>208</v>
      </c>
      <c r="B209" t="str">
        <f>MID(other_hotels_test!F209,FIND("-r",other_hotels_test!F209,1)+2,9)</f>
        <v>220652744</v>
      </c>
      <c r="C209" t="str">
        <f>other_hotels_test!J209</f>
        <v>“Mixed Feelings”</v>
      </c>
      <c r="D209" t="str">
        <f>Formatted!N209</f>
        <v>Reviewed 8 August 2014</v>
      </c>
      <c r="E209" t="str">
        <f>Formatted!D209</f>
        <v>4 of 5 stars</v>
      </c>
      <c r="F209" t="str">
        <f>Formatted!E209</f>
        <v xml:space="preserve">4 </v>
      </c>
      <c r="G209" t="str">
        <f t="shared" si="3"/>
        <v>220652744</v>
      </c>
      <c r="H209" t="str">
        <f>other_hotels_test!K209</f>
        <v>I spent four days in Singapore last week on business and stayed at the Fullerton because it was within easy walking distance to my meetings. I’ve been to Singapore a number of times and have always wanted to stay at the Fullerton so I was pleased to finally have the opportunity. I have to say given its generally excellent reputation and my high expectations that I was disappointed. If a 3.5 rating was available I’d have probably chosen that as an overall rating. I was in room 669 at the end of the hall overlooking the river. It was a very nice view though I didn’t stand at the window looking out all that much. The curious thing about the room is that it’s on two levels. Entering the room at the hall level there is a large closet on the right and the bathroom on the left. I had to go down five steps to get to the bedroom. There is no nightlight on the steps so navigating them can prove a little challenging if one must use the bathroom in the middle of the night – less of an issue turning on bright room lights if one is traveling alone. While the closet is large the clothes bar isn’t very long and there aren’t a lot of hangers. There are maybe three smallish drawers in there that are sufficient for one person but would be inadequate for two people staying more than a couple of days (I filled two of them with four days’ worth of folded clothes). There is an ironing board and iron. The bathroom is reasonably large with a separate enclosure for the toilet. I had a tub and shower. The towels were large and relatively thick though some seemed a little thin. There was sufficient space to the right of the sink for me to lay out my toiletries. The housekeeper put a small towel under them the first day and kept them neatly arranged thereafter. Space for toiletries could be a problem if two were sharing the room. There was a nice assortment of amenities provided. The bedroom had positive and negative aspects. The bed appeared to be a king but was in fact two double beds pushed together and made up with king-sized linens. The gap between the two beds was very noticeable. There were four large feather pillows that didn’t get too flat. I didn’t notice until the next to the last day there that there was a very extensive pillow menu in the binder containing the hotel’s services. I’d like to have known about that before check-in or seen a card by the bed. There was an analog alarm clock by the bed that had a dead battery the day I arrived. One nice feature of the clock is that when picked up a light comes on so one can see it in the middle of the night. The room had a nice sized oval table that serves as the desk. The desk chair is more than adequate. A recent review complains about the TV channels. Having some extended time in the room on this trip I concur. There aren’t that many channels to begin with and very few in English. I recall: Entertainment Discovery HBO CNN BBC News and Russia Today. There may have been one other that I’m forgetting. There was only one radio channel and it didn’t work. Another review commented that the rooms were in need of refurbishment and I agree. The carpeting on the steps was close to being worn through in a couple of places and the room seemed generally dull and tired. The A/C did work very well though I was happy with the temperature upon arrival and never attempted to make a change. I only had breakfast there and it was one of the best I’ve seen anywhere in the world (I think only the one at the Mulia in Jakarta might be better) though for S$54 it should be pretty good. I sat at a table outside along the river every day and thoroughly enjoyed the view and experience. There was attentive service bringing orange juice tea and various coffees. They even offered to bring other beverages from the buffet. Dirty dishes were promptly removed. Likewise the general housekeeping services were very good. The only negative was the day when I turned on my “make up room” light at about 10 but didn’t get service until after 4. The room price was S$453 and for that price there are other hotels in Singapore that I prefer. I ordered a 500ml bottle of Evian in the lobby one morning and was a little shocked to see that it cost S$11.75. Thank you for taking the time to read this. If you found it useful I will appreciate a Yes vote below.</v>
      </c>
    </row>
    <row r="210" spans="1:8">
      <c r="A210">
        <f>other_hotels_test!A210</f>
        <v>209</v>
      </c>
      <c r="B210" t="str">
        <f>MID(other_hotels_test!F210,FIND("-r",other_hotels_test!F210,1)+2,9)</f>
        <v>220652744</v>
      </c>
      <c r="C210" t="str">
        <f>other_hotels_test!J210</f>
        <v>“timeless hotel”</v>
      </c>
      <c r="D210" t="str">
        <f>Formatted!N210</f>
        <v>Reviewed 7 August 2014</v>
      </c>
      <c r="E210" t="str">
        <f>Formatted!D210</f>
        <v>4 of 5 stars</v>
      </c>
      <c r="F210" t="str">
        <f>Formatted!E210</f>
        <v xml:space="preserve">4 </v>
      </c>
      <c r="G210" t="str">
        <f t="shared" si="3"/>
        <v>220652744</v>
      </c>
      <c r="H210" t="str">
        <f>other_hotels_test!K210</f>
        <v>this hotel is the type of hotel you would choose if you are seeking for the equivalent of timeless collection be it a watch bag shoes.. the hotel will make you feel homely but yet stylish comfortable but yet posh.. i was pleasantly upgraded to a duplex apartment room 279 and despite the high volume during this peak hotel period the staff were able to reserve the upgraded room for me. from the apartment there was a balcony and you could see the traffic and the marina bay floating platform. (would be very lovely to book a room on August 9th Singapore National Day to see the fireworks). i would agree with some of the reviewers here that perhaps the hotel needs a image upgrade as you could see that the hotel is pretty old. however i dont know if i am just biased but i think that is the whole point of it. the hotel makes you feel comfortable yet majestic.. there is a very lovely English Colonial feeling to the whole atmosphere. and dont forget to visit the boutique standing cake shop at level one.. their macaroons and marble cheesecake are a steal...the inroom dining for scrambled eggs were awesome too..</v>
      </c>
    </row>
    <row r="211" spans="1:8">
      <c r="A211">
        <f>other_hotels_test!A211</f>
        <v>210</v>
      </c>
      <c r="B211" t="str">
        <f>MID(other_hotels_test!F211,FIND("-r",other_hotels_test!F211,1)+2,9)</f>
        <v>220652744</v>
      </c>
      <c r="C211" t="str">
        <f>other_hotels_test!J211</f>
        <v>“Fullerton or Swisshotel for business trip?”</v>
      </c>
      <c r="D211" t="str">
        <f>Formatted!N211</f>
        <v>Reviewed 7 August 2014</v>
      </c>
      <c r="E211" t="str">
        <f>Formatted!D211</f>
        <v>4 of 5 stars</v>
      </c>
      <c r="F211" t="str">
        <f>Formatted!E211</f>
        <v xml:space="preserve">4 </v>
      </c>
      <c r="G211" t="str">
        <f t="shared" si="3"/>
        <v>220652744</v>
      </c>
      <c r="H211" t="str">
        <f>other_hotels_test!K211</f>
        <v>I am a frequent business visitor to Singapore and alternate between the Fullerton and the Swisshotel Stamford. The Fullerton is my preferred option because of its location for business - I am going in and out of meetings in the CBD and you can walk from the Fullerton whereas the Swisshotel requires a cab (try getting a cab from the CBD at rush hour when it's raining). The price of the Fullerton is quite variable - it's sometimes comparable to the Swisshotel and sometimes much higher in which case I stay at the Swisshotel. The public areas and service are superb. The rooms are very comfortable but don't have much of a wow factor - better than the standard rooms in the Swisshotel but not as good as the executive rooms. The worst feature of the (cheaper) rooms is the atrium view. This makes the rooms quite dark and you have no idea what's happening outside - e.g. pouring with rain. Compared to the amazing views from the Swisshotel (at one time the world's tallest hotel) this is a let down.</v>
      </c>
    </row>
    <row r="212" spans="1:8">
      <c r="A212">
        <f>other_hotels_test!A212</f>
        <v>211</v>
      </c>
      <c r="B212" t="str">
        <f>MID(other_hotels_test!F212,FIND("-r",other_hotels_test!F212,1)+2,9)</f>
        <v>116252614</v>
      </c>
      <c r="C212" t="str">
        <f>other_hotels_test!J212</f>
        <v>“Not Quite up to the Hype”</v>
      </c>
      <c r="D212" t="str">
        <f>Formatted!N212</f>
        <v>Reviewed 4 August 2011</v>
      </c>
      <c r="E212" t="str">
        <f>Formatted!D212</f>
        <v>3 of 5 stars</v>
      </c>
      <c r="F212" t="str">
        <f>Formatted!E212</f>
        <v xml:space="preserve">3 </v>
      </c>
      <c r="G212" t="str">
        <f t="shared" si="3"/>
        <v>116252614</v>
      </c>
      <c r="H212" t="str">
        <f>other_hotels_test!K212</f>
        <v>The Fullerton in Singapore has very nice rooms and a great location but is not quite wealth the price. The rooms while beautiful and large picked up a lot of noise from the streets - so be early to rise if you stay here. Also the staff while extremely friendly were not quite trained and passed the buck a good bit. I had a brand new shirt cleaned and it come back with a whole in it. The fix after much debate and trouble a patch - unacceptable. The restaurant is very good but high on price as well. If you like cars there are always Lambos Bentleys and Ferraris out front.</v>
      </c>
    </row>
    <row r="213" spans="1:8">
      <c r="A213">
        <f>other_hotels_test!A213</f>
        <v>212</v>
      </c>
      <c r="B213" t="str">
        <f>MID(other_hotels_test!F213,FIND("-r",other_hotels_test!F213,1)+2,9)</f>
        <v>116252614</v>
      </c>
      <c r="C213" t="str">
        <f>other_hotels_test!J213</f>
        <v>“Excellence”</v>
      </c>
      <c r="D213" t="str">
        <f>Formatted!N213</f>
        <v>Reviewed 3 August 2011</v>
      </c>
      <c r="E213" t="str">
        <f>Formatted!D213</f>
        <v>5 of 5 stars</v>
      </c>
      <c r="F213" t="str">
        <f>Formatted!E213</f>
        <v xml:space="preserve">5 </v>
      </c>
      <c r="G213" t="str">
        <f t="shared" si="3"/>
        <v>116252614</v>
      </c>
      <c r="H213" t="str">
        <f>other_hotels_test!K213</f>
        <v>I have stayed at the Fullerton many times. The latest 2 occasions were on my family holiday. There were 5 of us for 2 nights and then 1 night both in July 2011 at the beginning and end of the vacation. This hotel is truly excellent. the whole family love it. A list of pluses follows. Not much has gone wrong for me in 15 or so stays here.... Breakfast is outstanding. The ambience and rooms are modern comfortable and stylish but not over the top. It is set in a great place in terms of the site and the historic building. The pool is brilliantly situated. We were upgraded to the Straits Club on our first stay a nice touch. Service is excellent and the koi in the downstairs foyer are somehow very peaceful in a bustling hotel setting. I have difficulty in thinking how they could really improve a lot.</v>
      </c>
    </row>
    <row r="214" spans="1:8">
      <c r="A214">
        <f>other_hotels_test!A214</f>
        <v>213</v>
      </c>
      <c r="B214" t="str">
        <f>MID(other_hotels_test!F214,FIND("-r",other_hotels_test!F214,1)+2,9)</f>
        <v>116252614</v>
      </c>
      <c r="C214" t="str">
        <f>other_hotels_test!J214</f>
        <v>“Remarkably luxurious and Relaxing”</v>
      </c>
      <c r="D214" t="str">
        <f>Formatted!N214</f>
        <v>Reviewed 2 August 2011</v>
      </c>
      <c r="E214" t="str">
        <f>Formatted!D214</f>
        <v>5 of 5 stars</v>
      </c>
      <c r="F214" t="str">
        <f>Formatted!E214</f>
        <v xml:space="preserve">5 </v>
      </c>
      <c r="G214" t="str">
        <f t="shared" si="3"/>
        <v>116252614</v>
      </c>
      <c r="H214" t="str">
        <f>other_hotels_test!K214</f>
        <v>Checked in on 22/07/2011 for 3 days holiday trip. The hotel was always presented with elegance grandeur and the distinctive flowery smell. The staffs were delightful. Everyone was ready to serve you with welcoming smile. Noted: Warren from the front desk mate I hope to see you again! Thank you for all your assistance. The beds are not the American standard size but the room and amenities were exemptionally clean and always smell fresh. I love the fresh orchids in the bathroom. This is a hotel where you will feel at home give value to your money and earn your trust. I need to move from small room to a bigger room at the rooftop. As my schedule was busy I need to leave all my luggage in the small room. The staffs transfer all my stuff to the new room. No more no less. These includes my valuables left on the study desk. The butler was also entertaining and always attentive to the guest needs. None in my 3 days stay I open the door of my taxi. This is definitely a place that you will miss and promise to come back soon.</v>
      </c>
    </row>
    <row r="215" spans="1:8">
      <c r="A215">
        <f>other_hotels_test!A215</f>
        <v>214</v>
      </c>
      <c r="B215" t="str">
        <f>MID(other_hotels_test!F215,FIND("-r",other_hotels_test!F215,1)+2,9)</f>
        <v>116252614</v>
      </c>
      <c r="C215" t="str">
        <f>other_hotels_test!J215</f>
        <v>“Old Fox with young and modern heart (Interiors)”</v>
      </c>
      <c r="D215" t="str">
        <f>Formatted!N215</f>
        <v>Reviewed 30 July 2011</v>
      </c>
      <c r="E215" t="str">
        <f>Formatted!D215</f>
        <v>4 of 5 stars</v>
      </c>
      <c r="F215" t="str">
        <f>Formatted!E215</f>
        <v xml:space="preserve">4 </v>
      </c>
      <c r="G215" t="str">
        <f t="shared" si="3"/>
        <v>116252614</v>
      </c>
      <c r="H215" t="str">
        <f>other_hotels_test!K215</f>
        <v>Old Façade with young and modern interiors very comfortable and convenient and in the heart of business district. Would surely return back.</v>
      </c>
    </row>
    <row r="216" spans="1:8">
      <c r="A216">
        <f>other_hotels_test!A216</f>
        <v>215</v>
      </c>
      <c r="B216" t="str">
        <f>MID(other_hotels_test!F216,FIND("-r",other_hotels_test!F216,1)+2,9)</f>
        <v>116252614</v>
      </c>
      <c r="C216" t="str">
        <f>other_hotels_test!J216</f>
        <v>“Wonderful!”</v>
      </c>
      <c r="D216" t="str">
        <f>Formatted!N216</f>
        <v>Reviewed 29 July 2011</v>
      </c>
      <c r="E216" t="str">
        <f>Formatted!D216</f>
        <v>5 of 5 stars</v>
      </c>
      <c r="F216" t="str">
        <f>Formatted!E216</f>
        <v xml:space="preserve">5 </v>
      </c>
      <c r="G216" t="str">
        <f t="shared" si="3"/>
        <v>116252614</v>
      </c>
      <c r="H216" t="str">
        <f>other_hotels_test!K216</f>
        <v>I reside in Singapore and had to look for a place to stay when my house was being renovated. I found a great 2-for-1 deal over the weekend at Fullerton Hotel. The hotel is beautiful and housed in the historical General Post Office of Singapore. It is within walking distance to Raffles Place MRT station Merlion Park Esplanade Park Boat Quay Esplanade and many other attractions. My check-in experience was great. I booked 2 rooms and asked for adjoining rooms. However they were not available. Jeric at the front desk tried very hard to accommodate us when he saw how young our kids were and took almost 15-20 minutes searching for rooms. The rooms were nicely furnished with huge bathrooms. I only wished that the mattresses could be a little softer. On the whole a great stay!</v>
      </c>
    </row>
    <row r="217" spans="1:8">
      <c r="A217">
        <f>other_hotels_test!A217</f>
        <v>216</v>
      </c>
      <c r="B217" t="str">
        <f>MID(other_hotels_test!F217,FIND("-r",other_hotels_test!F217,1)+2,9)</f>
        <v>123344249</v>
      </c>
      <c r="C217" t="str">
        <f>other_hotels_test!J217</f>
        <v>“fullerton group never disappointed you during your journey”</v>
      </c>
      <c r="D217" t="str">
        <f>Formatted!N217</f>
        <v>Reviewed 20 January 2012</v>
      </c>
      <c r="E217" t="str">
        <f>Formatted!D217</f>
        <v>5 of 5 stars</v>
      </c>
      <c r="F217" t="str">
        <f>Formatted!E217</f>
        <v xml:space="preserve">5 </v>
      </c>
      <c r="G217" t="str">
        <f t="shared" si="3"/>
        <v>123344249</v>
      </c>
      <c r="H217" t="str">
        <f>other_hotels_test!K217</f>
        <v>room wise: i have returned this jan12 and chose to stay at room 667 for 8 days with a balcony that i can actually walk out to enjoy the exquisite views of the picturesque river. since i was stayed on 8/f with a balcony with no door to access last year. location wise: cultural centres of victoria theatre and concert Hall the asian civilisations museum and the esplanade (theatres) are within walking distance. the latest marina bay sand just acrros the bay 5 mins by cab and 20 mins by foot. dining at hotel: breadfast only serve till 10:30 and don' miss it. their room dining service are fabulous foods are delicious but not enuff variety. usually takes about 45mins to an hour to arrive after order placed. chill at their boathouse (prelude) after sight-seeing kinda relaxing after a long day :-) don't change SGD at the hotel it's appo. 7-8% higher than local exchange store. i'll be back next year!!! love you</v>
      </c>
    </row>
    <row r="218" spans="1:8">
      <c r="A218">
        <f>other_hotels_test!A218</f>
        <v>217</v>
      </c>
      <c r="B218" t="str">
        <f>MID(other_hotels_test!F218,FIND("-r",other_hotels_test!F218,1)+2,9)</f>
        <v>123344249</v>
      </c>
      <c r="C218" t="str">
        <f>other_hotels_test!J218</f>
        <v>“Loved staying here. Luxurious.”</v>
      </c>
      <c r="D218" t="str">
        <f>Formatted!N218</f>
        <v>Reviewed 20 January 2012</v>
      </c>
      <c r="E218" t="str">
        <f>Formatted!D218</f>
        <v>5 of 5 stars</v>
      </c>
      <c r="F218" t="str">
        <f>Formatted!E218</f>
        <v xml:space="preserve">5 </v>
      </c>
      <c r="G218" t="str">
        <f t="shared" si="3"/>
        <v>123344249</v>
      </c>
      <c r="H218" t="str">
        <f>other_hotels_test!K218</f>
        <v>I really enjoyed my stay at the Fullerton and can’t find much to fault it. To start off with the location is great right on the river in the heart of the business district. There are endless trails along the river for running walking and general sightseeing. I actually walked over to Fort Canning Park and Orchard Road with little effort. There is a huge choice of places to eat in the area right along the river only a few 100 meters from the hotel. The rooms are huge and nicely decorated and mine had a nice balcony with great views over the river. Everything was well maintained clean and in good order – except for my door handle to the balcony which fell off when I tried to lock the door! Maintenance was supposed to come around to fix it but they never turned up – slightly disappointing. The bed was comfy the room was quiet and I had a great sleep. The bathroom and shower were simply awesome. The free Wifi internet connection was a great bonus but the minibar was the most expensive I’d ever seen - $12 for a can of Coke! The buffet breakfast was amazing and I would gladly go back just for the breakfasts. I didn’t eat any other meals at the hotel so can’t comment on that. The fitness center was actually pretty good. There was a selection of about 10 good quality cardio machines plus a variety of free weights and weight machines. I had some good workouts here. The hotel staff were all friendly and efficient and check-in and check-out were a breeze. Overall I had a great stay here though I felt it was a bit pricey at about $400 per night. I do recommend it but I would probably look for something a bit more reasonably priced for my next stay in Singapore.</v>
      </c>
    </row>
    <row r="219" spans="1:8">
      <c r="A219">
        <f>other_hotels_test!A219</f>
        <v>218</v>
      </c>
      <c r="B219" t="str">
        <f>MID(other_hotels_test!F219,FIND("-r",other_hotels_test!F219,1)+2,9)</f>
        <v>123344249</v>
      </c>
      <c r="C219" t="str">
        <f>other_hotels_test!J219</f>
        <v>“A Really Nice Hotel”</v>
      </c>
      <c r="D219" t="str">
        <f>Formatted!N219</f>
        <v>Reviewed 17 January 2012</v>
      </c>
      <c r="E219" t="str">
        <f>Formatted!D219</f>
        <v>5 of 5 stars</v>
      </c>
      <c r="F219" t="str">
        <f>Formatted!E219</f>
        <v xml:space="preserve">5 </v>
      </c>
      <c r="G219" t="str">
        <f t="shared" si="3"/>
        <v>123344249</v>
      </c>
      <c r="H219" t="str">
        <f>other_hotels_test!K219</f>
        <v>I stayed for two nights right before Christmas and I had a great stay. My rating is based on the following: 1) VERY friendly and helpful staff 2) Quiet and comfortable room; great shower! 3) Great location (1 block from the metro - walking distance to Chinatown - located along the river which made for a nice evening stroll) 4) Very good food (had both the breakfast and dinner buffets which were extensive and outstanding - even the fish was which is rare on a buffet) I might take off half a star because I thought the meals were too pricey esp. breakfast (The breakfast and dinner were ~SGD50/SG$80 respectively - they were included in my first night's rate but not my second.). I've seen people complain about the view (I didn't have much of one) but really I did not come to Singapore to look out of my room. Go outside and look around - views everywhere. Tip: Take a cab to the hotel if your flight arrives late - I arrived at midnight so the metro wasn't running. The cab was very fast and reasonable (SGD 27). Tip: Take the metro to the airport if you have few bags. It was cheap (~SGD 2) and easy (1 block walk and 1 connection) but the mall which houses the metro entrance has a number of 1/2 steps without ramps so it was a bit annoying toting my bag on wheels over the steps. Booking: My first night I arrived without a reservation (hotel gave me a promotional rate that included 2 meals and a boat ride) I got a great discounted rate for the 2nd night from Expedia (no meals included)</v>
      </c>
    </row>
    <row r="220" spans="1:8">
      <c r="A220">
        <f>other_hotels_test!A220</f>
        <v>219</v>
      </c>
      <c r="B220" t="str">
        <f>MID(other_hotels_test!F220,FIND("-r",other_hotels_test!F220,1)+2,9)</f>
        <v>123344249</v>
      </c>
      <c r="C220" t="str">
        <f>other_hotels_test!J220</f>
        <v>“One of the best”</v>
      </c>
      <c r="D220" t="str">
        <f>Formatted!N220</f>
        <v>Reviewed 17 January 2012</v>
      </c>
      <c r="E220" t="str">
        <f>Formatted!D220</f>
        <v>5 of 5 stars</v>
      </c>
      <c r="F220" t="str">
        <f>Formatted!E220</f>
        <v xml:space="preserve">5 </v>
      </c>
      <c r="G220" t="str">
        <f t="shared" si="3"/>
        <v>123344249</v>
      </c>
      <c r="H220" t="str">
        <f>other_hotels_test!K220</f>
        <v>Stayed overnight on a stopover from australia. Perfect for the job. Good rooms great pool for the jetlagwonderful breakfast accomodating staff with a well priced late check-out deal. Could not ask for more. To be really picky the carpets in the bedrooms are a bit yucky but otherwise fab. My son said that the buffet supper was one of his best ever meals!</v>
      </c>
    </row>
    <row r="221" spans="1:8">
      <c r="A221">
        <f>other_hotels_test!A221</f>
        <v>220</v>
      </c>
      <c r="B221" t="str">
        <f>MID(other_hotels_test!F221,FIND("-r",other_hotels_test!F221,1)+2,9)</f>
        <v>123344249</v>
      </c>
      <c r="C221" t="str">
        <f>other_hotels_test!J221</f>
        <v>“Reasonable price for promotion rate”</v>
      </c>
      <c r="D221" t="str">
        <f>Formatted!N221</f>
        <v>Reviewed 16 January 2012</v>
      </c>
      <c r="E221" t="str">
        <f>Formatted!D221</f>
        <v>4 of 5 stars</v>
      </c>
      <c r="F221" t="str">
        <f>Formatted!E221</f>
        <v xml:space="preserve">4 </v>
      </c>
      <c r="G221" t="str">
        <f t="shared" si="3"/>
        <v>123344249</v>
      </c>
      <c r="H221" t="str">
        <f>other_hotels_test!K221</f>
        <v>We took promotion for standard room with lobby view for SGD 250++. Compare to the price the room rate is reasonable because you cannot open the curtain or else everyone in lobby and the opposite room can see through you room. However if we have to stay in a full rate I will not recommend this hotel for anyone.</v>
      </c>
    </row>
    <row r="222" spans="1:8">
      <c r="A222">
        <f>other_hotels_test!A222</f>
        <v>221</v>
      </c>
      <c r="B222" t="str">
        <f>MID(other_hotels_test!F222,FIND("-r",other_hotels_test!F222,1)+2,9)</f>
        <v>118446555</v>
      </c>
      <c r="C222" t="str">
        <f>other_hotels_test!J222</f>
        <v>“Really nice stay would recommend”</v>
      </c>
      <c r="D222" t="str">
        <f>Formatted!N222</f>
        <v>Reviewed 22 September 2011</v>
      </c>
      <c r="E222" t="str">
        <f>Formatted!D222</f>
        <v>5 of 5 stars</v>
      </c>
      <c r="F222" t="str">
        <f>Formatted!E222</f>
        <v xml:space="preserve">5 </v>
      </c>
      <c r="G222" t="str">
        <f t="shared" si="3"/>
        <v>118446555</v>
      </c>
      <c r="H222" t="str">
        <f>other_hotels_test!K222</f>
        <v>Every time I visit Singapore (when on business) I always try and stay at this hotel the hotel is fantastic really good quality throughout. It's in a nice location overlooking the water and has a range of nice coffee shops bars and restaurants just over the road which overlook some of the amazing new hotels and buildings that have recently popped up in Singapore. The hotel is mainly aimed at adults or business travellers they haven't got children’s rooms that interconnect or have pull out beds etc. This time I travelled without my family so it was my first choice. Pretty much all of Singapore is exceptionally expensive I guess that this hotel is in line with everyone else. Food and drinks were expensive in the bar and hotel restaurant however as I was travelling on business I didn't really look at the pricing. Breakfast was one of the best I have ever had! Bed's were a little hard for me however I find this is the case in most Asian hotels. I ended up sleeping on the duvet to make it softer. While in Singapore make sure you go to: &gt; The Botanic gardens are really nice. &gt; Get yourself a handmade suit at the far east shopping centre &gt; Go to Clarke Key to party the food is all pretty good but it's expensive! &gt; Go to the beaches at Santosa Island</v>
      </c>
    </row>
    <row r="223" spans="1:8">
      <c r="A223">
        <f>other_hotels_test!A223</f>
        <v>222</v>
      </c>
      <c r="B223" t="str">
        <f>MID(other_hotels_test!F223,FIND("-r",other_hotels_test!F223,1)+2,9)</f>
        <v>118446555</v>
      </c>
      <c r="C223" t="str">
        <f>other_hotels_test!J223</f>
        <v>“best hotel in singapore”</v>
      </c>
      <c r="D223" t="str">
        <f>Formatted!N223</f>
        <v>Reviewed 20 September 2011</v>
      </c>
      <c r="E223" t="str">
        <f>Formatted!D223</f>
        <v>5 of 5 stars</v>
      </c>
      <c r="F223" t="str">
        <f>Formatted!E223</f>
        <v xml:space="preserve">5 </v>
      </c>
      <c r="G223" t="str">
        <f t="shared" si="3"/>
        <v>118446555</v>
      </c>
      <c r="H223" t="str">
        <f>other_hotels_test!K223</f>
        <v>great location real 5 star service and elegant room fantastic breakfast and great sunday brunch ! love it</v>
      </c>
    </row>
    <row r="224" spans="1:8">
      <c r="A224">
        <f>other_hotels_test!A224</f>
        <v>223</v>
      </c>
      <c r="B224" t="str">
        <f>MID(other_hotels_test!F224,FIND("-r",other_hotels_test!F224,1)+2,9)</f>
        <v>118446555</v>
      </c>
      <c r="C224" t="str">
        <f>other_hotels_test!J224</f>
        <v>“Full Fullerton”</v>
      </c>
      <c r="D224" t="str">
        <f>Formatted!N224</f>
        <v>Reviewed 20 September 2011</v>
      </c>
      <c r="E224" t="str">
        <f>Formatted!D224</f>
        <v>4 of 5 stars</v>
      </c>
      <c r="F224" t="str">
        <f>Formatted!E224</f>
        <v xml:space="preserve">4 </v>
      </c>
      <c r="G224" t="str">
        <f t="shared" si="3"/>
        <v>118446555</v>
      </c>
      <c r="H224" t="str">
        <f>other_hotels_test!K224</f>
        <v>loved the breakfast buffet and rooms disliked the taxi queues - a real drag waiting. The Swimming pool could do with being better attended when people are there - service was really slow and expensive!</v>
      </c>
    </row>
    <row r="225" spans="1:8">
      <c r="A225">
        <f>other_hotels_test!A225</f>
        <v>224</v>
      </c>
      <c r="B225" t="str">
        <f>MID(other_hotels_test!F225,FIND("-r",other_hotels_test!F225,1)+2,9)</f>
        <v>118446555</v>
      </c>
      <c r="C225" t="str">
        <f>other_hotels_test!J225</f>
        <v>“Worth the $”</v>
      </c>
      <c r="D225" t="str">
        <f>Formatted!N225</f>
        <v>Reviewed 18 September 2011</v>
      </c>
      <c r="E225" t="str">
        <f>Formatted!D225</f>
        <v>5 of 5 stars</v>
      </c>
      <c r="F225" t="str">
        <f>Formatted!E225</f>
        <v xml:space="preserve">5 </v>
      </c>
      <c r="G225" t="str">
        <f t="shared" si="3"/>
        <v>118446555</v>
      </c>
      <c r="H225" t="str">
        <f>other_hotels_test!K225</f>
        <v>We had a stop over night were lucky enough to get upgrade  was all good friendly and helpful staff etc fast broadband...</v>
      </c>
    </row>
    <row r="226" spans="1:8">
      <c r="A226">
        <f>other_hotels_test!A226</f>
        <v>225</v>
      </c>
      <c r="B226" t="str">
        <f>MID(other_hotels_test!F226,FIND("-r",other_hotels_test!F226,1)+2,9)</f>
        <v>118446555</v>
      </c>
      <c r="C226" t="str">
        <f>other_hotels_test!J226</f>
        <v>“Great packaging decent content flawed design”</v>
      </c>
      <c r="D226" t="str">
        <f>Formatted!N226</f>
        <v>Reviewed 16 September 2011</v>
      </c>
      <c r="E226" t="str">
        <f>Formatted!D226</f>
        <v>3 of 5 stars</v>
      </c>
      <c r="F226" t="str">
        <f>Formatted!E226</f>
        <v xml:space="preserve">3 </v>
      </c>
      <c r="G226" t="str">
        <f t="shared" si="3"/>
        <v>118446555</v>
      </c>
      <c r="H226" t="str">
        <f>other_hotels_test!K226</f>
        <v>First the very good: location in Singapore's CBD next to Boat Quay and Raffles Place MRT station. Hard to beat particularly for finance or legal types. The hotel has a lot of style. It was redeveloped from the old post office keeping the distinctive facade of this historic Singapore landmark. This turns into its main flaw as the rooms' design has had to fit into a frame that was never made for a hotel. The rooms I stayed in were large but oddly shaped: in one case the main door opened directly into the bed with the bathroom behind it and near the window; in another case a broad but shallow room with a wide window into the internal atrium. While this offers a change from the standard business hotel layout (deep room outside window bathroom and corridor first) it also takes away the sense of privacy and cosiness one expects while on the road. The lobby does a decent job at being hipper than most. Restaurants are up to standard as is hotel service. The rather obscure gym contrasts with a nice outdoor pool. Bottom line for me: I tried the hotel shortly after its opening a few years ago. I was unconvinced so it took me a while before trying again earlier this year. I guess I will try it again in a few years but not too soon.</v>
      </c>
    </row>
    <row r="227" spans="1:8">
      <c r="A227">
        <f>other_hotels_test!A227</f>
        <v>226</v>
      </c>
      <c r="B227" t="str">
        <f>MID(other_hotels_test!F227,FIND("-r",other_hotels_test!F227,1)+2,9)</f>
        <v>224233248</v>
      </c>
      <c r="C227" t="str">
        <f>other_hotels_test!J227</f>
        <v>“Disappointing stay”</v>
      </c>
      <c r="D227" t="str">
        <f>Formatted!N227</f>
        <v>Reviewed 25 August 2014</v>
      </c>
      <c r="E227" t="str">
        <f>Formatted!D227</f>
        <v>3 of 5 stars</v>
      </c>
      <c r="F227" t="str">
        <f>Formatted!E227</f>
        <v xml:space="preserve">3 </v>
      </c>
      <c r="G227" t="str">
        <f t="shared" si="3"/>
        <v>224233248</v>
      </c>
      <c r="H227" t="str">
        <f>other_hotels_test!K227</f>
        <v>The Fullerton Hotel Singapore is a well-known 5 star luxury hotel yet the service was so apathetic that it seems all the staff had woke up from the wrong side of the bed. however after reading some of the recent reviews about how great the service is it makes me that the staff are giving us not-up-to-standard service because we were two young ladies who look like we walked into a place that is too expensive for us. Room itself was impeccable completed with bathtub and a rather old TV. Amenities were old and only basic maintenance was seen to. More details at http://wanderlust-tales.blogspot.sg/2014/08/the-fullerton-hotel.html or http://wanderlust-tales.blogspot.sg/</v>
      </c>
    </row>
    <row r="228" spans="1:8">
      <c r="A228">
        <f>other_hotels_test!A228</f>
        <v>227</v>
      </c>
      <c r="B228" t="str">
        <f>MID(other_hotels_test!F228,FIND("-r",other_hotels_test!F228,1)+2,9)</f>
        <v>224233248</v>
      </c>
      <c r="C228" t="str">
        <f>other_hotels_test!J228</f>
        <v>“A more sophisticated hotel.”</v>
      </c>
      <c r="D228" t="str">
        <f>Formatted!N228</f>
        <v>Reviewed 24 August 2014</v>
      </c>
      <c r="E228" t="str">
        <f>Formatted!D228</f>
        <v>5 of 5 stars</v>
      </c>
      <c r="F228" t="str">
        <f>Formatted!E228</f>
        <v xml:space="preserve">5 </v>
      </c>
      <c r="G228" t="str">
        <f t="shared" si="3"/>
        <v>224233248</v>
      </c>
      <c r="H228" t="str">
        <f>other_hotels_test!K228</f>
        <v>Stayed for 3 days in Aug. 2014. First rate service quality hotel sumptuous breakfast beautiful interior. Compared to the anonymous international hotels The Fullerton offers personal comprehensive service. It's a quality hotel and my family and I only left with very fond memories.</v>
      </c>
    </row>
    <row r="229" spans="1:8">
      <c r="A229">
        <f>other_hotels_test!A229</f>
        <v>228</v>
      </c>
      <c r="B229" t="str">
        <f>MID(other_hotels_test!F229,FIND("-r",other_hotels_test!F229,1)+2,9)</f>
        <v>224233248</v>
      </c>
      <c r="C229" t="str">
        <f>other_hotels_test!J229</f>
        <v>“Worth every cent.”</v>
      </c>
      <c r="D229" t="str">
        <f>Formatted!N229</f>
        <v>Reviewed 22 August 2014</v>
      </c>
      <c r="E229" t="str">
        <f>Formatted!D229</f>
        <v>5 of 5 stars</v>
      </c>
      <c r="F229" t="str">
        <f>Formatted!E229</f>
        <v xml:space="preserve">5 </v>
      </c>
      <c r="G229" t="str">
        <f t="shared" si="3"/>
        <v>224233248</v>
      </c>
      <c r="H229" t="str">
        <f>other_hotels_test!K229</f>
        <v>Stayed here for 2 nights at the end of a two week trip. Decided to finish in style and was not disappointed. Club Room 605 balcony with a stunning view of the Bay. Sit and watch the laser show from the Marina Bay Sands at 8.00 and 9.30pm. Breakfast in the Club rooms was perfect with champagne and butler service. Afternoon tea with scones and cream and then Cocktail hour with open bar and buffet. Well worth the extra money to upgrade. The pool is located on the river side and is quiet and peaceful. You also have access to the pool at the Fullerton Bay which is rooftop with spectacular views. All in all a fantastic experience. Staff and amenities were first class. When leaving you can access the spa change rooms to shower after checkout if you have a late flight. I've stayed in many hotels in Singapore and would rate this number one.</v>
      </c>
    </row>
    <row r="230" spans="1:8">
      <c r="A230">
        <f>other_hotels_test!A230</f>
        <v>229</v>
      </c>
      <c r="B230" t="str">
        <f>MID(other_hotels_test!F230,FIND("-r",other_hotels_test!F230,1)+2,9)</f>
        <v>224233248</v>
      </c>
      <c r="C230" t="str">
        <f>other_hotels_test!J230</f>
        <v>“Wonderful hotel of historic interest”</v>
      </c>
      <c r="D230" t="str">
        <f>Formatted!N230</f>
        <v>Reviewed 20 August 2014</v>
      </c>
      <c r="E230" t="str">
        <f>Formatted!D230</f>
        <v>5 of 5 stars</v>
      </c>
      <c r="F230" t="str">
        <f>Formatted!E230</f>
        <v xml:space="preserve">5 </v>
      </c>
      <c r="G230" t="str">
        <f t="shared" si="3"/>
        <v>224233248</v>
      </c>
      <c r="H230" t="str">
        <f>other_hotels_test!K230</f>
        <v>If you can stay here! Very different from the usual ultra-modern hotel in Singapore. A historic building (used to be the General Post Office) expertly converted to a top-class hotel. The lobby is a sight not to be missed. Transport connections right outside the door and within walking distance of many attractions. Excellent spacious rooms great service and good food. Expensive of course bur everything is in Singapore. Lovely infinity swimming pool overlooking the river and the far bank where Raffles landed. I would definitely stay here again.</v>
      </c>
    </row>
    <row r="231" spans="1:8">
      <c r="A231">
        <f>other_hotels_test!A231</f>
        <v>230</v>
      </c>
      <c r="B231" t="str">
        <f>MID(other_hotels_test!F231,FIND("-r",other_hotels_test!F231,1)+2,9)</f>
        <v>224233248</v>
      </c>
      <c r="C231" t="str">
        <f>other_hotels_test!J231</f>
        <v>“Fabulous hotel ”</v>
      </c>
      <c r="D231" t="str">
        <f>Formatted!N231</f>
        <v>Reviewed 19 August 2014</v>
      </c>
      <c r="E231" t="str">
        <f>Formatted!D231</f>
        <v>5 of 5 stars</v>
      </c>
      <c r="F231" t="str">
        <f>Formatted!E231</f>
        <v xml:space="preserve">5 </v>
      </c>
      <c r="G231" t="str">
        <f t="shared" si="3"/>
        <v>224233248</v>
      </c>
      <c r="H231" t="str">
        <f>other_hotels_test!K231</f>
        <v>Stayed here for 4 nights and had a good time. The staff are approachable willing to help. The breakfast was what you would expect of a hotel of that standard and had a wide choice of food. We had a courtyard room we though it was lovely and had plenty of space. The location was perfect easy to get to most places within walking distance. The hotel itself is stunning inside and out. I would Recommend it and yes we will be going back.</v>
      </c>
    </row>
    <row r="232" spans="1:8">
      <c r="A232">
        <f>other_hotels_test!A232</f>
        <v>231</v>
      </c>
      <c r="B232" t="str">
        <f>MID(other_hotels_test!F232,FIND("-r",other_hotels_test!F232,1)+2,9)</f>
        <v>177320488</v>
      </c>
      <c r="C232" t="str">
        <f>other_hotels_test!J232</f>
        <v>“love this place”</v>
      </c>
      <c r="D232" t="str">
        <f>Formatted!N232</f>
        <v>Reviewed 16 September 2013</v>
      </c>
      <c r="E232" t="str">
        <f>Formatted!D232</f>
        <v>5 of 5 stars</v>
      </c>
      <c r="F232" t="str">
        <f>Formatted!E232</f>
        <v xml:space="preserve">5 </v>
      </c>
      <c r="G232" t="str">
        <f t="shared" si="3"/>
        <v>177320488</v>
      </c>
      <c r="H232" t="str">
        <f>other_hotels_test!K232</f>
        <v>I was back in Singapore last week and again stayed at the Fullerton. The vibe of the hotel is great it's extremely relaxing after a busy day to walk back into the lobby. I can't remember the number of times I have stayed here but each time confirms my preference. The proximity to the Marina Gardens and River is fantastic and encourages a morning walk/run. Although small the pool has a wonderful view to the city and over the river. The only downside of the hotel is the network of one way streets that mean it takes a little longer to get there by taxi but that small inconvenience is a price worth paying to stay there!</v>
      </c>
    </row>
    <row r="233" spans="1:8">
      <c r="A233">
        <f>other_hotels_test!A233</f>
        <v>232</v>
      </c>
      <c r="B233" t="str">
        <f>MID(other_hotels_test!F233,FIND("-r",other_hotels_test!F233,1)+2,9)</f>
        <v>177320488</v>
      </c>
      <c r="C233" t="str">
        <f>other_hotels_test!J233</f>
        <v>“Wonderful Hotel: Great location Outstanding Staff”</v>
      </c>
      <c r="D233" t="str">
        <f>Formatted!N233</f>
        <v>Reviewed 10 September 2013</v>
      </c>
      <c r="E233" t="str">
        <f>Formatted!D233</f>
        <v>5 of 5 stars</v>
      </c>
      <c r="F233" t="str">
        <f>Formatted!E233</f>
        <v xml:space="preserve">5 </v>
      </c>
      <c r="G233" t="str">
        <f t="shared" si="3"/>
        <v>177320488</v>
      </c>
      <c r="H233" t="str">
        <f>other_hotels_test!K233</f>
        <v>My niece and I have had a two day stop over in Singapore and have stayed at The Fullerton! This is a beautiful Heritage Hotel situated near Marina Bay. We have a fabulous view across the river toward the Marina Bay Resort and have been able to watch the laser show from our room. The service has been exceptional. The staff are so friendly and so willing to offer assistance. I give full credit to the management who train their staff to such a high standard. The little added extras i the room - just add to the comfort and enjoyment of the place.The whole ambiance of this hotel is superb- the floral arrangements are just stunning. The grand prix is on here next weekend and I would love to be here for that. New Years Eve celebrations sound amazing here too. I think I will have to start saving for my return trip. i would recommend this place to everyone!!</v>
      </c>
    </row>
    <row r="234" spans="1:8">
      <c r="A234">
        <f>other_hotels_test!A234</f>
        <v>233</v>
      </c>
      <c r="B234" t="str">
        <f>MID(other_hotels_test!F234,FIND("-r",other_hotels_test!F234,1)+2,9)</f>
        <v>177320488</v>
      </c>
      <c r="C234" t="str">
        <f>other_hotels_test!J234</f>
        <v>“Good Stay”</v>
      </c>
      <c r="D234" t="str">
        <f>Formatted!N234</f>
        <v>Reviewed 9 September 2013</v>
      </c>
      <c r="E234" t="str">
        <f>Formatted!D234</f>
        <v>4 of 5 stars</v>
      </c>
      <c r="F234" t="str">
        <f>Formatted!E234</f>
        <v xml:space="preserve">4 </v>
      </c>
      <c r="G234" t="str">
        <f t="shared" si="3"/>
        <v>177320488</v>
      </c>
      <c r="H234" t="str">
        <f>other_hotels_test!K234</f>
        <v>Probably my 3th time @ Fullerton again (2nd time this year) We got a nice Esplanade Room (Rm 0805 Aug 30th) with a lovely harbour view. During my booking I was still deliberating between the Quay room and Esplanade room. The customer service lady (believe she's Vivian/Vivien) a very nice young lady with specs and she sought permission and shown me personally to view the esplanade room - Wow ! Room comfy quite spacious actually but find a little too empty. Would prefer a bigger TV. Nice bathroom. Had a yummy but costly lunch @ Jade. We tried lighthouse last time and it offers a good italian crusine. Wish to stay here again. Really wanted to try the LOFT suite - it seems fabulous. The only letdown of the stay (although no fault of the hotel) is there was an Army Half Marathon on Sunday Morning. Because our room are sort of the closest to the Esplanade bridge where the event was held we could hear everything quite clear. The noise start like 3-4am in the morning and lastly till 7-8am. We woke up several times annoyed by the announcement and loud music. Wish the hotel could have let us know early there is such an event so we would choose another date for the stay</v>
      </c>
    </row>
    <row r="235" spans="1:8">
      <c r="A235">
        <f>other_hotels_test!A235</f>
        <v>234</v>
      </c>
      <c r="B235" t="str">
        <f>MID(other_hotels_test!F235,FIND("-r",other_hotels_test!F235,1)+2,9)</f>
        <v>177320488</v>
      </c>
      <c r="C235" t="str">
        <f>other_hotels_test!J235</f>
        <v>“Such a comfy bed”</v>
      </c>
      <c r="D235" t="str">
        <f>Formatted!N235</f>
        <v>Reviewed 8 September 2013</v>
      </c>
      <c r="E235" t="str">
        <f>Formatted!D235</f>
        <v>5 of 5 stars</v>
      </c>
      <c r="F235" t="str">
        <f>Formatted!E235</f>
        <v xml:space="preserve">5 </v>
      </c>
      <c r="G235" t="str">
        <f t="shared" si="3"/>
        <v>177320488</v>
      </c>
      <c r="H235" t="str">
        <f>other_hotels_test!K235</f>
        <v>For designed  feeling like in French Civilization  it's romantic feeling  the room is quite small but very comfortable bed  lovely room serviced  but not pleasant cuisine  nothing special on room serviced menu taste was alright  but such lovely pool view and quite big pool. Coming back - Preferable checkin somewhere else at the same rate hotel :):)</v>
      </c>
    </row>
    <row r="236" spans="1:8">
      <c r="A236">
        <f>other_hotels_test!A236</f>
        <v>235</v>
      </c>
      <c r="B236" t="str">
        <f>MID(other_hotels_test!F236,FIND("-r",other_hotels_test!F236,1)+2,9)</f>
        <v>177320488</v>
      </c>
      <c r="C236" t="str">
        <f>other_hotels_test!J236</f>
        <v>“Great location excellent staff”</v>
      </c>
      <c r="D236" t="str">
        <f>Formatted!N236</f>
        <v>Reviewed 7 September 2013</v>
      </c>
      <c r="E236" t="str">
        <f>Formatted!D236</f>
        <v>5 of 5 stars</v>
      </c>
      <c r="F236" t="str">
        <f>Formatted!E236</f>
        <v xml:space="preserve">5 </v>
      </c>
      <c r="G236" t="str">
        <f t="shared" si="3"/>
        <v>177320488</v>
      </c>
      <c r="H236" t="str">
        <f>other_hotels_test!K236</f>
        <v>Thoroughly enjoyed our 6 night stay at the Fullerton Hotel. There was a problem with our booking when we arrived around 5pm on a busy Saturday afternoon. When booking (and on several emails with the hotel) we had requested 2 adjoining Heritage rooms with twin beds as my 2 sisters and I were travelling with our mum. The rooms that we had booked were not available. Shaun at the reception desk was very polite and patient as we discussed alternative rooms/arrangements. When finally settling on rooms we were advised that the rooms weren't ready. Were given complimentary tea in the Courtyard. The manager on duty then approached us to discuss the room situation. In the end we agreed to 2 Courtyard rooms for the Saturday night and then an upgrade to Esplanade rooms for the following 5 nights. While this was a bit inconvenient the view from our Esplanade rooms more than made up for it. I fully expected this to be an indicator of how the rest of stay would be but was happily proved wrong. We stayed in Esplanade rooms on the top floor with fantastic views one overlooking the marina and the other over the river. The room over the marina had a great view of the laser show from the Marina Bay Sands. The rooms were spacious and quiet. Have seen other reviews about external facing rooms being noisy but we didn't have that problem (maybe because we were on the top floor well away from the street). The buffet breakfast was included in our stay and it was fantastic. Choose from English Japanese Indian Chinese delights pastries omelettes cooked while you wait and best of all freshly cooked waffles. Dinner at the lighthouse was good with excellent food and fantastic view of the laser light show. We didn't realise at the time of booking but we given a good discount as we were guests of the hotel. Pros - the staff are very helpful polite and friendly - concierge desk staff are very knowledgeable about things to do in and around Singapore and will organise and book your itinerary - spacious room comfortable bed good pillow (used feather pillow provided and didn't select anything from the pillow menu) lovely marble bathroom with good deep bath tub - complimentary wifi - close to MRT station Raffles Place (2 mins) - close to Boat Quay for restaurants (though it is very tourist focused) (5 mins) - Cake Boutique makes a lovely citrus tart and other wonderful cakes and pastries - taxis come regularly to the front door but it can be a bit of a wait during busy periods - historic tour of the hotel available for guests - great buffet breakfast - pc's with internet access in the business room Cons - no power point access close to a mirror in any of our rooms - hotel can be very busy with functions/weddings - Lighthouse restaurant was booked out on several nights due to functions so we could only get in on one night The beautiful historic building is only second to the fantastic staff the hotel's best asset. From the porters to the restaurant staff we had nothing but excellent service. Special thanks to Yuana who organised our itinerary and MaiSarah who provided excellent service in the restaurant and gave us tips on things to see and do. Overall - when can I move in?</v>
      </c>
    </row>
    <row r="237" spans="1:8">
      <c r="A237">
        <f>other_hotels_test!A237</f>
        <v>236</v>
      </c>
      <c r="B237" t="str">
        <f>MID(other_hotels_test!F237,FIND("-r",other_hotels_test!F237,1)+2,9)</f>
        <v>115181786</v>
      </c>
      <c r="C237" t="str">
        <f>other_hotels_test!J237</f>
        <v>“Excellent hotel excellent location”</v>
      </c>
      <c r="D237" t="str">
        <f>Formatted!N237</f>
        <v>Reviewed 9 July 2011</v>
      </c>
      <c r="E237" t="str">
        <f>Formatted!D237</f>
        <v>5 of 5 stars</v>
      </c>
      <c r="F237" t="str">
        <f>Formatted!E237</f>
        <v xml:space="preserve">5 </v>
      </c>
      <c r="G237" t="str">
        <f t="shared" si="3"/>
        <v>115181786</v>
      </c>
      <c r="H237" t="str">
        <f>other_hotels_test!K237</f>
        <v>The Fullerton is is quite a marking point Singapore sitting as it does at the end of Boat Quay and on the side of the main Business district. I never stayed there but I had been 3 times at its little brother the Fullerton Bay which is simply excellent. As this one was full I selected the biggest brother and I was not disappointed. The room was excellent with a nice balcony overlooking the small but cosy swimming pool. The service and reception were all at the top. Breakfast is served in a nice area where they have also lunches and dinners with buffet type and à la carte menus. The buffet were not exceptional but very good. The location of the hotel is simply perfect if you need to work in the CBD and then relax in the great Boat Quay Clarke Quay areas. I found no faults in this hotel and while the Bay is more luxurious and selective (and more expensive) it is really a recommended choice.</v>
      </c>
    </row>
    <row r="238" spans="1:8">
      <c r="A238">
        <f>other_hotels_test!A238</f>
        <v>237</v>
      </c>
      <c r="B238" t="str">
        <f>MID(other_hotels_test!F238,FIND("-r",other_hotels_test!F238,1)+2,9)</f>
        <v>115181786</v>
      </c>
      <c r="C238" t="str">
        <f>other_hotels_test!J238</f>
        <v>“Tasteful Luxury &amp; Excellent Service”</v>
      </c>
      <c r="D238" t="str">
        <f>Formatted!N238</f>
        <v>Reviewed 9 July 2011</v>
      </c>
      <c r="E238" t="str">
        <f>Formatted!D238</f>
        <v>5 of 5 stars</v>
      </c>
      <c r="F238" t="str">
        <f>Formatted!E238</f>
        <v xml:space="preserve">5 </v>
      </c>
      <c r="G238" t="str">
        <f t="shared" si="3"/>
        <v>115181786</v>
      </c>
      <c r="H238" t="str">
        <f>other_hotels_test!K238</f>
        <v>Stayed for 3 nights this week and everything was to the usual high standards. The location is fantastic forth Quays area and the business district.staff attitude and service is up there with the best and had the pleasure of meeting the GM Giovanni personally - a gentleman and hard task master! Breakfast is a real pleasure such that you just want to linger and graze the fantastic selection of treats on offer. Drinks are quite expensive but not outlandish given the setting. I will be back - hopefully soon!</v>
      </c>
    </row>
    <row r="239" spans="1:8">
      <c r="A239">
        <f>other_hotels_test!A239</f>
        <v>238</v>
      </c>
      <c r="B239" t="str">
        <f>MID(other_hotels_test!F239,FIND("-r",other_hotels_test!F239,1)+2,9)</f>
        <v>115181786</v>
      </c>
      <c r="C239" t="str">
        <f>other_hotels_test!J239</f>
        <v>“It's a gem in the city!!!”</v>
      </c>
      <c r="D239" t="str">
        <f>Formatted!N239</f>
        <v>Reviewed 1 July 2011</v>
      </c>
      <c r="E239" t="str">
        <f>Formatted!D239</f>
        <v>5 of 5 stars</v>
      </c>
      <c r="F239" t="str">
        <f>Formatted!E239</f>
        <v xml:space="preserve">5 </v>
      </c>
      <c r="G239" t="str">
        <f t="shared" si="3"/>
        <v>115181786</v>
      </c>
      <c r="H239" t="str">
        <f>other_hotels_test!K239</f>
        <v>We are very pleased with our stay there. Speechless! Thanks to the Front Desk people who are so attentive especially Ms. Katie (Korean) Mr. Warren and Mr. Andrew. They made us feel like home. Thank you very much!</v>
      </c>
    </row>
    <row r="240" spans="1:8">
      <c r="A240">
        <f>other_hotels_test!A240</f>
        <v>239</v>
      </c>
      <c r="B240" t="str">
        <f>MID(other_hotels_test!F240,FIND("-r",other_hotels_test!F240,1)+2,9)</f>
        <v>115181786</v>
      </c>
      <c r="C240" t="str">
        <f>other_hotels_test!J240</f>
        <v>“a superb hotel - period!”</v>
      </c>
      <c r="D240" t="str">
        <f>Formatted!N240</f>
        <v>Reviewed 27 June 2011</v>
      </c>
      <c r="E240" t="str">
        <f>Formatted!D240</f>
        <v>5 of 5 stars</v>
      </c>
      <c r="F240" t="str">
        <f>Formatted!E240</f>
        <v xml:space="preserve">5 </v>
      </c>
      <c r="G240" t="str">
        <f t="shared" si="3"/>
        <v>115181786</v>
      </c>
      <c r="H240" t="str">
        <f>other_hotels_test!K240</f>
        <v>A brlliant hotel - with superb access and in a wonderful location too. Check out the lighthouse for a late evening beer and sites of the city!</v>
      </c>
    </row>
    <row r="241" spans="1:8">
      <c r="A241">
        <f>other_hotels_test!A241</f>
        <v>240</v>
      </c>
      <c r="B241" t="str">
        <f>MID(other_hotels_test!F241,FIND("-r",other_hotels_test!F241,1)+2,9)</f>
        <v>115181786</v>
      </c>
      <c r="C241" t="str">
        <f>other_hotels_test!J241</f>
        <v>“Nice hotel with convenient location”</v>
      </c>
      <c r="D241" t="str">
        <f>Formatted!N241</f>
        <v>Reviewed 27 June 2011</v>
      </c>
      <c r="E241" t="str">
        <f>Formatted!D241</f>
        <v>4 of 5 stars</v>
      </c>
      <c r="F241" t="str">
        <f>Formatted!E241</f>
        <v xml:space="preserve">4 </v>
      </c>
      <c r="G241" t="str">
        <f t="shared" si="3"/>
        <v>115181786</v>
      </c>
      <c r="H241" t="str">
        <f>other_hotels_test!K241</f>
        <v>Stayed here for a couple of days on business travel. Had stayed before but this time they gave me a room that was smelling of smoke. Asked them to change and they did it immediately. Service as always was very good and prompt. The buffet breakfast is good but after staying a few times gets old after a while. Location is great - walking distance to Boat Quay Raffles Quay and a few MRT stops away from Orchard. Shops/malls within walking distance.</v>
      </c>
    </row>
    <row r="242" spans="1:8">
      <c r="A242">
        <f>other_hotels_test!A242</f>
        <v>241</v>
      </c>
      <c r="B242" t="str">
        <f>MID(other_hotels_test!F242,FIND("-r",other_hotels_test!F242,1)+2,9)</f>
        <v>108835442</v>
      </c>
      <c r="C242" t="str">
        <f>other_hotels_test!J242</f>
        <v>“Poor service”</v>
      </c>
      <c r="D242" t="str">
        <f>Formatted!N242</f>
        <v>Reviewed 19 May 2011</v>
      </c>
      <c r="E242" t="str">
        <f>Formatted!D242</f>
        <v>3 of 5 stars</v>
      </c>
      <c r="F242" t="str">
        <f>Formatted!E242</f>
        <v xml:space="preserve">3 </v>
      </c>
      <c r="G242" t="str">
        <f t="shared" si="3"/>
        <v>108835442</v>
      </c>
      <c r="H242" t="str">
        <f>other_hotels_test!K242</f>
        <v>We stay here twice a year and have done so since the hotel opened aqnd have held a number of evening functions at the hotel. Unfortunately The Fullerton do not give any credit or attach any importance to repeat and loyal customers. We needed a late check out but were only offered 2 hours which is not worth a thing. The hotel is nice but the service is very poor. Shame the hotel does not value customers</v>
      </c>
    </row>
    <row r="243" spans="1:8">
      <c r="A243">
        <f>other_hotels_test!A243</f>
        <v>242</v>
      </c>
      <c r="B243" t="str">
        <f>MID(other_hotels_test!F243,FIND("-r",other_hotels_test!F243,1)+2,9)</f>
        <v>108835442</v>
      </c>
      <c r="C243" t="str">
        <f>other_hotels_test!J243</f>
        <v>“Something is missing”</v>
      </c>
      <c r="D243" t="str">
        <f>Formatted!N243</f>
        <v>Reviewed 17 May 2011</v>
      </c>
      <c r="E243" t="str">
        <f>Formatted!D243</f>
        <v>3 of 5 stars</v>
      </c>
      <c r="F243" t="str">
        <f>Formatted!E243</f>
        <v xml:space="preserve">3 </v>
      </c>
      <c r="G243" t="str">
        <f t="shared" si="3"/>
        <v>108835442</v>
      </c>
      <c r="H243" t="str">
        <f>other_hotels_test!K243</f>
        <v>I always stayed in Mandarin Oriental in Singapore but I liked the architecture of the Fullerton building and decided to give it a try. Well the next time I shall be back in Mandarin Oriental I guess. Why? There were some details which spoiled the overall experience. The building is beautiful and in a very good location (although the former harbor has changed a lot since I visited Singapore the first time 10 years ago and the sea view disappeared as a result of the Sands hotel/casino monster). The room was clean and nice (I stayed in Heritage room) but this is what you expect in 5-star hotel anyway. The swimming pool overlooking the "old Singapore" and Singapore river is spectacular. We were travelling with a small kid and I obviously reserved a non-smoking room but upon our arrival (very late at night) we were assigned a room which was smoking in the past (or at least some guest was smoking in the room). They apparently tried to clean it but once somebody is smoking in a room with a carpet and fabric upholstery that room retain the typical smell for a very long time. I reported it to the front desk and they offered another room but something like this should not happen in the 5-star hotel in the first place. Also the WC started to leak the water on the floor during our stay. Couple days after departure I received an electronic questionnaire about my stay reported the problems and checked the box that I would like to get the response. I have never heard from the Fullerton since then. To make the long story short ... The Fullerton can be easily true 5-star property if it provides "5-star care" to its customers which does not seem to be the case. Also the staff was nice and friendly ... but lacked the nobleness of people who are proud of serving their customers (compared with Mandarin Oriental). To be fair ... the hotel provides free of charge high speed internet with an excellent bandwidth (both downlink and uplink).</v>
      </c>
    </row>
    <row r="244" spans="1:8">
      <c r="A244">
        <f>other_hotels_test!A244</f>
        <v>243</v>
      </c>
      <c r="B244" t="str">
        <f>MID(other_hotels_test!F244,FIND("-r",other_hotels_test!F244,1)+2,9)</f>
        <v>108835442</v>
      </c>
      <c r="C244" t="str">
        <f>other_hotels_test!J244</f>
        <v>“Fullerton Hotel!!the best!”</v>
      </c>
      <c r="D244" t="str">
        <f>Formatted!N244</f>
        <v>Reviewed 16 May 2011</v>
      </c>
      <c r="E244" t="str">
        <f>Formatted!D244</f>
        <v>5 of 5 stars</v>
      </c>
      <c r="F244" t="str">
        <f>Formatted!E244</f>
        <v xml:space="preserve">5 </v>
      </c>
      <c r="G244" t="str">
        <f t="shared" si="3"/>
        <v>108835442</v>
      </c>
      <c r="H244" t="str">
        <f>other_hotels_test!K244</f>
        <v>my partner and i stayed in The Fullerton on 1st may 2011. he aked me to marry him there!! it was a joy. the hotel staff made our stay extremely comfortable. everyone was friendly and smiled with their hearts. i travelled all over the world and can detect if their smiles are real or just for show. trust me i can sense they are egar to make you happy. of cos there are some minor glitches like when we were dining at the lighthouse we were given a wrong order of food. but the service staff apologised and things was rectified immediately. the pool was small but thats understandable as the building is a historical building but it is very romantic esp at night with the lights and the silence was appreciated. the pool boy there a chinese lad was so helpfull with our request for drink orders and what impressed me was he got us extra towels when he saw us looking for it without us asking. we had a couple's spa package at the hotel spa could not remember the name. it was fantastic!! the people at the spa was so polite and treatments were explained to us even before our treatment started! the spa reception went thru details and made sure we were happy with the treatments and type of products used. usually when i went for sa treatments the spa reception only asked me to fill a form and treatment started without asking me what i like or dislike this was practiced in banyan tree and spas in thailand and australia. i was pleasently surprised by their survice. the spa therapist was great my therapist who was taiwanese spoke very little english but was attentive gave me extra towels to cover myself when she sense i was a little cold! our chambermaid was a lovely chinese lady who never failed to smile and greet us with her warmest smiles during our 3 night stay there! it really made my day when i see her. one very good thing abt The Fullerton was even after you check out you could return and use the showers the gym or pool before your leave for your flight at night. this was very much appreciated. i cannot recall any hotel that does that. great job. however getting a cab is a problem take the subway instead.</v>
      </c>
    </row>
    <row r="245" spans="1:8">
      <c r="A245">
        <f>other_hotels_test!A245</f>
        <v>244</v>
      </c>
      <c r="B245" t="str">
        <f>MID(other_hotels_test!F245,FIND("-r",other_hotels_test!F245,1)+2,9)</f>
        <v>108835442</v>
      </c>
      <c r="C245" t="str">
        <f>other_hotels_test!J245</f>
        <v>“Good but not heading the right way...”</v>
      </c>
      <c r="D245" t="str">
        <f>Formatted!N245</f>
        <v>Reviewed 12 May 2011</v>
      </c>
      <c r="E245" t="str">
        <f>Formatted!D245</f>
        <v>3 of 5 stars</v>
      </c>
      <c r="F245" t="str">
        <f>Formatted!E245</f>
        <v xml:space="preserve">3 </v>
      </c>
      <c r="G245" t="str">
        <f t="shared" si="3"/>
        <v>108835442</v>
      </c>
      <c r="H245" t="str">
        <f>other_hotels_test!K245</f>
        <v>I have travelled several times to the Fullerton. I had mixed feelings about this hotel (and still do) as its not your everyday business hotel. Location is very nice and you can easily access all parts of town from there. Service is good but not that impressive (getting in the hotel with your luggage and not having anyone to hold the door is never a good first impression). The rooms are the main problem for me. If you like playing lottery you'll be happy there. As this is (if I recall correctly) an old post office refurbished in a hotel rooms can vary significantly in size and comfort. If you are lucky you get an outside view if your not you see the inside of the buidling (didn't call that a view because its not). If you face the inside your room will look grey and light coming from outside will feel really dim. The furniture in the room is fine but looks a lot like Ikea to me. Not that I dont like the Nordic style but I would expect either something more elaborated than Ikea in a top rated hotel. The bed feels like climbing the Himalaya (seriously its the highest bed I've seen in the region). Its not a problem (you dont need a ladder no worries) but it feels strange as the comfort of the bed is good but not that different from other hotels with lower beds! The swimming pool is great and the even though it is small (not a real swimming distance if I recall properly) its a very pleasant place to hang out and relax after a day of hard work! I have not tried the restaurants as I had breakfast lunch and dinner outside since it is walking distance from a lot of local restaurants.</v>
      </c>
    </row>
    <row r="246" spans="1:8">
      <c r="A246">
        <f>other_hotels_test!A246</f>
        <v>245</v>
      </c>
      <c r="B246" t="str">
        <f>MID(other_hotels_test!F246,FIND("-r",other_hotels_test!F246,1)+2,9)</f>
        <v>108835442</v>
      </c>
      <c r="C246" t="str">
        <f>other_hotels_test!J246</f>
        <v>“Disappointing”</v>
      </c>
      <c r="D246" t="str">
        <f>Formatted!N246</f>
        <v>Reviewed 8 May 2011</v>
      </c>
      <c r="E246" t="str">
        <f>Formatted!D246</f>
        <v>2 of 5 stars</v>
      </c>
      <c r="F246" t="str">
        <f>Formatted!E246</f>
        <v xml:space="preserve">2 </v>
      </c>
      <c r="G246" t="str">
        <f t="shared" si="3"/>
        <v>108835442</v>
      </c>
      <c r="H246" t="str">
        <f>other_hotels_test!K246</f>
        <v>We stayed here for a long weekend end February 2011. There is no denying the Fullerton a beautiful hotel on the outside. However the interior was not quite so. We had a corporate rate room with a courtyard view which is not a view at all! While large in size it was dark and lacked style or ambience. The decor was sparse and dull and a little shabby. The bathroom was fine. We didn't have time to use the pool but it looked fab. We chose not to eat at the hotel. Overall our stay was ok. But I was extremely disappointed with the 20 minute express manicure at their spa. The therapist spoke no English and seemed unsure of what to do the end result was not good. Plus the nail area is not up to the standard you would expect in a major hotel. The furniture was tatty and the wall decoration of palm trees appallingly tacky. They could do so much better with a little effort. Given the abundant choice of luxury hotels in Singapore next time I will try another one rather than return here.</v>
      </c>
    </row>
    <row r="247" spans="1:8">
      <c r="A247">
        <f>other_hotels_test!A247</f>
        <v>246</v>
      </c>
      <c r="B247" t="str">
        <f>MID(other_hotels_test!F247,FIND("-r",other_hotels_test!F247,1)+2,9)</f>
        <v>147951311</v>
      </c>
      <c r="C247" t="str">
        <f>other_hotels_test!J247</f>
        <v>“One of the best locations in singapore”</v>
      </c>
      <c r="D247" t="str">
        <f>Formatted!N247</f>
        <v>Reviewed 24 December 2012</v>
      </c>
      <c r="E247" t="str">
        <f>Formatted!D247</f>
        <v>4 of 5 stars</v>
      </c>
      <c r="F247" t="str">
        <f>Formatted!E247</f>
        <v xml:space="preserve">4 </v>
      </c>
      <c r="G247" t="str">
        <f t="shared" si="3"/>
        <v>147951311</v>
      </c>
      <c r="H247" t="str">
        <f>other_hotels_test!K247</f>
        <v>If planning to stay a few days in Singapore consider the Fullerton for it's prime location. Regarding service others may be comparable (Raffles ShangriLa Conrad) but they are lacking the grandeur of colonial history and the prime location just where the Singapore River enters the bay: CBD Esplanade Boat Quay Raffles Quay and Chinatown are just in front of its doorstep. We found the breakfast only to be average (for a 5 star hotel) but don't miss high tea in the lobby .</v>
      </c>
    </row>
    <row r="248" spans="1:8">
      <c r="A248">
        <f>other_hotels_test!A248</f>
        <v>247</v>
      </c>
      <c r="B248" t="str">
        <f>MID(other_hotels_test!F248,FIND("-r",other_hotels_test!F248,1)+2,9)</f>
        <v>147951311</v>
      </c>
      <c r="C248" t="str">
        <f>other_hotels_test!J248</f>
        <v>“Wonderful! Delightful!”</v>
      </c>
      <c r="D248" t="str">
        <f>Formatted!N248</f>
        <v>Reviewed 23 December 2012</v>
      </c>
      <c r="E248" t="str">
        <f>Formatted!D248</f>
        <v>5 of 5 stars</v>
      </c>
      <c r="F248" t="str">
        <f>Formatted!E248</f>
        <v xml:space="preserve">5 </v>
      </c>
      <c r="G248" t="str">
        <f t="shared" si="3"/>
        <v>147951311</v>
      </c>
      <c r="H248" t="str">
        <f>other_hotels_test!K248</f>
        <v>We were really impressed especially with the thoughtfulness and helpfulness of the staff from the food the serving of the food the Christmas decor and ambience of the hotel to the efficient and pleasant check out. We will be back that's for sure.</v>
      </c>
    </row>
    <row r="249" spans="1:8">
      <c r="A249">
        <f>other_hotels_test!A249</f>
        <v>248</v>
      </c>
      <c r="B249" t="str">
        <f>MID(other_hotels_test!F249,FIND("-r",other_hotels_test!F249,1)+2,9)</f>
        <v>147951311</v>
      </c>
      <c r="C249" t="str">
        <f>other_hotels_test!J249</f>
        <v>“Excellent stay”</v>
      </c>
      <c r="D249" t="str">
        <f>Formatted!N249</f>
        <v>Reviewed 21 December 2012</v>
      </c>
      <c r="E249" t="str">
        <f>Formatted!D249</f>
        <v>4 of 5 stars</v>
      </c>
      <c r="F249" t="str">
        <f>Formatted!E249</f>
        <v xml:space="preserve">4 </v>
      </c>
      <c r="G249" t="str">
        <f t="shared" si="3"/>
        <v>147951311</v>
      </c>
      <c r="H249" t="str">
        <f>other_hotels_test!K249</f>
        <v>We stayed at the Fullerton to celebrate my wife’s birthday in August. We got a large Quay room that has view of the Marina Bay. The room was classy but a bit small. The bath room was huge and luxury. The carpet was a bit dated. The reception was professional and led us to our room with courtesy. The housekeeping crew were excellent and sincere. We’ve been to the Fullerton for dinners at the Lobby and The Town Restaurant in the past. For this stay we had dinner buffet at the Town Restaurant. But the selections and quality were fair. Separately we had the Hainanese Chicken Rice at the Lobby. We think it is one of the best in Singapore. And the Creme Blulee is a must also! The hotel is nicely situated in CBD and within walking distance to nearby attractions Merlion Park Clarke Quay Marina Bay etc.</v>
      </c>
    </row>
    <row r="250" spans="1:8">
      <c r="A250">
        <f>other_hotels_test!A250</f>
        <v>249</v>
      </c>
      <c r="B250" t="str">
        <f>MID(other_hotels_test!F250,FIND("-r",other_hotels_test!F250,1)+2,9)</f>
        <v>147951311</v>
      </c>
      <c r="C250" t="str">
        <f>other_hotels_test!J250</f>
        <v>“Staff poorly trained for emergencies”</v>
      </c>
      <c r="D250" t="str">
        <f>Formatted!N250</f>
        <v>Reviewed 20 December 2012</v>
      </c>
      <c r="E250" t="str">
        <f>Formatted!D250</f>
        <v>5 of 5 stars</v>
      </c>
      <c r="F250" t="str">
        <f>Formatted!E250</f>
        <v xml:space="preserve">5 </v>
      </c>
      <c r="G250" t="str">
        <f t="shared" si="3"/>
        <v>147951311</v>
      </c>
      <c r="H250" t="str">
        <f>other_hotels_test!K250</f>
        <v>The Fullerton is an older hotel that has been completely renovated. The rooms are excellent with flat screen TVs automatic lighting and drapery controls and very large baths with separate soaker tubs and showers. The lobby is a courtyard with the lower end rooms facing the interior. Our room had a spectacular view of the harbor. The service was excellent on check in and baggage delivery. We had arrived in Singapore after an 18 hour flight from NewYork and were delighted that our room was available early. Unfortunately there was a fire alarm shortly after we went to bed that advised everyone to immediately evacuate the hotel. So down the fire stairs we went in our pajamas where we ended up in the lobby. But it was just a drill. They were supposed to have told us about the drill when we checked in they were supposed to have announced that this was just a drill and they were supposed to have knocked on our door in advance to warn us. Clearly the emergency procedures fell down in a number of areas. However I spoke with the General Manager who was very apologetic and gracious. This was a pretty big mistake but the reaction of the General Manager and his staff was precisely what you would want it to be. So I will stay here again without question.</v>
      </c>
    </row>
    <row r="251" spans="1:8">
      <c r="A251">
        <f>other_hotels_test!A251</f>
        <v>250</v>
      </c>
      <c r="B251" t="str">
        <f>MID(other_hotels_test!F251,FIND("-r",other_hotels_test!F251,1)+2,9)</f>
        <v>147951311</v>
      </c>
      <c r="C251" t="str">
        <f>other_hotels_test!J251</f>
        <v>“Surprised to find this was just OK ....”</v>
      </c>
      <c r="D251" t="str">
        <f>Formatted!N251</f>
        <v>Reviewed 20 December 2012</v>
      </c>
      <c r="E251" t="str">
        <f>Formatted!D251</f>
        <v>3 of 5 stars</v>
      </c>
      <c r="F251" t="str">
        <f>Formatted!E251</f>
        <v xml:space="preserve">3 </v>
      </c>
      <c r="G251" t="str">
        <f t="shared" si="3"/>
        <v>147951311</v>
      </c>
      <c r="H251" t="str">
        <f>other_hotels_test!K251</f>
        <v>Stayed for a one night staycation in early December and found the accommodation to be distinctly average. This in itself was a surprise. I have eaten at The Town Restaurant endless times and attended brunches and the bar at The Fullerton many times and always found The Fullerton to offer exceptional service and an impressive experience. Sadly staying at the hotel just didnt measure up to my expectations. I stayed in Room 589. The decor is looking tired and the room just didn't have the feel of a 5 star hotel. When we needed to go out later in the evening being a guest didn't garner any favor with the concierge when it came to getting a cab and we had to wait with everyone else. Was also told the swimming pool was closed but if I wanted to swim I could be transported to the parent hotel over the road .... I understand the hotel is very busy and there are patrons visiting the restaurants bars shops or just to visit the amazing building but I was expecting a little more as a guest and this was not forthcoming.</v>
      </c>
    </row>
    <row r="252" spans="1:8">
      <c r="A252">
        <f>other_hotels_test!A252</f>
        <v>251</v>
      </c>
      <c r="B252" t="str">
        <f>MID(other_hotels_test!F252,FIND("-r",other_hotels_test!F252,1)+2,9)</f>
        <v>144916450</v>
      </c>
      <c r="C252" t="str">
        <f>other_hotels_test!J252</f>
        <v>“If you are looking for some character in Singapore . . .”</v>
      </c>
      <c r="D252" t="str">
        <f>Formatted!N252</f>
        <v>Reviewed 8 November 2012</v>
      </c>
      <c r="E252" t="str">
        <f>Formatted!D252</f>
        <v>5 of 5 stars</v>
      </c>
      <c r="F252" t="str">
        <f>Formatted!E252</f>
        <v xml:space="preserve">5 </v>
      </c>
      <c r="G252" t="str">
        <f t="shared" si="3"/>
        <v>144916450</v>
      </c>
      <c r="H252" t="str">
        <f>other_hotels_test!K252</f>
        <v>. . . then you could do a lot worse than stay at The Fullerton. This city heaves with high end accommodation but this converted old Post Office on the banks of the very modest Singapore River (more of a creek) does look out over some fine old buildings and is a quick walk to the Padang and St Andrew's Cathedral. What remains of the old city (precious little) is also on the doorstep. Who knows how long that will remain with Singapore's relentless development plans. The rooms are very comfortable breakfasts excellent staff incredibly helpful and there is a very pleasant pool overlooking the 'river'. If you feel like having a sense of place when you are abroad this is for you. It is a very good hotel and delivers all that it claims. Do remember to ask for 'a room with a view'.</v>
      </c>
    </row>
    <row r="253" spans="1:8">
      <c r="A253">
        <f>other_hotels_test!A253</f>
        <v>252</v>
      </c>
      <c r="B253" t="str">
        <f>MID(other_hotels_test!F253,FIND("-r",other_hotels_test!F253,1)+2,9)</f>
        <v>144916450</v>
      </c>
      <c r="C253" t="str">
        <f>other_hotels_test!J253</f>
        <v>“Nice hotel”</v>
      </c>
      <c r="D253" t="str">
        <f>Formatted!N253</f>
        <v>Reviewed 8 November 2012</v>
      </c>
      <c r="E253" t="str">
        <f>Formatted!D253</f>
        <v>4 of 5 stars</v>
      </c>
      <c r="F253" t="str">
        <f>Formatted!E253</f>
        <v xml:space="preserve">4 </v>
      </c>
      <c r="G253" t="str">
        <f t="shared" si="3"/>
        <v>144916450</v>
      </c>
      <c r="H253" t="str">
        <f>other_hotels_test!K253</f>
        <v>This hotel is a historic building. It is a nice western architecture (when the light is lit at night). It used to be a post office and turned into a hotel so the accommodation rooms are not in a normal shape like other built-to-be a hotel. Some rooms has stairs (we’re talking about a regular deluxe room or what the hotel called courtyard) which you will not want it to be there. The lowest category rooms has glass window look over the hotel lobby. Some room has no window. The quay room has a view of Marina Bay but the room is smaller than the courtyard one. The hotel is in good location near business district. MRT station is only a block away. Many rooms are not well ventilated like the room on the 6 and 7th floor. When stepping into the room I thought I was in the Italian restaurant. The room was filled with tomatoes pasta smell every late afternoon. My colleague was staying on another wing also experience the same thing but she had that smell every morning. The room is clean and well maintained. The service is good. Buffet breakfast has variety of food and taste good. There are many restaurants in the hotel that you can choose. I like the sandwiches at the Post bar and the Pekking duck at Jade restaurant. Lighthouse is an Italian restaurant on Level 8. The food there is nice also and the view of Singapore city at night on the rooftop is also nice. It’s different from the view that you’ll see on Level 57 of the Marina Bay Sand.</v>
      </c>
    </row>
    <row r="254" spans="1:8">
      <c r="A254">
        <f>other_hotels_test!A254</f>
        <v>253</v>
      </c>
      <c r="B254" t="str">
        <f>MID(other_hotels_test!F254,FIND("-r",other_hotels_test!F254,1)+2,9)</f>
        <v>144916450</v>
      </c>
      <c r="C254" t="str">
        <f>other_hotels_test!J254</f>
        <v>“Great Hotel in a Great Location”</v>
      </c>
      <c r="D254" t="str">
        <f>Formatted!N254</f>
        <v>Reviewed 8 November 2012</v>
      </c>
      <c r="E254" t="str">
        <f>Formatted!D254</f>
        <v>5 of 5 stars</v>
      </c>
      <c r="F254" t="str">
        <f>Formatted!E254</f>
        <v xml:space="preserve">5 </v>
      </c>
      <c r="G254" t="str">
        <f t="shared" si="3"/>
        <v>144916450</v>
      </c>
      <c r="H254" t="str">
        <f>other_hotels_test!K254</f>
        <v>I've stayed at the Fullerton twice now and think it's a great hotel in Singapore very well situated by Boat Quay and close to everything. The hotel building itself is something else it used to be a colonial post office and is absolutely stunning. The rooms are very good really comfy beds and all the facilities you would expect.</v>
      </c>
    </row>
    <row r="255" spans="1:8">
      <c r="A255">
        <f>other_hotels_test!A255</f>
        <v>254</v>
      </c>
      <c r="B255" t="str">
        <f>MID(other_hotels_test!F255,FIND("-r",other_hotels_test!F255,1)+2,9)</f>
        <v>144916450</v>
      </c>
      <c r="C255" t="str">
        <f>other_hotels_test!J255</f>
        <v>“Wow”</v>
      </c>
      <c r="D255" t="str">
        <f>Formatted!N255</f>
        <v>Reviewed 6 November 2012</v>
      </c>
      <c r="E255" t="str">
        <f>Formatted!D255</f>
        <v>5 of 5 stars</v>
      </c>
      <c r="F255" t="str">
        <f>Formatted!E255</f>
        <v xml:space="preserve">5 </v>
      </c>
      <c r="G255" t="str">
        <f t="shared" si="3"/>
        <v>144916450</v>
      </c>
      <c r="H255" t="str">
        <f>other_hotels_test!K255</f>
        <v>What a great hotel - you must stay here. I stayed here for five nights and I cannot fault it. The room was great comfortable and clean the location was perfect being in the heart of the city and breakfast was extensive. Perfect and I will have no hesitation in staying again. I was told the pool was great but I did not get there. I went for some good runs and the staff had maps to show the way.</v>
      </c>
    </row>
    <row r="256" spans="1:8">
      <c r="A256">
        <f>other_hotels_test!A256</f>
        <v>255</v>
      </c>
      <c r="B256" t="str">
        <f>MID(other_hotels_test!F256,FIND("-r",other_hotels_test!F256,1)+2,9)</f>
        <v>144916450</v>
      </c>
      <c r="C256" t="str">
        <f>other_hotels_test!J256</f>
        <v>“If u like the architecture..history...”</v>
      </c>
      <c r="D256" t="str">
        <f>Formatted!N256</f>
        <v>Reviewed 6 November 2012</v>
      </c>
      <c r="E256" t="str">
        <f>Formatted!D256</f>
        <v>3 of 5 stars</v>
      </c>
      <c r="F256" t="str">
        <f>Formatted!E256</f>
        <v xml:space="preserve">3 </v>
      </c>
      <c r="G256" t="str">
        <f t="shared" si="3"/>
        <v>144916450</v>
      </c>
      <c r="H256" t="str">
        <f>other_hotels_test!K256</f>
        <v>Yes…the view is spectacular.. if your room is facing the sea you will have a panoramic view spanning the skyscraper-banks in Shenton Way to the iconic Singapore Esplanade Theatre. And with the recent addition to the skyline - the Marina Sands..right in front! And yes.. i love the architecture of the Fullerton..with it's old world charm. That's about all the good I can say about the Fullerton.</v>
      </c>
    </row>
    <row r="257" spans="1:8">
      <c r="A257">
        <f>other_hotels_test!A257</f>
        <v>256</v>
      </c>
      <c r="B257" t="str">
        <f>MID(other_hotels_test!F257,FIND("-r",other_hotels_test!F257,1)+2,9)</f>
        <v>173722162</v>
      </c>
      <c r="C257" t="str">
        <f>other_hotels_test!J257</f>
        <v>“Brilliant! If you want to spoil yourself with old time opulence you shouldn't pass this by”</v>
      </c>
      <c r="D257" t="str">
        <f>Formatted!N257</f>
        <v>Reviewed 24 August 2013</v>
      </c>
      <c r="E257" t="str">
        <f>Formatted!D257</f>
        <v>5 of 5 stars</v>
      </c>
      <c r="F257" t="str">
        <f>Formatted!E257</f>
        <v xml:space="preserve">5 </v>
      </c>
      <c r="G257" t="str">
        <f t="shared" si="3"/>
        <v>173722162</v>
      </c>
      <c r="H257" t="str">
        <f>other_hotels_test!K257</f>
        <v>After travelling Europe and Africa for months the Fullerton was the last hotel we stayed in and was a fitting end to a fantastic time. The staff couldn't do enough to assist in our every need the rooms were spacious quite beautifully clean and appointed with all you could want. Little extras like a turn down service which included a 2nd clean up of the room or the use of a chauffeur driven Mercedes to take you to the hot shopping spots just added to the experience. A balcony overlooking the river or access to their sister hotels swimming pool (they DO have a pool of their own as well) was gorgeous. We've stayed in many 5 star hotels however this one will be always considered to be in our list of favourites.</v>
      </c>
    </row>
    <row r="258" spans="1:8">
      <c r="A258">
        <f>other_hotels_test!A258</f>
        <v>257</v>
      </c>
      <c r="B258" t="str">
        <f>MID(other_hotels_test!F258,FIND("-r",other_hotels_test!F258,1)+2,9)</f>
        <v>173722162</v>
      </c>
      <c r="C258" t="str">
        <f>other_hotels_test!J258</f>
        <v>“Impressive location beautiful rooms”</v>
      </c>
      <c r="D258" t="str">
        <f>Formatted!N258</f>
        <v>Reviewed 23 August 2013</v>
      </c>
      <c r="E258" t="str">
        <f>Formatted!D258</f>
        <v>5 of 5 stars</v>
      </c>
      <c r="F258" t="str">
        <f>Formatted!E258</f>
        <v xml:space="preserve">5 </v>
      </c>
      <c r="G258" t="str">
        <f>B258</f>
        <v>173722162</v>
      </c>
      <c r="H258" t="str">
        <f>other_hotels_test!K258</f>
        <v>This was our first visit to the Fullerton and we were very happy with it. Upon arriving we were given a free upgrade from a garden view room to a river view room and I honestly think we would not have been so enthusiastic about the hotel had we stayed in the original room! The hotel is magnificent both in internal and external design and the river view room was plush and elegant. Staff were friendly professional and eager to please and we particularly enjoyed the excellent view service and food we received at the Lighthouse Bar which is not to be missed! The pool areas are gorgeous and well-maintained. I also enjoyed a good experience at the in-house spa where I got the best manicure and pedicure of my life. The staff was also aware that we were celebrating a special occasion and arranged for an absolutely gorgeous plate of mixed chocolate truffles and a bottle of wine to be sent to our room which we very much appreciated. The only possible disappointment was the Club lounge which due to it's floor plan (it is in an open space that other guests must walk through to access their rooms) makes it feel rather impersonal and not very exclusive. The staff while very friendly had to be asked multiple times for simple requests like extra cutlery (on one occasion I had to ask four times for a glass of water). It is an expensive place to stay but we felt it was worth it. However again I'm not sure we would feel the same way if we had not gotten the upgrade. In any case it's a magnificent place especially for first-timers to Singapore as the view and the riverfront infinity pool are just fantastic.</v>
      </c>
    </row>
    <row r="259" spans="1:8">
      <c r="A259">
        <f>other_hotels_test!A259</f>
        <v>258</v>
      </c>
      <c r="B259" t="str">
        <f>MID(other_hotels_test!F259,FIND("-r",other_hotels_test!F259,1)+2,9)</f>
        <v>173722162</v>
      </c>
      <c r="C259" t="str">
        <f>other_hotels_test!J259</f>
        <v>“Hotel with a great location and great rooms”</v>
      </c>
      <c r="D259" t="str">
        <f>Formatted!N259</f>
        <v>Reviewed 22 August 2013</v>
      </c>
      <c r="E259" t="str">
        <f>Formatted!D259</f>
        <v>4 of 5 stars</v>
      </c>
      <c r="F259" t="str">
        <f>Formatted!E259</f>
        <v xml:space="preserve">4 </v>
      </c>
      <c r="G259" t="str">
        <f t="shared" ref="G259:G321" si="4">B259</f>
        <v>173722162</v>
      </c>
      <c r="H259" t="str">
        <f>other_hotels_test!K259</f>
        <v>I stayed here for three nights during a short city break. I’ve been to Singapore many times and I found the location of this hotel to be the most convenient. However my stay wasn’t perfect. When we arrived there were not any doormen stationed outside the hotel and so we struggled with our cases up the steps to the entrance so my first impression was poor. The desk is a little far from the main entrance so luckily a staff member appeared to take my luggage and escorted me to check in which was quick. I was offered an upgrade which included breakfast and afternoon tea which seemed like a good deal but I choose not to pay extra since I knew I would not be spending much time at the hotel. I was shown to my room and my luggage arrived promptly after. It’s a shame my room overlooked the hotel lobby as I like to know how the weather is. The room was nice with a large bathroom. I would say my stay was pretty average and I will probably stay elsewhere when I return to Singapore.</v>
      </c>
    </row>
    <row r="260" spans="1:8">
      <c r="A260">
        <f>other_hotels_test!A260</f>
        <v>259</v>
      </c>
      <c r="B260" t="str">
        <f>MID(other_hotels_test!F260,FIND("-r",other_hotels_test!F260,1)+2,9)</f>
        <v>173722162</v>
      </c>
      <c r="C260" t="str">
        <f>other_hotels_test!J260</f>
        <v>“25th Wedding Anniversary Present”</v>
      </c>
      <c r="D260" t="str">
        <f>Formatted!N260</f>
        <v>Reviewed 22 August 2013</v>
      </c>
      <c r="E260" t="str">
        <f>Formatted!D260</f>
        <v>5 of 5 stars</v>
      </c>
      <c r="F260" t="str">
        <f>Formatted!E260</f>
        <v xml:space="preserve">5 </v>
      </c>
      <c r="G260" t="str">
        <f t="shared" si="4"/>
        <v>173722162</v>
      </c>
      <c r="H260" t="str">
        <f>other_hotels_test!K260</f>
        <v>We stayed at this amazing hotel for 2 nights(present from the kids) on our way to Hong Kong.The hotel was spotless everyone was so helpful. Champagne breakfast afternoon tea and cocktails early evening. Singapore was an experience We went on the open top bus river cruise the flyer and Raffles Hotel. the pool was refreshing after a day out sight seeing just wish we could have spent a few more days there. Excellent experience. Will be back in 2014</v>
      </c>
    </row>
    <row r="261" spans="1:8">
      <c r="A261">
        <f>other_hotels_test!A261</f>
        <v>260</v>
      </c>
      <c r="B261" t="str">
        <f>MID(other_hotels_test!F261,FIND("-r",other_hotels_test!F261,1)+2,9)</f>
        <v>173722162</v>
      </c>
      <c r="C261" t="str">
        <f>other_hotels_test!J261</f>
        <v>“Superb”</v>
      </c>
      <c r="D261" t="str">
        <f>Formatted!N261</f>
        <v>Reviewed 22 August 2013</v>
      </c>
      <c r="E261" t="str">
        <f>Formatted!D261</f>
        <v>5 of 5 stars</v>
      </c>
      <c r="F261" t="str">
        <f>Formatted!E261</f>
        <v xml:space="preserve">5 </v>
      </c>
      <c r="G261" t="str">
        <f t="shared" si="4"/>
        <v>173722162</v>
      </c>
      <c r="H261" t="str">
        <f>other_hotels_test!K261</f>
        <v>What a beautiful historical hotel ! Generously sized rooms. Staff so friendly and helpful. Breakfast excellent. Well located. An oasis and refuge from the many shopping malls and sanitised atmosphere of Singapore.</v>
      </c>
    </row>
    <row r="262" spans="1:8">
      <c r="A262">
        <f>other_hotels_test!A262</f>
        <v>261</v>
      </c>
      <c r="B262" t="str">
        <f>MID(other_hotels_test!F262,FIND("-r",other_hotels_test!F262,1)+2,9)</f>
        <v>175589297</v>
      </c>
      <c r="C262" t="str">
        <f>other_hotels_test!J262</f>
        <v>“What a disappointment”</v>
      </c>
      <c r="D262" t="str">
        <f>Formatted!N262</f>
        <v>Reviewed 4 September 2013</v>
      </c>
      <c r="E262" t="str">
        <f>Formatted!D262</f>
        <v>2 of 5 stars</v>
      </c>
      <c r="F262" t="str">
        <f>Formatted!E262</f>
        <v xml:space="preserve">2 </v>
      </c>
      <c r="G262" t="str">
        <f t="shared" si="4"/>
        <v>175589297</v>
      </c>
      <c r="H262" t="str">
        <f>other_hotels_test!K262</f>
        <v>When you pay a lot of money you expect high quality and high quality service. I was given a room with a large window and balcony unfortunately there was a large brick wall on the balcony hence no view no point in having the window really when I commented at reception the response was at best negative – ‘ we will give you a better room next time’ there won’t be a next time. It is supposed to be a 5 star hotel; well I’ve never had mould in the shower in a five star hotel before! My request for my morning newspaper failed as they delivered the wrong paper the following morning it got sorted they never bothered to deliver one at all. It is unlikely I will stay there again; there are much better options available. We were having a business meeting there on returning to our meeting room after lunch they could not find the key to give us access more time wasted. On check in as well as taking the full amount for the room charge they also add an additional SGD 200/ night for incidentals – very trusting!!!</v>
      </c>
    </row>
    <row r="263" spans="1:8">
      <c r="A263">
        <f>other_hotels_test!A263</f>
        <v>262</v>
      </c>
      <c r="B263" t="str">
        <f>MID(other_hotels_test!F263,FIND("-r",other_hotels_test!F263,1)+2,9)</f>
        <v>175589297</v>
      </c>
      <c r="C263" t="str">
        <f>other_hotels_test!J263</f>
        <v>“Straits Club excellent”</v>
      </c>
      <c r="D263" t="str">
        <f>Formatted!N263</f>
        <v>Reviewed 4 September 2013</v>
      </c>
      <c r="E263" t="str">
        <f>Formatted!D263</f>
        <v>4 of 5 stars</v>
      </c>
      <c r="F263" t="str">
        <f>Formatted!E263</f>
        <v xml:space="preserve">4 </v>
      </c>
      <c r="G263" t="str">
        <f t="shared" si="4"/>
        <v>175589297</v>
      </c>
      <c r="H263" t="str">
        <f>other_hotels_test!K263</f>
        <v>For the last 5 stays always use Straits Club which is so much better. Quiet and away from the main hotel. Excellent for meetings Spa and pool great. Jade is best Chinese restaurant in Singapore Rooms on small side though</v>
      </c>
    </row>
    <row r="264" spans="1:8">
      <c r="A264">
        <f>other_hotels_test!A264</f>
        <v>263</v>
      </c>
      <c r="B264" t="str">
        <f>MID(other_hotels_test!F264,FIND("-r",other_hotels_test!F264,1)+2,9)</f>
        <v>175589297</v>
      </c>
      <c r="C264" t="str">
        <f>other_hotels_test!J264</f>
        <v>“Lovely hotel - great location”</v>
      </c>
      <c r="D264" t="str">
        <f>Formatted!N264</f>
        <v>Reviewed 4 September 2013</v>
      </c>
      <c r="E264" t="str">
        <f>Formatted!D264</f>
        <v>5 of 5 stars</v>
      </c>
      <c r="F264" t="str">
        <f>Formatted!E264</f>
        <v xml:space="preserve">5 </v>
      </c>
      <c r="G264" t="str">
        <f t="shared" si="4"/>
        <v>175589297</v>
      </c>
      <c r="H264" t="str">
        <f>other_hotels_test!K264</f>
        <v>We had a wonderful time at the Fullerton. Wonderful location - safe walking distance to some great restaurants. The hotel also has exquisite dining. We were there in December - and the hotel Christmas decorations were wonderful. Staff is friendly rooms are modern and very comfortable. The pool area is also wonderful - and overlooks the city.</v>
      </c>
    </row>
    <row r="265" spans="1:8">
      <c r="A265">
        <f>other_hotels_test!A265</f>
        <v>264</v>
      </c>
      <c r="B265" t="str">
        <f>MID(other_hotels_test!F265,FIND("-r",other_hotels_test!F265,1)+2,9)</f>
        <v>175589297</v>
      </c>
      <c r="C265" t="str">
        <f>other_hotels_test!J265</f>
        <v>“Great service but some things need tweaking”</v>
      </c>
      <c r="D265" t="str">
        <f>Formatted!N265</f>
        <v>Reviewed 1 September 2013</v>
      </c>
      <c r="E265" t="str">
        <f>Formatted!D265</f>
        <v>3 of 5 stars</v>
      </c>
      <c r="F265" t="str">
        <f>Formatted!E265</f>
        <v xml:space="preserve">3 </v>
      </c>
      <c r="G265" t="str">
        <f t="shared" si="4"/>
        <v>175589297</v>
      </c>
      <c r="H265" t="str">
        <f>other_hotels_test!K265</f>
        <v>This is the third time I have stayed in the Fullerton twice for business (6 weeks in total) and once on holiday. Don't get me wrong this is a nice hotel in a great location (walking distance from Boat and Clark Quay) however having seen it over the years it seems a bit tired when compared to the Newer Fullerton Bay hotel however it's an old historic building so probably to be expected. I had a courtyard facing room on the 6th floor. Positives and negatives as below: Positives - Swimming pool is really nice although can be tricky to get a lounger on weekends. You can use the Fullerton Bay pool too which is nice and there is a free shuttle between the hotels (or you can walk under the underpass only 10 mins) - Courtyard facing rooms are bigger than those facing the bay and a lot quieter/darker so good for business travellers - Bathrooms in rooms are huge - Really good choice for breakfast (Indian Japanese Chinese Western Eggs pastries cereals) you never get bored and a nice egg station with made to order - Service is good from concierge reception and rooms cleaned well - Lobby is nice with fresh flowers everywhere and afternoon tea is meant to be good there - Gym has a good selection of kit and modern technogym equipment with tvs. The weights are ok too (no barbells though) and has a bosu ball which is good! Negatives - Weird damp smell in hotel floors was never sure what this was - Service at breakfast is a bit chaotic being offered juice every 5 seconds tables not being cleaned very promptly drink orders sometimes forgotten - Some of the older rooms don't have many convenient plug sockets so had to scramble around trying to find somewhere to charge my phone (plugs are British ones) - Gym is ok but so crazily hot! I asked time and time again for the air con to be adjusted and apparently they couldn't. I don't see why the gym has to be hot when the rest of the hotel is not. - Beds are rock hard but do have a pillow menu option I would stay here again if with work as the location is good but would probably look elsewhere if coming for a holiday</v>
      </c>
    </row>
    <row r="266" spans="1:8">
      <c r="A266">
        <f>other_hotels_test!A266</f>
        <v>265</v>
      </c>
      <c r="B266" t="str">
        <f>MID(other_hotels_test!F266,FIND("-r",other_hotels_test!F266,1)+2,9)</f>
        <v>175589297</v>
      </c>
      <c r="C266" t="str">
        <f>other_hotels_test!J266</f>
        <v>“Old World Style”</v>
      </c>
      <c r="D266" t="str">
        <f>Formatted!N266</f>
        <v>Reviewed 1 September 2013</v>
      </c>
      <c r="E266" t="str">
        <f>Formatted!D266</f>
        <v>4 of 5 stars</v>
      </c>
      <c r="F266" t="str">
        <f>Formatted!E266</f>
        <v xml:space="preserve">4 </v>
      </c>
      <c r="G266" t="str">
        <f t="shared" si="4"/>
        <v>175589297</v>
      </c>
      <c r="H266" t="str">
        <f>other_hotels_test!K266</f>
        <v>One could mistake the Fullerton for being an old hotel in the likes of Raffles Singapore or those found in many cities in Europe. Although the building has been around for many decades it started life as the General Post Office and was finally converted into present day Fullerton in 2000. We stayed twice and in both instances the rooms were marvellous especially the suite which is a very large room with all the amenities one could think of such as espresso machine Bose stereo etc. The only quibble about the suite was that it had tiny window slots well above 2 metres high. The F&amp;B outlets are very good and all offer good dining experiences. The club floor lounge is a must with classic English teas and cucumber sandwiches. A very classy hotel!</v>
      </c>
    </row>
    <row r="267" spans="1:8">
      <c r="A267">
        <f>other_hotels_test!A267</f>
        <v>266</v>
      </c>
      <c r="B267" t="str">
        <f>MID(other_hotels_test!F267,FIND("-r",other_hotels_test!F267,1)+2,9)</f>
        <v>131999701</v>
      </c>
      <c r="C267" t="str">
        <f>other_hotels_test!J267</f>
        <v>“Still nice but looks tired but rooms could do with renovation”</v>
      </c>
      <c r="D267" t="str">
        <f>Formatted!N267</f>
        <v>Reviewed 15 June 2012</v>
      </c>
      <c r="E267" t="str">
        <f>Formatted!D267</f>
        <v>4 of 5 stars</v>
      </c>
      <c r="F267" t="str">
        <f>Formatted!E267</f>
        <v xml:space="preserve">4 </v>
      </c>
      <c r="G267" t="str">
        <f t="shared" si="4"/>
        <v>131999701</v>
      </c>
      <c r="H267" t="str">
        <f>other_hotels_test!K267</f>
        <v>We had our wedding celebrations in this hotel more than 10 years ago shortly after it opened and had very pleasant memories. Earlier this year we went back there to stay for the weekend to celebrate our wedding anniversary. We enjoyed a good package that came with a nice set dinner with wine in the room. We did not stay at the nice suite where we stayed during our wedding celebrations this time; just one of the smaller rooms facing the Marina Bay Sands hotel. The service was good but not special. The dinner service including the food and waiter service was good. The view from the room balcony had changed over the last years: previously it overlooked the working clifford pier with boats and launches servicing the cargo ships or going to the southern islands. The pier has stopped service. Now the bay is sealed from the sea and the hotel overlooks the imposing MBS. The evening view is great with the interesting light show from the MBS across the bay. This view is still nicer than the river view. I suppose to those who have worked in office blocks in Raffles Place the river view is not that special anymore. The buffet breakfast is pretty standard hotel buffet spread. It was nice to sit outside facing the river except for the irritating crows waiting to feed on our breakfast. The breakfast was a little bit disappointing in terms of quality and spread. Overall we enjoyed our short stay but it was nothing to shout about really. I would say that for business visitors who have meetings in Raffles Place/Shenton Way/Marina/Raffles City/Bras Basah/Beach Road side of the city this hotel is still a good choice budget permitting. It is still a little more interesting than hotels in modern blocks in the same area. There is some history in this building. The Courtyard ie the cafe in the lobby area is still a very interesting place to hang out  have a coffee or a business discussion.</v>
      </c>
    </row>
    <row r="268" spans="1:8">
      <c r="A268">
        <f>other_hotels_test!A268</f>
        <v>267</v>
      </c>
      <c r="B268" t="str">
        <f>MID(other_hotels_test!F268,FIND("-r",other_hotels_test!F268,1)+2,9)</f>
        <v>131999701</v>
      </c>
      <c r="C268" t="str">
        <f>other_hotels_test!J268</f>
        <v>“Indulgence delightful service frequent by business people”</v>
      </c>
      <c r="D268" t="str">
        <f>Formatted!N268</f>
        <v>Reviewed 14 June 2012</v>
      </c>
      <c r="E268" t="str">
        <f>Formatted!D268</f>
        <v>5 of 5 stars</v>
      </c>
      <c r="F268" t="str">
        <f>Formatted!E268</f>
        <v xml:space="preserve">5 </v>
      </c>
      <c r="G268" t="str">
        <f t="shared" si="4"/>
        <v>131999701</v>
      </c>
      <c r="H268" t="str">
        <f>other_hotels_test!K268</f>
        <v>Stayed here for 1 night whilst stopping over in Singapore. Extremely charming hotel with elegant and not over the top decore for its style. Breakfast buffet consist of Eastern and Western choices. I was craving simple Chinese breakfast and found the most traditional here: congee with thousand year old egg pickle and salted penuts. Simlarly I opted for the Japanese lunch buffee instead of the international buffet which also had a small section of Japanese food. Lunch was excellent excellent quality Japanese food which is not a guarentee when you are travelling abroad. Service was excellent the waitress proactively topped up my special miso soup when she saw I liked it very much. Everything was topped off with delightful mini french patissie. Finally room service was excellent being efficient and good quality. We stayed in the Heritage Room. The space was ample and looking into the main foyer of the hotel. The room is decorated in line with the character of the hotel which I liked very much. The bed was one of the best. I had a good night's rest. Overall this hotel seem to do everything just right for me on this stay not too much not too little - just right. So this is a hotel I will definitely stay again when I am in Singapore. One final thing I try to swim whenever I'm travelling for fitness. The open air infinity pool ( good size for laps and a few patrons) was wonderful for exercise as well as a breathe of fresh air away from the hustle and bustle of a relatively busy city.</v>
      </c>
    </row>
    <row r="269" spans="1:8">
      <c r="A269">
        <f>other_hotels_test!A269</f>
        <v>268</v>
      </c>
      <c r="B269" t="str">
        <f>MID(other_hotels_test!F269,FIND("-r",other_hotels_test!F269,1)+2,9)</f>
        <v>131999701</v>
      </c>
      <c r="C269" t="str">
        <f>other_hotels_test!J269</f>
        <v>“One word - spectacular!”</v>
      </c>
      <c r="D269" t="str">
        <f>Formatted!N269</f>
        <v>Reviewed 13 June 2012</v>
      </c>
      <c r="E269" t="str">
        <f>Formatted!D269</f>
        <v>5 of 5 stars</v>
      </c>
      <c r="F269" t="str">
        <f>Formatted!E269</f>
        <v xml:space="preserve">5 </v>
      </c>
      <c r="G269" t="str">
        <f t="shared" si="4"/>
        <v>131999701</v>
      </c>
      <c r="H269" t="str">
        <f>other_hotels_test!K269</f>
        <v>This must be one - if not the best hotel in Singapore (and indeed South East Asia) for the overall product offering / price / quality. I would challenge even the most picky of traveller to find fault at this hotel. The whole experience - the location the historical value of the building the staff the service the food spa swimming pool etc is just world class. If you are going to Singapore you should look no further. Excellent.</v>
      </c>
    </row>
    <row r="270" spans="1:8">
      <c r="A270">
        <f>other_hotels_test!A270</f>
        <v>269</v>
      </c>
      <c r="B270" t="str">
        <f>MID(other_hotels_test!F270,FIND("-r",other_hotels_test!F270,1)+2,9)</f>
        <v>131999701</v>
      </c>
      <c r="C270" t="str">
        <f>other_hotels_test!J270</f>
        <v>“Slipping standards but still good.”</v>
      </c>
      <c r="D270" t="str">
        <f>Formatted!N270</f>
        <v>Reviewed 12 June 2012</v>
      </c>
      <c r="E270" t="str">
        <f>Formatted!D270</f>
        <v>3 of 5 stars</v>
      </c>
      <c r="F270" t="str">
        <f>Formatted!E270</f>
        <v xml:space="preserve">3 </v>
      </c>
      <c r="G270" t="str">
        <f t="shared" si="4"/>
        <v>131999701</v>
      </c>
      <c r="H270" t="str">
        <f>other_hotels_test!K270</f>
        <v>Great location for business staff mostly very good but could do with greater attention to detail. Gym unimpressive. Poor quality machines and too many of them. No space for exercises on floor or stretching. Machines needed a clean. Dried sweat on some of them - yuk! 50% of the earphones did not work. I explained this twice on visits to the gym but the lad on duty there could not understand what I was telling him as lacking English. Phone in the bathroom kept falling off wall as not attached properly. Botched repair or installation. Front desk staff great. Concierge too. Horrible doormen who do very little until you check out and then are horribly over helpful with bags and doors and hanging around for tips.</v>
      </c>
    </row>
    <row r="271" spans="1:8">
      <c r="A271">
        <f>other_hotels_test!A271</f>
        <v>270</v>
      </c>
      <c r="B271" t="str">
        <f>MID(other_hotels_test!F271,FIND("-r",other_hotels_test!F271,1)+2,9)</f>
        <v>131999701</v>
      </c>
      <c r="C271" t="str">
        <f>other_hotels_test!J271</f>
        <v>“Fabulous”</v>
      </c>
      <c r="D271" t="str">
        <f>Formatted!N271</f>
        <v>Reviewed 12 June 2012</v>
      </c>
      <c r="E271" t="str">
        <f>Formatted!D271</f>
        <v>5 of 5 stars</v>
      </c>
      <c r="F271" t="str">
        <f>Formatted!E271</f>
        <v xml:space="preserve">5 </v>
      </c>
      <c r="G271" t="str">
        <f t="shared" si="4"/>
        <v>131999701</v>
      </c>
      <c r="H271" t="str">
        <f>other_hotels_test!K271</f>
        <v>Pay the money and you generally get the best result. I took a Heritage room which had private check in and concierge service plus had its own Club floor set up with the usual snacks and drinks flowing. The room was very large and beautifully decorated. Its an excellent hotel better priced than the Raffles and not overflowing with tourists. It is also pretty well located in the financial area for business a short walk to Clark Quay for cheap drinks and food and a short ride to other attractions like Orchard Road. If it is in your price range you have to try it.</v>
      </c>
    </row>
    <row r="272" spans="1:8">
      <c r="A272">
        <f>other_hotels_test!A272</f>
        <v>271</v>
      </c>
      <c r="B272" t="str">
        <f>MID(other_hotels_test!F272,FIND("-r",other_hotels_test!F272,1)+2,9)</f>
        <v>130914839</v>
      </c>
      <c r="C272" t="str">
        <f>other_hotels_test!J272</f>
        <v>“Excellent”</v>
      </c>
      <c r="D272" t="str">
        <f>Formatted!N272</f>
        <v>Reviewed 30 May 2012</v>
      </c>
      <c r="E272" t="str">
        <f>Formatted!D272</f>
        <v>5 of 5 stars</v>
      </c>
      <c r="F272" t="str">
        <f>Formatted!E272</f>
        <v xml:space="preserve">5 </v>
      </c>
      <c r="G272" t="str">
        <f t="shared" si="4"/>
        <v>130914839</v>
      </c>
      <c r="H272" t="str">
        <f>other_hotels_test!K272</f>
        <v>One year ago I was little bit disappointed because not everything was perfect during my stay This year I have no reason to complain. The Fullerton Building is Singapore landmark and its location is perfect ... in the middle of everything. A very short taxi drive to all places which are worth visiting in Singapore. The "infinity" pool overlooking Singapore river and the historic center of the city is spectacular. The room was spotlessly clean with everything in perfect working condition and the service was excellent. The staff were very friendly and perfectly trained. Everything incl. limo transportation between the hotel and the airport worked well. I experienced only breakfast in the hotel ... also very good. After last year's unconvincing experience I was hesitant but finally decided to give it another try and I am glad to make that decision. I shall most probably stay in the Fullerton again when I am in Singapore. I am sure there are more luxurious hotels but for the rate we paid we got an above average value.</v>
      </c>
    </row>
    <row r="273" spans="1:8">
      <c r="A273">
        <f>other_hotels_test!A273</f>
        <v>272</v>
      </c>
      <c r="B273" t="str">
        <f>MID(other_hotels_test!F273,FIND("-r",other_hotels_test!F273,1)+2,9)</f>
        <v>130914839</v>
      </c>
      <c r="C273" t="str">
        <f>other_hotels_test!J273</f>
        <v>“Not worthy of 5 star!”</v>
      </c>
      <c r="D273" t="str">
        <f>Formatted!N273</f>
        <v>Reviewed 29 May 2012</v>
      </c>
      <c r="E273" t="str">
        <f>Formatted!D273</f>
        <v>1 of 5 stars</v>
      </c>
      <c r="F273" t="str">
        <f>Formatted!E273</f>
        <v xml:space="preserve">1 </v>
      </c>
      <c r="G273" t="str">
        <f t="shared" si="4"/>
        <v>130914839</v>
      </c>
      <c r="H273" t="str">
        <f>other_hotels_test!K273</f>
        <v>I have booked a courtyard room on my birthday. First of all the room. The room was wonderful about the right size with all the necessary amenities. Bed was big and comfortable. The bathtub was big and comes with a separate shower stall. The amenities are of high quality ranging from the baths to the beverages. The have TWG tea bags in room. The room comes with free Wifi which is important not only to business clients as well as for leisure customers. The airconditioning in room is superb which is very effective in cooling down people after a hot day in Singapore. However the goods stops here. The hotel has good hardwares but terrible software! The service is sub standard not worthy of 5 star! My friend had arranged for a birthday cake to surprise me during my birthday! When we were checking in there was no mentioned of the cake! We waited till around 5pm still no sign of the cake! My friend had to call the reception to check out on the cake that was promised to us. To our surprise the reception had no clue about this prior arrangement! After some checking the reception promised to deliver the cake at 5.30pm on their turn down timing. We waiting for another 45 mins still no sign. Frustrated we left the hotel and head for our dinner! Upon our return there is still no sign of the cake or traces of it being delivered! My friend called reception once again and asked about the cake. This time round the reception claim ignorance. This is when I got pissed off how can a 5 star hotel despite promising their customer go back on their word. We literally had to resort to begging for a miserable piece of cake! After some pushing here and there the cake was finally delivered to our room at around 11pm!! This goes to show their sincerity of their service! To make things worst our experience in the Town restaurant the next day was not a pleasant one! other then the lady at the door greeting us things went very wrong! First of all the lady at the egg counter was friendlier to a westerner then to asians! when serving us she had a "what the hell you want" face and was rather cold towards us. When the said westerner came to her for egg she serviced him with the widest smile warmest service you can asked from her as if she had won a million dollars from lottery. That was a sharp difference from the experience we had gotten just mere seconds ago! The waiters/waitresses in the restaurant all had sulky face which makes you somewhat feel unwelcomed! The worst is the jams on the table for customers was inconsistent! some tables had 4 different jams some has 3 some has 2 while on others there are none! Such terrible service is unimaginable from a 5 star establishment where they make you pay more then SGD50 per head for their buffet breakfast! In our short 24 hour stay here the amount of hippcups we received is unimaginable for a 5 star establishment! It is like paying for first class air tickets yet received budget airlines service standards! Having said that some of the budget carriers probably have better services when compared to Fullerton! So stay here if you want to receive sub standard services if not save the money and stay elsewhere!!</v>
      </c>
    </row>
    <row r="274" spans="1:8">
      <c r="A274">
        <f>other_hotels_test!A274</f>
        <v>273</v>
      </c>
      <c r="B274" t="str">
        <f>MID(other_hotels_test!F274,FIND("-r",other_hotels_test!F274,1)+2,9)</f>
        <v>130914839</v>
      </c>
      <c r="C274" t="str">
        <f>other_hotels_test!J274</f>
        <v>“You can do a lot better elsewhere”</v>
      </c>
      <c r="D274" t="str">
        <f>Formatted!N274</f>
        <v>Reviewed 28 May 2012</v>
      </c>
      <c r="E274" t="str">
        <f>Formatted!D274</f>
        <v>2 of 5 stars</v>
      </c>
      <c r="F274" t="str">
        <f>Formatted!E274</f>
        <v xml:space="preserve">2 </v>
      </c>
      <c r="G274" t="str">
        <f t="shared" si="4"/>
        <v>130914839</v>
      </c>
      <c r="H274" t="str">
        <f>other_hotels_test!K274</f>
        <v>This old post office is a beautiful building and very grand. The night life at the front with its restaurants on the water is great. The rest you can keep. The rooms are small and pokey the pool is a joke. It's full of business people and so has little of the buzz of some of the other hotels in Singapore. I have stayed there several times and the consistency of the mediocrity in service and attitude is impressive. If you somehow get a decent room I have never had one and you don't care for a pool or need much else and the location suits then ok. To me the shangri la is a thousand times better.</v>
      </c>
    </row>
    <row r="275" spans="1:8">
      <c r="A275">
        <f>other_hotels_test!A275</f>
        <v>274</v>
      </c>
      <c r="B275" t="str">
        <f>MID(other_hotels_test!F275,FIND("-r",other_hotels_test!F275,1)+2,9)</f>
        <v>130914839</v>
      </c>
      <c r="C275" t="str">
        <f>other_hotels_test!J275</f>
        <v>“Good Business Hotel”</v>
      </c>
      <c r="D275" t="str">
        <f>Formatted!N275</f>
        <v>Reviewed 27 May 2012</v>
      </c>
      <c r="E275" t="str">
        <f>Formatted!D275</f>
        <v>5 of 5 stars</v>
      </c>
      <c r="F275" t="str">
        <f>Formatted!E275</f>
        <v xml:space="preserve">5 </v>
      </c>
      <c r="G275" t="str">
        <f t="shared" si="4"/>
        <v>130914839</v>
      </c>
      <c r="H275" t="str">
        <f>other_hotels_test!K275</f>
        <v>Have stayed here many times on business in Singapore. Handy for offices at Raffles place and also for restaurants on Boat Quay. Rooms are all different as it is a renovation of the old Singapore Post Office. Room quality has always been excellent. Nice pool area overlooking the river if a little small.</v>
      </c>
    </row>
    <row r="276" spans="1:8">
      <c r="A276">
        <f>other_hotels_test!A276</f>
        <v>275</v>
      </c>
      <c r="B276" t="str">
        <f>MID(other_hotels_test!F276,FIND("-r",other_hotels_test!F276,1)+2,9)</f>
        <v>130914839</v>
      </c>
      <c r="C276" t="str">
        <f>other_hotels_test!J276</f>
        <v>“Stunning”</v>
      </c>
      <c r="D276" t="str">
        <f>Formatted!N276</f>
        <v>Reviewed 27 May 2012</v>
      </c>
      <c r="E276" t="str">
        <f>Formatted!D276</f>
        <v>5 of 5 stars</v>
      </c>
      <c r="F276" t="str">
        <f>Formatted!E276</f>
        <v xml:space="preserve">5 </v>
      </c>
      <c r="G276" t="str">
        <f t="shared" si="4"/>
        <v>130914839</v>
      </c>
      <c r="H276" t="str">
        <f>other_hotels_test!K276</f>
        <v>I always stay here when I pass through Singapore - latterly with my wife and two small daughters. The staff are friendly and attentive and the place is better located and far less stuffy and formal than the Raffles. My favourite city hotel bar none.</v>
      </c>
    </row>
    <row r="277" spans="1:8">
      <c r="A277">
        <f>other_hotels_test!A277</f>
        <v>276</v>
      </c>
      <c r="B277" t="str">
        <f>MID(other_hotels_test!F277,FIND("-r",other_hotels_test!F277,1)+2,9)</f>
        <v>191111140</v>
      </c>
      <c r="C277" t="str">
        <f>other_hotels_test!J277</f>
        <v>“"Beautiful riverside property"”</v>
      </c>
      <c r="D277" t="str">
        <f>Formatted!N277</f>
        <v>Reviewed 17 January 2014</v>
      </c>
      <c r="E277" t="str">
        <f>Formatted!D277</f>
        <v>5 of 5 stars</v>
      </c>
      <c r="F277" t="str">
        <f>Formatted!E277</f>
        <v xml:space="preserve">5 </v>
      </c>
      <c r="G277" t="str">
        <f t="shared" si="4"/>
        <v>191111140</v>
      </c>
      <c r="H277" t="str">
        <f>other_hotels_test!K277</f>
        <v>We always select the fullerton when we stay in singapore and with good reasons too. It is located in the heart of the business center amd has a metro within walking distance as well. The town restaurant is just beside the river so you get a great view when you are having breakfast. There are museums and cafes and street food centers near the hotel too. The hotel has an old world charm and the staff are always ready to help.</v>
      </c>
    </row>
    <row r="278" spans="1:8">
      <c r="A278">
        <f>other_hotels_test!A278</f>
        <v>277</v>
      </c>
      <c r="B278" t="str">
        <f>MID(other_hotels_test!F278,FIND("-r",other_hotels_test!F278,1)+2,9)</f>
        <v>191111140</v>
      </c>
      <c r="C278" t="str">
        <f>other_hotels_test!J278</f>
        <v>“1 night stay”</v>
      </c>
      <c r="D278" t="str">
        <f>Formatted!N278</f>
        <v>Reviewed 17 January 2014</v>
      </c>
      <c r="E278" t="str">
        <f>Formatted!D278</f>
        <v>5 of 5 stars</v>
      </c>
      <c r="F278" t="str">
        <f>Formatted!E278</f>
        <v xml:space="preserve">5 </v>
      </c>
      <c r="G278" t="str">
        <f t="shared" si="4"/>
        <v>191111140</v>
      </c>
      <c r="H278" t="str">
        <f>other_hotels_test!K278</f>
        <v>My husband and myself were travelling to Australia and had a 1 night stop at The Fullerton hotel. The staff were so helpful nothing was to much trouble. we had booked a courtyard room but when we arrived asked for an upgrade. The room was stunning overlooking the waterfront. We will most certainly return to this hotel again. We were leaving early in the morning for our connection to Sydney so our breakfast was brought to our room as the restaurant did not open until6.30.the breakfast was beautifully presented and perfect. Our only thoughts were on leaving that we needed longer to visit the lovely city.</v>
      </c>
    </row>
    <row r="279" spans="1:8">
      <c r="A279">
        <f>other_hotels_test!A279</f>
        <v>278</v>
      </c>
      <c r="B279" t="str">
        <f>MID(other_hotels_test!F279,FIND("-r",other_hotels_test!F279,1)+2,9)</f>
        <v>191111140</v>
      </c>
      <c r="C279" t="str">
        <f>other_hotels_test!J279</f>
        <v>“Splendid hotel in beautiful location”</v>
      </c>
      <c r="D279" t="str">
        <f>Formatted!N279</f>
        <v>Reviewed 16 January 2014</v>
      </c>
      <c r="E279" t="str">
        <f>Formatted!D279</f>
        <v>5 of 5 stars</v>
      </c>
      <c r="F279" t="str">
        <f>Formatted!E279</f>
        <v xml:space="preserve">5 </v>
      </c>
      <c r="G279" t="str">
        <f t="shared" si="4"/>
        <v>191111140</v>
      </c>
      <c r="H279" t="str">
        <f>other_hotels_test!K279</f>
        <v>Loved everything about this elegant and wonderful hotel. Comfortable rooms with beautiful bedding and pretty balconies overlooking the river. Staff are amazing - the friendly breakfast staff deserve a particular mention as does the concierge who pulled Elastoplast out of the drawer when I asked where I could buy some. Excellent restaurant and beautiful pool. We will definitely stay again when we are in Singapore (hopefully soon :)).</v>
      </c>
    </row>
    <row r="280" spans="1:8">
      <c r="A280">
        <f>other_hotels_test!A280</f>
        <v>279</v>
      </c>
      <c r="B280" t="str">
        <f>MID(other_hotels_test!F280,FIND("-r",other_hotels_test!F280,1)+2,9)</f>
        <v>191111140</v>
      </c>
      <c r="C280" t="str">
        <f>other_hotels_test!J280</f>
        <v>“Amazing brunch”</v>
      </c>
      <c r="D280" t="str">
        <f>Formatted!N280</f>
        <v>Reviewed 15 January 2014</v>
      </c>
      <c r="E280" t="str">
        <f>Formatted!D280</f>
        <v>5 of 5 stars</v>
      </c>
      <c r="F280" t="str">
        <f>Formatted!E280</f>
        <v xml:space="preserve">5 </v>
      </c>
      <c r="G280" t="str">
        <f t="shared" si="4"/>
        <v>191111140</v>
      </c>
      <c r="H280" t="str">
        <f>other_hotels_test!K280</f>
        <v>Had a amazing sunday brunch here with free flow champagne and a selection of food to die for. Service was top our waiter Azman was very friendly and fast. If I ever go back to Singapore I HAVE to do this again!</v>
      </c>
    </row>
    <row r="281" spans="1:8">
      <c r="A281">
        <f>other_hotels_test!A281</f>
        <v>280</v>
      </c>
      <c r="B281" t="str">
        <f>MID(other_hotels_test!F281,FIND("-r",other_hotels_test!F281,1)+2,9)</f>
        <v>191111140</v>
      </c>
      <c r="C281" t="str">
        <f>other_hotels_test!J281</f>
        <v>“Elegant historical building”</v>
      </c>
      <c r="D281" t="str">
        <f>Formatted!N281</f>
        <v>Reviewed 14 January 2014</v>
      </c>
      <c r="E281" t="str">
        <f>Formatted!D281</f>
        <v>5 of 5 stars</v>
      </c>
      <c r="F281" t="str">
        <f>Formatted!E281</f>
        <v xml:space="preserve">5 </v>
      </c>
      <c r="G281" t="str">
        <f t="shared" si="4"/>
        <v>191111140</v>
      </c>
      <c r="H281" t="str">
        <f>other_hotels_test!K281</f>
        <v>Just spent 3 nights at this beautiful hotel Jan 4th5th6th. Quite expensive but were given 3 nights for the price of 2 including breakfast. Get the buffet breakfast included as it is worth over $100 and is quite amazing. Beware the cost of having a coffeecake in their atrium cafe -it is ridiculously expensive. The Xmas decorations were still up in the hotel - gorgeous. Very impressive atrium. Taxis are very cheap in Singapore so it cost us around Sing$5-8 to venture out. There is also a hop on hop off bus stop outside hotel. Our room was very spacious with a huge luxurious bathroom. Free WiFi Only fault would be that the TV was a bit small for the size of the room. Very quiet with double glazing. Beautiful citywater views</v>
      </c>
    </row>
    <row r="282" spans="1:8">
      <c r="A282">
        <f>other_hotels_test!A282</f>
        <v>281</v>
      </c>
      <c r="B282" t="str">
        <f>MID(other_hotels_test!F282,FIND("-r",other_hotels_test!F282,1)+2,9)</f>
        <v>193714151</v>
      </c>
      <c r="C282" t="str">
        <f>other_hotels_test!J282</f>
        <v>“Very disappointing ”</v>
      </c>
      <c r="D282" t="str">
        <f>Formatted!N282</f>
        <v>Reviewed 11 February 2014</v>
      </c>
      <c r="E282" t="str">
        <f>Formatted!D282</f>
        <v>2 of 5 stars</v>
      </c>
      <c r="F282" t="str">
        <f>Formatted!E282</f>
        <v xml:space="preserve">2 </v>
      </c>
      <c r="G282" t="str">
        <f t="shared" si="4"/>
        <v>193714151</v>
      </c>
      <c r="H282" t="str">
        <f>other_hotels_test!K282</f>
        <v>We booked 3 quay rooms. They only had one. It was very small. Absolutely not worth it for price. The other two rooms had only two very high windows. It was like a jail. I'm not exaggerating!!! We complained and they eventually made a second Quay room available. When we said this is nothing like the photos in your web site the manager said "that's just a representation". The breakfast is very good but doesn't outweigh rooms and initial experience.</v>
      </c>
    </row>
    <row r="283" spans="1:8">
      <c r="A283">
        <f>other_hotels_test!A283</f>
        <v>282</v>
      </c>
      <c r="B283" t="str">
        <f>MID(other_hotels_test!F283,FIND("-r",other_hotels_test!F283,1)+2,9)</f>
        <v>193714151</v>
      </c>
      <c r="C283" t="str">
        <f>other_hotels_test!J283</f>
        <v>“Have a nice lunch”</v>
      </c>
      <c r="D283" t="str">
        <f>Formatted!N283</f>
        <v>Reviewed 10 February 2014</v>
      </c>
      <c r="E283" t="str">
        <f>Formatted!D283</f>
        <v>4 of 5 stars</v>
      </c>
      <c r="F283" t="str">
        <f>Formatted!E283</f>
        <v xml:space="preserve">4 </v>
      </c>
      <c r="G283" t="str">
        <f t="shared" si="4"/>
        <v>193714151</v>
      </c>
      <c r="H283" t="str">
        <f>other_hotels_test!K283</f>
        <v>We are Belgian. Our daughter Tessa lives in Melbourne. When we stay in Singapore waiting for our connection flight in the evening we like to have lunch in this hotel. It 's awesome to be there near to the Singapore River !</v>
      </c>
    </row>
    <row r="284" spans="1:8">
      <c r="A284">
        <f>other_hotels_test!A284</f>
        <v>283</v>
      </c>
      <c r="B284" t="str">
        <f>MID(other_hotels_test!F284,FIND("-r",other_hotels_test!F284,1)+2,9)</f>
        <v>193714151</v>
      </c>
      <c r="C284" t="str">
        <f>other_hotels_test!J284</f>
        <v>“perfect hotel”</v>
      </c>
      <c r="D284" t="str">
        <f>Formatted!N284</f>
        <v>Reviewed 9 February 2014</v>
      </c>
      <c r="E284" t="str">
        <f>Formatted!D284</f>
        <v>5 of 5 stars</v>
      </c>
      <c r="F284" t="str">
        <f>Formatted!E284</f>
        <v xml:space="preserve">5 </v>
      </c>
      <c r="G284" t="str">
        <f t="shared" si="4"/>
        <v>193714151</v>
      </c>
      <c r="H284" t="str">
        <f>other_hotels_test!K284</f>
        <v>Perfect in every way -location food room and especially the service. The staff are exceptional. They are helpful efficient friendly and even manage to anticipate what you might need. I would not stay anywhere else in Singapore and I think I may have been spoilt in terms of what I expect in future holidays!</v>
      </c>
    </row>
    <row r="285" spans="1:8">
      <c r="A285">
        <f>other_hotels_test!A285</f>
        <v>284</v>
      </c>
      <c r="B285" t="str">
        <f>MID(other_hotels_test!F285,FIND("-r",other_hotels_test!F285,1)+2,9)</f>
        <v>193714151</v>
      </c>
      <c r="C285" t="str">
        <f>other_hotels_test!J285</f>
        <v>“Impressive building - but...”</v>
      </c>
      <c r="D285" t="str">
        <f>Formatted!N285</f>
        <v>Reviewed 9 February 2014</v>
      </c>
      <c r="E285" t="str">
        <f>Formatted!D285</f>
        <v>4 of 5 stars</v>
      </c>
      <c r="F285" t="str">
        <f>Formatted!E285</f>
        <v xml:space="preserve">4 </v>
      </c>
      <c r="G285" t="str">
        <f t="shared" si="4"/>
        <v>193714151</v>
      </c>
      <c r="H285" t="str">
        <f>other_hotels_test!K285</f>
        <v>Impressive building. It's a shame that the rooms inside don't reflect the hotels majestic and impressive exterior. This hotel is not cheap and while the front desk staff are really helpful and very poilte that in itself does not warrant the cost. Rooms are bland and you could esssentially be anywhere in the world. Bathrooms are big actual bedroom part of the room is small. Given that there are some amazing views to be had from the hotel you can't have them due to the fact that the windows are in bizare places! Better to pay less and use your extra Singapore dollar to buy yourself a sling or two at Raffles.</v>
      </c>
    </row>
    <row r="286" spans="1:8">
      <c r="A286">
        <f>other_hotels_test!A286</f>
        <v>285</v>
      </c>
      <c r="B286" t="str">
        <f>MID(other_hotels_test!F286,FIND("-r",other_hotels_test!F286,1)+2,9)</f>
        <v>193714151</v>
      </c>
      <c r="C286" t="str">
        <f>other_hotels_test!J286</f>
        <v>“Lovely hotel and pool”</v>
      </c>
      <c r="D286" t="str">
        <f>Formatted!N286</f>
        <v>Reviewed 8 February 2014</v>
      </c>
      <c r="E286" t="str">
        <f>Formatted!D286</f>
        <v>5 of 5 stars</v>
      </c>
      <c r="F286" t="str">
        <f>Formatted!E286</f>
        <v xml:space="preserve">5 </v>
      </c>
      <c r="G286" t="str">
        <f t="shared" si="4"/>
        <v>193714151</v>
      </c>
      <c r="H286" t="str">
        <f>other_hotels_test!K286</f>
        <v>We stayed here overnight before flying out to Australia. It is a lovely heritage hotel in a great part of Singapore. We also stayed at the Raffles which is a more intimate hotel than this hotel. We had a court yard room and these rooms actually don't have any external windows as the court yard has been enclosed into the building. If we stay again I would book a better room with an external view. The infinity pool was really fantastic and we really had a great overnight stay. This hotel is also only a short walk away to Makansutra Glutton's Bay Hawker's Market for some tasty cheap eats.</v>
      </c>
    </row>
    <row r="287" spans="1:8">
      <c r="A287">
        <f>other_hotels_test!A287</f>
        <v>286</v>
      </c>
      <c r="B287" t="str">
        <f>MID(other_hotels_test!F287,FIND("-r",other_hotels_test!F287,1)+2,9)</f>
        <v>94820653-</v>
      </c>
      <c r="C287" t="str">
        <f>other_hotels_test!J287</f>
        <v>“Outstanding hotel would consider this to be the best in Singapore”</v>
      </c>
      <c r="D287" t="str">
        <f>Formatted!N287</f>
        <v>Reviewed 29 January 2011</v>
      </c>
      <c r="E287" t="str">
        <f>Formatted!D287</f>
        <v>5 of 5 stars</v>
      </c>
      <c r="F287" t="str">
        <f>Formatted!E287</f>
        <v xml:space="preserve">5 </v>
      </c>
      <c r="G287" t="str">
        <f t="shared" si="4"/>
        <v>94820653-</v>
      </c>
      <c r="H287" t="str">
        <f>other_hotels_test!K287</f>
        <v>Wonderful hotel with superb service by all members of staff that we came across. We stayed in Singapore for 3 nights on return leg to UK form Australia and New Zealand. Everything about the hotel is top class reception staff the consciege desks go the extra mile to ensure the visit is memorable. The hotel is perfectly situation on the river and the hub of everthing. Would recommend this hotel completely</v>
      </c>
    </row>
    <row r="288" spans="1:8">
      <c r="A288">
        <f>other_hotels_test!A288</f>
        <v>287</v>
      </c>
      <c r="B288" t="str">
        <f>MID(other_hotels_test!F288,FIND("-r",other_hotels_test!F288,1)+2,9)</f>
        <v>94820653-</v>
      </c>
      <c r="C288" t="str">
        <f>other_hotels_test!J288</f>
        <v>“Good hotel”</v>
      </c>
      <c r="D288" t="str">
        <f>Formatted!N288</f>
        <v>Reviewed 26 January 2011</v>
      </c>
      <c r="E288" t="str">
        <f>Formatted!D288</f>
        <v>5 of 5 stars</v>
      </c>
      <c r="F288" t="str">
        <f>Formatted!E288</f>
        <v xml:space="preserve">5 </v>
      </c>
      <c r="G288" t="str">
        <f t="shared" si="4"/>
        <v>94820653-</v>
      </c>
      <c r="H288" t="str">
        <f>other_hotels_test!K288</f>
        <v>This is a great hotel. I especially liked the underutilized pool. I had read reviews before we arrived that the service at the hotel had declined. I found the service to be very good and they where even able to retrieve a bag that we left in a taxi. We also stayed at Raffles but in my opinion Fullerton was better.</v>
      </c>
    </row>
    <row r="289" spans="1:8">
      <c r="A289">
        <f>other_hotels_test!A289</f>
        <v>288</v>
      </c>
      <c r="B289" t="str">
        <f>MID(other_hotels_test!F289,FIND("-r",other_hotels_test!F289,1)+2,9)</f>
        <v>94820653-</v>
      </c>
      <c r="C289" t="str">
        <f>other_hotels_test!J289</f>
        <v>“Fantastic Hotel!”</v>
      </c>
      <c r="D289" t="str">
        <f>Formatted!N289</f>
        <v>Reviewed 25 January 2011</v>
      </c>
      <c r="E289" t="str">
        <f>Formatted!D289</f>
        <v>5 of 5 stars</v>
      </c>
      <c r="F289" t="str">
        <f>Formatted!E289</f>
        <v xml:space="preserve">5 </v>
      </c>
      <c r="G289" t="str">
        <f t="shared" si="4"/>
        <v>94820653-</v>
      </c>
      <c r="H289" t="str">
        <f>other_hotels_test!K289</f>
        <v>We decided to treat ourselves for the last night of our holiday and stay at The Fullerton. We certainly weren't disappointed. The staff were excellent really helpful and going out of their way to be of assistance. The room was huge by Singapore's standards with the added benefit of free wi-fi which was a bonus and the breakfast was really good with plenty to choose from and the food was a good quality. The staff were also really good about looking after our bags as we had a late flight and let us take a shower and use the pool before we set off which made a big difference. Yes the food and drink can be a bit pricey but you would expect that for a 5 star hotel. Overall I would no hesitation in recommending this hotel.</v>
      </c>
    </row>
    <row r="290" spans="1:8">
      <c r="A290">
        <f>other_hotels_test!A290</f>
        <v>289</v>
      </c>
      <c r="B290" t="str">
        <f>MID(other_hotels_test!F290,FIND("-r",other_hotels_test!F290,1)+2,9)</f>
        <v>94820653-</v>
      </c>
      <c r="C290" t="str">
        <f>other_hotels_test!J290</f>
        <v>“MISTAKE”</v>
      </c>
      <c r="D290" t="str">
        <f>Formatted!N290</f>
        <v>Reviewed 25 January 2011</v>
      </c>
      <c r="E290" t="str">
        <f>Formatted!D290</f>
        <v>2 of 5 stars</v>
      </c>
      <c r="F290" t="str">
        <f>Formatted!E290</f>
        <v xml:space="preserve">2 </v>
      </c>
      <c r="G290" t="str">
        <f t="shared" si="4"/>
        <v>94820653-</v>
      </c>
      <c r="H290" t="str">
        <f>other_hotels_test!K290</f>
        <v>I have been going to Singapore for the last 15 years both for business and for pleasure and during the last 10 years at least we have stayed at the Mandarin Oriental. Based on the experience we had at an evening function at The Fullerton when it just opened  I was convinced to give it a try for a two night visit a few days before Christmas 2010. What a big mistake that was!! We had booked a “Loft Suite” hoping to treat my wife as this was a business stop during our Christmas holidays. The Suite was a vast two storey room with two entrances on the two different levels. The walls completely covered in magnolia colour paint without anything hanging on them to give it a bit of colour! All the furniture a complete mismatch of colour style or some furnishings to give it some warmth. The huge balcony overlooking a main road had no furniture at all not even a chair although I could see garden furniture in front of the other rooms. First night quite loud humming noise perhaps from some generator or aircon unit. The lobby area huge and totally indifferent with some staff trying to make you sit and have a drink and then they would get the order wrong. How can you confuse an order of red wine and instead bring a glass of white!! The place promotes its self as the splendid old Post Office building in a lovely location! From the outside it looks fantastic but once in everything falls apart. One lesson I have learned from this….next visit its back to the Mandarin Oriental again even if I need binoculars to see the water’s edge with all the buildings and reclamation work going around it.</v>
      </c>
    </row>
    <row r="291" spans="1:8">
      <c r="A291">
        <f>other_hotels_test!A291</f>
        <v>290</v>
      </c>
      <c r="B291" t="str">
        <f>MID(other_hotels_test!F291,FIND("-r",other_hotels_test!F291,1)+2,9)</f>
        <v>94820653-</v>
      </c>
      <c r="C291" t="str">
        <f>other_hotels_test!J291</f>
        <v>“If only they could speak english...”</v>
      </c>
      <c r="D291" t="str">
        <f>Formatted!N291</f>
        <v>Reviewed 22 January 2011</v>
      </c>
      <c r="E291" t="str">
        <f>Formatted!D291</f>
        <v>3 of 5 stars</v>
      </c>
      <c r="F291" t="str">
        <f>Formatted!E291</f>
        <v xml:space="preserve">3 </v>
      </c>
      <c r="G291" t="str">
        <f t="shared" si="4"/>
        <v>94820653-</v>
      </c>
      <c r="H291" t="str">
        <f>other_hotels_test!K291</f>
        <v>We came to the Fullerton for the New Years Eve's Celebration. The check-in was average and although the guy seemed friendly he was unable to understand English beyond the normal "hotel check-in" phrases. The same "language problem" was going on when we checked-out with another girl the next day when we had breakfast next morning and so on... Why is a "top-notch" international hotel like the Fullerton not taking more care when selecting the right staff ? Especially in "customer facing" positions the hotel staff should be able to speak English that the rest of the world understands. The version of English in Singapore is bad enough to negotiate with the locals on the street but for an international hotel it is just not good enough ! The breakfast buffet on New Years Day was just unorganised (maybe because it was served in one of the ballrooms instead of the restaurant). While some tables were served coffee others had to get it themselves. The choice of food was below average for a 5-star hotel in Singapore. The room on the other hand was very nice and the "room-service food" was excellent.</v>
      </c>
    </row>
    <row r="292" spans="1:8">
      <c r="A292">
        <f>other_hotels_test!A292</f>
        <v>291</v>
      </c>
      <c r="B292" t="str">
        <f>MID(other_hotels_test!F292,FIND("-r",other_hotels_test!F292,1)+2,9)</f>
        <v>184819229</v>
      </c>
      <c r="C292" t="str">
        <f>other_hotels_test!J292</f>
        <v>“Good stay with a few cons”</v>
      </c>
      <c r="D292" t="str">
        <f>Formatted!N292</f>
        <v>Reviewed 16 November 2013</v>
      </c>
      <c r="E292" t="str">
        <f>Formatted!D292</f>
        <v>4 of 5 stars</v>
      </c>
      <c r="F292" t="str">
        <f>Formatted!E292</f>
        <v xml:space="preserve">4 </v>
      </c>
      <c r="G292" t="str">
        <f t="shared" si="4"/>
        <v>184819229</v>
      </c>
      <c r="H292" t="str">
        <f>other_hotels_test!K292</f>
        <v>I stayed at the Fullerton some time ago but decided to share my thoughts about it. We stayed 7 days there. First of all they said we were "upgraded" to a better suite next to the pool. So guess what some renovations were being done around the gym and the noise was unbelievable. So we got transferred to a room on some other level. Much better room! So don't believe in "upgrades". The room was great and the breakfast buffet was really really good. The location is obviously fantastic.</v>
      </c>
    </row>
    <row r="293" spans="1:8">
      <c r="A293">
        <f>other_hotels_test!A293</f>
        <v>292</v>
      </c>
      <c r="B293" t="str">
        <f>MID(other_hotels_test!F293,FIND("-r",other_hotels_test!F293,1)+2,9)</f>
        <v>184819229</v>
      </c>
      <c r="C293" t="str">
        <f>other_hotels_test!J293</f>
        <v>“Good hotel”</v>
      </c>
      <c r="D293" t="str">
        <f>Formatted!N293</f>
        <v>Reviewed 16 November 2013</v>
      </c>
      <c r="E293" t="str">
        <f>Formatted!D293</f>
        <v>4 of 5 stars</v>
      </c>
      <c r="F293" t="str">
        <f>Formatted!E293</f>
        <v xml:space="preserve">4 </v>
      </c>
      <c r="G293" t="str">
        <f t="shared" si="4"/>
        <v>184819229</v>
      </c>
      <c r="H293" t="str">
        <f>other_hotels_test!K293</f>
        <v>We stayed here for 5 nights in Nov 2013. It was our first visit to Singapore. We chose the Fullerton based on past reviews and its location. Our room was a one-bedroom suite that included club privileges (champagne breakfast evening cocktails with canapés and internet). The room was super large and quite nice as was the bathroom and huge bathtub. To be picky we would have preferred a second sink in the bathroom and a larger shower as it was only telephone booth size. There is so much extra space in the bathroom they could have easily made a better design regardless it was very nice. The king bed was very comfortable and we slept quite well. We ate three times in the hotel in the main floor Town restaurant (good) in the main floor restaurant Jade (fantastic) and on the top floor Lighthouse restaurant (very good with great views). The 30% off deal for hotel patrons is a nice offer. Above the Lighthouse restaurant is a roof top terrace bar which shouldn’t be missed it’s a great place to sit and have a drink and has amazing views across Marina Bay. The fitness centre is adequate but definitely small for a hotel this size. The pool was amazing and it became a habit to end our afternoons there. Location was absolutely great as there are many things within easy walking distance such as the Singapore Flyer Marina Bay Sands Resort Boat Quay Raffles and endless malls and restaurants. We even walked to Orchard Street which is a little further without any difficulties. The staff were terrific all around. Taxi to/from the airport was fast and cheap only around SGD 25 dollars. The hotel seemed to be popular with the business traveler and is definitely had a business feel to it. We normally prefer to stay at smaller more boutique hotels but this is a great location and a very nice hotel.</v>
      </c>
    </row>
    <row r="294" spans="1:8">
      <c r="A294">
        <f>other_hotels_test!A294</f>
        <v>293</v>
      </c>
      <c r="B294" t="str">
        <f>MID(other_hotels_test!F294,FIND("-r",other_hotels_test!F294,1)+2,9)</f>
        <v>184819229</v>
      </c>
      <c r="C294" t="str">
        <f>other_hotels_test!J294</f>
        <v>“Fullerton Gallery a disapointment”</v>
      </c>
      <c r="D294" t="str">
        <f>Formatted!N294</f>
        <v>Reviewed 16 November 2013</v>
      </c>
      <c r="E294" t="str">
        <f>Formatted!D294</f>
        <v>1 of 5 stars</v>
      </c>
      <c r="F294" t="str">
        <f>Formatted!E294</f>
        <v xml:space="preserve">1 </v>
      </c>
      <c r="G294" t="str">
        <f t="shared" si="4"/>
        <v>184819229</v>
      </c>
      <c r="H294" t="str">
        <f>other_hotels_test!K294</f>
        <v>We arrived in Singapore after a long flight from Europe for that special stay at the Fullerton which to me was to be the highlight of the last long holiday of my life. After checking in we were approached my a staff member and told that the accomodiation was no longer available due to a plumbing issue. I requested and up grade or douwn grade. the answer was "no" and that we were to be transported to a sister hotel near by. We were seen to the front door and wisked away in minutes. I was a heritage architect before retirement and this hotel has a great attraction for me and I can't relay strongly enough how disapointed I still am .</v>
      </c>
    </row>
    <row r="295" spans="1:8">
      <c r="A295">
        <f>other_hotels_test!A295</f>
        <v>294</v>
      </c>
      <c r="B295" t="str">
        <f>MID(other_hotels_test!F295,FIND("-r",other_hotels_test!F295,1)+2,9)</f>
        <v>184819229</v>
      </c>
      <c r="C295" t="str">
        <f>other_hotels_test!J295</f>
        <v>“Good for business”</v>
      </c>
      <c r="D295" t="str">
        <f>Formatted!N295</f>
        <v>Reviewed 16 November 2013</v>
      </c>
      <c r="E295" t="str">
        <f>Formatted!D295</f>
        <v>4 of 5 stars</v>
      </c>
      <c r="F295" t="str">
        <f>Formatted!E295</f>
        <v xml:space="preserve">4 </v>
      </c>
      <c r="G295" t="str">
        <f t="shared" si="4"/>
        <v>184819229</v>
      </c>
      <c r="H295" t="str">
        <f>other_hotels_test!K295</f>
        <v>Located in heart of CBD which is great for my business purpose but it is a tad quiet during the weekends. I think their service is improving and they are good at taking constructive criticism and doing something about it. Great breakfast spread though I don't get to have too much of it... Pool is relatively small but quite cosy.</v>
      </c>
    </row>
    <row r="296" spans="1:8">
      <c r="A296">
        <f>other_hotels_test!A296</f>
        <v>295</v>
      </c>
      <c r="B296" t="str">
        <f>MID(other_hotels_test!F296,FIND("-r",other_hotels_test!F296,1)+2,9)</f>
        <v>184819229</v>
      </c>
      <c r="C296" t="str">
        <f>other_hotels_test!J296</f>
        <v>“Impersonal and unwelcoming”</v>
      </c>
      <c r="D296" t="str">
        <f>Formatted!N296</f>
        <v>Reviewed 15 November 2013</v>
      </c>
      <c r="E296" t="str">
        <f>Formatted!D296</f>
        <v>3 of 5 stars</v>
      </c>
      <c r="F296" t="str">
        <f>Formatted!E296</f>
        <v xml:space="preserve">3 </v>
      </c>
      <c r="G296" t="str">
        <f t="shared" si="4"/>
        <v>184819229</v>
      </c>
      <c r="H296" t="str">
        <f>other_hotels_test!K296</f>
        <v>We arrived at this hotel early evening and were told they could not accommodate us  despite our confirmed BA booking voucher because of 'plumbing' problems. Instead they offered their junior property the Fullerton bay nearby. After travelling for 16 hours we insisted they honour their contract in the main building. Finally they found us a sparsely decorated room facing inwards to the atrium which meant curtains drawn the whole time! The conduct of the staff was cold and impersonal. Clearly this was an over-booking issue. This is a large business hotel not geared to leisure travellers. It is well positioned with many facilities but it is basically a 'meeting place' with the lobby full of tables and the main bar like a station bar of old: full of short term transient business people. We asked for a late checkout as our connecting flight was not until 9pm; the offered 1pm! In summary front of house poor; room allocated poor hotel atmosphere cold and full of bustle; inflexible attitude; value extremely poor. Not recommended for leisure travellers. By the way one of junior staff said 'what plumbing problem?'</v>
      </c>
    </row>
    <row r="297" spans="1:8">
      <c r="A297">
        <f>other_hotels_test!A297</f>
        <v>296</v>
      </c>
      <c r="B297" t="str">
        <f>MID(other_hotels_test!F297,FIND("-r",other_hotels_test!F297,1)+2,9)</f>
        <v>182570377</v>
      </c>
      <c r="C297" t="str">
        <f>other_hotels_test!J297</f>
        <v>“Impressive looks - exorbitant prices - service lacked warmth”</v>
      </c>
      <c r="D297" t="str">
        <f>Formatted!N297</f>
        <v>Reviewed 27 October 2013</v>
      </c>
      <c r="E297" t="str">
        <f>Formatted!D297</f>
        <v>3 of 5 stars</v>
      </c>
      <c r="F297" t="str">
        <f>Formatted!E297</f>
        <v xml:space="preserve">3 </v>
      </c>
      <c r="G297" t="str">
        <f t="shared" si="4"/>
        <v>182570377</v>
      </c>
      <c r="H297" t="str">
        <f>other_hotels_test!K297</f>
        <v>Considering we booked 3 rooms for 4 nights at The Fullerton (a cost of over $1200 PER night !) I felt we received identical - if not worse - service to most hotels 50% cheaper but most of whom have far more reasonable charges for dining and beverages. I convinced my relatives to stay at this hotel over the Grand Copthorn Waterfront Hotel where they usually stay when in Singapore - and I regret doing so. Rooms 357 &amp; 361 are quite small but have excellent views of the river skyline &amp; pool. Room 347 is considerably more spacious but only has 2 small windows without views. To start with we were made to wait one hour after 2pm check-in time for the first room and two hours until 4pm for the remaining 2 rooms. No apology at all and we had to hound them for the rooms. The Fullerton is a beautiful hotel but it is simply not worth the price tag in my opinion and the cost of dining beverages and room service was just insane. For example a basic lunch of potato wedges a couple of soups a few coffees and a couple of drinks in one if the restaurants cost 3 adults and 2 children $300. Just ridiculous. A cappuccino in the atrium lounge area is $18 ! Whilst a couple of the staff were very pleasant and helpful I didn't find the staff to be very friendly overall. At $1200 per night we did not appreciate being asked to leave the pool 20 mins before cut off time so they could "shut up the pool area". We did not appreciate the cleaning jackhammer that went non-stop all day Saturday. The hotel boasts their selection of pillows but when I rang for one I was told there were none available. Nowhere near enough sun lounges to cater for the number of guests. As usual guests grab lounges in the morning and covet them all day so it was virtually impossible to get a sun lounge to watch my children swim. The lap pool is narrow and the pool area overall is not big enough to cater for the number of rooms. In addition their advertising states "roof top spa". For the record ... There is no rooftop spa/jacuzzi. They have bubble jets along one side of the lap pool which is what they class as the spa. Hmmm. 4 mornings in a row we were not offered a window seat nor were there any alfresco tables available. Aesthetic hotel but I would not waste my money staying here again. I am underwhelmed and disappointed.</v>
      </c>
    </row>
    <row r="298" spans="1:8">
      <c r="A298">
        <f>other_hotels_test!A298</f>
        <v>297</v>
      </c>
      <c r="B298" t="str">
        <f>MID(other_hotels_test!F298,FIND("-r",other_hotels_test!F298,1)+2,9)</f>
        <v>182570377</v>
      </c>
      <c r="C298" t="str">
        <f>other_hotels_test!J298</f>
        <v>“Good business hotel”</v>
      </c>
      <c r="D298" t="str">
        <f>Formatted!N298</f>
        <v>Reviewed 27 October 2013</v>
      </c>
      <c r="E298" t="str">
        <f>Formatted!D298</f>
        <v>4 of 5 stars</v>
      </c>
      <c r="F298" t="str">
        <f>Formatted!E298</f>
        <v xml:space="preserve">4 </v>
      </c>
      <c r="G298" t="str">
        <f t="shared" si="4"/>
        <v>182570377</v>
      </c>
      <c r="H298" t="str">
        <f>other_hotels_test!K298</f>
        <v>I stayed 5 nights in October for a business trip. The Hotel is very well located for the CBD and is very close to our office. I would happily stay there again on my next trip as it does a good job service overall was pretty good (though breakfast each morning was a struggle to get a coffee and a table - the staff seemed in short supply). The outside Pool is very nice - and has a great view of the river. Gym ok - but a bit on the small side to be honest. If I was staying for leisure though I would stay somewhere a bit less "corporate". I had dinner at the Fullerton Bay and that seemed to have a lot more atmosphere so might stay there instead.</v>
      </c>
    </row>
    <row r="299" spans="1:8">
      <c r="A299">
        <f>other_hotels_test!A299</f>
        <v>298</v>
      </c>
      <c r="B299" t="str">
        <f>MID(other_hotels_test!F299,FIND("-r",other_hotels_test!F299,1)+2,9)</f>
        <v>182570377</v>
      </c>
      <c r="C299" t="str">
        <f>other_hotels_test!J299</f>
        <v>“Beautiful and Historical Building!”</v>
      </c>
      <c r="D299" t="str">
        <f>Formatted!N299</f>
        <v>Reviewed 27 October 2013</v>
      </c>
      <c r="E299" t="str">
        <f>Formatted!D299</f>
        <v>4 of 5 stars</v>
      </c>
      <c r="F299" t="str">
        <f>Formatted!E299</f>
        <v xml:space="preserve">4 </v>
      </c>
      <c r="G299" t="str">
        <f t="shared" si="4"/>
        <v>182570377</v>
      </c>
      <c r="H299" t="str">
        <f>other_hotels_test!K299</f>
        <v>I felt bad that I didn't get to spend so much time in the hotel since I went around so much! This hotel is romantic and beautiful and would be such a good choice for couples. I stayed in a court view room but I imagine the rooms with a view of the river would be breathtaking. The only thing they should probably change are their bathrooms and fit them out with modern features.</v>
      </c>
    </row>
    <row r="300" spans="1:8">
      <c r="A300">
        <f>other_hotels_test!A300</f>
        <v>299</v>
      </c>
      <c r="B300" t="str">
        <f>MID(other_hotels_test!F300,FIND("-r",other_hotels_test!F300,1)+2,9)</f>
        <v>182570377</v>
      </c>
      <c r="C300" t="str">
        <f>other_hotels_test!J300</f>
        <v>“Cosy classic well appointed best views”</v>
      </c>
      <c r="D300" t="str">
        <f>Formatted!N300</f>
        <v>Reviewed 24 October 2013</v>
      </c>
      <c r="E300" t="str">
        <f>Formatted!D300</f>
        <v>5 of 5 stars</v>
      </c>
      <c r="F300" t="str">
        <f>Formatted!E300</f>
        <v xml:space="preserve">5 </v>
      </c>
      <c r="G300" t="str">
        <f t="shared" si="4"/>
        <v>182570377</v>
      </c>
      <c r="H300" t="str">
        <f>other_hotels_test!K300</f>
        <v>I would look no further than the Fullerton hotel. I am only basing my recommendation on room 609 which is a quay room with marina bay views. I would probably not stay in any room without a view as this is what made my stay (as well as the infinity pool but it overlooks the river not the bay - good though as the bay can be noisy). I would consider the hotel a straight 5 star (nowadays many people are spoilt by hotels which are more than 5 stars which I think is the reason for the bad reviews). Yes it not modern but if that's what you want there is the Fullerton bay hotel around the corner but too me it is too modern. The breakfast was great with a large variety and the staff were very attentive. My only comment about the hotel was the taxi bell boy who instructed us to go into a prestige taxi when I specified a normal taxi and this costing us double what it should have. In terms of value it depends what you pay. Singapore is expensive so I was very happy with my deal through think2travel.com at $618AUD Quay room breakfast for 2 and late checkout for two nights. I would stay here again if I can find the same price range.</v>
      </c>
    </row>
    <row r="301" spans="1:8">
      <c r="A301">
        <f>other_hotels_test!A301</f>
        <v>300</v>
      </c>
      <c r="B301" t="str">
        <f>MID(other_hotels_test!F301,FIND("-r",other_hotels_test!F301,1)+2,9)</f>
        <v>182570377</v>
      </c>
      <c r="C301" t="str">
        <f>other_hotels_test!J301</f>
        <v>“Makes Raffles look overated”</v>
      </c>
      <c r="D301" t="str">
        <f>Formatted!N301</f>
        <v>Reviewed 24 October 2013</v>
      </c>
      <c r="E301" t="str">
        <f>Formatted!D301</f>
        <v>5 of 5 stars</v>
      </c>
      <c r="F301" t="str">
        <f>Formatted!E301</f>
        <v xml:space="preserve">5 </v>
      </c>
      <c r="G301" t="str">
        <f t="shared" si="4"/>
        <v>182570377</v>
      </c>
      <c r="H301" t="str">
        <f>other_hotels_test!K301</f>
        <v>Great view right on the river; Singapore Sling only $21 compared to $27 at Raffles. Incredible architecture &amp; history. Bathrooms here makes Raffles look shabby. Much more attentive staff than Raffles too</v>
      </c>
    </row>
    <row r="302" spans="1:8">
      <c r="A302">
        <f>other_hotels_test!A302</f>
        <v>301</v>
      </c>
      <c r="B302" t="str">
        <f>MID(other_hotels_test!F302,FIND("-r",other_hotels_test!F302,1)+2,9)</f>
        <v>188043353</v>
      </c>
      <c r="C302" t="str">
        <f>other_hotels_test!J302</f>
        <v>“Charming property”</v>
      </c>
      <c r="D302" t="str">
        <f>Formatted!N302</f>
        <v>Reviewed 19 December 2013</v>
      </c>
      <c r="E302" t="str">
        <f>Formatted!D302</f>
        <v>5 of 5 stars</v>
      </c>
      <c r="F302" t="str">
        <f>Formatted!E302</f>
        <v xml:space="preserve">5 </v>
      </c>
      <c r="G302" t="str">
        <f t="shared" si="4"/>
        <v>188043353</v>
      </c>
      <c r="H302" t="str">
        <f>other_hotels_test!K302</f>
        <v>Always love the service the rooms the excellent room service food (club sandwich) and the little cake boutique (loved the macaroons meringue and festive chocolates).. the atmosphere always gives me a good feeling about the place..</v>
      </c>
    </row>
    <row r="303" spans="1:8">
      <c r="A303">
        <f>other_hotels_test!A303</f>
        <v>302</v>
      </c>
      <c r="B303" t="str">
        <f>MID(other_hotels_test!F303,FIND("-r",other_hotels_test!F303,1)+2,9)</f>
        <v>188043353</v>
      </c>
      <c r="C303" t="str">
        <f>other_hotels_test!J303</f>
        <v>“Love this hotel. Will go back again!”</v>
      </c>
      <c r="D303" t="str">
        <f>Formatted!N303</f>
        <v>Reviewed 17 December 2013</v>
      </c>
      <c r="E303" t="str">
        <f>Formatted!D303</f>
        <v>5 of 5 stars</v>
      </c>
      <c r="F303" t="str">
        <f>Formatted!E303</f>
        <v xml:space="preserve">5 </v>
      </c>
      <c r="G303" t="str">
        <f t="shared" si="4"/>
        <v>188043353</v>
      </c>
      <c r="H303" t="str">
        <f>other_hotels_test!K303</f>
        <v>I was in 3 different rooms on my last trip and each room was a delight. The building is lovely and the service has always been impeccable! I kept a bag there for 2 weeks as Singapore was a stop off and trusted them completely. Great stay!</v>
      </c>
    </row>
    <row r="304" spans="1:8">
      <c r="A304">
        <f>other_hotels_test!A304</f>
        <v>303</v>
      </c>
      <c r="B304" t="str">
        <f>MID(other_hotels_test!F304,FIND("-r",other_hotels_test!F304,1)+2,9)</f>
        <v>188043353</v>
      </c>
      <c r="C304" t="str">
        <f>other_hotels_test!J304</f>
        <v>“We just adore this very unique property.”</v>
      </c>
      <c r="D304" t="str">
        <f>Formatted!N304</f>
        <v>Reviewed 17 December 2013</v>
      </c>
      <c r="E304" t="str">
        <f>Formatted!D304</f>
        <v>5 of 5 stars</v>
      </c>
      <c r="F304" t="str">
        <f>Formatted!E304</f>
        <v xml:space="preserve">5 </v>
      </c>
      <c r="G304" t="str">
        <f t="shared" si="4"/>
        <v>188043353</v>
      </c>
      <c r="H304" t="str">
        <f>other_hotels_test!K304</f>
        <v>My partner and I have now stayed at The Fullerton Hotel twice and will always stay at this hotel whenever we visit Singapore! I have stayed at some of the best hotels in the world but The Fullerton exceeds them all. From the building to the appointment of the rooms it is just a sensational stay. The 25 metre pool is just exquisite located adjacent to the Singapore river it is a real delight; the pool attendants will assist with any request; occasional fruit "surprises" to water fresh towels; nothing is too much trouble. If you enjoy a swim whilst away this is a must stay hotel! Just a short walk to the "hawker" restaurants and pubs at Boat Quay just sensational to dine and watch the laser display at Marina Bay Sands and all the commuter traffic on the Singapore river. The buffet breakfast is just divine; choices range from all Asian cuisines to Western breakfasts and all are fresh inviting and cooked (where necessary) to perfection. The entire staff from reception to front of house to all wait persons is just exceptional. Last but not least is the building; the old Administration/ Post Office building has been refurbished and restored to be an absolute gem; the rooms are sensational particularly on the second floor "balcony" that surrounds the building. A "must stay" when visiting Singapore for business or pleasure.</v>
      </c>
    </row>
    <row r="305" spans="1:8">
      <c r="A305">
        <f>other_hotels_test!A305</f>
        <v>304</v>
      </c>
      <c r="B305" t="str">
        <f>MID(other_hotels_test!F305,FIND("-r",other_hotels_test!F305,1)+2,9)</f>
        <v>188043353</v>
      </c>
      <c r="C305" t="str">
        <f>other_hotels_test!J305</f>
        <v>“Excellent Experience !!”</v>
      </c>
      <c r="D305" t="str">
        <f>Formatted!N305</f>
        <v>Reviewed 16 December 2013</v>
      </c>
      <c r="E305" t="str">
        <f>Formatted!D305</f>
        <v>5 of 5 stars</v>
      </c>
      <c r="F305" t="str">
        <f>Formatted!E305</f>
        <v xml:space="preserve">5 </v>
      </c>
      <c r="G305" t="str">
        <f t="shared" si="4"/>
        <v>188043353</v>
      </c>
      <c r="H305" t="str">
        <f>other_hotels_test!K305</f>
        <v>Great and very convenience location. Fabulous room (big and clean) swimming pool is very nice too. Breakfast with multi choices. Generally good to stay and relaxing. Recommended to use the pool in the morning and evening as they are very crowded during day time especially weekend. We have visited during X-Mas time and decoration is very sweet and pretty also serving a rock candy which my husband very love it a lot. Thank you !!</v>
      </c>
    </row>
    <row r="306" spans="1:8">
      <c r="A306">
        <f>other_hotels_test!A306</f>
        <v>305</v>
      </c>
      <c r="B306" t="str">
        <f>MID(other_hotels_test!F306,FIND("-r",other_hotels_test!F306,1)+2,9)</f>
        <v>188043353</v>
      </c>
      <c r="C306" t="str">
        <f>other_hotels_test!J306</f>
        <v>“Absolutely loved the pool”</v>
      </c>
      <c r="D306" t="str">
        <f>Formatted!N306</f>
        <v>Reviewed 16 December 2013</v>
      </c>
      <c r="E306" t="str">
        <f>Formatted!D306</f>
        <v>5 of 5 stars</v>
      </c>
      <c r="F306" t="str">
        <f>Formatted!E306</f>
        <v xml:space="preserve">5 </v>
      </c>
      <c r="G306" t="str">
        <f t="shared" si="4"/>
        <v>188043353</v>
      </c>
      <c r="H306" t="str">
        <f>other_hotels_test!K306</f>
        <v>We arrived quite late on a Sunday night and having booked a Quay Room we were pleasantly surprised to learn that we had been upgraded to a higher category room. Over looking the river our room by Singaporean standards was huge. We had a walk in wardrobe/baggage area and huge bathroom with separate toilet. All of the staff were very professional and welcoming. The highlight of the experience is not only the grandeur of the hotel but the lovely infinity pool overlooking the river. When I arrived at the pool at 11am I was bought a glass of ice cold water and a fruit kebab which was a nice touch. The hotel is very well located with a short walk to the financial district Clarke Quay and Chinatown. The only negatives I could think of would be food/drinks slightly on the pricey side (SGD $21 for a standard cocktail) and the bed was slightly firmer than I would like normally. I would definitely recommend and return.</v>
      </c>
    </row>
    <row r="307" spans="1:8">
      <c r="A307">
        <f>other_hotels_test!A307</f>
        <v>306</v>
      </c>
      <c r="B307" t="str">
        <f>MID(other_hotels_test!F307,FIND("-r",other_hotels_test!F307,1)+2,9)</f>
        <v>220163402</v>
      </c>
      <c r="C307" t="str">
        <f>other_hotels_test!J307</f>
        <v>“History was made long ago but you can enjoy it now....”</v>
      </c>
      <c r="D307" t="str">
        <f>Formatted!N307</f>
        <v>Reviewed 7 August 2014</v>
      </c>
      <c r="E307" t="str">
        <f>Formatted!D307</f>
        <v>5 of 5 stars</v>
      </c>
      <c r="F307" t="str">
        <f>Formatted!E307</f>
        <v xml:space="preserve">5 </v>
      </c>
      <c r="G307" t="str">
        <f t="shared" si="4"/>
        <v>220163402</v>
      </c>
      <c r="H307" t="str">
        <f>other_hotels_test!K307</f>
        <v>When you haven't been somewhere the mind creates fantastic images of what to expect when you get there. In the case of the Fullerton the images could not have been further from the truth. It is with great regret that we only had two days to enjoy this place on the way back from Thailand en-route to Australia. But we have been deliciously infected with Singapore and are planning to return for a longer stay next year.....at the Fullerton. Singapore has an enormous number of accommodation options so one might wonder why we would choose to return to a place which we have already experienced. Why not? When you have been to a place which leaves you with such delightful memories does it not seem sensible to go back for some more? Departing the stunning Singapore airport we chanced to be driven to the Fullerton in a beautiful clean comfortable taxi not by just a driver but by a wonderful gentleman called Kumar. Kumar could have been listed as a National Treasure - 32 years in the taxi business and fiercely proud of everything about Singapore. The drive to the Fullerton was a fascinating adventure so much so that we booked a 3 hour tour the following day during which we were transported back in time and carried through the fascinating history of Singapore. As we drew up to the Fullerton it was evident that this was going to be something really special. Situated on a small Peninsula the hotel looks onto the Singapore River in one direction and the fabulous Marina Bay in the other. The delightful electric bumboats disembark but a few metres from the entrance and transport the traveller on a fascinating tour of the waters. Whilst some may perceive the architecture of the skyscrapers around the Fullerton beautiful the Fullerton itself can only be described as magnificent. One is at once transported back hundreds of years as you stand in awe in front of this incredible historic colonial building. It was originally the post office for the thriving port and the architects have preserved it in its magnificence. One can only wonder how concrete glass and steel ever replaced this beautiful architecture but we are thankful that it has been so faithfully preserved. More surprises await inside. Visitors may feel on entering a strange need to just stop and take in all that is around. Countless photographs later I still feel somewhat deprived from not having enough time to explore every corner of the building. Next time perhaps. If you really want to spoil yourselves book a "straits" room which includes free flowing champagne over a sumptuous breakfast and again in the afternoon during "canapés". The menu offerings change daily unless you choose to go for the cereals on offer that you can get anywhere in the world. Breakfast is not a choice of a few offerings but a smorgasbord of delicious flavours and Singaporean dishes. The afternoon session is similar. There are so many delicacies to choose from that you will likely find that you do not need to eat an evening meal at all. The champagne is real! Savour it enjoy luxuriate for a time. The Chefs do themselves proud with their creations not just food but artwork. Our room was big and comfortable with views to the river and city block. The hotel is so exquisite that they offer a "pillow menu" of around 15 options to choose from to suit your particular preference. Any problems unlikely as that may be? We had a minor problem with our TV. A quick call to reception and the engineer was there within two minutes to fix the problem. Now a few words and a few more about the service. I have been to a few places in the world and service is the one entity which has a tendency to depend on your location. At the Fullerton and I quote from a learned gentleman working in the Sports Bar "It is a passion". One day I will meet this man again and ensure that he receives the appropriate recognition for such a beautifully crafted and descriptive phrase. Wherever we went in the Fullerton this philosophy was evident. Everyone was polite friendly genuine and committed to making our stay not just an event but an experience to be relished. Your glass will never be empty your nibbles dishes at the table while savouring some excellent beers likewise. The staff are happy to chat displaying that wonderful friendliness that is often rare in other countries. Take a little time to send an email to the management describing your experience. We did and received a very nice response very quickly. Within minutes of sending the email it had been sent to all of the staff. The gentleman who described service as a "Passion"? You know who you are and we know who you are. Hopefully you will be there next year for our return. Thankyou to all of the staff and management. And no I was not paid to do this review I just like to do it and it is so richly deserved. Cliff and Susan Ferguson Maylands Perth Western Australia cliffo@iinet.net.au</v>
      </c>
    </row>
    <row r="308" spans="1:8">
      <c r="A308">
        <f>other_hotels_test!A308</f>
        <v>307</v>
      </c>
      <c r="B308" t="str">
        <f>MID(other_hotels_test!F308,FIND("-r",other_hotels_test!F308,1)+2,9)</f>
        <v>220163402</v>
      </c>
      <c r="C308" t="str">
        <f>other_hotels_test!J308</f>
        <v>“Fullerton Singapore Excellence”</v>
      </c>
      <c r="D308" t="str">
        <f>Formatted!N308</f>
        <v>Reviewed 6 August 2014</v>
      </c>
      <c r="E308" t="str">
        <f>Formatted!D308</f>
        <v>5 of 5 stars</v>
      </c>
      <c r="F308" t="str">
        <f>Formatted!E308</f>
        <v xml:space="preserve">5 </v>
      </c>
      <c r="G308" t="str">
        <f t="shared" si="4"/>
        <v>220163402</v>
      </c>
      <c r="H308" t="str">
        <f>other_hotels_test!K308</f>
        <v>As a group of 3 couples on our return to Australia from a European River cruise we stayed at The Fullerton Hotel Singapore Marina Bay for 4 days in July 2014. It is a hotel which is almost impossible to fault and we wouldn't hesitate to stay there on our next visit to Singapore. I would recommend a Heritage Room with Marina Bay view - bit more expensive but worth it. The view is stunning.</v>
      </c>
    </row>
    <row r="309" spans="1:8">
      <c r="A309">
        <f>other_hotels_test!A309</f>
        <v>308</v>
      </c>
      <c r="B309" t="str">
        <f>MID(other_hotels_test!F309,FIND("-r",other_hotels_test!F309,1)+2,9)</f>
        <v>220163402</v>
      </c>
      <c r="C309" t="str">
        <f>other_hotels_test!J309</f>
        <v>“Delightful stay in the heart of Singapore”</v>
      </c>
      <c r="D309" t="str">
        <f>Formatted!N309</f>
        <v>Reviewed 5 August 2014</v>
      </c>
      <c r="E309" t="str">
        <f>Formatted!D309</f>
        <v>5 of 5 stars</v>
      </c>
      <c r="F309" t="str">
        <f>Formatted!E309</f>
        <v xml:space="preserve">5 </v>
      </c>
      <c r="G309" t="str">
        <f t="shared" si="4"/>
        <v>220163402</v>
      </c>
      <c r="H309" t="str">
        <f>other_hotels_test!K309</f>
        <v>I adore this hotel! I love trying new and different hotels when I travel for business particularly hotels that are historical - the Fullerton did not disappoint! I was checked in by Warren the Assistant Duty Manager who instantly made me feel welcome and at ease. My room was beautiful clean quiet and nothing short of delightful. I had the room service for breakfast and it too was perfect. You are very close to all the attractions if that is what you're there for (sadly I was there to work) and are close to the Merlion Park and the water shuttle if you'd prefer to take it to either Clark Quay or other points in between. I was very happy with my stay and would recommend it to all my friends.</v>
      </c>
    </row>
    <row r="310" spans="1:8">
      <c r="A310">
        <f>other_hotels_test!A310</f>
        <v>309</v>
      </c>
      <c r="B310" t="str">
        <f>MID(other_hotels_test!F310,FIND("-r",other_hotels_test!F310,1)+2,9)</f>
        <v>220163402</v>
      </c>
      <c r="C310" t="str">
        <f>other_hotels_test!J310</f>
        <v>“Brilliant Stay!”</v>
      </c>
      <c r="D310" t="str">
        <f>Formatted!N310</f>
        <v>Reviewed 4 August 2014</v>
      </c>
      <c r="E310" t="str">
        <f>Formatted!D310</f>
        <v>5 of 5 stars</v>
      </c>
      <c r="F310" t="str">
        <f>Formatted!E310</f>
        <v xml:space="preserve">5 </v>
      </c>
      <c r="G310" t="str">
        <f t="shared" si="4"/>
        <v>220163402</v>
      </c>
      <c r="H310" t="str">
        <f>other_hotels_test!K310</f>
        <v>My sister and I were treated so well by the service manager Raszeal (cannot spell his name). He bent over backwards to make our stay wonderful. We were food deprived on arrival and he arranged a breakfast immediately and upgraded our room due to a delay that was our fault. He became our representative and almost like a family member looking after us. We would come back to the Fullerton because it was so beautiful clean superior and because of the service manager.</v>
      </c>
    </row>
    <row r="311" spans="1:8">
      <c r="A311">
        <f>other_hotels_test!A311</f>
        <v>310</v>
      </c>
      <c r="B311" t="str">
        <f>MID(other_hotels_test!F311,FIND("-r",other_hotels_test!F311,1)+2,9)</f>
        <v>220163402</v>
      </c>
      <c r="C311" t="str">
        <f>other_hotels_test!J311</f>
        <v>“Disappointing”</v>
      </c>
      <c r="D311" t="str">
        <f>Formatted!N311</f>
        <v>Reviewed 3 August 2014</v>
      </c>
      <c r="E311" t="str">
        <f>Formatted!D311</f>
        <v>3 of 5 stars</v>
      </c>
      <c r="F311" t="str">
        <f>Formatted!E311</f>
        <v xml:space="preserve">3 </v>
      </c>
      <c r="G311" t="str">
        <f t="shared" si="4"/>
        <v>220163402</v>
      </c>
      <c r="H311" t="str">
        <f>other_hotels_test!K311</f>
        <v>I have always liked the Fullerton based on the Courtyard cafe area. Unfortunately beyond that lovely atrium area the hotel is decidedly average lacking any wow or style factor that I thought it would have. I booked one night for my husband and I and two small children. It didn't start well as they have this really good weekend special which means a late 3pm check out. The problem is they have no way of managing the knock on effect of this late check out to those checking in. I rang in the morning to check the check in time and was told 2. We arrived at 3 check in all was fine about to get my key when she mentions "just to let you know your room won't be ready for two hours"! Are you kidding me? Three hours after regular check in time is ridiculous. I pushed for a room and they found another one so that was good. Second issue. On booking I had asked that if the room already had two large beds in it then no change but if they were small I would need an extra bed. At check in I clarified again that the room had twin doubles and she confirmed. Well they must be double beds for very tiny people as on arrival at the room I could see they were barely king singles. On checking for an extra bed I was told they were already all allocated so we were stuck. When we followed up with them on why my initial request for an extra bed had not been Actioned at first they said there was no request but then on checking they saw it so clearly there is no point making comments on booking as they are not read. Despite this there was nothing they could do apparently apart from offer us an upgraded room at full cost. Customer service .... So average. Cafe is always average service and no different yesterday. Rooms are fine. Nothing I can think of that stands out totally underwhelming. TV channels were useless hardly any children's channels. Expect a hotel of this level to have all channels locally available. Pay for movies were $20!! Pool area is nice gets very busy so all the loungers are soon taken. Water is almost too warm for singapore in my opinion not at all refreshing but maybe that is how it's customers like it. The breakfast was excellent average coffee though. Overall it was a nice experience but we wouldn't be back. Tip for managing small beds....grab an air bed off a friend and get extra linen from the hotel !</v>
      </c>
    </row>
    <row r="312" spans="1:8">
      <c r="A312">
        <f>other_hotels_test!A312</f>
        <v>311</v>
      </c>
      <c r="B312" t="str">
        <f>MID(other_hotels_test!F312,FIND("-r",other_hotels_test!F312,1)+2,9)</f>
        <v>222212439</v>
      </c>
      <c r="C312" t="str">
        <f>other_hotels_test!J312</f>
        <v>“Excellent hotel”</v>
      </c>
      <c r="D312" t="str">
        <f>Formatted!N312</f>
        <v>Reviewed 17 August 2014</v>
      </c>
      <c r="E312" t="str">
        <f>Formatted!D312</f>
        <v>5 of 5 stars</v>
      </c>
      <c r="F312" t="str">
        <f>Formatted!E312</f>
        <v xml:space="preserve">5 </v>
      </c>
      <c r="G312" t="str">
        <f t="shared" si="4"/>
        <v>222212439</v>
      </c>
      <c r="H312" t="str">
        <f>other_hotels_test!K312</f>
        <v>My family of 3 stayed for four days in August. Everything about this hotel was superb. The service food decor...swimming pool. Club level benefits are a MUST. The breakfast that is included was spectacular. I can not recommend this hotel enough.</v>
      </c>
    </row>
    <row r="313" spans="1:8">
      <c r="A313">
        <f>other_hotels_test!A313</f>
        <v>312</v>
      </c>
      <c r="B313" t="str">
        <f>MID(other_hotels_test!F313,FIND("-r",other_hotels_test!F313,1)+2,9)</f>
        <v>222212439</v>
      </c>
      <c r="C313" t="str">
        <f>other_hotels_test!J313</f>
        <v>“Enjoy relax freindly”</v>
      </c>
      <c r="D313" t="str">
        <f>Formatted!N313</f>
        <v>Reviewed 16 August 2014</v>
      </c>
      <c r="E313" t="str">
        <f>Formatted!D313</f>
        <v>4 of 5 stars</v>
      </c>
      <c r="F313" t="str">
        <f>Formatted!E313</f>
        <v xml:space="preserve">4 </v>
      </c>
      <c r="G313" t="str">
        <f t="shared" si="4"/>
        <v>222212439</v>
      </c>
      <c r="H313" t="str">
        <f>other_hotels_test!K313</f>
        <v>Easy attentive check in/out clean room also corners etc. Stayed in club with infant. Very flexible and helpfull staff on 4th floor. Same welcoming feeling all over the permises which is great. Pool deck slipery only minus from us. Thx. For a great stay . We especially enjoyed independence day celebration on your rooftop</v>
      </c>
    </row>
    <row r="314" spans="1:8">
      <c r="A314">
        <f>other_hotels_test!A314</f>
        <v>313</v>
      </c>
      <c r="B314" t="str">
        <f>MID(other_hotels_test!F314,FIND("-r",other_hotels_test!F314,1)+2,9)</f>
        <v>222212439</v>
      </c>
      <c r="C314" t="str">
        <f>other_hotels_test!J314</f>
        <v>“Great hotel in a beautiful building”</v>
      </c>
      <c r="D314" t="str">
        <f>Formatted!N314</f>
        <v>Reviewed 13 August 2014</v>
      </c>
      <c r="E314" t="str">
        <f>Formatted!D314</f>
        <v>4 of 5 stars</v>
      </c>
      <c r="F314" t="str">
        <f>Formatted!E314</f>
        <v xml:space="preserve">4 </v>
      </c>
      <c r="G314" t="str">
        <f t="shared" si="4"/>
        <v>222212439</v>
      </c>
      <c r="H314" t="str">
        <f>other_hotels_test!K314</f>
        <v>We had a short but memorable stay at this lovely hotel. We would recommend a Straits club room - we stayed in a Palladian Suite and it was a lovely suite with great views and loads of space. The Straits club lets you enjoy a free-flow champagne breakfast afternoon tea and pre-dinner drinks. The staff are friendly although service was on the slow side most of the time hence only 4 stars. The building is the old post office and is beautiful. It is close to the Marina Bay and an easy taxi ride to and from the airport.</v>
      </c>
    </row>
    <row r="315" spans="1:8">
      <c r="A315">
        <f>other_hotels_test!A315</f>
        <v>314</v>
      </c>
      <c r="B315" t="str">
        <f>MID(other_hotels_test!F315,FIND("-r",other_hotels_test!F315,1)+2,9)</f>
        <v>222212439</v>
      </c>
      <c r="C315" t="str">
        <f>other_hotels_test!J315</f>
        <v>“Very Disappointing”</v>
      </c>
      <c r="D315" t="str">
        <f>Formatted!N315</f>
        <v>Reviewed 11 August 2014</v>
      </c>
      <c r="E315" t="str">
        <f>Formatted!D315</f>
        <v>1 of 5 stars</v>
      </c>
      <c r="F315" t="str">
        <f>Formatted!E315</f>
        <v xml:space="preserve">1 </v>
      </c>
      <c r="G315" t="str">
        <f t="shared" si="4"/>
        <v>222212439</v>
      </c>
      <c r="H315" t="str">
        <f>other_hotels_test!K315</f>
        <v>I travel frequently for business in Asia and have been staying at the Fullerton Hotel since it reopened. It’s amazing to see how far the service has fallen - it was the golden hotel of Singapore. During my last business trip I woke up to a cockroach walking across my face I found 2 more on inspection of the room. The only thing more disappointing with a roach on my head was the response from the staff - they did not bother to check the room after I told them about the issue a shrug of the shoulders a bill for $400 usd was handed over. It then took them 5 days to respond to my emails. Just to be clear this was business travel (my firm pays) - I was not looking for a handout what I do expect is a clean room and well trained and friendly staff. They are a long way behind their competition.</v>
      </c>
    </row>
    <row r="316" spans="1:8">
      <c r="A316">
        <f>other_hotels_test!A316</f>
        <v>315</v>
      </c>
      <c r="B316" t="str">
        <f>MID(other_hotels_test!F316,FIND("-r",other_hotels_test!F316,1)+2,9)</f>
        <v>222212439</v>
      </c>
      <c r="C316" t="str">
        <f>other_hotels_test!J316</f>
        <v>“Favourite Hotel Home away from home”</v>
      </c>
      <c r="D316" t="str">
        <f>Formatted!N316</f>
        <v>Reviewed 10 August 2014</v>
      </c>
      <c r="E316" t="str">
        <f>Formatted!D316</f>
        <v>5 of 5 stars</v>
      </c>
      <c r="F316" t="str">
        <f>Formatted!E316</f>
        <v xml:space="preserve">5 </v>
      </c>
      <c r="G316" t="str">
        <f t="shared" si="4"/>
        <v>222212439</v>
      </c>
      <c r="H316" t="str">
        <f>other_hotels_test!K316</f>
        <v>Amazing service and great suites! Being a frequent guest at this hotel I am a member of the straits club allowing me to build a great relationship with the staff. Breakfast buffet has a large diversity of different cuisines to which all are at a high standard. The pool is very small but I tend to go when their isn't many guests around.</v>
      </c>
    </row>
    <row r="317" spans="1:8">
      <c r="A317">
        <f>other_hotels_test!A317</f>
        <v>316</v>
      </c>
      <c r="B317" t="str">
        <f>MID(other_hotels_test!F317,FIND("-r",other_hotels_test!F317,1)+2,9)</f>
        <v>115941948</v>
      </c>
      <c r="C317" t="str">
        <f>other_hotels_test!J317</f>
        <v>“Front desk staff needs more training!”</v>
      </c>
      <c r="D317" t="str">
        <f>Formatted!N317</f>
        <v>Reviewed 29 July 2011</v>
      </c>
      <c r="E317" t="str">
        <f>Formatted!D317</f>
        <v>4 of 5 stars</v>
      </c>
      <c r="F317" t="str">
        <f>Formatted!E317</f>
        <v xml:space="preserve">4 </v>
      </c>
      <c r="G317" t="str">
        <f t="shared" si="4"/>
        <v>115941948</v>
      </c>
      <c r="H317" t="str">
        <f>other_hotels_test!K317</f>
        <v>My husband and I stayed at their Palladian Suite over a weekend and we loved the view from the balcony - of the marina bay :) room was clean and the nespresso machine proved itself (and we since bought one for ourselves!) useful. We had access for the cafe lounge but only went twice - no staff tables were always not cleared and food not topped up. Very pathetic afternoon/evening tea/breakfast. Even with the champagne. We were stuck there from 2-4pm on our check-in day because the room was not ready! We were told that it will only for 15mins and little did we know the time was extended several times and we felt that our time could be put to better use. Called front desk to request for extension cord. But receptionist could not understand and kept on asking me to dial 9 followed by the phone number for international call. That ordeal took me several minutes it was exasperating. Until she decided to transfer the call to her colleague who sounded like a local who understood me immediately. But alas it did not arrive after 30 mins and I had to call for it again... Except for those few instance we loved the breakfast at the Town Restaurant the location the feel of the hotel. Concierge and housekeeping were polite and helpful.</v>
      </c>
    </row>
    <row r="318" spans="1:8">
      <c r="A318">
        <f>other_hotels_test!A318</f>
        <v>317</v>
      </c>
      <c r="B318" t="str">
        <f>MID(other_hotels_test!F318,FIND("-r",other_hotels_test!F318,1)+2,9)</f>
        <v>115941948</v>
      </c>
      <c r="C318" t="str">
        <f>other_hotels_test!J318</f>
        <v>“Brilliant hotel with character and history”</v>
      </c>
      <c r="D318" t="str">
        <f>Formatted!N318</f>
        <v>Reviewed 28 July 2011</v>
      </c>
      <c r="E318" t="str">
        <f>Formatted!D318</f>
        <v>5 of 5 stars</v>
      </c>
      <c r="F318" t="str">
        <f>Formatted!E318</f>
        <v xml:space="preserve">5 </v>
      </c>
      <c r="G318" t="str">
        <f t="shared" si="4"/>
        <v>115941948</v>
      </c>
      <c r="H318" t="str">
        <f>other_hotels_test!K318</f>
        <v>We have both stayed in Singapore many times normally staying at the Fairmont now. We stayed at the Fullerton for a two night stopover visit because we had heard good things and wanted to compare it with the Fairmont. It did not disappoint. On first entering the hotel it is an imposing sight oozing character. Check-in was simple and staff were professional and helpful. We had a club room which had a large bed and quality amenities. The welcome chocolates were a nice touch also. The club lounge is excellent with a great assortment of food and drink on offer as well as offering a champagne breakfast. Staff are very attentive and helpful. The breakfast buffet is enormous and very tasty. Although you have your wits about you as they seem to run out of food as soon as they restock it- it's that good! The hotel's restaurants and bars seem great although we only had time to sample the Post bar drinks (cocktails were very nice) and the Lighthouse restaurant. The lighthouse is magnificent with delicious food superb service and a nice view over marina bay. Overall a short but very sweet stay and we hope to visit again.</v>
      </c>
    </row>
    <row r="319" spans="1:8">
      <c r="A319">
        <f>other_hotels_test!A319</f>
        <v>318</v>
      </c>
      <c r="B319" t="str">
        <f>MID(other_hotels_test!F319,FIND("-r",other_hotels_test!F319,1)+2,9)</f>
        <v>115941948</v>
      </c>
      <c r="C319" t="str">
        <f>other_hotels_test!J319</f>
        <v>“Great location great hotel”</v>
      </c>
      <c r="D319" t="str">
        <f>Formatted!N319</f>
        <v>Reviewed 28 July 2011</v>
      </c>
      <c r="E319" t="str">
        <f>Formatted!D319</f>
        <v>4 of 5 stars</v>
      </c>
      <c r="F319" t="str">
        <f>Formatted!E319</f>
        <v xml:space="preserve">4 </v>
      </c>
      <c r="G319" t="str">
        <f t="shared" si="4"/>
        <v>115941948</v>
      </c>
      <c r="H319" t="str">
        <f>other_hotels_test!K319</f>
        <v>Back to the Fullerton again and still as good as a year ago. Although not as shiny and new as sister hotel on the Bay or new resorts they make up for it with excellent customer service a fab pool and a great location. I am looking forward to my next visit already</v>
      </c>
    </row>
    <row r="320" spans="1:8">
      <c r="A320">
        <f>other_hotels_test!A320</f>
        <v>319</v>
      </c>
      <c r="B320" t="str">
        <f>MID(other_hotels_test!F320,FIND("-r",other_hotels_test!F320,1)+2,9)</f>
        <v>115941948</v>
      </c>
      <c r="C320" t="str">
        <f>other_hotels_test!J320</f>
        <v>“Impeccable in every aspect”</v>
      </c>
      <c r="D320" t="str">
        <f>Formatted!N320</f>
        <v>Reviewed 27 July 2011</v>
      </c>
      <c r="E320" t="str">
        <f>Formatted!D320</f>
        <v>5 of 5 stars</v>
      </c>
      <c r="F320" t="str">
        <f>Formatted!E320</f>
        <v xml:space="preserve">5 </v>
      </c>
      <c r="G320" t="str">
        <f t="shared" si="4"/>
        <v>115941948</v>
      </c>
      <c r="H320" t="str">
        <f>other_hotels_test!K320</f>
        <v>Stayed @ the fullerton for a night and wished i could have stayed for a longer time. Great location considering it was just opposite butter factory (a popular club in singapore) and what better place to rest just after a whole night of fun. Within the hotel there was also Post bar which was quite a good place for chilling out. For hotel service - fast quick efficient in typical singaporean style. To add on the hotel interior decor had a touch of colonial style to reflect the british influence on the country during her budding days. The only regret i had was only being able to stay in a small room that did not have much of a view. Wished i had paid more for a better room instead!</v>
      </c>
    </row>
    <row r="321" spans="1:8">
      <c r="A321">
        <f>other_hotels_test!A321</f>
        <v>320</v>
      </c>
      <c r="B321" t="str">
        <f>MID(other_hotels_test!F321,FIND("-r",other_hotels_test!F321,1)+2,9)</f>
        <v>115941948</v>
      </c>
      <c r="C321" t="str">
        <f>other_hotels_test!J321</f>
        <v>“A perfect experience”</v>
      </c>
      <c r="D321" t="str">
        <f>Formatted!N321</f>
        <v>Reviewed 27 July 2011</v>
      </c>
      <c r="E321" t="str">
        <f>Formatted!D321</f>
        <v>5 of 5 stars</v>
      </c>
      <c r="F321" t="str">
        <f>Formatted!E321</f>
        <v xml:space="preserve">5 </v>
      </c>
      <c r="G321" t="str">
        <f t="shared" si="4"/>
        <v>115941948</v>
      </c>
      <c r="H321" t="str">
        <f>other_hotels_test!K321</f>
        <v>After receiving a street-side room we asked for a more quiet room which effectively resulted in a room upgrade. The service and friendliness was amazing. Also the swimming pool was a definitive big superplus where we hang out for most of the time</v>
      </c>
    </row>
    <row r="322" spans="1:8">
      <c r="A322">
        <f>other_hotels_test!A322</f>
        <v>321</v>
      </c>
      <c r="B322" t="str">
        <f>MID(other_hotels_test!F322,FIND("-r",other_hotels_test!F322,1)+2,9)</f>
        <v>123085363</v>
      </c>
      <c r="C322" t="str">
        <f>other_hotels_test!J322</f>
        <v>“Over-rated but not terrible”</v>
      </c>
      <c r="D322" t="str">
        <f>Formatted!N322</f>
        <v>Reviewed 15 January 2012</v>
      </c>
      <c r="E322" t="str">
        <f>Formatted!D322</f>
        <v>3 of 5 stars</v>
      </c>
      <c r="F322" t="str">
        <f>Formatted!E322</f>
        <v xml:space="preserve">3 </v>
      </c>
      <c r="G322" t="str">
        <f>B322</f>
        <v>123085363</v>
      </c>
      <c r="H322" t="str">
        <f>other_hotels_test!K322</f>
        <v>Pleasant enough hotel but not stellar. The rooms are highly variable. Ones by the road are terrible - very noisy and I'd rather stay just about anywhere else. The courtyard rooms are quiet but obviously have no views. The bottom line is the hotel is just too close to the main road right outside making it ridiculously noisy for most of the rooms. The breakfast is also frankly disappointing Nothing special Very average in terms of food If you do have breakfast sit outside as the view is delightful. But the food (surely the main point for breakfast?) is average. I am surprised as I have had Sunday brunch a few times at this hotel which is great. Perhaps different chefs or different business model. (In other words breakfast eaters are captive brunch guests have free will).</v>
      </c>
    </row>
    <row r="323" spans="1:8">
      <c r="A323">
        <f>other_hotels_test!A323</f>
        <v>322</v>
      </c>
      <c r="B323" t="str">
        <f>MID(other_hotels_test!F323,FIND("-r",other_hotels_test!F323,1)+2,9)</f>
        <v>123085363</v>
      </c>
      <c r="C323" t="str">
        <f>other_hotels_test!J323</f>
        <v>“First Class Experience”</v>
      </c>
      <c r="D323" t="str">
        <f>Formatted!N323</f>
        <v>Reviewed 12 January 2012</v>
      </c>
      <c r="E323" t="str">
        <f>Formatted!D323</f>
        <v>5 of 5 stars</v>
      </c>
      <c r="F323" t="str">
        <f>Formatted!E323</f>
        <v xml:space="preserve">5 </v>
      </c>
      <c r="G323" t="str">
        <f t="shared" ref="G323:G385" si="5">B323</f>
        <v>123085363</v>
      </c>
      <c r="H323" t="str">
        <f>other_hotels_test!K323</f>
        <v>We wanted something very special to celebrate our re-union after a few months separation. Price was no limiting consideration........we wanted something Classic Renovated and reflective of the local history and culture..........the Fullerton served our interest Perfectly. Near everything of importance in the southern part of Singapore business district.....walking distance to the Big Wheel the expo center the new Bay Casino and all the mall shopping desired. We stayed at the Executive level with full breakfasts and Tea time service........simply breathtaking presentations for a relatively small group of visitors. Staff were probably the best of my 20 years experience travelling in Asia and USA.</v>
      </c>
    </row>
    <row r="324" spans="1:8">
      <c r="A324">
        <f>other_hotels_test!A324</f>
        <v>323</v>
      </c>
      <c r="B324" t="str">
        <f>MID(other_hotels_test!F324,FIND("-r",other_hotels_test!F324,1)+2,9)</f>
        <v>123085363</v>
      </c>
      <c r="C324" t="str">
        <f>other_hotels_test!J324</f>
        <v>“Great service great stay”</v>
      </c>
      <c r="D324" t="str">
        <f>Formatted!N324</f>
        <v>Reviewed 12 January 2012</v>
      </c>
      <c r="E324" t="str">
        <f>Formatted!D324</f>
        <v>5 of 5 stars</v>
      </c>
      <c r="F324" t="str">
        <f>Formatted!E324</f>
        <v xml:space="preserve">5 </v>
      </c>
      <c r="G324" t="str">
        <f t="shared" si="5"/>
        <v>123085363</v>
      </c>
      <c r="H324" t="str">
        <f>other_hotels_test!K324</f>
        <v>Stayed two nights didn't want to leave well located good business centre with free facilities staff eager to please. Will stay again.</v>
      </c>
    </row>
    <row r="325" spans="1:8">
      <c r="A325">
        <f>other_hotels_test!A325</f>
        <v>324</v>
      </c>
      <c r="B325" t="str">
        <f>MID(other_hotels_test!F325,FIND("-r",other_hotels_test!F325,1)+2,9)</f>
        <v>123085363</v>
      </c>
      <c r="C325" t="str">
        <f>other_hotels_test!J325</f>
        <v>“Truly a 6 star experience”</v>
      </c>
      <c r="D325" t="str">
        <f>Formatted!N325</f>
        <v>Reviewed 11 January 2012</v>
      </c>
      <c r="E325" t="str">
        <f>Formatted!D325</f>
        <v>5 of 5 stars</v>
      </c>
      <c r="F325" t="str">
        <f>Formatted!E325</f>
        <v xml:space="preserve">5 </v>
      </c>
      <c r="G325" t="str">
        <f t="shared" si="5"/>
        <v>123085363</v>
      </c>
      <c r="H325" t="str">
        <f>other_hotels_test!K325</f>
        <v>Son's wedding held here and the care and attention to detail was superb. This was a magnificent experience for all the wedding guests. The hotel is beautiful. The service is superior. The breakfast was varied and it wouldn't matter what part of the world you hailed from or you dietary needs were you would find the perfect food. Drinks are pricey but then that is the way it is in Singapore. The room was very comfortable extra clean and well appointed. High end everything and a bed that was fit for a king and queen! I liked the touch of having a personal welcome appear on the tv screen when we turned it on. This is a once in a lifetime experience and I would recommend to anyone who can afford it or even just a one night experience. Because the wedding was held there we had a preferred rate and even if we don't have the same rate again I would still return to this hotel just because it is so magnificent</v>
      </c>
    </row>
    <row r="326" spans="1:8">
      <c r="A326">
        <f>other_hotels_test!A326</f>
        <v>325</v>
      </c>
      <c r="B326" t="str">
        <f>MID(other_hotels_test!F326,FIND("-r",other_hotels_test!F326,1)+2,9)</f>
        <v>123085363</v>
      </c>
      <c r="C326" t="str">
        <f>other_hotels_test!J326</f>
        <v>“Nice hotel good room rate”</v>
      </c>
      <c r="D326" t="str">
        <f>Formatted!N326</f>
        <v>Reviewed 8 January 2012</v>
      </c>
      <c r="E326" t="str">
        <f>Formatted!D326</f>
        <v>4 of 5 stars</v>
      </c>
      <c r="F326" t="str">
        <f>Formatted!E326</f>
        <v xml:space="preserve">4 </v>
      </c>
      <c r="G326" t="str">
        <f t="shared" si="5"/>
        <v>123085363</v>
      </c>
      <c r="H326" t="str">
        <f>other_hotels_test!K326</f>
        <v>We took a standard room for sgd 250 plus taxes and service. Breakfast was sgd 45 a head. Pretty good but not the slickest.</v>
      </c>
    </row>
    <row r="327" spans="1:8">
      <c r="A327">
        <f>other_hotels_test!A327</f>
        <v>326</v>
      </c>
      <c r="B327" t="str">
        <f>MID(other_hotels_test!F327,FIND("-r",other_hotels_test!F327,1)+2,9)</f>
        <v>123575125</v>
      </c>
      <c r="C327" t="str">
        <f>other_hotels_test!J327</f>
        <v>“Great hotel great service”</v>
      </c>
      <c r="D327" t="str">
        <f>Formatted!N327</f>
        <v>Reviewed 25 January 2012</v>
      </c>
      <c r="E327" t="str">
        <f>Formatted!D327</f>
        <v>5 of 5 stars</v>
      </c>
      <c r="F327" t="str">
        <f>Formatted!E327</f>
        <v xml:space="preserve">5 </v>
      </c>
      <c r="G327" t="str">
        <f t="shared" si="5"/>
        <v>123575125</v>
      </c>
      <c r="H327" t="str">
        <f>other_hotels_test!K327</f>
        <v>While we only stayed one night at the Fullerton during a quick stopover in Singapore we were impressed by the hotel the room and the service. Pro's: 1. We arrived very late (2am) and had not problems checking in and were quickly lead to our room where our bags were already waiting (about 5 minutes after we got out of the taxi). 2. The room was large with a great bathroom (separate bath and shower). We also had a huge balcony with padded wicker chairs. Everything was nicely furnished the aircon was effective and quiet and the bed was comfortable. 3. We had a late flight home and the hotel allowed us late checkout and then also the opportunity to freshen-up/shower in the evening before our flight. 4. There was a nice pool with views of the water albeit with limited lounges/seating. 5. Location is excellent right near the Lion-Mermaid and looking across the marina at the new Marina Bay Sands (3 towers with pool on top). The hotel itself is also in a grand old building very pretty to look at. Con's: 1. Breakfast wasn't included in our rate and the concierge wasn't all that helpful in finding alternatives outside the hotel. Same with dinner - the conierge tried but didn't really get us a booking anywhere (it was just before chinese new year but still it shouldn't have been impossible). In summary highly recommend this hotel - good value great location and great service.</v>
      </c>
    </row>
    <row r="328" spans="1:8">
      <c r="A328">
        <f>other_hotels_test!A328</f>
        <v>327</v>
      </c>
      <c r="B328" t="str">
        <f>MID(other_hotels_test!F328,FIND("-r",other_hotels_test!F328,1)+2,9)</f>
        <v>123575125</v>
      </c>
      <c r="C328" t="str">
        <f>other_hotels_test!J328</f>
        <v>“convience hotel !”</v>
      </c>
      <c r="D328" t="str">
        <f>Formatted!N328</f>
        <v>Reviewed 25 January 2012</v>
      </c>
      <c r="E328" t="str">
        <f>Formatted!D328</f>
        <v>4 of 5 stars</v>
      </c>
      <c r="F328" t="str">
        <f>Formatted!E328</f>
        <v xml:space="preserve">4 </v>
      </c>
      <c r="G328" t="str">
        <f t="shared" si="5"/>
        <v>123575125</v>
      </c>
      <c r="H328" t="str">
        <f>other_hotels_test!K328</f>
        <v>This hotel has a wonderful location. its easy to get some beautiful views from this hotel. its also near many famous places. So its very convience for us. we spent 2 nights in this hotel on our honeymoon. we are satisfiel with this hotel . Speacially breakfatst is so delicious. But i think : they need to improve their decor more. some spaces is emty. staff is friendly but they should be helpful more .</v>
      </c>
    </row>
    <row r="329" spans="1:8">
      <c r="A329">
        <f>other_hotels_test!A329</f>
        <v>328</v>
      </c>
      <c r="B329" t="str">
        <f>MID(other_hotels_test!F329,FIND("-r",other_hotels_test!F329,1)+2,9)</f>
        <v>123575125</v>
      </c>
      <c r="C329" t="str">
        <f>other_hotels_test!J329</f>
        <v>“Very nice but Courtyard facing room are very dark”</v>
      </c>
      <c r="D329" t="str">
        <f>Formatted!N329</f>
        <v>Reviewed 23 January 2012</v>
      </c>
      <c r="E329" t="str">
        <f>Formatted!D329</f>
        <v>4 of 5 stars</v>
      </c>
      <c r="F329" t="str">
        <f>Formatted!E329</f>
        <v xml:space="preserve">4 </v>
      </c>
      <c r="G329" t="str">
        <f t="shared" si="5"/>
        <v>123575125</v>
      </c>
      <c r="H329" t="str">
        <f>other_hotels_test!K329</f>
        <v>Great service great breakfast (best breakfast buffet I had so far) spacious and very comfortable room but unfortunately. Hotel is also conviently located at walking distance from the financial district. My room was on the second floor facing the courtyard: good thing to know is the courtyard has a roof. As such the room is missing on outside view and is dark. You also need to have the curtains closed all the time as some room will be facing your window.</v>
      </c>
    </row>
    <row r="330" spans="1:8">
      <c r="A330">
        <f>other_hotels_test!A330</f>
        <v>329</v>
      </c>
      <c r="B330" t="str">
        <f>MID(other_hotels_test!F330,FIND("-r",other_hotels_test!F330,1)+2,9)</f>
        <v>123575125</v>
      </c>
      <c r="C330" t="str">
        <f>other_hotels_test!J330</f>
        <v>“Staycation”</v>
      </c>
      <c r="D330" t="str">
        <f>Formatted!N330</f>
        <v>Reviewed 23 January 2012</v>
      </c>
      <c r="E330" t="str">
        <f>Formatted!D330</f>
        <v>4 of 5 stars</v>
      </c>
      <c r="F330" t="str">
        <f>Formatted!E330</f>
        <v xml:space="preserve">4 </v>
      </c>
      <c r="G330" t="str">
        <f t="shared" si="5"/>
        <v>123575125</v>
      </c>
      <c r="H330" t="str">
        <f>other_hotels_test!K330</f>
        <v>Stay there for a night as a staycation impecable service and realising that it was for a birthday celebration the manager arranged a cake to be delivered to the room. Great desk service Love the selection of TWG teas available plus the view of the bay was great esp from the 7th floor! Must book the bay view room if you want to catch the fireworks. It has one of the best view one can ever get in Singapore. Lovely bed and had a good night sleep. Location-wise it is really convenient to shop and do sight-seeing Price wise look out for promotions if not its pretty pricey</v>
      </c>
    </row>
    <row r="331" spans="1:8">
      <c r="A331">
        <f>other_hotels_test!A331</f>
        <v>330</v>
      </c>
      <c r="B331" t="str">
        <f>MID(other_hotels_test!F331,FIND("-r",other_hotels_test!F331,1)+2,9)</f>
        <v>123575125</v>
      </c>
      <c r="C331" t="str">
        <f>other_hotels_test!J331</f>
        <v>“Time for a refurb......”</v>
      </c>
      <c r="D331" t="str">
        <f>Formatted!N331</f>
        <v>Reviewed 21 January 2012</v>
      </c>
      <c r="E331" t="str">
        <f>Formatted!D331</f>
        <v>3 of 5 stars</v>
      </c>
      <c r="F331" t="str">
        <f>Formatted!E331</f>
        <v xml:space="preserve">3 </v>
      </c>
      <c r="G331" t="str">
        <f t="shared" si="5"/>
        <v>123575125</v>
      </c>
      <c r="H331" t="str">
        <f>other_hotels_test!K331</f>
        <v>Great serviceexcellent breeakfastgreat views .......SHABBY rooms..what a shame. This used to be a great hotelnow it is just average.The staff are courteousthe public spaces goodthe location excellent.....how how the rooms let this place dowm.Scratched tablesstained carpetspoorly presented soaps and gels in old boxes.......This place needs an overhaul.....and it used to be my favourite place in town.....</v>
      </c>
    </row>
    <row r="332" spans="1:8">
      <c r="A332">
        <f>other_hotels_test!A332</f>
        <v>331</v>
      </c>
      <c r="B332" t="str">
        <f>MID(other_hotels_test!F332,FIND("-r",other_hotels_test!F332,1)+2,9)</f>
        <v>222520055</v>
      </c>
      <c r="C332" t="str">
        <f>other_hotels_test!J332</f>
        <v>“Nice Hotel”</v>
      </c>
      <c r="D332" t="str">
        <f>Formatted!N332</f>
        <v>Reviewed 18 August 2014</v>
      </c>
      <c r="E332" t="str">
        <f>Formatted!D332</f>
        <v>4 of 5 stars</v>
      </c>
      <c r="F332" t="str">
        <f>Formatted!E332</f>
        <v xml:space="preserve">4 </v>
      </c>
      <c r="G332" t="str">
        <f t="shared" si="5"/>
        <v>222520055</v>
      </c>
      <c r="H332" t="str">
        <f>other_hotels_test!K332</f>
        <v>A wonderful hotel with an excelelnt location. The rooms are nicely decorated and furnished. The view over the city was great. The bellmen at the door was great and very helpful sorry I forgot his name. The only downside was our room was not ready when we wnated to check in at 1PM and we needed to wait for another 2 hours. Since we only came from Thaialnd it was ok but still left a negative taste.</v>
      </c>
    </row>
    <row r="333" spans="1:8">
      <c r="A333">
        <f>other_hotels_test!A333</f>
        <v>332</v>
      </c>
      <c r="B333" t="str">
        <f>MID(other_hotels_test!F333,FIND("-r",other_hotels_test!F333,1)+2,9)</f>
        <v>222520055</v>
      </c>
      <c r="C333" t="str">
        <f>other_hotels_test!J333</f>
        <v>“Very small room for the price”</v>
      </c>
      <c r="D333" t="str">
        <f>Formatted!N333</f>
        <v>Reviewed 18 August 2014</v>
      </c>
      <c r="E333" t="str">
        <f>Formatted!D333</f>
        <v>3 of 5 stars</v>
      </c>
      <c r="F333" t="str">
        <f>Formatted!E333</f>
        <v xml:space="preserve">3 </v>
      </c>
      <c r="G333" t="str">
        <f t="shared" si="5"/>
        <v>222520055</v>
      </c>
      <c r="H333" t="str">
        <f>other_hotels_test!K333</f>
        <v>Everything about this hotel is grand - the lobby the facade the location - except for the room itself. So small and no view. You ask for a cot for a baby and there's no more room to wiggle around. Room service was decent. Check in took longer than expected for some reason. The pool was nice albeit definitely small with only few lounge chairs. Will definitely stay at a different place next time.</v>
      </c>
    </row>
    <row r="334" spans="1:8">
      <c r="A334">
        <f>other_hotels_test!A334</f>
        <v>333</v>
      </c>
      <c r="B334" t="str">
        <f>MID(other_hotels_test!F334,FIND("-r",other_hotels_test!F334,1)+2,9)</f>
        <v>222520055</v>
      </c>
      <c r="C334" t="str">
        <f>other_hotels_test!J334</f>
        <v>“Renovation even on Sunday!”</v>
      </c>
      <c r="D334" t="str">
        <f>Formatted!N334</f>
        <v>Reviewed 17 August 2014</v>
      </c>
      <c r="E334" t="str">
        <f>Formatted!D334</f>
        <v>2 of 5 stars</v>
      </c>
      <c r="F334" t="str">
        <f>Formatted!E334</f>
        <v xml:space="preserve">2 </v>
      </c>
      <c r="G334" t="str">
        <f t="shared" si="5"/>
        <v>222520055</v>
      </c>
      <c r="H334" t="str">
        <f>other_hotels_test!K334</f>
        <v>I am staying for a long term stay at the Fullerton Hotel - unfortunately there are renovations going on at the moment even on Sundays! Informed the management but they don't seem to care. Lots of noise. Not ideal to relax over the weekend. Would not recommend the hotel at the moment. Other than that Hotel is good great location!</v>
      </c>
    </row>
    <row r="335" spans="1:8">
      <c r="A335">
        <f>other_hotels_test!A335</f>
        <v>334</v>
      </c>
      <c r="B335" t="str">
        <f>MID(other_hotels_test!F335,FIND("-r",other_hotels_test!F335,1)+2,9)</f>
        <v>222520055</v>
      </c>
      <c r="C335" t="str">
        <f>other_hotels_test!J335</f>
        <v>“Excellent hotel”</v>
      </c>
      <c r="D335" t="str">
        <f>Formatted!N335</f>
        <v>Reviewed 17 August 2014</v>
      </c>
      <c r="E335" t="str">
        <f>Formatted!D335</f>
        <v>5 of 5 stars</v>
      </c>
      <c r="F335" t="str">
        <f>Formatted!E335</f>
        <v xml:space="preserve">5 </v>
      </c>
      <c r="G335" t="str">
        <f t="shared" si="5"/>
        <v>222520055</v>
      </c>
      <c r="H335" t="str">
        <f>other_hotels_test!K335</f>
        <v>My family of 3 stayed for four days in August. Everything about this hotel was superb. The service food decor...swimming pool. Club level benefits are a MUST. The breakfast that is included was spectacular. I can not recommend this hotel enough.</v>
      </c>
    </row>
    <row r="336" spans="1:8">
      <c r="A336">
        <f>other_hotels_test!A336</f>
        <v>335</v>
      </c>
      <c r="B336" t="str">
        <f>MID(other_hotels_test!F336,FIND("-r",other_hotels_test!F336,1)+2,9)</f>
        <v>222520055</v>
      </c>
      <c r="C336" t="str">
        <f>other_hotels_test!J336</f>
        <v>“Enjoy relax freindly”</v>
      </c>
      <c r="D336" t="str">
        <f>Formatted!N336</f>
        <v>Reviewed 16 August 2014</v>
      </c>
      <c r="E336" t="str">
        <f>Formatted!D336</f>
        <v>4 of 5 stars</v>
      </c>
      <c r="F336" t="str">
        <f>Formatted!E336</f>
        <v xml:space="preserve">4 </v>
      </c>
      <c r="G336" t="str">
        <f t="shared" si="5"/>
        <v>222520055</v>
      </c>
      <c r="H336" t="str">
        <f>other_hotels_test!K336</f>
        <v>Easy attentive check in/out clean room also corners etc. Stayed in club with infant. Very flexible and helpfull staff on 4th floor. Same welcoming feeling all over the permises which is great. Pool deck slipery only minus from us. Thx. For a great stay . We especially enjoyed independence day celebration on your rooftop</v>
      </c>
    </row>
    <row r="337" spans="1:8">
      <c r="A337">
        <f>other_hotels_test!A337</f>
        <v>336</v>
      </c>
      <c r="B337" t="str">
        <f>MID(other_hotels_test!F337,FIND("-r",other_hotels_test!F337,1)+2,9)</f>
        <v>118914129</v>
      </c>
      <c r="C337" t="str">
        <f>other_hotels_test!J337</f>
        <v>“Dragged down by the original sin of volume over guest experience”</v>
      </c>
      <c r="D337" t="str">
        <f>Formatted!N337</f>
        <v>Reviewed 4 October 2011</v>
      </c>
      <c r="E337" t="str">
        <f>Formatted!D337</f>
        <v>3 of 5 stars</v>
      </c>
      <c r="F337" t="str">
        <f>Formatted!E337</f>
        <v xml:space="preserve">3 </v>
      </c>
      <c r="G337" t="str">
        <f t="shared" si="5"/>
        <v>118914129</v>
      </c>
      <c r="H337" t="str">
        <f>other_hotels_test!K337</f>
        <v>This hotel is in a wonderfully-located historic building but they really shouldn't have maximised the number of rooms by having half of them facing into the building's covered courtyard. I've stayed twice before at an awful second floor room looking at the bar at a very pleasant room with a balcony facing out and this time at a decent enough room but as it faces in you have no idea if it's sunny or rainy outside when you wake up. Great service nice restaurants are a compensation but my rating is dragged down by the Fullerton's original sin of volume over guest experience.</v>
      </c>
    </row>
    <row r="338" spans="1:8">
      <c r="A338">
        <f>other_hotels_test!A338</f>
        <v>337</v>
      </c>
      <c r="B338" t="str">
        <f>MID(other_hotels_test!F338,FIND("-r",other_hotels_test!F338,1)+2,9)</f>
        <v>118914129</v>
      </c>
      <c r="C338" t="str">
        <f>other_hotels_test!J338</f>
        <v>“A convenient and good business hotel”</v>
      </c>
      <c r="D338" t="str">
        <f>Formatted!N338</f>
        <v>Reviewed 1 October 2011</v>
      </c>
      <c r="E338" t="str">
        <f>Formatted!D338</f>
        <v>4 of 5 stars</v>
      </c>
      <c r="F338" t="str">
        <f>Formatted!E338</f>
        <v xml:space="preserve">4 </v>
      </c>
      <c r="G338" t="str">
        <f t="shared" si="5"/>
        <v>118914129</v>
      </c>
      <c r="H338" t="str">
        <f>other_hotels_test!K338</f>
        <v>I stayed at the Fullerton Hotel for 3 nights on the weekend before the Singapore Grand Prix. It was 15 minutes walk from my offices located on Raffles Quay and is indeed a quaint setting. If you are interested in the history of the hotel there is a small heritage gallery at the corner of lobby floor (with an old British-Style cylindrical mailbox in red!) which explains the history of the building where this hotel is now housed. (It used to be the Central Post Offices and also the Tax Department HQ of Singapore back in the day!) The key when booking is to know what room you want - there are the outside-facing rooms (rooms that face the road) or the rooms that face inside the atrium. For business travelers (or guests who spend most of their time outside of their rooms the atrium-facing rooms maybe a cheaper bargain. If you'd like to see the view of Marina Bay (now a view of the Looming Marina Bay Sands Casino hotel...) you should check for the rooms facing the sea. I stayed in an atrium-facing room and the room layout was good. The bathroom was very large and plush although i wished I could hear the TV piped into the shower to hear the evening/morning news. (maybe I didn't know how to use the facilities... often happens to me.) Wardrobes are a bit shallow in this room but sufficient. (Tilt the hanger sideways to get more width). Rooms are not that large but it could be due to having 2 beds... There is a walkway that connects the hotel to the current waterfront (where the famous Singapore Landmark Merlion statue is (6 mins) and also takes you to the Fullerton Bay Hotel (5 mins) the old Customs House (which is now a collection of dining establishments serving Thai Cuban and I believe Japanese?) (6 mins). The ever-famous "Hawker Food" stalls of which Singapore is famed for can be had just down the road (about 12 - 15 minutes walk) down past Raffles Quay to the old Lau Pa Sat Market! A more "touristy" take this place does have a bit of everything and if you're a tourist it's still a good "first time". (As you meet locals later on they'll take you to other areas where locals prefer to go!) Across the small Singapore River estuary over an old pedestrian bridge just outside the main entrance of the Fullerton I think stands the Raffles monument??? (I am not sure about this... maybe I should erase this? ) But from there you can walk along the side of the Singapore river inland and hit Boat Quay and/ or Clarke Quay - happening places of town! You are also not far from (a walk across the Anderson Steel Bridge) the City Hall (8 mins) and the Padang Grounds in front of it (10 mins). A Cenotaph is located at the Padang Area (12 mins). I think your nearest underground Tube/Mass Transit (MRT) station is Raffles Place (5 - 7 mins). Remember to avoid rush hours and for taxis beware of the peak hour surcharges (S$3/trip then ERP) then you may have to call for a cab (then you'd pay another amount) and then after midnight there's a surcharge (so you'll not get a cab from 11:00pm - 11:59pm)... coupled with that there just seems to be a line for taxis all the time! The hotel staff were very nice and courteous - front desk was most efficient and professional. My only disappointment was that it took at least 45 minutes for my bag to reach my room. Sometimes its best to take care of one's own luggage to avoid disappointment But then again... these are the only instances where I can "stress-test" the property and their staff. Oh the walk from the elevator was a bit far... you may want to ask for rooms on the "same side" as the elevator (which could mean the bayview rooms...)</v>
      </c>
    </row>
    <row r="339" spans="1:8">
      <c r="A339">
        <f>other_hotels_test!A339</f>
        <v>338</v>
      </c>
      <c r="B339" t="str">
        <f>MID(other_hotels_test!F339,FIND("-r",other_hotels_test!F339,1)+2,9)</f>
        <v>118914129</v>
      </c>
      <c r="C339" t="str">
        <f>other_hotels_test!J339</f>
        <v>“ABSOLUTELY FANTASTIC”</v>
      </c>
      <c r="D339" t="str">
        <f>Formatted!N339</f>
        <v>Reviewed 30 September 2011</v>
      </c>
      <c r="E339" t="str">
        <f>Formatted!D339</f>
        <v>5 of 5 stars</v>
      </c>
      <c r="F339" t="str">
        <f>Formatted!E339</f>
        <v xml:space="preserve">5 </v>
      </c>
      <c r="G339" t="str">
        <f t="shared" si="5"/>
        <v>118914129</v>
      </c>
      <c r="H339" t="str">
        <f>other_hotels_test!K339</f>
        <v>Have stayed at this hotel twice now on the Club Floors. The Service and Staff on the club floors are excellent. Special thanks to Maisara for her Beef Rendang recipe and to Joe who are both the loveliest people i have met. Also to Siti Set and Alex who remembered us from last visit and also went above and beyond excellent service. I hope the Fullerton Hotel relies that the staff on the club floors are GOLD.!!!! The rooms are beautiful the jade restaurant was yum!! Even though it was Grand Prix time the hotel never felt crowded and they never ran out of Moet (thank goodness) I WILL ONLY STAY AT THIS HOTEL. CAN'T WAIT TO RETURN</v>
      </c>
    </row>
    <row r="340" spans="1:8">
      <c r="A340">
        <f>other_hotels_test!A340</f>
        <v>339</v>
      </c>
      <c r="B340" t="str">
        <f>MID(other_hotels_test!F340,FIND("-r",other_hotels_test!F340,1)+2,9)</f>
        <v>118914129</v>
      </c>
      <c r="C340" t="str">
        <f>other_hotels_test!J340</f>
        <v>“Loved our stay”</v>
      </c>
      <c r="D340" t="str">
        <f>Formatted!N340</f>
        <v>Reviewed 30 September 2011</v>
      </c>
      <c r="E340" t="str">
        <f>Formatted!D340</f>
        <v>5 of 5 stars</v>
      </c>
      <c r="F340" t="str">
        <f>Formatted!E340</f>
        <v xml:space="preserve">5 </v>
      </c>
      <c r="G340" t="str">
        <f t="shared" si="5"/>
        <v>118914129</v>
      </c>
      <c r="H340" t="str">
        <f>other_hotels_test!K340</f>
        <v>In all of our past trips most of them for business we've stayed around Orchard Road. Good for our business locations not great for us otherwise because we're not shoppers. So this time with almost 2 days to spend in Singapore for pure pleasure (after 10 days in Malaysia) we decided to try the Fullerton. Always wanted to try it and very much wanted to be in that neighborhood. And it was great - met all of our expectations. The location is terrific - it was nice being so close to Boat Quay even just for strolling around both sides in the late afternoon. It's close to the Padang for a little history and the Asian Civilizations Museum (a must -see) is just across the pedestrian bridge. And there's an underground walkway from the Fullerton to its sister property the Fullerton Bay Hotel and some new restaurants adjacent to it on the water. Although the hotel is both big and busy (and has tourists wandering around the lobby for a look-see) the staff provide very pleasant and professional service. Check-in was personable and we were taken to the room by the check-in person. We had reserved a quay-view room and that's what they delivered -- a full-on view of the Quay&amp; river -- with floor-to-celing windows. The layout of the room is quite unique and while it's not the biggest room I've had in Asia it was extremely attractive light and airy with a large bathroom accessible from 2 sides. It was quiet very comfortable and still in very good condition (since the opening several years ago). The breakfast buffet was included in our package and it was excellent in both quantity and quality. (Thank goodness it was included otherwise the price is very high even for Singapore). Late on afternoon we decided to try out the option of using the Fullerton Bay Hotel's facilities and walked over to have a drink on their roof bar. It was great -- we were asked to show our Fullerton room card (which we didn't mind at all) then shown to a front-row table and chairs with a stunning view of the harbor and new developments. It's a little pricey (especially the bar snacks) but one of the most glorious places to spend a few hours in Singapore. The service staff are excellent there's a beautiful breeze and just the right music in the background. It must be hopping at night! I have seen and heard that there can be long taxi queues at the Fullerton but we did not experience that on this trip. I was particularly impressed that the person who directed us into taxi (for a visit to Changi Prison/Museum) actually remembered us when we came back about 4 hours later. It was a great experience and now we consider it the only place in Singapore we'd want to stay. P.S. One minor point. The hotel offers 2 bottled waters for free in the room (not that you can't drink the water in Singapore) plus a larger bottle of Evian for nearly U.S. $15!! And what do they leave by the bed? The Evian bottle keeping the free water tucked away beside the ice bucket way over on the counter. If you're not very attentive you'll be opening a ridiculously expensive bottle of water. Is the hotel staff trained to do that to "up" the Evian sales and make a few bucks? Hope not but everywhere else I've been in Asia (approx 10 countries) the hotel leaves the free stuff by your bedside at night.</v>
      </c>
    </row>
    <row r="341" spans="1:8">
      <c r="A341">
        <f>other_hotels_test!A341</f>
        <v>340</v>
      </c>
      <c r="B341" t="str">
        <f>MID(other_hotels_test!F341,FIND("-r",other_hotels_test!F341,1)+2,9)</f>
        <v>118914129</v>
      </c>
      <c r="C341" t="str">
        <f>other_hotels_test!J341</f>
        <v>“A Must stay at in Singapore”</v>
      </c>
      <c r="D341" t="str">
        <f>Formatted!N341</f>
        <v>Reviewed 26 September 2011</v>
      </c>
      <c r="E341" t="str">
        <f>Formatted!D341</f>
        <v>5 of 5 stars</v>
      </c>
      <c r="F341" t="str">
        <f>Formatted!E341</f>
        <v xml:space="preserve">5 </v>
      </c>
      <c r="G341" t="str">
        <f t="shared" si="5"/>
        <v>118914129</v>
      </c>
      <c r="H341" t="str">
        <f>other_hotels_test!K341</f>
        <v>I am a fussy traveller when I pay good money for hood service I expect exactly that. This hotel went out of it's way to help us. Nothing was too hard. The pool area stays open til 11pm and looks out over the river for us this was such a great way to unwind after a trip out into the heat. The buffet breakfast caters for all tastes and runs for a reasonable time line. Highly recommend this hotel</v>
      </c>
    </row>
    <row r="342" spans="1:8">
      <c r="A342">
        <f>other_hotels_test!A342</f>
        <v>341</v>
      </c>
      <c r="B342" t="str">
        <f>MID(other_hotels_test!F342,FIND("-r",other_hotels_test!F342,1)+2,9)</f>
        <v>175882181</v>
      </c>
      <c r="C342" t="str">
        <f>other_hotels_test!J342</f>
        <v>“Fantastic experience”</v>
      </c>
      <c r="D342" t="str">
        <f>Formatted!N342</f>
        <v>Reviewed 5 September 2013</v>
      </c>
      <c r="E342" t="str">
        <f>Formatted!D342</f>
        <v>5 of 5 stars</v>
      </c>
      <c r="F342" t="str">
        <f>Formatted!E342</f>
        <v xml:space="preserve">5 </v>
      </c>
      <c r="G342" t="str">
        <f t="shared" si="5"/>
        <v>175882181</v>
      </c>
      <c r="H342" t="str">
        <f>other_hotels_test!K342</f>
        <v>Staying at the Fullerton reminds me why in the west we will have problems to keep up. The genuine friendliness and very service oriented staff made us feel like VIPs. It was a great pleasure to share this experience with my husband because I had stayed at the Fullerton many times before. Comfortable and very clean rooms ample amenities good breakfast buffet nice lunch good cocktails. And everywhere helpful and very friendly staff. Would recommend Fullerton to anyone who likes a combination of heritage comfort and luxury.</v>
      </c>
    </row>
    <row r="343" spans="1:8">
      <c r="A343">
        <f>other_hotels_test!A343</f>
        <v>342</v>
      </c>
      <c r="B343" t="str">
        <f>MID(other_hotels_test!F343,FIND("-r",other_hotels_test!F343,1)+2,9)</f>
        <v>175882181</v>
      </c>
      <c r="C343" t="str">
        <f>other_hotels_test!J343</f>
        <v>“Lovely”</v>
      </c>
      <c r="D343" t="str">
        <f>Formatted!N343</f>
        <v>Reviewed 5 September 2013</v>
      </c>
      <c r="E343" t="str">
        <f>Formatted!D343</f>
        <v>5 of 5 stars</v>
      </c>
      <c r="F343" t="str">
        <f>Formatted!E343</f>
        <v xml:space="preserve">5 </v>
      </c>
      <c r="G343" t="str">
        <f t="shared" si="5"/>
        <v>175882181</v>
      </c>
      <c r="H343" t="str">
        <f>other_hotels_test!K343</f>
        <v>We recently stayed at The Fullerton Hotel on the way back from Phuket. We were greeted by exceptional hospitality from Rozsel (works at reception) who went out of his way throughout our stay to make it as memorable as possible. We were given a courtyard room which was spacious and had a good sized bathroom. The bed was comfortable and so too were the pillows. If available ask for a Quay room. Whilst a little smaller it has water and city views. Breakfast at The Town restaurant was 5 stars. So much food so much variety and the river views were awesome. The infinity edge pool although only 1.2m deep was clean and refreshing to cool down from the heat. Fantastic location - the hotels in the heart of the CBD a 2min stroll to Raffles Place MRT 3min stroll to boat quay restaurants and 5mins drive to the Marina Bay casino.</v>
      </c>
    </row>
    <row r="344" spans="1:8">
      <c r="A344">
        <f>other_hotels_test!A344</f>
        <v>343</v>
      </c>
      <c r="B344" t="str">
        <f>MID(other_hotels_test!F344,FIND("-r",other_hotels_test!F344,1)+2,9)</f>
        <v>175882181</v>
      </c>
      <c r="C344" t="str">
        <f>other_hotels_test!J344</f>
        <v>“Great service &amp; excellent staff”</v>
      </c>
      <c r="D344" t="str">
        <f>Formatted!N344</f>
        <v>Reviewed 5 September 2013</v>
      </c>
      <c r="E344" t="str">
        <f>Formatted!D344</f>
        <v>5 of 5 stars</v>
      </c>
      <c r="F344" t="str">
        <f>Formatted!E344</f>
        <v xml:space="preserve">5 </v>
      </c>
      <c r="G344" t="str">
        <f t="shared" si="5"/>
        <v>175882181</v>
      </c>
      <c r="H344" t="str">
        <f>other_hotels_test!K344</f>
        <v>We thoroughly enjoyed our stay here. The location of the hotel is perfect for us since we enjoyed staying by the canal area. We booked the Palladian suite which has a balcony &amp; the view of the bay. We received remarkable service from the Straits Club. Staff were excellent and friendly. The rooms were spacious and clean although a bit dated in terms of furnishing and some windows were too small in the master bedroom. Not much can be done about this I suppose due to the fact that it's a heritage building. All in all it's a great place to stay albeit on the pricey side. What stood out for us were the excellent service.</v>
      </c>
    </row>
    <row r="345" spans="1:8">
      <c r="A345">
        <f>other_hotels_test!A345</f>
        <v>344</v>
      </c>
      <c r="B345" t="str">
        <f>MID(other_hotels_test!F345,FIND("-r",other_hotels_test!F345,1)+2,9)</f>
        <v>175882181</v>
      </c>
      <c r="C345" t="str">
        <f>other_hotels_test!J345</f>
        <v>“Outstanding hotel with good service”</v>
      </c>
      <c r="D345" t="str">
        <f>Formatted!N345</f>
        <v>Reviewed 5 September 2013</v>
      </c>
      <c r="E345" t="str">
        <f>Formatted!D345</f>
        <v>5 of 5 stars</v>
      </c>
      <c r="F345" t="str">
        <f>Formatted!E345</f>
        <v xml:space="preserve">5 </v>
      </c>
      <c r="G345" t="str">
        <f t="shared" si="5"/>
        <v>175882181</v>
      </c>
      <c r="H345" t="str">
        <f>other_hotels_test!K345</f>
        <v>Outstanding hotel with good service. The connecting rooms we booked was large and the fresh fruit platter and pastries was a surprise to my wife. The trip was for our wedding anniversary and we have our 2 kids with us who were awed when they saw their own bedroom. The only cons? Take the taxi from the airport instead of taking the shuttle. It's cheaper and won't take forever to get to your hotel.</v>
      </c>
    </row>
    <row r="346" spans="1:8">
      <c r="A346">
        <f>other_hotels_test!A346</f>
        <v>345</v>
      </c>
      <c r="B346" t="str">
        <f>MID(other_hotels_test!F346,FIND("-r",other_hotels_test!F346,1)+2,9)</f>
        <v>175882181</v>
      </c>
      <c r="C346" t="str">
        <f>other_hotels_test!J346</f>
        <v>“Pure luxury”</v>
      </c>
      <c r="D346" t="str">
        <f>Formatted!N346</f>
        <v>Reviewed 4 September 2013</v>
      </c>
      <c r="E346" t="str">
        <f>Formatted!D346</f>
        <v>5 of 5 stars</v>
      </c>
      <c r="F346" t="str">
        <f>Formatted!E346</f>
        <v xml:space="preserve">5 </v>
      </c>
      <c r="G346" t="str">
        <f t="shared" si="5"/>
        <v>175882181</v>
      </c>
      <c r="H346" t="str">
        <f>other_hotels_test!K346</f>
        <v>Everything what you would expect at a top hotel. Service excellent decor excellent. Within walking distance to Chinatown restaurants and shopping. Beautiful old building which was once the Post Office.</v>
      </c>
    </row>
    <row r="347" spans="1:8">
      <c r="A347">
        <f>other_hotels_test!A347</f>
        <v>346</v>
      </c>
      <c r="B347" t="str">
        <f>MID(other_hotels_test!F347,FIND("-r",other_hotels_test!F347,1)+2,9)</f>
        <v>177959232</v>
      </c>
      <c r="C347" t="str">
        <f>other_hotels_test!J347</f>
        <v>“Beautiful historic hotel”</v>
      </c>
      <c r="D347" t="str">
        <f>Formatted!N347</f>
        <v>Reviewed 21 September 2013</v>
      </c>
      <c r="E347" t="str">
        <f>Formatted!D347</f>
        <v>5 of 5 stars</v>
      </c>
      <c r="F347" t="str">
        <f>Formatted!E347</f>
        <v xml:space="preserve">5 </v>
      </c>
      <c r="G347" t="str">
        <f t="shared" si="5"/>
        <v>177959232</v>
      </c>
      <c r="H347" t="str">
        <f>other_hotels_test!K347</f>
        <v>We arrived after a 15 hour flight and had a very comfortable bed and room. The room was not huge but adequate for our needs. The bathroom was very large. It was quiet and dark. I had jet lag and slept until noon so appreciated that! I did not dine at the hotel but the bar area was nice for cocktails. I used the fitness center which was adequate for me needs and very clean. The staff was friendly. Location was fantastic! The only small issue I had was that I forgot my sonicare toothbrush in the room and called that night to see if I could pick it up and it never was turned in. My fault but was surprised it wasn't turned in by housekeeping. Overall great place to stay!</v>
      </c>
    </row>
    <row r="348" spans="1:8">
      <c r="A348">
        <f>other_hotels_test!A348</f>
        <v>347</v>
      </c>
      <c r="B348" t="str">
        <f>MID(other_hotels_test!F348,FIND("-r",other_hotels_test!F348,1)+2,9)</f>
        <v>177959232</v>
      </c>
      <c r="C348" t="str">
        <f>other_hotels_test!J348</f>
        <v>“Gorgeous if you get the right room”</v>
      </c>
      <c r="D348" t="str">
        <f>Formatted!N348</f>
        <v>Reviewed 21 September 2013</v>
      </c>
      <c r="E348" t="str">
        <f>Formatted!D348</f>
        <v>5 of 5 stars</v>
      </c>
      <c r="F348" t="str">
        <f>Formatted!E348</f>
        <v xml:space="preserve">5 </v>
      </c>
      <c r="G348" t="str">
        <f t="shared" si="5"/>
        <v>177959232</v>
      </c>
      <c r="H348" t="str">
        <f>other_hotels_test!K348</f>
        <v>FIrst of all I shall start this by reminding people not to confuse this hotel with the much newer more modern Fullerton BAY Hotel. This hotel is in the original Post Office building of SIngapore which is both wonderful because it is historical but 'not so great' because it means some of the room layouts leave a lot to be desired due to the limitations of the old architecture. The positives: The location of this hotel is right next to the financial district and the MTR. You're a 10 minute walk from many riverside restaurants and a 5 minute walk from the harbour. The pool is lovely although I suspect families would find it too small: although there didn't seem to be too many families with children staying at the hotel. Free wifi which should be standard in all hotels but sadly is not. Staff are friendly and responsive. If you have an Esplanade harborview room the views are wonderful. The negatives: Some of the rooms have abysmal views: this is because it is a heritage building and the hotel designer was limited in what he could and could not do in creating the hotel. For example the 'courtyard rooms' have horrible views and should be avoided at all cost. Traffic around the nearby padang can get ridiculously loud: for some reason owners of expensive cars (lambouginis?) like to race around it at night. The concierge joked that the drivers were pretending to be in the F1 races that are held here in September. Joke or not the cars woke me up at 2 in the morning during all three nights of my stay. Summary: IF you can get the right room this is a lovely hotel with great staff. For business travellers that need to access the financial district the location couldn't be better.</v>
      </c>
    </row>
    <row r="349" spans="1:8">
      <c r="A349">
        <f>other_hotels_test!A349</f>
        <v>348</v>
      </c>
      <c r="B349" t="str">
        <f>MID(other_hotels_test!F349,FIND("-r",other_hotels_test!F349,1)+2,9)</f>
        <v>177959232</v>
      </c>
      <c r="C349" t="str">
        <f>other_hotels_test!J349</f>
        <v>“Big clean and comfortable room.”</v>
      </c>
      <c r="D349" t="str">
        <f>Formatted!N349</f>
        <v>Reviewed 20 September 2013</v>
      </c>
      <c r="E349" t="str">
        <f>Formatted!D349</f>
        <v>5 of 5 stars</v>
      </c>
      <c r="F349" t="str">
        <f>Formatted!E349</f>
        <v xml:space="preserve">5 </v>
      </c>
      <c r="G349" t="str">
        <f t="shared" si="5"/>
        <v>177959232</v>
      </c>
      <c r="H349" t="str">
        <f>other_hotels_test!K349</f>
        <v>Quick check in and the staff was very professional. My room was big and clean. Very comfortable bed and the washroom was very clean. The free tea bags were very nice taste. Overall very good experience. If budget is not an issue you should consider to stay here.</v>
      </c>
    </row>
    <row r="350" spans="1:8">
      <c r="A350">
        <f>other_hotels_test!A350</f>
        <v>349</v>
      </c>
      <c r="B350" t="str">
        <f>MID(other_hotels_test!F350,FIND("-r",other_hotels_test!F350,1)+2,9)</f>
        <v>177959232</v>
      </c>
      <c r="C350" t="str">
        <f>other_hotels_test!J350</f>
        <v>“Tip top”</v>
      </c>
      <c r="D350" t="str">
        <f>Formatted!N350</f>
        <v>Reviewed 20 September 2013</v>
      </c>
      <c r="E350" t="str">
        <f>Formatted!D350</f>
        <v>5 of 5 stars</v>
      </c>
      <c r="F350" t="str">
        <f>Formatted!E350</f>
        <v xml:space="preserve">5 </v>
      </c>
      <c r="G350" t="str">
        <f t="shared" si="5"/>
        <v>177959232</v>
      </c>
      <c r="H350" t="str">
        <f>other_hotels_test!K350</f>
        <v>Second stay here since July and even with the F1 circus in tow it remained and remains as the place for me to stay. I took a standard room this time (quay before) and I didn't see any difference in the rooms so if you spend you days and nights out and about rather than standing in your room window then save some cash and spend on the mini bar. Fantastic location ample choice for eating and drinking on and off site. Staff are superb you can't knock this place. $18 for a tin of tiger in the room..treat yourself.</v>
      </c>
    </row>
    <row r="351" spans="1:8">
      <c r="A351">
        <f>other_hotels_test!A351</f>
        <v>350</v>
      </c>
      <c r="B351" t="str">
        <f>MID(other_hotels_test!F351,FIND("-r",other_hotels_test!F351,1)+2,9)</f>
        <v>177959232</v>
      </c>
      <c r="C351" t="str">
        <f>other_hotels_test!J351</f>
        <v>“Great Hotel”</v>
      </c>
      <c r="D351" t="str">
        <f>Formatted!N351</f>
        <v>Reviewed 20 September 2013</v>
      </c>
      <c r="E351" t="str">
        <f>Formatted!D351</f>
        <v>5 of 5 stars</v>
      </c>
      <c r="F351" t="str">
        <f>Formatted!E351</f>
        <v xml:space="preserve">5 </v>
      </c>
      <c r="G351" t="str">
        <f t="shared" si="5"/>
        <v>177959232</v>
      </c>
      <c r="H351" t="str">
        <f>other_hotels_test!K351</f>
        <v>Great hotel we got a room on the 7th floor which is practically a balcony room but not part of the straits club. GM sent us a bottle of red wine and some strawberries as a welcome gift nothing to complain here. Overall experience was great and would stay again.</v>
      </c>
    </row>
    <row r="352" spans="1:8">
      <c r="A352">
        <f>other_hotels_test!A352</f>
        <v>351</v>
      </c>
      <c r="B352" t="str">
        <f>MID(other_hotels_test!F352,FIND("-r",other_hotels_test!F352,1)+2,9)</f>
        <v>115560087</v>
      </c>
      <c r="C352" t="str">
        <f>other_hotels_test!J352</f>
        <v>“Historical...Great Historical Building....Ordinary Service Standards”</v>
      </c>
      <c r="D352" t="str">
        <f>Formatted!N352</f>
        <v>Reviewed 20 July 2011</v>
      </c>
      <c r="E352" t="str">
        <f>Formatted!D352</f>
        <v>3 of 5 stars</v>
      </c>
      <c r="F352" t="str">
        <f>Formatted!E352</f>
        <v xml:space="preserve">3 </v>
      </c>
      <c r="G352" t="str">
        <f t="shared" si="5"/>
        <v>115560087</v>
      </c>
      <c r="H352" t="str">
        <f>other_hotels_test!K352</f>
        <v>Hotel is very nice. Great location and building. Staff service standards are very ordinary- doesnt not match up with Hotel's Image and Brand. Went swimming late in the night at around 9:30 pm. Although pool is open till 10 pm did not find a towel- had to go back to the room to grab a towel- thats the basic standards that were missing. But worth a visit.</v>
      </c>
    </row>
    <row r="353" spans="1:8">
      <c r="A353">
        <f>other_hotels_test!A353</f>
        <v>352</v>
      </c>
      <c r="B353" t="str">
        <f>MID(other_hotels_test!F353,FIND("-r",other_hotels_test!F353,1)+2,9)</f>
        <v>115560087</v>
      </c>
      <c r="C353" t="str">
        <f>other_hotels_test!J353</f>
        <v>“Luxury with an old world charm in the middle of the modern city of Singapore”</v>
      </c>
      <c r="D353" t="str">
        <f>Formatted!N353</f>
        <v>Reviewed 19 July 2011</v>
      </c>
      <c r="E353" t="str">
        <f>Formatted!D353</f>
        <v>5 of 5 stars</v>
      </c>
      <c r="F353" t="str">
        <f>Formatted!E353</f>
        <v xml:space="preserve">5 </v>
      </c>
      <c r="G353" t="str">
        <f t="shared" si="5"/>
        <v>115560087</v>
      </c>
      <c r="H353" t="str">
        <f>other_hotels_test!K353</f>
        <v>We stayed here for three nights during the superpeak Christmas week. Despite the hectic season full of guests the hotel maintained it's high standard of impeccable service. Our rooms did not have a view as it faces the wall facade that used to be part of the structure of the old postal building. However we did not mind as we spent most of our time at the pool out sight-seeing or dining at the excellent restaurants. When we came back after a long day outdoors we feel welcomed by comforts of a well-appointed room. Thoroughly enjoyed our stay in Fullerton and also the beautiful city of Singapore.</v>
      </c>
    </row>
    <row r="354" spans="1:8">
      <c r="A354">
        <f>other_hotels_test!A354</f>
        <v>353</v>
      </c>
      <c r="B354" t="str">
        <f>MID(other_hotels_test!F354,FIND("-r",other_hotels_test!F354,1)+2,9)</f>
        <v>115560087</v>
      </c>
      <c r="C354" t="str">
        <f>other_hotels_test!J354</f>
        <v>“Absolutely Gorgeous”</v>
      </c>
      <c r="D354" t="str">
        <f>Formatted!N354</f>
        <v>Reviewed 19 July 2011</v>
      </c>
      <c r="E354" t="str">
        <f>Formatted!D354</f>
        <v>5 of 5 stars</v>
      </c>
      <c r="F354" t="str">
        <f>Formatted!E354</f>
        <v xml:space="preserve">5 </v>
      </c>
      <c r="G354" t="str">
        <f t="shared" si="5"/>
        <v>115560087</v>
      </c>
      <c r="H354" t="str">
        <f>other_hotels_test!K354</f>
        <v>When I was in Singapore for the first time in Sept 2010 I said I would like to stay at the Fullerton. Fortunately they had a special and I spent two nights here. The room is huge and gorgeous. The bathroom is expansive with shower and tub. I had probably the least good view and it was a nice one of the river. The staff is overly attentive is anything. I wish I had more time here as I did not use the pool which is in a lovely setting overlooking the river. Breakfast was huge with all sorts of types of food. Good location easy to walk to tourist spots and about 15 minutes to Chinatown area Hawker Centers. 2 short blocks from the metro so easy to access from Airport too.</v>
      </c>
    </row>
    <row r="355" spans="1:8">
      <c r="A355">
        <f>other_hotels_test!A355</f>
        <v>354</v>
      </c>
      <c r="B355" t="str">
        <f>MID(other_hotels_test!F355,FIND("-r",other_hotels_test!F355,1)+2,9)</f>
        <v>115560087</v>
      </c>
      <c r="C355" t="str">
        <f>other_hotels_test!J355</f>
        <v>“Classic Hotel had a great time and would definitely recommend it”</v>
      </c>
      <c r="D355" t="str">
        <f>Formatted!N355</f>
        <v>Reviewed 17 July 2011</v>
      </c>
      <c r="E355" t="str">
        <f>Formatted!D355</f>
        <v>4 of 5 stars</v>
      </c>
      <c r="F355" t="str">
        <f>Formatted!E355</f>
        <v xml:space="preserve">4 </v>
      </c>
      <c r="G355" t="str">
        <f t="shared" si="5"/>
        <v>115560087</v>
      </c>
      <c r="H355" t="str">
        <f>other_hotels_test!K355</f>
        <v>We stayed at The Fullerton in July 2011 and would definitely recommend it... the staff are friendly and courteous..we had some requirements on infant food and were never disappointed breakfast is good with a view of the river...unfortunately we did not get around to walking around the hotel but there are plenty of good places to eat and drink around... its bang in the middle of CBD so you will get screwed with surcharges by the taxi if you are using one....its conveniently close to the Raffles MRT and not too far from Orchard ChinaTown Little India etc... all in all very recommendable...</v>
      </c>
    </row>
    <row r="356" spans="1:8">
      <c r="A356">
        <f>other_hotels_test!A356</f>
        <v>355</v>
      </c>
      <c r="B356" t="str">
        <f>MID(other_hotels_test!F356,FIND("-r",other_hotels_test!F356,1)+2,9)</f>
        <v>115560087</v>
      </c>
      <c r="C356" t="str">
        <f>other_hotels_test!J356</f>
        <v>“Fabulous start to our holiday”</v>
      </c>
      <c r="D356" t="str">
        <f>Formatted!N356</f>
        <v>Reviewed 14 July 2011</v>
      </c>
      <c r="E356" t="str">
        <f>Formatted!D356</f>
        <v>5 of 5 stars</v>
      </c>
      <c r="F356" t="str">
        <f>Formatted!E356</f>
        <v xml:space="preserve">5 </v>
      </c>
      <c r="G356" t="str">
        <f t="shared" si="5"/>
        <v>115560087</v>
      </c>
      <c r="H356" t="str">
        <f>other_hotels_test!K356</f>
        <v>We had a three day stopover in Singapore on our way to Scotland and as usual the Fullerton exceeded our expectations. This time we stayed in a poolside room with the Straits Club facilities included - the separate breakfasts and champagne with nibbles make this type of deal worthwhile the terrace overlooking the pool was wonderful. In short absolute luxury without any pretentiousness...we'll definitely be back again!</v>
      </c>
    </row>
    <row r="357" spans="1:8">
      <c r="A357">
        <f>other_hotels_test!A357</f>
        <v>356</v>
      </c>
      <c r="B357" t="str">
        <f>MID(other_hotels_test!F357,FIND("-r",other_hotels_test!F357,1)+2,9)</f>
        <v>155434807</v>
      </c>
      <c r="C357" t="str">
        <f>other_hotels_test!J357</f>
        <v>“Lifetime experience”</v>
      </c>
      <c r="D357" t="str">
        <f>Formatted!N357</f>
        <v>Reviewed 24 March 2013</v>
      </c>
      <c r="E357" t="str">
        <f>Formatted!D357</f>
        <v>5 of 5 stars</v>
      </c>
      <c r="F357" t="str">
        <f>Formatted!E357</f>
        <v xml:space="preserve">5 </v>
      </c>
      <c r="G357" t="str">
        <f t="shared" si="5"/>
        <v>155434807</v>
      </c>
      <c r="H357" t="str">
        <f>other_hotels_test!K357</f>
        <v>It was our fourth stay in The Fullerton in past 2 years. After the first stay which was kind of disappointing and plagued with a number of small problems we decided to give it another try and since then the Fullerton has become our favorite place for stay in Singapore. The hotel still has kind of colonial atmosphere and the quality of service and helpfulness of its staff is excellent. This time we booked Loft Suite but were upgraded to the Governor Suite. Wow! It was a lifetime experience. This is how 5+ star luxury looks like ... see the photos. Beautiful room with a huge private balcony overlooking Cavenagh Bridge. Everything was top notch. We have already stayed in many 5 star properties but the colonial touch makes the stay in The Fullerton kind of special. The suite stay comes with the access to the Straits Club which is another pleasant experience. The friendliness and attitude of the staff was beyond our expectations. The Fullerton is ideally located at the river and Marina bay with a short taxi ride to everything. Singapore is a lovely city (number 1-2 at my list of city destinations with San Francisco) but the stay at the beautiful Fullerton Building makes each stay more memorable. Singapore has many excellent hotels but The Fullerton is something special. Their room rates - as you can imagine - are not cheap but compared with what you get it is not overpriced and we had a feeling it was worth every penny we paid.</v>
      </c>
    </row>
    <row r="358" spans="1:8">
      <c r="A358">
        <f>other_hotels_test!A358</f>
        <v>357</v>
      </c>
      <c r="B358" t="str">
        <f>MID(other_hotels_test!F358,FIND("-r",other_hotels_test!F358,1)+2,9)</f>
        <v>155434807</v>
      </c>
      <c r="C358" t="str">
        <f>other_hotels_test!J358</f>
        <v>“Colonial Grandeur”</v>
      </c>
      <c r="D358" t="str">
        <f>Formatted!N358</f>
        <v>Reviewed 22 March 2013</v>
      </c>
      <c r="E358" t="str">
        <f>Formatted!D358</f>
        <v>5 of 5 stars</v>
      </c>
      <c r="F358" t="str">
        <f>Formatted!E358</f>
        <v xml:space="preserve">5 </v>
      </c>
      <c r="G358" t="str">
        <f t="shared" si="5"/>
        <v>155434807</v>
      </c>
      <c r="H358" t="str">
        <f>other_hotels_test!K358</f>
        <v>The Fullerton Hotel housed in the old post office building exudes past colonial grandeur. The rooms are well appointed and the staff are attentive and helpful. It is also not far from its more modern sister hotel the Fullerton Bay. The hotel's Post Bar is a wonderful spot to have lunch.</v>
      </c>
    </row>
    <row r="359" spans="1:8">
      <c r="A359">
        <f>other_hotels_test!A359</f>
        <v>358</v>
      </c>
      <c r="B359" t="str">
        <f>MID(other_hotels_test!F359,FIND("-r",other_hotels_test!F359,1)+2,9)</f>
        <v>155434807</v>
      </c>
      <c r="C359" t="str">
        <f>other_hotels_test!J359</f>
        <v>“Old World Colonial Charm and Service”</v>
      </c>
      <c r="D359" t="str">
        <f>Formatted!N359</f>
        <v>Reviewed 20 March 2013</v>
      </c>
      <c r="E359" t="str">
        <f>Formatted!D359</f>
        <v>5 of 5 stars</v>
      </c>
      <c r="F359" t="str">
        <f>Formatted!E359</f>
        <v xml:space="preserve">5 </v>
      </c>
      <c r="G359" t="str">
        <f t="shared" si="5"/>
        <v>155434807</v>
      </c>
      <c r="H359" t="str">
        <f>other_hotels_test!K359</f>
        <v>We stayed in the Fullerton for four nights in one of their courtyard rooms. The courtyard rooms are in the hotel's interior with a window looking down to the lobby area so there's little or no natural light. The room itself was comfortable enough though with a large bed in room safe tea/coffee facilities iron and ironing board hair dryer and bottled water was replenished daily. The bathroom was a decent size with some nice complimentary toiletries and a travel kit (toothbrush toothpaste razor etc) a good sized bath separate shower cubicle and separate toilet. A complimentary newspaper was delivered daily and free wi-fi was available in the room. A turndown service was offered on a night time. We had one problem with the room safe not working one morning and we had to make a couple of calls to reception before someone came to open it but he was very apologetic for keeping us waiting for half an hour. Breakfast was a fairly relaxed buffet with excellent service from the staff who kept you topped up with tea/coffee replacing cutlery etc. There was the usual breakfast selection of fruit cereal cooked meats smoked salmon raw tuna a Japanese selection eggs to order american crispy bacon pork sausage breads muffins cakes curry/roti. The hotel is well located a 5 min walk to Boat Quay or a couple of mins walk to Raffles Place MRT station. In the basement of the hotel is a walkway that takes you under a main road to the One Fullerton and we also walked up to Marina Bay one evening. Overall a classy 5* hotel with excellent staff and a good location.</v>
      </c>
    </row>
    <row r="360" spans="1:8">
      <c r="A360">
        <f>other_hotels_test!A360</f>
        <v>359</v>
      </c>
      <c r="B360" t="str">
        <f>MID(other_hotels_test!F360,FIND("-r",other_hotels_test!F360,1)+2,9)</f>
        <v>155434807</v>
      </c>
      <c r="C360" t="str">
        <f>other_hotels_test!J360</f>
        <v>“First stop Singapore! D”</v>
      </c>
      <c r="D360" t="str">
        <f>Formatted!N360</f>
        <v>Reviewed 19 March 2013</v>
      </c>
      <c r="E360" t="str">
        <f>Formatted!D360</f>
        <v>5 of 5 stars</v>
      </c>
      <c r="F360" t="str">
        <f>Formatted!E360</f>
        <v xml:space="preserve">5 </v>
      </c>
      <c r="G360" t="str">
        <f t="shared" si="5"/>
        <v>155434807</v>
      </c>
      <c r="H360" t="str">
        <f>other_hotels_test!K360</f>
        <v>We stayed for 3 nights at this very comfortable hotelwhich is very conveniently situated for sight seeing in this vibrant city. My first impression of the FUllerton hotel was of a traditional building that was run in a discreet and organised way. Our room was delightful and the staff attentive. The breakfast by the river memorable without being touristy..</v>
      </c>
    </row>
    <row r="361" spans="1:8">
      <c r="A361">
        <f>other_hotels_test!A361</f>
        <v>360</v>
      </c>
      <c r="B361" t="str">
        <f>MID(other_hotels_test!F361,FIND("-r",other_hotels_test!F361,1)+2,9)</f>
        <v>155434807</v>
      </c>
      <c r="C361" t="str">
        <f>other_hotels_test!J361</f>
        <v>“Fantastic heritage hotel in amongst the buzz of Singapore”</v>
      </c>
      <c r="D361" t="str">
        <f>Formatted!N361</f>
        <v>Reviewed 18 March 2013</v>
      </c>
      <c r="E361" t="str">
        <f>Formatted!D361</f>
        <v>5 of 5 stars</v>
      </c>
      <c r="F361" t="str">
        <f>Formatted!E361</f>
        <v xml:space="preserve">5 </v>
      </c>
      <c r="G361" t="str">
        <f t="shared" si="5"/>
        <v>155434807</v>
      </c>
      <c r="H361" t="str">
        <f>other_hotels_test!K361</f>
        <v>Fantastic Hotel just a short walk from Clark Quay Marina Bay Sands Gardens by the Bay and a short train ride away from Orchard rd China Town and little India. Rooms were well presented and clean with fantastic views over the bay. Staff were very attentive I went out for an evening stroll and came back to the sheets pulled back slippers next to the bed and curtains closed ready for me to slip into the luxurious king size bed. Would definitely recommend :)</v>
      </c>
    </row>
    <row r="362" spans="1:8">
      <c r="A362">
        <f>other_hotels_test!A362</f>
        <v>361</v>
      </c>
      <c r="B362" t="str">
        <f>MID(other_hotels_test!F362,FIND("-r",other_hotels_test!F362,1)+2,9)</f>
        <v>175580448</v>
      </c>
      <c r="C362" t="str">
        <f>other_hotels_test!J362</f>
        <v>“Straits Club excellent”</v>
      </c>
      <c r="D362" t="str">
        <f>Formatted!N362</f>
        <v>Reviewed 4 September 2013</v>
      </c>
      <c r="E362" t="str">
        <f>Formatted!D362</f>
        <v>4 of 5 stars</v>
      </c>
      <c r="F362" t="str">
        <f>Formatted!E362</f>
        <v xml:space="preserve">4 </v>
      </c>
      <c r="G362" t="str">
        <f t="shared" si="5"/>
        <v>175580448</v>
      </c>
      <c r="H362" t="str">
        <f>other_hotels_test!K362</f>
        <v>For the last 5 stays always use Straits Club which is so much better. Quiet and away from the main hotel. Excellent for meetings Spa and pool great. Jade is best Chinese restaurant in Singapore Rooms on small side though</v>
      </c>
    </row>
    <row r="363" spans="1:8">
      <c r="A363">
        <f>other_hotels_test!A363</f>
        <v>362</v>
      </c>
      <c r="B363" t="str">
        <f>MID(other_hotels_test!F363,FIND("-r",other_hotels_test!F363,1)+2,9)</f>
        <v>175580448</v>
      </c>
      <c r="C363" t="str">
        <f>other_hotels_test!J363</f>
        <v>“Lovely hotel - great location”</v>
      </c>
      <c r="D363" t="str">
        <f>Formatted!N363</f>
        <v>Reviewed 4 September 2013</v>
      </c>
      <c r="E363" t="str">
        <f>Formatted!D363</f>
        <v>5 of 5 stars</v>
      </c>
      <c r="F363" t="str">
        <f>Formatted!E363</f>
        <v xml:space="preserve">5 </v>
      </c>
      <c r="G363" t="str">
        <f t="shared" si="5"/>
        <v>175580448</v>
      </c>
      <c r="H363" t="str">
        <f>other_hotels_test!K363</f>
        <v>We had a wonderful time at the Fullerton. Wonderful location - safe walking distance to some great restaurants. The hotel also has exquisite dining. We were there in December - and the hotel Christmas decorations were wonderful. Staff is friendly rooms are modern and very comfortable. The pool area is also wonderful - and overlooks the city.</v>
      </c>
    </row>
    <row r="364" spans="1:8">
      <c r="A364">
        <f>other_hotels_test!A364</f>
        <v>363</v>
      </c>
      <c r="B364" t="str">
        <f>MID(other_hotels_test!F364,FIND("-r",other_hotels_test!F364,1)+2,9)</f>
        <v>175580448</v>
      </c>
      <c r="C364" t="str">
        <f>other_hotels_test!J364</f>
        <v>“Great service but some things need tweaking”</v>
      </c>
      <c r="D364" t="str">
        <f>Formatted!N364</f>
        <v>Reviewed 1 September 2013</v>
      </c>
      <c r="E364" t="str">
        <f>Formatted!D364</f>
        <v>3 of 5 stars</v>
      </c>
      <c r="F364" t="str">
        <f>Formatted!E364</f>
        <v xml:space="preserve">3 </v>
      </c>
      <c r="G364" t="str">
        <f t="shared" si="5"/>
        <v>175580448</v>
      </c>
      <c r="H364" t="str">
        <f>other_hotels_test!K364</f>
        <v>This is the third time I have stayed in the Fullerton twice for business (6 weeks in total) and once on holiday. Don't get me wrong this is a nice hotel in a great location (walking distance from Boat and Clark Quay) however having seen it over the years it seems a bit tired when compared to the Newer Fullerton Bay hotel however it's an old historic building so probably to be expected. I had a courtyard facing room on the 6th floor. Positives and negatives as below: Positives - Swimming pool is really nice although can be tricky to get a lounger on weekends. You can use the Fullerton Bay pool too which is nice and there is a free shuttle between the hotels (or you can walk under the underpass only 10 mins) - Courtyard facing rooms are bigger than those facing the bay and a lot quieter/darker so good for business travellers - Bathrooms in rooms are huge - Really good choice for breakfast (Indian Japanese Chinese Western Eggs pastries cereals) you never get bored and a nice egg station with made to order - Service is good from concierge reception and rooms cleaned well - Lobby is nice with fresh flowers everywhere and afternoon tea is meant to be good there - Gym has a good selection of kit and modern technogym equipment with tvs. The weights are ok too (no barbells though) and has a bosu ball which is good! Negatives - Weird damp smell in hotel floors was never sure what this was - Service at breakfast is a bit chaotic being offered juice every 5 seconds tables not being cleaned very promptly drink orders sometimes forgotten - Some of the older rooms don't have many convenient plug sockets so had to scramble around trying to find somewhere to charge my phone (plugs are British ones) - Gym is ok but so crazily hot! I asked time and time again for the air con to be adjusted and apparently they couldn't. I don't see why the gym has to be hot when the rest of the hotel is not. - Beds are rock hard but do have a pillow menu option I would stay here again if with work as the location is good but would probably look elsewhere if coming for a holiday</v>
      </c>
    </row>
    <row r="365" spans="1:8">
      <c r="A365">
        <f>other_hotels_test!A365</f>
        <v>364</v>
      </c>
      <c r="B365" t="str">
        <f>MID(other_hotels_test!F365,FIND("-r",other_hotels_test!F365,1)+2,9)</f>
        <v>175580448</v>
      </c>
      <c r="C365" t="str">
        <f>other_hotels_test!J365</f>
        <v>“Old World Style”</v>
      </c>
      <c r="D365" t="str">
        <f>Formatted!N365</f>
        <v>Reviewed 1 September 2013</v>
      </c>
      <c r="E365" t="str">
        <f>Formatted!D365</f>
        <v>4 of 5 stars</v>
      </c>
      <c r="F365" t="str">
        <f>Formatted!E365</f>
        <v xml:space="preserve">4 </v>
      </c>
      <c r="G365" t="str">
        <f t="shared" si="5"/>
        <v>175580448</v>
      </c>
      <c r="H365" t="str">
        <f>other_hotels_test!K365</f>
        <v>One could mistake the Fullerton for being an old hotel in the likes of Raffles Singapore or those found in many cities in Europe. Although the building has been around for many decades it started life as the General Post Office and was finally converted into present day Fullerton in 2000. We stayed twice and in both instances the rooms were marvellous especially the suite which is a very large room with all the amenities one could think of such as espresso machine Bose stereo etc. The only quibble about the suite was that it had tiny window slots well above 2 metres high. The F&amp;B outlets are very good and all offer good dining experiences. The club floor lounge is a must with classic English teas and cucumber sandwiches. A very classy hotel!</v>
      </c>
    </row>
    <row r="366" spans="1:8">
      <c r="A366">
        <f>other_hotels_test!A366</f>
        <v>365</v>
      </c>
      <c r="B366" t="str">
        <f>MID(other_hotels_test!F366,FIND("-r",other_hotels_test!F366,1)+2,9)</f>
        <v>175580448</v>
      </c>
      <c r="C366" t="str">
        <f>other_hotels_test!J366</f>
        <v>“Facilities Closed”</v>
      </c>
      <c r="D366" t="str">
        <f>Formatted!N366</f>
        <v>Reviewed 1 September 2013</v>
      </c>
      <c r="E366" t="str">
        <f>Formatted!D366</f>
        <v>3 of 5 stars</v>
      </c>
      <c r="F366" t="str">
        <f>Formatted!E366</f>
        <v xml:space="preserve">3 </v>
      </c>
      <c r="G366" t="str">
        <f t="shared" si="5"/>
        <v>175580448</v>
      </c>
      <c r="H366" t="str">
        <f>other_hotels_test!K366</f>
        <v>This is an average 5 star in a delightful old building. I think it gets so well reviewed because it is populated by persons who don't stay in hotels regularly that are celebrating birthdays anniversaries etc. If you are used to 5 star hotels in Asia you will find the rooms average at best and a little dated. I stayed on Saturday 31st August and chose the hotel because I had invited a group of friends to meet me in the hotel's only bar - the Post Bar. Nothing was said at check-in but when I went down to make sure we could get adequate seating in the bar I found it to be closed for a private function causing me considerable inconvenience. Hotels have function rooms and these should be the venues for private functions - not the hotels only bar. I do think hotels that sacrifice their guests in favour of extra money from non-guests do not deserve a return visit. Overall - a very disappointing stay.</v>
      </c>
    </row>
    <row r="367" spans="1:8">
      <c r="A367">
        <f>other_hotels_test!A367</f>
        <v>366</v>
      </c>
      <c r="B367" t="str">
        <f>MID(other_hotels_test!F367,FIND("-r",other_hotels_test!F367,1)+2,9)</f>
        <v>106763619</v>
      </c>
      <c r="C367" t="str">
        <f>other_hotels_test!J367</f>
        <v>“Historic Singapore!!”</v>
      </c>
      <c r="D367" t="str">
        <f>Formatted!N367</f>
        <v>Reviewed 4 May 2011</v>
      </c>
      <c r="E367" t="str">
        <f>Formatted!D367</f>
        <v>5 of 5 stars</v>
      </c>
      <c r="F367" t="str">
        <f>Formatted!E367</f>
        <v xml:space="preserve">5 </v>
      </c>
      <c r="G367" t="str">
        <f t="shared" si="5"/>
        <v>106763619</v>
      </c>
      <c r="H367" t="str">
        <f>other_hotels_test!K367</f>
        <v>Having been to Singapore a few times in the past we've often walked past or sat on the river near the beautiful Fullerton building. With that in mind there was only one place to stay on this particular visit - and we weren't let down! While the inside of the building is a lot more modern than the the wonderful facade suggests it feels extremely classy and continues the upmarket feel you get from the outside of the building. We took a courtyard room which overlooks the main atrium area in the centre of the hotel (it's basically a triangular shaped building with a large covered 'courtyard' type area in the middle). The room was still bright with plenty of natural light and - in all honesty - I'd choose a courtyard over the more expensive Marina view option. The latter overlooks a nice Marina... but it also overlooks a pretty busy road! While the room itself wasn't small the furniture (including the massive bed!!) is pretty chunky so there's not a lot of spare floorspace and the rooms actually don't feel especially large. Bathrooms come with the expected high quality amenities and in our room at least a fantastic walk in shower with a giant rainhead. Breakfast was again everything you'd expect from a 5 star hotel. Japanese Chinese and Western buffets bakery counters fresh eff counters etc etc. Pretty much everything you could want for breakfast was available and we'd especially recommend grabbing a table at the side of the river to start your day! Service wise the Fullerton was spot on. Extremely comptent staff eager to serve. We had one small problem - the TV in our room didn't work when we got there the replacement didn't work and it was only the replacement of the replacement that got it sorted but it's hardly a big deal and was all cleaned up within the first day. In summary the Fullerton looks special and - in my opinion at least - is special. Singapore is full of corporate hotels that all feel pretty much the same to me. For my money the Fullerton offers that little bit more and has a lot more class. Definately my hotel for the next Singapore visit!</v>
      </c>
    </row>
    <row r="368" spans="1:8">
      <c r="A368">
        <f>other_hotels_test!A368</f>
        <v>367</v>
      </c>
      <c r="B368" t="str">
        <f>MID(other_hotels_test!F368,FIND("-r",other_hotels_test!F368,1)+2,9)</f>
        <v>106763619</v>
      </c>
      <c r="C368" t="str">
        <f>other_hotels_test!J368</f>
        <v>“My 2nd Favorite Hotel in the World”</v>
      </c>
      <c r="D368" t="str">
        <f>Formatted!N368</f>
        <v>Reviewed 27 April 2011</v>
      </c>
      <c r="E368" t="str">
        <f>Formatted!D368</f>
        <v>5 of 5 stars</v>
      </c>
      <c r="F368" t="str">
        <f>Formatted!E368</f>
        <v xml:space="preserve">5 </v>
      </c>
      <c r="G368" t="str">
        <f t="shared" si="5"/>
        <v>106763619</v>
      </c>
      <c r="H368" t="str">
        <f>other_hotels_test!K368</f>
        <v>Stunning service location rooms smiles cleanliness and old world charm. You will be surprised and charmed at every turn.</v>
      </c>
    </row>
    <row r="369" spans="1:8">
      <c r="A369">
        <f>other_hotels_test!A369</f>
        <v>368</v>
      </c>
      <c r="B369" t="str">
        <f>MID(other_hotels_test!F369,FIND("-r",other_hotels_test!F369,1)+2,9)</f>
        <v>106763619</v>
      </c>
      <c r="C369" t="str">
        <f>other_hotels_test!J369</f>
        <v>“The most unforgettable hotel we've ever been”</v>
      </c>
      <c r="D369" t="str">
        <f>Formatted!N369</f>
        <v>Reviewed 27 April 2011</v>
      </c>
      <c r="E369" t="str">
        <f>Formatted!D369</f>
        <v>5 of 5 stars</v>
      </c>
      <c r="F369" t="str">
        <f>Formatted!E369</f>
        <v xml:space="preserve">5 </v>
      </c>
      <c r="G369" t="str">
        <f t="shared" si="5"/>
        <v>106763619</v>
      </c>
      <c r="H369" t="str">
        <f>other_hotels_test!K369</f>
        <v>We stayed for 1 night in Fullerton hotel just last holy week (April 22to 23.) We had two rooms. One is for my brother with his family; and one for my family. I truly appreciate the warm welcome of all the staff. They made sure we would have a memorable and unforgettable stay in the hotel. The breakfast buffet was delicious. Next time I vist Singapore I will make sure I will stay in this hotel again and one night in their other hotel the Fullerton Bay so that I will experience again their superb service  food and facilities.</v>
      </c>
    </row>
    <row r="370" spans="1:8">
      <c r="A370">
        <f>other_hotels_test!A370</f>
        <v>369</v>
      </c>
      <c r="B370" t="str">
        <f>MID(other_hotels_test!F370,FIND("-r",other_hotels_test!F370,1)+2,9)</f>
        <v>106763619</v>
      </c>
      <c r="C370" t="str">
        <f>other_hotels_test!J370</f>
        <v>“Awesome”</v>
      </c>
      <c r="D370" t="str">
        <f>Formatted!N370</f>
        <v>Reviewed 20 April 2011</v>
      </c>
      <c r="E370" t="str">
        <f>Formatted!D370</f>
        <v>5 of 5 stars</v>
      </c>
      <c r="F370" t="str">
        <f>Formatted!E370</f>
        <v xml:space="preserve">5 </v>
      </c>
      <c r="G370" t="str">
        <f t="shared" si="5"/>
        <v>106763619</v>
      </c>
      <c r="H370" t="str">
        <f>other_hotels_test!K370</f>
        <v>My wife and I spent a romantic evening in one of the suites overlooking clark quay and it was fantastic. Access to the club lounge with free flow moet and a champagne breakfast made it worth while. This coupled with a dinner at the light house made for a very relaxing weekend. The staff in the lounge and the restaurant were attentive and friendly.</v>
      </c>
    </row>
    <row r="371" spans="1:8">
      <c r="A371">
        <f>other_hotels_test!A371</f>
        <v>370</v>
      </c>
      <c r="B371" t="str">
        <f>MID(other_hotels_test!F371,FIND("-r",other_hotels_test!F371,1)+2,9)</f>
        <v>106763619</v>
      </c>
      <c r="C371" t="str">
        <f>other_hotels_test!J371</f>
        <v>“Lux hotel with Dangerous maintenance”</v>
      </c>
      <c r="D371" t="str">
        <f>Formatted!N371</f>
        <v>Reviewed 18 April 2011</v>
      </c>
      <c r="E371" t="str">
        <f>Formatted!D371</f>
        <v>3 of 5 stars</v>
      </c>
      <c r="F371" t="str">
        <f>Formatted!E371</f>
        <v xml:space="preserve">3 </v>
      </c>
      <c r="G371" t="str">
        <f t="shared" si="5"/>
        <v>106763619</v>
      </c>
      <c r="H371" t="str">
        <f>other_hotels_test!K371</f>
        <v>My wife get me a birthday present to celebrate my birthday. The hotel is nice and luxuary. Upgrade the room to have a balcony on the river side. However as a hardware consultants  I notice the Colony style Balcony door ( that door is so heavy... must be over 100Kg) with a broken door closer which function" so well" than it slam shut the door no matter what kind of conditions. Upon my day of departure enjoy my last view of the river scene Go out and help my wife to pack her luggage. And forgot the door closer is a broken door closer. Results Hospitial X-ray broken bone and 1 month of walking Aid.</v>
      </c>
    </row>
    <row r="372" spans="1:8">
      <c r="A372">
        <f>other_hotels_test!A372</f>
        <v>371</v>
      </c>
      <c r="B372" t="str">
        <f>MID(other_hotels_test!F372,FIND("-r",other_hotels_test!F372,1)+2,9)</f>
        <v>148209295</v>
      </c>
      <c r="C372" t="str">
        <f>other_hotels_test!J372</f>
        <v>“Very disappointing room and service”</v>
      </c>
      <c r="D372" t="str">
        <f>Formatted!N372</f>
        <v>Reviewed 29 December 2012</v>
      </c>
      <c r="E372" t="str">
        <f>Formatted!D372</f>
        <v>2 of 5 stars</v>
      </c>
      <c r="F372" t="str">
        <f>Formatted!E372</f>
        <v xml:space="preserve">2 </v>
      </c>
      <c r="G372" t="str">
        <f t="shared" si="5"/>
        <v>148209295</v>
      </c>
      <c r="H372" t="str">
        <f>other_hotels_test!K372</f>
        <v>We were looking forward to stay at this historical place but were very disappointed by the service. We checked in a room on 5th floor a large bedroom with a very nice bathroom with private WC. Unfortunately on the second night  we had to listen to a loud music played by a live band in the Post Bar on the ground floor. The music was so loud and not really pleasant to hear 5 floors above so we decided to watch TV to cover the noise which we had to put also quite loud to listen . After one hour we decided that was a bit too much and contacted the reception. A very polite receptionist proposed to look into this matter but nothing happened. By 10:20 we really had enough and again asked the reception to reduce the volume of the music. The person offered to check and proposed to us another room on 7th floor. After one and half hour of loud music we accepted the offer. What a disappointment! We felt we were "punished " for complaining. The room and the bathroom were much smaller the furniture and the carpet were badly stained and the curtains showed many mold stains which gave a very unpleasant smell of dampness to the room. Meanwhile a few minutes after we've moved I phoned the reception to explain my disappointment  not only did I receive a confirmation that this room was an upgrade but the receptionist had the pleasure to let me know that the music had just stopped! It seems that none of the receptionists I contacted made an enquiry with the band and we received a simple apology for all this trouble and an unpleasant room. This hotel has a very grand facade but the experience was not so grand!</v>
      </c>
    </row>
    <row r="373" spans="1:8">
      <c r="A373">
        <f>other_hotels_test!A373</f>
        <v>372</v>
      </c>
      <c r="B373" t="str">
        <f>MID(other_hotels_test!F373,FIND("-r",other_hotels_test!F373,1)+2,9)</f>
        <v>148209295</v>
      </c>
      <c r="C373" t="str">
        <f>other_hotels_test!J373</f>
        <v>“First Class!”</v>
      </c>
      <c r="D373" t="str">
        <f>Formatted!N373</f>
        <v>Reviewed 28 December 2012</v>
      </c>
      <c r="E373" t="str">
        <f>Formatted!D373</f>
        <v>5 of 5 stars</v>
      </c>
      <c r="F373" t="str">
        <f>Formatted!E373</f>
        <v xml:space="preserve">5 </v>
      </c>
      <c r="G373" t="str">
        <f t="shared" si="5"/>
        <v>148209295</v>
      </c>
      <c r="H373" t="str">
        <f>other_hotels_test!K373</f>
        <v>I treated my wife to a staycation here in Singapore and trusted the reviews on Tripadvisor to help me choose what I hoped would be one of the best hotel experiences available anywhere in the world. And we were not disappointed! From the moment we arrived to the moment we left I felt like a totally valued customer - the staff have impeccable training and were polite attentive and respectful not to mention helpful. The pool area is small however the sun loungers are the most comfortable I have ever lain upon and the ambience and view is superb. The attendants there were falling over themselves to provide us with drinking water towels international newspapers - whatever we wanted. We dined at the hotel restaurant near the lobby. It was a buffet - superb food at what I would consider to be reasonable prices. Free flow beer and a seafood buffet plus barbecue buffet for $88 per person but we were entitled to a discount as we were guests of the hotel. When I went up to get some oysters prawns and sashimi I returned to my table to find freshly barbecued lobsters waiting for us! The waiter had put them there as a 'surprise' for our return and what a pleasant one! Service was attentive but not overbearing and the beers kept coming without my having to ask. We were seated outdoors by the riverside and enjoyed the sunset over the colonial district. We then spent the evening exploring around the quays and returned to our room. It was wonderfully quiet with a comfortable bed soft sheets a deluxe bathroom with rain shower and massive tub good TV and just very very clean which some hotels in Asia can really let themselves down on. Next morning we awoke rested and relaxed and went down for the buffet breakfast which was included in our room rate. There was a line up for tables as the hotel was very full but it was courteously and efficiently managed and we had a coffee and browsed the paper whilst waiting in line. It was worth the wait - I enjoyed fresh fruit croissants excellent selection of a dozen delicious cheeses eggs benedict on a biscuit with amazing sauce and crispy bacon and waffles with naturally sweet berry sauces and real maple syrup. The coffee was excellent. What a glutton! I offer my recommendation without any hesitation - I am sure you will enjoy this superbly managed hotel.</v>
      </c>
    </row>
    <row r="374" spans="1:8">
      <c r="A374">
        <f>other_hotels_test!A374</f>
        <v>373</v>
      </c>
      <c r="B374" t="str">
        <f>MID(other_hotels_test!F374,FIND("-r",other_hotels_test!F374,1)+2,9)</f>
        <v>148209295</v>
      </c>
      <c r="C374" t="str">
        <f>other_hotels_test!J374</f>
        <v>“Best hotel experience ever!”</v>
      </c>
      <c r="D374" t="str">
        <f>Formatted!N374</f>
        <v>Reviewed 28 December 2012</v>
      </c>
      <c r="E374" t="str">
        <f>Formatted!D374</f>
        <v>5 of 5 stars</v>
      </c>
      <c r="F374" t="str">
        <f>Formatted!E374</f>
        <v xml:space="preserve">5 </v>
      </c>
      <c r="G374" t="str">
        <f t="shared" si="5"/>
        <v>148209295</v>
      </c>
      <c r="H374" t="str">
        <f>other_hotels_test!K374</f>
        <v>OK it was Christmas but the Fullerton and it's amazing staff made it a really festive occasion and we detected no tiredness in the smiles and the dozens of "Merry Christmases" which we received which came over as totally genuine.The choir was perfect bringing a lump to the throat when doing the classics and bopping along to the more upbeat numbers. Overall a Christmas we'll never forget. Thank you Fullerton.</v>
      </c>
    </row>
    <row r="375" spans="1:8">
      <c r="A375">
        <f>other_hotels_test!A375</f>
        <v>374</v>
      </c>
      <c r="B375" t="str">
        <f>MID(other_hotels_test!F375,FIND("-r",other_hotels_test!F375,1)+2,9)</f>
        <v>148209295</v>
      </c>
      <c r="C375" t="str">
        <f>other_hotels_test!J375</f>
        <v>“Beautiful hotel Foyer”</v>
      </c>
      <c r="D375" t="str">
        <f>Formatted!N375</f>
        <v>Reviewed 27 December 2012</v>
      </c>
      <c r="E375" t="str">
        <f>Formatted!D375</f>
        <v>5 of 5 stars</v>
      </c>
      <c r="F375" t="str">
        <f>Formatted!E375</f>
        <v xml:space="preserve">5 </v>
      </c>
      <c r="G375" t="str">
        <f t="shared" si="5"/>
        <v>148209295</v>
      </c>
      <c r="H375" t="str">
        <f>other_hotels_test!K375</f>
        <v>We stayed for two nights in one of the loft rooms which is a split level room with views of the Marina. What can I say about this hotel it was stunning as soon as we walked in the foyer which was decorated with a lovely Christmas tree and plentiful of decorations ready for Christmas. Our bedroom was spacious clean and comfortable with a lovely seating area on the balcony although it was quite noisy to sit out there for too long due to the traffic noise. Our loft room entitled us to use the club lounge for breakfast afternoon tea and cocktails with canapés in the evenings. Breakfast was a nice assortment with Asian and Western food with very attentive staff we didn't go for afternoon tea but had cocktails in the evening which was also a pleasant affair. The hotel was a short distance walk from local restaurants and bars although we had a lovely meal in the Jade restaurant in the hotel. We also enjoyed the hotel bar where we found our friend's bottle of scotch where regular bar members can leave their various bottles awaiting their return! I had the obligatory Singapore Sling which I must say was nicer than the one in Raffles! Would definitely go back to this hotel for a future short break.</v>
      </c>
    </row>
    <row r="376" spans="1:8">
      <c r="A376">
        <f>other_hotels_test!A376</f>
        <v>375</v>
      </c>
      <c r="B376" t="str">
        <f>MID(other_hotels_test!F376,FIND("-r",other_hotels_test!F376,1)+2,9)</f>
        <v>144707497</v>
      </c>
      <c r="C376" t="str">
        <f>other_hotels_test!J376</f>
        <v>“Best weekend with superb service”</v>
      </c>
      <c r="D376" t="str">
        <f>Formatted!N376</f>
        <v>Reviewed 6 November 2012</v>
      </c>
      <c r="E376" t="str">
        <f>Formatted!D376</f>
        <v>5 of 5 stars</v>
      </c>
      <c r="F376" t="str">
        <f>Formatted!E376</f>
        <v xml:space="preserve">5 </v>
      </c>
      <c r="G376" t="str">
        <f t="shared" si="5"/>
        <v>144707497</v>
      </c>
      <c r="H376" t="str">
        <f>other_hotels_test!K376</f>
        <v>My partner and I were at Fullerton over the weekend - seeking for some time alone and this was the best place to be at. We were at the Courtyard room for 2 nights and the rooms were very spacious. The bathroom was overlooking the bed area with a window in between and we thought that this was a very romantic idea to go with . We had room service during lunch and it was presented in the most overwhelming way. The best view is from the pool area and to our amazement we had the whole pool to ourselves that night! Easily accessible from the city and major shopping areas..we were just too sad to leave the place at the end of our stay.</v>
      </c>
    </row>
    <row r="377" spans="1:8">
      <c r="A377">
        <f>other_hotels_test!A377</f>
        <v>376</v>
      </c>
      <c r="B377" t="str">
        <f>MID(other_hotels_test!F377,FIND("-r",other_hotels_test!F377,1)+2,9)</f>
        <v>144707497</v>
      </c>
      <c r="C377" t="str">
        <f>other_hotels_test!J377</f>
        <v>“Aging gracefully”</v>
      </c>
      <c r="D377" t="str">
        <f>Formatted!N377</f>
        <v>Reviewed 5 November 2012</v>
      </c>
      <c r="E377" t="str">
        <f>Formatted!D377</f>
        <v>4 of 5 stars</v>
      </c>
      <c r="F377" t="str">
        <f>Formatted!E377</f>
        <v xml:space="preserve">4 </v>
      </c>
      <c r="G377" t="str">
        <f t="shared" si="5"/>
        <v>144707497</v>
      </c>
      <c r="H377" t="str">
        <f>other_hotels_test!K377</f>
        <v>A very nice hotel with everything required by a business traveller in place. Free wifi complimentary bottles of water exemplary location however i didnt dine the breakfast. But it's decor age is showing a bit compared with newer hotels like the Fillerton Bay which is more modernistic in decor and layout. I understand its going through a refit over the next year and I excitedly await the results. Hopefully it's more than a nip and tuck which I heard from some people just replacing carpets and mattresses. This grand old lady is a Singapore icon; it deserves more than just a facelift</v>
      </c>
    </row>
    <row r="378" spans="1:8">
      <c r="A378">
        <f>other_hotels_test!A378</f>
        <v>377</v>
      </c>
      <c r="B378" t="str">
        <f>MID(other_hotels_test!F378,FIND("-r",other_hotels_test!F378,1)+2,9)</f>
        <v>144707497</v>
      </c>
      <c r="C378" t="str">
        <f>other_hotels_test!J378</f>
        <v>“Simply brilliant!”</v>
      </c>
      <c r="D378" t="str">
        <f>Formatted!N378</f>
        <v>Reviewed 4 November 2012</v>
      </c>
      <c r="E378" t="str">
        <f>Formatted!D378</f>
        <v>5 of 5 stars</v>
      </c>
      <c r="F378" t="str">
        <f>Formatted!E378</f>
        <v xml:space="preserve">5 </v>
      </c>
      <c r="G378" t="str">
        <f t="shared" si="5"/>
        <v>144707497</v>
      </c>
      <c r="H378" t="str">
        <f>other_hotels_test!K378</f>
        <v>I signed up for one of their weekend getaway package in Nov 2012 to celebrate my girlfriend's birthday for her. To my amazement the front desk employee offered to upgrade our room to a much bigger suite without any additional costs! This is a simply brilliant hotel. Great location (very near to Raffles Place MRT) and the staff are simply exceptional. Hence i wish to thank the General Manager Mr Giovanni Giovanni Viterale and his team for making our stay an experience to be remembered.</v>
      </c>
    </row>
    <row r="379" spans="1:8">
      <c r="A379">
        <f>other_hotels_test!A379</f>
        <v>378</v>
      </c>
      <c r="B379" t="str">
        <f>MID(other_hotels_test!F379,FIND("-r",other_hotels_test!F379,1)+2,9)</f>
        <v>144707497</v>
      </c>
      <c r="C379" t="str">
        <f>other_hotels_test!J379</f>
        <v>“A Grand Old Dame”</v>
      </c>
      <c r="D379" t="str">
        <f>Formatted!N379</f>
        <v>Reviewed 3 November 2012</v>
      </c>
      <c r="E379" t="str">
        <f>Formatted!D379</f>
        <v>5 of 5 stars</v>
      </c>
      <c r="F379" t="str">
        <f>Formatted!E379</f>
        <v xml:space="preserve">5 </v>
      </c>
      <c r="G379" t="str">
        <f t="shared" si="5"/>
        <v>144707497</v>
      </c>
      <c r="H379" t="str">
        <f>other_hotels_test!K379</f>
        <v>No stay in Singapore is complete without a stay at the Fullerton Hotel a Singapore Sling at the Straits Club and a swim in the infinity pool overlooking Clarke Quay. It can come as no surprise that the Fullerton is a Singapore institution - it exudes a calm class that can't be matched by the young upstart that is Marina Bay Sands. The Loft suite consisting of a lower living area overlooked by the mezzanine bedroom has become my favourite space in my favourite hotel in the world. Service throughout from check-in to the Straits Club is flawless without fawning. Perfect.</v>
      </c>
    </row>
    <row r="380" spans="1:8">
      <c r="A380">
        <f>other_hotels_test!A380</f>
        <v>379</v>
      </c>
      <c r="B380" t="str">
        <f>MID(other_hotels_test!F380,FIND("-r",other_hotels_test!F380,1)+2,9)</f>
        <v>144707497</v>
      </c>
      <c r="C380" t="str">
        <f>other_hotels_test!J380</f>
        <v>“Last word in luxury”</v>
      </c>
      <c r="D380" t="str">
        <f>Formatted!N380</f>
        <v>Reviewed 3 November 2012</v>
      </c>
      <c r="E380" t="str">
        <f>Formatted!D380</f>
        <v>5 of 5 stars</v>
      </c>
      <c r="F380" t="str">
        <f>Formatted!E380</f>
        <v xml:space="preserve">5 </v>
      </c>
      <c r="G380" t="str">
        <f t="shared" si="5"/>
        <v>144707497</v>
      </c>
      <c r="H380" t="str">
        <f>other_hotels_test!K380</f>
        <v>The Fullerton is truly exceptional in every way. Service is superb. Breakfasts are amazing. The variety and quality of foods is truly impressive. Smoked salmon capers cream cheese and bagels plus the omelette bar are a favorite not forgetting delicious mini doughnuts and profiteroles. If you want truly upmarket Chinese food try Jade Restaurant. We had a room service dinner last night. A table was wheeled in to our room and set beautifully including a sunflower in a vase. We had cocktails and the Cosmopolitan I had was the best I've had outside of New York. There are amazing views from our balcony. I'd recommend a quay room on the 6th floor. Rooms are spacius and well appointed bathroom with large deep bath. Love the infinity pool and lazily watching the activity on the water and on the quays from there. Fantastic location easily accessible to so many places. We will definitely be back.</v>
      </c>
    </row>
    <row r="381" spans="1:8">
      <c r="A381">
        <f>other_hotels_test!A381</f>
        <v>380</v>
      </c>
      <c r="B381" t="str">
        <f>MID(other_hotels_test!F381,FIND("-r",other_hotels_test!F381,1)+2,9)</f>
        <v>172932862</v>
      </c>
      <c r="C381" t="str">
        <f>other_hotels_test!J381</f>
        <v>“One of the Best Hotels”</v>
      </c>
      <c r="D381" t="str">
        <f>Formatted!N381</f>
        <v>Reviewed 19 August 2013</v>
      </c>
      <c r="E381" t="str">
        <f>Formatted!D381</f>
        <v>5 of 5 stars</v>
      </c>
      <c r="F381" t="str">
        <f>Formatted!E381</f>
        <v xml:space="preserve">5 </v>
      </c>
      <c r="G381" t="str">
        <f t="shared" si="5"/>
        <v>172932862</v>
      </c>
      <c r="H381" t="str">
        <f>other_hotels_test!K381</f>
        <v>Stayed at The Fullerton on the way to Myanmar for an extended layover and had an excellent experience. The staff was professional and very service-oriented. The location of the hotel makes walking to all of the harbor sites and good restaurants easily accessible. Highly recommend.</v>
      </c>
    </row>
    <row r="382" spans="1:8">
      <c r="A382">
        <f>other_hotels_test!A382</f>
        <v>381</v>
      </c>
      <c r="B382" t="str">
        <f>MID(other_hotels_test!F382,FIND("-r",other_hotels_test!F382,1)+2,9)</f>
        <v>172932862</v>
      </c>
      <c r="C382" t="str">
        <f>other_hotels_test!J382</f>
        <v>“Expected better from the Fullerton”</v>
      </c>
      <c r="D382" t="str">
        <f>Formatted!N382</f>
        <v>Reviewed 19 August 2013</v>
      </c>
      <c r="E382" t="str">
        <f>Formatted!D382</f>
        <v>4 of 5 stars</v>
      </c>
      <c r="F382" t="str">
        <f>Formatted!E382</f>
        <v xml:space="preserve">4 </v>
      </c>
      <c r="G382" t="str">
        <f t="shared" si="5"/>
        <v>172932862</v>
      </c>
      <c r="H382" t="str">
        <f>other_hotels_test!K382</f>
        <v>Our experience at the Fullerton Hotel in Singapore was frustrating in some ways and extremely enjoyable in others. Our family of four (2 adults and 2 young children) reserved two “adjoining” rooms several months prior to our arrival. I actually emailed the reservation staff to ensure there would not be any problems as we would be arriving relatively late (around 10 pm) from Siem Reap and I did not want to have any issues upon our arrival with presumably tired children needing to get to sleep as quickly as possible. Magdalene Lowe (“Reservations Sales Executive”) of the Fullerton did respond clearly via email that “we have noted of request for adjoining rooms”. Well as expected we arrived around 10 pm with tired children and simply wanted to get to our rooms. Unfortunately the reservation clerk declared that our rooms were not “adjoining” but simply “adjacent”. He told us that their definition of “adjoining” simply means the rooms need to be next to each other. Obviously that was not what we reserved nor was it something that would work with our family. Being late with children about to fall over from exhaustion I decided to mitigate my losses and simply put us all in one room instead. Perhaps this is where I would have appreciated a little more effort on the Fullerton Hotel. Our two “adjoining” rooms were to cost around SGD 800 total per night. A single suite (instead of two “adjoining” rooms) would have actually been around SGD 200-300 less per night. So when there is a clear error on the hotel to provide appropriate accommodations to a tired family at a relatively late hour a minor upgrade would have been nice. Instead the reservation clerk simply placed us in the same room category and had an extra bed brought to us. I am not saying what they did was wrong (yes I was technically placed in the room category I reserved) however considering we planned on two “adjoining” rooms to stretch out I simply feel that the Fullerton could have done a little better than what actually occurred. After the extended (and unappreciated) check-in process we went up to our room. The room itself was fairly nice in décor and appointments. It was probably around 40 square meters which would have been perfect size if we had two adjoining rooms. However by the time the cot was included in the room configuration various pieces of furniture including tables and chairs had to be shoved into a corner. Again that was about the last thing we wanted to do at night. The king size bed was certainly comfortable and the bathroom was very spacious. The flat screen television included a nice mix of international channels. Again my impression of the room would have probably been much more positive if we did not feel so compressed. We ate breakfast every morning at the Town Restaurant. Our original reservation included breakfast for all four of us (two rooms with two breakfasts included per room). Well with the adjustment into a single room we now had to pay an extra SGD 50 for our twelve year old daughter and SGD 25 for our six year old son for breakfast. That was not the best bargain of all time as our kids tend to eat maybe a donut or bagel at breakfast. Nevertheless the buffet at the Town Restaurant was actually quite good. A thorough mixture of various foods was a welcome change from our last stop (Cambodia). We did spend a fair amount of time at the hotel pool. Our kids really enjoyed being in the central part of a large city while still enjoying outdoor fun. From the Fullerton we did walk around the central part of Singapore with ease. One day we made it over to the Sands and then walked back through Chinatown. On another day we walked over to the Raffles Hotel. Overall we did enjoy our stay at the Fullerton. Perhaps I am still disappointed in the Fullerton with regard to the room reservation and check-in process. With so many excellent hotels in Singapore I might be more inclined to stay somewhere else on our next visit although I would still certainly consider staying there again at some point.</v>
      </c>
    </row>
    <row r="383" spans="1:8">
      <c r="A383">
        <f>other_hotels_test!A383</f>
        <v>382</v>
      </c>
      <c r="B383" t="str">
        <f>MID(other_hotels_test!F383,FIND("-r",other_hotels_test!F383,1)+2,9)</f>
        <v>172932862</v>
      </c>
      <c r="C383" t="str">
        <f>other_hotels_test!J383</f>
        <v>“The highest in price the lowest in service”</v>
      </c>
      <c r="D383" t="str">
        <f>Formatted!N383</f>
        <v>Reviewed 15 August 2013</v>
      </c>
      <c r="E383" t="str">
        <f>Formatted!D383</f>
        <v>1 of 5 stars</v>
      </c>
      <c r="F383" t="str">
        <f>Formatted!E383</f>
        <v xml:space="preserve">1 </v>
      </c>
      <c r="G383" t="str">
        <f t="shared" si="5"/>
        <v>172932862</v>
      </c>
      <c r="H383" t="str">
        <f>other_hotels_test!K383</f>
        <v>This is the worst hotel I have ever experienced. The room they put me in had broken A/C. The room was exceedingly damp. All of my clothes were musty and moldy by the time I left. The hotel was fully booked for a conference and I could not switch rooms for 2 days. I was not offered compensation until I complained to the hotel. I was only compensated for one of the two awful nights. The service here is exceedingly poor. It took me 5 attempts and over an hour to get toast. The staff is incompetent. The gym is insufficient. The only positive is the location. The food is below average and the price for the food is expensive. I went for business. Never again.</v>
      </c>
    </row>
    <row r="384" spans="1:8">
      <c r="A384">
        <f>other_hotels_test!A384</f>
        <v>383</v>
      </c>
      <c r="B384" t="str">
        <f>MID(other_hotels_test!F384,FIND("-r",other_hotels_test!F384,1)+2,9)</f>
        <v>172932862</v>
      </c>
      <c r="C384" t="str">
        <f>other_hotels_test!J384</f>
        <v>“Great location and service but weird room configuration”</v>
      </c>
      <c r="D384" t="str">
        <f>Formatted!N384</f>
        <v>Reviewed 12 August 2013</v>
      </c>
      <c r="E384" t="str">
        <f>Formatted!D384</f>
        <v>4 of 5 stars</v>
      </c>
      <c r="F384" t="str">
        <f>Formatted!E384</f>
        <v xml:space="preserve">4 </v>
      </c>
      <c r="G384" t="str">
        <f t="shared" si="5"/>
        <v>172932862</v>
      </c>
      <c r="H384" t="str">
        <f>other_hotels_test!K384</f>
        <v>Hard to find a better situated hotel near the CBD of Singapore. Service is excellent and caring. I've tried most of the restaurants and they are uniformly good but the breakfast buffet is a standout. Rooms are ok size wise and the amenities are up to luxury standards. However since the hotel has been converted from the old post office the layout is awkward. I had an outside facing room (versus the atrium) and the windows don't offer much of a view. The pool area and gym are very nice.</v>
      </c>
    </row>
    <row r="385" spans="1:8">
      <c r="A385">
        <f>other_hotels_test!A385</f>
        <v>384</v>
      </c>
      <c r="B385" t="str">
        <f>MID(other_hotels_test!F385,FIND("-r",other_hotels_test!F385,1)+2,9)</f>
        <v>172932862</v>
      </c>
      <c r="C385" t="str">
        <f>other_hotels_test!J385</f>
        <v>“Lovely hotel”</v>
      </c>
      <c r="D385" t="str">
        <f>Formatted!N385</f>
        <v>Reviewed 12 August 2013</v>
      </c>
      <c r="E385" t="str">
        <f>Formatted!D385</f>
        <v>4 of 5 stars</v>
      </c>
      <c r="F385" t="str">
        <f>Formatted!E385</f>
        <v xml:space="preserve">4 </v>
      </c>
      <c r="G385" t="str">
        <f t="shared" si="5"/>
        <v>172932862</v>
      </c>
      <c r="H385" t="str">
        <f>other_hotels_test!K385</f>
        <v>Stayed here a couple of years ago and happy to return. Chose a Collyer suite which includes entry into the club lounge which is probably worth the extra given the cost of drinks in and around the hotel. The suite is large and well furnished although comfortable rather than luxurious. Great location on the river and everywhere appears to be within a 10$ taxi ride ( airport excluded). Liked the nespresso machine with the full range of nespresso pods. Also the 2 large flat screen TVP and office like lounge were great for working and leisure.</v>
      </c>
    </row>
    <row r="386" spans="1:8">
      <c r="A386">
        <f>other_hotels_test!A386</f>
        <v>385</v>
      </c>
      <c r="B386" t="str">
        <f>MID(other_hotels_test!F386,FIND("-r",other_hotels_test!F386,1)+2,9)</f>
        <v>175835670</v>
      </c>
      <c r="C386" t="str">
        <f>other_hotels_test!J386</f>
        <v>“Lovely”</v>
      </c>
      <c r="D386" t="str">
        <f>Formatted!N386</f>
        <v>Reviewed 5 September 2013</v>
      </c>
      <c r="E386" t="str">
        <f>Formatted!D386</f>
        <v>5 of 5 stars</v>
      </c>
      <c r="F386" t="str">
        <f>Formatted!E386</f>
        <v xml:space="preserve">5 </v>
      </c>
      <c r="G386" t="str">
        <f>B386</f>
        <v>175835670</v>
      </c>
      <c r="H386" t="str">
        <f>other_hotels_test!K386</f>
        <v>We recently stayed at The Fullerton Hotel on the way back from Phuket. We were greeted by exceptional hospitality from Rozsel (works at reception) who went out of his way throughout our stay to make it as memorable as possible. We were given a courtyard room which was spacious and had a good sized bathroom. The bed was comfortable and so too were the pillows. If available ask for a Quay room. Whilst a little smaller it has water and city views. Breakfast at The Town restaurant was 5 stars. So much food so much variety and the river views were awesome. The infinity edge pool although only 1.2m deep was clean and refreshing to cool down from the heat. Fantastic location - the hotels in the heart of the CBD a 2min stroll to Raffles Place MRT 3min stroll to boat quay restaurants and 5mins drive to the Marina Bay casino.</v>
      </c>
    </row>
    <row r="387" spans="1:8">
      <c r="A387">
        <f>other_hotels_test!A387</f>
        <v>386</v>
      </c>
      <c r="B387" t="str">
        <f>MID(other_hotels_test!F387,FIND("-r",other_hotels_test!F387,1)+2,9)</f>
        <v>175835670</v>
      </c>
      <c r="C387" t="str">
        <f>other_hotels_test!J387</f>
        <v>“Great service &amp; excellent staff”</v>
      </c>
      <c r="D387" t="str">
        <f>Formatted!N387</f>
        <v>Reviewed 5 September 2013</v>
      </c>
      <c r="E387" t="str">
        <f>Formatted!D387</f>
        <v>5 of 5 stars</v>
      </c>
      <c r="F387" t="str">
        <f>Formatted!E387</f>
        <v xml:space="preserve">5 </v>
      </c>
      <c r="G387" t="str">
        <f t="shared" ref="G387:G449" si="6">B387</f>
        <v>175835670</v>
      </c>
      <c r="H387" t="str">
        <f>other_hotels_test!K387</f>
        <v>We thoroughly enjoyed our stay here. The location of the hotel is perfect for us since we enjoyed staying by the canal area. We booked the Palladian suite which has a balcony &amp; the view of the bay. We received remarkable service from the Straits Club. Staff were excellent and friendly. The rooms were spacious and clean although a bit dated in terms of furnishing and some windows were too small in the master bedroom. Not much can be done about this I suppose due to the fact that it's a heritage building. All in all it's a great place to stay albeit on the pricey side. What stood out for us were the excellent service.</v>
      </c>
    </row>
    <row r="388" spans="1:8">
      <c r="A388">
        <f>other_hotels_test!A388</f>
        <v>387</v>
      </c>
      <c r="B388" t="str">
        <f>MID(other_hotels_test!F388,FIND("-r",other_hotels_test!F388,1)+2,9)</f>
        <v>175835670</v>
      </c>
      <c r="C388" t="str">
        <f>other_hotels_test!J388</f>
        <v>“Outstanding hotel with good service”</v>
      </c>
      <c r="D388" t="str">
        <f>Formatted!N388</f>
        <v>Reviewed 5 September 2013</v>
      </c>
      <c r="E388" t="str">
        <f>Formatted!D388</f>
        <v>5 of 5 stars</v>
      </c>
      <c r="F388" t="str">
        <f>Formatted!E388</f>
        <v xml:space="preserve">5 </v>
      </c>
      <c r="G388" t="str">
        <f t="shared" si="6"/>
        <v>175835670</v>
      </c>
      <c r="H388" t="str">
        <f>other_hotels_test!K388</f>
        <v>Outstanding hotel with good service. The connecting rooms we booked was large and the fresh fruit platter and pastries was a surprise to my wife. The trip was for our wedding anniversary and we have our 2 kids with us who were awed when they saw their own bedroom. The only cons? Take the taxi from the airport instead of taking the shuttle. It's cheaper and won't take forever to get to your hotel.</v>
      </c>
    </row>
    <row r="389" spans="1:8">
      <c r="A389">
        <f>other_hotels_test!A389</f>
        <v>388</v>
      </c>
      <c r="B389" t="str">
        <f>MID(other_hotels_test!F389,FIND("-r",other_hotels_test!F389,1)+2,9)</f>
        <v>175835670</v>
      </c>
      <c r="C389" t="str">
        <f>other_hotels_test!J389</f>
        <v>“Pure luxury”</v>
      </c>
      <c r="D389" t="str">
        <f>Formatted!N389</f>
        <v>Reviewed 4 September 2013</v>
      </c>
      <c r="E389" t="str">
        <f>Formatted!D389</f>
        <v>5 of 5 stars</v>
      </c>
      <c r="F389" t="str">
        <f>Formatted!E389</f>
        <v xml:space="preserve">5 </v>
      </c>
      <c r="G389" t="str">
        <f t="shared" si="6"/>
        <v>175835670</v>
      </c>
      <c r="H389" t="str">
        <f>other_hotels_test!K389</f>
        <v>Everything what you would expect at a top hotel. Service excellent decor excellent. Within walking distance to Chinatown restaurants and shopping. Beautiful old building which was once the Post Office.</v>
      </c>
    </row>
    <row r="390" spans="1:8">
      <c r="A390">
        <f>other_hotels_test!A390</f>
        <v>389</v>
      </c>
      <c r="B390" t="str">
        <f>MID(other_hotels_test!F390,FIND("-r",other_hotels_test!F390,1)+2,9)</f>
        <v>175835670</v>
      </c>
      <c r="C390" t="str">
        <f>other_hotels_test!J390</f>
        <v>“Old hotel”</v>
      </c>
      <c r="D390" t="str">
        <f>Formatted!N390</f>
        <v>Reviewed 4 September 2013</v>
      </c>
      <c r="E390" t="str">
        <f>Formatted!D390</f>
        <v>3 of 5 stars</v>
      </c>
      <c r="F390" t="str">
        <f>Formatted!E390</f>
        <v xml:space="preserve">3 </v>
      </c>
      <c r="G390" t="str">
        <f t="shared" si="6"/>
        <v>175835670</v>
      </c>
      <c r="H390" t="str">
        <f>other_hotels_test!K390</f>
        <v>I accidentally booked the wrong hotel ( supposedly booked the Fullerton bay) and stayed here for 3 nights. Service was very good....staffs are very attentive...however I think the hotel really needs a good renovation.</v>
      </c>
    </row>
    <row r="391" spans="1:8">
      <c r="A391">
        <f>other_hotels_test!A391</f>
        <v>390</v>
      </c>
      <c r="B391" t="str">
        <f>MID(other_hotels_test!F391,FIND("-r",other_hotels_test!F391,1)+2,9)</f>
        <v>132196911</v>
      </c>
      <c r="C391" t="str">
        <f>other_hotels_test!J391</f>
        <v>“Convenient business location but small room”</v>
      </c>
      <c r="D391" t="str">
        <f>Formatted!N391</f>
        <v>Reviewed 18 June 2012</v>
      </c>
      <c r="E391" t="str">
        <f>Formatted!D391</f>
        <v>3 of 5 stars</v>
      </c>
      <c r="F391" t="str">
        <f>Formatted!E391</f>
        <v xml:space="preserve">3 </v>
      </c>
      <c r="G391" t="str">
        <f t="shared" si="6"/>
        <v>132196911</v>
      </c>
      <c r="H391" t="str">
        <f>other_hotels_test!K391</f>
        <v>Stayed here a couple of nights in May 2012. I got a room with the balcony. Was surprised to find the room so small. There was no view at all. Furniture and fixtures are dated. The location is convenient because right in the business district. We went to the lounge for breakfast. The service was bad and selection limited. We had a business luncheon there and the food was good.</v>
      </c>
    </row>
    <row r="392" spans="1:8">
      <c r="A392">
        <f>other_hotels_test!A392</f>
        <v>391</v>
      </c>
      <c r="B392" t="str">
        <f>MID(other_hotels_test!F392,FIND("-r",other_hotels_test!F392,1)+2,9)</f>
        <v>132196911</v>
      </c>
      <c r="C392" t="str">
        <f>other_hotels_test!J392</f>
        <v>“Beautiful place with character”</v>
      </c>
      <c r="D392" t="str">
        <f>Formatted!N392</f>
        <v>Reviewed 16 June 2012</v>
      </c>
      <c r="E392" t="str">
        <f>Formatted!D392</f>
        <v>4 of 5 stars</v>
      </c>
      <c r="F392" t="str">
        <f>Formatted!E392</f>
        <v xml:space="preserve">4 </v>
      </c>
      <c r="G392" t="str">
        <f t="shared" si="6"/>
        <v>132196911</v>
      </c>
      <c r="H392" t="str">
        <f>other_hotels_test!K392</f>
        <v>We do love the Fullerton. It's one of the very rare "old" places in a city that is constantly changing and by the looks of it hasn't got much room for sentiment… The architecture is beautiful the service is great. Although it might need some updating of the rooms. We have stayed there a few times - "normal" rooms and suites. Both were clean and welcoming but and I know the climate is a challenge felt and smelled a little humid. The suites at the top floor don't seem to have that issue. I can only assume that is because they open up to a large roof top terrace while there is no chance to open the windows in the other rooms. If you book there try and make sure you don't get a room facing the lobby. I know it is part of the hotels architecture but somehow not very appealing as the only thing you can see is the inside of the place. The view from the roof is fantastic and the outdoor pool area well worth a visit. Mrs. V</v>
      </c>
    </row>
    <row r="393" spans="1:8">
      <c r="A393">
        <f>other_hotels_test!A393</f>
        <v>392</v>
      </c>
      <c r="B393" t="str">
        <f>MID(other_hotels_test!F393,FIND("-r",other_hotels_test!F393,1)+2,9)</f>
        <v>132196911</v>
      </c>
      <c r="C393" t="str">
        <f>other_hotels_test!J393</f>
        <v>“Great Hotel”</v>
      </c>
      <c r="D393" t="str">
        <f>Formatted!N393</f>
        <v>Reviewed 16 June 2012</v>
      </c>
      <c r="E393" t="str">
        <f>Formatted!D393</f>
        <v>5 of 5 stars</v>
      </c>
      <c r="F393" t="str">
        <f>Formatted!E393</f>
        <v xml:space="preserve">5 </v>
      </c>
      <c r="G393" t="str">
        <f t="shared" si="6"/>
        <v>132196911</v>
      </c>
      <c r="H393" t="str">
        <f>other_hotels_test!K393</f>
        <v>Try to stay in this hotel as often as possible when I am in Singapore on business. Very pleasant good atmosphere and friendly staff. To bad it is often too expensive for our company budget (plus SGD 400 for a room).</v>
      </c>
    </row>
    <row r="394" spans="1:8">
      <c r="A394">
        <f>other_hotels_test!A394</f>
        <v>393</v>
      </c>
      <c r="B394" t="str">
        <f>MID(other_hotels_test!F394,FIND("-r",other_hotels_test!F394,1)+2,9)</f>
        <v>132196911</v>
      </c>
      <c r="C394" t="str">
        <f>other_hotels_test!J394</f>
        <v>“Beautiful classic 5 star hotel excellent location”</v>
      </c>
      <c r="D394" t="str">
        <f>Formatted!N394</f>
        <v>Reviewed 16 June 2012</v>
      </c>
      <c r="E394" t="str">
        <f>Formatted!D394</f>
        <v>5 of 5 stars</v>
      </c>
      <c r="F394" t="str">
        <f>Formatted!E394</f>
        <v xml:space="preserve">5 </v>
      </c>
      <c r="G394" t="str">
        <f t="shared" si="6"/>
        <v>132196911</v>
      </c>
      <c r="H394" t="str">
        <f>other_hotels_test!K394</f>
        <v>From the moment you enter into this hotel you know you are going to have a positive experience. The building itself is stunning - so nice to see a very old building preserved in what is mainly a business district. All the staff we met were so accommodating and helpful. The rooms were very large (we stayed in a Heritage Room) but could do with a small bit of updating. The breakfast buffet is one of the best that I have ever seen. There was a massive variety suiting all tastes and needs including wheat / gluten free options which can sometimes be hard to find. This hotel is expensive but you pay for what you get. It was a fabulous three days and I would be so happy to return at any stage to this historic and beautiful hotel. I would highly recommend it to anyone.</v>
      </c>
    </row>
    <row r="395" spans="1:8">
      <c r="A395">
        <f>other_hotels_test!A395</f>
        <v>394</v>
      </c>
      <c r="B395" t="str">
        <f>MID(other_hotels_test!F395,FIND("-r",other_hotels_test!F395,1)+2,9)</f>
        <v>132196911</v>
      </c>
      <c r="C395" t="str">
        <f>other_hotels_test!J395</f>
        <v>“Lovely hotel”</v>
      </c>
      <c r="D395" t="str">
        <f>Formatted!N395</f>
        <v>Reviewed 15 June 2012</v>
      </c>
      <c r="E395" t="str">
        <f>Formatted!D395</f>
        <v>5 of 5 stars</v>
      </c>
      <c r="F395" t="str">
        <f>Formatted!E395</f>
        <v xml:space="preserve">5 </v>
      </c>
      <c r="G395" t="str">
        <f t="shared" si="6"/>
        <v>132196911</v>
      </c>
      <c r="H395" t="str">
        <f>other_hotels_test!K395</f>
        <v>We visited The Fullerton at the start of June for 3 nights. We had booked at the Pan Pacific but were moved due to renovations being undertaken and we were so pleased once we arrived! From the outside the hotel looks spectacular. It really stands out from the high rise hotels dotted around the Singapore skyline and it really does look impressive. It's in a great location and taxis all around Singapore were reasonable. It is also within walking distance from an MRT station. There are plenty of restaurants in the area too. Inside the lobby is vast clean and well run. The check in desks were efficient and we quickly found ourselves in our room. The room was large well appointed and had a lovely view of the Marina (Quay Room). We had paid for this given other reviews about the lack of view from the internal rooms and we were so pleased we had. There was a small balcony and the doors gave us a full view of the skyline. We could hear very little noise despite being above a main road. The bathroom was also very good with a separate shower and a deep bath. The room was impeccably clean. The hotel presented us with some wine and chocolates which was a lovely surprise and really nice touch. Room service food was good and there is a reasonable selection. The snacks in the Post Bar were excellent and although it is very quiet (we were the only patrons on our visit) the outside area is great in the evening. There was a lot of choice at breakfast although the quality wasn't quite up to what we had expected - the fruit was quite dry and the pancakes and waffles were cold. Overall this was a wonderful hotel and it is hard to find fault.</v>
      </c>
    </row>
    <row r="396" spans="1:8">
      <c r="A396">
        <f>other_hotels_test!A396</f>
        <v>395</v>
      </c>
      <c r="B396" t="str">
        <f>MID(other_hotels_test!F396,FIND("-r",other_hotels_test!F396,1)+2,9)</f>
        <v>190681372</v>
      </c>
      <c r="C396" t="str">
        <f>other_hotels_test!J396</f>
        <v>“Elegant”</v>
      </c>
      <c r="D396" t="str">
        <f>Formatted!N396</f>
        <v>Reviewed 13 January 2014</v>
      </c>
      <c r="E396" t="str">
        <f>Formatted!D396</f>
        <v>5 of 5 stars</v>
      </c>
      <c r="F396" t="str">
        <f>Formatted!E396</f>
        <v xml:space="preserve">5 </v>
      </c>
      <c r="G396" t="str">
        <f t="shared" si="6"/>
        <v>190681372</v>
      </c>
      <c r="H396" t="str">
        <f>other_hotels_test!K396</f>
        <v>Our daughter who teaches in Singapore got us reservations at the Fullerton as a Christmas present. We loved our stay and the Straits Club membership is well worth the $100 / day. The central location and the service make this hotel worth the price.</v>
      </c>
    </row>
    <row r="397" spans="1:8">
      <c r="A397">
        <f>other_hotels_test!A397</f>
        <v>396</v>
      </c>
      <c r="B397" t="str">
        <f>MID(other_hotels_test!F397,FIND("-r",other_hotels_test!F397,1)+2,9)</f>
        <v>190681372</v>
      </c>
      <c r="C397" t="str">
        <f>other_hotels_test!J397</f>
        <v>“Nice enough but not fantastic”</v>
      </c>
      <c r="D397" t="str">
        <f>Formatted!N397</f>
        <v>Reviewed 12 January 2014</v>
      </c>
      <c r="E397" t="str">
        <f>Formatted!D397</f>
        <v>3 of 5 stars</v>
      </c>
      <c r="F397" t="str">
        <f>Formatted!E397</f>
        <v xml:space="preserve">3 </v>
      </c>
      <c r="G397" t="str">
        <f t="shared" si="6"/>
        <v>190681372</v>
      </c>
      <c r="H397" t="str">
        <f>other_hotels_test!K397</f>
        <v>A classic building nicely renovated with a very impressive lobby area that occupies much of the ground floor. A nice location on the river convenient location for most business and tourist purposes. The service is ok but can be a bit slow front desk porters etc. In the Post Bar the staff were not very attentive and didn't know their menu or drinks well enough. The rooms are nicely furnished and quite well equipped; each one is a bit different in layout and size and many have steps up or down once you are inside the room which would not suit everyone. I found it confusing to work out how to control the various lights and the bed side control panel had become disconnected.</v>
      </c>
    </row>
    <row r="398" spans="1:8">
      <c r="A398">
        <f>other_hotels_test!A398</f>
        <v>397</v>
      </c>
      <c r="B398" t="str">
        <f>MID(other_hotels_test!F398,FIND("-r",other_hotels_test!F398,1)+2,9)</f>
        <v>190681372</v>
      </c>
      <c r="C398" t="str">
        <f>other_hotels_test!J398</f>
        <v>“Very Good”</v>
      </c>
      <c r="D398" t="str">
        <f>Formatted!N398</f>
        <v>Reviewed 12 January 2014</v>
      </c>
      <c r="E398" t="str">
        <f>Formatted!D398</f>
        <v>4 of 5 stars</v>
      </c>
      <c r="F398" t="str">
        <f>Formatted!E398</f>
        <v xml:space="preserve">4 </v>
      </c>
      <c r="G398" t="str">
        <f t="shared" si="6"/>
        <v>190681372</v>
      </c>
      <c r="H398" t="str">
        <f>other_hotels_test!K398</f>
        <v>Stayed here for 2 nights as stopover on honeymoon from Sydney to Ko Samui. Great location good sized rooms and well appointed bathrooms and showers. We're asked by telephone and from knock on door if everything was to our liking and were brought a card wine and strawberries as a celebratory gift for our honeymoon. Buffet breakfast is fabulous - there wasn't anything I could think of that wasn't there to choose from!! Would definitely stay here again.....</v>
      </c>
    </row>
    <row r="399" spans="1:8">
      <c r="A399">
        <f>other_hotels_test!A399</f>
        <v>398</v>
      </c>
      <c r="B399" t="str">
        <f>MID(other_hotels_test!F399,FIND("-r",other_hotels_test!F399,1)+2,9)</f>
        <v>190681372</v>
      </c>
      <c r="C399" t="str">
        <f>other_hotels_test!J399</f>
        <v>“A Very Grand Hotel”</v>
      </c>
      <c r="D399" t="str">
        <f>Formatted!N399</f>
        <v>Reviewed 11 January 2014</v>
      </c>
      <c r="E399" t="str">
        <f>Formatted!D399</f>
        <v>4 of 5 stars</v>
      </c>
      <c r="F399" t="str">
        <f>Formatted!E399</f>
        <v xml:space="preserve">4 </v>
      </c>
      <c r="G399" t="str">
        <f t="shared" si="6"/>
        <v>190681372</v>
      </c>
      <c r="H399" t="str">
        <f>other_hotels_test!K399</f>
        <v>Really enjoyed staying at The Fullerton its a grand hotel in a great spot. The breakfast is grand and the staff are friendly. Try to get a view as we had the court rooms which feel a bit closed in but we couldn't afford anything else and I don't think they usually upgrade. Its very expensive to have room service or any drinks etc at the hotel.</v>
      </c>
    </row>
    <row r="400" spans="1:8">
      <c r="A400">
        <f>other_hotels_test!A400</f>
        <v>399</v>
      </c>
      <c r="B400" t="str">
        <f>MID(other_hotels_test!F400,FIND("-r",other_hotels_test!F400,1)+2,9)</f>
        <v>190681372</v>
      </c>
      <c r="C400" t="str">
        <f>other_hotels_test!J400</f>
        <v>“Historic Fullerton Hotel Singapore”</v>
      </c>
      <c r="D400" t="str">
        <f>Formatted!N400</f>
        <v>Reviewed 9 January 2014</v>
      </c>
      <c r="E400" t="str">
        <f>Formatted!D400</f>
        <v>5 of 5 stars</v>
      </c>
      <c r="F400" t="str">
        <f>Formatted!E400</f>
        <v xml:space="preserve">5 </v>
      </c>
      <c r="G400" t="str">
        <f t="shared" si="6"/>
        <v>190681372</v>
      </c>
      <c r="H400" t="str">
        <f>other_hotels_test!K400</f>
        <v>My partner and I chose Fullerton Hotel to celebrate our New Year's Eve and to watch the fire works on the compound of the hotel. We appreciated Fullerton Hotel's colonial style architecture and its majestic look and the ambience it exudes. Staff are courteous and attentive; a great location overlooking the Singapore river and the Cavenagh bridge. We had a very memorable New Year's Eve at Fullerton ! Thank you! Dave &amp; Celia</v>
      </c>
    </row>
    <row r="401" spans="1:8">
      <c r="A401">
        <f>other_hotels_test!A401</f>
        <v>400</v>
      </c>
      <c r="B401" t="str">
        <f>MID(other_hotels_test!F401,FIND("-r",other_hotels_test!F401,1)+2,9)</f>
        <v>130608019</v>
      </c>
      <c r="C401" t="str">
        <f>other_hotels_test!J401</f>
        <v>“Good but not great”</v>
      </c>
      <c r="D401" t="str">
        <f>Formatted!N401</f>
        <v>Reviewed 26 May 2012</v>
      </c>
      <c r="E401" t="str">
        <f>Formatted!D401</f>
        <v>3 of 5 stars</v>
      </c>
      <c r="F401" t="str">
        <f>Formatted!E401</f>
        <v xml:space="preserve">3 </v>
      </c>
      <c r="G401" t="str">
        <f t="shared" si="6"/>
        <v>130608019</v>
      </c>
      <c r="H401" t="str">
        <f>other_hotels_test!K401</f>
        <v>I was expecting something different from this hotel after seeing it being featured in lots of travel TV program and was highly reviewed. There isn't. Location is a plus for the hotel as its located in the heart of the financial district. Most banks / financial institutions are within walking distance MRT station is 2 minutes walk away. There are a number of historical landmarks nearby along the river taking a stroll in the morning / evening should be nice. At check-in I was told that my room doesn't have an outside view the windows actually have a view of the interior space of the lounge / main lobby area and I MUST pay extra for one with view outside. They couldn't be bothered if its my first stay with the hotel nor am booked under corporate bad first impression. The room was kind of small and felt a bit cramped. Breakfast buffet food quality was good not great. There is definitely room for improvement here. Service staff was good but not great. It was a nice experience overall but wasn't something great. For the price paid (~USD230++) its OK I think.</v>
      </c>
    </row>
    <row r="402" spans="1:8">
      <c r="A402">
        <f>other_hotels_test!A402</f>
        <v>401</v>
      </c>
      <c r="B402" t="str">
        <f>MID(other_hotels_test!F402,FIND("-r",other_hotels_test!F402,1)+2,9)</f>
        <v>130608019</v>
      </c>
      <c r="C402" t="str">
        <f>other_hotels_test!J402</f>
        <v>“classic service”</v>
      </c>
      <c r="D402" t="str">
        <f>Formatted!N402</f>
        <v>Reviewed 24 May 2012</v>
      </c>
      <c r="E402" t="str">
        <f>Formatted!D402</f>
        <v>5 of 5 stars</v>
      </c>
      <c r="F402" t="str">
        <f>Formatted!E402</f>
        <v xml:space="preserve">5 </v>
      </c>
      <c r="G402" t="str">
        <f t="shared" si="6"/>
        <v>130608019</v>
      </c>
      <c r="H402" t="str">
        <f>other_hotels_test!K402</f>
        <v>our daughter who ls working in singapore booked this hotel for us as weekend treat. A treat it proved to be as when we arrived we were upgraded to an opulent suite. The service throughout our stay was excellent. The breakfast choice was extensive to cater for all tastes. I would recommend eating it inside rather than on the terrace with the views as the scavenging birds were a thorough nuisance landing on the tables. The hotel is wonderfully placed for exploring the waterfronts.</v>
      </c>
    </row>
    <row r="403" spans="1:8">
      <c r="A403">
        <f>other_hotels_test!A403</f>
        <v>402</v>
      </c>
      <c r="B403" t="str">
        <f>MID(other_hotels_test!F403,FIND("-r",other_hotels_test!F403,1)+2,9)</f>
        <v>130608019</v>
      </c>
      <c r="C403" t="str">
        <f>other_hotels_test!J403</f>
        <v>“Colonial Delight”</v>
      </c>
      <c r="D403" t="str">
        <f>Formatted!N403</f>
        <v>Reviewed 23 May 2012</v>
      </c>
      <c r="E403" t="str">
        <f>Formatted!D403</f>
        <v>5 of 5 stars</v>
      </c>
      <c r="F403" t="str">
        <f>Formatted!E403</f>
        <v xml:space="preserve">5 </v>
      </c>
      <c r="G403" t="str">
        <f t="shared" si="6"/>
        <v>130608019</v>
      </c>
      <c r="H403" t="str">
        <f>other_hotels_test!K403</f>
        <v>We stayed one night in a Quay Room and enjoyed the experience. We arrived early from Dubai and as expected our room was not ready. As we were leaving on an morning flight the next day we had breakfast on arrival on the terrace overlooking the river rather than rush breakfast the next morning. The expresso coffees were most welcome. The selection for breakfast one of the best we have experienced. By the time we had finished breakfast the room was ready. Good sized room again overlooking the river with all the facilities you would expect in a 5 Star property. The public areas were comfortable and pleasant to sit in. The location is one of the best in the city for visitors.</v>
      </c>
    </row>
    <row r="404" spans="1:8">
      <c r="A404">
        <f>other_hotels_test!A404</f>
        <v>403</v>
      </c>
      <c r="B404" t="str">
        <f>MID(other_hotels_test!F404,FIND("-r",other_hotels_test!F404,1)+2,9)</f>
        <v>130608019</v>
      </c>
      <c r="C404" t="str">
        <f>other_hotels_test!J404</f>
        <v>“I travel for business all over the world and this is the worst "luxury" hotel I have ever experienced.”</v>
      </c>
      <c r="D404" t="str">
        <f>Formatted!N404</f>
        <v>Reviewed 21 May 2012</v>
      </c>
      <c r="E404" t="str">
        <f>Formatted!D404</f>
        <v>1 of 5 stars</v>
      </c>
      <c r="F404" t="str">
        <f>Formatted!E404</f>
        <v xml:space="preserve">1 </v>
      </c>
      <c r="G404" t="str">
        <f t="shared" si="6"/>
        <v>130608019</v>
      </c>
      <c r="H404" t="str">
        <f>other_hotels_test!K404</f>
        <v>the Fullerton may have once been one of "the" places to stay but no longer. Service is poor the common areas are as hot and humid as the outside air (ostensibly to save energy but likely to save money) the restaurants feature unbearable waits for food ordered and the price of the Club Lounge which closed at 8pm so not terribly convenient if you are there on business is astronomical. Some of the base rooms with a rack rate of $600 (!!!) have you looking at a solid white wall which makes you feel like you are in a cell; this was the first room i was put in (and mind you i had booked a significant block at the hotel for a group) and housekeeping had attempted to cover up the smell of cigarette smoke on a non-smoking floor with a noxious chemical that burned my throat. Stay very far away!</v>
      </c>
    </row>
    <row r="405" spans="1:8">
      <c r="A405">
        <f>other_hotels_test!A405</f>
        <v>404</v>
      </c>
      <c r="B405" t="str">
        <f>MID(other_hotels_test!F405,FIND("-r",other_hotels_test!F405,1)+2,9)</f>
        <v>130608019</v>
      </c>
      <c r="C405" t="str">
        <f>other_hotels_test!J405</f>
        <v>“Classic opulence!”</v>
      </c>
      <c r="D405" t="str">
        <f>Formatted!N405</f>
        <v>Reviewed 20 May 2012</v>
      </c>
      <c r="E405" t="str">
        <f>Formatted!D405</f>
        <v>5 of 5 stars</v>
      </c>
      <c r="F405" t="str">
        <f>Formatted!E405</f>
        <v xml:space="preserve">5 </v>
      </c>
      <c r="G405" t="str">
        <f t="shared" si="6"/>
        <v>130608019</v>
      </c>
      <c r="H405" t="str">
        <f>other_hotels_test!K405</f>
        <v>Stayed for 2 days with my partner we availed the Book Two Enjoy promotions. We are great admirers of classical architecture and Fullerton has definitely a very grand feel to it. The lobby has this opulent ambiance very beautiful! Checkin/checkout was fast and efficient and the front desk was very accomodating. Our room is a spacious courtyard room with king size bed tub good for 2 rainshower LCD tv ironing board/iron. Nice high ceiling and comfortable lounge chairs overall we love our room. The complimentary buffet breakfast was good with mostly local delicacies and my partner loved their bacon and assorted kueh. Nice location and if the weather permits guests can take a walk the river to see the sights of boat/clarke quay and the museums. There is a nearest boat taxi that took us to the marina bay sands We loved our stay here and will definitely will be back for hopefully a longer stay.</v>
      </c>
    </row>
    <row r="406" spans="1:8">
      <c r="A406">
        <f>other_hotels_test!A406</f>
        <v>405</v>
      </c>
      <c r="B406" t="str">
        <f>MID(other_hotels_test!F406,FIND("-r",other_hotels_test!F406,1)+2,9)</f>
        <v>93956522-</v>
      </c>
      <c r="C406" t="str">
        <f>other_hotels_test!J406</f>
        <v>“One of the best Hotels”</v>
      </c>
      <c r="D406" t="str">
        <f>Formatted!N406</f>
        <v>Reviewed 21 January 2011</v>
      </c>
      <c r="E406" t="str">
        <f>Formatted!D406</f>
        <v>5 of 5 stars</v>
      </c>
      <c r="F406" t="str">
        <f>Formatted!E406</f>
        <v xml:space="preserve">5 </v>
      </c>
      <c r="G406" t="str">
        <f t="shared" si="6"/>
        <v>93956522-</v>
      </c>
      <c r="H406" t="str">
        <f>other_hotels_test!K406</f>
        <v>Stayed there with husband for New Years. One of the best hotels we have ever stayed. Excellent service and no doubt would book again for special occasions. Very good location incredible pool excellent food that surprisingly was reasonably priced.</v>
      </c>
    </row>
    <row r="407" spans="1:8">
      <c r="A407">
        <f>other_hotels_test!A407</f>
        <v>406</v>
      </c>
      <c r="B407" t="str">
        <f>MID(other_hotels_test!F407,FIND("-r",other_hotels_test!F407,1)+2,9)</f>
        <v>93956522-</v>
      </c>
      <c r="C407" t="str">
        <f>other_hotels_test!J407</f>
        <v>“classy hotel excellent service”</v>
      </c>
      <c r="D407" t="str">
        <f>Formatted!N407</f>
        <v>Reviewed 18 January 2011</v>
      </c>
      <c r="E407" t="str">
        <f>Formatted!D407</f>
        <v>5 of 5 stars</v>
      </c>
      <c r="F407" t="str">
        <f>Formatted!E407</f>
        <v xml:space="preserve">5 </v>
      </c>
      <c r="G407" t="str">
        <f t="shared" si="6"/>
        <v>93956522-</v>
      </c>
      <c r="H407" t="str">
        <f>other_hotels_test!K407</f>
        <v>We stayed at the Fullerton Hotel for 1 week just prior to Christmas. The hotel is very very good. you are much better off not getting a courtyard room as they dont have the great outside views or balconies. the fullerton bay hotel which is owned by the fullerton is new kinda trendy they are still working the kinks out of it the fullerton bay hotels staff does not have the friendly attitude you will experience at the fullerton and the food there is not good.</v>
      </c>
    </row>
    <row r="408" spans="1:8">
      <c r="A408">
        <f>other_hotels_test!A408</f>
        <v>407</v>
      </c>
      <c r="B408" t="str">
        <f>MID(other_hotels_test!F408,FIND("-r",other_hotels_test!F408,1)+2,9)</f>
        <v>93956522-</v>
      </c>
      <c r="C408" t="str">
        <f>other_hotels_test!J408</f>
        <v>“Beautiful hotel in a great location”</v>
      </c>
      <c r="D408" t="str">
        <f>Formatted!N408</f>
        <v>Reviewed 17 January 2011</v>
      </c>
      <c r="E408" t="str">
        <f>Formatted!D408</f>
        <v>5 of 5 stars</v>
      </c>
      <c r="F408" t="str">
        <f>Formatted!E408</f>
        <v xml:space="preserve">5 </v>
      </c>
      <c r="G408" t="str">
        <f t="shared" si="6"/>
        <v>93956522-</v>
      </c>
      <c r="H408" t="str">
        <f>other_hotels_test!K408</f>
        <v>Stayed at the Fullerton for 2 nights just before Christmas enroute to a cruise. Great location beautiful foyer great service from the staff. We booked a Quay Room and were given one on the 7th or so floor that faced out to Marina Bay Sands - wonderful view. Room was very clean but squeezy though - with two large suitcases there was not a lot of room to move around. Breakfast in the Town Restaurant was lovely - fresh and tasty and the service was good. Pool area was very nice - great views from the pool. Would definitely stay there again.</v>
      </c>
    </row>
    <row r="409" spans="1:8">
      <c r="A409">
        <f>other_hotels_test!A409</f>
        <v>408</v>
      </c>
      <c r="B409" t="str">
        <f>MID(other_hotels_test!F409,FIND("-r",other_hotels_test!F409,1)+2,9)</f>
        <v>93956522-</v>
      </c>
      <c r="C409" t="str">
        <f>other_hotels_test!J409</f>
        <v>“a very good hotel in a great location.”</v>
      </c>
      <c r="D409" t="str">
        <f>Formatted!N409</f>
        <v>Reviewed 15 January 2011</v>
      </c>
      <c r="E409" t="str">
        <f>Formatted!D409</f>
        <v>4 of 5 stars</v>
      </c>
      <c r="F409" t="str">
        <f>Formatted!E409</f>
        <v xml:space="preserve">4 </v>
      </c>
      <c r="G409" t="str">
        <f t="shared" si="6"/>
        <v>93956522-</v>
      </c>
      <c r="H409" t="str">
        <f>other_hotels_test!K409</f>
        <v>I've stayed here many many times. The location is excellent and the building is very impressive. That said the building - being a conversion - presents some issues. The room sizes can be odd arrangements and the air conditioning is not as good as newer buildings. Despite this I tend to favour staying here when in Singapore. Positives: Location facilities service levels Negatives: air conditioning. Inconsistent rooms</v>
      </c>
    </row>
    <row r="410" spans="1:8">
      <c r="A410">
        <f>other_hotels_test!A410</f>
        <v>409</v>
      </c>
      <c r="B410" t="str">
        <f>MID(other_hotels_test!F410,FIND("-r",other_hotels_test!F410,1)+2,9)</f>
        <v>93956522-</v>
      </c>
      <c r="C410" t="str">
        <f>other_hotels_test!J410</f>
        <v>“Nice - but expected better”</v>
      </c>
      <c r="D410" t="str">
        <f>Formatted!N410</f>
        <v>Reviewed 14 January 2011</v>
      </c>
      <c r="E410" t="str">
        <f>Formatted!D410</f>
        <v>4 of 5 stars</v>
      </c>
      <c r="F410" t="str">
        <f>Formatted!E410</f>
        <v xml:space="preserve">4 </v>
      </c>
      <c r="G410" t="str">
        <f t="shared" si="6"/>
        <v>93956522-</v>
      </c>
      <c r="H410" t="str">
        <f>other_hotels_test!K410</f>
        <v>The building itself is wonderful and historic but the rooms could be better. My room was infested with ants and there was a damp mouldy smell throughout. Other than that however i had a pleasant stay. The staff are friendly and the location is convenient.</v>
      </c>
    </row>
    <row r="411" spans="1:8">
      <c r="A411">
        <f>other_hotels_test!A411</f>
        <v>410</v>
      </c>
      <c r="B411" t="str">
        <f>MID(other_hotels_test!F411,FIND("-r",other_hotels_test!F411,1)+2,9)</f>
        <v>97661222-</v>
      </c>
      <c r="C411" t="str">
        <f>other_hotels_test!J411</f>
        <v>“Singapore's best hotel that has and does it all”</v>
      </c>
      <c r="D411" t="str">
        <f>Formatted!N411</f>
        <v>Reviewed 23 February 2011</v>
      </c>
      <c r="E411" t="str">
        <f>Formatted!D411</f>
        <v>5 of 5 stars</v>
      </c>
      <c r="F411" t="str">
        <f>Formatted!E411</f>
        <v xml:space="preserve">5 </v>
      </c>
      <c r="G411" t="str">
        <f t="shared" si="6"/>
        <v>97661222-</v>
      </c>
      <c r="H411" t="str">
        <f>other_hotels_test!K411</f>
        <v>This visit was especially comfortable and enjoyable thanks to the friendly and 6-star service and attentiveness displayed by The Fullerton Singapore hotel staff. Food was also delicious wish a wide selection of eastern and western delecacies. The location is ideal and the facilities vast.</v>
      </c>
    </row>
    <row r="412" spans="1:8">
      <c r="A412">
        <f>other_hotels_test!A412</f>
        <v>411</v>
      </c>
      <c r="B412" t="str">
        <f>MID(other_hotels_test!F412,FIND("-r",other_hotels_test!F412,1)+2,9)</f>
        <v>97661222-</v>
      </c>
      <c r="C412" t="str">
        <f>other_hotels_test!J412</f>
        <v>“Enjoyable Stay”</v>
      </c>
      <c r="D412" t="str">
        <f>Formatted!N412</f>
        <v>Reviewed 18 February 2011</v>
      </c>
      <c r="E412" t="str">
        <f>Formatted!D412</f>
        <v>5 of 5 stars</v>
      </c>
      <c r="F412" t="str">
        <f>Formatted!E412</f>
        <v xml:space="preserve">5 </v>
      </c>
      <c r="G412" t="str">
        <f t="shared" si="6"/>
        <v>97661222-</v>
      </c>
      <c r="H412" t="str">
        <f>other_hotels_test!K412</f>
        <v>I booked a weekend at The Fullerton under their weekend pacakge for locals. Arrival experience was great. We were allowed to check in at 11am although the standard check in time was 2pm. Check in was quick and very efficient. During the stay we had $88 dining credit which was very handy. He had chocolate buffet and it was good. Breakfast was a good spread and we tried their Dim Sum Buffet before our check out. Late check out at 4pm which was part of the package was also quite handy as we did not have to rush after our lunch. Throughout the stay the staff around the hotel were awesome. From cleaners to the waiters to the porters everyone has a smile and were very corteous. Special thanks to Shivan Pillay who did our check in. He took to our room explained everything in detail and along the way also introduced all the restaurants for dining and their facilities. He was a star! He also offered to show us their new property which was just walking distance from The Fullerton. The hotel was gorgeous. P/S : The Fullerton also allows cross signing privilidges to their newly opened Fullerton Bay Hotel. I had a drink at their rooftop bar Lantern and the view was amazing. Must try!!</v>
      </c>
    </row>
    <row r="413" spans="1:8">
      <c r="A413">
        <f>other_hotels_test!A413</f>
        <v>412</v>
      </c>
      <c r="B413" t="str">
        <f>MID(other_hotels_test!F413,FIND("-r",other_hotels_test!F413,1)+2,9)</f>
        <v>97661222-</v>
      </c>
      <c r="C413" t="str">
        <f>other_hotels_test!J413</f>
        <v>“Impressive place to stay - Grand old building and good service”</v>
      </c>
      <c r="D413" t="str">
        <f>Formatted!N413</f>
        <v>Reviewed 16 February 2011</v>
      </c>
      <c r="E413" t="str">
        <f>Formatted!D413</f>
        <v>5 of 5 stars</v>
      </c>
      <c r="F413" t="str">
        <f>Formatted!E413</f>
        <v xml:space="preserve">5 </v>
      </c>
      <c r="G413" t="str">
        <f t="shared" si="6"/>
        <v>97661222-</v>
      </c>
      <c r="H413" t="str">
        <f>other_hotels_test!K413</f>
        <v>The Fullerton building is a spectacular building contrasting the Marina Bay Sands hotel that was located opposite my Quay Side room. Checkin was brisk enough although the concierge had to be prompted to bring the bags up to the room when registering earlier in the day prior to check in despite being told that the bags would be brought up. The room and bathroom were large and airy. There was a triple make up mirror that the ladies would appreciate. The infinity pool was a pleasant way to observe what was going on in the CBD and on the river. The buffet breakfast had a great selection and meet and greet by all waitstaff was frequent. I enjoyed my two days at the Fullerton immensely and it was such a stark comparison to the Marina Bay Sands where stayed later on in the week where everything seemed so rushed and indifferent.</v>
      </c>
    </row>
    <row r="414" spans="1:8">
      <c r="A414">
        <f>other_hotels_test!A414</f>
        <v>413</v>
      </c>
      <c r="B414" t="str">
        <f>MID(other_hotels_test!F414,FIND("-r",other_hotels_test!F414,1)+2,9)</f>
        <v>97661222-</v>
      </c>
      <c r="C414" t="str">
        <f>other_hotels_test!J414</f>
        <v>“Beautiful Hotel Service OK.”</v>
      </c>
      <c r="D414" t="str">
        <f>Formatted!N414</f>
        <v>Reviewed 9 February 2011</v>
      </c>
      <c r="E414" t="str">
        <f>Formatted!D414</f>
        <v>4 of 5 stars</v>
      </c>
      <c r="F414" t="str">
        <f>Formatted!E414</f>
        <v xml:space="preserve">4 </v>
      </c>
      <c r="G414" t="str">
        <f t="shared" si="6"/>
        <v>97661222-</v>
      </c>
      <c r="H414" t="str">
        <f>other_hotels_test!K414</f>
        <v>I stayed for a week in January this year and found it to be quite nice. My trip was for business and the hotel was in a very convenient location. The best part of my stay was the buffet breakfast by The Singapore River very good best selection I've had yet and food kept perfectly fresh. Overall I found the service to be a bit average but not poor. I recommend staying in the Quay Room with a view outside to the river. The Courtyard Rooms are dark and you can't draw the curtains because the windows look into the Lobby.</v>
      </c>
    </row>
    <row r="415" spans="1:8">
      <c r="A415">
        <f>other_hotels_test!A415</f>
        <v>414</v>
      </c>
      <c r="B415" t="str">
        <f>MID(other_hotels_test!F415,FIND("-r",other_hotels_test!F415,1)+2,9)</f>
        <v>97661222-</v>
      </c>
      <c r="C415" t="str">
        <f>other_hotels_test!J415</f>
        <v>“Very nice architecture but service could be improved.”</v>
      </c>
      <c r="D415" t="str">
        <f>Formatted!N415</f>
        <v>Reviewed 5 February 2011</v>
      </c>
      <c r="E415" t="str">
        <f>Formatted!D415</f>
        <v>4 of 5 stars</v>
      </c>
      <c r="F415" t="str">
        <f>Formatted!E415</f>
        <v xml:space="preserve">4 </v>
      </c>
      <c r="G415" t="str">
        <f t="shared" si="6"/>
        <v>97661222-</v>
      </c>
      <c r="H415" t="str">
        <f>other_hotels_test!K415</f>
        <v>My sister and I stayed in August 2010 for five nights in Singapore. Because we couldn't agree on the hotels we decided to stay in three different hotels. Therefore we stayed two nights at the Raffles two nights at the Fullerton Hotel and one night - for shopping reasons - at the Grand Hyatt. The Fullerton is an amazing hotel from the outside. Inside it's very modern and it doesn't remind of the beautiful exterior facade. As a vintage car fanatic I enjoyed the two beautiful vintage Rolls-Royces (Silver Shadow from the 70s and a Silver Cloud from the 60s) parked next to the entrance for transfers and city tours even though at least outwardly they need a makeover. When we arrived the Prince of the Principality of Liechtenstein (a small country next to Switzerland) stayed in the hotel and there were a lot of security staff for this reason. Nevertheless we have booked a suite with access to the Club Lounge we had to wait very long at the main reception until we were finally led into the lounge where we had to wait another two hours because there the suite was obviously not cleaned yet and it seemed a little bit that no one really cared about. After two hours waiting in the lounge we finally got an upgrade to a beautiful corner suite with a huge terrace on top of the hotel with stunning views of the marina and city skyline. From other guests we have heard that because of the newly opened Fullerton Bay Hotel the hadn't enough trained staff to stand up and therefore there were some service issues. Despite these service problems the staff were very friendly and the pool area overlooking the Singapore River was worth the stay. However I would prefer the Raffles next time.</v>
      </c>
    </row>
    <row r="416" spans="1:8">
      <c r="A416">
        <f>other_hotels_test!A416</f>
        <v>415</v>
      </c>
      <c r="B416" t="str">
        <f>MID(other_hotels_test!F416,FIND("-r",other_hotels_test!F416,1)+2,9)</f>
        <v>194423507</v>
      </c>
      <c r="C416" t="str">
        <f>other_hotels_test!J416</f>
        <v>“Fantastic Fullerton”</v>
      </c>
      <c r="D416" t="str">
        <f>Formatted!N416</f>
        <v>Reviewed 18 February 2014</v>
      </c>
      <c r="E416" t="str">
        <f>Formatted!D416</f>
        <v>5 of 5 stars</v>
      </c>
      <c r="F416" t="str">
        <f>Formatted!E416</f>
        <v xml:space="preserve">5 </v>
      </c>
      <c r="G416" t="str">
        <f t="shared" si="6"/>
        <v>194423507</v>
      </c>
      <c r="H416" t="str">
        <f>other_hotels_test!K416</f>
        <v>If you like a slice of luxury while staying in Singapore and are prepared to pay the price then this is the hotel for you. This place has everything including location overlooking the bay. The staff are excellent in every way and in my opinion can not be faulted. Their attention to detail is beyond criticism they just want to make your stay brilliant. Take a dip in the second floor infinity pool to cool off in the afternoon heat while ordering drinks - hot or cold - from the attentive staff. The room we stayed in had everything to make our stay brilliant including electrically operated curtains from a bedside panel Check in was a breeze as was check out. The choice of food for breakfast in the restaurant was excellent truly international catering for all nations. In my opinion try to get a room overlooking the bay.</v>
      </c>
    </row>
    <row r="417" spans="1:8">
      <c r="A417">
        <f>other_hotels_test!A417</f>
        <v>416</v>
      </c>
      <c r="B417" t="str">
        <f>MID(other_hotels_test!F417,FIND("-r",other_hotels_test!F417,1)+2,9)</f>
        <v>194423507</v>
      </c>
      <c r="C417" t="str">
        <f>other_hotels_test!J417</f>
        <v>“Great location in a very busy city.”</v>
      </c>
      <c r="D417" t="str">
        <f>Formatted!N417</f>
        <v>Reviewed 16 February 2014</v>
      </c>
      <c r="E417" t="str">
        <f>Formatted!D417</f>
        <v>4 of 5 stars</v>
      </c>
      <c r="F417" t="str">
        <f>Formatted!E417</f>
        <v xml:space="preserve">4 </v>
      </c>
      <c r="G417" t="str">
        <f t="shared" si="6"/>
        <v>194423507</v>
      </c>
      <c r="H417" t="str">
        <f>other_hotels_test!K417</f>
        <v>Arriving quite late after a long flight from London the reception was very efficient  when we got into the room we found the safe didn't work and the air conditioning unit was noisy  the hotel switched us to a different ( better ) room with a view over the bay and the Singapore Flyer. Breakfast was excellent but a bit of a bun fight  wide selection of cuisines on offer and freshly cooked omelettes etc available. The hotel staff were all excellent  very friendly and helpful. The location means that transport by taxi  metro or bus are just a step away from the hotel so it's an ideal base for either business or pleasure and many areas of interest are within walking distance.</v>
      </c>
    </row>
    <row r="418" spans="1:8">
      <c r="A418">
        <f>other_hotels_test!A418</f>
        <v>417</v>
      </c>
      <c r="B418" t="str">
        <f>MID(other_hotels_test!F418,FIND("-r",other_hotels_test!F418,1)+2,9)</f>
        <v>194423507</v>
      </c>
      <c r="C418" t="str">
        <f>other_hotels_test!J418</f>
        <v>“Great hotel one of the best”</v>
      </c>
      <c r="D418" t="str">
        <f>Formatted!N418</f>
        <v>Reviewed 15 February 2014</v>
      </c>
      <c r="E418" t="str">
        <f>Formatted!D418</f>
        <v>5 of 5 stars</v>
      </c>
      <c r="F418" t="str">
        <f>Formatted!E418</f>
        <v xml:space="preserve">5 </v>
      </c>
      <c r="G418" t="str">
        <f t="shared" si="6"/>
        <v>194423507</v>
      </c>
      <c r="H418" t="str">
        <f>other_hotels_test!K418</f>
        <v>When travelling most 4/5 star hotels are of good quality but there are few that you remember and really look forward to staying at. The building which used to be the Central Post Office is iconic and every aspect is of high quality. I prefer it in many ways to Raffles.</v>
      </c>
    </row>
    <row r="419" spans="1:8">
      <c r="A419">
        <f>other_hotels_test!A419</f>
        <v>418</v>
      </c>
      <c r="B419" t="str">
        <f>MID(other_hotels_test!F419,FIND("-r",other_hotels_test!F419,1)+2,9)</f>
        <v>194423507</v>
      </c>
      <c r="C419" t="str">
        <f>other_hotels_test!J419</f>
        <v>“Great hotel”</v>
      </c>
      <c r="D419" t="str">
        <f>Formatted!N419</f>
        <v>Reviewed 12 February 2014</v>
      </c>
      <c r="E419" t="str">
        <f>Formatted!D419</f>
        <v>5 of 5 stars</v>
      </c>
      <c r="F419" t="str">
        <f>Formatted!E419</f>
        <v xml:space="preserve">5 </v>
      </c>
      <c r="G419" t="str">
        <f t="shared" si="6"/>
        <v>194423507</v>
      </c>
      <c r="H419" t="str">
        <f>other_hotels_test!K419</f>
        <v>A luxurious building in a nice location.walking distance to Clark quay.chinatownriverside restaurant .Singapore flyersands hotel and marina bay are near by Transportation are multiple and simple.courtesy of the hotel is top.our room 519 was spacious well furnished .bathroom wide with everything .housekeeping is on of the best.they cared about us as if we are the only residents.our four nights were great.the hotel deserves every dollar paid</v>
      </c>
    </row>
    <row r="420" spans="1:8">
      <c r="A420">
        <f>other_hotels_test!A420</f>
        <v>419</v>
      </c>
      <c r="B420" t="str">
        <f>MID(other_hotels_test!F420,FIND("-r",other_hotels_test!F420,1)+2,9)</f>
        <v>194423507</v>
      </c>
      <c r="C420" t="str">
        <f>other_hotels_test!J420</f>
        <v>“Perfect Hotel Awesome Staff - Made Us Feel Special”</v>
      </c>
      <c r="D420" t="str">
        <f>Formatted!N420</f>
        <v>Reviewed 11 February 2014</v>
      </c>
      <c r="E420" t="str">
        <f>Formatted!D420</f>
        <v>5 of 5 stars</v>
      </c>
      <c r="F420" t="str">
        <f>Formatted!E420</f>
        <v xml:space="preserve">5 </v>
      </c>
      <c r="G420" t="str">
        <f t="shared" si="6"/>
        <v>194423507</v>
      </c>
      <c r="H420" t="str">
        <f>other_hotels_test!K420</f>
        <v>We stayed at the Fullerton Hotel for 6 nights and thoroughly enjoyed our experience. The hotel staff were amazing and were so nice but importantly we were made to feel very special by the personal experience they give to their guests. We had room 791 and had amazing views to Marina Bay Sands and across the Bay. It was especially stunning at night when Marina Bay Sands has their light show. The room was very clean and spacious. I would definitely stay here again.</v>
      </c>
    </row>
    <row r="421" spans="1:8">
      <c r="A421">
        <f>other_hotels_test!A421</f>
        <v>420</v>
      </c>
      <c r="B421" t="str">
        <f>MID(other_hotels_test!F421,FIND("-r",other_hotels_test!F421,1)+2,9)</f>
        <v>185461088</v>
      </c>
      <c r="C421" t="str">
        <f>other_hotels_test!J421</f>
        <v>“a bit disappointing”</v>
      </c>
      <c r="D421" t="str">
        <f>Formatted!N421</f>
        <v>Reviewed 22 November 2013</v>
      </c>
      <c r="E421" t="str">
        <f>Formatted!D421</f>
        <v>4 of 5 stars</v>
      </c>
      <c r="F421" t="str">
        <f>Formatted!E421</f>
        <v xml:space="preserve">4 </v>
      </c>
      <c r="G421" t="str">
        <f t="shared" si="6"/>
        <v>185461088</v>
      </c>
      <c r="H421" t="str">
        <f>other_hotels_test!K421</f>
        <v>we stayed here after a trip to vietnam. we had upgraded and booked a marina view room.booking in went fine with very happy helpfull front desk.then up to our room..........it was tiny...........there is nowhere to put your bags...we had to put one suitcase either side of the tv on luggage racks and doing so impeded access to the main door and the other was half way across the bathroom door.the marina view can only be seen from a standing postition out on the baconey.first day there we were out all day and when we returned around 7pmwe found a staff member making our bed and no other room cleaning service had been done.dirty cups from our morning coffee still there.we had dinner/buffet in the town restuarant and it was magnificent as was the service.magnificent hotel in a great location but for what they charge we will stay somewhere else on our next visit to singapore.</v>
      </c>
    </row>
    <row r="422" spans="1:8">
      <c r="A422">
        <f>other_hotels_test!A422</f>
        <v>421</v>
      </c>
      <c r="B422" t="str">
        <f>MID(other_hotels_test!F422,FIND("-r",other_hotels_test!F422,1)+2,9)</f>
        <v>185461088</v>
      </c>
      <c r="C422" t="str">
        <f>other_hotels_test!J422</f>
        <v>“Oriental Fullerton great architecture beautiful Hotel”</v>
      </c>
      <c r="D422" t="str">
        <f>Formatted!N422</f>
        <v>Reviewed 22 November 2013</v>
      </c>
      <c r="E422" t="str">
        <f>Formatted!D422</f>
        <v>5 of 5 stars</v>
      </c>
      <c r="F422" t="str">
        <f>Formatted!E422</f>
        <v xml:space="preserve">5 </v>
      </c>
      <c r="G422" t="str">
        <f t="shared" si="6"/>
        <v>185461088</v>
      </c>
      <c r="H422" t="str">
        <f>other_hotels_test!K422</f>
        <v>Great location close to the city center with plenty of taxi and MRT station nearby! Brilliant oriental and eastern choice of breakfast buffet. King size bed with a spacious room very comfortable pillows and duvets! We came in Nov with lovely Christmas decorations! There are also a 'festive desk' for all kind of ' festive activities'! Very lovely hotel close to the city center!</v>
      </c>
    </row>
    <row r="423" spans="1:8">
      <c r="A423">
        <f>other_hotels_test!A423</f>
        <v>422</v>
      </c>
      <c r="B423" t="str">
        <f>MID(other_hotels_test!F423,FIND("-r",other_hotels_test!F423,1)+2,9)</f>
        <v>185461088</v>
      </c>
      <c r="C423" t="str">
        <f>other_hotels_test!J423</f>
        <v>“World's most expensive coffee??”</v>
      </c>
      <c r="D423" t="str">
        <f>Formatted!N423</f>
        <v>Reviewed 21 November 2013</v>
      </c>
      <c r="E423" t="str">
        <f>Formatted!D423</f>
        <v>3 of 5 stars</v>
      </c>
      <c r="F423" t="str">
        <f>Formatted!E423</f>
        <v xml:space="preserve">3 </v>
      </c>
      <c r="G423" t="str">
        <f t="shared" si="6"/>
        <v>185461088</v>
      </c>
      <c r="H423" t="str">
        <f>other_hotels_test!K423</f>
        <v>The hotel has a good location for business travellers and the rooms are comfortable. Do not order a coffee here as whether at the lounge or at the cafe for breakfast it's over S$14 for a cup!! That's crazy.</v>
      </c>
    </row>
    <row r="424" spans="1:8">
      <c r="A424">
        <f>other_hotels_test!A424</f>
        <v>423</v>
      </c>
      <c r="B424" t="str">
        <f>MID(other_hotels_test!F424,FIND("-r",other_hotels_test!F424,1)+2,9)</f>
        <v>185461088</v>
      </c>
      <c r="C424" t="str">
        <f>other_hotels_test!J424</f>
        <v>“Beautiful Hotel”</v>
      </c>
      <c r="D424" t="str">
        <f>Formatted!N424</f>
        <v>Reviewed 20 November 2013</v>
      </c>
      <c r="E424" t="str">
        <f>Formatted!D424</f>
        <v>4 of 5 stars</v>
      </c>
      <c r="F424" t="str">
        <f>Formatted!E424</f>
        <v xml:space="preserve">4 </v>
      </c>
      <c r="G424" t="str">
        <f t="shared" si="6"/>
        <v>185461088</v>
      </c>
      <c r="H424" t="str">
        <f>other_hotels_test!K424</f>
        <v>The Fullerton Hotel is fantastic. It's in a marvellous old building with lots of charm and character. The rooms are spacious the beds and pillows are comfortable. The bathroom was exceptional in my Quay room HUGE! Great oversized towels and replenished daily with lovely Bulgari toiletries. The pool area has a great atmosphere and the staff member there was very attentive and friendly. The hotel is quite expensive as you would expect and mostly represents what I think is good value for money. Nothing however prepared me for the price of coffee in the lobby... $12SGD plus 17% tax for what appeared to be burnt filter coffee. I'd definitely give that a miss next time! Everything else was great including staff and service. We had a problem with the mini bar in that it was hot instead of chilled and it did take two days to fix but I haven't let that impact my rating of the Fullerton as the staff were very attentive and efficient in trying to resolve the issue. Location was superb although nearby restaurants are expensive also. We had much better luck with food at the hawker centres delicious and very cheap. Taxis are very affordable too so jump in a cab and head out for some better dinner options! I would definitely like to stay at the Fullerton again and I can also recommend the Prelude rooftop bar (I think it is part of the hotel although I might be mistaken) across the street for great drinks and exceptional views.</v>
      </c>
    </row>
    <row r="425" spans="1:8">
      <c r="A425">
        <f>other_hotels_test!A425</f>
        <v>424</v>
      </c>
      <c r="B425" t="str">
        <f>MID(other_hotels_test!F425,FIND("-r",other_hotels_test!F425,1)+2,9)</f>
        <v>185461088</v>
      </c>
      <c r="C425" t="str">
        <f>other_hotels_test!J425</f>
        <v>“Best of the best”</v>
      </c>
      <c r="D425" t="str">
        <f>Formatted!N425</f>
        <v>Reviewed 16 November 2013</v>
      </c>
      <c r="E425" t="str">
        <f>Formatted!D425</f>
        <v>5 of 5 stars</v>
      </c>
      <c r="F425" t="str">
        <f>Formatted!E425</f>
        <v xml:space="preserve">5 </v>
      </c>
      <c r="G425" t="str">
        <f t="shared" si="6"/>
        <v>185461088</v>
      </c>
      <c r="H425" t="str">
        <f>other_hotels_test!K425</f>
        <v>We stayed here for 8 nights with the straits club - staff were wonderful - hotel fabulous we had breakfast both in strait club and downstairs - catered for all. Great feeling and they made you feel like you were at home. Choose the strait lounge worth the money</v>
      </c>
    </row>
    <row r="426" spans="1:8">
      <c r="A426">
        <f>other_hotels_test!A426</f>
        <v>425</v>
      </c>
      <c r="B426" t="str">
        <f>MID(other_hotels_test!F426,FIND("-r",other_hotels_test!F426,1)+2,9)</f>
        <v>181327487</v>
      </c>
      <c r="C426" t="str">
        <f>other_hotels_test!J426</f>
        <v>“Classic”</v>
      </c>
      <c r="D426" t="str">
        <f>Formatted!N426</f>
        <v>Reviewed 17 October 2013</v>
      </c>
      <c r="E426" t="str">
        <f>Formatted!D426</f>
        <v>5 of 5 stars</v>
      </c>
      <c r="F426" t="str">
        <f>Formatted!E426</f>
        <v xml:space="preserve">5 </v>
      </c>
      <c r="G426" t="str">
        <f t="shared" si="6"/>
        <v>181327487</v>
      </c>
      <c r="H426" t="str">
        <f>other_hotels_test!K426</f>
        <v>It was a great honeymoon gift from my sister in law. The hotel has a classic old-style spirit with historical value. The location is quite easy to access and has a nice view close to the river. The service was also very good they helped us quickly when we need to print some documents. They also sell a 3 kinds of teddy bear merchandises and we bought the postman teddy bear as souvenir. Overall it's Excellent.</v>
      </c>
    </row>
    <row r="427" spans="1:8">
      <c r="A427">
        <f>other_hotels_test!A427</f>
        <v>426</v>
      </c>
      <c r="B427" t="str">
        <f>MID(other_hotels_test!F427,FIND("-r",other_hotels_test!F427,1)+2,9)</f>
        <v>181327487</v>
      </c>
      <c r="C427" t="str">
        <f>other_hotels_test!J427</f>
        <v>“Club rooms very tired and worn now”</v>
      </c>
      <c r="D427" t="str">
        <f>Formatted!N427</f>
        <v>Reviewed 17 October 2013</v>
      </c>
      <c r="E427" t="str">
        <f>Formatted!D427</f>
        <v>2 of 5 stars</v>
      </c>
      <c r="F427" t="str">
        <f>Formatted!E427</f>
        <v xml:space="preserve">2 </v>
      </c>
      <c r="G427" t="str">
        <f t="shared" si="6"/>
        <v>181327487</v>
      </c>
      <c r="H427" t="str">
        <f>other_hotels_test!K427</f>
        <v>Date of stay 15 + 16 Oct 2013 Room 529. I am somewhat sad to be writing this review as I have often stayed at Fullerton and found it to be very good for business travel. The public areas are awesome the gym is good and it is walking distance to CBD. However the rooms are now very worn and tired and no longer appropriate for top end business travel. I stayed this time in a Club room No 529 - the room reeked (and I mean really reeked) of mould. The nice people from housekeeping brought in two dehumidifiers and sprayed lots of Glen 20 to get rid of the smell but it didnt work. I took photos with my iPad and will try to attach those - in the bathroom on the mirror there are huge mould blooms visibly growing behind the glass and there is mould in the shower stall. In the room the Powerpoints are coming out of the wall and the gyprock ceiling is warped in places and showing signs of water damage. I real pity. I was there for work so I couldnt be bothered trying to move rooms as was staying only two nights but it was pretty bad actually. If I had had my wife and kids I would have moved. I will preference staying at Mandarin Oriental or the newer Fullerton Bay next time.</v>
      </c>
    </row>
    <row r="428" spans="1:8">
      <c r="A428">
        <f>other_hotels_test!A428</f>
        <v>427</v>
      </c>
      <c r="B428" t="str">
        <f>MID(other_hotels_test!F428,FIND("-r",other_hotels_test!F428,1)+2,9)</f>
        <v>181327487</v>
      </c>
      <c r="C428" t="str">
        <f>other_hotels_test!J428</f>
        <v>“Slick service in a grand old hotel”</v>
      </c>
      <c r="D428" t="str">
        <f>Formatted!N428</f>
        <v>Reviewed 15 October 2013</v>
      </c>
      <c r="E428" t="str">
        <f>Formatted!D428</f>
        <v>5 of 5 stars</v>
      </c>
      <c r="F428" t="str">
        <f>Formatted!E428</f>
        <v xml:space="preserve">5 </v>
      </c>
      <c r="G428" t="str">
        <f t="shared" si="6"/>
        <v>181327487</v>
      </c>
      <c r="H428" t="str">
        <f>other_hotels_test!K428</f>
        <v>Stayed here for 5 nights on a business trip. Hotel was everything you could ask for. Flawless service great hotel breakfast large comfortable room. Hotel also in a great location. On the edge of downtown so a short walk to most of the office buildings. Also only a short walk to the restaurant/bar precincts of boat quay and one fullerton. Marina Bay area also only a short stroll.</v>
      </c>
    </row>
    <row r="429" spans="1:8">
      <c r="A429">
        <f>other_hotels_test!A429</f>
        <v>428</v>
      </c>
      <c r="B429" t="str">
        <f>MID(other_hotels_test!F429,FIND("-r",other_hotels_test!F429,1)+2,9)</f>
        <v>181327487</v>
      </c>
      <c r="C429" t="str">
        <f>other_hotels_test!J429</f>
        <v>“Perfect but Outdated”</v>
      </c>
      <c r="D429" t="str">
        <f>Formatted!N429</f>
        <v>Reviewed 15 October 2013</v>
      </c>
      <c r="E429" t="str">
        <f>Formatted!D429</f>
        <v>3 of 5 stars</v>
      </c>
      <c r="F429" t="str">
        <f>Formatted!E429</f>
        <v xml:space="preserve">3 </v>
      </c>
      <c r="G429" t="str">
        <f t="shared" si="6"/>
        <v>181327487</v>
      </c>
      <c r="H429" t="str">
        <f>other_hotels_test!K429</f>
        <v>I have stayed a few times in this hotel and I found each room has quite different structure which I felt quite odd time to time. I bet my room was heavily used by corporate events such as conference so the wall was damaged and edge of mirror was broken. Furniture's quite oddly and unprofessionally painted maybe coverup and toiletry was not up to the level. Food was pretty decent but I wasn't impressed with the quality of food to be honest. The concierge service was very professional and friendly and doorman always warmly welcomed. Free limousine service (only available to the guests) was excellent but annoyed but chauffeur was quite cold. Grand hotel but lacks of details and luxury to some degree. Not a hotel I'd like to pay that much to visit again.</v>
      </c>
    </row>
    <row r="430" spans="1:8">
      <c r="A430">
        <f>other_hotels_test!A430</f>
        <v>429</v>
      </c>
      <c r="B430" t="str">
        <f>MID(other_hotels_test!F430,FIND("-r",other_hotels_test!F430,1)+2,9)</f>
        <v>181327487</v>
      </c>
      <c r="C430" t="str">
        <f>other_hotels_test!J430</f>
        <v>“Top hotel great location”</v>
      </c>
      <c r="D430" t="str">
        <f>Formatted!N430</f>
        <v>Reviewed 13 October 2013</v>
      </c>
      <c r="E430" t="str">
        <f>Formatted!D430</f>
        <v>5 of 5 stars</v>
      </c>
      <c r="F430" t="str">
        <f>Formatted!E430</f>
        <v xml:space="preserve">5 </v>
      </c>
      <c r="G430" t="str">
        <f t="shared" si="6"/>
        <v>181327487</v>
      </c>
      <c r="H430" t="str">
        <f>other_hotels_test!K430</f>
        <v>The Fullerton (not to be confused with the Fullerton Bay owned by the same chain) is a handsome five-star palace in the shell of the General Post Office built by the British in 1919. The eight-story stone building sits at the Marina end of the lovely pedestrian pathway along the Singapore River a short stroll from both the restaurants lining the river and the skyscrapers of the financial district. The interior of the building is an atrium that is richly decorated and visually stunning. The registration desk and a handsome circular staircase are in the center. On one side is a large area with comfortable seats and on the other side there’s an area set up with tables for serving drinks and light meals. The interior of the atrium is predominantly stone and it can get noisy at times. Sunday brunch is popular with families and it turns the lobby into a bit of a zoo. Avoid the area where food is served unless you bring hearing protection or have young children and want to join the fun. Service is perfect. There’s a high level of personal attention and competence but you don’t feel like people are hanging over you. Food and ancillary services are expensive. Guest rooms have a DVD player to go with the TV. There’s a control box on the night table that lets you control the drapes and the lights. There is free and reliable WiFi. Download speed is adequate although it slowed down in the evening perhaps because of heavier use. Upload is slow so be patient if you’re sending files by email. The bathroom was large sparkling clean and well appointed with fluffy oversize bath towels like you get in the UK a positive legacy of British colonial rule. The washstand around the sink would have been small for two people’s stuff. Oddly the drain was not set in the lowest point of the shower so about ½ inch or a centimeter of water remained on the floor after a shower. In addition to the shower there was a big Jacuzzi-style tub. The faucets were the sort of sleek contemporary chrome things that make you yearn for fixtures that are clearly labeled “hot” and “cold” but once you figure them out they’re OK. A majority of the rooms face outwards but there are some less expensive rooms facing into the atrium. I booked one of these but was given a room on the 7th floor with a balcony and a view of the Marina. The room décor was East Asian with a nice balance of traditional wood and fabric and contemporary clean lines. There was a lot of storage space. Everything was in perfect working order. There’s turn-down service and a room refresh in early evening. The person who cleaned and serviced in the morning the room was unusually thorough even for a hotel in this class. All in all a top hotel in a great location with prices to match.</v>
      </c>
    </row>
    <row r="431" spans="1:8">
      <c r="A431">
        <f>other_hotels_test!A431</f>
        <v>430</v>
      </c>
      <c r="B431" t="str">
        <f>MID(other_hotels_test!F431,FIND("-r",other_hotels_test!F431,1)+2,9)</f>
        <v>188218467</v>
      </c>
      <c r="C431" t="str">
        <f>other_hotels_test!J431</f>
        <v>“If-only middle class ”</v>
      </c>
      <c r="D431" t="str">
        <f>Formatted!N431</f>
        <v>Reviewed 21 December 2013</v>
      </c>
      <c r="E431" t="str">
        <f>Formatted!D431</f>
        <v>3 of 5 stars</v>
      </c>
      <c r="F431" t="str">
        <f>Formatted!E431</f>
        <v xml:space="preserve">3 </v>
      </c>
      <c r="G431" t="str">
        <f t="shared" si="6"/>
        <v>188218467</v>
      </c>
      <c r="H431" t="str">
        <f>other_hotels_test!K431</f>
        <v>1. The Air-conditioning is not working and we need to sleep with a pullover because only an ice bear would be comfortable with that temperature. Even after we told the reception twice. 2. Thank god we brought our own shampoo because they do not refill it even after 3 days 3. The breakfast is the most unorganized I have ever seen 4. The concierge is recommending always the sister restaurants. which are not bad ! The only really positive thing is the location. Central to all you need to see in Singapore. !!! But if you are used to first class service the Fullerton lost it.</v>
      </c>
    </row>
    <row r="432" spans="1:8">
      <c r="A432">
        <f>other_hotels_test!A432</f>
        <v>431</v>
      </c>
      <c r="B432" t="str">
        <f>MID(other_hotels_test!F432,FIND("-r",other_hotels_test!F432,1)+2,9)</f>
        <v>188218467</v>
      </c>
      <c r="C432" t="str">
        <f>other_hotels_test!J432</f>
        <v>“Classic Hotel”</v>
      </c>
      <c r="D432" t="str">
        <f>Formatted!N432</f>
        <v>Reviewed 21 December 2013</v>
      </c>
      <c r="E432" t="str">
        <f>Formatted!D432</f>
        <v>5 of 5 stars</v>
      </c>
      <c r="F432" t="str">
        <f>Formatted!E432</f>
        <v xml:space="preserve">5 </v>
      </c>
      <c r="G432" t="str">
        <f t="shared" si="6"/>
        <v>188218467</v>
      </c>
      <c r="H432" t="str">
        <f>other_hotels_test!K432</f>
        <v>Great classic hotel. Great location between river and bay and great facilities. Rooms are perhaps just beginning to show their age. Nice size rooms with ensuite. Free wi-fi in rooms. Hotel links by underground to the Fullerton Bay where facilities can be shared.</v>
      </c>
    </row>
    <row r="433" spans="1:8">
      <c r="A433">
        <f>other_hotels_test!A433</f>
        <v>432</v>
      </c>
      <c r="B433" t="str">
        <f>MID(other_hotels_test!F433,FIND("-r",other_hotels_test!F433,1)+2,9)</f>
        <v>188218467</v>
      </c>
      <c r="C433" t="str">
        <f>other_hotels_test!J433</f>
        <v>“Compliments for Jeric Fuentes who saved Fullerton hotel from a bad review”</v>
      </c>
      <c r="D433" t="str">
        <f>Formatted!N433</f>
        <v>Reviewed 21 December 2013</v>
      </c>
      <c r="E433" t="str">
        <f>Formatted!D433</f>
        <v>4 of 5 stars</v>
      </c>
      <c r="F433" t="str">
        <f>Formatted!E433</f>
        <v xml:space="preserve">4 </v>
      </c>
      <c r="G433" t="str">
        <f t="shared" si="6"/>
        <v>188218467</v>
      </c>
      <c r="H433" t="str">
        <f>other_hotels_test!K433</f>
        <v>There was a major cock-up at Fullerton hotel today (21 Dec). In the first 1.5 hour of my wait (starting from 2pm) I was totally understanding of their situation. It's due to the recent promotion and the peak season the management probably did not prepare for the long wait time for the rooms to be ready. We were told that the room will be ready around 3-4pm; it's fine. At 4 plus I asked one service staff at the counter to help me check if my room is ready. He asked me to wait. I told him I've been waiting for a long time and he gestured to a couple saying that they are waiting too without even bothering to ask how long I've waited. Further waiting really made me lose my patience. I asked for my reservations to be canceled. At this moment Jeric looked into my case. I'm really irritated at this moment as all I could think of is why Fullerton will actually have such problems. It's my expectations of Fullerton that made me extremely disappointed. Jeric told my partner and I that he will help to see to the cleaning of our room; at 5 plus we got the room. I'm not sure of the SOP of Fullerton BUT I thank Jeric for taking our welfare personally.</v>
      </c>
    </row>
    <row r="434" spans="1:8">
      <c r="A434">
        <f>other_hotels_test!A434</f>
        <v>433</v>
      </c>
      <c r="B434" t="str">
        <f>MID(other_hotels_test!F434,FIND("-r",other_hotels_test!F434,1)+2,9)</f>
        <v>188218467</v>
      </c>
      <c r="C434" t="str">
        <f>other_hotels_test!J434</f>
        <v>“Sophisticated City Stay”</v>
      </c>
      <c r="D434" t="str">
        <f>Formatted!N434</f>
        <v>Reviewed 21 December 2013</v>
      </c>
      <c r="E434" t="str">
        <f>Formatted!D434</f>
        <v>5 of 5 stars</v>
      </c>
      <c r="F434" t="str">
        <f>Formatted!E434</f>
        <v xml:space="preserve">5 </v>
      </c>
      <c r="G434" t="str">
        <f t="shared" si="6"/>
        <v>188218467</v>
      </c>
      <c r="H434" t="str">
        <f>other_hotels_test!K434</f>
        <v>We have visited Singapore a number of times and stayed at some of the Orchard Road Hotels as well as Raffles however the Fullerton Hotel was one of the best city hotel experiences we have had. The building itself is a very colonial style and is the original main post office. It is positioned near the financial district which is good for business but should not put off tourists as it is right in the middle of the marina areas. During our stay we had access to the club lounge and this had all of the usual perks incluidng champagne with breakfast! This is a very worthwhile extra as food and drink are generally very expensive in Singapore generally. We would strongly recommend a visit to the bar above the lighthouse restaurant on top of the hotel where you can enjoy cocktails while watching the evening lights and fountains show at the Marina Bay. Rooms and service are everything you would expect from a hotel of this stature but it is the sympathetic combination of modern rooms with the colonial styled and iconic building that make this hotel special. We will certainly be visiting again when next in town.</v>
      </c>
    </row>
    <row r="435" spans="1:8">
      <c r="A435">
        <f>other_hotels_test!A435</f>
        <v>434</v>
      </c>
      <c r="B435" t="str">
        <f>MID(other_hotels_test!F435,FIND("-r",other_hotels_test!F435,1)+2,9)</f>
        <v>188218467</v>
      </c>
      <c r="C435" t="str">
        <f>other_hotels_test!J435</f>
        <v>“First class hotel in every way”</v>
      </c>
      <c r="D435" t="str">
        <f>Formatted!N435</f>
        <v>Reviewed 20 December 2013</v>
      </c>
      <c r="E435" t="str">
        <f>Formatted!D435</f>
        <v>5 of 5 stars</v>
      </c>
      <c r="F435" t="str">
        <f>Formatted!E435</f>
        <v xml:space="preserve">5 </v>
      </c>
      <c r="G435" t="str">
        <f t="shared" si="6"/>
        <v>188218467</v>
      </c>
      <c r="H435" t="str">
        <f>other_hotels_test!K435</f>
        <v>The Fullerton Hotel is among the very best hotels anywhere. It has all the amenities you expect from a five star hotel - but what distinguishes it is the service. It is not merely competent but it demonstrates all the little steps beyond just doing what competence implies. Extremely polite always willing to go that extra step to meet a need or respond to a question the staff is clearly imbued with a culture of personal service. The rooms are large lovely and impeccably kept up. The outdoor pool and pool area are first-class. As for the breakfast it may be the largest most varied and finest breakfast buffet I have ever experienced. Western style Chinese or Japanese - all are offered (and you can blend them). The Duck Congee is quite special as are the noodle soups. My wife and I have stayed at this hotel twice now and would not think of choosing anywhere else in Singapore. It is not cheap - but it offers very good value for a five-star hotel.</v>
      </c>
    </row>
    <row r="436" spans="1:8">
      <c r="A436">
        <f>other_hotels_test!A436</f>
        <v>435</v>
      </c>
      <c r="B436" t="str">
        <f>MID(other_hotels_test!F436,FIND("-r",other_hotels_test!F436,1)+2,9)</f>
        <v>187657446</v>
      </c>
      <c r="C436" t="str">
        <f>other_hotels_test!J436</f>
        <v>“Very good but...”</v>
      </c>
      <c r="D436" t="str">
        <f>Formatted!N436</f>
        <v>Reviewed 15 December 2013</v>
      </c>
      <c r="E436" t="str">
        <f>Formatted!D436</f>
        <v>4 of 5 stars</v>
      </c>
      <c r="F436" t="str">
        <f>Formatted!E436</f>
        <v xml:space="preserve">4 </v>
      </c>
      <c r="G436" t="str">
        <f t="shared" si="6"/>
        <v>187657446</v>
      </c>
      <c r="H436" t="str">
        <f>other_hotels_test!K436</f>
        <v>Location is excellent- in close proximity to restaurants museum etc. Initially found the room a bit "dirty". Some hair in the bath stuck to the internal surface (probably from previous use). Requested that this issue be attended to however it took about 30-45min for someone to come and clean the bathroom (not a good start). Staff was generally helpful. We took a private driver to tour the city and this was great ($55 per hour). We were 3 couples and so it turned up to be fairly reasonable. The driver who works with the hotel was excellent. Incidentally I love roast tomato for breakfast but somehow it was not available in this hotel (Every hotel that I visited so far does serve this product)-Nevertheless- not the end of the world particularly where the choice was excellent. Beautiful and good size pool. Generally an enjoyable stay.</v>
      </c>
    </row>
    <row r="437" spans="1:8">
      <c r="A437">
        <f>other_hotels_test!A437</f>
        <v>436</v>
      </c>
      <c r="B437" t="str">
        <f>MID(other_hotels_test!F437,FIND("-r",other_hotels_test!F437,1)+2,9)</f>
        <v>187657446</v>
      </c>
      <c r="C437" t="str">
        <f>other_hotels_test!J437</f>
        <v>“Just magic!”</v>
      </c>
      <c r="D437" t="str">
        <f>Formatted!N437</f>
        <v>Reviewed 14 December 2013</v>
      </c>
      <c r="E437" t="str">
        <f>Formatted!D437</f>
        <v>5 of 5 stars</v>
      </c>
      <c r="F437" t="str">
        <f>Formatted!E437</f>
        <v xml:space="preserve">5 </v>
      </c>
      <c r="G437" t="str">
        <f t="shared" si="6"/>
        <v>187657446</v>
      </c>
      <c r="H437" t="str">
        <f>other_hotels_test!K437</f>
        <v>I stayed at The Fullerton for a week for work and loved every minute of it! The facade and building itself is beautiful and I arrived just in time for Sunday brunch which was incredible! Christmas decorations huge chocolate fountain with strawberries chocolate houses cakes and macaroons all perfectly presented. Christmas carols were playing it was just magic. A really nice time of year to stay there. The location is perfect right on the river. Service very friendly rooms incredibly spacious. I stayed on the 5th floor and even though there was no view I was still very happy there given the quality of everything else. However as many rooms don't have views just make sure you are aware whether or not you have when when you book so you dont get an unpleasant surprise. Breakfast excellent with a huge amount of choice. Outdoor pool had a great view. All in all I loved it and would highly recommend!</v>
      </c>
    </row>
    <row r="438" spans="1:8">
      <c r="A438">
        <f>other_hotels_test!A438</f>
        <v>437</v>
      </c>
      <c r="B438" t="str">
        <f>MID(other_hotels_test!F438,FIND("-r",other_hotels_test!F438,1)+2,9)</f>
        <v>187657446</v>
      </c>
      <c r="C438" t="str">
        <f>other_hotels_test!J438</f>
        <v>“3 days in Fullerton”</v>
      </c>
      <c r="D438" t="str">
        <f>Formatted!N438</f>
        <v>Reviewed 14 December 2013</v>
      </c>
      <c r="E438" t="str">
        <f>Formatted!D438</f>
        <v>5 of 5 stars</v>
      </c>
      <c r="F438" t="str">
        <f>Formatted!E438</f>
        <v xml:space="preserve">5 </v>
      </c>
      <c r="G438" t="str">
        <f t="shared" si="6"/>
        <v>187657446</v>
      </c>
      <c r="H438" t="str">
        <f>other_hotels_test!K438</f>
        <v>We visited in Fullerton 3 days. The service of this hotel was good and the room with small balcony and view to harbour was nice. The bathroom had space enough. The minibar was warm when we came in the room and we informed that and we got a new one within couple of minutes. Good and quick service! There are lot of nice restaurants near this hotel so you can easily find good lunch and dinner places. The only thing I like to repair was paintings on the balcony door. It was in not the five star standard.</v>
      </c>
    </row>
    <row r="439" spans="1:8">
      <c r="A439">
        <f>other_hotels_test!A439</f>
        <v>438</v>
      </c>
      <c r="B439" t="str">
        <f>MID(other_hotels_test!F439,FIND("-r",other_hotels_test!F439,1)+2,9)</f>
        <v>187657446</v>
      </c>
      <c r="C439" t="str">
        <f>other_hotels_test!J439</f>
        <v>“A Great Hotel!”</v>
      </c>
      <c r="D439" t="str">
        <f>Formatted!N439</f>
        <v>Reviewed 14 December 2013</v>
      </c>
      <c r="E439" t="str">
        <f>Formatted!D439</f>
        <v>5 of 5 stars</v>
      </c>
      <c r="F439" t="str">
        <f>Formatted!E439</f>
        <v xml:space="preserve">5 </v>
      </c>
      <c r="G439" t="str">
        <f t="shared" si="6"/>
        <v>187657446</v>
      </c>
      <c r="H439" t="str">
        <f>other_hotels_test!K439</f>
        <v>This hotel is perfect for family travelling together. They have game consoles for kids entertainment for adult all in all they have thought of everything that you might need. The room was sizable and comfortable. I couldn't ask for more.</v>
      </c>
    </row>
    <row r="440" spans="1:8">
      <c r="A440">
        <f>other_hotels_test!A440</f>
        <v>439</v>
      </c>
      <c r="B440" t="str">
        <f>MID(other_hotels_test!F440,FIND("-r",other_hotels_test!F440,1)+2,9)</f>
        <v>187657446</v>
      </c>
      <c r="C440" t="str">
        <f>other_hotels_test!J440</f>
        <v>“Worth staying at.”</v>
      </c>
      <c r="D440" t="str">
        <f>Formatted!N440</f>
        <v>Reviewed 14 December 2013</v>
      </c>
      <c r="E440" t="str">
        <f>Formatted!D440</f>
        <v>4 of 5 stars</v>
      </c>
      <c r="F440" t="str">
        <f>Formatted!E440</f>
        <v xml:space="preserve">4 </v>
      </c>
      <c r="G440" t="str">
        <f t="shared" si="6"/>
        <v>187657446</v>
      </c>
      <c r="H440" t="str">
        <f>other_hotels_test!K440</f>
        <v>I typically stay at The Fullerton Hotel for business. Fancy cars are usually parked outside. Friendly and attentive hotel staff spacious and clean rooms. The pool is definitely worth a swim in. The in room dining service was good - I had the Japanese breakfast and Nasi Goreng aka Indonesian Fried Rice. Central location for me since The Fullerton Hotel is less than a 30 second walk to my firm's satellite office. There are some low key places to eat or grab an after work drink with colleagues in Boat Quay or Clarke Quay which are in walking distance. Post Bar in the hotel is also a chill spot. The hotel is also a very close walk to Singapore's landmark Merlion and check out the laser and water show in the evening at the Marina Bay Sands. The drawbacks: 1.) The spotty/unreliable Wi-fi connection...it's been an issue for the last three years and I don't expect the problem to be resolved anytime soon 2.) The rooms can be cold and the bed can sometimes be damp from the A/C running 24/7 - let's face it Singapore is always hot and humid.</v>
      </c>
    </row>
    <row r="441" spans="1:8">
      <c r="A441">
        <f>other_hotels_test!A441</f>
        <v>440</v>
      </c>
      <c r="B441" t="str">
        <f>MID(other_hotels_test!F441,FIND("-r",other_hotels_test!F441,1)+2,9)</f>
        <v>219189931</v>
      </c>
      <c r="C441" t="str">
        <f>other_hotels_test!J441</f>
        <v>“Full of charm but better value elsewhere”</v>
      </c>
      <c r="D441" t="str">
        <f>Formatted!N441</f>
        <v>Reviewed 3 August 2014</v>
      </c>
      <c r="E441" t="str">
        <f>Formatted!D441</f>
        <v>4 of 5 stars</v>
      </c>
      <c r="F441" t="str">
        <f>Formatted!E441</f>
        <v xml:space="preserve">4 </v>
      </c>
      <c r="G441" t="str">
        <f t="shared" si="6"/>
        <v>219189931</v>
      </c>
      <c r="H441" t="str">
        <f>other_hotels_test!K441</f>
        <v>It was a lovely stay and we had a harbour view room but for the price we will stay somewhere else next time. Everyone was very pleasant but again we have had more attentive service at other accommodation. We also used Straits Club facilities as did numerous families with very young children who used evening canapés as family feeding tIme. We had a nice time but as stated could get better value elsewhere.</v>
      </c>
    </row>
    <row r="442" spans="1:8">
      <c r="A442">
        <f>other_hotels_test!A442</f>
        <v>441</v>
      </c>
      <c r="B442" t="str">
        <f>MID(other_hotels_test!F442,FIND("-r",other_hotels_test!F442,1)+2,9)</f>
        <v>219189931</v>
      </c>
      <c r="C442" t="str">
        <f>other_hotels_test!J442</f>
        <v>“Really excellent”</v>
      </c>
      <c r="D442" t="str">
        <f>Formatted!N442</f>
        <v>Reviewed 2 August 2014</v>
      </c>
      <c r="E442" t="str">
        <f>Formatted!D442</f>
        <v>5 of 5 stars</v>
      </c>
      <c r="F442" t="str">
        <f>Formatted!E442</f>
        <v xml:space="preserve">5 </v>
      </c>
      <c r="G442" t="str">
        <f t="shared" si="6"/>
        <v>219189931</v>
      </c>
      <c r="H442" t="str">
        <f>other_hotels_test!K442</f>
        <v>It was our 6th stay and another memorable one. If you enjoy staying in a beautiful historical landmark well located with excellent service then the Fullerton is the right choice. The highlights for us are: 1) Heritage room 2)Breakfast at the Towns restaurant right by the river and with a beautiful over the park across it as well as some colonial buildings. 3) The pool right above the restaurant: from there you enjoy a 180 degrees view while swimming...4) The various restaurants especially the Lighthouse: located on the top floor it overlooks a small bay with the huge Marina Bay Sands in the background: not only is the italian food delicious but the view is once more gorgeous ( the rooftop terrace just above is a good place to propose by the way).5) As a guest of the Fullerton hotel you can enjoy the rooftop pool and bar of the Fullerton Bay hotel located across the street: do not miss it if you have time. 6) The Clifford restaurant ( excellent mussels sea bass..) and the Clifford Pier( singaporan food) restaurant at the Fullerton Bay hotel are excellent. Overall a very good choice and our favorite in Singapore.</v>
      </c>
    </row>
    <row r="443" spans="1:8">
      <c r="A443">
        <f>other_hotels_test!A443</f>
        <v>442</v>
      </c>
      <c r="B443" t="str">
        <f>MID(other_hotels_test!F443,FIND("-r",other_hotels_test!F443,1)+2,9)</f>
        <v>219189931</v>
      </c>
      <c r="C443" t="str">
        <f>other_hotels_test!J443</f>
        <v>“A grande dame”</v>
      </c>
      <c r="D443" t="str">
        <f>Formatted!N443</f>
        <v>Reviewed 1 August 2014</v>
      </c>
      <c r="E443" t="str">
        <f>Formatted!D443</f>
        <v>5 of 5 stars</v>
      </c>
      <c r="F443" t="str">
        <f>Formatted!E443</f>
        <v xml:space="preserve">5 </v>
      </c>
      <c r="G443" t="str">
        <f t="shared" si="6"/>
        <v>219189931</v>
      </c>
      <c r="H443" t="str">
        <f>other_hotels_test!K443</f>
        <v>Beautifully restored and elegantly furnished. This used to be the old post office and retains most of its charming colonial architecture. Service here is excellent although some of the rooms need some refurbishment as they have been in use for over 10 years. The lobby area (which includes a cozy bar) is very inviting with filtered light coming in from the skylight above and is an ideal place to meet people. It is therefore a popular meeting area also due to its central location in CBD Singapore. Rooms are spacious with high ceilings. Restaurants are all good.</v>
      </c>
    </row>
    <row r="444" spans="1:8">
      <c r="A444">
        <f>other_hotels_test!A444</f>
        <v>443</v>
      </c>
      <c r="B444" t="str">
        <f>MID(other_hotels_test!F444,FIND("-r",other_hotels_test!F444,1)+2,9)</f>
        <v>219189931</v>
      </c>
      <c r="C444" t="str">
        <f>other_hotels_test!J444</f>
        <v>“Still Very Good; Starting to show its Age”</v>
      </c>
      <c r="D444" t="str">
        <f>Formatted!N444</f>
        <v>Reviewed 1 August 2014</v>
      </c>
      <c r="E444" t="str">
        <f>Formatted!D444</f>
        <v>4 of 5 stars</v>
      </c>
      <c r="F444" t="str">
        <f>Formatted!E444</f>
        <v xml:space="preserve">4 </v>
      </c>
      <c r="G444" t="str">
        <f t="shared" si="6"/>
        <v>219189931</v>
      </c>
      <c r="H444" t="str">
        <f>other_hotels_test!K444</f>
        <v>I have been lucky enough to stay at The Fullerton when it first opened and several times after when it was still fresh and new. I haven't been for quite some time but it hasn't disappointed. The doorman still remembers me and the family and the location restaurants breakfasts etc. are still excellent. They clearly have not done a major refurbishment in the 15 years I have been staying here and the rooms are starting to show their age. There is however no better location in Singapore in my view and prices are not overly expensive for a hotel of this standing so well worth considering the Fullerton for your next stay.</v>
      </c>
    </row>
    <row r="445" spans="1:8">
      <c r="A445">
        <f>other_hotels_test!A445</f>
        <v>444</v>
      </c>
      <c r="B445" t="str">
        <f>MID(other_hotels_test!F445,FIND("-r",other_hotels_test!F445,1)+2,9)</f>
        <v>219189931</v>
      </c>
      <c r="C445" t="str">
        <f>other_hotels_test!J445</f>
        <v>“☆Super Great☆”</v>
      </c>
      <c r="D445" t="str">
        <f>Formatted!N445</f>
        <v>Reviewed 1 August 2014</v>
      </c>
      <c r="E445" t="str">
        <f>Formatted!D445</f>
        <v>5 of 5 stars</v>
      </c>
      <c r="F445" t="str">
        <f>Formatted!E445</f>
        <v xml:space="preserve">5 </v>
      </c>
      <c r="G445" t="str">
        <f t="shared" si="6"/>
        <v>219189931</v>
      </c>
      <c r="H445" t="str">
        <f>other_hotels_test!K445</f>
        <v>We visited there in Jul 2013 and booked it via travel agency in a reasonable price which was about USD.260 one night. It's a six star hotel and we really enjoyed a lot. As we entered the room there was a welcome note on TV and two dishes of lovely sweets for my two kids. The room service the breakfast the swimming pool were all great. It is definately a remark in Singapore now and ever. Excellent!</v>
      </c>
    </row>
    <row r="446" spans="1:8">
      <c r="A446">
        <f>other_hotels_test!A446</f>
        <v>445</v>
      </c>
      <c r="B446" t="str">
        <f>MID(other_hotels_test!F446,FIND("-r",other_hotels_test!F446,1)+2,9)</f>
        <v>132873782</v>
      </c>
      <c r="C446" t="str">
        <f>other_hotels_test!J446</f>
        <v>“Great stay”</v>
      </c>
      <c r="D446" t="str">
        <f>Formatted!N446</f>
        <v>Reviewed 27 June 2012</v>
      </c>
      <c r="E446" t="str">
        <f>Formatted!D446</f>
        <v>5 of 5 stars</v>
      </c>
      <c r="F446" t="str">
        <f>Formatted!E446</f>
        <v xml:space="preserve">5 </v>
      </c>
      <c r="G446" t="str">
        <f t="shared" si="6"/>
        <v>132873782</v>
      </c>
      <c r="H446" t="str">
        <f>other_hotels_test!K446</f>
        <v>Just a quick belated review for a short stay in early Feb 2012. Had 2 rooms for 3 nights with club lounge benefits. Our room was spacious and well outfitted with a river view on the 4th floor (great for lounge access as it's just down the corridor). The staff were great as usual and very attentive especially in the lounge. As we had a late flight out that was delayed further we were given late checkout and allowed to spend the afternoon in the lounge for afternoon tea etc. The evening cocktails are excellent and could pass as a dinner for some. We went out most nights afterwards but could easily have eaten more if we wanted. One major benefit of this lounge over those at other hotels is the variety of drinks available during the cocktail hour including Moet and a range of cocktails from a menu (cocktails are less common in Singaporean hotel lounges than other SE asian locations). Breakfast in Town restaurant was exceptional and had a wide variety including roti prata. We had no complaint about our stay and look forward to returning as soon as we can.</v>
      </c>
    </row>
    <row r="447" spans="1:8">
      <c r="A447">
        <f>other_hotels_test!A447</f>
        <v>446</v>
      </c>
      <c r="B447" t="str">
        <f>MID(other_hotels_test!F447,FIND("-r",other_hotels_test!F447,1)+2,9)</f>
        <v>132873782</v>
      </c>
      <c r="C447" t="str">
        <f>other_hotels_test!J447</f>
        <v>“Superb Hotel in the heart of SG”</v>
      </c>
      <c r="D447" t="str">
        <f>Formatted!N447</f>
        <v>Reviewed 26 June 2012</v>
      </c>
      <c r="E447" t="str">
        <f>Formatted!D447</f>
        <v>5 of 5 stars</v>
      </c>
      <c r="F447" t="str">
        <f>Formatted!E447</f>
        <v xml:space="preserve">5 </v>
      </c>
      <c r="G447" t="str">
        <f t="shared" si="6"/>
        <v>132873782</v>
      </c>
      <c r="H447" t="str">
        <f>other_hotels_test!K447</f>
        <v>What can I say about this hotel? Superb with great location along Marina Bay. Swimming on its pool at night time is very relaxing experience.</v>
      </c>
    </row>
    <row r="448" spans="1:8">
      <c r="A448">
        <f>other_hotels_test!A448</f>
        <v>447</v>
      </c>
      <c r="B448" t="str">
        <f>MID(other_hotels_test!F448,FIND("-r",other_hotels_test!F448,1)+2,9)</f>
        <v>132873782</v>
      </c>
      <c r="C448" t="str">
        <f>other_hotels_test!J448</f>
        <v>“Where are the staff ?”</v>
      </c>
      <c r="D448" t="str">
        <f>Formatted!N448</f>
        <v>Reviewed 25 June 2012</v>
      </c>
      <c r="E448" t="str">
        <f>Formatted!D448</f>
        <v>3 of 5 stars</v>
      </c>
      <c r="F448" t="str">
        <f>Formatted!E448</f>
        <v xml:space="preserve">3 </v>
      </c>
      <c r="G448" t="str">
        <f t="shared" si="6"/>
        <v>132873782</v>
      </c>
      <c r="H448" t="str">
        <f>other_hotels_test!K448</f>
        <v>Just spent 2 nights at the Fullerton and found the hotel to be pretty average and not worthy of 5 stars. The room itself was nice with a great view and nice and relaxing decor etc. My problem with the hotel was its service. The service at breakfast was next to non existent ! The staff were nowhere to be found. We never even got offered a coffee refill and the table was never cleared of dirty plates etc. No where near 5 star. The staff outside calling taxi's were in one word hopeless ! They were disorganized and not doing what should be a simple job well at all. This hotel management needs to address these issues and fast. Simply not good enough.</v>
      </c>
    </row>
    <row r="449" spans="1:8">
      <c r="A449">
        <f>other_hotels_test!A449</f>
        <v>448</v>
      </c>
      <c r="B449" t="str">
        <f>MID(other_hotels_test!F449,FIND("-r",other_hotels_test!F449,1)+2,9)</f>
        <v>132873782</v>
      </c>
      <c r="C449" t="str">
        <f>other_hotels_test!J449</f>
        <v>“Christmas at the Fullerton”</v>
      </c>
      <c r="D449" t="str">
        <f>Formatted!N449</f>
        <v>Reviewed 18 June 2012</v>
      </c>
      <c r="E449" t="str">
        <f>Formatted!D449</f>
        <v>5 of 5 stars</v>
      </c>
      <c r="F449" t="str">
        <f>Formatted!E449</f>
        <v xml:space="preserve">5 </v>
      </c>
      <c r="G449" t="str">
        <f t="shared" si="6"/>
        <v>132873782</v>
      </c>
      <c r="H449" t="str">
        <f>other_hotels_test!K449</f>
        <v>We spent 3 days at the Fullerton Hotel at Christmas and we had a lovely time. The hotel foyer is luxurious the bar and restaurant areas are very welcoming and the staff are helpful and friendly. The room we stayed in was very spacious and had two seating areas to either side of the large bed. The bathroom was very big and had a walk-in shower and a big bath with a good sized side ledge which was ideal for us when bathing our young son. On our second day there was a knock at the door and two staff members had brought a gift for our son aged 5. It was a plate with his name decorated in chocolate along with some pastries sweets and a glass of milk. It made his day! The Fullerton is a luxury hotel and has a lot of charm. It is well located for Boat Quay and Clarke Quay; while it might be at the upper end of most people's budget it is really worth it for a special stay.</v>
      </c>
    </row>
    <row r="450" spans="1:8">
      <c r="A450">
        <f>other_hotels_test!A450</f>
        <v>449</v>
      </c>
      <c r="B450" t="str">
        <f>MID(other_hotels_test!F450,FIND("-r",other_hotels_test!F450,1)+2,9)</f>
        <v>132873782</v>
      </c>
      <c r="C450" t="str">
        <f>other_hotels_test!J450</f>
        <v>“Not as good as the pictures suggest”</v>
      </c>
      <c r="D450" t="str">
        <f>Formatted!N450</f>
        <v>Reviewed 18 June 2012</v>
      </c>
      <c r="E450" t="str">
        <f>Formatted!D450</f>
        <v>3 of 5 stars</v>
      </c>
      <c r="F450" t="str">
        <f>Formatted!E450</f>
        <v xml:space="preserve">3 </v>
      </c>
      <c r="G450" t="str">
        <f>B450</f>
        <v>132873782</v>
      </c>
      <c r="H450" t="str">
        <f>other_hotels_test!K450</f>
        <v>I had high hopes for this hotel based on the website the pictures and word of mouth. The reality was that it was pretty average. The room decor seemed dated partially because it was old partially because the room smelled a bit musty and partially because it seemed to lack a personal touch. Little things like a well used shower mat rolled up near the tub fraying linens and marks on the furniture just made it all seem like the Fullerton had seen better days. Service was not welcoming. I went out to the pool and it was an hour before I eventually walked up to the attendant myself to order a drink after trying to catch her attention 3 times. There was not enough"please" and "thank you" either from the staff which I would expect from a 5 star hotel. Finally no one ever seemed to be there when you arrived...at the taxi stand at the door at the little bakery in the lobby....I always felt like I was waiting for a few minutes before one of the staff noticed I needed something ie no anticipation of needs. It wasn't the worst hotel I've ever stayed in just very average. And for the price paid disappointing.</v>
      </c>
    </row>
    <row r="451" spans="1:8">
      <c r="A451">
        <f>other_hotels_test!A451</f>
        <v>450</v>
      </c>
      <c r="B451" t="str">
        <f>MID(other_hotels_test!F451,FIND("-r",other_hotels_test!F451,1)+2,9)</f>
        <v>115793242</v>
      </c>
      <c r="C451" t="str">
        <f>other_hotels_test!J451</f>
        <v>“Would be my first choice in Singapore”</v>
      </c>
      <c r="D451" t="str">
        <f>Formatted!N451</f>
        <v>Reviewed 26 July 2011</v>
      </c>
      <c r="E451" t="str">
        <f>Formatted!D451</f>
        <v>5 of 5 stars</v>
      </c>
      <c r="F451" t="str">
        <f>Formatted!E451</f>
        <v xml:space="preserve">5 </v>
      </c>
      <c r="G451" t="str">
        <f t="shared" ref="G451:G513" si="7">B451</f>
        <v>115793242</v>
      </c>
      <c r="H451" t="str">
        <f>other_hotels_test!K451</f>
        <v>Room was nicely decorated and supplied with quality furnishings. Bed was one of the most comfortable I have slept in. Bathroom spacious and very well equiped.</v>
      </c>
    </row>
    <row r="452" spans="1:8">
      <c r="A452">
        <f>other_hotels_test!A452</f>
        <v>451</v>
      </c>
      <c r="B452" t="str">
        <f>MID(other_hotels_test!F452,FIND("-r",other_hotels_test!F452,1)+2,9)</f>
        <v>115793242</v>
      </c>
      <c r="C452" t="str">
        <f>other_hotels_test!J452</f>
        <v>“Fabulous service and fabulous experience”</v>
      </c>
      <c r="D452" t="str">
        <f>Formatted!N452</f>
        <v>Reviewed 26 July 2011</v>
      </c>
      <c r="E452" t="str">
        <f>Formatted!D452</f>
        <v>5 of 5 stars</v>
      </c>
      <c r="F452" t="str">
        <f>Formatted!E452</f>
        <v xml:space="preserve">5 </v>
      </c>
      <c r="G452" t="str">
        <f t="shared" si="7"/>
        <v>115793242</v>
      </c>
      <c r="H452" t="str">
        <f>other_hotels_test!K452</f>
        <v>Our stay at the Fullerton was the" icing on the cake" for our first trip to Singapore. The attention to detail and consistently high quality friendly service we received was a delight to experience. Nothing was too much trouble and all staff seemed to do as much as they could to make our stay memorable. Apart from the service the building itself is amazing and the rooms generous. The location is excellent and very accessible to all the things we wanted to see. We are pleased to recommend The Fullerton to anyone travelling to Singapore and hope to stay there again sometime soon.</v>
      </c>
    </row>
    <row r="453" spans="1:8">
      <c r="A453">
        <f>other_hotels_test!A453</f>
        <v>452</v>
      </c>
      <c r="B453" t="str">
        <f>MID(other_hotels_test!F453,FIND("-r",other_hotels_test!F453,1)+2,9)</f>
        <v>115793242</v>
      </c>
      <c r="C453" t="str">
        <f>other_hotels_test!J453</f>
        <v>“great hotel we'll be back”</v>
      </c>
      <c r="D453" t="str">
        <f>Formatted!N453</f>
        <v>Reviewed 26 July 2011</v>
      </c>
      <c r="E453" t="str">
        <f>Formatted!D453</f>
        <v>5 of 5 stars</v>
      </c>
      <c r="F453" t="str">
        <f>Formatted!E453</f>
        <v xml:space="preserve">5 </v>
      </c>
      <c r="G453" t="str">
        <f t="shared" si="7"/>
        <v>115793242</v>
      </c>
      <c r="H453" t="str">
        <f>other_hotels_test!K453</f>
        <v>Stayed for 2 nights with my teenage daughter. Arrived late night after longhaul flight check-in staff were very efficient and suitcases arrived quickly. Room with a balcony with breathtaking views of the Marina. Bed was very comfortable and bathroom large. Breakfast room very pleasant and good selection of food. Service was excellent. Loved eating ourdoor in the fresh air but the birds also wanted to joined our table.... The hotel is in a unique building with beautiful lobby and plenty of fresh flowers. The location of the Marina is fantastic and not far to walk to train and shopping centre. I went to look at sister hotel across the road Fullerton Bay hotel which is also magnificent more contemporary design and brand new on the water edge. I will definately come back and tell my friends.</v>
      </c>
    </row>
    <row r="454" spans="1:8">
      <c r="A454">
        <f>other_hotels_test!A454</f>
        <v>453</v>
      </c>
      <c r="B454" t="str">
        <f>MID(other_hotels_test!F454,FIND("-r",other_hotels_test!F454,1)+2,9)</f>
        <v>115793242</v>
      </c>
      <c r="C454" t="str">
        <f>other_hotels_test!J454</f>
        <v>“Excellent hotel in a historic building”</v>
      </c>
      <c r="D454" t="str">
        <f>Formatted!N454</f>
        <v>Reviewed 26 July 2011</v>
      </c>
      <c r="E454" t="str">
        <f>Formatted!D454</f>
        <v>5 of 5 stars</v>
      </c>
      <c r="F454" t="str">
        <f>Formatted!E454</f>
        <v xml:space="preserve">5 </v>
      </c>
      <c r="G454" t="str">
        <f t="shared" si="7"/>
        <v>115793242</v>
      </c>
      <c r="H454" t="str">
        <f>other_hotels_test!K454</f>
        <v>Without the weekend special this hotel is beyond our budget. But luckily I found the deal. We were greeted at the door and escorted to the check-in desk. The young staff was energetic friendly and efficient. They are taught excellent customer service skills. It was early and our room wasn’t ready so they checked our bags and directed us toward the hop-on hop-off bus stop just out the side door. We got a good overview of the city. Later when we returned our keys were waiting and our bags had been brought to the room. Room 730 is an interior room with a small window looking down toward the enormous lobby. The room is really large with a big desk and chair a king size bed big hallway and wonderful bathroom. The air-conditioner was good and the room was nice and cool. The amenities including two complimentary bottles of water are nice. But watch out for the bottle of Avian it’s $16! Our deal included free in room wi-fi. We enjoyed the breakfast buffet also included in the weekend deal. There is such a variety of dishes; it was fun trying new things. The service was friendly and efficient. There’s an underground passage way to the harbor front. We enjoyed the laser light show and the crowds at the Merlion fountain. We also enjoyed strolling across the bridges to the museums after breakfast. The Fullerton Hotel is a top notch hotel in a neat historic building (the old postoffice.) The service alone is a good reason to check it out.</v>
      </c>
    </row>
    <row r="455" spans="1:8">
      <c r="A455">
        <f>other_hotels_test!A455</f>
        <v>454</v>
      </c>
      <c r="B455" t="str">
        <f>MID(other_hotels_test!F455,FIND("-r",other_hotels_test!F455,1)+2,9)</f>
        <v>115793242</v>
      </c>
      <c r="C455" t="str">
        <f>other_hotels_test!J455</f>
        <v>“Characterful hotel with great views”</v>
      </c>
      <c r="D455" t="str">
        <f>Formatted!N455</f>
        <v>Reviewed 25 July 2011</v>
      </c>
      <c r="E455" t="str">
        <f>Formatted!D455</f>
        <v>4 of 5 stars</v>
      </c>
      <c r="F455" t="str">
        <f>Formatted!E455</f>
        <v xml:space="preserve">4 </v>
      </c>
      <c r="G455" t="str">
        <f t="shared" si="7"/>
        <v>115793242</v>
      </c>
      <c r="H455" t="str">
        <f>other_hotels_test!K455</f>
        <v>Very good hotel in a fantastic location for visiting Singapore. Excellent and smooth check in and good room. Very wide range of food at buffet - and good (but not outstanding) restaurant service. Rooftop pool is an experience in itself. Nice historic building with great views. Highly recommended.</v>
      </c>
    </row>
    <row r="456" spans="1:8">
      <c r="A456">
        <f>other_hotels_test!A456</f>
        <v>455</v>
      </c>
      <c r="B456" t="str">
        <f>MID(other_hotels_test!F456,FIND("-r",other_hotels_test!F456,1)+2,9)</f>
        <v>119249872</v>
      </c>
      <c r="C456" t="str">
        <f>other_hotels_test!J456</f>
        <v>“Fullerton Htl during F1”</v>
      </c>
      <c r="D456" t="str">
        <f>Formatted!N456</f>
        <v>Reviewed 13 October 2011</v>
      </c>
      <c r="E456" t="str">
        <f>Formatted!D456</f>
        <v>3 of 5 stars</v>
      </c>
      <c r="F456" t="str">
        <f>Formatted!E456</f>
        <v xml:space="preserve">3 </v>
      </c>
      <c r="G456" t="str">
        <f t="shared" si="7"/>
        <v>119249872</v>
      </c>
      <c r="H456" t="str">
        <f>other_hotels_test!K456</f>
        <v>The Fullerton hotel is situated fantastic for the formular 1 race and it is in general a nice hotel. Price compared with other hotel options and the fact that we had a room with windows towards the inner part of the hotel (dark room as you need to have the curtain blocking the direct views into the room) is however limiting my enthusiasm. The rooms are fairly large and as you can expect (except that our room had no windows to the outside) The pool area is fine but small and with limited sun. Then bar is nice and well visited. Breakfast with some limitations is reflecting the general high level of the hotel. You can sit outside dining along the canal a very nice setting. Internet is free as in all places in Singapore! Tree large stars.</v>
      </c>
    </row>
    <row r="457" spans="1:8">
      <c r="A457">
        <f>other_hotels_test!A457</f>
        <v>456</v>
      </c>
      <c r="B457" t="str">
        <f>MID(other_hotels_test!F457,FIND("-r",other_hotels_test!F457,1)+2,9)</f>
        <v>119249872</v>
      </c>
      <c r="C457" t="str">
        <f>other_hotels_test!J457</f>
        <v>“Rather dissapointing”</v>
      </c>
      <c r="D457" t="str">
        <f>Formatted!N457</f>
        <v>Reviewed 12 October 2011</v>
      </c>
      <c r="E457" t="str">
        <f>Formatted!D457</f>
        <v>3 of 5 stars</v>
      </c>
      <c r="F457" t="str">
        <f>Formatted!E457</f>
        <v xml:space="preserve">3 </v>
      </c>
      <c r="G457" t="str">
        <f t="shared" si="7"/>
        <v>119249872</v>
      </c>
      <c r="H457" t="str">
        <f>other_hotels_test!K457</f>
        <v>Having stayed in Singapore many times we decided to take advantage of a 2 nights for the price of 1 stay at The Fullerton. The service is ok but far short of other Singapore Hotels facilities are few but the major issue and it really is an issue is that the inside rooms (interior courtyard) smell terrible! Because they have no windows the dank smell from the airconditioning and bathroom makes the furnishings and room smell like a dirty pond...... not what one expects. We tried 4 rooms before finally upgrading to an exterior room for only a couple of nights then we cancelled our booking and moved hotels. Singapore is such a wonderful place and the Fullerton is such a key part of that visually that it really deserves to be fully refurbed internally to adress the problems and also investment in the staff training would be key.</v>
      </c>
    </row>
    <row r="458" spans="1:8">
      <c r="A458">
        <f>other_hotels_test!A458</f>
        <v>457</v>
      </c>
      <c r="B458" t="str">
        <f>MID(other_hotels_test!F458,FIND("-r",other_hotels_test!F458,1)+2,9)</f>
        <v>119249872</v>
      </c>
      <c r="C458" t="str">
        <f>other_hotels_test!J458</f>
        <v>“Excellent”</v>
      </c>
      <c r="D458" t="str">
        <f>Formatted!N458</f>
        <v>Reviewed 12 October 2011</v>
      </c>
      <c r="E458" t="str">
        <f>Formatted!D458</f>
        <v>5 of 5 stars</v>
      </c>
      <c r="F458" t="str">
        <f>Formatted!E458</f>
        <v xml:space="preserve">5 </v>
      </c>
      <c r="G458" t="str">
        <f t="shared" si="7"/>
        <v>119249872</v>
      </c>
      <c r="H458" t="str">
        <f>other_hotels_test!K458</f>
        <v>We had this hotel recommended to us by a friend we stayed in a club room and the service for the whole stay was fantastic The Staff where freindly and very profesional I would recommend this hotel to anyone with hestitation</v>
      </c>
    </row>
    <row r="459" spans="1:8">
      <c r="A459">
        <f>other_hotels_test!A459</f>
        <v>458</v>
      </c>
      <c r="B459" t="str">
        <f>MID(other_hotels_test!F459,FIND("-r",other_hotels_test!F459,1)+2,9)</f>
        <v>119249872</v>
      </c>
      <c r="C459" t="str">
        <f>other_hotels_test!J459</f>
        <v>“Good business class hotel”</v>
      </c>
      <c r="D459" t="str">
        <f>Formatted!N459</f>
        <v>Reviewed 9 October 2011</v>
      </c>
      <c r="E459" t="str">
        <f>Formatted!D459</f>
        <v>4 of 5 stars</v>
      </c>
      <c r="F459" t="str">
        <f>Formatted!E459</f>
        <v xml:space="preserve">4 </v>
      </c>
      <c r="G459" t="str">
        <f t="shared" si="7"/>
        <v>119249872</v>
      </c>
      <c r="H459" t="str">
        <f>other_hotels_test!K459</f>
        <v>Overall a very good stay. I booked a Straits Club room which is the Fullerton's idea of an executive club. It was only on check-in that I was told I couldn't use it because of my two young daughters. I have to say this is a bit 'off'. Other Singapore hotel executive clubs do not do this. I think the hotel should review this policy. And...quite frankly my children are better behaved than most adults. Anyway we were offered the facilities of the normal breakfast restaurant but with the perks of the executive club. I have to admit the choice at breakfast was superb. I also tested them everyday by ordering champagne (part of my Straits Club deal) and I got it...not without some delay however. We upgraded the room at check-in and I was very impressed. The largest bathroom I have ever seen in a hotel room. The room was very well appointed and spacious. Staff - impressive from door to room. Room service was good. Our request to give our kids a mattress on the floor rather than a rollaway bed was dealt with quickly and without fuss. The children loved the massive koi carp pond on the basement level. Location wise the hotel is very well located for the Financial district...because it's in it. Very close to Boat and Clarke Quay. Warning: do not eat at Boat Quay...it's overpriced crap. I can get a whole meal elsewhere for what they charge for a side vegetable dish. Clarke Quay is good but touristy. I would use this hotel again but they need to change their executive club policy. I don't like my children being excluded for the benefit of other guests - of whom the majority didn't even pay for their own rooms.</v>
      </c>
    </row>
    <row r="460" spans="1:8">
      <c r="A460">
        <f>other_hotels_test!A460</f>
        <v>459</v>
      </c>
      <c r="B460" t="str">
        <f>MID(other_hotels_test!F460,FIND("-r",other_hotels_test!F460,1)+2,9)</f>
        <v>119249872</v>
      </c>
      <c r="C460" t="str">
        <f>other_hotels_test!J460</f>
        <v>“Poor business hotel”</v>
      </c>
      <c r="D460" t="str">
        <f>Formatted!N460</f>
        <v>Reviewed 5 October 2011</v>
      </c>
      <c r="E460" t="str">
        <f>Formatted!D460</f>
        <v>3 of 5 stars</v>
      </c>
      <c r="F460" t="str">
        <f>Formatted!E460</f>
        <v xml:space="preserve">3 </v>
      </c>
      <c r="G460" t="str">
        <f t="shared" si="7"/>
        <v>119249872</v>
      </c>
      <c r="H460" t="str">
        <f>other_hotels_test!K460</f>
        <v>Had to change my room because it was close to the lifts and therefore noisy. The second room had no window but as it was late I could not be bothered to change again. The room also smelt musty with very average facilities and only one working plug. They incorrectly charged my bill and having realized after I'd left they informed me it would take 3-4 weeks to rectify. Clearly a great location and beautiful building but for a business traveler there's better to be found and cheaper.</v>
      </c>
    </row>
    <row r="461" spans="1:8">
      <c r="A461">
        <f>other_hotels_test!A461</f>
        <v>460</v>
      </c>
      <c r="B461" t="str">
        <f>MID(other_hotels_test!F461,FIND("-r",other_hotels_test!F461,1)+2,9)</f>
        <v>124005455</v>
      </c>
      <c r="C461" t="str">
        <f>other_hotels_test!J461</f>
        <v>“Fantastic”</v>
      </c>
      <c r="D461" t="str">
        <f>Formatted!N461</f>
        <v>Reviewed 2 February 2012</v>
      </c>
      <c r="E461" t="str">
        <f>Formatted!D461</f>
        <v>5 of 5 stars</v>
      </c>
      <c r="F461" t="str">
        <f>Formatted!E461</f>
        <v xml:space="preserve">5 </v>
      </c>
      <c r="G461" t="str">
        <f t="shared" si="7"/>
        <v>124005455</v>
      </c>
      <c r="H461" t="str">
        <f>other_hotels_test!K461</f>
        <v>Awesome luxury hotel in the downtown part of Singapore but close to the fun - Marina Bay Sands Casino Boat Quay etc. Rooms are large and very luxurious. Bathrooms well equipped with good showers and bath. For the business traveller fast broadband and a good workspace. Probably the best hotel I've stayed at in Singapore. The only flaw was on arrival my non-smoking River-view room turned out to be a smoking room overlooking the road. Staff were very helpful and gave me the room I had booked and gave me a free drink in the bar while it was prepared. Excellent!</v>
      </c>
    </row>
    <row r="462" spans="1:8">
      <c r="A462">
        <f>other_hotels_test!A462</f>
        <v>461</v>
      </c>
      <c r="B462" t="str">
        <f>MID(other_hotels_test!F462,FIND("-r",other_hotels_test!F462,1)+2,9)</f>
        <v>124005455</v>
      </c>
      <c r="C462" t="str">
        <f>other_hotels_test!J462</f>
        <v>“Great Location”</v>
      </c>
      <c r="D462" t="str">
        <f>Formatted!N462</f>
        <v>Reviewed 1 February 2012</v>
      </c>
      <c r="E462" t="str">
        <f>Formatted!D462</f>
        <v>4 of 5 stars</v>
      </c>
      <c r="F462" t="str">
        <f>Formatted!E462</f>
        <v xml:space="preserve">4 </v>
      </c>
      <c r="G462" t="str">
        <f t="shared" si="7"/>
        <v>124005455</v>
      </c>
      <c r="H462" t="str">
        <f>other_hotels_test!K462</f>
        <v>At full price the Fullerton is expensive but we were on a weekend promotion which offered good value for money. The outside is a lovely old building but the inside has been modernised. We had a Quay room with an excellent view (some of these rooms also have a balcony). Our sons had a Heritage room which promised "heritage features" but didn't seem to have any and had no view. It was however considerably bigger than our room. Buffet breakfast never our favourite was ok offering extensive choice and we had no trouble each morning getting a table outside by the river. The Lighthouse restaurant (Italian) was excellent but is small and needs booking in advance - we got a cancellation</v>
      </c>
    </row>
    <row r="463" spans="1:8">
      <c r="A463">
        <f>other_hotels_test!A463</f>
        <v>462</v>
      </c>
      <c r="B463" t="str">
        <f>MID(other_hotels_test!F463,FIND("-r",other_hotels_test!F463,1)+2,9)</f>
        <v>124005455</v>
      </c>
      <c r="C463" t="str">
        <f>other_hotels_test!J463</f>
        <v>“Lovely hotel in a lovely area”</v>
      </c>
      <c r="D463" t="str">
        <f>Formatted!N463</f>
        <v>Reviewed 1 February 2012</v>
      </c>
      <c r="E463" t="str">
        <f>Formatted!D463</f>
        <v>5 of 5 stars</v>
      </c>
      <c r="F463" t="str">
        <f>Formatted!E463</f>
        <v xml:space="preserve">5 </v>
      </c>
      <c r="G463" t="str">
        <f t="shared" si="7"/>
        <v>124005455</v>
      </c>
      <c r="H463" t="str">
        <f>other_hotels_test!K463</f>
        <v>As per most other reviews hotel is excellent. Applies to staff food &amp; services. Only one issue... requested extra bed for my kid at time of booking. Took staff over 45mins to bring bed to my room. We checked in at 8:30pm so would have thought the extra bed would have already been in my room.</v>
      </c>
    </row>
    <row r="464" spans="1:8">
      <c r="A464">
        <f>other_hotels_test!A464</f>
        <v>463</v>
      </c>
      <c r="B464" t="str">
        <f>MID(other_hotels_test!F464,FIND("-r",other_hotels_test!F464,1)+2,9)</f>
        <v>124005455</v>
      </c>
      <c r="C464" t="str">
        <f>other_hotels_test!J464</f>
        <v>“Superb hotel slightly random service”</v>
      </c>
      <c r="D464" t="str">
        <f>Formatted!N464</f>
        <v>Reviewed 30 January 2012</v>
      </c>
      <c r="E464" t="str">
        <f>Formatted!D464</f>
        <v>5 of 5 stars</v>
      </c>
      <c r="F464" t="str">
        <f>Formatted!E464</f>
        <v xml:space="preserve">5 </v>
      </c>
      <c r="G464" t="str">
        <f t="shared" si="7"/>
        <v>124005455</v>
      </c>
      <c r="H464" t="str">
        <f>other_hotels_test!K464</f>
        <v>This is a lovely hotel in a great location near lots of interesting parts of Singapore and the river. We were put in a room with no view but a complaint soon found us in a superb room with river view and doors opening onto a terrace above the great pool. Staff were very well intentioned sometimes things did not quite work out right but they were swiftly corrected</v>
      </c>
    </row>
    <row r="465" spans="1:8">
      <c r="A465">
        <f>other_hotels_test!A465</f>
        <v>464</v>
      </c>
      <c r="B465" t="str">
        <f>MID(other_hotels_test!F465,FIND("-r",other_hotels_test!F465,1)+2,9)</f>
        <v>124005455</v>
      </c>
      <c r="C465" t="str">
        <f>other_hotels_test!J465</f>
        <v>“Great Heritage Location &amp; Service”</v>
      </c>
      <c r="D465" t="str">
        <f>Formatted!N465</f>
        <v>Reviewed 27 January 2012</v>
      </c>
      <c r="E465" t="str">
        <f>Formatted!D465</f>
        <v>5 of 5 stars</v>
      </c>
      <c r="F465" t="str">
        <f>Formatted!E465</f>
        <v xml:space="preserve">5 </v>
      </c>
      <c r="G465" t="str">
        <f t="shared" si="7"/>
        <v>124005455</v>
      </c>
      <c r="H465" t="str">
        <f>other_hotels_test!K465</f>
        <v>I have long admired the Fullerton Hotel from afar and never dreamt I would get to stay there one day until my clever boyfriend got a great promotional package which made it affordable. This was our 2nd stay the 1st was in Dec 2010 both times to welcome the New Year. The service is very professional but can be a bit aloof. However I found the Duty Manager Justin Phua to be exceptional in going above and beyond to ensure our stay was as comfortable as possible - Justin is a legend! Room service was great the bell-boys and housekeeping would be at the door within minutes and nothing was too much trouble. Our room was very pleasant we liked the spacious king-sized bed and the complimentary Fullerton Bear was a very sweet gesture for the Holiday Cheer package as is the free WiFi. The breakfast buffet is a stand-out and the staff are very helpful and efficient. The Fullerton is expensive but you are staying at a national heritage site steeped in history and blessed with great architecture. It is delightful to see tourists and locals coming to The Fullerton to take photos in its sumptuous surroundings so I felt very privileged to be a guest. There is an underground walkway across the road to the Merlion Park and the Fullerton Bay Hotel which is very convenient. You get this wonderful panorama across the water from the sparkling Esplanade to the glittering Marina Bay Sands Towers. The Fullerton is also next to Boat Quay with its bustling bars and restaurants and the financial district of Shenton Way where you can hop onto the MRT at Raffles Place station or buses that stop in front. Just minutes to anywhere … I enjoyed our stay so much I hope it can be our home away from home whenever we are in Singapore!</v>
      </c>
    </row>
    <row r="466" spans="1:8">
      <c r="A466">
        <f>other_hotels_test!A466</f>
        <v>465</v>
      </c>
      <c r="B466" t="str">
        <f>MID(other_hotels_test!F466,FIND("-r",other_hotels_test!F466,1)+2,9)</f>
        <v>175602279</v>
      </c>
      <c r="C466" t="str">
        <f>other_hotels_test!J466</f>
        <v>“Old hotel”</v>
      </c>
      <c r="D466" t="str">
        <f>Formatted!N466</f>
        <v>Reviewed 4 September 2013</v>
      </c>
      <c r="E466" t="str">
        <f>Formatted!D466</f>
        <v>3 of 5 stars</v>
      </c>
      <c r="F466" t="str">
        <f>Formatted!E466</f>
        <v xml:space="preserve">3 </v>
      </c>
      <c r="G466" t="str">
        <f t="shared" si="7"/>
        <v>175602279</v>
      </c>
      <c r="H466" t="str">
        <f>other_hotels_test!K466</f>
        <v>I accidentally booked the wrong hotel ( supposedly booked the Fullerton bay) and stayed here for 3 nights. Service was very good....staffs are very attentive...however I think the hotel really needs a good renovation.</v>
      </c>
    </row>
    <row r="467" spans="1:8">
      <c r="A467">
        <f>other_hotels_test!A467</f>
        <v>466</v>
      </c>
      <c r="B467" t="str">
        <f>MID(other_hotels_test!F467,FIND("-r",other_hotels_test!F467,1)+2,9)</f>
        <v>175602279</v>
      </c>
      <c r="C467" t="str">
        <f>other_hotels_test!J467</f>
        <v>“What a disappointment”</v>
      </c>
      <c r="D467" t="str">
        <f>Formatted!N467</f>
        <v>Reviewed 4 September 2013</v>
      </c>
      <c r="E467" t="str">
        <f>Formatted!D467</f>
        <v>2 of 5 stars</v>
      </c>
      <c r="F467" t="str">
        <f>Formatted!E467</f>
        <v xml:space="preserve">2 </v>
      </c>
      <c r="G467" t="str">
        <f t="shared" si="7"/>
        <v>175602279</v>
      </c>
      <c r="H467" t="str">
        <f>other_hotels_test!K467</f>
        <v>When you pay a lot of money you expect high quality and high quality service. I was given a room with a large window and balcony unfortunately there was a large brick wall on the balcony hence no view no point in having the window really when I commented at reception the response was at best negative – ‘ we will give you a better room next time’ there won’t be a next time. It is supposed to be a 5 star hotel; well I’ve never had mould in the shower in a five star hotel before! My request for my morning newspaper failed as they delivered the wrong paper the following morning it got sorted they never bothered to deliver one at all. It is unlikely I will stay there again; there are much better options available. We were having a business meeting there on returning to our meeting room after lunch they could not find the key to give us access more time wasted. On check in as well as taking the full amount for the room charge they also add an additional SGD 200/ night for incidentals – very trusting!!!</v>
      </c>
    </row>
    <row r="468" spans="1:8">
      <c r="A468">
        <f>other_hotels_test!A468</f>
        <v>467</v>
      </c>
      <c r="B468" t="str">
        <f>MID(other_hotels_test!F468,FIND("-r",other_hotels_test!F468,1)+2,9)</f>
        <v>175602279</v>
      </c>
      <c r="C468" t="str">
        <f>other_hotels_test!J468</f>
        <v>“Straits Club excellent”</v>
      </c>
      <c r="D468" t="str">
        <f>Formatted!N468</f>
        <v>Reviewed 4 September 2013</v>
      </c>
      <c r="E468" t="str">
        <f>Formatted!D468</f>
        <v>4 of 5 stars</v>
      </c>
      <c r="F468" t="str">
        <f>Formatted!E468</f>
        <v xml:space="preserve">4 </v>
      </c>
      <c r="G468" t="str">
        <f t="shared" si="7"/>
        <v>175602279</v>
      </c>
      <c r="H468" t="str">
        <f>other_hotels_test!K468</f>
        <v>For the last 5 stays always use Straits Club which is so much better. Quiet and away from the main hotel. Excellent for meetings Spa and pool great. Jade is best Chinese restaurant in Singapore Rooms on small side though</v>
      </c>
    </row>
    <row r="469" spans="1:8">
      <c r="A469">
        <f>other_hotels_test!A469</f>
        <v>468</v>
      </c>
      <c r="B469" t="str">
        <f>MID(other_hotels_test!F469,FIND("-r",other_hotels_test!F469,1)+2,9)</f>
        <v>175602279</v>
      </c>
      <c r="C469" t="str">
        <f>other_hotels_test!J469</f>
        <v>“Lovely hotel - great location”</v>
      </c>
      <c r="D469" t="str">
        <f>Formatted!N469</f>
        <v>Reviewed 4 September 2013</v>
      </c>
      <c r="E469" t="str">
        <f>Formatted!D469</f>
        <v>5 of 5 stars</v>
      </c>
      <c r="F469" t="str">
        <f>Formatted!E469</f>
        <v xml:space="preserve">5 </v>
      </c>
      <c r="G469" t="str">
        <f t="shared" si="7"/>
        <v>175602279</v>
      </c>
      <c r="H469" t="str">
        <f>other_hotels_test!K469</f>
        <v>We had a wonderful time at the Fullerton. Wonderful location - safe walking distance to some great restaurants. The hotel also has exquisite dining. We were there in December - and the hotel Christmas decorations were wonderful. Staff is friendly rooms are modern and very comfortable. The pool area is also wonderful - and overlooks the city.</v>
      </c>
    </row>
    <row r="470" spans="1:8">
      <c r="A470">
        <f>other_hotels_test!A470</f>
        <v>469</v>
      </c>
      <c r="B470" t="str">
        <f>MID(other_hotels_test!F470,FIND("-r",other_hotels_test!F470,1)+2,9)</f>
        <v>175602279</v>
      </c>
      <c r="C470" t="str">
        <f>other_hotels_test!J470</f>
        <v>“Great service but some things need tweaking”</v>
      </c>
      <c r="D470" t="str">
        <f>Formatted!N470</f>
        <v>Reviewed 1 September 2013</v>
      </c>
      <c r="E470" t="str">
        <f>Formatted!D470</f>
        <v>3 of 5 stars</v>
      </c>
      <c r="F470" t="str">
        <f>Formatted!E470</f>
        <v xml:space="preserve">3 </v>
      </c>
      <c r="G470" t="str">
        <f t="shared" si="7"/>
        <v>175602279</v>
      </c>
      <c r="H470" t="str">
        <f>other_hotels_test!K470</f>
        <v>This is the third time I have stayed in the Fullerton twice for business (6 weeks in total) and once on holiday. Don't get me wrong this is a nice hotel in a great location (walking distance from Boat and Clark Quay) however having seen it over the years it seems a bit tired when compared to the Newer Fullerton Bay hotel however it's an old historic building so probably to be expected. I had a courtyard facing room on the 6th floor. Positives and negatives as below: Positives - Swimming pool is really nice although can be tricky to get a lounger on weekends. You can use the Fullerton Bay pool too which is nice and there is a free shuttle between the hotels (or you can walk under the underpass only 10 mins) - Courtyard facing rooms are bigger than those facing the bay and a lot quieter/darker so good for business travellers - Bathrooms in rooms are huge - Really good choice for breakfast (Indian Japanese Chinese Western Eggs pastries cereals) you never get bored and a nice egg station with made to order - Service is good from concierge reception and rooms cleaned well - Lobby is nice with fresh flowers everywhere and afternoon tea is meant to be good there - Gym has a good selection of kit and modern technogym equipment with tvs. The weights are ok too (no barbells though) and has a bosu ball which is good! Negatives - Weird damp smell in hotel floors was never sure what this was - Service at breakfast is a bit chaotic being offered juice every 5 seconds tables not being cleaned very promptly drink orders sometimes forgotten - Some of the older rooms don't have many convenient plug sockets so had to scramble around trying to find somewhere to charge my phone (plugs are British ones) - Gym is ok but so crazily hot! I asked time and time again for the air con to be adjusted and apparently they couldn't. I don't see why the gym has to be hot when the rest of the hotel is not. - Beds are rock hard but do have a pillow menu option I would stay here again if with work as the location is good but would probably look elsewhere if coming for a holiday</v>
      </c>
    </row>
    <row r="471" spans="1:8">
      <c r="A471">
        <f>other_hotels_test!A471</f>
        <v>470</v>
      </c>
      <c r="B471" t="str">
        <f>MID(other_hotels_test!F471,FIND("-r",other_hotels_test!F471,1)+2,9)</f>
        <v>129185838</v>
      </c>
      <c r="C471" t="str">
        <f>other_hotels_test!J471</f>
        <v>“Our third stay and we still love it”</v>
      </c>
      <c r="D471" t="str">
        <f>Formatted!N471</f>
        <v>Reviewed 2 May 2012</v>
      </c>
      <c r="E471" t="str">
        <f>Formatted!D471</f>
        <v>5 of 5 stars</v>
      </c>
      <c r="F471" t="str">
        <f>Formatted!E471</f>
        <v xml:space="preserve">5 </v>
      </c>
      <c r="G471" t="str">
        <f t="shared" si="7"/>
        <v>129185838</v>
      </c>
      <c r="H471" t="str">
        <f>other_hotels_test!K471</f>
        <v>This was our 3rd stay at the Fullerton in one year and we still love it. From the moment the doorman and bellboys greet you (and they are always outstanding whether we are arriving or leaving in need of a taxi or waiting for our driver) and whisk you to the front desk to the efficient and friendly reception desk staff. The scent of the flowers in the lobby always makes me smile. And we still breathe a sigh of relief when we are shown into our cool crisp room with great bedding and beautiful bathroom. Everything always works perfectly including the free internet. On our first trip we had a view over Boat Quay -- this last time we had a view of the Marina Bay Sands which was fantastic. (I have never stayed in room facing inward and I don't recommend it at all!) It is true that the rooms are not the most spacious we've ever had in Asia but I assume that was the trade-off for converting the building into a hotel. Our rates have always included breakfast and it is perhaps one of the best buffets in Asia. tons of food tons of choices attentive staff and lovely view over to Boat Quay. There is an underground walkway to One Fullerton where there are new restaurants and bars plus the way to the Fullerton Bay Hotel (a sister property) where you can access the roof top bar... a lovely place for a cocktail. And with the Marina Bay Sands complex within walking distance as well as the Esplanade this area of Singapore is a great place to stay.</v>
      </c>
    </row>
    <row r="472" spans="1:8">
      <c r="A472">
        <f>other_hotels_test!A472</f>
        <v>471</v>
      </c>
      <c r="B472" t="str">
        <f>MID(other_hotels_test!F472,FIND("-r",other_hotels_test!F472,1)+2,9)</f>
        <v>129185838</v>
      </c>
      <c r="C472" t="str">
        <f>other_hotels_test!J472</f>
        <v>“Thank you Fullerton!”</v>
      </c>
      <c r="D472" t="str">
        <f>Formatted!N472</f>
        <v>Reviewed 28 April 2012</v>
      </c>
      <c r="E472" t="str">
        <f>Formatted!D472</f>
        <v>5 of 5 stars</v>
      </c>
      <c r="F472" t="str">
        <f>Formatted!E472</f>
        <v xml:space="preserve">5 </v>
      </c>
      <c r="G472" t="str">
        <f t="shared" si="7"/>
        <v>129185838</v>
      </c>
      <c r="H472" t="str">
        <f>other_hotels_test!K472</f>
        <v>We arrived very early in the morning and even though the check is at 3 pm they gave us they room at 10 am. We had booked two rooms at the club floor and the room are very nice and probably quite newly renovated champagne was served for breakfast and also during the pre dinner time for free. Everything was perfect from the check-in till the check-out. We would like to thank you all the staff for making our experience so memorable. Will be back soon.</v>
      </c>
    </row>
    <row r="473" spans="1:8">
      <c r="A473">
        <f>other_hotels_test!A473</f>
        <v>472</v>
      </c>
      <c r="B473" t="str">
        <f>MID(other_hotels_test!F473,FIND("-r",other_hotels_test!F473,1)+2,9)</f>
        <v>129185838</v>
      </c>
      <c r="C473" t="str">
        <f>other_hotels_test!J473</f>
        <v>“Grand old dame”</v>
      </c>
      <c r="D473" t="str">
        <f>Formatted!N473</f>
        <v>Reviewed 26 April 2012</v>
      </c>
      <c r="E473" t="str">
        <f>Formatted!D473</f>
        <v>4 of 5 stars</v>
      </c>
      <c r="F473" t="str">
        <f>Formatted!E473</f>
        <v xml:space="preserve">4 </v>
      </c>
      <c r="G473" t="str">
        <f t="shared" si="7"/>
        <v>129185838</v>
      </c>
      <c r="H473" t="str">
        <f>other_hotels_test!K473</f>
        <v>Wonderful location and would return there because of that location staff all very friendly and helpful but the hotel is showing its age now rooms need a make-over!</v>
      </c>
    </row>
    <row r="474" spans="1:8">
      <c r="A474">
        <f>other_hotels_test!A474</f>
        <v>473</v>
      </c>
      <c r="B474" t="str">
        <f>MID(other_hotels_test!F474,FIND("-r",other_hotels_test!F474,1)+2,9)</f>
        <v>129185838</v>
      </c>
      <c r="C474" t="str">
        <f>other_hotels_test!J474</f>
        <v>“Great location nice hotel”</v>
      </c>
      <c r="D474" t="str">
        <f>Formatted!N474</f>
        <v>Reviewed 26 April 2012</v>
      </c>
      <c r="E474" t="str">
        <f>Formatted!D474</f>
        <v>4 of 5 stars</v>
      </c>
      <c r="F474" t="str">
        <f>Formatted!E474</f>
        <v xml:space="preserve">4 </v>
      </c>
      <c r="G474" t="str">
        <f t="shared" si="7"/>
        <v>129185838</v>
      </c>
      <c r="H474" t="str">
        <f>other_hotels_test!K474</f>
        <v>When we looked online we thought we were staying at the Fullerton Bay Hotel where the interiors look more interesting design-wise. The Fullerton Hotel exterior renovation from an original post office is wonderful but the interior design was somewhat lackluster and average. We stayed on the executive club floor where breakfast tea &amp; happy hour cocktails and horsderves are offered. The service on this club level was outstanding. Dinner in the main restaurant along the river was delicious and the service in the bar was delightful. The location is excellent to walk to the river restaurants or the Marina Bay Sands complex.</v>
      </c>
    </row>
    <row r="475" spans="1:8">
      <c r="A475">
        <f>other_hotels_test!A475</f>
        <v>474</v>
      </c>
      <c r="B475" t="str">
        <f>MID(other_hotels_test!F475,FIND("-r",other_hotels_test!F475,1)+2,9)</f>
        <v>129185838</v>
      </c>
      <c r="C475" t="str">
        <f>other_hotels_test!J475</f>
        <v>“Colonial splendour!”</v>
      </c>
      <c r="D475" t="str">
        <f>Formatted!N475</f>
        <v>Reviewed 23 April 2012</v>
      </c>
      <c r="E475" t="str">
        <f>Formatted!D475</f>
        <v>5 of 5 stars</v>
      </c>
      <c r="F475" t="str">
        <f>Formatted!E475</f>
        <v xml:space="preserve">5 </v>
      </c>
      <c r="G475" t="str">
        <f t="shared" si="7"/>
        <v>129185838</v>
      </c>
      <c r="H475" t="str">
        <f>other_hotels_test!K475</f>
        <v>This used to be the old Post Office in the centre of Singapore so one of the few colonial buildings still left. We had a Quay Room which had it's own balcony overlooking Singapore harbour so was absolutely amazing! You are right in the centre of the nightlife all around the harbour - you have hawker stalls if you want to eat with the locals or you can find umpteen fancy restaurants close by. I would recommend this to anyone who wants something a little special.</v>
      </c>
    </row>
    <row r="476" spans="1:8">
      <c r="A476">
        <f>other_hotels_test!A476</f>
        <v>475</v>
      </c>
      <c r="B476" t="str">
        <f>MID(other_hotels_test!F476,FIND("-r",other_hotels_test!F476,1)+2,9)</f>
        <v>115791948</v>
      </c>
      <c r="C476" t="str">
        <f>other_hotels_test!J476</f>
        <v>“Fabulous service and fabulous experience”</v>
      </c>
      <c r="D476" t="str">
        <f>Formatted!N476</f>
        <v>Reviewed 26 July 2011</v>
      </c>
      <c r="E476" t="str">
        <f>Formatted!D476</f>
        <v>5 of 5 stars</v>
      </c>
      <c r="F476" t="str">
        <f>Formatted!E476</f>
        <v xml:space="preserve">5 </v>
      </c>
      <c r="G476" t="str">
        <f t="shared" si="7"/>
        <v>115791948</v>
      </c>
      <c r="H476" t="str">
        <f>other_hotels_test!K476</f>
        <v>Our stay at the Fullerton was the" icing on the cake" for our first trip to Singapore. The attention to detail and consistently high quality friendly service we received was a delight to experience. Nothing was too much trouble and all staff seemed to do as much as they could to make our stay memorable. Apart from the service the building itself is amazing and the rooms generous. The location is excellent and very accessible to all the things we wanted to see. We are pleased to recommend The Fullerton to anyone travelling to Singapore and hope to stay there again sometime soon.</v>
      </c>
    </row>
    <row r="477" spans="1:8">
      <c r="A477">
        <f>other_hotels_test!A477</f>
        <v>476</v>
      </c>
      <c r="B477" t="str">
        <f>MID(other_hotels_test!F477,FIND("-r",other_hotels_test!F477,1)+2,9)</f>
        <v>115791948</v>
      </c>
      <c r="C477" t="str">
        <f>other_hotels_test!J477</f>
        <v>“great hotel we'll be back”</v>
      </c>
      <c r="D477" t="str">
        <f>Formatted!N477</f>
        <v>Reviewed 26 July 2011</v>
      </c>
      <c r="E477" t="str">
        <f>Formatted!D477</f>
        <v>5 of 5 stars</v>
      </c>
      <c r="F477" t="str">
        <f>Formatted!E477</f>
        <v xml:space="preserve">5 </v>
      </c>
      <c r="G477" t="str">
        <f t="shared" si="7"/>
        <v>115791948</v>
      </c>
      <c r="H477" t="str">
        <f>other_hotels_test!K477</f>
        <v>Stayed for 2 nights with my teenage daughter. Arrived late night after longhaul flight check-in staff were very efficient and suitcases arrived quickly. Room with a balcony with breathtaking views of the Marina. Bed was very comfortable and bathroom large. Breakfast room very pleasant and good selection of food. Service was excellent. Loved eating ourdoor in the fresh air but the birds also wanted to joined our table.... The hotel is in a unique building with beautiful lobby and plenty of fresh flowers. The location of the Marina is fantastic and not far to walk to train and shopping centre. I went to look at sister hotel across the road Fullerton Bay hotel which is also magnificent more contemporary design and brand new on the water edge. I will definately come back and tell my friends.</v>
      </c>
    </row>
    <row r="478" spans="1:8">
      <c r="A478">
        <f>other_hotels_test!A478</f>
        <v>477</v>
      </c>
      <c r="B478" t="str">
        <f>MID(other_hotels_test!F478,FIND("-r",other_hotels_test!F478,1)+2,9)</f>
        <v>115791948</v>
      </c>
      <c r="C478" t="str">
        <f>other_hotels_test!J478</f>
        <v>“Excellent hotel in a historic building”</v>
      </c>
      <c r="D478" t="str">
        <f>Formatted!N478</f>
        <v>Reviewed 26 July 2011</v>
      </c>
      <c r="E478" t="str">
        <f>Formatted!D478</f>
        <v>5 of 5 stars</v>
      </c>
      <c r="F478" t="str">
        <f>Formatted!E478</f>
        <v xml:space="preserve">5 </v>
      </c>
      <c r="G478" t="str">
        <f t="shared" si="7"/>
        <v>115791948</v>
      </c>
      <c r="H478" t="str">
        <f>other_hotels_test!K478</f>
        <v>Without the weekend special this hotel is beyond our budget. But luckily I found the deal. We were greeted at the door and escorted to the check-in desk. The young staff was energetic friendly and efficient. They are taught excellent customer service skills. It was early and our room wasn’t ready so they checked our bags and directed us toward the hop-on hop-off bus stop just out the side door. We got a good overview of the city. Later when we returned our keys were waiting and our bags had been brought to the room. Room 730 is an interior room with a small window looking down toward the enormous lobby. The room is really large with a big desk and chair a king size bed big hallway and wonderful bathroom. The air-conditioner was good and the room was nice and cool. The amenities including two complimentary bottles of water are nice. But watch out for the bottle of Avian it’s $16! Our deal included free in room wi-fi. We enjoyed the breakfast buffet also included in the weekend deal. There is such a variety of dishes; it was fun trying new things. The service was friendly and efficient. There’s an underground passage way to the harbor front. We enjoyed the laser light show and the crowds at the Merlion fountain. We also enjoyed strolling across the bridges to the museums after breakfast. The Fullerton Hotel is a top notch hotel in a neat historic building (the old postoffice.) The service alone is a good reason to check it out.</v>
      </c>
    </row>
    <row r="479" spans="1:8">
      <c r="A479">
        <f>other_hotels_test!A479</f>
        <v>478</v>
      </c>
      <c r="B479" t="str">
        <f>MID(other_hotels_test!F479,FIND("-r",other_hotels_test!F479,1)+2,9)</f>
        <v>115791948</v>
      </c>
      <c r="C479" t="str">
        <f>other_hotels_test!J479</f>
        <v>“Characterful hotel with great views”</v>
      </c>
      <c r="D479" t="str">
        <f>Formatted!N479</f>
        <v>Reviewed 25 July 2011</v>
      </c>
      <c r="E479" t="str">
        <f>Formatted!D479</f>
        <v>4 of 5 stars</v>
      </c>
      <c r="F479" t="str">
        <f>Formatted!E479</f>
        <v xml:space="preserve">4 </v>
      </c>
      <c r="G479" t="str">
        <f t="shared" si="7"/>
        <v>115791948</v>
      </c>
      <c r="H479" t="str">
        <f>other_hotels_test!K479</f>
        <v>Very good hotel in a fantastic location for visiting Singapore. Excellent and smooth check in and good room. Very wide range of food at buffet - and good (but not outstanding) restaurant service. Rooftop pool is an experience in itself. Nice historic building with great views. Highly recommended.</v>
      </c>
    </row>
    <row r="480" spans="1:8">
      <c r="A480">
        <f>other_hotels_test!A480</f>
        <v>479</v>
      </c>
      <c r="B480" t="str">
        <f>MID(other_hotels_test!F480,FIND("-r",other_hotels_test!F480,1)+2,9)</f>
        <v>115791948</v>
      </c>
      <c r="C480" t="str">
        <f>other_hotels_test!J480</f>
        <v>“So far so good...”</v>
      </c>
      <c r="D480" t="str">
        <f>Formatted!N480</f>
        <v>Reviewed 20 July 2011</v>
      </c>
      <c r="E480" t="str">
        <f>Formatted!D480</f>
        <v>4 of 5 stars</v>
      </c>
      <c r="F480" t="str">
        <f>Formatted!E480</f>
        <v xml:space="preserve">4 </v>
      </c>
      <c r="G480" t="str">
        <f t="shared" si="7"/>
        <v>115791948</v>
      </c>
      <c r="H480" t="str">
        <f>other_hotels_test!K480</f>
        <v>Our company has always booked this hotel for all its staff travelling from Germany. I thought I get the company to do the same for me during this business trip. Location - fantastic. Just less than 5 minutes walk to and fro our office as well as Raffles Place MRT Station. I tried the MRT from Changi to the hotel and it was better faster and safer (as I was travelling alone at night). The hotel obviously look old but I am not so particular as long as there is no broken furniture etc. I checked in late at around 9pm and check in was pleasant. Similarly during check out! Breakfast was great but on our 1st day my colleagues and I chose to eat outside until we saw few birds were having a feast at one of the table...the hotel patron left his food to take his drinks inside... So we decided to have our breakfast the next day inside.. Another incident which nearly upset me but your staff on duty that night (15th July) were very helpful...my access card did not work and at first it was somehow expired. Then when I tried again after it being activated at the reception desk I still could not use it. Your staff (I wish I can remember her name) led me from the lift to my room to ensure I can then use my access card. That has somewhat calmed me down... There was only 1 unpleasant experience at night. As I was sleeping it must be the room opposite mine...the closing of the door is very loud as if someone is trying to get into my room. It happened a few times (maybe some drunk customer)...since I was too sleepy I forced myself to sleep but I stayed awake at 3.30 a.m. Overall I had an interesting and great stay. Staff very pleasant...could see they tried hard to smile when I saw few unhappy customers during my check out. I would hope to be able to stay in Fullerton Hotel again in my next trip in the next few months. Thank you to all in Fullerton :)</v>
      </c>
    </row>
    <row r="481" spans="1:8">
      <c r="A481">
        <f>other_hotels_test!A481</f>
        <v>480</v>
      </c>
      <c r="B481" t="str">
        <f>MID(other_hotels_test!F481,FIND("-r",other_hotels_test!F481,1)+2,9)</f>
        <v>178435045</v>
      </c>
      <c r="C481" t="str">
        <f>other_hotels_test!J481</f>
        <v>“Great Hotel”</v>
      </c>
      <c r="D481" t="str">
        <f>Formatted!N481</f>
        <v>Reviewed 24 September 2013</v>
      </c>
      <c r="E481" t="str">
        <f>Formatted!D481</f>
        <v>5 of 5 stars</v>
      </c>
      <c r="F481" t="str">
        <f>Formatted!E481</f>
        <v xml:space="preserve">5 </v>
      </c>
      <c r="G481" t="str">
        <f t="shared" si="7"/>
        <v>178435045</v>
      </c>
      <c r="H481" t="str">
        <f>other_hotels_test!K481</f>
        <v>The Fullerton Hotel in Singapore is one of the best hotels I have ever stayed at. While the hotel is expensive it delivers for the price with great service and location. It is one block from the Boat Quay and a subway (metro) station. The Merlion and Singapore Harbor are connected to hotel via an underground walkway. Also there is a small outside bar on the top floor. It is a great place to watch the laser light show taking place at the Marina Bay Sands each night. Also they had the best breakfast buffet I have ever encountered. Since we were staying for a week. We stay in an interior room to lower the overall cost and were pleased with this decision. We took advantage of the free views from the outside swimming pool (looks over the Singapore River) and the bar on the top floor. If you are stay for a shorter stay I would recommend a room with a view. Singapore is a beautiful clean and very safe city.</v>
      </c>
    </row>
    <row r="482" spans="1:8">
      <c r="A482">
        <f>other_hotels_test!A482</f>
        <v>481</v>
      </c>
      <c r="B482" t="str">
        <f>MID(other_hotels_test!F482,FIND("-r",other_hotels_test!F482,1)+2,9)</f>
        <v>178435045</v>
      </c>
      <c r="C482" t="str">
        <f>other_hotels_test!J482</f>
        <v>“Great hotel. Perfect for F1!!!”</v>
      </c>
      <c r="D482" t="str">
        <f>Formatted!N482</f>
        <v>Reviewed 23 September 2013</v>
      </c>
      <c r="E482" t="str">
        <f>Formatted!D482</f>
        <v>5 of 5 stars</v>
      </c>
      <c r="F482" t="str">
        <f>Formatted!E482</f>
        <v xml:space="preserve">5 </v>
      </c>
      <c r="G482" t="str">
        <f t="shared" si="7"/>
        <v>178435045</v>
      </c>
      <c r="H482" t="str">
        <f>other_hotels_test!K482</f>
        <v>Helpful staff. Great roomservice pizzas! Hope to Come back for F1 next year. But Everything is a bit expensive. We were allowed to shower in the gym even after checkout because og eveningflight. Super service.</v>
      </c>
    </row>
    <row r="483" spans="1:8">
      <c r="A483">
        <f>other_hotels_test!A483</f>
        <v>482</v>
      </c>
      <c r="B483" t="str">
        <f>MID(other_hotels_test!F483,FIND("-r",other_hotels_test!F483,1)+2,9)</f>
        <v>178435045</v>
      </c>
      <c r="C483" t="str">
        <f>other_hotels_test!J483</f>
        <v>“Simply amazing with outstanding service!”</v>
      </c>
      <c r="D483" t="str">
        <f>Formatted!N483</f>
        <v>Reviewed 23 September 2013</v>
      </c>
      <c r="E483" t="str">
        <f>Formatted!D483</f>
        <v>5 of 5 stars</v>
      </c>
      <c r="F483" t="str">
        <f>Formatted!E483</f>
        <v xml:space="preserve">5 </v>
      </c>
      <c r="G483" t="str">
        <f t="shared" si="7"/>
        <v>178435045</v>
      </c>
      <c r="H483" t="str">
        <f>other_hotels_test!K483</f>
        <v>I stayed here in March 2012. Loved loved loved this hotel! Architecturally it looks very European and I quite liked this. Inside it feels very cosy and comforting but also very regal with its gigantic vertical marble columns. The staff are amazing. Every single day our room was cleaned before we got back. Slippers towels and dressing gowns laid out at the foot of the bed each day. This simple gesture makes you feel cared for and important. Many other...more expensive hotels do not do this! Great location right on the Quay. Very easy to get a chauffeur or taxi. Good sized pool with a great view of the marina. Of course in the distance across the way you can see the opulent Marina Bay Sands. I stayed there after. Breakfast is a little over-priced although the food is great. Only ate there one morning as our flight arrived very early and we wee unable to check-in for a few hours. A very good hotel!</v>
      </c>
    </row>
    <row r="484" spans="1:8">
      <c r="A484">
        <f>other_hotels_test!A484</f>
        <v>483</v>
      </c>
      <c r="B484" t="str">
        <f>MID(other_hotels_test!F484,FIND("-r",other_hotels_test!F484,1)+2,9)</f>
        <v>178435045</v>
      </c>
      <c r="C484" t="str">
        <f>other_hotels_test!J484</f>
        <v>“Spectacular birthday experience”</v>
      </c>
      <c r="D484" t="str">
        <f>Formatted!N484</f>
        <v>Reviewed 22 September 2013</v>
      </c>
      <c r="E484" t="str">
        <f>Formatted!D484</f>
        <v>4 of 5 stars</v>
      </c>
      <c r="F484" t="str">
        <f>Formatted!E484</f>
        <v xml:space="preserve">4 </v>
      </c>
      <c r="G484" t="str">
        <f t="shared" si="7"/>
        <v>178435045</v>
      </c>
      <c r="H484" t="str">
        <f>other_hotels_test!K484</f>
        <v>From the time we arrived you can truly feel the superb Fullerton hospitality. Check-in was a breeze (we arrived at around 2pm). We were pleasantly surprised when the staff informed us that we were upgraded to two tiers above the room we booked. I'm glad they gave us the upgrade of a corner room giving us a great view of Marina Bay Sands. I wanted to surprise my wife and have arranged to have the flowers placed in our room prior to our arrival. The reservations team which I corresponded only via email were most helpful to do that. My wife was surprised that the room already had flowers when we arrived. The staff sent a birthday cake for her too during the day. I appreciate the staff's helpfulness. I asked for toiletries for our son and they sent a set (Kodomo brand). When we arrived there is also a bowl of candies and cookies with his name in it welcoming him in the stay. Breakfast was wonderful. We had a table just overlooking the river. I appreciate that there is a section highlighting traditional Singapore breakfast. You can prepare your own kopi (coffee with condensed milk) kaya (coconut-based jam) toast and half-boiled egg. They have standard breakfast items you'd expect from a similar hotel. We got a chance to enjoy the swimming pool before leaving. It is a bit small but it served its purpose. I definitely appreciate the awesome service during our stay and I look forward to staying here with my family in the future.</v>
      </c>
    </row>
    <row r="485" spans="1:8">
      <c r="A485">
        <f>other_hotels_test!A485</f>
        <v>484</v>
      </c>
      <c r="B485" t="str">
        <f>MID(other_hotels_test!F485,FIND("-r",other_hotels_test!F485,1)+2,9)</f>
        <v>178435045</v>
      </c>
      <c r="C485" t="str">
        <f>other_hotels_test!J485</f>
        <v>“One of the best........”</v>
      </c>
      <c r="D485" t="str">
        <f>Formatted!N485</f>
        <v>Reviewed 22 September 2013</v>
      </c>
      <c r="E485" t="str">
        <f>Formatted!D485</f>
        <v>5 of 5 stars</v>
      </c>
      <c r="F485" t="str">
        <f>Formatted!E485</f>
        <v xml:space="preserve">5 </v>
      </c>
      <c r="G485" t="str">
        <f t="shared" si="7"/>
        <v>178435045</v>
      </c>
      <c r="H485" t="str">
        <f>other_hotels_test!K485</f>
        <v>Stayed in a club room here in February. The room was just big enough for the 2 of us and our youngest daughter on a pullout - would have been a perfect size for 2. The staff were fantastic and the service was some of the best we have experienced anywhere in the world. Location is fantastic and you can walk to many places from here. Sometimes a little difficult to get a taxi especially if its raining but I guess that is a citywide problem. Only slight negative was breakfast in the main buffet restaurant was sometimes a chaotic and very busy. Would recommend anyone to stay here.</v>
      </c>
    </row>
    <row r="486" spans="1:8">
      <c r="A486">
        <f>other_hotels_test!A486</f>
        <v>485</v>
      </c>
      <c r="B486" t="str">
        <f>MID(other_hotels_test!F486,FIND("-r",other_hotels_test!F486,1)+2,9)</f>
        <v>155789547</v>
      </c>
      <c r="C486" t="str">
        <f>other_hotels_test!J486</f>
        <v>“great people with great service but room needs to be upgraded”</v>
      </c>
      <c r="D486" t="str">
        <f>Formatted!N486</f>
        <v>Reviewed 27 March 2013</v>
      </c>
      <c r="E486" t="str">
        <f>Formatted!D486</f>
        <v>3 of 5 stars</v>
      </c>
      <c r="F486" t="str">
        <f>Formatted!E486</f>
        <v xml:space="preserve">3 </v>
      </c>
      <c r="G486" t="str">
        <f t="shared" si="7"/>
        <v>155789547</v>
      </c>
      <c r="H486" t="str">
        <f>other_hotels_test!K486</f>
        <v>people at this hotel is very professional and they provide caring and excellent service. But the rooms here need to be better maintained? I was not able to fill the sink and bathtub because there was something wrong with the stoppers? I was not able lock my door with dead bolt. since i was there only for two nights with extremely busy schedule I did not even bother to tell them.</v>
      </c>
    </row>
    <row r="487" spans="1:8">
      <c r="A487">
        <f>other_hotels_test!A487</f>
        <v>486</v>
      </c>
      <c r="B487" t="str">
        <f>MID(other_hotels_test!F487,FIND("-r",other_hotels_test!F487,1)+2,9)</f>
        <v>155789547</v>
      </c>
      <c r="C487" t="str">
        <f>other_hotels_test!J487</f>
        <v>“Really bad rooms questionable cleanliness horrible hotel”</v>
      </c>
      <c r="D487" t="str">
        <f>Formatted!N487</f>
        <v>Reviewed 27 March 2013</v>
      </c>
      <c r="E487" t="str">
        <f>Formatted!D487</f>
        <v>1 of 5 stars</v>
      </c>
      <c r="F487" t="str">
        <f>Formatted!E487</f>
        <v xml:space="preserve">1 </v>
      </c>
      <c r="G487" t="str">
        <f t="shared" si="7"/>
        <v>155789547</v>
      </c>
      <c r="H487" t="str">
        <f>other_hotels_test!K487</f>
        <v>What a disappointment!!! We wanted to try to Fullerton Hotel as it seemed ok from the outside but we discovered that it is just ugly and cold dirty and with bad wifi on the inside. The lobby looks like a train station with 5 sources of music coming from everywhere and the rooms like a pensioners house. We changed three times rooms as the first and second rooms did not have a window or a very small one and we have been told that a room with a window is a different category. Outrageous. Especially for the price paid that of course excluded breakfast that is outrageously expensive. Additionally pillows smell like sweat furniture is from the 80s cleanliness is questionable at best. Even with the best goodwill of the front desk that tried to find a solution we left early and checked in another hotel as soon as we could.</v>
      </c>
    </row>
    <row r="488" spans="1:8">
      <c r="A488">
        <f>other_hotels_test!A488</f>
        <v>487</v>
      </c>
      <c r="B488" t="str">
        <f>MID(other_hotels_test!F488,FIND("-r",other_hotels_test!F488,1)+2,9)</f>
        <v>155789547</v>
      </c>
      <c r="C488" t="str">
        <f>other_hotels_test!J488</f>
        <v>“Great choice !”</v>
      </c>
      <c r="D488" t="str">
        <f>Formatted!N488</f>
        <v>Reviewed 27 March 2013</v>
      </c>
      <c r="E488" t="str">
        <f>Formatted!D488</f>
        <v>5 of 5 stars</v>
      </c>
      <c r="F488" t="str">
        <f>Formatted!E488</f>
        <v xml:space="preserve">5 </v>
      </c>
      <c r="G488" t="str">
        <f t="shared" si="7"/>
        <v>155789547</v>
      </c>
      <c r="H488" t="str">
        <f>other_hotels_test!K488</f>
        <v>My husband and I stayed here for a week. We had high hopes for our choice and it did not disappoint. We have stayed in many hotels all over the world and have come to expect high standards The Fullerton Hotel exceeded our expectations we loved it. Our room was huge and immaculate with a very comfy bed and well stocked bathroom. Our package included breakfast and what an experience that was the food was superb and the service first class. Every member of staff we encountered was friendly but very professional and so helpful. I would love to return one day.</v>
      </c>
    </row>
    <row r="489" spans="1:8">
      <c r="A489">
        <f>other_hotels_test!A489</f>
        <v>488</v>
      </c>
      <c r="B489" t="str">
        <f>MID(other_hotels_test!F489,FIND("-r",other_hotels_test!F489,1)+2,9)</f>
        <v>155789547</v>
      </c>
      <c r="C489" t="str">
        <f>other_hotels_test!J489</f>
        <v>“Very nice postoffice.......even better hotel!”</v>
      </c>
      <c r="D489" t="str">
        <f>Formatted!N489</f>
        <v>Reviewed 26 March 2013</v>
      </c>
      <c r="E489" t="str">
        <f>Formatted!D489</f>
        <v>4 of 5 stars</v>
      </c>
      <c r="F489" t="str">
        <f>Formatted!E489</f>
        <v xml:space="preserve">4 </v>
      </c>
      <c r="G489" t="str">
        <f t="shared" si="7"/>
        <v>155789547</v>
      </c>
      <c r="H489" t="str">
        <f>other_hotels_test!K489</f>
        <v>Singapore is full of really good hotels and in the recent years the marina has really come alive. As a frequent visitor to Singapore over the years I have seen many positive changes and with the new Sentosa island now in full swing the hotels are having to add an extra step........well The Fullerton have kept up as the new entertainment hotel has opened delivering great service and a really smart product! Located just off the marina with views of the new and old city the hotel is a real little star in a city of star attractions..........the old post office has been done up beautifully and the rooms all have really nice views.....some better than others I prefer the look toward to old marina.... The designs blend in perfectly with old building and the main lobby and lounge is ideal to meet and dine with friends but go one better and dine on the top floor with great views and excellent food...Italian if I recall correctly.......the gym is a boutique gym located close to the pool. We stayed on the club floor which was great as the few extra glasses of Champagne set us well for the night out ahead! If you are not a colonial style hotel fan then walk a few steps over the road and check out the new Fullerton Bay.....really cool and trendy......but I am very happy here as I gaze around the lobby and the bar! Cheers</v>
      </c>
    </row>
    <row r="490" spans="1:8">
      <c r="A490">
        <f>other_hotels_test!A490</f>
        <v>489</v>
      </c>
      <c r="B490" t="str">
        <f>MID(other_hotels_test!F490,FIND("-r",other_hotels_test!F490,1)+2,9)</f>
        <v>155789547</v>
      </c>
      <c r="C490" t="str">
        <f>other_hotels_test!J490</f>
        <v>“A good solid place”</v>
      </c>
      <c r="D490" t="str">
        <f>Formatted!N490</f>
        <v>Reviewed 24 March 2013</v>
      </c>
      <c r="E490" t="str">
        <f>Formatted!D490</f>
        <v>4 of 5 stars</v>
      </c>
      <c r="F490" t="str">
        <f>Formatted!E490</f>
        <v xml:space="preserve">4 </v>
      </c>
      <c r="G490" t="str">
        <f t="shared" si="7"/>
        <v>155789547</v>
      </c>
      <c r="H490" t="str">
        <f>other_hotels_test!K490</f>
        <v>I like the idea of staying in the old colonial Post Office! And a very magnificent place it must have been and still is. Old but not old fashioned. Elegant but not flashy or glitzy. And in an excellent position. Try and get a room overlooking the river and the old colonial heart of the city. Rooms are a good size and well appointed. Service is cheerful and efficient almost robotically so but that's what it's about in Singapore! There is a good choice of restaurants within the hotel at a discount for residents and of course masses more along Clarke Quay. The Asian Civilisations Museum just over the bridge is always well worth a visit and there is an underground station Raffles Place within 400m. My usual boutique hotel was being refurbished and I was more than happy with this hotel as a substitute . There is a wonderful view from the Lighthouse restaurant and rooftop bar on the top floor. Good pool and gym.</v>
      </c>
    </row>
    <row r="491" spans="1:8">
      <c r="A491">
        <f>other_hotels_test!A491</f>
        <v>490</v>
      </c>
      <c r="B491" t="str">
        <f>MID(other_hotels_test!F491,FIND("-r",other_hotels_test!F491,1)+2,9)</f>
        <v>154836327</v>
      </c>
      <c r="C491" t="str">
        <f>other_hotels_test!J491</f>
        <v>“Great Service but you would expect more from 5 stars”</v>
      </c>
      <c r="D491" t="str">
        <f>Formatted!N491</f>
        <v>Reviewed 17 March 2013</v>
      </c>
      <c r="E491" t="str">
        <f>Formatted!D491</f>
        <v>4 of 5 stars</v>
      </c>
      <c r="F491" t="str">
        <f>Formatted!E491</f>
        <v xml:space="preserve">4 </v>
      </c>
      <c r="G491" t="str">
        <f t="shared" si="7"/>
        <v>154836327</v>
      </c>
      <c r="H491" t="str">
        <f>other_hotels_test!K491</f>
        <v>Fantastic service - efficient yet friendly - the best that Singapore has to offer. We had a Quay Room with average views but the room itself was spacious comfortable and clean. The hotel's "Post Bar" at night makes fantastic cocktails and is buzzing with afterwork drinkers. Food at its "Town Restaurant" is satisfactory but nothing exceptional to brag about. Our only negative experience was the hotel doorman - when our we arrived at the hotel driveway with our luggage he was abruptly shuffling the waiting hotel guests into our taxi without even asking us if we had luggage to unload from the trunk. Then when we gently informed him that we still had luggage left in the trunk he roughly took them out and left them on the driveway when one of the luggages fell to the ground and he ignored it so we decided it was best that we bring our own luggages with us to check in at reception. Never had we experienced such poor service upon arriving at a 5 star hotel!! Unfortunately it wasn't a one-off experience either every time we waited for a taxi or arrived at the hotel in a taxi - the same (older darker) hotel doorman barely greets his guests and had difficulty organizing the taxi traffic. Other than this doorman all the other hotel staff provided top-notch service with a smile.</v>
      </c>
    </row>
    <row r="492" spans="1:8">
      <c r="A492">
        <f>other_hotels_test!A492</f>
        <v>491</v>
      </c>
      <c r="B492" t="str">
        <f>MID(other_hotels_test!F492,FIND("-r",other_hotels_test!F492,1)+2,9)</f>
        <v>154836327</v>
      </c>
      <c r="C492" t="str">
        <f>other_hotels_test!J492</f>
        <v>“Forget the rest”</v>
      </c>
      <c r="D492" t="str">
        <f>Formatted!N492</f>
        <v>Reviewed 17 March 2013</v>
      </c>
      <c r="E492" t="str">
        <f>Formatted!D492</f>
        <v>5 of 5 stars</v>
      </c>
      <c r="F492" t="str">
        <f>Formatted!E492</f>
        <v xml:space="preserve">5 </v>
      </c>
      <c r="G492" t="str">
        <f t="shared" si="7"/>
        <v>154836327</v>
      </c>
      <c r="H492" t="str">
        <f>other_hotels_test!K492</f>
        <v>The old building now housing the Fulletrton Hotel is in itself worth the visit. It once house the Post office The tax office and Customs and Immigration. I went there again last week and deposited an elderly relative who wanted to rest somewhere cool whilst we younger ones walked up the SIngapore River. You could not have asked for better service. The staff looked after her for hours. MInd you she had enough money to spend lavishly on high tea. I think she limited herself to one sitting. This is not the first time I have enjoyed this place. I have only been to high tea thrice in the original building and once in the Fullerton by the Bay itself a lovely hotel. Both are totally satisfying. Expensive? Yes but at least here you get pleasant service delightful surroundings and the feeling that you are welcome. That is not what you get at the other establishments in Singapore laying claim to history.</v>
      </c>
    </row>
    <row r="493" spans="1:8">
      <c r="A493">
        <f>other_hotels_test!A493</f>
        <v>492</v>
      </c>
      <c r="B493" t="str">
        <f>MID(other_hotels_test!F493,FIND("-r",other_hotels_test!F493,1)+2,9)</f>
        <v>154836327</v>
      </c>
      <c r="C493" t="str">
        <f>other_hotels_test!J493</f>
        <v>“Great location and fantastic service”</v>
      </c>
      <c r="D493" t="str">
        <f>Formatted!N493</f>
        <v>Reviewed 17 March 2013</v>
      </c>
      <c r="E493" t="str">
        <f>Formatted!D493</f>
        <v>5 of 5 stars</v>
      </c>
      <c r="F493" t="str">
        <f>Formatted!E493</f>
        <v xml:space="preserve">5 </v>
      </c>
      <c r="G493" t="str">
        <f t="shared" si="7"/>
        <v>154836327</v>
      </c>
      <c r="H493" t="str">
        <f>other_hotels_test!K493</f>
        <v>We stayed for three nights at the end of our Far-East trip. Arriving from Malaysia one of our suitcases was mislaid en-route and the staff were absolutely fantastic handling all the arrangements to liase with the airport/airline to trace our missing luggage and delivering it to our room the next day...would they do that in many other countries?? The hotel is in traditional colonial style but at the same time modern enough to please everyone - it looks fantastic lit up at night. We saw many people taking photos! We stayed in a Quay room on 7th floor which had good views of the City. The room was very comfortable spotless and spacious with all the facilities you would want. Breakfast was excellent with a very good choice and excellent service. Drinks were very expensive at the bar ($15 SD for a glass of wine) but we understand that is typical of equivalent standard hotels/restaurants in Singapore. If you can't afford Raffles Hotel then this must be next best!</v>
      </c>
    </row>
    <row r="494" spans="1:8">
      <c r="A494">
        <f>other_hotels_test!A494</f>
        <v>493</v>
      </c>
      <c r="B494" t="str">
        <f>MID(other_hotels_test!F494,FIND("-r",other_hotels_test!F494,1)+2,9)</f>
        <v>154836327</v>
      </c>
      <c r="C494" t="str">
        <f>other_hotels_test!J494</f>
        <v>“My favourite hotel in the world”</v>
      </c>
      <c r="D494" t="str">
        <f>Formatted!N494</f>
        <v>Reviewed 16 March 2013</v>
      </c>
      <c r="E494" t="str">
        <f>Formatted!D494</f>
        <v>5 of 5 stars</v>
      </c>
      <c r="F494" t="str">
        <f>Formatted!E494</f>
        <v xml:space="preserve">5 </v>
      </c>
      <c r="G494" t="str">
        <f t="shared" si="7"/>
        <v>154836327</v>
      </c>
      <c r="H494" t="str">
        <f>other_hotels_test!K494</f>
        <v>I really like the hotel it's a beautify old building with lovely staff a nice large rooms. I really love staying here. Also the location couldn't be better as it is right on the harbour front. Also the breakfast is amazing I just couldn't resist it it was so tasty. I look forward to going back</v>
      </c>
    </row>
    <row r="495" spans="1:8">
      <c r="A495">
        <f>other_hotels_test!A495</f>
        <v>494</v>
      </c>
      <c r="B495" t="str">
        <f>MID(other_hotels_test!F495,FIND("-r",other_hotels_test!F495,1)+2,9)</f>
        <v>154836327</v>
      </c>
      <c r="C495" t="str">
        <f>other_hotels_test!J495</f>
        <v>“They just know how to do it well”</v>
      </c>
      <c r="D495" t="str">
        <f>Formatted!N495</f>
        <v>Reviewed 16 March 2013</v>
      </c>
      <c r="E495" t="str">
        <f>Formatted!D495</f>
        <v>5 of 5 stars</v>
      </c>
      <c r="F495" t="str">
        <f>Formatted!E495</f>
        <v xml:space="preserve">5 </v>
      </c>
      <c r="G495" t="str">
        <f t="shared" si="7"/>
        <v>154836327</v>
      </c>
      <c r="H495" t="str">
        <f>other_hotels_test!K495</f>
        <v>This was our fourth time back at the Fullerton and nothing ever disappoints. Without question the Fullerton offers the best breakfast of anywhere we have stayed anywhere in the world. Four chefs cooking different cuisines and a buffet that is mind blowing.. The pool overlooks the Singapore River on the first floor level and offers a wonderful way to relax while taking in the daily life of the locals. The Fullerton is located away from the shopping strip but this is a bonus as it is close to the MRT and is central to a number of other attractions. Word of warning is that a cup of coffee or a beer at the Post Bar is very expensive and I would recommend popping down the road to Harry's. To the hotels credit they are taking this complaint seriously and are looking in to it.</v>
      </c>
    </row>
    <row r="496" spans="1:8">
      <c r="A496">
        <f>other_hotels_test!A496</f>
        <v>495</v>
      </c>
      <c r="B496" t="str">
        <f>MID(other_hotels_test!F496,FIND("-r",other_hotels_test!F496,1)+2,9)</f>
        <v>104211503</v>
      </c>
      <c r="C496" t="str">
        <f>other_hotels_test!J496</f>
        <v>“Great location spacious room very good service.”</v>
      </c>
      <c r="D496" t="str">
        <f>Formatted!N496</f>
        <v>Reviewed 16 April 2011</v>
      </c>
      <c r="E496" t="str">
        <f>Formatted!D496</f>
        <v>4 of 5 stars</v>
      </c>
      <c r="F496" t="str">
        <f>Formatted!E496</f>
        <v xml:space="preserve">4 </v>
      </c>
      <c r="G496" t="str">
        <f t="shared" si="7"/>
        <v>104211503</v>
      </c>
      <c r="H496" t="str">
        <f>other_hotels_test!K496</f>
        <v>Stayed on a corporate rate so less expensive than it normally is. Very spacious room and bathroom very attentive staff. A mix of old elegance and modernity. I suggest to have a drink on the rooftop bar of the fullerton bay hotel across the road sister hotel of the fullerton hotel.</v>
      </c>
    </row>
    <row r="497" spans="1:8">
      <c r="A497">
        <f>other_hotels_test!A497</f>
        <v>496</v>
      </c>
      <c r="B497" t="str">
        <f>MID(other_hotels_test!F497,FIND("-r",other_hotels_test!F497,1)+2,9)</f>
        <v>104211503</v>
      </c>
      <c r="C497" t="str">
        <f>other_hotels_test!J497</f>
        <v>“"Great place and Great view "”</v>
      </c>
      <c r="D497" t="str">
        <f>Formatted!N497</f>
        <v>Reviewed 14 April 2011</v>
      </c>
      <c r="E497" t="str">
        <f>Formatted!D497</f>
        <v>5 of 5 stars</v>
      </c>
      <c r="F497" t="str">
        <f>Formatted!E497</f>
        <v xml:space="preserve">5 </v>
      </c>
      <c r="G497" t="str">
        <f t="shared" si="7"/>
        <v>104211503</v>
      </c>
      <c r="H497" t="str">
        <f>other_hotels_test!K497</f>
        <v>its my first time to stay in this hotel..and all what i need to say is AMAZING Hotel !!!! i had very good breakfast herevery good view because i was sit out side near the riverand i can enjoy the food and see the boat in the river passing by the restaurant. I was really impressed by the building. Hotel lobby are very luxurious. actually i had little bit of disappointing of this hotel the service in the restaurant not so good..every time i go to bathroom they always take all my food from my tableso they don't really watching us . for the first day is ok but it happen again in the next day.but is ok maybe too busy in the breakfast time and i had diner in the Chinese restaurant inside of the hotel and it was excellent.</v>
      </c>
    </row>
    <row r="498" spans="1:8">
      <c r="A498">
        <f>other_hotels_test!A498</f>
        <v>497</v>
      </c>
      <c r="B498" t="str">
        <f>MID(other_hotels_test!F498,FIND("-r",other_hotels_test!F498,1)+2,9)</f>
        <v>104211503</v>
      </c>
      <c r="C498" t="str">
        <f>other_hotels_test!J498</f>
        <v>“location good hotel better chocolate buffet excellent”</v>
      </c>
      <c r="D498" t="str">
        <f>Formatted!N498</f>
        <v>Reviewed 9 April 2011</v>
      </c>
      <c r="E498" t="str">
        <f>Formatted!D498</f>
        <v>5 of 5 stars</v>
      </c>
      <c r="F498" t="str">
        <f>Formatted!E498</f>
        <v xml:space="preserve">5 </v>
      </c>
      <c r="G498" t="str">
        <f t="shared" si="7"/>
        <v>104211503</v>
      </c>
      <c r="H498" t="str">
        <f>other_hotels_test!K498</f>
        <v>We stayed here en route to Australia over Christmas 2010. Accommodation loverly infinity swimming pool overlooking Singapore River a great way to get over long flight. Staff good. Christmas Dinner on a chinese theme six courses with a finale of deep fried strawberry ice cream made a wonderful change from Turkey.</v>
      </c>
    </row>
    <row r="499" spans="1:8">
      <c r="A499">
        <f>other_hotels_test!A499</f>
        <v>498</v>
      </c>
      <c r="B499" t="str">
        <f>MID(other_hotels_test!F499,FIND("-r",other_hotels_test!F499,1)+2,9)</f>
        <v>104211503</v>
      </c>
      <c r="C499" t="str">
        <f>other_hotels_test!J499</f>
        <v>“Nice hotel”</v>
      </c>
      <c r="D499" t="str">
        <f>Formatted!N499</f>
        <v>Reviewed 8 April 2011</v>
      </c>
      <c r="E499" t="str">
        <f>Formatted!D499</f>
        <v>5 of 5 stars</v>
      </c>
      <c r="F499" t="str">
        <f>Formatted!E499</f>
        <v xml:space="preserve">5 </v>
      </c>
      <c r="G499" t="str">
        <f t="shared" si="7"/>
        <v>104211503</v>
      </c>
      <c r="H499" t="str">
        <f>other_hotels_test!K499</f>
        <v>went here back in early 2004 when I stayed there for a complimentary night. Hotel is pretty damn old school (used to be SIngapore post office) and historically it looks very nice and unique compared to others. Room itself was pretty cool restaurants are very well known and the pool was fairly long but skinny if I recall.</v>
      </c>
    </row>
    <row r="500" spans="1:8">
      <c r="A500">
        <f>other_hotels_test!A500</f>
        <v>499</v>
      </c>
      <c r="B500" t="str">
        <f>MID(other_hotels_test!F500,FIND("-r",other_hotels_test!F500,1)+2,9)</f>
        <v>104211503</v>
      </c>
      <c r="C500" t="str">
        <f>other_hotels_test!J500</f>
        <v>“Elegant and Regal”</v>
      </c>
      <c r="D500" t="str">
        <f>Formatted!N500</f>
        <v>Reviewed 4 April 2011</v>
      </c>
      <c r="E500" t="str">
        <f>Formatted!D500</f>
        <v>5 of 5 stars</v>
      </c>
      <c r="F500" t="str">
        <f>Formatted!E500</f>
        <v xml:space="preserve">5 </v>
      </c>
      <c r="G500" t="str">
        <f t="shared" si="7"/>
        <v>104211503</v>
      </c>
      <c r="H500" t="str">
        <f>other_hotels_test!K500</f>
        <v>Beautiful hotel fantastic experience you feel like you are back in the colonial era. Good old fashioned service. Visit the hotel just for the ambience of the place if you cant afford to stay! We visited during the practice of the military parade and had a free firework display - awesome. Good view of the sands too.</v>
      </c>
    </row>
    <row r="501" spans="1:8">
      <c r="A501">
        <f>other_hotels_test!A501</f>
        <v>500</v>
      </c>
      <c r="B501" t="str">
        <f>MID(other_hotels_test!F501,FIND("-r",other_hotels_test!F501,1)+2,9)</f>
        <v>144298996</v>
      </c>
      <c r="C501" t="str">
        <f>other_hotels_test!J501</f>
        <v>“Beautiful classy hotel”</v>
      </c>
      <c r="D501" t="str">
        <f>Formatted!N501</f>
        <v>Reviewed 2 November 2012</v>
      </c>
      <c r="E501" t="str">
        <f>Formatted!D501</f>
        <v>5 of 5 stars</v>
      </c>
      <c r="F501" t="str">
        <f>Formatted!E501</f>
        <v xml:space="preserve">5 </v>
      </c>
      <c r="G501" t="str">
        <f t="shared" si="7"/>
        <v>144298996</v>
      </c>
      <c r="H501" t="str">
        <f>other_hotels_test!K501</f>
        <v>Top marks to the Fullerton I only stayed one night but it was a great stay. The rooms are classical styled but really comfortable and modern. The bed was so comfortable and there was a nice big bathtub to soak in. Afternoon tea was excellent as cakes were constantly replenished! The lobby had a very nice ambience and it was all very civilised. The concierge was extremely attentive and helpful. They helped me book a flight and fixed my broken sandal. Breakfast was HUGE... a big selection and all good quality. Amongst others great curry and bread for breakfast - not something I'd normally go for but it was delicious! Very attentive service. The check-in staff were very chatty and had lots of personality. Bags were in my room before I even got there! Pool area very nice swimming beside the river and the facade of the building. The Italian restaurant on top also looked good (great views) but I didn't try it out as had already eaten. Overall a top stay and highly recommended.</v>
      </c>
    </row>
    <row r="502" spans="1:8">
      <c r="A502">
        <f>other_hotels_test!A502</f>
        <v>501</v>
      </c>
      <c r="B502" t="str">
        <f>MID(other_hotels_test!F502,FIND("-r",other_hotels_test!F502,1)+2,9)</f>
        <v>144298996</v>
      </c>
      <c r="C502" t="str">
        <f>other_hotels_test!J502</f>
        <v>“Great location excellent service”</v>
      </c>
      <c r="D502" t="str">
        <f>Formatted!N502</f>
        <v>Reviewed 2 November 2012</v>
      </c>
      <c r="E502" t="str">
        <f>Formatted!D502</f>
        <v>5 of 5 stars</v>
      </c>
      <c r="F502" t="str">
        <f>Formatted!E502</f>
        <v xml:space="preserve">5 </v>
      </c>
      <c r="G502" t="str">
        <f t="shared" si="7"/>
        <v>144298996</v>
      </c>
      <c r="H502" t="str">
        <f>other_hotels_test!K502</f>
        <v>We had stayed in a cheaper hotel for the first part of our stay but decided to spend a bit more at the end and endulge ourselves at the Fullerton. Excellent service excellent breakfast and the first place if saw bacon (I missed bacon in Singapore and Malaysia I know it's not that cool over there but if you're providing an international hotel is bacon too much to ask? Thanks Fullerton! Handily located in City a lovely stay.</v>
      </c>
    </row>
    <row r="503" spans="1:8">
      <c r="A503">
        <f>other_hotels_test!A503</f>
        <v>502</v>
      </c>
      <c r="B503" t="str">
        <f>MID(other_hotels_test!F503,FIND("-r",other_hotels_test!F503,1)+2,9)</f>
        <v>144298996</v>
      </c>
      <c r="C503" t="str">
        <f>other_hotels_test!J503</f>
        <v>“the best in town”</v>
      </c>
      <c r="D503" t="str">
        <f>Formatted!N503</f>
        <v>Reviewed 31 October 2012</v>
      </c>
      <c r="E503" t="str">
        <f>Formatted!D503</f>
        <v>5 of 5 stars</v>
      </c>
      <c r="F503" t="str">
        <f>Formatted!E503</f>
        <v xml:space="preserve">5 </v>
      </c>
      <c r="G503" t="str">
        <f t="shared" si="7"/>
        <v>144298996</v>
      </c>
      <c r="H503" t="str">
        <f>other_hotels_test!K503</f>
        <v>exceptionally service with great stylish hotel.. I learned from the staff that it was a historical building it used to be a post office building and later changed into a hotel.. it was extremely stylish and I really like it. the room was great as it is quite big and everything seems perfect.. the location was great too as there are few bars around the area.. this is not my first trip to singapore but if you are a leisure travel the hotel is very close to the famous Singapore Lion one of the most important landmark in Singapore.. even though the price is not cheap but will definitely return in exchange for the great service and location..</v>
      </c>
    </row>
    <row r="504" spans="1:8">
      <c r="A504">
        <f>other_hotels_test!A504</f>
        <v>503</v>
      </c>
      <c r="B504" t="str">
        <f>MID(other_hotels_test!F504,FIND("-r",other_hotels_test!F504,1)+2,9)</f>
        <v>144298996</v>
      </c>
      <c r="C504" t="str">
        <f>other_hotels_test!J504</f>
        <v>“Great location and big rooms”</v>
      </c>
      <c r="D504" t="str">
        <f>Formatted!N504</f>
        <v>Reviewed 31 October 2012</v>
      </c>
      <c r="E504" t="str">
        <f>Formatted!D504</f>
        <v>5 of 5 stars</v>
      </c>
      <c r="F504" t="str">
        <f>Formatted!E504</f>
        <v xml:space="preserve">5 </v>
      </c>
      <c r="G504" t="str">
        <f t="shared" si="7"/>
        <v>144298996</v>
      </c>
      <c r="H504" t="str">
        <f>other_hotels_test!K504</f>
        <v>Normally The Fullerton is way out of my price range but I caught a good 3for2 special. The location was fantastic for walking to everything I wanted: marina financial district boat/clarke quay marina sands chinatown etc. The only negative for me was that my room faced the interior with a very small window so I sometimes felt claustrophobic made for great sleeping though. The room was huge with tall ceilings! Had lots of colonial era detail but was very clean and modern. Breakfast buffet was top notch. I personally love all the fresh fruit you get in Singapore.</v>
      </c>
    </row>
    <row r="505" spans="1:8">
      <c r="A505">
        <f>other_hotels_test!A505</f>
        <v>504</v>
      </c>
      <c r="B505" t="str">
        <f>MID(other_hotels_test!F505,FIND("-r",other_hotels_test!F505,1)+2,9)</f>
        <v>144298996</v>
      </c>
      <c r="C505" t="str">
        <f>other_hotels_test!J505</f>
        <v>“Colonial hotel at sensible price”</v>
      </c>
      <c r="D505" t="str">
        <f>Formatted!N505</f>
        <v>Reviewed 28 October 2012</v>
      </c>
      <c r="E505" t="str">
        <f>Formatted!D505</f>
        <v>5 of 5 stars</v>
      </c>
      <c r="F505" t="str">
        <f>Formatted!E505</f>
        <v xml:space="preserve">5 </v>
      </c>
      <c r="G505" t="str">
        <f t="shared" si="7"/>
        <v>144298996</v>
      </c>
      <c r="H505" t="str">
        <f>other_hotels_test!K505</f>
        <v>We booked a room for a two night weekend not knowing anything of the hotel. We were immediately struck by the magnificent architecture and then by the discrete but attentive service. Our room was facing the quay with stunning views of the Marina Bay Sands the Singapore Flyer and the Fullerton Bay hotel. If we thought the daytime view was superb that was nothing to the nighttime when a laser light show played out across the bay truly fabulous spectacle. Extremely comfortable room pillows to die for and then a wonderful buffet breakfast. We'll be back</v>
      </c>
    </row>
    <row r="506" spans="1:8">
      <c r="A506">
        <f>other_hotels_test!A506</f>
        <v>505</v>
      </c>
      <c r="B506" t="str">
        <f>MID(other_hotels_test!F506,FIND("-r",other_hotels_test!F506,1)+2,9)</f>
        <v>148680344</v>
      </c>
      <c r="C506" t="str">
        <f>other_hotels_test!J506</f>
        <v>“Excellent Hotel”</v>
      </c>
      <c r="D506" t="str">
        <f>Formatted!N506</f>
        <v>Reviewed 3 January 2013</v>
      </c>
      <c r="E506" t="str">
        <f>Formatted!D506</f>
        <v>5 of 5 stars</v>
      </c>
      <c r="F506" t="str">
        <f>Formatted!E506</f>
        <v xml:space="preserve">5 </v>
      </c>
      <c r="G506" t="str">
        <f t="shared" si="7"/>
        <v>148680344</v>
      </c>
      <c r="H506" t="str">
        <f>other_hotels_test!K506</f>
        <v>Have stayed in this hotel several times. The location is perfect for sight seeing or lounging around the hotel itself. Most times we have upgraded to the club facilities certainly worth the extra expense. The staff are very friendly and helpful. The food is excellent normally we take breakfast in the main breakfast area. My only niggle and it is hard to find fault with this hotel is the view from the club lounge the view outside is restricted this aside we would stay any chance we get</v>
      </c>
    </row>
    <row r="507" spans="1:8">
      <c r="A507">
        <f>other_hotels_test!A507</f>
        <v>506</v>
      </c>
      <c r="B507" t="str">
        <f>MID(other_hotels_test!F507,FIND("-r",other_hotels_test!F507,1)+2,9)</f>
        <v>148680344</v>
      </c>
      <c r="C507" t="str">
        <f>other_hotels_test!J507</f>
        <v>“Disappointed”</v>
      </c>
      <c r="D507" t="str">
        <f>Formatted!N507</f>
        <v>Reviewed 2 January 2013</v>
      </c>
      <c r="E507" t="str">
        <f>Formatted!D507</f>
        <v>2 of 5 stars</v>
      </c>
      <c r="F507" t="str">
        <f>Formatted!E507</f>
        <v xml:space="preserve">2 </v>
      </c>
      <c r="G507" t="str">
        <f t="shared" si="7"/>
        <v>148680344</v>
      </c>
      <c r="H507" t="str">
        <f>other_hotels_test!K507</f>
        <v>This is our second time to visit this hotel since 4 years ago. The purpose for both visits were for new year countdown. We are disappointed we found no improvement at all as compared with our last visit. I agree the exterior of the hotel is a historical building which needs to keep its nature. However the interior decoration is rather dated not deserved to be a 5 star hotel. The reception/check in service is not attentive and indifferent to our enquiry. The concierge service is slow and non-efficient that most of the time with only 1 staff at the front door and sometimes even none. We have to pick up our luggage to the taxi without any assistance. Luckily at one time we noticed someone was there but was keep chatting with taxi drivers local people or selected customers they preferred. The room is tidy but insufficient amenities that a 5-star hotel shall normally have. The only service I appreciate is the buffet breakfast. We will not consider this hotel again for our next trip in Singapore.</v>
      </c>
    </row>
    <row r="508" spans="1:8">
      <c r="A508">
        <f>other_hotels_test!A508</f>
        <v>507</v>
      </c>
      <c r="B508" t="str">
        <f>MID(other_hotels_test!F508,FIND("-r",other_hotels_test!F508,1)+2,9)</f>
        <v>148680344</v>
      </c>
      <c r="C508" t="str">
        <f>other_hotels_test!J508</f>
        <v>“Great breakfast buffet good location”</v>
      </c>
      <c r="D508" t="str">
        <f>Formatted!N508</f>
        <v>Reviewed 2 January 2013</v>
      </c>
      <c r="E508" t="str">
        <f>Formatted!D508</f>
        <v>5 of 5 stars</v>
      </c>
      <c r="F508" t="str">
        <f>Formatted!E508</f>
        <v xml:space="preserve">5 </v>
      </c>
      <c r="G508" t="str">
        <f t="shared" si="7"/>
        <v>148680344</v>
      </c>
      <c r="H508" t="str">
        <f>other_hotels_test!K508</f>
        <v>The hotel is in a great location near the esplanade and just a 5 minute walk from the subway station. It is also within walking distance to the Fullerton Bay and also the Marina Bay Sands (about 20 minute walk). Our room was very spacious but it had sort of a weird musty damp smell to it. We kept the AC on high and that kind of masked the smell a bit but it still kind of lingered. The bathroom was clean and spacious as well. The breakfast buffet is amazing! Great assortment of Western food and pastries Chinese Japanese and Indian selection as well as fruits and salad. The line each morning was long but the staff made it move quickly and efficiently. I would stay at the hotel again just for breakfast. The hotel is huge but the staff is friendly. We stayed there over Christmas and the place was nicely decorated including a very cute Fullerton bear Christmas tree and they also had some other holiday activities. We had dinner at Jade the Chinese restaurant one night and the food was good.</v>
      </c>
    </row>
    <row r="509" spans="1:8">
      <c r="A509">
        <f>other_hotels_test!A509</f>
        <v>508</v>
      </c>
      <c r="B509" t="str">
        <f>MID(other_hotels_test!F509,FIND("-r",other_hotels_test!F509,1)+2,9)</f>
        <v>148680344</v>
      </c>
      <c r="C509" t="str">
        <f>other_hotels_test!J509</f>
        <v>“Fantastic experience”</v>
      </c>
      <c r="D509" t="str">
        <f>Formatted!N509</f>
        <v>Reviewed 1 January 2013</v>
      </c>
      <c r="E509" t="str">
        <f>Formatted!D509</f>
        <v>5 of 5 stars</v>
      </c>
      <c r="F509" t="str">
        <f>Formatted!E509</f>
        <v xml:space="preserve">5 </v>
      </c>
      <c r="G509" t="str">
        <f t="shared" si="7"/>
        <v>148680344</v>
      </c>
      <c r="H509" t="str">
        <f>other_hotels_test!K509</f>
        <v>We spent 2 days during their busiest period 29/31Dec the service level did not suffer and our stay there was fantastic. Location was perfect right in the middle of everything we needed sights and restaurants quick easy to get to. We choose the upgrading to "The Strait Club" one of the best decisions we choose. Champagne Breakfast afternoon tea and evening canapés and wine meant we spent less at the restaurants on the river. Even after checking out we were treated brilliantly our flight wasn't until 8pm but they provided access to the gym and spa to shower and get changed. Singapore is known to not have much to do for more than 3 days but this is a hotel you can spend sometime and enjoy.</v>
      </c>
    </row>
    <row r="510" spans="1:8">
      <c r="A510">
        <f>other_hotels_test!A510</f>
        <v>509</v>
      </c>
      <c r="B510" t="str">
        <f>MID(other_hotels_test!F510,FIND("-r",other_hotels_test!F510,1)+2,9)</f>
        <v>148680344</v>
      </c>
      <c r="C510" t="str">
        <f>other_hotels_test!J510</f>
        <v>“Can not ask for more”</v>
      </c>
      <c r="D510" t="str">
        <f>Formatted!N510</f>
        <v>Reviewed 29 December 2012</v>
      </c>
      <c r="E510" t="str">
        <f>Formatted!D510</f>
        <v>5 of 5 stars</v>
      </c>
      <c r="F510" t="str">
        <f>Formatted!E510</f>
        <v xml:space="preserve">5 </v>
      </c>
      <c r="G510" t="str">
        <f t="shared" si="7"/>
        <v>148680344</v>
      </c>
      <c r="H510" t="str">
        <f>other_hotels_test!K510</f>
        <v>I visited a lot of hotels around the world this year this one is one of the best regarding the location which is very close to the marina bay and what is called the river which has a lot of resturent along it  the cleanness of the hotel is great where they clean 2 times evry day  the stuff is very friendly and helpful  the room is spacious and clean</v>
      </c>
    </row>
    <row r="511" spans="1:8">
      <c r="A511">
        <f>other_hotels_test!A511</f>
        <v>510</v>
      </c>
      <c r="B511" t="str">
        <f>MID(other_hotels_test!F511,FIND("-r",other_hotels_test!F511,1)+2,9)</f>
        <v>162804437</v>
      </c>
      <c r="C511" t="str">
        <f>other_hotels_test!J511</f>
        <v>“Personalized &amp; excellent service”</v>
      </c>
      <c r="D511" t="str">
        <f>Formatted!N511</f>
        <v>Reviewed 3 June 2013</v>
      </c>
      <c r="E511" t="str">
        <f>Formatted!D511</f>
        <v>5 of 5 stars</v>
      </c>
      <c r="F511" t="str">
        <f>Formatted!E511</f>
        <v xml:space="preserve">5 </v>
      </c>
      <c r="G511" t="str">
        <f t="shared" si="7"/>
        <v>162804437</v>
      </c>
      <c r="H511" t="str">
        <f>other_hotels_test!K511</f>
        <v>My partner and I spent the weekend at Fullerton and were truly amazed with the level of service that was provided to us. The staffs were well organized and attentive towards our needs. What surprised us was when the hotel sent us a complimentary birthday cake ( as it was my partner's birthday ) and it took us by surprise. We also had the service staff paying us a visit from time to time to ensure that we were comfortable with the room facilities. We also enjoyed the breakfast and dinner at the hotel and we were well served by the staffs at the banquet area. Not to mention that we also had no qualms with the good tasting food. We would definitely come back again!</v>
      </c>
    </row>
    <row r="512" spans="1:8">
      <c r="A512">
        <f>other_hotels_test!A512</f>
        <v>511</v>
      </c>
      <c r="B512" t="str">
        <f>MID(other_hotels_test!F512,FIND("-r",other_hotels_test!F512,1)+2,9)</f>
        <v>162804437</v>
      </c>
      <c r="C512" t="str">
        <f>other_hotels_test!J512</f>
        <v>“A Delight”</v>
      </c>
      <c r="D512" t="str">
        <f>Formatted!N512</f>
        <v>Reviewed 3 June 2013</v>
      </c>
      <c r="E512" t="str">
        <f>Formatted!D512</f>
        <v>5 of 5 stars</v>
      </c>
      <c r="F512" t="str">
        <f>Formatted!E512</f>
        <v xml:space="preserve">5 </v>
      </c>
      <c r="G512" t="str">
        <f t="shared" si="7"/>
        <v>162804437</v>
      </c>
      <c r="H512" t="str">
        <f>other_hotels_test!K512</f>
        <v>We arrived late in the day and upgraded to a small suite here we had a magnificent view of the Singapore Bay straight across to the Marina Bay Sands which dominates the skyline lovely lobby with colonial style as the hotel was Singapore's original General Post Office beautiful tasteful rooms with pleasant staff; while the Raffles is a worn out crummy tourist trap - this feels like an exclusive pleasant place to stay not inexpensive but worth</v>
      </c>
    </row>
    <row r="513" spans="1:8">
      <c r="A513">
        <f>other_hotels_test!A513</f>
        <v>512</v>
      </c>
      <c r="B513" t="str">
        <f>MID(other_hotels_test!F513,FIND("-r",other_hotels_test!F513,1)+2,9)</f>
        <v>162804437</v>
      </c>
      <c r="C513" t="str">
        <f>other_hotels_test!J513</f>
        <v>“Wonderful stay!”</v>
      </c>
      <c r="D513" t="str">
        <f>Formatted!N513</f>
        <v>Reviewed 3 June 2013</v>
      </c>
      <c r="E513" t="str">
        <f>Formatted!D513</f>
        <v>5 of 5 stars</v>
      </c>
      <c r="F513" t="str">
        <f>Formatted!E513</f>
        <v xml:space="preserve">5 </v>
      </c>
      <c r="G513" t="str">
        <f t="shared" si="7"/>
        <v>162804437</v>
      </c>
      <c r="H513" t="str">
        <f>other_hotels_test!K513</f>
        <v>Had a 3D2N stay starting from 31 May 2013. Reception Ms Joan Yao was friendly and professional and upgraded my courtyard room to a postmaster room and pleasantly surprised my children with fullerton kids playkit consisting of a box of crayons a tiny postmaster bear and a colouring book. the only diff between the courtyard room and the postmaster room was that the former overlook the lobby atrium while the latter (i was on the third floor) overlook the streets. there wasn't much of a view since i was facing the Maybank due to the low level but nevertheless the kids had a good time sitting on the spacious window ledge to look at the people milling on the streets. a bit taken aback at the small size of the room but room was clean with a huge bath room. Bed was comfortable though I find the pillows too soft. love the fragrance of the compliementary toiletries and the bath tub which allow bath soaks for my children. Breakfast was good with plenty of choices e.g dim sum pastries vast assortment of cereals prata juices egg station noodles fruits yogurt porridge etc. Swimming pool was not big but adequate and overlook the cavenagh bridge and the asian civilian museum thus you can have a cooling dip. Attentive pool attendant will serve lemon flavoured ice water. oh you would also be also to use the infinity pool located on the rooftop of their sister's hotel fullerton bay hotel something which I would recommend. you will get a fantastic night view of singapore. Frankly while I enjoyed my stay i realised I prefer a hotel with shopping malls that are linked or nearby. While the fullerton hotel is considered pretty central with raffles place mrt a stone's throw away I find it a chore to take a mrt just because I need to get food or some snacks. As fullerton hotel is located at Central business district area only 7-eleven shops are available. oh i have to add in that the staff in general are courteous pleasant and somehow they will miraculously popped up when you are in the queue or when you look lost.</v>
      </c>
    </row>
    <row r="514" spans="1:8">
      <c r="A514">
        <f>other_hotels_test!A514</f>
        <v>513</v>
      </c>
      <c r="B514" t="str">
        <f>MID(other_hotels_test!F514,FIND("-r",other_hotels_test!F514,1)+2,9)</f>
        <v>162804437</v>
      </c>
      <c r="C514" t="str">
        <f>other_hotels_test!J514</f>
        <v>“And a mini stepper”</v>
      </c>
      <c r="D514" t="str">
        <f>Formatted!N514</f>
        <v>Reviewed 2 June 2013</v>
      </c>
      <c r="E514" t="str">
        <f>Formatted!D514</f>
        <v>5 of 5 stars</v>
      </c>
      <c r="F514" t="str">
        <f>Formatted!E514</f>
        <v xml:space="preserve">5 </v>
      </c>
      <c r="G514" t="str">
        <f>B514</f>
        <v>162804437</v>
      </c>
      <c r="H514" t="str">
        <f>other_hotels_test!K514</f>
        <v>Had a great time. Very good gym and a decent mini stepper in the room so you could stay in comfort of your own room. Beautiful historical hotel in great location. Close to huge range of restaurants. Lots of places to walk or run. Pool looked lovely but happy to not be directly above it again. Lots if families. Breakfast options for every culture.</v>
      </c>
    </row>
    <row r="515" spans="1:8">
      <c r="A515">
        <f>other_hotels_test!A515</f>
        <v>514</v>
      </c>
      <c r="B515" t="str">
        <f>MID(other_hotels_test!F515,FIND("-r",other_hotels_test!F515,1)+2,9)</f>
        <v>162804437</v>
      </c>
      <c r="C515" t="str">
        <f>other_hotels_test!J515</f>
        <v>“A place to stay in Singapore”</v>
      </c>
      <c r="D515" t="str">
        <f>Formatted!N515</f>
        <v>Reviewed 2 June 2013</v>
      </c>
      <c r="E515" t="str">
        <f>Formatted!D515</f>
        <v>5 of 5 stars</v>
      </c>
      <c r="F515" t="str">
        <f>Formatted!E515</f>
        <v xml:space="preserve">5 </v>
      </c>
      <c r="G515" t="str">
        <f t="shared" ref="G515:G577" si="8">B515</f>
        <v>162804437</v>
      </c>
      <c r="H515" t="str">
        <f>other_hotels_test!K515</f>
        <v>I strongly recommend this hotel. Location is excellent the rooms are newly renovated and very classy decorated. Perfect bathroom and shower. The swimming pool is not crowded at all and very lovely the breakfast is extensive and of a very good quality with perfect service. Overall atmosphere is outstanding - from first glance you see that it is a venue with a huge history indeed. Another nice thing is that while staying with Fullerton you have an access to the facilities of the Fullerton Bay Hotel which is nearby. Fullerton Bay Hotel is a brand new with amazing restaurants and a gorgeous swimming pool facing the famous Marina Bay Sands Hotel. Fullerton Bay Hotel swimming pool is surrounded by lounge area but it a little bit downstairs so guests who are coming for a drink will not disturb your swimming. The Fullerton and the Fullerton Bay are the must venues to stay while in Singapore!</v>
      </c>
    </row>
    <row r="516" spans="1:8">
      <c r="A516">
        <f>other_hotels_test!A516</f>
        <v>515</v>
      </c>
      <c r="B516" t="str">
        <f>MID(other_hotels_test!F516,FIND("-r",other_hotels_test!F516,1)+2,9)</f>
        <v>171877384</v>
      </c>
      <c r="C516" t="str">
        <f>other_hotels_test!J516</f>
        <v>“Fullerton Hotel Singapore=Excellence”</v>
      </c>
      <c r="D516" t="str">
        <f>Formatted!N516</f>
        <v>Reviewed 12 August 2013</v>
      </c>
      <c r="E516" t="str">
        <f>Formatted!D516</f>
        <v>5 of 5 stars</v>
      </c>
      <c r="F516" t="str">
        <f>Formatted!E516</f>
        <v xml:space="preserve">5 </v>
      </c>
      <c r="G516" t="str">
        <f t="shared" si="8"/>
        <v>171877384</v>
      </c>
      <c r="H516" t="str">
        <f>other_hotels_test!K516</f>
        <v>I have been fortunate to stay in a number of hotels in my travels for business and holidays. The Fullerton Hotel Singapore would rate at the very top. Excellent Service Facilities Food and Location. Staff were attentive and polite. They seemed to know when you needed something but were never intrusive. Nothing was a problem. Food in all areas was five star especially in The Lighthouse Restaurant. Book there and ask for a window table trust me its worth it. Would go back there again and recommend to all.</v>
      </c>
    </row>
    <row r="517" spans="1:8">
      <c r="A517">
        <f>other_hotels_test!A517</f>
        <v>516</v>
      </c>
      <c r="B517" t="str">
        <f>MID(other_hotels_test!F517,FIND("-r",other_hotels_test!F517,1)+2,9)</f>
        <v>171877384</v>
      </c>
      <c r="C517" t="str">
        <f>other_hotels_test!J517</f>
        <v>“There is no place like home”</v>
      </c>
      <c r="D517" t="str">
        <f>Formatted!N517</f>
        <v>Reviewed 11 August 2013</v>
      </c>
      <c r="E517" t="str">
        <f>Formatted!D517</f>
        <v>5 of 5 stars</v>
      </c>
      <c r="F517" t="str">
        <f>Formatted!E517</f>
        <v xml:space="preserve">5 </v>
      </c>
      <c r="G517" t="str">
        <f t="shared" si="8"/>
        <v>171877384</v>
      </c>
      <c r="H517" t="str">
        <f>other_hotels_test!K517</f>
        <v>When I reach Asia and Singapore for the very first time and I was brought to this hotel it was like a dream to me. Since I have been many time and will always go back there. The service is with the upmost care and the rooms are spatious and clean (always prefer a room not with view on the inner court you will miss part of the experience). Breakfast is excellent. Everything is excellent actually. If you are flexible you will also find very good deals on their website. I am sentimentally attached to this hotel which is definitely my very very best.</v>
      </c>
    </row>
    <row r="518" spans="1:8">
      <c r="A518">
        <f>other_hotels_test!A518</f>
        <v>517</v>
      </c>
      <c r="B518" t="str">
        <f>MID(other_hotels_test!F518,FIND("-r",other_hotels_test!F518,1)+2,9)</f>
        <v>171877384</v>
      </c>
      <c r="C518" t="str">
        <f>other_hotels_test!J518</f>
        <v>“An experience!”</v>
      </c>
      <c r="D518" t="str">
        <f>Formatted!N518</f>
        <v>Reviewed 9 August 2013</v>
      </c>
      <c r="E518" t="str">
        <f>Formatted!D518</f>
        <v>5 of 5 stars</v>
      </c>
      <c r="F518" t="str">
        <f>Formatted!E518</f>
        <v xml:space="preserve">5 </v>
      </c>
      <c r="G518" t="str">
        <f t="shared" si="8"/>
        <v>171877384</v>
      </c>
      <c r="H518" t="str">
        <f>other_hotels_test!K518</f>
        <v>We have stayed at some great hotels but this one is the best. The staff cannot be more helpful. We elected to take the Straits Club Lounge package during the 3 nights we stayed which included breakfast afternoon tea and evening cocktails. When checking out we had to wait for an evening flight and the Hotel allowed us to wait in the Straits Club Lounge. Our stay was memorable for the hospitality shown to us by the Hotel staff (particularly the Straits Club staff) as well as the sites in this beautiful city. We will definitely return to Singapore and this hotel.</v>
      </c>
    </row>
    <row r="519" spans="1:8">
      <c r="A519">
        <f>other_hotels_test!A519</f>
        <v>518</v>
      </c>
      <c r="B519" t="str">
        <f>MID(other_hotels_test!F519,FIND("-r",other_hotels_test!F519,1)+2,9)</f>
        <v>171877384</v>
      </c>
      <c r="C519" t="str">
        <f>other_hotels_test!J519</f>
        <v>“The most lush place to stay in Singapore”</v>
      </c>
      <c r="D519" t="str">
        <f>Formatted!N519</f>
        <v>Reviewed 9 August 2013</v>
      </c>
      <c r="E519" t="str">
        <f>Formatted!D519</f>
        <v>5 of 5 stars</v>
      </c>
      <c r="F519" t="str">
        <f>Formatted!E519</f>
        <v xml:space="preserve">5 </v>
      </c>
      <c r="G519" t="str">
        <f t="shared" si="8"/>
        <v>171877384</v>
      </c>
      <c r="H519" t="str">
        <f>other_hotels_test!K519</f>
        <v>Favourite business hotel for me! Perfect balance of charm and functionality. Rooms lush indeed; if travelling alone like to dine in room - and the room service was impressive indeed! Felt underdressed in my fluffy dressing gown</v>
      </c>
    </row>
    <row r="520" spans="1:8">
      <c r="A520">
        <f>other_hotels_test!A520</f>
        <v>519</v>
      </c>
      <c r="B520" t="str">
        <f>MID(other_hotels_test!F520,FIND("-r",other_hotels_test!F520,1)+2,9)</f>
        <v>171877384</v>
      </c>
      <c r="C520" t="str">
        <f>other_hotels_test!J520</f>
        <v>“Can't Beat The Fullerton”</v>
      </c>
      <c r="D520" t="str">
        <f>Formatted!N520</f>
        <v>Reviewed 8 August 2013</v>
      </c>
      <c r="E520" t="str">
        <f>Formatted!D520</f>
        <v>5 of 5 stars</v>
      </c>
      <c r="F520" t="str">
        <f>Formatted!E520</f>
        <v xml:space="preserve">5 </v>
      </c>
      <c r="G520" t="str">
        <f t="shared" si="8"/>
        <v>171877384</v>
      </c>
      <c r="H520" t="str">
        <f>other_hotels_test!K520</f>
        <v>After much research we chose the Fullerton for a weekend stay with our son. It turned out to be a good value as well as a remarkably refined and beautiful hotel. The price can't be beat for the location the service and the quality. The only problems we had were that we booked online with another booking site and the reservation for our second room was lost. The staff quickly remedied the situation despite being booked up. Also the second room smelled of smoke. The staff did their best to remedy the situation but if you're a non smoker make sure you specify a non smoking room. I can't hold these problems against the hotel since they went the extra mile to see them fixed. This is not a budget hotel but is the best value for the price.</v>
      </c>
    </row>
    <row r="521" spans="1:8">
      <c r="A521">
        <f>other_hotels_test!A521</f>
        <v>520</v>
      </c>
      <c r="B521" t="str">
        <f>MID(other_hotels_test!F521,FIND("-r",other_hotels_test!F521,1)+2,9)</f>
        <v>132764904</v>
      </c>
      <c r="C521" t="str">
        <f>other_hotels_test!J521</f>
        <v>“Superb Hotel in the heart of SG”</v>
      </c>
      <c r="D521" t="str">
        <f>Formatted!N521</f>
        <v>Reviewed 26 June 2012</v>
      </c>
      <c r="E521" t="str">
        <f>Formatted!D521</f>
        <v>5 of 5 stars</v>
      </c>
      <c r="F521" t="str">
        <f>Formatted!E521</f>
        <v xml:space="preserve">5 </v>
      </c>
      <c r="G521" t="str">
        <f t="shared" si="8"/>
        <v>132764904</v>
      </c>
      <c r="H521" t="str">
        <f>other_hotels_test!K521</f>
        <v>What can I say about this hotel? Superb with great location along Marina Bay. Swimming on its pool at night time is very relaxing experience.</v>
      </c>
    </row>
    <row r="522" spans="1:8">
      <c r="A522">
        <f>other_hotels_test!A522</f>
        <v>521</v>
      </c>
      <c r="B522" t="str">
        <f>MID(other_hotels_test!F522,FIND("-r",other_hotels_test!F522,1)+2,9)</f>
        <v>132764904</v>
      </c>
      <c r="C522" t="str">
        <f>other_hotels_test!J522</f>
        <v>“Where are the staff ?”</v>
      </c>
      <c r="D522" t="str">
        <f>Formatted!N522</f>
        <v>Reviewed 25 June 2012</v>
      </c>
      <c r="E522" t="str">
        <f>Formatted!D522</f>
        <v>3 of 5 stars</v>
      </c>
      <c r="F522" t="str">
        <f>Formatted!E522</f>
        <v xml:space="preserve">3 </v>
      </c>
      <c r="G522" t="str">
        <f t="shared" si="8"/>
        <v>132764904</v>
      </c>
      <c r="H522" t="str">
        <f>other_hotels_test!K522</f>
        <v>Just spent 2 nights at the Fullerton and found the hotel to be pretty average and not worthy of 5 stars. The room itself was nice with a great view and nice and relaxing decor etc. My problem with the hotel was its service. The service at breakfast was next to non existent ! The staff were nowhere to be found. We never even got offered a coffee refill and the table was never cleared of dirty plates etc. No where near 5 star. The staff outside calling taxi's were in one word hopeless ! They were disorganized and not doing what should be a simple job well at all. This hotel management needs to address these issues and fast. Simply not good enough.</v>
      </c>
    </row>
    <row r="523" spans="1:8">
      <c r="A523">
        <f>other_hotels_test!A523</f>
        <v>522</v>
      </c>
      <c r="B523" t="str">
        <f>MID(other_hotels_test!F523,FIND("-r",other_hotels_test!F523,1)+2,9)</f>
        <v>132764904</v>
      </c>
      <c r="C523" t="str">
        <f>other_hotels_test!J523</f>
        <v>“Christmas at the Fullerton”</v>
      </c>
      <c r="D523" t="str">
        <f>Formatted!N523</f>
        <v>Reviewed 18 June 2012</v>
      </c>
      <c r="E523" t="str">
        <f>Formatted!D523</f>
        <v>5 of 5 stars</v>
      </c>
      <c r="F523" t="str">
        <f>Formatted!E523</f>
        <v xml:space="preserve">5 </v>
      </c>
      <c r="G523" t="str">
        <f t="shared" si="8"/>
        <v>132764904</v>
      </c>
      <c r="H523" t="str">
        <f>other_hotels_test!K523</f>
        <v>We spent 3 days at the Fullerton Hotel at Christmas and we had a lovely time. The hotel foyer is luxurious the bar and restaurant areas are very welcoming and the staff are helpful and friendly. The room we stayed in was very spacious and had two seating areas to either side of the large bed. The bathroom was very big and had a walk-in shower and a big bath with a good sized side ledge which was ideal for us when bathing our young son. On our second day there was a knock at the door and two staff members had brought a gift for our son aged 5. It was a plate with his name decorated in chocolate along with some pastries sweets and a glass of milk. It made his day! The Fullerton is a luxury hotel and has a lot of charm. It is well located for Boat Quay and Clarke Quay; while it might be at the upper end of most people's budget it is really worth it for a special stay.</v>
      </c>
    </row>
    <row r="524" spans="1:8">
      <c r="A524">
        <f>other_hotels_test!A524</f>
        <v>523</v>
      </c>
      <c r="B524" t="str">
        <f>MID(other_hotels_test!F524,FIND("-r",other_hotels_test!F524,1)+2,9)</f>
        <v>132764904</v>
      </c>
      <c r="C524" t="str">
        <f>other_hotels_test!J524</f>
        <v>“Not as good as the pictures suggest”</v>
      </c>
      <c r="D524" t="str">
        <f>Formatted!N524</f>
        <v>Reviewed 18 June 2012</v>
      </c>
      <c r="E524" t="str">
        <f>Formatted!D524</f>
        <v>3 of 5 stars</v>
      </c>
      <c r="F524" t="str">
        <f>Formatted!E524</f>
        <v xml:space="preserve">3 </v>
      </c>
      <c r="G524" t="str">
        <f t="shared" si="8"/>
        <v>132764904</v>
      </c>
      <c r="H524" t="str">
        <f>other_hotels_test!K524</f>
        <v>I had high hopes for this hotel based on the website the pictures and word of mouth. The reality was that it was pretty average. The room decor seemed dated partially because it was old partially because the room smelled a bit musty and partially because it seemed to lack a personal touch. Little things like a well used shower mat rolled up near the tub fraying linens and marks on the furniture just made it all seem like the Fullerton had seen better days. Service was not welcoming. I went out to the pool and it was an hour before I eventually walked up to the attendant myself to order a drink after trying to catch her attention 3 times. There was not enough"please" and "thank you" either from the staff which I would expect from a 5 star hotel. Finally no one ever seemed to be there when you arrived...at the taxi stand at the door at the little bakery in the lobby....I always felt like I was waiting for a few minutes before one of the staff noticed I needed something ie no anticipation of needs. It wasn't the worst hotel I've ever stayed in just very average. And for the price paid disappointing.</v>
      </c>
    </row>
    <row r="525" spans="1:8">
      <c r="A525">
        <f>other_hotels_test!A525</f>
        <v>524</v>
      </c>
      <c r="B525" t="str">
        <f>MID(other_hotels_test!F525,FIND("-r",other_hotels_test!F525,1)+2,9)</f>
        <v>132764904</v>
      </c>
      <c r="C525" t="str">
        <f>other_hotels_test!J525</f>
        <v>“Luxurious heritage hotel”</v>
      </c>
      <c r="D525" t="str">
        <f>Formatted!N525</f>
        <v>Reviewed 18 June 2012</v>
      </c>
      <c r="E525" t="str">
        <f>Formatted!D525</f>
        <v>4 of 5 stars</v>
      </c>
      <c r="F525" t="str">
        <f>Formatted!E525</f>
        <v xml:space="preserve">4 </v>
      </c>
      <c r="G525" t="str">
        <f t="shared" si="8"/>
        <v>132764904</v>
      </c>
      <c r="H525" t="str">
        <f>other_hotels_test!K525</f>
        <v>The fullerton is housed in a conserved and restored heritage building and prides itself on being one of the best hotels in the country. Service is top-notch as is expected from hotels of this class but room interiors are beginning to show their age. Room sizes are a tad small possibly due to restrictions to how much they can alter the rooms without affecting the building's exterior. I hope the hotel undertakes a much needed update to keep up with new hotels springing up in the marina bay area. Breakfast range was very wide and quality of food is good. The hotel also houses several highly-acclaimed restaurants. The pool and fitness centre are very nice with the pool offering views of the Singapore river and the CBD. Good choice if you don't mind paying a premium for the luxury and heritage status of the hotel. However the Fullerton Bay (by the same management) across the street might be THE hotel if you are looking at top of the class luxury.</v>
      </c>
    </row>
    <row r="526" spans="1:8">
      <c r="A526">
        <f>other_hotels_test!A526</f>
        <v>525</v>
      </c>
      <c r="B526" t="str">
        <f>MID(other_hotels_test!F526,FIND("-r",other_hotels_test!F526,1)+2,9)</f>
        <v>190062760</v>
      </c>
      <c r="C526" t="str">
        <f>other_hotels_test!J526</f>
        <v>“mixed feelings”</v>
      </c>
      <c r="D526" t="str">
        <f>Formatted!N526</f>
        <v>Reviewed 8 January 2014</v>
      </c>
      <c r="E526" t="str">
        <f>Formatted!D526</f>
        <v>3 of 5 stars</v>
      </c>
      <c r="F526" t="str">
        <f>Formatted!E526</f>
        <v xml:space="preserve">3 </v>
      </c>
      <c r="G526" t="str">
        <f t="shared" si="8"/>
        <v>190062760</v>
      </c>
      <c r="H526" t="str">
        <f>other_hotels_test!K526</f>
        <v>arrived at the impressive looking hotel at 4pm after travelling 20hrs from UK. check in staff informed us that our room wasn't ready could we come back in a couple of hours. i explained that we had booked 6 months ago and this was not acceptable. the lady went upstairs to check on the room came back down to us and repeated that the room would not be ready for a couple of hours. i asked to see the manager and explained my displeasure to him. he said he would do all that he could but it would still be at least an hour before we could get our room. he offered us complimentary drinks and a meal but we were too tired to accept. we sat outside and had one drink overlooking the river then the manager came back and said the room was now ready. when we got to the room we were very pleased to find that we had been upgraded from a courtyard room to a balcony room with a view overlooking the bay. very impressed with this room. we thought things were looking up. however when we went for breakfast the next morning there was a 40 minute que for a table. after waiting 5 minutes another staff member took us aside and took us to another breakfast area. waited again before being asked if we would like a table making up in the internal courtyard area so we could eat straight away. We accepted. Breakfast on both days was dissapointing the food seemed to be very bland without much taste. The hotel building itself is very impressive both inside and out. The location is perfect. Right on the bay and a short walk to most areas. I feel the hotel is being poorly managed these days living on past glory and the staff could be better trained. i should be able to write a better review after being given the room upgrade but the experience at this property still felt underwhelming.</v>
      </c>
    </row>
    <row r="527" spans="1:8">
      <c r="A527">
        <f>other_hotels_test!A527</f>
        <v>526</v>
      </c>
      <c r="B527" t="str">
        <f>MID(other_hotels_test!F527,FIND("-r",other_hotels_test!F527,1)+2,9)</f>
        <v>190062760</v>
      </c>
      <c r="C527" t="str">
        <f>other_hotels_test!J527</f>
        <v>“A good old classic hotel on a prefect location!”</v>
      </c>
      <c r="D527" t="str">
        <f>Formatted!N527</f>
        <v>Reviewed 7 January 2014</v>
      </c>
      <c r="E527" t="str">
        <f>Formatted!D527</f>
        <v>5 of 5 stars</v>
      </c>
      <c r="F527" t="str">
        <f>Formatted!E527</f>
        <v xml:space="preserve">5 </v>
      </c>
      <c r="G527" t="str">
        <f t="shared" si="8"/>
        <v>190062760</v>
      </c>
      <c r="H527" t="str">
        <f>other_hotels_test!K527</f>
        <v>I visited Singapore in July 2013 and I chose to stay at the Fullerton Hotel as it is an old classic hotel you should visit when going to Singapore. My parents had stayed there before and recommended it warmly. I was picked up at the airport by a hotel representative in a nice Mercedes. The welcoming was very nice and it made me feel special since they used my name. The check- in happened in my room which was very convinient. The room was clean and spacious and had lovely amenities. The location itself is prefect. You have a nice view of the Marina Bay and you can also see Marina Bay Sands from the hotel. The sister property Fullerton Bay Hotel was also beautiful and chic and their swimmingpool terrace is awesome. If you want to visit some hawker centers you have Lau Pa Sat very close by. Took me 15 minutes to walk there and you find very good food for very cheap there. The staff is very professional and attentive at Fullerton Hotel! They have a good range of variety for breakfast so you won't leave the restaurant with an empty stomach! They have good cocktails and teas in their lounge. I also had some treatments in the Spa. The lady who did the treatments for me was very good and professional. She also gave me some hints of how to take care of my feet and nails etc. I warmly recommend this hotel for anyone who visits Singapore and like to stay in a place that is a bit more luxurious and upscale than many other hotels.</v>
      </c>
    </row>
    <row r="528" spans="1:8">
      <c r="A528">
        <f>other_hotels_test!A528</f>
        <v>527</v>
      </c>
      <c r="B528" t="str">
        <f>MID(other_hotels_test!F528,FIND("-r",other_hotels_test!F528,1)+2,9)</f>
        <v>190062760</v>
      </c>
      <c r="C528" t="str">
        <f>other_hotels_test!J528</f>
        <v>“Wonderful hotel in prime location”</v>
      </c>
      <c r="D528" t="str">
        <f>Formatted!N528</f>
        <v>Reviewed 7 January 2014</v>
      </c>
      <c r="E528" t="str">
        <f>Formatted!D528</f>
        <v>5 of 5 stars</v>
      </c>
      <c r="F528" t="str">
        <f>Formatted!E528</f>
        <v xml:space="preserve">5 </v>
      </c>
      <c r="G528" t="str">
        <f t="shared" si="8"/>
        <v>190062760</v>
      </c>
      <c r="H528" t="str">
        <f>other_hotels_test!K528</f>
        <v>The room was spacious clean with a balcony over looking the city and the bay. The bathroom was of a good size with a separate shower and bath. The service at the hotel was impeccable. The breakfast was extensive with options from all over the world. The main foyer is beautiful with a wonderful area for afternoon teas.</v>
      </c>
    </row>
    <row r="529" spans="1:8">
      <c r="A529">
        <f>other_hotels_test!A529</f>
        <v>528</v>
      </c>
      <c r="B529" t="str">
        <f>MID(other_hotels_test!F529,FIND("-r",other_hotels_test!F529,1)+2,9)</f>
        <v>190062760</v>
      </c>
      <c r="C529" t="str">
        <f>other_hotels_test!J529</f>
        <v>“Fullerton Hotel”</v>
      </c>
      <c r="D529" t="str">
        <f>Formatted!N529</f>
        <v>Reviewed 6 January 2014</v>
      </c>
      <c r="E529" t="str">
        <f>Formatted!D529</f>
        <v>5 of 5 stars</v>
      </c>
      <c r="F529" t="str">
        <f>Formatted!E529</f>
        <v xml:space="preserve">5 </v>
      </c>
      <c r="G529" t="str">
        <f t="shared" si="8"/>
        <v>190062760</v>
      </c>
      <c r="H529" t="str">
        <f>other_hotels_test!K529</f>
        <v>We spent there 1 night after a night in MBS and we were not disappointed. The hotel( being old post office) has that old classical charm...Everybody from reception to the pool guys.concierge and guys checking if you have everything in your room straight after check-in were super friendly and professional. We had inside room which was looking inside the reception but I really liked the room. Massive bed super big bathroom( shower and big bathtub) very nice flooring...super cozy and in the same time luxurious room. We used the pool and I also liked it view over Boat Quay.. The location of the hotel is fantastic closed to MRT station Boat Quay Clarke Quay..super.The breakfast was with massive choice. I have never seen sooo much choice for breakfast so well done for that. Overall fantastic hotel with no faults at all...and after night in super modern MBS I liked this classical and charming place. 5 Starts from us. Well done.</v>
      </c>
    </row>
    <row r="530" spans="1:8">
      <c r="A530">
        <f>other_hotels_test!A530</f>
        <v>529</v>
      </c>
      <c r="B530" t="str">
        <f>MID(other_hotels_test!F530,FIND("-r",other_hotels_test!F530,1)+2,9)</f>
        <v>190062760</v>
      </c>
      <c r="C530" t="str">
        <f>other_hotels_test!J530</f>
        <v>“Large Rooms”</v>
      </c>
      <c r="D530" t="str">
        <f>Formatted!N530</f>
        <v>Reviewed 6 January 2014</v>
      </c>
      <c r="E530" t="str">
        <f>Formatted!D530</f>
        <v>4 of 5 stars</v>
      </c>
      <c r="F530" t="str">
        <f>Formatted!E530</f>
        <v xml:space="preserve">4 </v>
      </c>
      <c r="G530" t="str">
        <f t="shared" si="8"/>
        <v>190062760</v>
      </c>
      <c r="H530" t="str">
        <f>other_hotels_test!K530</f>
        <v>Had two large interconnecting rooms on the 8th floor which were spacious but didn't have a great view. The pool and gym are great. The breakfast was extensive and the service attentive. It is very convenient to Great restaurants and they have their own minivans for a large family to move around the sights of Singapore. Liked to have stayed longer but enjoyed the atmosphere none the less. Great Christmas decorations were a bonus.</v>
      </c>
    </row>
    <row r="531" spans="1:8">
      <c r="A531">
        <f>other_hotels_test!A531</f>
        <v>530</v>
      </c>
      <c r="B531" t="str">
        <f>MID(other_hotels_test!F531,FIND("-r",other_hotels_test!F531,1)+2,9)</f>
        <v>130223780</v>
      </c>
      <c r="C531" t="str">
        <f>other_hotels_test!J531</f>
        <v>“The only Fullerton Hotel”</v>
      </c>
      <c r="D531" t="str">
        <f>Formatted!N531</f>
        <v>Reviewed 20 May 2012</v>
      </c>
      <c r="E531" t="str">
        <f>Formatted!D531</f>
        <v>4 of 5 stars</v>
      </c>
      <c r="F531" t="str">
        <f>Formatted!E531</f>
        <v xml:space="preserve">4 </v>
      </c>
      <c r="G531" t="str">
        <f t="shared" si="8"/>
        <v>130223780</v>
      </c>
      <c r="H531" t="str">
        <f>other_hotels_test!K531</f>
        <v>Fullerton is definitely one of the most prestigious old well maintained Hotels in Singapore. It has nice location (if you are in business trip it's near the UBS building and other private bank buildings) but bit far from MRT. You have to walk 500 meters to the MRT station (the nearest is Raffles city station) About the room I think the room is well maintained. Hate the bed (it's like sleeping on chopping board) I tried to ask room change but the receptionist guy said all the bed has same model and type =( It's a super firm kind of bed. Regarding the breakfastThe food option that is offered is pretty good (better than Mandarin hotel's b'fast) but not the best (grand Hyatt on the scotts road offers the best B'fast) about the service it's super under staff and has a very poor communication between the staffs. when i checked out I requested a cab to the airport (another extra $ for booking) but it turned out that they never made the cab's call after 20 minutes of waiting. But not only that after waiting 10 minutes for the cab to come The Indian Door man hotel guy was mistakenly giving out our reserved cab to someone else which made us to wait another 10-15 minutes for another cab. So I have to wait 40 minutes for the cab to come and have to ask the cab's driver to speed up to the airport Overall I will not stay in this hotel except if I have wedding invitations on the Fullerton hotel. Love the Name (brand) but will not stay here if i have other choice.</v>
      </c>
    </row>
    <row r="532" spans="1:8">
      <c r="A532">
        <f>other_hotels_test!A532</f>
        <v>531</v>
      </c>
      <c r="B532" t="str">
        <f>MID(other_hotels_test!F532,FIND("-r",other_hotels_test!F532,1)+2,9)</f>
        <v>130223780</v>
      </c>
      <c r="C532" t="str">
        <f>other_hotels_test!J532</f>
        <v>“Good heritage hotel rooms quite and spacious......with no views!”</v>
      </c>
      <c r="D532" t="str">
        <f>Formatted!N532</f>
        <v>Reviewed 19 May 2012</v>
      </c>
      <c r="E532" t="str">
        <f>Formatted!D532</f>
        <v>4 of 5 stars</v>
      </c>
      <c r="F532" t="str">
        <f>Formatted!E532</f>
        <v xml:space="preserve">4 </v>
      </c>
      <c r="G532" t="str">
        <f t="shared" si="8"/>
        <v>130223780</v>
      </c>
      <c r="H532" t="str">
        <f>other_hotels_test!K532</f>
        <v>Had a nice stay (5 days) at this hotel. The property used to be an old post office hence the charm n feel of this has been maintained. The rooms wea spacious but had no view. I was on the second floor corner room facing the inner courtyard. The hotel was running full but the staff helped me stay in for half a day with an additional charge which I thought given the circumstances pretty good. The hotel is convinently located in the business district and close to the MRT station. All in all a good stay n well recommended.</v>
      </c>
    </row>
    <row r="533" spans="1:8">
      <c r="A533">
        <f>other_hotels_test!A533</f>
        <v>532</v>
      </c>
      <c r="B533" t="str">
        <f>MID(other_hotels_test!F533,FIND("-r",other_hotels_test!F533,1)+2,9)</f>
        <v>130223780</v>
      </c>
      <c r="C533" t="str">
        <f>other_hotels_test!J533</f>
        <v>“locationlocation location”</v>
      </c>
      <c r="D533" t="str">
        <f>Formatted!N533</f>
        <v>Reviewed 19 May 2012</v>
      </c>
      <c r="E533" t="str">
        <f>Formatted!D533</f>
        <v>5 of 5 stars</v>
      </c>
      <c r="F533" t="str">
        <f>Formatted!E533</f>
        <v xml:space="preserve">5 </v>
      </c>
      <c r="G533" t="str">
        <f t="shared" si="8"/>
        <v>130223780</v>
      </c>
      <c r="H533" t="str">
        <f>other_hotels_test!K533</f>
        <v>Just stayed here for a week. had stayed there a few years ago as well. It's the perfect location for Singapore right on the water and waling distance to all of Boat Quays restaurants and bars. It also has some of the best service levels in Singapore (with he exception of Post Bar which has gone downhill). As this is a grand heritage building all the rooms are of various shapes and sizes. The bed is extremely comfortable and the toiletries were high quality Molton Brown. The rooms haven't changed much in 10 years but are well maintained and very clean. The only fault is they've updated to flat screen TV's but they're small for such a big room. I was in a Club Straights Room and the breakfast in the morning and cocktails in the evening were great. Not the cheapest rooms in Singapore but certainly great service and location. Oh and a great pool as well! Could use some extra sun lounges though.</v>
      </c>
    </row>
    <row r="534" spans="1:8">
      <c r="A534">
        <f>other_hotels_test!A534</f>
        <v>533</v>
      </c>
      <c r="B534" t="str">
        <f>MID(other_hotels_test!F534,FIND("-r",other_hotels_test!F534,1)+2,9)</f>
        <v>130223780</v>
      </c>
      <c r="C534" t="str">
        <f>other_hotels_test!J534</f>
        <v>“Exceptional”</v>
      </c>
      <c r="D534" t="str">
        <f>Formatted!N534</f>
        <v>Reviewed 18 May 2012</v>
      </c>
      <c r="E534" t="str">
        <f>Formatted!D534</f>
        <v>5 of 5 stars</v>
      </c>
      <c r="F534" t="str">
        <f>Formatted!E534</f>
        <v xml:space="preserve">5 </v>
      </c>
      <c r="G534" t="str">
        <f t="shared" si="8"/>
        <v>130223780</v>
      </c>
      <c r="H534" t="str">
        <f>other_hotels_test!K534</f>
        <v>While visiting Singapore the later part of March I had my 78th birthday. The evening of my birthday a hotel staff women brought a birthday cake with a candle. I was absolutely thrilled! As we weren't home with family I couldn't have been more delighted to be remembered. Also I would like to commend the Room Attendant Amanda Wang Dan who found my wedding rings and another ring I had forgotten in our room when we departed. She gave them to Lost and Found. When I returned home a month later they were sent to me by DHL and arrived safely. I am very appreciative and say a great "Thank you." We will definitely recommend The Fullerton Hotel Sigapore to anyone we know travelling there. Mrs. Charles Kimble</v>
      </c>
    </row>
    <row r="535" spans="1:8">
      <c r="A535">
        <f>other_hotels_test!A535</f>
        <v>534</v>
      </c>
      <c r="B535" t="str">
        <f>MID(other_hotels_test!F535,FIND("-r",other_hotels_test!F535,1)+2,9)</f>
        <v>130223780</v>
      </c>
      <c r="C535" t="str">
        <f>other_hotels_test!J535</f>
        <v>“Great location and a taste of old world Singapore”</v>
      </c>
      <c r="D535" t="str">
        <f>Formatted!N535</f>
        <v>Reviewed 16 May 2012</v>
      </c>
      <c r="E535" t="str">
        <f>Formatted!D535</f>
        <v>4 of 5 stars</v>
      </c>
      <c r="F535" t="str">
        <f>Formatted!E535</f>
        <v xml:space="preserve">4 </v>
      </c>
      <c r="G535" t="str">
        <f t="shared" si="8"/>
        <v>130223780</v>
      </c>
      <c r="H535" t="str">
        <f>other_hotels_test!K535</f>
        <v>My stay was wonderful. The location is fantastic and the service was great. The pool was really wonderful too and it is hard to resist taking a dip a few times a day if you can. The only think I would caution against is booking an interior room. The room is great but if you prefer natural light you won't get it if you have an interior room that looks out to the interior atrium.</v>
      </c>
    </row>
    <row r="536" spans="1:8">
      <c r="A536">
        <f>other_hotels_test!A536</f>
        <v>535</v>
      </c>
      <c r="B536" t="str">
        <f>MID(other_hotels_test!F536,FIND("-r",other_hotels_test!F536,1)+2,9)</f>
        <v>92835701-</v>
      </c>
      <c r="C536" t="str">
        <f>other_hotels_test!J536</f>
        <v>“Still my favourite”</v>
      </c>
      <c r="D536" t="str">
        <f>Formatted!N536</f>
        <v>Reviewed 14 January 2011</v>
      </c>
      <c r="E536" t="str">
        <f>Formatted!D536</f>
        <v>5 of 5 stars</v>
      </c>
      <c r="F536" t="str">
        <f>Formatted!E536</f>
        <v xml:space="preserve">5 </v>
      </c>
      <c r="G536" t="str">
        <f t="shared" si="8"/>
        <v>92835701-</v>
      </c>
      <c r="H536" t="str">
        <f>other_hotels_test!K536</f>
        <v>Service was good and staff were very polite and friendly. The room is beautiful and they have a nice and big bathroom.</v>
      </c>
    </row>
    <row r="537" spans="1:8">
      <c r="A537">
        <f>other_hotels_test!A537</f>
        <v>536</v>
      </c>
      <c r="B537" t="str">
        <f>MID(other_hotels_test!F537,FIND("-r",other_hotels_test!F537,1)+2,9)</f>
        <v>92835701-</v>
      </c>
      <c r="C537" t="str">
        <f>other_hotels_test!J537</f>
        <v>“Not typical of the service I have come to expect from Singapore”</v>
      </c>
      <c r="D537" t="str">
        <f>Formatted!N537</f>
        <v>Reviewed 12 January 2011</v>
      </c>
      <c r="E537" t="str">
        <f>Formatted!D537</f>
        <v>3 of 5 stars</v>
      </c>
      <c r="F537" t="str">
        <f>Formatted!E537</f>
        <v xml:space="preserve">3 </v>
      </c>
      <c r="G537" t="str">
        <f t="shared" si="8"/>
        <v>92835701-</v>
      </c>
      <c r="H537" t="str">
        <f>other_hotels_test!K537</f>
        <v>Our stay was 3 days over Christmas. On arrival our first concern was to find somewhere special for Christmas lunch. Naturally we expected some help from the concierge - he told us to go to the internet and look it up. We tried the relief Concierge the next day. After promising to check for cancellations at a particular restaurant we would have liked he promptly booked us into the 'overflow' area for lunch at the Fullerton. Subsequently we walked to the restaurant of our choice and found there was a cancellation. The Fullerton room was very small to our surprise and there was no information at all about either the hotel or Singapore itself in the room. Otherwise the staff were friendly and helpful and the pool area was good. Wouldnt stay there again.</v>
      </c>
    </row>
    <row r="538" spans="1:8">
      <c r="A538">
        <f>other_hotels_test!A538</f>
        <v>537</v>
      </c>
      <c r="B538" t="str">
        <f>MID(other_hotels_test!F538,FIND("-r",other_hotels_test!F538,1)+2,9)</f>
        <v>92835701-</v>
      </c>
      <c r="C538" t="str">
        <f>other_hotels_test!J538</f>
        <v>“Amazing Building Great Location but service standard has dropped”</v>
      </c>
      <c r="D538" t="str">
        <f>Formatted!N538</f>
        <v>Reviewed 5 January 2011</v>
      </c>
      <c r="E538" t="str">
        <f>Formatted!D538</f>
        <v>3 of 5 stars</v>
      </c>
      <c r="F538" t="str">
        <f>Formatted!E538</f>
        <v xml:space="preserve">3 </v>
      </c>
      <c r="G538" t="str">
        <f t="shared" si="8"/>
        <v>92835701-</v>
      </c>
      <c r="H538" t="str">
        <f>other_hotels_test!K538</f>
        <v>The Fullerton is in beautiful building majestic and all class. I have stayed at this hotel for many years (8) and have always recommended this to friends who have also enjoyed this hotel. Xmas last year 2009 we had a disappointing experience such as the suite not having a proper window (small window which was 8ft from the floor....) as we arrived late they would move us that night. Wealso noticed that the service had dropped and the finer details just weren't there. I wrote an email to the GM when I got home nice reply received and assurity of service and room quality on our next visits. Unfortunately we stayed here again for Xmas 2010 with further disapointments. The hotel allowed a party in one of the rooms 20 or so peolpe partying with a DJ ( yes DJ). We complained immediately(10pm) as the music was loud in our $900 per night room.multiple complaints later it stopped at 12:30am....unacceptable. We also booked for 2 adults 2 children bed for each. No extra bed and non available for two days???? After requesting to speak with GM they magically turned up?? It appears that many of the good staff left the hotel 6 months ago and the new staff are just not up to a five star standard. I note that reading other users comments there seems to be growing complaints about service I hope the hotel improves and feedback from guests get back to the owners and positive changes can be made. We arr</v>
      </c>
    </row>
    <row r="539" spans="1:8">
      <c r="A539">
        <f>other_hotels_test!A539</f>
        <v>538</v>
      </c>
      <c r="B539" t="str">
        <f>MID(other_hotels_test!F539,FIND("-r",other_hotels_test!F539,1)+2,9)</f>
        <v>92835701-</v>
      </c>
      <c r="C539" t="str">
        <f>other_hotels_test!J539</f>
        <v>“Hotel steeped in history...but service can be improved”</v>
      </c>
      <c r="D539" t="str">
        <f>Formatted!N539</f>
        <v>Reviewed 5 January 2011</v>
      </c>
      <c r="E539" t="str">
        <f>Formatted!D539</f>
        <v>3 of 5 stars</v>
      </c>
      <c r="F539" t="str">
        <f>Formatted!E539</f>
        <v xml:space="preserve">3 </v>
      </c>
      <c r="G539" t="str">
        <f t="shared" si="8"/>
        <v>92835701-</v>
      </c>
      <c r="H539" t="str">
        <f>other_hotels_test!K539</f>
        <v>We stayed at the Fullerton Hotel over the Christmas holidays and it was an overall pleasant stay. The hotel is steeped in Singapore history and it is indeed a very impressive and stunning building. Our room overlooked the Merlion and we had gorgeous clear views of Marina Bay Sands hotel and the Esplanade both in the day and at night. Things we enjoyed: - Historic hotel with great views - Spacious rooms and very comfortable beds - Great location (accessible &amp; convenient) - Great service and food at the Jade Restaurant - Friendly Business Services staff that helped check us into our flight - Nice Gym facilities - Front desk were eager to help when asked for local transportation however it was odd that they did not know it off the top of their heads. Things that would have improved our stay - mainly Service: - Cleaning our room on a timely basis. We waited until 5pm for our rooms to be cleaned and were told that it was because we did not hit the "Clean our room button" which wasn't even working. I think a simple Do Not Disturb system would have sufficed. - Hotel lounge staff were not very friendly and were impatient when taking orders for a group of 10 (including children). Understandably we had questions about the menu as it was our 1st time in the hotel but she seemed annoyed that she had to help us. When we questioned an order she grew defensive insisting we had ordered it. It was simply a point of clarification but it sure made us wonder about customer service at the Fullerton. Lounge service paled in comparison to the outstanding dinner service we received at their onsite Jade restaurant. - On Christmas day because the restaurant that usually housed the Buffett Breakfast was full we were moved to the ballroom in the lower level. However we found out the next day when we were at the restaurant that the buffett selection in the restaurant had more variety and was better than what was offered to guests who were at the ballroom. Understandably Christmas is a busy time however the hotel should have anticipated the increased number of guests. Afterall if you are increasing your rates over the holidays I would expect at a minimum a high standard of service you would receive in non peak times. Luxury is about consistency and I think Fullerton hotel despite its good qualities still has much to improve.</v>
      </c>
    </row>
    <row r="540" spans="1:8">
      <c r="A540">
        <f>other_hotels_test!A540</f>
        <v>539</v>
      </c>
      <c r="B540" t="str">
        <f>MID(other_hotels_test!F540,FIND("-r",other_hotels_test!F540,1)+2,9)</f>
        <v>92835701-</v>
      </c>
      <c r="C540" t="str">
        <f>other_hotels_test!J540</f>
        <v>“Steeped in History”</v>
      </c>
      <c r="D540" t="str">
        <f>Formatted!N540</f>
        <v>Reviewed 17 December 2010</v>
      </c>
      <c r="E540" t="str">
        <f>Formatted!D540</f>
        <v>5 of 5 stars</v>
      </c>
      <c r="F540" t="str">
        <f>Formatted!E540</f>
        <v xml:space="preserve">5 </v>
      </c>
      <c r="G540" t="str">
        <f t="shared" si="8"/>
        <v>92835701-</v>
      </c>
      <c r="H540" t="str">
        <f>other_hotels_test!K540</f>
        <v>I stayed at this hotel for work numerous times in the first few years after it opened. Loved it for its location in the Singapore CBD but I didn't like the fact that I'd get a different room configuration each time. And rooms facing the central courtyard meant it wasn't quiet enough for me in the night. This round after an absence of about eight years and many stays at the very beautiful Mandarin Oriental I returned to the Fullerton and was pleasantly surprised at how well the hotel has mantained its furnishings. Rooms are small but the higher-than-average plush bed more than made up for it. Staff were prompt in their service if a little curt. And as my spouse who was at Marina Bay Sands' hotel a few weeks earlier Fullerton's service sure beats what he had to deal with less than a few kilometers away. Fullerton's proximity to the Asian Civilizations Museum and to the Raffles MRT stop makes for a delightful stay but on weekends one would have to wander a bit further away to find some local food.</v>
      </c>
    </row>
    <row r="541" spans="1:8">
      <c r="A541">
        <f>other_hotels_test!A541</f>
        <v>540</v>
      </c>
      <c r="B541" t="str">
        <f>MID(other_hotels_test!F541,FIND("-r",other_hotels_test!F541,1)+2,9)</f>
        <v>99855410-</v>
      </c>
      <c r="C541" t="str">
        <f>other_hotels_test!J541</f>
        <v>“Very Special”</v>
      </c>
      <c r="D541" t="str">
        <f>Formatted!N541</f>
        <v>Reviewed 12 March 2011</v>
      </c>
      <c r="E541" t="str">
        <f>Formatted!D541</f>
        <v>5 of 5 stars</v>
      </c>
      <c r="F541" t="str">
        <f>Formatted!E541</f>
        <v xml:space="preserve">5 </v>
      </c>
      <c r="G541" t="str">
        <f t="shared" si="8"/>
        <v>99855410-</v>
      </c>
      <c r="H541" t="str">
        <f>other_hotels_test!K541</f>
        <v>I had seen the outside of this hotel on our first stay (as well as the Raffles) and said to hubby I would choose this one if I could afford to. I happened to check their website just a few days before our next trip and found a special of pay one night and stay two for the weekend. What luck we decided that we could afford to stay there. The building from the outside is striking and the inside is no less disappointing. The hotel is beautiful. We stayed in a room that had a balcony on was situated between the red roof tiling. It is not like an ordinary hotel room but more like a luxurious bedroom as the door opens directly onto the room. The bathroom is big and has a small window. If there was one thing to fault it would be the layout of the room. It is quite a large room but is cluttered by the size and amount of furniture in the room. Our rate included breakfast and it was exceptionaly well done. Their were so many little stations with just about everything you could imagine for breakfast all fresh and tasty. The bed was extremely comfortable. This is a romantic place to stay and we enjoyed it so much.</v>
      </c>
    </row>
    <row r="542" spans="1:8">
      <c r="A542">
        <f>other_hotels_test!A542</f>
        <v>541</v>
      </c>
      <c r="B542" t="str">
        <f>MID(other_hotels_test!F542,FIND("-r",other_hotels_test!F542,1)+2,9)</f>
        <v>99855410-</v>
      </c>
      <c r="C542" t="str">
        <f>other_hotels_test!J542</f>
        <v>“Not up to its multiple star status - funny sounds from room”</v>
      </c>
      <c r="D542" t="str">
        <f>Formatted!N542</f>
        <v>Reviewed 11 March 2011</v>
      </c>
      <c r="E542" t="str">
        <f>Formatted!D542</f>
        <v>3 of 5 stars</v>
      </c>
      <c r="F542" t="str">
        <f>Formatted!E542</f>
        <v xml:space="preserve">3 </v>
      </c>
      <c r="G542" t="str">
        <f t="shared" si="8"/>
        <v>99855410-</v>
      </c>
      <c r="H542" t="str">
        <f>other_hotels_test!K542</f>
        <v>Stayed there for 2 nights during end February 2011. Was given room 745 - once I stepped in I could smell the sort of musty smell which indicates that the room probably was not aired in a long time. Once the airconditioning was on the smell cleared in awhile. The room was so small - but my colleague on the 6th floor had a room that was close to twice the size of mine. I understand that the room configurations are odd as this is an old refurbished building but we were both charged the same rate. Some of the marble in the bath stall either had cracked or wasn't fitted properly that I could stick a part of my nail finger through a crack. The lobby lounges and restaurants were fine but the rooms were not 5 star standard. What made it worse was I couldn't sleep the whole trip as I would constantly be woken up by funny creaking and droning noises from the airconditioning vent. My colleague had a better experience but I wouldn't like to take my chances with this place (and risk getting a lousy room) the next time I'm in Singapore. Not worth the price paid.</v>
      </c>
    </row>
    <row r="543" spans="1:8">
      <c r="A543">
        <f>other_hotels_test!A543</f>
        <v>542</v>
      </c>
      <c r="B543" t="str">
        <f>MID(other_hotels_test!F543,FIND("-r",other_hotels_test!F543,1)+2,9)</f>
        <v>99855410-</v>
      </c>
      <c r="C543" t="str">
        <f>other_hotels_test!J543</f>
        <v>“Superb location and very luxurious”</v>
      </c>
      <c r="D543" t="str">
        <f>Formatted!N543</f>
        <v>Reviewed 7 March 2011</v>
      </c>
      <c r="E543" t="str">
        <f>Formatted!D543</f>
        <v>5 of 5 stars</v>
      </c>
      <c r="F543" t="str">
        <f>Formatted!E543</f>
        <v xml:space="preserve">5 </v>
      </c>
      <c r="G543" t="str">
        <f t="shared" si="8"/>
        <v>99855410-</v>
      </c>
      <c r="H543" t="str">
        <f>other_hotels_test!K543</f>
        <v>Stayed here three nights as a stopover on route to Australia. Very luxurious and all you would expect from a five-star hotel. The Fullerton is well located - you can walk right out the door and find dozens of restaurants along the river. There is also station for the mass rapid transit network close by so getting around the whole of Singapore could not be easier (think London underground but cheaper more reliable and 1000% cleaner)</v>
      </c>
    </row>
    <row r="544" spans="1:8">
      <c r="A544">
        <f>other_hotels_test!A544</f>
        <v>543</v>
      </c>
      <c r="B544" t="str">
        <f>MID(other_hotels_test!F544,FIND("-r",other_hotels_test!F544,1)+2,9)</f>
        <v>99855410-</v>
      </c>
      <c r="C544" t="str">
        <f>other_hotels_test!J544</f>
        <v>“We relived our wedding memories.”</v>
      </c>
      <c r="D544" t="str">
        <f>Formatted!N544</f>
        <v>Reviewed 3 March 2011</v>
      </c>
      <c r="E544" t="str">
        <f>Formatted!D544</f>
        <v>5 of 5 stars</v>
      </c>
      <c r="F544" t="str">
        <f>Formatted!E544</f>
        <v xml:space="preserve">5 </v>
      </c>
      <c r="G544" t="str">
        <f t="shared" si="8"/>
        <v>99855410-</v>
      </c>
      <c r="H544" t="str">
        <f>other_hotels_test!K544</f>
        <v>The decision to stay was impromptu but we were delighted at the availability and the special promotion! Booking the night before and checking in the next day was amazing. We were also delighted by your kind gesture of compliments to our wedding annivesary. Everything went well and we really enjoyed our stay. The only thing to improve is the parking tickets. Everytime we have to take one ticket to exit. Also the front parking should be complimentary to hotel guests especially those with young children and strollers.</v>
      </c>
    </row>
    <row r="545" spans="1:8">
      <c r="A545">
        <f>other_hotels_test!A545</f>
        <v>544</v>
      </c>
      <c r="B545" t="str">
        <f>MID(other_hotels_test!F545,FIND("-r",other_hotels_test!F545,1)+2,9)</f>
        <v>99855410-</v>
      </c>
      <c r="C545" t="str">
        <f>other_hotels_test!J545</f>
        <v>“The perfect Singapore hotel.”</v>
      </c>
      <c r="D545" t="str">
        <f>Formatted!N545</f>
        <v>Reviewed 23 February 2011</v>
      </c>
      <c r="E545" t="str">
        <f>Formatted!D545</f>
        <v>5 of 5 stars</v>
      </c>
      <c r="F545" t="str">
        <f>Formatted!E545</f>
        <v xml:space="preserve">5 </v>
      </c>
      <c r="G545" t="str">
        <f t="shared" si="8"/>
        <v>99855410-</v>
      </c>
      <c r="H545" t="str">
        <f>other_hotels_test!K545</f>
        <v>Stayed here for two nights at the start of our holiday in the Far East. I could not fault the hotel - service was impeccable rooms were extremely well thought out and comfortable with great facilties and fantastic attention to detail (a plug socket on the inside of the room safe to charge your phone while out of the room!!). Stayed in a heritage room which made a difference as the courtyard rooms face into the lobby area - hotel was running a promotion so it was great value for money but could work out pricey outside these times. However location is fantastic whether you are on business or leisure so its worth paying a bit extra.</v>
      </c>
    </row>
    <row r="546" spans="1:8">
      <c r="A546">
        <f>other_hotels_test!A546</f>
        <v>545</v>
      </c>
      <c r="B546" t="str">
        <f>MID(other_hotels_test!F546,FIND("-r",other_hotels_test!F546,1)+2,9)</f>
        <v>195808485</v>
      </c>
      <c r="C546" t="str">
        <f>other_hotels_test!J546</f>
        <v>“Top class hotel but crowded at breakfast”</v>
      </c>
      <c r="D546" t="str">
        <f>Formatted!N546</f>
        <v>Reviewed 2 March 2014</v>
      </c>
      <c r="E546" t="str">
        <f>Formatted!D546</f>
        <v>4 of 5 stars</v>
      </c>
      <c r="F546" t="str">
        <f>Formatted!E546</f>
        <v xml:space="preserve">4 </v>
      </c>
      <c r="G546" t="str">
        <f t="shared" si="8"/>
        <v>195808485</v>
      </c>
      <c r="H546" t="str">
        <f>other_hotels_test!K546</f>
        <v>We stayed 4 nights at this excellent hotel. We could not find any faults. The only slight disappointment was that breakfast was always crowded and we had to wait to be seated. Having said that the staff always tried to accommodate us out on the patio which we preferred.</v>
      </c>
    </row>
    <row r="547" spans="1:8">
      <c r="A547">
        <f>other_hotels_test!A547</f>
        <v>546</v>
      </c>
      <c r="B547" t="str">
        <f>MID(other_hotels_test!F547,FIND("-r",other_hotels_test!F547,1)+2,9)</f>
        <v>195808485</v>
      </c>
      <c r="C547" t="str">
        <f>other_hotels_test!J547</f>
        <v>“Great location and facilities”</v>
      </c>
      <c r="D547" t="str">
        <f>Formatted!N547</f>
        <v>Reviewed 1 March 2014</v>
      </c>
      <c r="E547" t="str">
        <f>Formatted!D547</f>
        <v>5 of 5 stars</v>
      </c>
      <c r="F547" t="str">
        <f>Formatted!E547</f>
        <v xml:space="preserve">5 </v>
      </c>
      <c r="G547" t="str">
        <f t="shared" si="8"/>
        <v>195808485</v>
      </c>
      <c r="H547" t="str">
        <f>other_hotels_test!K547</f>
        <v>Stayed for 3 nights on business. Excellent room overlooking river. Nice and quiet at night . Dining facilities good and good feel to the hotel without being over the top. Very helpful staff and I would certainly stay agian</v>
      </c>
    </row>
    <row r="548" spans="1:8">
      <c r="A548">
        <f>other_hotels_test!A548</f>
        <v>547</v>
      </c>
      <c r="B548" t="str">
        <f>MID(other_hotels_test!F548,FIND("-r",other_hotels_test!F548,1)+2,9)</f>
        <v>195808485</v>
      </c>
      <c r="C548" t="str">
        <f>other_hotels_test!J548</f>
        <v>“Business Travel”</v>
      </c>
      <c r="D548" t="str">
        <f>Formatted!N548</f>
        <v>Reviewed 27 February 2014</v>
      </c>
      <c r="E548" t="str">
        <f>Formatted!D548</f>
        <v>5 of 5 stars</v>
      </c>
      <c r="F548" t="str">
        <f>Formatted!E548</f>
        <v xml:space="preserve">5 </v>
      </c>
      <c r="G548" t="str">
        <f t="shared" si="8"/>
        <v>195808485</v>
      </c>
      <c r="H548" t="str">
        <f>other_hotels_test!K548</f>
        <v>Stayed at the Fullerton for 4 nights. Great hotel. I've stayed there a couple of times and it is consistently very good. Infinity pool and roof terrance is a must. Breakfast on the ground floor is fabulous. The buffet style breakfast has an amazing selection of different style cuisines all neatly laid out. Highly recommended and the best way to start the day. And of course the rooms are top quality.</v>
      </c>
    </row>
    <row r="549" spans="1:8">
      <c r="A549">
        <f>other_hotels_test!A549</f>
        <v>548</v>
      </c>
      <c r="B549" t="str">
        <f>MID(other_hotels_test!F549,FIND("-r",other_hotels_test!F549,1)+2,9)</f>
        <v>195808485</v>
      </c>
      <c r="C549" t="str">
        <f>other_hotels_test!J549</f>
        <v>“And for breakfast....”</v>
      </c>
      <c r="D549" t="str">
        <f>Formatted!N549</f>
        <v>Reviewed 22 February 2014</v>
      </c>
      <c r="E549" t="str">
        <f>Formatted!D549</f>
        <v>3 of 5 stars</v>
      </c>
      <c r="F549" t="str">
        <f>Formatted!E549</f>
        <v xml:space="preserve">3 </v>
      </c>
      <c r="G549" t="str">
        <f t="shared" si="8"/>
        <v>195808485</v>
      </c>
      <c r="H549" t="str">
        <f>other_hotels_test!K549</f>
        <v>Countless stays but this one was the final one. As with all Singaporean business hotels service is world class. Staff appear genuinely pleased to see you and invested in making your stay an enjoyable one. They even managed a room change request gracefully and expeditiously. But despite a recent refurbishment the hotel is looking tired and dull. The rooms ARE spacious and well equipped but they are also lifeless. But the poor review is for service in the Post restaurant. Three successive client breakfasts and three successive terrible experiences. Inability to deliver a correct order and frequent attempts at making an order. And no desire from me to complain in front of clients and embarrass them. The Fullerton is not alone with this problem - but you'd hope for better at a hotel at this price point.</v>
      </c>
    </row>
    <row r="550" spans="1:8">
      <c r="A550">
        <f>other_hotels_test!A550</f>
        <v>549</v>
      </c>
      <c r="B550" t="str">
        <f>MID(other_hotels_test!F550,FIND("-r",other_hotels_test!F550,1)+2,9)</f>
        <v>195808485</v>
      </c>
      <c r="C550" t="str">
        <f>other_hotels_test!J550</f>
        <v>“Excellent Stay in Singapore”</v>
      </c>
      <c r="D550" t="str">
        <f>Formatted!N550</f>
        <v>Reviewed 18 February 2014</v>
      </c>
      <c r="E550" t="str">
        <f>Formatted!D550</f>
        <v>5 of 5 stars</v>
      </c>
      <c r="F550" t="str">
        <f>Formatted!E550</f>
        <v xml:space="preserve">5 </v>
      </c>
      <c r="G550" t="str">
        <f t="shared" si="8"/>
        <v>195808485</v>
      </c>
      <c r="H550" t="str">
        <f>other_hotels_test!K550</f>
        <v>We had an undisturbed stay in this hotel. The hotel staff were very helpful and courteous. Room is immaculate. We had a room with hotel's swimming pool view. Access to things to do nearby is easy.. train station is 2mins walk. Stroll along the riverbank is relaxing  even walk to the Marina Bay mall was easy with fascinating light views at night. Public train transport is easy to navigate. Hotel is recommendable to family relatives and friends... A luxurious hotel... value for money..</v>
      </c>
    </row>
    <row r="551" spans="1:8">
      <c r="A551">
        <f>other_hotels_test!A551</f>
        <v>550</v>
      </c>
      <c r="B551" t="str">
        <f>MID(other_hotels_test!F551,FIND("-r",other_hotels_test!F551,1)+2,9)</f>
        <v>180751887</v>
      </c>
      <c r="C551" t="str">
        <f>other_hotels_test!J551</f>
        <v>“Great Business Hotel”</v>
      </c>
      <c r="D551" t="str">
        <f>Formatted!N551</f>
        <v>Reviewed 13 October 2013</v>
      </c>
      <c r="E551" t="str">
        <f>Formatted!D551</f>
        <v>5 of 5 stars</v>
      </c>
      <c r="F551" t="str">
        <f>Formatted!E551</f>
        <v xml:space="preserve">5 </v>
      </c>
      <c r="G551" t="str">
        <f t="shared" si="8"/>
        <v>180751887</v>
      </c>
      <c r="H551" t="str">
        <f>other_hotels_test!K551</f>
        <v>I arrived in Singapore in September 2013 and I took a taxi to the Fullerton Hotel and was greeted by a porter and attentively escorted to the front desk where I was checked-in very quickly. They had also upgraded our room to a river view. Upon entering the room I was delighted at the size and the high ceilings. The bed was great although I had trouble sleeping for some unknown reason. The fitness center is really average and needs improvement and I am not exactly a fan of the pool. While the hotel was great and really close to Asia Square where I had to attend some meetings in the future I would stay at the Ritz Carlton as I found it to be much more comfortable.</v>
      </c>
    </row>
    <row r="552" spans="1:8">
      <c r="A552">
        <f>other_hotels_test!A552</f>
        <v>551</v>
      </c>
      <c r="B552" t="str">
        <f>MID(other_hotels_test!F552,FIND("-r",other_hotels_test!F552,1)+2,9)</f>
        <v>180751887</v>
      </c>
      <c r="C552" t="str">
        <f>other_hotels_test!J552</f>
        <v>“Great location  great value and personal touch”</v>
      </c>
      <c r="D552" t="str">
        <f>Formatted!N552</f>
        <v>Reviewed 12 October 2013</v>
      </c>
      <c r="E552" t="str">
        <f>Formatted!D552</f>
        <v>4 of 5 stars</v>
      </c>
      <c r="F552" t="str">
        <f>Formatted!E552</f>
        <v xml:space="preserve">4 </v>
      </c>
      <c r="G552" t="str">
        <f t="shared" si="8"/>
        <v>180751887</v>
      </c>
      <c r="H552" t="str">
        <f>other_hotels_test!K552</f>
        <v>The Fullerton sent me a birthday card and I was really touched. When I stayed I left behind a scarf and they kindly mailed it back to me. Can't beat the location and good service which makes up for the slightly tired rooms. Look forward to going back</v>
      </c>
    </row>
    <row r="553" spans="1:8">
      <c r="A553">
        <f>other_hotels_test!A553</f>
        <v>552</v>
      </c>
      <c r="B553" t="str">
        <f>MID(other_hotels_test!F553,FIND("-r",other_hotels_test!F553,1)+2,9)</f>
        <v>180751887</v>
      </c>
      <c r="C553" t="str">
        <f>other_hotels_test!J553</f>
        <v>“Absolutely Brilliant”</v>
      </c>
      <c r="D553" t="str">
        <f>Formatted!N553</f>
        <v>Reviewed 9 October 2013</v>
      </c>
      <c r="E553" t="str">
        <f>Formatted!D553</f>
        <v>5 of 5 stars</v>
      </c>
      <c r="F553" t="str">
        <f>Formatted!E553</f>
        <v xml:space="preserve">5 </v>
      </c>
      <c r="G553" t="str">
        <f t="shared" si="8"/>
        <v>180751887</v>
      </c>
      <c r="H553" t="str">
        <f>other_hotels_test!K553</f>
        <v>This hotel is amazing. Wonderful location easy to walk to a lot of Singapore's attractions. There is also a bus stop right in front where the "hop on - hop off" bus will pick you up. There are "flashier" hotels in Singapore but this one is total class - HIGHLY recommend.</v>
      </c>
    </row>
    <row r="554" spans="1:8">
      <c r="A554">
        <f>other_hotels_test!A554</f>
        <v>553</v>
      </c>
      <c r="B554" t="str">
        <f>MID(other_hotels_test!F554,FIND("-r",other_hotels_test!F554,1)+2,9)</f>
        <v>180751887</v>
      </c>
      <c r="C554" t="str">
        <f>other_hotels_test!J554</f>
        <v>“The absolute best place for afternoon tea”</v>
      </c>
      <c r="D554" t="str">
        <f>Formatted!N554</f>
        <v>Reviewed 9 October 2013</v>
      </c>
      <c r="E554" t="str">
        <f>Formatted!D554</f>
        <v>5 of 5 stars</v>
      </c>
      <c r="F554" t="str">
        <f>Formatted!E554</f>
        <v xml:space="preserve">5 </v>
      </c>
      <c r="G554" t="str">
        <f t="shared" si="8"/>
        <v>180751887</v>
      </c>
      <c r="H554" t="str">
        <f>other_hotels_test!K554</f>
        <v>A spur of the moment decision to have afternoon tea at the Fullerton after coming off my bum boat river cruise right in front of the hotel. I remember the hotel from years ago when it was still the GPO and there is a nice little history gallery in the hotel on the lobby level. I was made very welcome and a table found for me although reservations are recommended. It was a lovely way to end my afternoon and the service was impeccable I could not fault the charming staff at all. As for the food itself amazing variety and so much! Beautifully presented on a 3 tier stand with a variety of teas or coffee to choose from all refillable at no charge. A young waiter walked round asking if the tiers needed topping up as if!!! Not especially cheap at S$53 per person including tax but for a special treat worth every cent. Beautiful surroundings peaceful piano music being played softly from the overhead balcony comfortable seating quiet no mad rushing around. Perfect! I recently went to the weekend High Tea Buffet at the Regent Hotel and although it was enjoyable the Fullerton is in a different class altogether and much much nicer.</v>
      </c>
    </row>
    <row r="555" spans="1:8">
      <c r="A555">
        <f>other_hotels_test!A555</f>
        <v>554</v>
      </c>
      <c r="B555" t="str">
        <f>MID(other_hotels_test!F555,FIND("-r",other_hotels_test!F555,1)+2,9)</f>
        <v>180751887</v>
      </c>
      <c r="C555" t="str">
        <f>other_hotels_test!J555</f>
        <v>“Very pleasant stay”</v>
      </c>
      <c r="D555" t="str">
        <f>Formatted!N555</f>
        <v>Reviewed 9 October 2013</v>
      </c>
      <c r="E555" t="str">
        <f>Formatted!D555</f>
        <v>5 of 5 stars</v>
      </c>
      <c r="F555" t="str">
        <f>Formatted!E555</f>
        <v xml:space="preserve">5 </v>
      </c>
      <c r="G555" t="str">
        <f t="shared" si="8"/>
        <v>180751887</v>
      </c>
      <c r="H555" t="str">
        <f>other_hotels_test!K555</f>
        <v>Stayed here December 2012 with my partner and 8 year old daughter. Love..love..love the place especially the grand staircase which where decorated with lovely xmas decors. Partner and daughter absolutely love the buffet breakfast. Very friendly staff. They even sent me an email to greet me happy bday on my bday in June 2013! What a surprise that was! I recommend staying at this hotel bec I will defenitely staying here again.</v>
      </c>
    </row>
    <row r="556" spans="1:8">
      <c r="A556">
        <f>other_hotels_test!A556</f>
        <v>555</v>
      </c>
      <c r="B556" t="str">
        <f>MID(other_hotels_test!F556,FIND("-r",other_hotels_test!F556,1)+2,9)</f>
        <v>186142665</v>
      </c>
      <c r="C556" t="str">
        <f>other_hotels_test!J556</f>
        <v>“Absolutely 5+ star”</v>
      </c>
      <c r="D556" t="str">
        <f>Formatted!N556</f>
        <v>Reviewed 28 November 2013</v>
      </c>
      <c r="E556" t="str">
        <f>Formatted!D556</f>
        <v>5 of 5 stars</v>
      </c>
      <c r="F556" t="str">
        <f>Formatted!E556</f>
        <v xml:space="preserve">5 </v>
      </c>
      <c r="G556" t="str">
        <f t="shared" si="8"/>
        <v>186142665</v>
      </c>
      <c r="H556" t="str">
        <f>other_hotels_test!K556</f>
        <v>The level of service was exemplary from the moment we entered the hotel. We were pleasantly surprised to be upgraded to a harbour view suite on arrival. The room was absolutely gorgeous another one of those places where you don't really want to check out. The attention to detail is second to none. Unlike the tourist trap that is Raffles this really is an elegant luxurious and mature hotel with a firm eye on level of service. The building (formally the Singapore Post Office) was built in 1928 and restored and opened as a hotel in 2001. So you get modern luxury design and fittings and all the usual things like wi-fi service spa etc. Although we checked out at noon our late evening flight home and an afternoon in humid down town Singapore meant we expected to travel to the airport in discomfort. That was no problem for the hotel though who provided us with access to the spa and shower facilities to freshen up.</v>
      </c>
    </row>
    <row r="557" spans="1:8">
      <c r="A557">
        <f>other_hotels_test!A557</f>
        <v>556</v>
      </c>
      <c r="B557" t="str">
        <f>MID(other_hotels_test!F557,FIND("-r",other_hotels_test!F557,1)+2,9)</f>
        <v>186142665</v>
      </c>
      <c r="C557" t="str">
        <f>other_hotels_test!J557</f>
        <v>“Really 5 Star”</v>
      </c>
      <c r="D557" t="str">
        <f>Formatted!N557</f>
        <v>Reviewed 27 November 2013</v>
      </c>
      <c r="E557" t="str">
        <f>Formatted!D557</f>
        <v>5 of 5 stars</v>
      </c>
      <c r="F557" t="str">
        <f>Formatted!E557</f>
        <v xml:space="preserve">5 </v>
      </c>
      <c r="G557" t="str">
        <f t="shared" si="8"/>
        <v>186142665</v>
      </c>
      <c r="H557" t="str">
        <f>other_hotels_test!K557</f>
        <v>My family and I stayed here for the 1st time on the 1st week of November. It was a staycation coz its a sg public holiday. 1st impression - front desk person and a trainee assisted us to our Courtyard room and offered us an extra bed coz I have a 2 yr old kid with me. They introduce us to all the room amenities and gave us a bag full of toiletries. Note that the comfort room area is well stack. I believe these are just extra when we swim =) Location - one of the best in sg in terms of business if u have lots of meetings in raffles place area. I like as well that across the road is the famous merlion and a few minutes walk there is the esplanade famous makansutra eatery that has almost nightly free live music performances marina bay sands and so nice river. It feels like i'm a tourist again. Swimming Pool - its an infinity pool. Ample size. You can see lots of people walking outside as this is overlooking the river and bridge. Breakfast - we got ours with buffet and its really one of the best that I tried and its so complete. It even got japanese and indian food and love the belgian waffles and yakult coz my baby loves it. hehehe =) Room Service - so good and prompt as well. Ordered lasagna. Pillow - they offer a pillow menu...This is OMG! So I change mine coz I want it to be firm. Hotel Room - big compared to others and i love the comfort room =) I love that even this is the cheapest it doesn't feel like we bought the cheapest hotel room =) I like the complete comfort room that has a huge bathtub separate shower separate toilet and huge vanity mirror with complete toiletries =) You can even turn on the volume of your tv to be heard inside the comfort room =) Our view is the 1st floor lobby area so i believe the glass is tinted =) Checkout - is also a breeze however they overcharge us $50 coz we have a $50 voucher that we can offset whenever we order food service or in the restaurants. I emailed them then within 2 weeks got the refund. They are very prompt. And they really value their customer service coz before a few days of our check in they even sent us an email to welcome us in our stay. When we check out as well they emailed again to thank us and is asking for a survey. So our stay is really comfortable and memorable. Its cheaper and its safer compared if we go overseas. Now I know what the fuss is all about with the Fullerton Experience. Try one now! =)</v>
      </c>
    </row>
    <row r="558" spans="1:8">
      <c r="A558">
        <f>other_hotels_test!A558</f>
        <v>557</v>
      </c>
      <c r="B558" t="str">
        <f>MID(other_hotels_test!F558,FIND("-r",other_hotels_test!F558,1)+2,9)</f>
        <v>186142665</v>
      </c>
      <c r="C558" t="str">
        <f>other_hotels_test!J558</f>
        <v>“Superb Hotel on the riverfront”</v>
      </c>
      <c r="D558" t="str">
        <f>Formatted!N558</f>
        <v>Reviewed 26 November 2013</v>
      </c>
      <c r="E558" t="str">
        <f>Formatted!D558</f>
        <v>4 of 5 stars</v>
      </c>
      <c r="F558" t="str">
        <f>Formatted!E558</f>
        <v xml:space="preserve">4 </v>
      </c>
      <c r="G558" t="str">
        <f t="shared" si="8"/>
        <v>186142665</v>
      </c>
      <c r="H558" t="str">
        <f>other_hotels_test!K558</f>
        <v>We had a very enjoyable stay at this magnificent hotel in the heart of Singapore. It is located on the riverfront with access to all the fine riverside quay restaurants. The staff are very attentive guests' needs; for example I lost a valued pair of cuff links that I had owned for over forty years and the hotel went out of their way to successfully find them for me. I shall always be grateful to them. The food was delicious and the outstanding service and ambience in the spectacular rooftop bar made for an unforgettable holiday.</v>
      </c>
    </row>
    <row r="559" spans="1:8">
      <c r="A559">
        <f>other_hotels_test!A559</f>
        <v>558</v>
      </c>
      <c r="B559" t="str">
        <f>MID(other_hotels_test!F559,FIND("-r",other_hotels_test!F559,1)+2,9)</f>
        <v>186142665</v>
      </c>
      <c r="C559" t="str">
        <f>other_hotels_test!J559</f>
        <v>“Absolute pleasure”</v>
      </c>
      <c r="D559" t="str">
        <f>Formatted!N559</f>
        <v>Reviewed 24 November 2013</v>
      </c>
      <c r="E559" t="str">
        <f>Formatted!D559</f>
        <v>5 of 5 stars</v>
      </c>
      <c r="F559" t="str">
        <f>Formatted!E559</f>
        <v xml:space="preserve">5 </v>
      </c>
      <c r="G559" t="str">
        <f t="shared" si="8"/>
        <v>186142665</v>
      </c>
      <c r="H559" t="str">
        <f>other_hotels_test!K559</f>
        <v>Having stayed in Singapore before we were very surprised at the extremely high standards at this hotel. Organised by our travel agent at the last minute we didn't expect the 5 star treatment we received. Nothing was too much trouble for the staff our room was superb food perfect &amp; as we had the use of the club facilities we felt like royalty. The hotel is the resurrected old post office that dates from early British occupation &amp; as a result is situated overlooking the river. Surrounded by every type of restaurant imaginable this is a wonderful place to stay during a short(in our case) stopover between Europe &amp; Australia. We will definitely return.</v>
      </c>
    </row>
    <row r="560" spans="1:8">
      <c r="A560">
        <f>other_hotels_test!A560</f>
        <v>559</v>
      </c>
      <c r="B560" t="str">
        <f>MID(other_hotels_test!F560,FIND("-r",other_hotels_test!F560,1)+2,9)</f>
        <v>186142665</v>
      </c>
      <c r="C560" t="str">
        <f>other_hotels_test!J560</f>
        <v>“You will be charmed by the history of the hotel”</v>
      </c>
      <c r="D560" t="str">
        <f>Formatted!N560</f>
        <v>Reviewed 24 November 2013</v>
      </c>
      <c r="E560" t="str">
        <f>Formatted!D560</f>
        <v>4 of 5 stars</v>
      </c>
      <c r="F560" t="str">
        <f>Formatted!E560</f>
        <v xml:space="preserve">4 </v>
      </c>
      <c r="G560" t="str">
        <f t="shared" si="8"/>
        <v>186142665</v>
      </c>
      <c r="H560" t="str">
        <f>other_hotels_test!K560</f>
        <v>As the most historic hotel in Singapore Fullerton had its own charm. The minute you walk in the lobby you know you made the right choice. I really liked the lobby and the cafeteria. The room was not as impressive but still clean and well maintained. I'd love to come back when I am in Singapore again!</v>
      </c>
    </row>
    <row r="561" spans="1:8">
      <c r="A561">
        <f>other_hotels_test!A561</f>
        <v>560</v>
      </c>
      <c r="B561" t="str">
        <f>MID(other_hotels_test!F561,FIND("-r",other_hotels_test!F561,1)+2,9)</f>
        <v>159669639</v>
      </c>
      <c r="C561" t="str">
        <f>other_hotels_test!J561</f>
        <v>“Really good but could be excellent again”</v>
      </c>
      <c r="D561" t="str">
        <f>Formatted!N561</f>
        <v>Reviewed 5 May 2013</v>
      </c>
      <c r="E561" t="str">
        <f>Formatted!D561</f>
        <v>4 of 5 stars</v>
      </c>
      <c r="F561" t="str">
        <f>Formatted!E561</f>
        <v xml:space="preserve">4 </v>
      </c>
      <c r="G561" t="str">
        <f t="shared" si="8"/>
        <v>159669639</v>
      </c>
      <c r="H561" t="str">
        <f>other_hotels_test!K561</f>
        <v>I travel a lot for work (see my other reviews) and think a hotel should be a bit of a 'refuge' at the end of a business day. Which brings me to an old time favourite the Fullerton in Singapore. Pros - Excellent lobby and public areas good pool great breakfast super responsive staff and excellent Straits Club lounge. Cons - the rooms need a refurb. The Powerpoints in my room (I stayed in room 571) were all coming out of the wall some had been glued back into place with silicone which looked like my 10 y/o son had applied it the aircon system is obviously ageing and there were signs of water leaks in the room. This place has the bones to be excellent - like Four Seasons in Hong Kong or Mandarin in Hong Kong (see my reviews of those) but the detail is just letting it down at the edges. And I really like this place. H.</v>
      </c>
    </row>
    <row r="562" spans="1:8">
      <c r="A562">
        <f>other_hotels_test!A562</f>
        <v>561</v>
      </c>
      <c r="B562" t="str">
        <f>MID(other_hotels_test!F562,FIND("-r",other_hotels_test!F562,1)+2,9)</f>
        <v>159669639</v>
      </c>
      <c r="C562" t="str">
        <f>other_hotels_test!J562</f>
        <v>“Mid 20's somethings on honeymoon”</v>
      </c>
      <c r="D562" t="str">
        <f>Formatted!N562</f>
        <v>Reviewed 3 May 2013</v>
      </c>
      <c r="E562" t="str">
        <f>Formatted!D562</f>
        <v>4 of 5 stars</v>
      </c>
      <c r="F562" t="str">
        <f>Formatted!E562</f>
        <v xml:space="preserve">4 </v>
      </c>
      <c r="G562" t="str">
        <f t="shared" si="8"/>
        <v>159669639</v>
      </c>
      <c r="H562" t="str">
        <f>other_hotels_test!K562</f>
        <v>Me and my wife stayed at the Fullerton Hotel for a total of 6N7D overall our experience of the Fullerton was 2nd to none. Building: The building is glorious to look at it's refreshing and nice to see a old colonial build in amongst modern architecture stand out and be well looked after. When you first walk into the hotel your greeted by the smell of fresh flowers which are constantly looked after and grand in size. Once your into the middle of the grand lobby you've got a waterfall feature which goes to the "basement" level and features a large pool of Koi Carp. Down here you're able to get to the Spa and Gym. Check In: Check in was a tad slow for us this was mostly to do with timing on our part (we arrived at 8am) but the staff were friendly and sorted this out for us ASAP as we were extremely tired. Our Room: Our room was well presented a large king size bed large shower large bath and all other amenities you'd expect from a hotel of this size. Breakfast: This for me was the best part of the hotel. The variety of food available to you was a pure delight. You could have a typical english breakfast or a Chinese Indian Japanese ... the choice was yours and we had no problems getting seated. Swimming Pool: The pool was lovely it was hardly ever busy and the staff kept it clean throughout the day. The pool overlooked the river you could see Clarke Quay and much more. More often than not we'd get paid a visit by a staff member giving us complimentary fruit. Furthermore the pool side also offered complimentary cold water newspapers sun tan lotion and also plenty of towels should you need. My one piece of advice for the hotel management in regards to the pool replace your chairs many guests complained that their beds didn't raise up as they were broken. Getting around: The location of the hotel is superb for general sight seeing if you wanted to catch the MRT you had Raffles Place or for a short walk you could get the Clarke Quay MRT (useful process when wanting to go to Sentosa). Me and my wife often walked to Marina Bay Sands as during the evening when everyone is out is rather pleasant to walk around and enjoy the night life. In conclusion I would recommend this hotel to anyone. It's simply just fantastic and I really missed it when I left to stay at another (we had to go do the Marina Bay Sands experience). I know the hotel is pricey but if you shop around you can get good deals and you really do get looked after.</v>
      </c>
    </row>
    <row r="563" spans="1:8">
      <c r="A563">
        <f>other_hotels_test!A563</f>
        <v>562</v>
      </c>
      <c r="B563" t="str">
        <f>MID(other_hotels_test!F563,FIND("-r",other_hotels_test!F563,1)+2,9)</f>
        <v>159669639</v>
      </c>
      <c r="C563" t="str">
        <f>other_hotels_test!J563</f>
        <v>“magnificent splurge!”</v>
      </c>
      <c r="D563" t="str">
        <f>Formatted!N563</f>
        <v>Reviewed 2 May 2013</v>
      </c>
      <c r="E563" t="str">
        <f>Formatted!D563</f>
        <v>5 of 5 stars</v>
      </c>
      <c r="F563" t="str">
        <f>Formatted!E563</f>
        <v xml:space="preserve">5 </v>
      </c>
      <c r="G563" t="str">
        <f t="shared" si="8"/>
        <v>159669639</v>
      </c>
      <c r="H563" t="str">
        <f>other_hotels_test!K563</f>
        <v>we upgraded ourselves to a 'fullerton suite' which had an enormous terrace with views of the river AND the bay. i love this hotel but it gets a little crazy just before christmas when it's virtually sold out. being in a suite with access to the 'straights club' is a great--tho pricey--way to ensure great service. the breakfast selection isn't as large as the downstairs buffet but the helpful staff actually went downstairs to get us the dim sum we'd wanted! the hotel offers a free shuttle service( by car not bus) to shopping areas that aren't within walking distance a great perk</v>
      </c>
    </row>
    <row r="564" spans="1:8">
      <c r="A564">
        <f>other_hotels_test!A564</f>
        <v>563</v>
      </c>
      <c r="B564" t="str">
        <f>MID(other_hotels_test!F564,FIND("-r",other_hotels_test!F564,1)+2,9)</f>
        <v>159669639</v>
      </c>
      <c r="C564" t="str">
        <f>other_hotels_test!J564</f>
        <v>“Highly Recommended Hotel”</v>
      </c>
      <c r="D564" t="str">
        <f>Formatted!N564</f>
        <v>Reviewed 1 May 2013</v>
      </c>
      <c r="E564" t="str">
        <f>Formatted!D564</f>
        <v>5 of 5 stars</v>
      </c>
      <c r="F564" t="str">
        <f>Formatted!E564</f>
        <v xml:space="preserve">5 </v>
      </c>
      <c r="G564" t="str">
        <f t="shared" si="8"/>
        <v>159669639</v>
      </c>
      <c r="H564" t="str">
        <f>other_hotels_test!K564</f>
        <v>I stayed for 2 nights in this hotel during Easter holidays. Some points to share: 1. Excellent service- we checked-in very late at around 11pm . Our friends have a kid with them. And surprisingly one additional small bed is already set up for this little kid. Staff are very nice and helpful too. 2. Excellent location - it is in the center of the country. Close to anywhere and also close to Singapore Flyer &amp; the coach terminal to LegoLand @ Malaysia. 3. Breakfast is good with lots of varieties. You can sit indoor  or outdoor to enjoy your breakfast. If eating outdoor the famous Singapore River is just next to u. We will book this hotel again next time when we visitSingapore.</v>
      </c>
    </row>
    <row r="565" spans="1:8">
      <c r="A565">
        <f>other_hotels_test!A565</f>
        <v>564</v>
      </c>
      <c r="B565" t="str">
        <f>MID(other_hotels_test!F565,FIND("-r",other_hotels_test!F565,1)+2,9)</f>
        <v>159669639</v>
      </c>
      <c r="C565" t="str">
        <f>other_hotels_test!J565</f>
        <v>“A lot of great things about this hotel but rooms a bit boring”</v>
      </c>
      <c r="D565" t="str">
        <f>Formatted!N565</f>
        <v>Reviewed 30 April 2013</v>
      </c>
      <c r="E565" t="str">
        <f>Formatted!D565</f>
        <v>4 of 5 stars</v>
      </c>
      <c r="F565" t="str">
        <f>Formatted!E565</f>
        <v xml:space="preserve">4 </v>
      </c>
      <c r="G565" t="str">
        <f t="shared" si="8"/>
        <v>159669639</v>
      </c>
      <c r="H565" t="str">
        <f>other_hotels_test!K565</f>
        <v>The location is hard to beat. The view from our room was pretty spectacular and the pool is very nice. They also literally have one of the best breakfast buffets I have ever had. The one thing missing from this hotel was a wow factor in the room. The room was very business hotel like. Which in all fairness is what this hotel most likely is. I would stay here again as the location is great and the service was top notch. I just wish it had a wow factor because everything else about the hotel is flawless.</v>
      </c>
    </row>
    <row r="566" spans="1:8">
      <c r="A566">
        <f>other_hotels_test!A566</f>
        <v>565</v>
      </c>
      <c r="B566" t="str">
        <f>MID(other_hotels_test!F566,FIND("-r",other_hotels_test!F566,1)+2,9)</f>
        <v>187262476</v>
      </c>
      <c r="C566" t="str">
        <f>other_hotels_test!J566</f>
        <v>“Great hotel in a great location.”</v>
      </c>
      <c r="D566" t="str">
        <f>Formatted!N566</f>
        <v>Reviewed 10 December 2013</v>
      </c>
      <c r="E566" t="str">
        <f>Formatted!D566</f>
        <v>5 of 5 stars</v>
      </c>
      <c r="F566" t="str">
        <f>Formatted!E566</f>
        <v xml:space="preserve">5 </v>
      </c>
      <c r="G566" t="str">
        <f t="shared" si="8"/>
        <v>187262476</v>
      </c>
      <c r="H566" t="str">
        <f>other_hotels_test!K566</f>
        <v>We stayed at the Fullerton for 5 nights. The lobby and public areas are stunning. The room and bathroom were really nice and breakfast was the best I've ever seen. The infinity pool was lovely and had great views over the river. We took the free heritage tour which was very informative. My only niggles would be the WiFi connection which was not stable which was very infuriating and the fact that housekeeping wanted to turn down your room every night at around 6pm just as we were getting ready to go out. All in all a lovely classic hotel.</v>
      </c>
    </row>
    <row r="567" spans="1:8">
      <c r="A567">
        <f>other_hotels_test!A567</f>
        <v>566</v>
      </c>
      <c r="B567" t="str">
        <f>MID(other_hotels_test!F567,FIND("-r",other_hotels_test!F567,1)+2,9)</f>
        <v>187262476</v>
      </c>
      <c r="C567" t="str">
        <f>other_hotels_test!J567</f>
        <v>“Best Location Good Service Unstimulating Room”</v>
      </c>
      <c r="D567" t="str">
        <f>Formatted!N567</f>
        <v>Reviewed 10 December 2013</v>
      </c>
      <c r="E567" t="str">
        <f>Formatted!D567</f>
        <v>4 of 5 stars</v>
      </c>
      <c r="F567" t="str">
        <f>Formatted!E567</f>
        <v xml:space="preserve">4 </v>
      </c>
      <c r="G567" t="str">
        <f t="shared" si="8"/>
        <v>187262476</v>
      </c>
      <c r="H567" t="str">
        <f>other_hotels_test!K567</f>
        <v>Location of the hotel's excellent. Thats the reason we chose the hotel and we couldn't be more right. Its walking distance to esplanade where we had our show and boy we enjoyed the breezy-scenic walk from the hotel crossing the bridge overviewing the bay very romantic indeed. Behind the hotel is the old colonial complex of Singapore Government and very nice for morning or afternoon strolling. Boat Quay and Clarke Quay were walking distance so no worry about choice of restaurants as well. If you are tired of walking you can take the river taxi to get around the hotel is right next to the river. Regarding the room it was below our high expectation our Paladian Suite was odd-shaped (elongated) and didnt have so many windows. This historic building were certainly not designed as a hotel so even after countless renovation the view from the room cannot be maximised. The hotel decor was good but nothing special. We were expecting a luxurious-colonial decor but what we had was just another unstimulating hotel decor. Service was good but not extraordinary.</v>
      </c>
    </row>
    <row r="568" spans="1:8">
      <c r="A568">
        <f>other_hotels_test!A568</f>
        <v>567</v>
      </c>
      <c r="B568" t="str">
        <f>MID(other_hotels_test!F568,FIND("-r",other_hotels_test!F568,1)+2,9)</f>
        <v>187262476</v>
      </c>
      <c r="C568" t="str">
        <f>other_hotels_test!J568</f>
        <v>“A cell for 400 SG$”</v>
      </c>
      <c r="D568" t="str">
        <f>Formatted!N568</f>
        <v>Reviewed 7 December 2013</v>
      </c>
      <c r="E568" t="str">
        <f>Formatted!D568</f>
        <v>1 of 5 stars</v>
      </c>
      <c r="F568" t="str">
        <f>Formatted!E568</f>
        <v xml:space="preserve">1 </v>
      </c>
      <c r="G568" t="str">
        <f t="shared" si="8"/>
        <v>187262476</v>
      </c>
      <c r="H568" t="str">
        <f>other_hotels_test!K568</f>
        <v>Is it a prison cell ?... is it a monk cell ?... Is it a boat cabin ? ... No it is a 400 SG$ at the Fullerton !!! Just look at the pictures below... Does anybody want to stay in a room like this at that price ? There is only one word : outrageous !</v>
      </c>
    </row>
    <row r="569" spans="1:8">
      <c r="A569">
        <f>other_hotels_test!A569</f>
        <v>568</v>
      </c>
      <c r="B569" t="str">
        <f>MID(other_hotels_test!F569,FIND("-r",other_hotels_test!F569,1)+2,9)</f>
        <v>187262476</v>
      </c>
      <c r="C569" t="str">
        <f>other_hotels_test!J569</f>
        <v>“A polished hotel”</v>
      </c>
      <c r="D569" t="str">
        <f>Formatted!N569</f>
        <v>Reviewed 6 December 2013</v>
      </c>
      <c r="E569" t="str">
        <f>Formatted!D569</f>
        <v>5 of 5 stars</v>
      </c>
      <c r="F569" t="str">
        <f>Formatted!E569</f>
        <v xml:space="preserve">5 </v>
      </c>
      <c r="G569" t="str">
        <f t="shared" si="8"/>
        <v>187262476</v>
      </c>
      <c r="H569" t="str">
        <f>other_hotels_test!K569</f>
        <v>The Fullerton surpasses all expectations guests are left wanting for nothing! Location is the best it can get and from the second a guest arrives you are transcended into a wonderful home away from home it doesn't get any better! We'll done to the owners of this fine establishment your innovative ideas and hard work were appreciated.</v>
      </c>
    </row>
    <row r="570" spans="1:8">
      <c r="A570">
        <f>other_hotels_test!A570</f>
        <v>569</v>
      </c>
      <c r="B570" t="str">
        <f>MID(other_hotels_test!F570,FIND("-r",other_hotels_test!F570,1)+2,9)</f>
        <v>187262476</v>
      </c>
      <c r="C570" t="str">
        <f>other_hotels_test!J570</f>
        <v>“Memorable Stay”</v>
      </c>
      <c r="D570" t="str">
        <f>Formatted!N570</f>
        <v>Reviewed 6 December 2013</v>
      </c>
      <c r="E570" t="str">
        <f>Formatted!D570</f>
        <v>5 of 5 stars</v>
      </c>
      <c r="F570" t="str">
        <f>Formatted!E570</f>
        <v xml:space="preserve">5 </v>
      </c>
      <c r="G570" t="str">
        <f t="shared" si="8"/>
        <v>187262476</v>
      </c>
      <c r="H570" t="str">
        <f>other_hotels_test!K570</f>
        <v>To start with I call it a memorable stay because we had our wedding reception in Fullerton. But besides that I would still highly recommend it because it is a hotel with "personality" and history unlike other big international hotel chains. The loft suit is stunning very spacious with french windows facing the bay and offfers plenty of natural light during the day. Food is excellent and tasty both during our tasting and on the actual wedding day. There are plenty of choices for the breakfast buffet. Service is professional which is what you would expect from a 5 star+ hotel. Shame that we didnt have time to enjoy the pool and spa. Would love to return for anniversary!</v>
      </c>
    </row>
    <row r="571" spans="1:8">
      <c r="A571">
        <f>other_hotels_test!A571</f>
        <v>570</v>
      </c>
      <c r="B571" t="str">
        <f>MID(other_hotels_test!F571,FIND("-r",other_hotels_test!F571,1)+2,9)</f>
        <v>188325816</v>
      </c>
      <c r="C571" t="str">
        <f>other_hotels_test!J571</f>
        <v>“Horrible”</v>
      </c>
      <c r="D571" t="str">
        <f>Formatted!N571</f>
        <v>Reviewed 23 December 2013</v>
      </c>
      <c r="E571" t="str">
        <f>Formatted!D571</f>
        <v>2 of 5 stars</v>
      </c>
      <c r="F571" t="str">
        <f>Formatted!E571</f>
        <v xml:space="preserve">2 </v>
      </c>
      <c r="G571" t="str">
        <f t="shared" si="8"/>
        <v>188325816</v>
      </c>
      <c r="H571" t="str">
        <f>other_hotels_test!K571</f>
        <v>We stayed at Fullerton Hotel for the first time on the 22 December. Check in was at 1 pm but did not get into the room until 4 pm horrible with lots of guests waiting for rooms. Lots of sorry sorry etc but the hotel did not offer to give guests anything like commentary tea / coffee! Breakfast was just as bad with a twenty minutes wait with gusts not happy waiting in queue a mile long.</v>
      </c>
    </row>
    <row r="572" spans="1:8">
      <c r="A572">
        <f>other_hotels_test!A572</f>
        <v>571</v>
      </c>
      <c r="B572" t="str">
        <f>MID(other_hotels_test!F572,FIND("-r",other_hotels_test!F572,1)+2,9)</f>
        <v>188325816</v>
      </c>
      <c r="C572" t="str">
        <f>other_hotels_test!J572</f>
        <v>“Lovely hotel with all the amenties”</v>
      </c>
      <c r="D572" t="str">
        <f>Formatted!N572</f>
        <v>Reviewed 22 December 2013</v>
      </c>
      <c r="E572" t="str">
        <f>Formatted!D572</f>
        <v>5 of 5 stars</v>
      </c>
      <c r="F572" t="str">
        <f>Formatted!E572</f>
        <v xml:space="preserve">5 </v>
      </c>
      <c r="G572" t="str">
        <f t="shared" si="8"/>
        <v>188325816</v>
      </c>
      <c r="H572" t="str">
        <f>other_hotels_test!K572</f>
        <v>My husband and I recently spent three nights at the Fullerton Hotel in Singapore. It is a beautiful hotel being in the vintage colonial style with all of the amenities you would expect in a five star hotel. The room was a reasonable size and the bathroom was very large having both a bath and separate shower. The service was excellent and the staff helpful and friendly. Our room was ready upon our arrival at 2.20pm and they kindly gave us a late checkout until 2 pm on our departure The Christmas decorations were also beautiful. The variety and quality of food provided for breakfast was outstanding although it was rather pricey. Fortunately ours was included in the rate we paid. The hotel is well located adjacent to Boat Quay and its restaurants but it is some distance from the shopping malls like Raffles City for those who like to shop. Overall it was a most enjoyable stay and I would certainly stay there again.</v>
      </c>
    </row>
    <row r="573" spans="1:8">
      <c r="A573">
        <f>other_hotels_test!A573</f>
        <v>572</v>
      </c>
      <c r="B573" t="str">
        <f>MID(other_hotels_test!F573,FIND("-r",other_hotels_test!F573,1)+2,9)</f>
        <v>188325816</v>
      </c>
      <c r="C573" t="str">
        <f>other_hotels_test!J573</f>
        <v>“Nice location but utterly useless with children”</v>
      </c>
      <c r="D573" t="str">
        <f>Formatted!N573</f>
        <v>Reviewed 22 December 2013</v>
      </c>
      <c r="E573" t="str">
        <f>Formatted!D573</f>
        <v>3 of 5 stars</v>
      </c>
      <c r="F573" t="str">
        <f>Formatted!E573</f>
        <v xml:space="preserve">3 </v>
      </c>
      <c r="G573" t="str">
        <f t="shared" si="8"/>
        <v>188325816</v>
      </c>
      <c r="H573" t="str">
        <f>other_hotels_test!K573</f>
        <v>I've stayed at the fullerton about 4 times with my first child. They are utterly useless with children. In the restaurant and they have no idea how to cater for children. You turn up with a child and have to ask (and importantly wait 5 minutes) for a baby chair for a child's plastic plate for a plastic spoon for a plastic knife and so on. The concierge commented that 'my child protested a lot" (he was 18mths). Our last visit was somewhat better (christmas time child now nearly 3). At least they offered us children's cutlery. I still had to ask for a baby chair. On the way out typical we had to wait for a taxi and so my 33 mth old decided to walk in and out of the door ( the turnstile one). One of the concierge (a male) told him off. When i asked what his problem was he said he had to turn off the door (so what?! i thought seeing as we are waiting for a taxi and spent 400+ on lunch). He then told me "to leave the hotel he was pretty upset!". Perhaps we ruined his day? No problem! Rooms are pretty basic but OK for business. I've decided that i really dislike it and won't be going back.</v>
      </c>
    </row>
    <row r="574" spans="1:8">
      <c r="A574">
        <f>other_hotels_test!A574</f>
        <v>573</v>
      </c>
      <c r="B574" t="str">
        <f>MID(other_hotels_test!F574,FIND("-r",other_hotels_test!F574,1)+2,9)</f>
        <v>188325816</v>
      </c>
      <c r="C574" t="str">
        <f>other_hotels_test!J574</f>
        <v>“Lovely hotel in historical building”</v>
      </c>
      <c r="D574" t="str">
        <f>Formatted!N574</f>
        <v>Reviewed 22 December 2013</v>
      </c>
      <c r="E574" t="str">
        <f>Formatted!D574</f>
        <v>5 of 5 stars</v>
      </c>
      <c r="F574" t="str">
        <f>Formatted!E574</f>
        <v xml:space="preserve">5 </v>
      </c>
      <c r="G574" t="str">
        <f t="shared" si="8"/>
        <v>188325816</v>
      </c>
      <c r="H574" t="str">
        <f>other_hotels_test!K574</f>
        <v>We stayed four nights in the hotel. It is in a great location near the river. We had a room with a quayside view which was great  especially at night watching the changing colours. The room was a good size and nicely decorated (although the balcony was in need of a lick of paint). There are tea making facilities in the room but we did have to keep asking for milk - not a problem as there was usually a member of staff around. The staff were all fab and always willing to help. The pool area is lovely albeit rather small for the size of the hotel and there were no rules re people jumping into the pool etc which did get a bit annoying. Breakfast was very good with a big variety - the Sunday we were there was a bit chaotic as queues to get a table as everyone seemed to want to eat at the same time. The gym and spa are good and not very busy whilst we were there. Make sure you do the complimentary tour of the hotel as very interesting vis a vis it's history.</v>
      </c>
    </row>
    <row r="575" spans="1:8">
      <c r="A575">
        <f>other_hotels_test!A575</f>
        <v>574</v>
      </c>
      <c r="B575" t="str">
        <f>MID(other_hotels_test!F575,FIND("-r",other_hotels_test!F575,1)+2,9)</f>
        <v>188325816</v>
      </c>
      <c r="C575" t="str">
        <f>other_hotels_test!J575</f>
        <v>“5 Star Hotel with 2 Star Service Experience”</v>
      </c>
      <c r="D575" t="str">
        <f>Formatted!N575</f>
        <v>Reviewed 22 December 2013</v>
      </c>
      <c r="E575" t="str">
        <f>Formatted!D575</f>
        <v>2 of 5 stars</v>
      </c>
      <c r="F575" t="str">
        <f>Formatted!E575</f>
        <v xml:space="preserve">2 </v>
      </c>
      <c r="G575" t="str">
        <f t="shared" si="8"/>
        <v>188325816</v>
      </c>
      <c r="H575" t="str">
        <f>other_hotels_test!K575</f>
        <v>I've stayed at Fullerton Hotel several times and they were all positive but this (21 Dec stay) was the worst! Of all the places I've travelled and hotels stayed this is the FIRST time I have so many problems with check-in and check-out. Food and amenities were average. 1. Horrible Check-in Service I checked-in at 4pm and had to wait half an hour for my room to be ready. Staffs were disorganized poor communication - I wasn't informed that there was a change of room! The manager (Ryan) and his team simply explain with template responses ("high volume occupancy that caused delay due to recent room promotions etc"). Most guests pre-booked their rooms so Fullerton should have known the high occupancy and should have taken steps (eg pre-arrange for additional manpower) to cater to the crowd. If they cannot handle then don't do promotions! Ryan did service recovery by offering complimentary buffet dinner - food was so-so I wouldn't pay to eat here. 2. Fullerton cannot offer late check-out They attributed it to the same excuses ("high occupancy due to recent room promotions etc"). Even the manager (Ryan) cannot resolve this issue which seriously makes people question the staffs capability and professionalism. Hence when Fullerton run into issues they put the blame on us customers - because we bought their promotions we caused the hiccups and delays. This is simply ridiculous and it shows the sheer incompetency of the whole management team. The above are simple services and requirements a hotel ought to be competent in. Sadly Fullerton Hotel is a disgrace SIngapore as well as a shame to all other 5 star hotels.</v>
      </c>
    </row>
    <row r="576" spans="1:8">
      <c r="A576">
        <f>other_hotels_test!A576</f>
        <v>575</v>
      </c>
      <c r="B576" t="str">
        <f>MID(other_hotels_test!F576,FIND("-r",other_hotels_test!F576,1)+2,9)</f>
        <v>218500015</v>
      </c>
      <c r="C576" t="str">
        <f>other_hotels_test!J576</f>
        <v>“Overrated rooms good buffet”</v>
      </c>
      <c r="D576" t="str">
        <f>Formatted!N576</f>
        <v>Reviewed 31 July 2014</v>
      </c>
      <c r="E576" t="str">
        <f>Formatted!D576</f>
        <v>3 of 5 stars</v>
      </c>
      <c r="F576" t="str">
        <f>Formatted!E576</f>
        <v xml:space="preserve">3 </v>
      </c>
      <c r="G576" t="str">
        <f t="shared" si="8"/>
        <v>218500015</v>
      </c>
      <c r="H576" t="str">
        <f>other_hotels_test!K576</f>
        <v>We obviously checked in as a couple but the frontdesk gave us a twin sharing bed without even informing us of her decision. When we are checked into the room (238) it had an obvious musty smell which put us off immediately - well that was the first unpleasant surprise. The next was the twin sharing bed (o God!) Thankfully the porter came in time and agreed on the musty smell and helped us affirm to the reception on the conditions. It was only then we were told that rooms with double bed were all taken up ( we would appreciate it if frontdesk had told us that upon check in and helped to put 2 twin beds together - save the unpleasant surprise). The 2nd room had a less musty smell but musty nonetheless. Breakfast buffet was at Sgd50+++ per person - not sure if this was value for money especially in comparison to the buffett dinner at sgd54++.. May work for some big-sized folks with huge appetites for brekky :-) Definitely a let down as compared to MBS if both are equally rated 5 star. In fact I won't feel Fullerton is 5 star..</v>
      </c>
    </row>
    <row r="577" spans="1:8">
      <c r="A577">
        <f>other_hotels_test!A577</f>
        <v>576</v>
      </c>
      <c r="B577" t="str">
        <f>MID(other_hotels_test!F577,FIND("-r",other_hotels_test!F577,1)+2,9)</f>
        <v>218500015</v>
      </c>
      <c r="C577" t="str">
        <f>other_hotels_test!J577</f>
        <v>“Location and a lot more”</v>
      </c>
      <c r="D577" t="str">
        <f>Formatted!N577</f>
        <v>Reviewed 28 July 2014</v>
      </c>
      <c r="E577" t="str">
        <f>Formatted!D577</f>
        <v>5 of 5 stars</v>
      </c>
      <c r="F577" t="str">
        <f>Formatted!E577</f>
        <v xml:space="preserve">5 </v>
      </c>
      <c r="G577" t="str">
        <f t="shared" si="8"/>
        <v>218500015</v>
      </c>
      <c r="H577" t="str">
        <f>other_hotels_test!K577</f>
        <v>Fullerton is ideally located such that it has easy access to almost all places of interest in singapore. It is not just near but has a special (underground) to the merlion park and glutton's bay which is my fav. place to eat. during my stay with my mother we got upgraded for free to a room with a perfect view of the marina bay and flyer... arent we super lucky ? yips ! yips !</v>
      </c>
    </row>
    <row r="578" spans="1:8">
      <c r="A578">
        <f>other_hotels_test!A578</f>
        <v>577</v>
      </c>
      <c r="B578" t="str">
        <f>MID(other_hotels_test!F578,FIND("-r",other_hotels_test!F578,1)+2,9)</f>
        <v>218500015</v>
      </c>
      <c r="C578" t="str">
        <f>other_hotels_test!J578</f>
        <v>“Great hotel facilities &amp; dining but think twice about staying here”</v>
      </c>
      <c r="D578" t="str">
        <f>Formatted!N578</f>
        <v>Reviewed 28 July 2014</v>
      </c>
      <c r="E578" t="str">
        <f>Formatted!D578</f>
        <v>3 of 5 stars</v>
      </c>
      <c r="F578" t="str">
        <f>Formatted!E578</f>
        <v xml:space="preserve">3 </v>
      </c>
      <c r="G578" t="str">
        <f>B578</f>
        <v>218500015</v>
      </c>
      <c r="H578" t="str">
        <f>other_hotels_test!K578</f>
        <v>A friend and I were in town for a wedding and had reservations for 2 rooms. It was only for one night stay (thankfully). The hotel's architecture i must say is rather impressive - classical colonial architecture with imposing colonnades. Nice contrast against all the glass and steel towers nearby. The location of the hotel is also great if you want to be on that side of the city. Great views all round. The hotel lobby courtyard is also charming and well appointed with a lovely atrium cafe inside. The front desk service however is rather ordinary and not worthy of a 5 star hotel. To begin with we arrived at 3pm only to be informed that there were no vacant rooms available. We only got our rooms at 5pm late by any standards but of all the rooms that could have been allocated to us - the TV in mine did not work thorough out my stay due to apparent service breakdown and my friends rooms had a TV that worked but unfortunately housekeeping had forgotten to clean the room after the previous guest left. I can't imagine what went wrong to the hotel's service staff that day. The late check-in and blunder on the rooms are big turn-offs to any hotel guests. Upon being told these issues the front desk did not offer to change our rooms but instead offered some standard routine apology. Luckily we were preoccupied with the wedding event otherwise it would have been unbearable to have stayed on this basis. The hotels rooms itself are satisfactory but in my opinion needs a little image update. It is well furnished maintained and clean (at least my room was). My room had a lovely terrace that overlooks the Marina Bay Sands tower. Lovely view. The breakfast buffet spread is fantastic and yummy so was the catering for the wedding which I presumed would have been from the Chinese Restaurant and the although we did not try the courtyard cafe we could see that it looked rather scrumptious. All in all it would have been a wonderful 5 star experience if not for the boo boo on the rooms - inexcusable for a 5 star hotel.</v>
      </c>
    </row>
    <row r="579" spans="1:8">
      <c r="A579">
        <f>other_hotels_test!A579</f>
        <v>578</v>
      </c>
      <c r="B579" t="str">
        <f>MID(other_hotels_test!F579,FIND("-r",other_hotels_test!F579,1)+2,9)</f>
        <v>218500015</v>
      </c>
      <c r="C579" t="str">
        <f>other_hotels_test!J579</f>
        <v>“Excellent”</v>
      </c>
      <c r="D579" t="str">
        <f>Formatted!N579</f>
        <v>Reviewed 28 July 2014</v>
      </c>
      <c r="E579" t="str">
        <f>Formatted!D579</f>
        <v>5 of 5 stars</v>
      </c>
      <c r="F579" t="str">
        <f>Formatted!E579</f>
        <v xml:space="preserve">5 </v>
      </c>
      <c r="G579" t="str">
        <f t="shared" ref="G579:G641" si="9">B579</f>
        <v>218500015</v>
      </c>
      <c r="H579" t="str">
        <f>other_hotels_test!K579</f>
        <v>I stayed at The Fullerton Hotel for one week on a business trip and can say that I was totally wowed by the experience. The hotel has a grand/classic vibe which it does very well. The rooms are well-appointed. The staff are courteous and each one greets you whenever you pass. I was able to try all the hotel's restaurants and would not be able to pick a favorite. Everything I ate exceeded my expectations. There are some comments here about the hotel beginning to show it's age and I have to agree. You will notice this if you look at the tiny bits and pieces and some corners in your room. BUT I do not think this dims the overall beauty of the hotel. Having said all this the hotel is expensive though. That for me is the one con amidst all the pros.</v>
      </c>
    </row>
    <row r="580" spans="1:8">
      <c r="A580">
        <f>other_hotels_test!A580</f>
        <v>579</v>
      </c>
      <c r="B580" t="str">
        <f>MID(other_hotels_test!F580,FIND("-r",other_hotels_test!F580,1)+2,9)</f>
        <v>218500015</v>
      </c>
      <c r="C580" t="str">
        <f>other_hotels_test!J580</f>
        <v>“1st Class Staff and Service... Despite Low Class Chinese Guest”</v>
      </c>
      <c r="D580" t="str">
        <f>Formatted!N580</f>
        <v>Reviewed 28 July 2014</v>
      </c>
      <c r="E580" t="str">
        <f>Formatted!D580</f>
        <v>5 of 5 stars</v>
      </c>
      <c r="F580" t="str">
        <f>Formatted!E580</f>
        <v xml:space="preserve">5 </v>
      </c>
      <c r="G580" t="str">
        <f t="shared" si="9"/>
        <v>218500015</v>
      </c>
      <c r="H580" t="str">
        <f>other_hotels_test!K580</f>
        <v>My wife and I came to the Fullerton for a Staycation to getaway for a relaxing 1 night. Our room was not ready when we checked in so the staff invited us to use the fitness and pool area while we waited. At the pool we were being harassed by two very drunk Chinese boys (men?) who were clearly looking to pick a fight. It was a very agitating start to our 1-night stay but was resolved by the hotel in a very quick time. Hotel security stepped in quickly to remove these drunk Chinese folk and the duty manager came to see us just afterward to make a special apology. We met the duty manager Alfie on multiple occasions during our stay and he has gone out of his way to make sure we enjoyed ourselves. Just want to thank the great staff for making sure that these idiot Chinese guys did not spoil our stay!</v>
      </c>
    </row>
    <row r="581" spans="1:8">
      <c r="A581">
        <f>other_hotels_test!A581</f>
        <v>580</v>
      </c>
      <c r="B581" t="str">
        <f>MID(other_hotels_test!F581,FIND("-r",other_hotels_test!F581,1)+2,9)</f>
        <v>132197198</v>
      </c>
      <c r="C581" t="str">
        <f>other_hotels_test!J581</f>
        <v>“Luxurious heritage hotel”</v>
      </c>
      <c r="D581" t="str">
        <f>Formatted!N581</f>
        <v>Reviewed 18 June 2012</v>
      </c>
      <c r="E581" t="str">
        <f>Formatted!D581</f>
        <v>4 of 5 stars</v>
      </c>
      <c r="F581" t="str">
        <f>Formatted!E581</f>
        <v xml:space="preserve">4 </v>
      </c>
      <c r="G581" t="str">
        <f t="shared" si="9"/>
        <v>132197198</v>
      </c>
      <c r="H581" t="str">
        <f>other_hotels_test!K581</f>
        <v>The fullerton is housed in a conserved and restored heritage building and prides itself on being one of the best hotels in the country. Service is top-notch as is expected from hotels of this class but room interiors are beginning to show their age. Room sizes are a tad small possibly due to restrictions to how much they can alter the rooms without affecting the building's exterior. I hope the hotel undertakes a much needed update to keep up with new hotels springing up in the marina bay area. Breakfast range was very wide and quality of food is good. The hotel also houses several highly-acclaimed restaurants. The pool and fitness centre are very nice with the pool offering views of the Singapore river and the CBD. Good choice if you don't mind paying a premium for the luxury and heritage status of the hotel. However the Fullerton Bay (by the same management) across the street might be THE hotel if you are looking at top of the class luxury.</v>
      </c>
    </row>
    <row r="582" spans="1:8">
      <c r="A582">
        <f>other_hotels_test!A582</f>
        <v>581</v>
      </c>
      <c r="B582" t="str">
        <f>MID(other_hotels_test!F582,FIND("-r",other_hotels_test!F582,1)+2,9)</f>
        <v>132197198</v>
      </c>
      <c r="C582" t="str">
        <f>other_hotels_test!J582</f>
        <v>“Convenient business location but small room”</v>
      </c>
      <c r="D582" t="str">
        <f>Formatted!N582</f>
        <v>Reviewed 18 June 2012</v>
      </c>
      <c r="E582" t="str">
        <f>Formatted!D582</f>
        <v>3 of 5 stars</v>
      </c>
      <c r="F582" t="str">
        <f>Formatted!E582</f>
        <v xml:space="preserve">3 </v>
      </c>
      <c r="G582" t="str">
        <f t="shared" si="9"/>
        <v>132197198</v>
      </c>
      <c r="H582" t="str">
        <f>other_hotels_test!K582</f>
        <v>Stayed here a couple of nights in May 2012. I got a room with the balcony. Was surprised to find the room so small. There was no view at all. Furniture and fixtures are dated. The location is convenient because right in the business district. We went to the lounge for breakfast. The service was bad and selection limited. We had a business luncheon there and the food was good.</v>
      </c>
    </row>
    <row r="583" spans="1:8">
      <c r="A583">
        <f>other_hotels_test!A583</f>
        <v>582</v>
      </c>
      <c r="B583" t="str">
        <f>MID(other_hotels_test!F583,FIND("-r",other_hotels_test!F583,1)+2,9)</f>
        <v>132197198</v>
      </c>
      <c r="C583" t="str">
        <f>other_hotels_test!J583</f>
        <v>“Beautiful place with character”</v>
      </c>
      <c r="D583" t="str">
        <f>Formatted!N583</f>
        <v>Reviewed 16 June 2012</v>
      </c>
      <c r="E583" t="str">
        <f>Formatted!D583</f>
        <v>4 of 5 stars</v>
      </c>
      <c r="F583" t="str">
        <f>Formatted!E583</f>
        <v xml:space="preserve">4 </v>
      </c>
      <c r="G583" t="str">
        <f t="shared" si="9"/>
        <v>132197198</v>
      </c>
      <c r="H583" t="str">
        <f>other_hotels_test!K583</f>
        <v>We do love the Fullerton. It's one of the very rare "old" places in a city that is constantly changing and by the looks of it hasn't got much room for sentiment… The architecture is beautiful the service is great. Although it might need some updating of the rooms. We have stayed there a few times - "normal" rooms and suites. Both were clean and welcoming but and I know the climate is a challenge felt and smelled a little humid. The suites at the top floor don't seem to have that issue. I can only assume that is because they open up to a large roof top terrace while there is no chance to open the windows in the other rooms. If you book there try and make sure you don't get a room facing the lobby. I know it is part of the hotels architecture but somehow not very appealing as the only thing you can see is the inside of the place. The view from the roof is fantastic and the outdoor pool area well worth a visit. Mrs. V</v>
      </c>
    </row>
    <row r="584" spans="1:8">
      <c r="A584">
        <f>other_hotels_test!A584</f>
        <v>583</v>
      </c>
      <c r="B584" t="str">
        <f>MID(other_hotels_test!F584,FIND("-r",other_hotels_test!F584,1)+2,9)</f>
        <v>132197198</v>
      </c>
      <c r="C584" t="str">
        <f>other_hotels_test!J584</f>
        <v>“Great Hotel”</v>
      </c>
      <c r="D584" t="str">
        <f>Formatted!N584</f>
        <v>Reviewed 16 June 2012</v>
      </c>
      <c r="E584" t="str">
        <f>Formatted!D584</f>
        <v>5 of 5 stars</v>
      </c>
      <c r="F584" t="str">
        <f>Formatted!E584</f>
        <v xml:space="preserve">5 </v>
      </c>
      <c r="G584" t="str">
        <f t="shared" si="9"/>
        <v>132197198</v>
      </c>
      <c r="H584" t="str">
        <f>other_hotels_test!K584</f>
        <v>Try to stay in this hotel as often as possible when I am in Singapore on business. Very pleasant good atmosphere and friendly staff. To bad it is often too expensive for our company budget (plus SGD 400 for a room).</v>
      </c>
    </row>
    <row r="585" spans="1:8">
      <c r="A585">
        <f>other_hotels_test!A585</f>
        <v>584</v>
      </c>
      <c r="B585" t="str">
        <f>MID(other_hotels_test!F585,FIND("-r",other_hotels_test!F585,1)+2,9)</f>
        <v>132197198</v>
      </c>
      <c r="C585" t="str">
        <f>other_hotels_test!J585</f>
        <v>“Beautiful classic 5 star hotel excellent location”</v>
      </c>
      <c r="D585" t="str">
        <f>Formatted!N585</f>
        <v>Reviewed 16 June 2012</v>
      </c>
      <c r="E585" t="str">
        <f>Formatted!D585</f>
        <v>5 of 5 stars</v>
      </c>
      <c r="F585" t="str">
        <f>Formatted!E585</f>
        <v xml:space="preserve">5 </v>
      </c>
      <c r="G585" t="str">
        <f t="shared" si="9"/>
        <v>132197198</v>
      </c>
      <c r="H585" t="str">
        <f>other_hotels_test!K585</f>
        <v>From the moment you enter into this hotel you know you are going to have a positive experience. The building itself is stunning - so nice to see a very old building preserved in what is mainly a business district. All the staff we met were so accommodating and helpful. The rooms were very large (we stayed in a Heritage Room) but could do with a small bit of updating. The breakfast buffet is one of the best that I have ever seen. There was a massive variety suiting all tastes and needs including wheat / gluten free options which can sometimes be hard to find. This hotel is expensive but you pay for what you get. It was a fabulous three days and I would be so happy to return at any stage to this historic and beautiful hotel. I would highly recommend it to anyone.</v>
      </c>
    </row>
    <row r="586" spans="1:8">
      <c r="A586">
        <f>other_hotels_test!A586</f>
        <v>585</v>
      </c>
      <c r="B586" t="str">
        <f>MID(other_hotels_test!F586,FIND("-r",other_hotels_test!F586,1)+2,9)</f>
        <v>133270043</v>
      </c>
      <c r="C586" t="str">
        <f>other_hotels_test!J586</f>
        <v>“Super family stay - good food and ultimate location”</v>
      </c>
      <c r="D586" t="str">
        <f>Formatted!N586</f>
        <v>Reviewed 3 July 2012</v>
      </c>
      <c r="E586" t="str">
        <f>Formatted!D586</f>
        <v>5 of 5 stars</v>
      </c>
      <c r="F586" t="str">
        <f>Formatted!E586</f>
        <v xml:space="preserve">5 </v>
      </c>
      <c r="G586" t="str">
        <f t="shared" si="9"/>
        <v>133270043</v>
      </c>
      <c r="H586" t="str">
        <f>other_hotels_test!K586</f>
        <v>Returned to Fullerton after 5 years this time with family and kids Location can't be better Rooms are big and clean but inner rooms have sad views of hotel lobby Very classy interiors as ever Very good breakfast spread Negative Pool is sad can be improved - actually after using Mariba bay pool everything else is a compromise Check in process was too slow - could have been faster - but check out was seamless Mostly business hotel as ideally placed in the biz district</v>
      </c>
    </row>
    <row r="587" spans="1:8">
      <c r="A587">
        <f>other_hotels_test!A587</f>
        <v>586</v>
      </c>
      <c r="B587" t="str">
        <f>MID(other_hotels_test!F587,FIND("-r",other_hotels_test!F587,1)+2,9)</f>
        <v>133270043</v>
      </c>
      <c r="C587" t="str">
        <f>other_hotels_test!J587</f>
        <v>“Good Business Hotel”</v>
      </c>
      <c r="D587" t="str">
        <f>Formatted!N587</f>
        <v>Reviewed 2 July 2012</v>
      </c>
      <c r="E587" t="str">
        <f>Formatted!D587</f>
        <v>4 of 5 stars</v>
      </c>
      <c r="F587" t="str">
        <f>Formatted!E587</f>
        <v xml:space="preserve">4 </v>
      </c>
      <c r="G587" t="str">
        <f t="shared" si="9"/>
        <v>133270043</v>
      </c>
      <c r="H587" t="str">
        <f>other_hotels_test!K587</f>
        <v>This is a good solid business hotel with nice colonial flair. Solid business services. High tea is fun. The executive lounge is very good. Good service good food offerings throughout the day. My room was ok. It was pretty small and it looked out into the inner courtyard of the hotel so everyone in the banquet room could see right in my window - had to keep the sheer drapes drawn. Bathroom is well appointed with good amenities.</v>
      </c>
    </row>
    <row r="588" spans="1:8">
      <c r="A588">
        <f>other_hotels_test!A588</f>
        <v>587</v>
      </c>
      <c r="B588" t="str">
        <f>MID(other_hotels_test!F588,FIND("-r",other_hotels_test!F588,1)+2,9)</f>
        <v>133270043</v>
      </c>
      <c r="C588" t="str">
        <f>other_hotels_test!J588</f>
        <v>“Fullerton starting to get tired?”</v>
      </c>
      <c r="D588" t="str">
        <f>Formatted!N588</f>
        <v>Reviewed 2 July 2012</v>
      </c>
      <c r="E588" t="str">
        <f>Formatted!D588</f>
        <v>4 of 5 stars</v>
      </c>
      <c r="F588" t="str">
        <f>Formatted!E588</f>
        <v xml:space="preserve">4 </v>
      </c>
      <c r="G588" t="str">
        <f t="shared" si="9"/>
        <v>133270043</v>
      </c>
      <c r="H588" t="str">
        <f>other_hotels_test!K588</f>
        <v>Have stayed at the Fullerton for many years both for business and as well on family holidays. The location is wonderful and the service generally of a very high standard. On this my latest visit it had been 1 year since my last stay and it seemed rather noticeable that the decor in the rooms is now starting to get a bit worn around the edges. Perhaps the time is coming for a refurbishement of the rooms?</v>
      </c>
    </row>
    <row r="589" spans="1:8">
      <c r="A589">
        <f>other_hotels_test!A589</f>
        <v>588</v>
      </c>
      <c r="B589" t="str">
        <f>MID(other_hotels_test!F589,FIND("-r",other_hotels_test!F589,1)+2,9)</f>
        <v>133270043</v>
      </c>
      <c r="C589" t="str">
        <f>other_hotels_test!J589</f>
        <v>“Continues to meet expectations”</v>
      </c>
      <c r="D589" t="str">
        <f>Formatted!N589</f>
        <v>Reviewed 29 June 2012</v>
      </c>
      <c r="E589" t="str">
        <f>Formatted!D589</f>
        <v>5 of 5 stars</v>
      </c>
      <c r="F589" t="str">
        <f>Formatted!E589</f>
        <v xml:space="preserve">5 </v>
      </c>
      <c r="G589" t="str">
        <f t="shared" si="9"/>
        <v>133270043</v>
      </c>
      <c r="H589" t="str">
        <f>other_hotels_test!K589</f>
        <v>We have had nearly 10 holidays in Singapore and stayed at a variety of hotels and really have yet to find one that we really wouldn't go back to. 2 years ago we walked through the Fullerton and were quite taken with the architecture and atmosphere. We checked up on Tripadvisor and were impressed with the reviews made by previous guests. We took the advice given by a few people and spent the extra dollars to get a quay view room booking to stay for 5 nights in August 2011. We were given a room down the end of the 3rd floor with a view of the pool and up river. The room was great - perhaps not the largest we have ever had but quite OK as we did not plan on spending a lot of time in it. Breakfast was included in our package. We ate this outside on the edge of the river. The view; atmosphere; service and particularly the food was excellent. During our stay I managed to jam the safe - entirely my fault. Several members of staff spent quite a bit of time getting the door open for us and gave very polite instructions as to how to avoid the same thing again. We have just come back from another 5 nights at the Fullerton (June 2012). A Quay view room on the 7th floor this time with a little balcony. Did not quite enjoy the view as much as before but still very pleasant. The service and food was up to the usual high standard. If possible the breakfast was even more extensive than in 2011! The Chocolate smorgasbord on the Friday evening was unbelievable! The Fullerton is not a cheap hotel. However we feel that it is a quality hotel where you get value for money. The location is central being very close to Raffles Place MRT and in walking distance to Marina Sands complex and Raffles City. Orchard Road if you must is just a couple of MRT stops away as is Harbour Side and Sentosa Island. We will certainly be returning to Singapore in the future and would hope to stay again at the Fullerton.</v>
      </c>
    </row>
    <row r="590" spans="1:8">
      <c r="A590">
        <f>other_hotels_test!A590</f>
        <v>589</v>
      </c>
      <c r="B590" t="str">
        <f>MID(other_hotels_test!F590,FIND("-r",other_hotels_test!F590,1)+2,9)</f>
        <v>133270043</v>
      </c>
      <c r="C590" t="str">
        <f>other_hotels_test!J590</f>
        <v>“The housekeeping trolley always park outside my room!”</v>
      </c>
      <c r="D590" t="str">
        <f>Formatted!N590</f>
        <v>Reviewed 29 June 2012</v>
      </c>
      <c r="E590" t="str">
        <f>Formatted!D590</f>
        <v>3 of 5 stars</v>
      </c>
      <c r="F590" t="str">
        <f>Formatted!E590</f>
        <v xml:space="preserve">3 </v>
      </c>
      <c r="G590" t="str">
        <f t="shared" si="9"/>
        <v>133270043</v>
      </c>
      <c r="H590" t="str">
        <f>other_hotels_test!K590</f>
        <v>The hotel location is no doubt convenient for your access to business center or shopping center. Exteriors is also great with the historical heritage room is clean standard hotel equipped setting. The only thing annoying me is the housekeeping trolley always park outside my room and the staff are trying to get into my room for a few times as long as my Do Not Disturb light going off!!! Lucky I got the door really locked!!!</v>
      </c>
    </row>
    <row r="591" spans="1:8">
      <c r="A591">
        <f>other_hotels_test!A591</f>
        <v>590</v>
      </c>
      <c r="B591" t="str">
        <f>MID(other_hotels_test!F591,FIND("-r",other_hotels_test!F591,1)+2,9)</f>
        <v>115577852</v>
      </c>
      <c r="C591" t="str">
        <f>other_hotels_test!J591</f>
        <v>“So far so good...”</v>
      </c>
      <c r="D591" t="str">
        <f>Formatted!N591</f>
        <v>Reviewed 20 July 2011</v>
      </c>
      <c r="E591" t="str">
        <f>Formatted!D591</f>
        <v>4 of 5 stars</v>
      </c>
      <c r="F591" t="str">
        <f>Formatted!E591</f>
        <v xml:space="preserve">4 </v>
      </c>
      <c r="G591" t="str">
        <f t="shared" si="9"/>
        <v>115577852</v>
      </c>
      <c r="H591" t="str">
        <f>other_hotels_test!K591</f>
        <v>Our company has always booked this hotel for all its staff travelling from Germany. I thought I get the company to do the same for me during this business trip. Location - fantastic. Just less than 5 minutes walk to and fro our office as well as Raffles Place MRT Station. I tried the MRT from Changi to the hotel and it was better faster and safer (as I was travelling alone at night). The hotel obviously look old but I am not so particular as long as there is no broken furniture etc. I checked in late at around 9pm and check in was pleasant. Similarly during check out! Breakfast was great but on our 1st day my colleagues and I chose to eat outside until we saw few birds were having a feast at one of the table...the hotel patron left his food to take his drinks inside... So we decided to have our breakfast the next day inside.. Another incident which nearly upset me but your staff on duty that night (15th July) were very helpful...my access card did not work and at first it was somehow expired. Then when I tried again after it being activated at the reception desk I still could not use it. Your staff (I wish I can remember her name) led me from the lift to my room to ensure I can then use my access card. That has somewhat calmed me down... There was only 1 unpleasant experience at night. As I was sleeping it must be the room opposite mine...the closing of the door is very loud as if someone is trying to get into my room. It happened a few times (maybe some drunk customer)...since I was too sleepy I forced myself to sleep but I stayed awake at 3.30 a.m. Overall I had an interesting and great stay. Staff very pleasant...could see they tried hard to smile when I saw few unhappy customers during my check out. I would hope to be able to stay in Fullerton Hotel again in my next trip in the next few months. Thank you to all in Fullerton :)</v>
      </c>
    </row>
    <row r="592" spans="1:8">
      <c r="A592">
        <f>other_hotels_test!A592</f>
        <v>591</v>
      </c>
      <c r="B592" t="str">
        <f>MID(other_hotels_test!F592,FIND("-r",other_hotels_test!F592,1)+2,9)</f>
        <v>115577852</v>
      </c>
      <c r="C592" t="str">
        <f>other_hotels_test!J592</f>
        <v>“Historical...Great Historical Building....Ordinary Service Standards”</v>
      </c>
      <c r="D592" t="str">
        <f>Formatted!N592</f>
        <v>Reviewed 20 July 2011</v>
      </c>
      <c r="E592" t="str">
        <f>Formatted!D592</f>
        <v>3 of 5 stars</v>
      </c>
      <c r="F592" t="str">
        <f>Formatted!E592</f>
        <v xml:space="preserve">3 </v>
      </c>
      <c r="G592" t="str">
        <f t="shared" si="9"/>
        <v>115577852</v>
      </c>
      <c r="H592" t="str">
        <f>other_hotels_test!K592</f>
        <v>Hotel is very nice. Great location and building. Staff service standards are very ordinary- doesnt not match up with Hotel's Image and Brand. Went swimming late in the night at around 9:30 pm. Although pool is open till 10 pm did not find a towel- had to go back to the room to grab a towel- thats the basic standards that were missing. But worth a visit.</v>
      </c>
    </row>
    <row r="593" spans="1:8">
      <c r="A593">
        <f>other_hotels_test!A593</f>
        <v>592</v>
      </c>
      <c r="B593" t="str">
        <f>MID(other_hotels_test!F593,FIND("-r",other_hotels_test!F593,1)+2,9)</f>
        <v>115577852</v>
      </c>
      <c r="C593" t="str">
        <f>other_hotels_test!J593</f>
        <v>“Luxury with an old world charm in the middle of the modern city of Singapore”</v>
      </c>
      <c r="D593" t="str">
        <f>Formatted!N593</f>
        <v>Reviewed 19 July 2011</v>
      </c>
      <c r="E593" t="str">
        <f>Formatted!D593</f>
        <v>5 of 5 stars</v>
      </c>
      <c r="F593" t="str">
        <f>Formatted!E593</f>
        <v xml:space="preserve">5 </v>
      </c>
      <c r="G593" t="str">
        <f t="shared" si="9"/>
        <v>115577852</v>
      </c>
      <c r="H593" t="str">
        <f>other_hotels_test!K593</f>
        <v>We stayed here for three nights during the superpeak Christmas week. Despite the hectic season full of guests the hotel maintained it's high standard of impeccable service. Our rooms did not have a view as it faces the wall facade that used to be part of the structure of the old postal building. However we did not mind as we spent most of our time at the pool out sight-seeing or dining at the excellent restaurants. When we came back after a long day outdoors we feel welcomed by comforts of a well-appointed room. Thoroughly enjoyed our stay in Fullerton and also the beautiful city of Singapore.</v>
      </c>
    </row>
    <row r="594" spans="1:8">
      <c r="A594">
        <f>other_hotels_test!A594</f>
        <v>593</v>
      </c>
      <c r="B594" t="str">
        <f>MID(other_hotels_test!F594,FIND("-r",other_hotels_test!F594,1)+2,9)</f>
        <v>115577852</v>
      </c>
      <c r="C594" t="str">
        <f>other_hotels_test!J594</f>
        <v>“Absolutely Gorgeous”</v>
      </c>
      <c r="D594" t="str">
        <f>Formatted!N594</f>
        <v>Reviewed 19 July 2011</v>
      </c>
      <c r="E594" t="str">
        <f>Formatted!D594</f>
        <v>5 of 5 stars</v>
      </c>
      <c r="F594" t="str">
        <f>Formatted!E594</f>
        <v xml:space="preserve">5 </v>
      </c>
      <c r="G594" t="str">
        <f t="shared" si="9"/>
        <v>115577852</v>
      </c>
      <c r="H594" t="str">
        <f>other_hotels_test!K594</f>
        <v>When I was in Singapore for the first time in Sept 2010 I said I would like to stay at the Fullerton. Fortunately they had a special and I spent two nights here. The room is huge and gorgeous. The bathroom is expansive with shower and tub. I had probably the least good view and it was a nice one of the river. The staff is overly attentive is anything. I wish I had more time here as I did not use the pool which is in a lovely setting overlooking the river. Breakfast was huge with all sorts of types of food. Good location easy to walk to tourist spots and about 15 minutes to Chinatown area Hawker Centers. 2 short blocks from the metro so easy to access from Airport too.</v>
      </c>
    </row>
    <row r="595" spans="1:8">
      <c r="A595">
        <f>other_hotels_test!A595</f>
        <v>594</v>
      </c>
      <c r="B595" t="str">
        <f>MID(other_hotels_test!F595,FIND("-r",other_hotels_test!F595,1)+2,9)</f>
        <v>115577852</v>
      </c>
      <c r="C595" t="str">
        <f>other_hotels_test!J595</f>
        <v>“Classic Hotel had a great time and would definitely recommend it”</v>
      </c>
      <c r="D595" t="str">
        <f>Formatted!N595</f>
        <v>Reviewed 17 July 2011</v>
      </c>
      <c r="E595" t="str">
        <f>Formatted!D595</f>
        <v>4 of 5 stars</v>
      </c>
      <c r="F595" t="str">
        <f>Formatted!E595</f>
        <v xml:space="preserve">4 </v>
      </c>
      <c r="G595" t="str">
        <f t="shared" si="9"/>
        <v>115577852</v>
      </c>
      <c r="H595" t="str">
        <f>other_hotels_test!K595</f>
        <v>We stayed at The Fullerton in July 2011 and would definitely recommend it... the staff are friendly and courteous..we had some requirements on infant food and were never disappointed breakfast is good with a view of the river...unfortunately we did not get around to walking around the hotel but there are plenty of good places to eat and drink around... its bang in the middle of CBD so you will get screwed with surcharges by the taxi if you are using one....its conveniently close to the Raffles MRT and not too far from Orchard ChinaTown Little India etc... all in all very recommendable...</v>
      </c>
    </row>
    <row r="596" spans="1:8">
      <c r="A596">
        <f>other_hotels_test!A596</f>
        <v>595</v>
      </c>
      <c r="B596" t="str">
        <f>MID(other_hotels_test!F596,FIND("-r",other_hotels_test!F596,1)+2,9)</f>
        <v>119512276</v>
      </c>
      <c r="C596" t="str">
        <f>other_hotels_test!J596</f>
        <v>“A Lovely Taste of History”</v>
      </c>
      <c r="D596" t="str">
        <f>Formatted!N596</f>
        <v>Reviewed 20 October 2011</v>
      </c>
      <c r="E596" t="str">
        <f>Formatted!D596</f>
        <v>5 of 5 stars</v>
      </c>
      <c r="F596" t="str">
        <f>Formatted!E596</f>
        <v xml:space="preserve">5 </v>
      </c>
      <c r="G596" t="str">
        <f t="shared" si="9"/>
        <v>119512276</v>
      </c>
      <c r="H596" t="str">
        <f>other_hotels_test!K596</f>
        <v>We stayed in 2 inter-connecting rooms at the Fullerton Hotel - the rooms are beautifully furnished and the hotel is wonderfully luxurious while at the same time retaining its heritage character. The location on Boat Quay is exceptionally good - right on the river and near lots of bar and restaurants and also directly across the river from the Asian Civilisations Museum which is definitely worth a visit. The hotel has a stunningly beautiful infinity pool with amazing views across the river. The staff were extremely professional friendly and helpful. The buffet breakfasts were also very good - probably the best of all the hotels we stayed at during our 2 and a half week trip through Singapore and Malaysia.</v>
      </c>
    </row>
    <row r="597" spans="1:8">
      <c r="A597">
        <f>other_hotels_test!A597</f>
        <v>596</v>
      </c>
      <c r="B597" t="str">
        <f>MID(other_hotels_test!F597,FIND("-r",other_hotels_test!F597,1)+2,9)</f>
        <v>119512276</v>
      </c>
      <c r="C597" t="str">
        <f>other_hotels_test!J597</f>
        <v>“Excellent Service from Fullerton Hotel”</v>
      </c>
      <c r="D597" t="str">
        <f>Formatted!N597</f>
        <v>Reviewed 19 October 2011</v>
      </c>
      <c r="E597" t="str">
        <f>Formatted!D597</f>
        <v>5 of 5 stars</v>
      </c>
      <c r="F597" t="str">
        <f>Formatted!E597</f>
        <v xml:space="preserve">5 </v>
      </c>
      <c r="G597" t="str">
        <f t="shared" si="9"/>
        <v>119512276</v>
      </c>
      <c r="H597" t="str">
        <f>other_hotels_test!K597</f>
        <v>A 5stars hotel providing us with world-class service little touches extended by the individuals on my team from the hotel make my stay a memorable one.</v>
      </c>
    </row>
    <row r="598" spans="1:8">
      <c r="A598">
        <f>other_hotels_test!A598</f>
        <v>597</v>
      </c>
      <c r="B598" t="str">
        <f>MID(other_hotels_test!F598,FIND("-r",other_hotels_test!F598,1)+2,9)</f>
        <v>119512276</v>
      </c>
      <c r="C598" t="str">
        <f>other_hotels_test!J598</f>
        <v>“Great place to stay. Will surely go back”</v>
      </c>
      <c r="D598" t="str">
        <f>Formatted!N598</f>
        <v>Reviewed 17 October 2011</v>
      </c>
      <c r="E598" t="str">
        <f>Formatted!D598</f>
        <v>5 of 5 stars</v>
      </c>
      <c r="F598" t="str">
        <f>Formatted!E598</f>
        <v xml:space="preserve">5 </v>
      </c>
      <c r="G598" t="str">
        <f t="shared" si="9"/>
        <v>119512276</v>
      </c>
      <c r="H598" t="str">
        <f>other_hotels_test!K598</f>
        <v>The Boat Quay location is terrific - right next many great bats and restaurants The rooms are Cody and beautifully appointed The service is a blend of efficiency and courtesy The food is very good Worth the tarrif and then some</v>
      </c>
    </row>
    <row r="599" spans="1:8">
      <c r="A599">
        <f>other_hotels_test!A599</f>
        <v>598</v>
      </c>
      <c r="B599" t="str">
        <f>MID(other_hotels_test!F599,FIND("-r",other_hotels_test!F599,1)+2,9)</f>
        <v>119512276</v>
      </c>
      <c r="C599" t="str">
        <f>other_hotels_test!J599</f>
        <v>“Just as good the second time.”</v>
      </c>
      <c r="D599" t="str">
        <f>Formatted!N599</f>
        <v>Reviewed 16 October 2011</v>
      </c>
      <c r="E599" t="str">
        <f>Formatted!D599</f>
        <v>5 of 5 stars</v>
      </c>
      <c r="F599" t="str">
        <f>Formatted!E599</f>
        <v xml:space="preserve">5 </v>
      </c>
      <c r="G599" t="str">
        <f t="shared" si="9"/>
        <v>119512276</v>
      </c>
      <c r="H599" t="str">
        <f>other_hotels_test!K599</f>
        <v>My sister and I stayed at the Fullerton Hotel for 3 nights from 26 September which was the day after the Formula 1 Race. Staff advised that the Hotel had been fully booked and we did have to wait a short while to access our room. My last stay in 2007 was as a single guest and the service and attention were outstanding. As there are no twin-bed rooms that face outward we had an atrium view which at night means that the blockout curtains should be used for privacy. During the day just the lace curtains are fine. I arrived in Singapore with an eye infection and asked the front desk about a pharmacy or doctor. The information which included a map and clear instructions for the short walk to the medical centre were delivered immediately and within 2 hours I had seen a doctor and had a script filled at the pharmacy. We found nothing lacking at this hotel. The breakfast staff recall orders from the previous day "green tea and 2 glasses of water" all with a smile of recognition. The Post Bar caters for light meals and drinks in a professional manner. The Gift Shop whilst expensive has a number of unique momentoes including locally made embroidered gift cards so beautifully done that the card is a gift in itself. From the Fullerton you can walk anywhere in the CBD and the path along the river at the entrance to the hotel is ideal for an early morning run. Finally the Fullerton is not a cheap hotel or even rated number 1 in Singapore. However I enjoy staying somewhere where I know the room and bathroom are clean the room is soundproof your laundry is delivered back to you promptly letters left with the Concierge arrive at their destination safely luggage is not abused and everything is done in a courteous and friendly manner.</v>
      </c>
    </row>
    <row r="600" spans="1:8">
      <c r="A600">
        <f>other_hotels_test!A600</f>
        <v>599</v>
      </c>
      <c r="B600" t="str">
        <f>MID(other_hotels_test!F600,FIND("-r",other_hotels_test!F600,1)+2,9)</f>
        <v>119512276</v>
      </c>
      <c r="C600" t="str">
        <f>other_hotels_test!J600</f>
        <v>“Good business hotel in a historical building”</v>
      </c>
      <c r="D600" t="str">
        <f>Formatted!N600</f>
        <v>Reviewed 16 October 2011</v>
      </c>
      <c r="E600" t="str">
        <f>Formatted!D600</f>
        <v>4 of 5 stars</v>
      </c>
      <c r="F600" t="str">
        <f>Formatted!E600</f>
        <v xml:space="preserve">4 </v>
      </c>
      <c r="G600" t="str">
        <f t="shared" si="9"/>
        <v>119512276</v>
      </c>
      <c r="H600" t="str">
        <f>other_hotels_test!K600</f>
        <v>I stayed here as part of a 3 day business conference so I was stuck inside the hotel facilities for most of the three days. I liked the location which was very convenient (close to the quays). Service I thought was efficient but lacked the personal touch needed to make it really outstanding. Rooms were clean and nicely decorated but the room rate was quite expensive for a room with views facing the interior of the courtyard. I think most rooms would be like this though. Some of my colleagues complained about the rooms saying there were a lot of noises from toilet drains etc. I guess that may stem from the fact that this is a very old building after all!</v>
      </c>
    </row>
    <row r="601" spans="1:8">
      <c r="A601">
        <f>other_hotels_test!A601</f>
        <v>600</v>
      </c>
      <c r="B601" t="str">
        <f>MID(other_hotels_test!F601,FIND("-r",other_hotels_test!F601,1)+2,9)</f>
        <v>124766887</v>
      </c>
      <c r="C601" t="str">
        <f>other_hotels_test!J601</f>
        <v>“The Most comfortable stay.”</v>
      </c>
      <c r="D601" t="str">
        <f>Formatted!N601</f>
        <v>Reviewed 19 February 2012</v>
      </c>
      <c r="E601" t="str">
        <f>Formatted!D601</f>
        <v>5 of 5 stars</v>
      </c>
      <c r="F601" t="str">
        <f>Formatted!E601</f>
        <v xml:space="preserve">5 </v>
      </c>
      <c r="G601" t="str">
        <f t="shared" si="9"/>
        <v>124766887</v>
      </c>
      <c r="H601" t="str">
        <f>other_hotels_test!K601</f>
        <v>After traveling round South East Asia for 5 weeks. My daughter and myself were in need of some luxury. This we found at the Fullerton. Thank you for a very relaxing stay.</v>
      </c>
    </row>
    <row r="602" spans="1:8">
      <c r="A602">
        <f>other_hotels_test!A602</f>
        <v>601</v>
      </c>
      <c r="B602" t="str">
        <f>MID(other_hotels_test!F602,FIND("-r",other_hotels_test!F602,1)+2,9)</f>
        <v>124766887</v>
      </c>
      <c r="C602" t="str">
        <f>other_hotels_test!J602</f>
        <v>“Great stay. Best service in Singapore.”</v>
      </c>
      <c r="D602" t="str">
        <f>Formatted!N602</f>
        <v>Reviewed 13 February 2012</v>
      </c>
      <c r="E602" t="str">
        <f>Formatted!D602</f>
        <v>5 of 5 stars</v>
      </c>
      <c r="F602" t="str">
        <f>Formatted!E602</f>
        <v xml:space="preserve">5 </v>
      </c>
      <c r="G602" t="str">
        <f t="shared" si="9"/>
        <v>124766887</v>
      </c>
      <c r="H602" t="str">
        <f>other_hotels_test!K602</f>
        <v>I just wanted to compliment the staff at the Fullerton for doing a great job. A few weeks prior to my stay at the Fullerton my wife and I stayed at the Ritz-Carlton Singapore. We were totally let down by the service (nice rooms though) and thought "if the Ritz can't hit it out of the park who in SIngapore can?" Fortunately the Fullerton delivered. I was especially impressed by the concierge team - they did a nice job. Good work all around.</v>
      </c>
    </row>
    <row r="603" spans="1:8">
      <c r="A603">
        <f>other_hotels_test!A603</f>
        <v>602</v>
      </c>
      <c r="B603" t="str">
        <f>MID(other_hotels_test!F603,FIND("-r",other_hotels_test!F603,1)+2,9)</f>
        <v>124766887</v>
      </c>
      <c r="C603" t="str">
        <f>other_hotels_test!J603</f>
        <v>“Expensive however the large Heritage rooms is great”</v>
      </c>
      <c r="D603" t="str">
        <f>Formatted!N603</f>
        <v>Reviewed 13 February 2012</v>
      </c>
      <c r="E603" t="str">
        <f>Formatted!D603</f>
        <v>4 of 5 stars</v>
      </c>
      <c r="F603" t="str">
        <f>Formatted!E603</f>
        <v xml:space="preserve">4 </v>
      </c>
      <c r="G603" t="str">
        <f t="shared" si="9"/>
        <v>124766887</v>
      </c>
      <c r="H603" t="str">
        <f>other_hotels_test!K603</f>
        <v>I have stayed at this hotel twice and on the first occassion in the large heritage rooms which is a great experience. On the second occassion i stayed in the standard. The room and bathroom are still bigger than your average hotel room however this one was facing the internal facade of the building and as such i had the curtain shut most of the time for privacy. Overall though it is a great place to stay and it exudes luxury. The service is better the second time around as they try to customise it. On my first stay I thought it was a bit robotic.The staff did what they were suppose to do clinically but they dont make you feel that it is a pleasure serving you. The beds are interesting they are very high and you almost need a ladder to climb on them. The mattress they use though is very firm. It is personal taste - I prefer the Westin style softer heavenly beds. The area is not in Orchard however it is near the CBD Boat Quay Marina Bay Sands and walking distance to the Funan IT mall. I prefer this area vs the busy Orchard road. The MRT is nearby and makes it easy to move around and the taxis are cheap. Overall it is a great experience to be at this hotel however pay the extra for the larger rooms it is a unique experience and dont stay in the standard rooms.</v>
      </c>
    </row>
    <row r="604" spans="1:8">
      <c r="A604">
        <f>other_hotels_test!A604</f>
        <v>603</v>
      </c>
      <c r="B604" t="str">
        <f>MID(other_hotels_test!F604,FIND("-r",other_hotels_test!F604,1)+2,9)</f>
        <v>124766887</v>
      </c>
      <c r="C604" t="str">
        <f>other_hotels_test!J604</f>
        <v>“Fullerton Hotel”</v>
      </c>
      <c r="D604" t="str">
        <f>Formatted!N604</f>
        <v>Reviewed 13 February 2012</v>
      </c>
      <c r="E604" t="str">
        <f>Formatted!D604</f>
        <v>5 of 5 stars</v>
      </c>
      <c r="F604" t="str">
        <f>Formatted!E604</f>
        <v xml:space="preserve">5 </v>
      </c>
      <c r="G604" t="str">
        <f t="shared" si="9"/>
        <v>124766887</v>
      </c>
      <c r="H604" t="str">
        <f>other_hotels_test!K604</f>
        <v>The Fullerton is an old-fashioned luxury hotel in Singapore. From start to finish we were treated to terrific friendly and very helpful service from the staff. Many Singaporeans will proudly tell you the history of this magnificent building that used to be central post office of Singapore. As you enter the hotel you are greeted by staff in the splendid hotel atrium. The Heritage Room we stayed in was large and very luxurious with a very good broadband service. Bathrooms are also well equipped with good sized shower and bath and private toilet. We stayed in room 269 on the river side. We had to ask for the window doors to be opened and had to sign an indemnity for as the balcony is small with a low barrier. But it was great it is your own private balcony with unobstructed views of the river and park and next to pool but with no one in front of your room. I recommend having dinner at all the restaurants in the hotel but the Lighthouse is defiantly one you should go to. You have a front and centre view of the light show from the Marina Bay Sands Hotel that lights up the bay. Very good. Food is excellent too. The pool isn’t massive but there is more than enough space to enjoy yourself and admire the splendid views. If you want a spa treatment book early as my wife struggled to get an appointment. This is a great hotel and well worth a visit!</v>
      </c>
    </row>
    <row r="605" spans="1:8">
      <c r="A605">
        <f>other_hotels_test!A605</f>
        <v>604</v>
      </c>
      <c r="B605" t="str">
        <f>MID(other_hotels_test!F605,FIND("-r",other_hotels_test!F605,1)+2,9)</f>
        <v>124766887</v>
      </c>
      <c r="C605" t="str">
        <f>other_hotels_test!J605</f>
        <v>“Singapore with stately splendour”</v>
      </c>
      <c r="D605" t="str">
        <f>Formatted!N605</f>
        <v>Reviewed 11 February 2012</v>
      </c>
      <c r="E605" t="str">
        <f>Formatted!D605</f>
        <v>5 of 5 stars</v>
      </c>
      <c r="F605" t="str">
        <f>Formatted!E605</f>
        <v xml:space="preserve">5 </v>
      </c>
      <c r="G605" t="str">
        <f t="shared" si="9"/>
        <v>124766887</v>
      </c>
      <c r="H605" t="str">
        <f>other_hotels_test!K605</f>
        <v>You're spoilt for choice for good luxury hotels in Singapore. But if you want one with a old-fashioned historical touch go for the Fullerton Hotel! My stay at the hotel was the highlight of my Singapore stopover. Entering the building you are immediately awed by the imposing edifice with the beauty of a bygone era. I literally took a breath as I stepped into the beautiful main lobby (must have been about 5 floors high!) with a fountain leading down to a koi pond. The breakfast area opens out to an outdoor dining area right next to the Singapore river. The breakfast spread is very cosmopolitan and has people people all sorts of exotic and less exotic fare in front of you including some delicious Belgian waffles. While the infinity pool may not be as large or grand as that of the Marina Bay Sands resort it has its own charm. You can float on your back admiring the classical architecture of the hotel building (which was a post office in an earlier incarnation) on one side and the übermodern Singapore skyline on the other. It is expensive but there are often promotions of various kinds which offer very good value. I'd highly recommend it.</v>
      </c>
    </row>
    <row r="606" spans="1:8">
      <c r="A606">
        <f>other_hotels_test!A606</f>
        <v>605</v>
      </c>
      <c r="B606" t="str">
        <f>MID(other_hotels_test!F606,FIND("-r",other_hotels_test!F606,1)+2,9)</f>
        <v>128314876</v>
      </c>
      <c r="C606" t="str">
        <f>other_hotels_test!J606</f>
        <v>“Something going wrong?”</v>
      </c>
      <c r="D606" t="str">
        <f>Formatted!N606</f>
        <v>Reviewed 22 April 2012</v>
      </c>
      <c r="E606" t="str">
        <f>Formatted!D606</f>
        <v>3 of 5 stars</v>
      </c>
      <c r="F606" t="str">
        <f>Formatted!E606</f>
        <v xml:space="preserve">3 </v>
      </c>
      <c r="G606" t="str">
        <f t="shared" si="9"/>
        <v>128314876</v>
      </c>
      <c r="H606" t="str">
        <f>other_hotels_test!K606</f>
        <v>I came back to the Fullerton hotel last week. The room was not ready (i arrived 6.30 in the morning but this is the time you arrive if you flight from Italy). When the room was booked was been said i'd need a late check out (SQ flights leave from Singapore to Italy late in the night) but i've had to pay an extra night! Something's going wrong? I hope this (not so nice) will not happen again when i go back to singapore next time.</v>
      </c>
    </row>
    <row r="607" spans="1:8">
      <c r="A607">
        <f>other_hotels_test!A607</f>
        <v>606</v>
      </c>
      <c r="B607" t="str">
        <f>MID(other_hotels_test!F607,FIND("-r",other_hotels_test!F607,1)+2,9)</f>
        <v>128314876</v>
      </c>
      <c r="C607" t="str">
        <f>other_hotels_test!J607</f>
        <v>“Stay here”</v>
      </c>
      <c r="D607" t="str">
        <f>Formatted!N607</f>
        <v>Reviewed 21 April 2012</v>
      </c>
      <c r="E607" t="str">
        <f>Formatted!D607</f>
        <v>5 of 5 stars</v>
      </c>
      <c r="F607" t="str">
        <f>Formatted!E607</f>
        <v xml:space="preserve">5 </v>
      </c>
      <c r="G607" t="str">
        <f t="shared" si="9"/>
        <v>128314876</v>
      </c>
      <c r="H607" t="str">
        <f>other_hotels_test!K607</f>
        <v>This was my first trip to Singapore and I didn't know what area to stay in. After a fair amount of research I picked the Fullerton Hotel and was so pleased with the hotels location as well as their level of service. The hotel is located directly across the road from Merlion Park (and is connected under the road by the moving air-conditioned walkway). There is also a "hop on hop off" bus stop directly out the front of the hotel. Also around the river at the back are all these fabulous restaurants and pubs. Really close to the MTR only about a 5min walk MTR will get you to Raffles for your Singapore sling too. From our room we had a spectacular view of Marina Bay Sands nice to sit on the verandah and watch the light display. The hotel is magnificent inside and out their service is outstanding check in and out is a breeze the breakfast staff are friendly and efficient. I booked directly with the hotel and received a great deal including free internet breakfast high tea and because it was around Easter time a nice chocolate surprise. The wifi is okay but slow as you would expect when offered for free...the afternoon tea was exceptional they are constantly refilling your favourite foods if you don't stay here you should make sure you book in for the afternoon tea. The other Fullerton hotels are just across the road the Fullerton Bay looked spectacular as well but I can't imagine I would stay anywhere but the Fullerton Hotel when I return to Singapore. Palm Beach Seafood Restaurant is just over (or under using the walkway) the road and is rated as one of the best places to have chilli crab. Such a great hotel.</v>
      </c>
    </row>
    <row r="608" spans="1:8">
      <c r="A608">
        <f>other_hotels_test!A608</f>
        <v>607</v>
      </c>
      <c r="B608" t="str">
        <f>MID(other_hotels_test!F608,FIND("-r",other_hotels_test!F608,1)+2,9)</f>
        <v>128314876</v>
      </c>
      <c r="C608" t="str">
        <f>other_hotels_test!J608</f>
        <v>“Afternoon Tea at the Fullerton”</v>
      </c>
      <c r="D608" t="str">
        <f>Formatted!N608</f>
        <v>Reviewed 21 April 2012</v>
      </c>
      <c r="E608" t="str">
        <f>Formatted!D608</f>
        <v>3 of 5 stars</v>
      </c>
      <c r="F608" t="str">
        <f>Formatted!E608</f>
        <v xml:space="preserve">3 </v>
      </c>
      <c r="G608" t="str">
        <f t="shared" si="9"/>
        <v>128314876</v>
      </c>
      <c r="H608" t="str">
        <f>other_hotels_test!K608</f>
        <v>I would like to have scored this a 'good' but unfortunately this grading does not exist... I came here for afternoon tea with a friend during the week. The service was inconsistent - our tea order was taken by an amiable staff member who coaxed us into trying something different from their extensive list of teas assuring us when asked that we could always switch to another tea if we didn't enjoy our choices (we did enjoy them but switched back anyway for a change later on). We appreciated this tactic to encourage us to try something new. However little details such as as my friend's cup being a little dirty when it arrived and the napkin containing the warm scones being marked on the top (looked like a buttery fingerprint) stood out. One of the sandwich varieties was made with bread which had gone hard (due to air exposure) and I had to ask for milk to accompany my tea. The jam accompanying the scones was definitely not homemade - it had an artificial flavour - surely for $42 each plus taxes homemade jam (or at least a good quality bought in jam) could be provided? On the plus side most of the items served were good with the macarons creme brulee apple pastry and choux being the standouts of the sweet items and a salmon and dill filled mini cornet being a delicious savoury. Although we were two people only one example of each sweet item was served which made it very messy and difficult to neatly halve items such as a a creme brulee mini trifle (presented in a small glass) a custard-filled choux bun... Everything was replenishable so we didn't understand why there were not two examples of each sweet item on the tier (as there were for all the savouries). The staff seemed a little weary at times - some items were delivered to our table and plonked down unceremoniously with no grace or accompanyng smile or eye contact although at other times they did seem to make an effort to smile. This had the effect of making us feel slightly unwelcome at times! Overall it wasn't a bad experience and most of the food served was delicious. The service however has left me with a negative impression of the afternoon tea served there and I wouldn't return. I went to the Fullerton Bay Hotel a few days previously for afternoon tea and enjoyed it immensely (see separate review). Maybe we caught the staff at the Fullerton on a bad day who knows but our expectations were not met.</v>
      </c>
    </row>
    <row r="609" spans="1:8">
      <c r="A609">
        <f>other_hotels_test!A609</f>
        <v>608</v>
      </c>
      <c r="B609" t="str">
        <f>MID(other_hotels_test!F609,FIND("-r",other_hotels_test!F609,1)+2,9)</f>
        <v>128314876</v>
      </c>
      <c r="C609" t="str">
        <f>other_hotels_test!J609</f>
        <v>“Family Friendly and Great Service”</v>
      </c>
      <c r="D609" t="str">
        <f>Formatted!N609</f>
        <v>Reviewed 19 April 2012</v>
      </c>
      <c r="E609" t="str">
        <f>Formatted!D609</f>
        <v>4 of 5 stars</v>
      </c>
      <c r="F609" t="str">
        <f>Formatted!E609</f>
        <v xml:space="preserve">4 </v>
      </c>
      <c r="G609" t="str">
        <f t="shared" si="9"/>
        <v>128314876</v>
      </c>
      <c r="H609" t="str">
        <f>other_hotels_test!K609</f>
        <v>Two weeks ago we took our son (1 year 10 months) to his first international trip - SIngapore. We booked a Palladium Suite and the first one given to us had such a tiny livingroom that we requested a different configuration. The second one was perfectly configured (livingroom was large enough for his cot and his nurses bed to fit) it only did not have the view we wanted. Though during our stay the city view did grow on us. The service was totally personalized and attentive. The concierge was very helpful with all the questions we had regarding sights restaurants reservations and getting us a cab. Breakfast at the outdoor area of Town restaurant was a relaxing experience and makes you enjoy the massive buffet even more. The ladies at the Straits Club (most especially Lance) made sure that my baby had his milk and snacks that were not on the bar and that my family was well attended too. The only changes I would make would be to update/renovate the rooms as they are very outdated and the material is pretty old and to add more choices at the cocktail buffet at the straits club as it was so limited (compared to other club lounges - Mandarin and Shangri La particularly) and that they dont run out of them by 645 when they should last until 7. All in all the location is perfect as the walk to One Fullerton is a nice on at night. Its a stones throw away from the Marina Bay.</v>
      </c>
    </row>
    <row r="610" spans="1:8">
      <c r="A610">
        <f>other_hotels_test!A610</f>
        <v>609</v>
      </c>
      <c r="B610" t="str">
        <f>MID(other_hotels_test!F610,FIND("-r",other_hotels_test!F610,1)+2,9)</f>
        <v>128314876</v>
      </c>
      <c r="C610" t="str">
        <f>other_hotels_test!J610</f>
        <v>“Great location beautiful building”</v>
      </c>
      <c r="D610" t="str">
        <f>Formatted!N610</f>
        <v>Reviewed 19 April 2012</v>
      </c>
      <c r="E610" t="str">
        <f>Formatted!D610</f>
        <v>5 of 5 stars</v>
      </c>
      <c r="F610" t="str">
        <f>Formatted!E610</f>
        <v xml:space="preserve">5 </v>
      </c>
      <c r="G610" t="str">
        <f t="shared" si="9"/>
        <v>128314876</v>
      </c>
      <c r="H610" t="str">
        <f>other_hotels_test!K610</f>
        <v>Stayed here for a few nights and thought the hotel was in the perfect location right near MRT stop right on Marina Bay and Boat Quay and adjacent to major financial center. Service was at 5 star levels and all needs were taken care of quickly and professionally. The building itself is beautiful inside and out and worth visiting even if you are not staying here.</v>
      </c>
    </row>
    <row r="611" spans="1:8">
      <c r="A611">
        <f>other_hotels_test!A611</f>
        <v>610</v>
      </c>
      <c r="B611" t="str">
        <f>MID(other_hotels_test!F611,FIND("-r",other_hotels_test!F611,1)+2,9)</f>
        <v>129481480</v>
      </c>
      <c r="C611" t="str">
        <f>other_hotels_test!J611</f>
        <v>“Luxury at the Fullerton”</v>
      </c>
      <c r="D611" t="str">
        <f>Formatted!N611</f>
        <v>Reviewed 7 May 2012</v>
      </c>
      <c r="E611" t="str">
        <f>Formatted!D611</f>
        <v>5 of 5 stars</v>
      </c>
      <c r="F611" t="str">
        <f>Formatted!E611</f>
        <v xml:space="preserve">5 </v>
      </c>
      <c r="G611" t="str">
        <f t="shared" si="9"/>
        <v>129481480</v>
      </c>
      <c r="H611" t="str">
        <f>other_hotels_test!K611</f>
        <v>We stayed here early May in a Quay room which had views of the Marina Bay Sands hotel. The Fullerton met all expectations. Service was superb from front desk to housekeeping to concierge. Room had most comfortable king bed nice fluffy pillows and you had a big pillow menu range to choose from as well. Spacious bathroom with a large tub which we unfortunately did not take advantage of - too hot in Singapore to think about soaking in baths. The infinity pool was great for swimming good sized. Hotel also had a gym with modern equipment. Location was good 5 minute walk to Raffles Place MRT station 15 minute slow amble to Chinatown or you could catch MRT there too. As a tip I would recommend not eating at the tourist trap paces along Boat Quay which is just along the river by the hotel. Food is pricey though we had a nice meal you are far better off heading to the local hawker centers for good cheap Singapore fare.</v>
      </c>
    </row>
    <row r="612" spans="1:8">
      <c r="A612">
        <f>other_hotels_test!A612</f>
        <v>611</v>
      </c>
      <c r="B612" t="str">
        <f>MID(other_hotels_test!F612,FIND("-r",other_hotels_test!F612,1)+2,9)</f>
        <v>129481480</v>
      </c>
      <c r="C612" t="str">
        <f>other_hotels_test!J612</f>
        <v>“Leave your arm and leg at the check in counter”</v>
      </c>
      <c r="D612" t="str">
        <f>Formatted!N612</f>
        <v>Reviewed 6 May 2012</v>
      </c>
      <c r="E612" t="str">
        <f>Formatted!D612</f>
        <v>3 of 5 stars</v>
      </c>
      <c r="F612" t="str">
        <f>Formatted!E612</f>
        <v xml:space="preserve">3 </v>
      </c>
      <c r="G612" t="str">
        <f t="shared" si="9"/>
        <v>129481480</v>
      </c>
      <c r="H612" t="str">
        <f>other_hotels_test!K612</f>
        <v>We had booked a quick overnight stay on our way back to Australia at the Pan Pacific (to break or long air journey) but had to rethink when PP closed for a makeover. We paid a fair bit more to stay in 5 Star luxury at The Fullerton because it offered us a (very) late check out (4pm). We had often walked past the impressive colonial exterior and wondered what luxury lay beneath the facade so we took a chance. We paid extra for a Quay view room (as many Tripadvisor reviews had warned the atrium rooms weren't that great) and we wanted to lay in bed and watch the world go by. As it turned out the room had a high balcony wall with a flower box containing bougainvilleas and my wife had to stand on tip toes to see over them. The service at The Fullerton could not be faulted and that's obviously what discerning travellers pay for. The room however was disappointing. It was very cramped. While there was plenty of wardrobe space it seemed like they just simply put too much furniture in a small room. We didn't even have enough room to open both of our suitcases anywhere (except on the bed). By contrast the bathroom was huge with a massive bath set in a large tiled surround. The bath had the best view! As it was nearly midnight when we arrived and as we despise airline food we were hungry when we settled in so ordered room service. Service was extremely prompt and couteous and the food quality was impressive but a simple club sandwich was $29S++. Then we took a look at the mini-bar price list and thought $16S++ was a little over the top for a small can of beer. The only big negative with our stay was that the flush button on the toilet didn't work and they had to send a maintenance worker up to our room at 1 am. We didn't expect that to happen (it didn't break after we arrived - it was like it when we got there). Breakfast was a gala experience with everything possible at the buffet (except poached eggs which were an ala carte extra). The restaurant was huge and on various levels so we walked off the breakfast just getting around the room. It was packed so obviously very popular. Our room rate included breakfast so we were surprised when we were asked to sign the bill. At $90S++ for 2 people it was certainly the most expensive buffet breakfast we had ever experienced. Luckliy they didn't charge us for it when we checked out. The hotel lobby is just as impressive on the inside at the facade suggests. Grand open spaces and huge columns in the atrium. Very impressive if a little confusing. We had to seek directions from the Concierge to find the check in counter. We didn't partake in high tea but wished we had. It looked great and the ambience was magnificent. All in all we were disappointed we expected more for our spend but have to say again the service was the best we had experienced anywhere. The bell hops and doorman putting their hands out for tips all the time was a little distracting. Would we stay there again? Probably not. It's an experience not to be missed and if money is no object and you can afford a suite then live it up. For the average traveller it's a bit over the top. I wanted to impress my wife with a luxurious final night of our holiday and it sadly failed to hit the mark.</v>
      </c>
    </row>
    <row r="613" spans="1:8">
      <c r="A613">
        <f>other_hotels_test!A613</f>
        <v>612</v>
      </c>
      <c r="B613" t="str">
        <f>MID(other_hotels_test!F613,FIND("-r",other_hotels_test!F613,1)+2,9)</f>
        <v>129481480</v>
      </c>
      <c r="C613" t="str">
        <f>other_hotels_test!J613</f>
        <v>“Magnificent view across the marina bay”</v>
      </c>
      <c r="D613" t="str">
        <f>Formatted!N613</f>
        <v>Reviewed 5 May 2012</v>
      </c>
      <c r="E613" t="str">
        <f>Formatted!D613</f>
        <v>5 of 5 stars</v>
      </c>
      <c r="F613" t="str">
        <f>Formatted!E613</f>
        <v xml:space="preserve">5 </v>
      </c>
      <c r="G613" t="str">
        <f t="shared" si="9"/>
        <v>129481480</v>
      </c>
      <c r="H613" t="str">
        <f>other_hotels_test!K613</f>
        <v>At first we were eager to book the Marina Bay Sands but unfortunately it sold out. Anyway we were glad we stayed here as the services and facilities are of first class.. We booked the Quay room and what a magnificent view we have from our room. The seemingly busy and loud sound from road outside didn't bother us at all as the window was sealed tightly and allowed us a good sleep. Will gladly stay in Fullerton again next time I visit singapore</v>
      </c>
    </row>
    <row r="614" spans="1:8">
      <c r="A614">
        <f>other_hotels_test!A614</f>
        <v>613</v>
      </c>
      <c r="B614" t="str">
        <f>MID(other_hotels_test!F614,FIND("-r",other_hotels_test!F614,1)+2,9)</f>
        <v>129481480</v>
      </c>
      <c r="C614" t="str">
        <f>other_hotels_test!J614</f>
        <v>“A very disappointing start but they (partially) redeemed themselves!”</v>
      </c>
      <c r="D614" t="str">
        <f>Formatted!N614</f>
        <v>Reviewed 4 May 2012</v>
      </c>
      <c r="E614" t="str">
        <f>Formatted!D614</f>
        <v>4 of 5 stars</v>
      </c>
      <c r="F614" t="str">
        <f>Formatted!E614</f>
        <v xml:space="preserve">4 </v>
      </c>
      <c r="G614" t="str">
        <f t="shared" si="9"/>
        <v>129481480</v>
      </c>
      <c r="H614" t="str">
        <f>other_hotels_test!K614</f>
        <v>Don't get me wrong I love the Fullerton. I've stayed here a number of times over the past few years in fact I stay here whenever I'm in Singapore. Usually it's great but occasionally they disappoint. This was one such occasion. I arrived at the hotel at around 11pm very tired and in need of sleep. As per previous reviews my priority was to get a quiet room. At first I was given a room next to the lifts (never a quiet zone) then I was given a 'quay room' on the 6th floor (room 609). If you're in any way sensitive to noise avoid this room or any of the other rooms along this stretch. Overlooking the main road with music blaring from somewhere outside (not sure if it was from somewhere in the hotel or from elsewhere) and apparently with no soundproofing at all (not surprising as the doors did not close properly) my chances of getting some sleep were zero. I phoned reception to request a different room. After what seemed like an eternity waiting for them to call back I had to call again. A few minutes later they phoned back and a few minutes after that someone came to show me to another room. So half an hour wasted! However this was where they redeemed themselves as they upgraded me to a fantastic room (865) which is a beautiful suite complete with a lovely terrace. So although I wish they'd given me a quiet room in the first place I was grateful for this upgrade. Otherwise the service was pretty good and the mood in the hotel is always nice. I'll return to the Fullerton next time I'm in Singapore as I know how good it can be. However if I were a first-time visitor - and based purely on the problems when I first arrived - I imagine I might try another hotel next time.</v>
      </c>
    </row>
    <row r="615" spans="1:8">
      <c r="A615">
        <f>other_hotels_test!A615</f>
        <v>614</v>
      </c>
      <c r="B615" t="str">
        <f>MID(other_hotels_test!F615,FIND("-r",other_hotels_test!F615,1)+2,9)</f>
        <v>129481480</v>
      </c>
      <c r="C615" t="str">
        <f>other_hotels_test!J615</f>
        <v>“Unimpressive and over priced”</v>
      </c>
      <c r="D615" t="str">
        <f>Formatted!N615</f>
        <v>Reviewed 2 May 2012</v>
      </c>
      <c r="E615" t="str">
        <f>Formatted!D615</f>
        <v>3 of 5 stars</v>
      </c>
      <c r="F615" t="str">
        <f>Formatted!E615</f>
        <v xml:space="preserve">3 </v>
      </c>
      <c r="G615" t="str">
        <f t="shared" si="9"/>
        <v>129481480</v>
      </c>
      <c r="H615" t="str">
        <f>other_hotels_test!K615</f>
        <v>We stayed for two nights on transit. My expectations were high. The hotel is starting to date and we found the bed in the room to be very uncomfortable. The views from the rooms are not great and to get a good view costs a lot! You are better off staying just outside of town for a lot less and much better view. The pool does not have much shade or chairs and looks over the river not the city not great. The service is old fashioned and a little by the book. I got a call at 4:30pm on afternoon asking me how was my stay. I complained about the service when we checked in (had a twin beds not a king bed and had to wait an hour at 11pm to fix it) and that the bed was uncomfortable but they kinda ignored my comments and asked if anything was wrong now? I said no. They hung up. A complete waste of my time and unnecessary interruption. All in all I think you can do better elsewhere in Singapore for the price.</v>
      </c>
    </row>
    <row r="616" spans="1:8">
      <c r="A616">
        <f>other_hotels_test!A616</f>
        <v>615</v>
      </c>
      <c r="B616" t="str">
        <f>MID(other_hotels_test!F616,FIND("-r",other_hotels_test!F616,1)+2,9)</f>
        <v>178720446</v>
      </c>
      <c r="C616" t="str">
        <f>other_hotels_test!J616</f>
        <v>“Improvement in cleanliness”</v>
      </c>
      <c r="D616" t="str">
        <f>Formatted!N616</f>
        <v>Reviewed 27 September 2013</v>
      </c>
      <c r="E616" t="str">
        <f>Formatted!D616</f>
        <v>3 of 5 stars</v>
      </c>
      <c r="F616" t="str">
        <f>Formatted!E616</f>
        <v xml:space="preserve">3 </v>
      </c>
      <c r="G616" t="str">
        <f t="shared" si="9"/>
        <v>178720446</v>
      </c>
      <c r="H616" t="str">
        <f>other_hotels_test!K616</f>
        <v>We stayed in the straits quay room. The cleanliness of the room made us feel disappointed. The curtain has some bloody spots. The TV remote control was out of order. It appears that the hotel staff didnt check the facilities before letting guests checked in. Except the view to the Merlin Park and the excellent location I do not think the quality of the room justifies the value money paid.</v>
      </c>
    </row>
    <row r="617" spans="1:8">
      <c r="A617">
        <f>other_hotels_test!A617</f>
        <v>616</v>
      </c>
      <c r="B617" t="str">
        <f>MID(other_hotels_test!F617,FIND("-r",other_hotels_test!F617,1)+2,9)</f>
        <v>178720446</v>
      </c>
      <c r="C617" t="str">
        <f>other_hotels_test!J617</f>
        <v>“Great building in a great location”</v>
      </c>
      <c r="D617" t="str">
        <f>Formatted!N617</f>
        <v>Reviewed 26 September 2013</v>
      </c>
      <c r="E617" t="str">
        <f>Formatted!D617</f>
        <v>4 of 5 stars</v>
      </c>
      <c r="F617" t="str">
        <f>Formatted!E617</f>
        <v xml:space="preserve">4 </v>
      </c>
      <c r="G617" t="str">
        <f t="shared" si="9"/>
        <v>178720446</v>
      </c>
      <c r="H617" t="str">
        <f>other_hotels_test!K617</f>
        <v>We chose the Fullerton for a Formula One Grand Prix visit having stayed here once before in 2011. Our fight arrived very early in the morning and we were given an immediate check-in on arrival at about 8.15 am which was great. The things we like about this hotel are its history and architecture the location and the friendliness and helpfulness of the staff. The building is very individual having been the previous Post Office and has none of the 'corporate' look you get with so many hotels today. Whilst there we took the Fullerton Heritage Tour complimentary to some/all (?) guests and available at a small charge for others. This was a one hour tour of the hotel and its surroundings. We were the only two people on this tour which was led by a very knowledgeable guide who told us not only about the history of the hotel and its surroundings but also something of the history of Singapore. We would recommend this to anyone visiting the hotel or the area. The location of the hotel is fantastic. Step outside and within minutes you can visit the waterfront the Asian History Museum numerous restaurants Raffles Place underground station the business district parks riverside walks and admire both the colonial architecture and the stunning modern buildings. The shops at Marina Bay Sands a 15 minute walk away are worth visiting even if you don't spend ! Staff in the hotel are friendly and helpful - always ready with a smile and a greeting. We chose the Straits Quay room which gives access to a more private area for breakfast afternoon tea and evening drinks and canapés included in the room price which we very much enjoyed. The only two things we enjoyed less about the hotel was the pool which was quite crowded though offers beautiful views and Jade restaurant. Perhaps we ordered the wrong things but on both occasions we ate there we didn't enjoy the food and found the service rather rushed. We would choose this hotel again if going back to Singapore.</v>
      </c>
    </row>
    <row r="618" spans="1:8">
      <c r="A618">
        <f>other_hotels_test!A618</f>
        <v>617</v>
      </c>
      <c r="B618" t="str">
        <f>MID(other_hotels_test!F618,FIND("-r",other_hotels_test!F618,1)+2,9)</f>
        <v>178720446</v>
      </c>
      <c r="C618" t="str">
        <f>other_hotels_test!J618</f>
        <v>“Perfect for a Special Occaison”</v>
      </c>
      <c r="D618" t="str">
        <f>Formatted!N618</f>
        <v>Reviewed 26 September 2013</v>
      </c>
      <c r="E618" t="str">
        <f>Formatted!D618</f>
        <v>5 of 5 stars</v>
      </c>
      <c r="F618" t="str">
        <f>Formatted!E618</f>
        <v xml:space="preserve">5 </v>
      </c>
      <c r="G618" t="str">
        <f t="shared" si="9"/>
        <v>178720446</v>
      </c>
      <c r="H618" t="str">
        <f>other_hotels_test!K618</f>
        <v>We spent three nights at the Fullerton on out way to Bali as part of our 25th wedding anniversary. We arrived early in the morning so our room wasn't ready we were offered an upgrade package with a twin level room overlooking the Marina Champagne breakfast afternoon tea and champagne with canapés in the evening. Would highly recommend not cheap but something very special for our anniversary. Location of the hotel is perfect Marina at the front and river at the back. The swimming pool is relatively small but works well to have a drink and catch the sun during the afternoon after sightseeing. We didn't use the champagne breakfast however breakfast in the main restaurant is excellent we opted to sit outside overlooking the river (don't leave your table unattended otherwise the local birds help themselves). Service throughout our stay was excellent the staff couldn’t do enough for us. Definitely recommend!!</v>
      </c>
    </row>
    <row r="619" spans="1:8">
      <c r="A619">
        <f>other_hotels_test!A619</f>
        <v>618</v>
      </c>
      <c r="B619" t="str">
        <f>MID(other_hotels_test!F619,FIND("-r",other_hotels_test!F619,1)+2,9)</f>
        <v>178720446</v>
      </c>
      <c r="C619" t="str">
        <f>other_hotels_test!J619</f>
        <v>“Have to try the Loft Suites”</v>
      </c>
      <c r="D619" t="str">
        <f>Formatted!N619</f>
        <v>Reviewed 26 September 2013</v>
      </c>
      <c r="E619" t="str">
        <f>Formatted!D619</f>
        <v>4 of 5 stars</v>
      </c>
      <c r="F619" t="str">
        <f>Formatted!E619</f>
        <v xml:space="preserve">4 </v>
      </c>
      <c r="G619" t="str">
        <f t="shared" si="9"/>
        <v>178720446</v>
      </c>
      <c r="H619" t="str">
        <f>other_hotels_test!K619</f>
        <v>The Fullerton Hotel in the old GPO building is full of old style elegance. Although a little tired after 12 years since its opening it still manages to retain the old world charm. We stayed in the loft suite a great choice with large living and dining area downstairs and the bedroom and bathroom up the stairs. We had to pay a surcharge during the National Day weekend but it was well worth the extra cost as we had a great view and was right below the fireworks. The pool and spa were unfortunately overcrowded and we sadly gave it a miss.</v>
      </c>
    </row>
    <row r="620" spans="1:8">
      <c r="A620">
        <f>other_hotels_test!A620</f>
        <v>619</v>
      </c>
      <c r="B620" t="str">
        <f>MID(other_hotels_test!F620,FIND("-r",other_hotels_test!F620,1)+2,9)</f>
        <v>178720446</v>
      </c>
      <c r="C620" t="str">
        <f>other_hotels_test!J620</f>
        <v>“Great Anniversary”</v>
      </c>
      <c r="D620" t="str">
        <f>Formatted!N620</f>
        <v>Reviewed 25 September 2013</v>
      </c>
      <c r="E620" t="str">
        <f>Formatted!D620</f>
        <v>5 of 5 stars</v>
      </c>
      <c r="F620" t="str">
        <f>Formatted!E620</f>
        <v xml:space="preserve">5 </v>
      </c>
      <c r="G620" t="str">
        <f t="shared" si="9"/>
        <v>178720446</v>
      </c>
      <c r="H620" t="str">
        <f>other_hotels_test!K620</f>
        <v>Stayed here from the 1st - 3rd September 2013 and had a great experience. Staff were lovely and always polite. Stayed in Heritage room overlooking river and swimming pool. The room was large and very clean. The food in Town restaurant was lovely for breakfast and in the evening we had dinner in The Lighthouse restaurant which was wonderfull. Overall a great stay.</v>
      </c>
    </row>
    <row r="621" spans="1:8">
      <c r="A621">
        <f>other_hotels_test!A621</f>
        <v>620</v>
      </c>
      <c r="B621" t="str">
        <f>MID(other_hotels_test!F621,FIND("-r",other_hotels_test!F621,1)+2,9)</f>
        <v>156113572</v>
      </c>
      <c r="C621" t="str">
        <f>other_hotels_test!J621</f>
        <v>“Great Hotel.. Maybe not 5 star great.”</v>
      </c>
      <c r="D621" t="str">
        <f>Formatted!N621</f>
        <v>Reviewed 31 March 2013</v>
      </c>
      <c r="E621" t="str">
        <f>Formatted!D621</f>
        <v>4 of 5 stars</v>
      </c>
      <c r="F621" t="str">
        <f>Formatted!E621</f>
        <v xml:space="preserve">4 </v>
      </c>
      <c r="G621" t="str">
        <f t="shared" si="9"/>
        <v>156113572</v>
      </c>
      <c r="H621" t="str">
        <f>other_hotels_test!K621</f>
        <v>We stayed here for two nights and were generally pleased. The check in was fast and pleasant. The room had an inside view and was less than stellar. While I admit that I obtained the room at a discounted price I still would expect a view of something for 300 dollars per night. The room itself was clean and adequate just not luxurious as I would have expected. The property itself is grand and beautiful. The pool is great with and amazing view of the water. The gym is small but nice with top of the line equipment. We did not experience the restaurant of room service due to the insane costs. 15 dollars for a beer 19 for any well drink... Crazy. Breakfast 53 dollars. I don't mind spending a bit of money for fine dining but give me a break. House keeping was marginal. It seemed they made the bed but that's about it. Empty cans left in place. Overall I would stay here again but with some adjusted expectations.</v>
      </c>
    </row>
    <row r="622" spans="1:8">
      <c r="A622">
        <f>other_hotels_test!A622</f>
        <v>621</v>
      </c>
      <c r="B622" t="str">
        <f>MID(other_hotels_test!F622,FIND("-r",other_hotels_test!F622,1)+2,9)</f>
        <v>156113572</v>
      </c>
      <c r="C622" t="str">
        <f>other_hotels_test!J622</f>
        <v>“Fireworks at Fullerton”</v>
      </c>
      <c r="D622" t="str">
        <f>Formatted!N622</f>
        <v>Reviewed 30 March 2013</v>
      </c>
      <c r="E622" t="str">
        <f>Formatted!D622</f>
        <v>4 of 5 stars</v>
      </c>
      <c r="F622" t="str">
        <f>Formatted!E622</f>
        <v xml:space="preserve">4 </v>
      </c>
      <c r="G622" t="str">
        <f t="shared" si="9"/>
        <v>156113572</v>
      </c>
      <c r="H622" t="str">
        <f>other_hotels_test!K622</f>
        <v>This is a late review as I stayed in Fullerton Hotel over New Year's eve. The Ritz Carlton (my usual choice for National Day Parade fireworks) was fully booked for the countdown party on the Marina Float. So I had to scamper around and in the end managed to book a club room at The Fullerton Hotel that had a view of the fireworks. Check in was pretty smooth and easy but as the roads were closed around the area for the countdown party parking was a bit hairy. Basically you have to pay $20 for parking for that day and when you have parked inside the hotel you cannot move your car at all till the roads are open again (from 10pm to like 1am or 2am). It wasn't a problem for me as I stayed overnight anyway but it was a problem for my friends who were coming to join me for the revelry in the room. They parked somewhere else and walked to the hotel. But the car park to the hotel is quite a walk. The underpass from One Fullerton to Fullerton Hotel always never fail to smell like puke. It's not dingy. It's carpeted. And it's bright and well-lighted up. But it smells like puke. I guess no thanks to the clubs at One Fullerton. As the hotel was right smack in the thick of the action security was pretty tight (which is good I guess so you will not have unsavory characters in the hotel lobby). So I had to go to the lobby to get my friends in. Oh and they had a celebration party as well and Fullerton Hotel had like thousands of balloons being released at the hotel lobby for their own party to mark their 10 years anniversary or something like that. It even made the headline news the next day. As the hotel was an old post office building I think the layout of the rooms are all different. And the hotel is really big. So once you get off from the lift you have to walk quite a bit of distance to get to your room. It can be confusing initially. As it was a club room we had afternoon tea but the spread is quite so-so. And there were lots of Japanese tourists staying in the hotel too. I been to the MBS afternoon tea spread for their Club Rooms and they had a lot more variety of food and had a view to boot too. But having said that I can't tell you for sure which room is more expensive. But I definitely paid a fair penny for this room at Fullerton because of New Year's eve and the fireworks view. The room was pretty spacious. The bed was comfortable although a bit high to get up to. The bathroom was spacious and the toiletries were Molton Brown (I like!). It was clean and comfortable. The pool was an infinity pool and it faced the Singapore River. But sadly did not have a chance to dip my toes in it as it poured the afternoon I checked in. The pool looks good. Ordered room service and it was prompt and they set up the dining trolley very well. Very "fine-dining" even for room service. The breakfast options in the morning was good too.Spread was good. But it was probably a wee bit crowded at the dining area (no doubt because of the holiday). And yes I did catch a view of the fireworks. And it was kind of partially blocked by the pillars of the hotel facade. But the view was still awesome and well it was comforting to be in my room enjoying the view instead of being in the crowd that were milling outside Fullerton. But when I decided to turn in to bed at around 2am I could still hear faint thumping of music somewhere. I fall asleep easily so it wasn't much of a problem for me. Oh well it's the new year anyway. Check out was painless and all staff were friendly and amicable. From the housekeeping to the security guys to the concierge etc etc. All in all it was a good staycation.</v>
      </c>
    </row>
    <row r="623" spans="1:8">
      <c r="A623">
        <f>other_hotels_test!A623</f>
        <v>622</v>
      </c>
      <c r="B623" t="str">
        <f>MID(other_hotels_test!F623,FIND("-r",other_hotels_test!F623,1)+2,9)</f>
        <v>156113572</v>
      </c>
      <c r="C623" t="str">
        <f>other_hotels_test!J623</f>
        <v>“Well presented luxury heritage hotel”</v>
      </c>
      <c r="D623" t="str">
        <f>Formatted!N623</f>
        <v>Reviewed 30 March 2013</v>
      </c>
      <c r="E623" t="str">
        <f>Formatted!D623</f>
        <v>4 of 5 stars</v>
      </c>
      <c r="F623" t="str">
        <f>Formatted!E623</f>
        <v xml:space="preserve">4 </v>
      </c>
      <c r="G623" t="str">
        <f t="shared" si="9"/>
        <v>156113572</v>
      </c>
      <c r="H623" t="str">
        <f>other_hotels_test!K623</f>
        <v>I always try to stay at heritage hotels and when I friend was visiting Singapore I joined her in a twin suite more out of curiosity than anything as Singapore is my home. I enjoyed my stay at the Fullerton but found the lobby although impressive  not to my style and somewhat intimidating  especially for a heritage style hotel  to long and busy ( I imagine that’s due to the hotel formally being a post office ) . I also had issues with the Wi-Fi which in this day and age is surprising but on the plus side … a great choice of restaurants within the hotel and a good pool and gym service was friendly. The breakfast buffet offered a huge variety; I was surprised and impressed though the coffee was not great. We enjoyed our stay overall.</v>
      </c>
    </row>
    <row r="624" spans="1:8">
      <c r="A624">
        <f>other_hotels_test!A624</f>
        <v>623</v>
      </c>
      <c r="B624" t="str">
        <f>MID(other_hotels_test!F624,FIND("-r",other_hotels_test!F624,1)+2,9)</f>
        <v>156113572</v>
      </c>
      <c r="C624" t="str">
        <f>other_hotels_test!J624</f>
        <v>“Welcome to the Holiday Inn at the Fullerton!”</v>
      </c>
      <c r="D624" t="str">
        <f>Formatted!N624</f>
        <v>Reviewed 30 March 2013</v>
      </c>
      <c r="E624" t="str">
        <f>Formatted!D624</f>
        <v>3 of 5 stars</v>
      </c>
      <c r="F624" t="str">
        <f>Formatted!E624</f>
        <v xml:space="preserve">3 </v>
      </c>
      <c r="G624" t="str">
        <f t="shared" si="9"/>
        <v>156113572</v>
      </c>
      <c r="H624" t="str">
        <f>other_hotels_test!K624</f>
        <v>Main gripe as a guest is a breakfast queue that stretches halfway into the lobby and takes 30 mins to get into the restaurant. Ridiculous. See photos. Staff are polite well trained etc but the experience certainly isnt worth the money. Our room was small by comparison and felt dated. Do ask for a outside view room or you'll be stuck looking into the building with no daylight. Disappointed. Luckily only here for 2 nights.</v>
      </c>
    </row>
    <row r="625" spans="1:8">
      <c r="A625">
        <f>other_hotels_test!A625</f>
        <v>624</v>
      </c>
      <c r="B625" t="str">
        <f>MID(other_hotels_test!F625,FIND("-r",other_hotels_test!F625,1)+2,9)</f>
        <v>156113572</v>
      </c>
      <c r="C625" t="str">
        <f>other_hotels_test!J625</f>
        <v>“Luxury in a great location”</v>
      </c>
      <c r="D625" t="str">
        <f>Formatted!N625</f>
        <v>Reviewed 30 March 2013</v>
      </c>
      <c r="E625" t="str">
        <f>Formatted!D625</f>
        <v>5 of 5 stars</v>
      </c>
      <c r="F625" t="str">
        <f>Formatted!E625</f>
        <v xml:space="preserve">5 </v>
      </c>
      <c r="G625" t="str">
        <f t="shared" si="9"/>
        <v>156113572</v>
      </c>
      <c r="H625" t="str">
        <f>other_hotels_test!K625</f>
        <v>I've been travelling to Singapore for 25+ years but I've never stayed in a hotel so close to so many interesting things as the Fullerton. Located on the edge of the financial district it's just across the road to Marina Bay with all its high-tech attractions a five-minute walk to the MRT at Raffles place and not much further to Singapore River night life at Boat and Clarke Quay. Add to that the friendly and helpful staff luxurious surroundings facilities and views and you have a hotel that justifies as well as any the eye-watering prices it charges for a room. The one negative was the mediocre soundproofing of our fourth-floor room overlooking Marina Bay which meant that noise from the busy road below was somewhat intrusive. The other side of the hotel is much quieter. Altogether highly recommended if the dollars don't matter too much.</v>
      </c>
    </row>
    <row r="626" spans="1:8">
      <c r="A626">
        <f>other_hotels_test!A626</f>
        <v>625</v>
      </c>
      <c r="B626" t="str">
        <f>MID(other_hotels_test!F626,FIND("-r",other_hotels_test!F626,1)+2,9)</f>
        <v>154709039</v>
      </c>
      <c r="C626" t="str">
        <f>other_hotels_test!J626</f>
        <v>“Charming hotel”</v>
      </c>
      <c r="D626" t="str">
        <f>Formatted!N626</f>
        <v>Reviewed 16 March 2013</v>
      </c>
      <c r="E626" t="str">
        <f>Formatted!D626</f>
        <v>5 of 5 stars</v>
      </c>
      <c r="F626" t="str">
        <f>Formatted!E626</f>
        <v xml:space="preserve">5 </v>
      </c>
      <c r="G626" t="str">
        <f t="shared" si="9"/>
        <v>154709039</v>
      </c>
      <c r="H626" t="str">
        <f>other_hotels_test!K626</f>
        <v>Stayed at the loft suite. Its on the second floor so not much of a view. The double volume ceiling gives it somewhat a grandeur feel. The bathroom is roomy and well-stocked with bulgari toiletries. The bedding is Ploh one of the most comfortable brands ever!! The swimming pool has a great view of the city and the staff hands out fruit kebabs to guests at the pool! Its such a sweet gesture. The courtyard restaurant and jade restaurant in the hotel are just mediocre but the chocolate buffet is a must-do if you stay over the weekend. There's lots of dining options nearby the hotel though you'll have to travel a bit if you want to do some shopping.</v>
      </c>
    </row>
    <row r="627" spans="1:8">
      <c r="A627">
        <f>other_hotels_test!A627</f>
        <v>626</v>
      </c>
      <c r="B627" t="str">
        <f>MID(other_hotels_test!F627,FIND("-r",other_hotels_test!F627,1)+2,9)</f>
        <v>154709039</v>
      </c>
      <c r="C627" t="str">
        <f>other_hotels_test!J627</f>
        <v>“They always have those romantic sense”</v>
      </c>
      <c r="D627" t="str">
        <f>Formatted!N627</f>
        <v>Reviewed 15 March 2013</v>
      </c>
      <c r="E627" t="str">
        <f>Formatted!D627</f>
        <v>5 of 5 stars</v>
      </c>
      <c r="F627" t="str">
        <f>Formatted!E627</f>
        <v xml:space="preserve">5 </v>
      </c>
      <c r="G627" t="str">
        <f t="shared" si="9"/>
        <v>154709039</v>
      </c>
      <c r="H627" t="str">
        <f>other_hotels_test!K627</f>
        <v>I returned to this hotel after 8 years and trying a lot of other hotels in Singapore. Because I have a good memory of how the hotel give the romantic and seductive pleasure on my previous stay. And its still there it start when the staff in the entrance door see me push my luggage he greet me with pleasure take my luggage make a common and easy conversation and lead to the front office he just perfect! When I was step into the hotel - I smell the fragrance of those flowers - Lily. Front office - divided into several small desk I feel served privately. The room was not ready and they upgrade the room for me. The room was stay the same it looks a little bit outdated compared to the new and modern hotel. We are in the pool on the sunset enjoy the look of the river and the change of the colour of the sky. When we back to the room there is a piece of cake congratulate of my birthday - the cake taste delicious. At night me and my daughter walk along the river enjoy the hotel illuminate beautifully from one of the restaurant a long boat quay. In the morning we were served with a great breakfast I choose the sit outside breakfast with crows - looking to Cavanagh Bridge. For me this hotel is just PERFECT</v>
      </c>
    </row>
    <row r="628" spans="1:8">
      <c r="A628">
        <f>other_hotels_test!A628</f>
        <v>627</v>
      </c>
      <c r="B628" t="str">
        <f>MID(other_hotels_test!F628,FIND("-r",other_hotels_test!F628,1)+2,9)</f>
        <v>154709039</v>
      </c>
      <c r="C628" t="str">
        <f>other_hotels_test!J628</f>
        <v>“Excellent stay perfect location!”</v>
      </c>
      <c r="D628" t="str">
        <f>Formatted!N628</f>
        <v>Reviewed 15 March 2013</v>
      </c>
      <c r="E628" t="str">
        <f>Formatted!D628</f>
        <v>5 of 5 stars</v>
      </c>
      <c r="F628" t="str">
        <f>Formatted!E628</f>
        <v xml:space="preserve">5 </v>
      </c>
      <c r="G628" t="str">
        <f t="shared" si="9"/>
        <v>154709039</v>
      </c>
      <c r="H628" t="str">
        <f>other_hotels_test!K628</f>
        <v>We stayed here 3 nights over Christmas and it was very nice! Christmas decorations all over the hotel.The rooms are comfortable and the breakfast buffet is very good! Service impeccable too! The location is in my opinion the best! Quiet but still very central. You can easily walk to the Gardens by the Bay Marina Bay Sands and Singapore Flyer.</v>
      </c>
    </row>
    <row r="629" spans="1:8">
      <c r="A629">
        <f>other_hotels_test!A629</f>
        <v>628</v>
      </c>
      <c r="B629" t="str">
        <f>MID(other_hotels_test!F629,FIND("-r",other_hotels_test!F629,1)+2,9)</f>
        <v>154709039</v>
      </c>
      <c r="C629" t="str">
        <f>other_hotels_test!J629</f>
        <v>“Not as perfect as it should be”</v>
      </c>
      <c r="D629" t="str">
        <f>Formatted!N629</f>
        <v>Reviewed 14 March 2013</v>
      </c>
      <c r="E629" t="str">
        <f>Formatted!D629</f>
        <v>4 of 5 stars</v>
      </c>
      <c r="F629" t="str">
        <f>Formatted!E629</f>
        <v xml:space="preserve">4 </v>
      </c>
      <c r="G629" t="str">
        <f t="shared" si="9"/>
        <v>154709039</v>
      </c>
      <c r="H629" t="str">
        <f>other_hotels_test!K629</f>
        <v>This is a pretty wonderful hotel in terms of service size and quality of rooms and location. I won't run through all the good stuff that has been widely commented here by others. Just to say that USD15 for a small can of Tiger beer from the minibar is abusive and stupid. The cocktails in the bar are poor. You don't expect to have a Caipirinha made with sour mix at these kind of prices. Also - don't give clients the happy hour menu at 6.30 and then tell them once they have finished their drinks and queried the bill that the happy hour doesn't start until 7.30! If you are going to charge these prices everything needs to be perfect.</v>
      </c>
    </row>
    <row r="630" spans="1:8">
      <c r="A630">
        <f>other_hotels_test!A630</f>
        <v>629</v>
      </c>
      <c r="B630" t="str">
        <f>MID(other_hotels_test!F630,FIND("-r",other_hotels_test!F630,1)+2,9)</f>
        <v>154709039</v>
      </c>
      <c r="C630" t="str">
        <f>other_hotels_test!J630</f>
        <v>“Great hotel superb location but lacks a personality.”</v>
      </c>
      <c r="D630" t="str">
        <f>Formatted!N630</f>
        <v>Reviewed 10 March 2013</v>
      </c>
      <c r="E630" t="str">
        <f>Formatted!D630</f>
        <v>4 of 5 stars</v>
      </c>
      <c r="F630" t="str">
        <f>Formatted!E630</f>
        <v xml:space="preserve">4 </v>
      </c>
      <c r="G630" t="str">
        <f t="shared" si="9"/>
        <v>154709039</v>
      </c>
      <c r="H630" t="str">
        <f>other_hotels_test!K630</f>
        <v>Well presented luxury hotel in the historic Singapore Post Office building. Rooms are great and very comfortable food is very good. Service is practically flawless. Prices are high but you pay for what you get! My only complaint is that the hotel lacks any kind of personality...in fact it is completely impersonal.</v>
      </c>
    </row>
    <row r="631" spans="1:8">
      <c r="A631">
        <f>other_hotels_test!A631</f>
        <v>630</v>
      </c>
      <c r="B631" t="str">
        <f>MID(other_hotels_test!F631,FIND("-r",other_hotels_test!F631,1)+2,9)</f>
        <v>101728365</v>
      </c>
      <c r="C631" t="str">
        <f>other_hotels_test!J631</f>
        <v>“Arrogant front office small rooms and insufficient AC in. Rooms and public areas.”</v>
      </c>
      <c r="D631" t="str">
        <f>Formatted!N631</f>
        <v>Reviewed 27 March 2011</v>
      </c>
      <c r="E631" t="str">
        <f>Formatted!D631</f>
        <v>3 of 5 stars</v>
      </c>
      <c r="F631" t="str">
        <f>Formatted!E631</f>
        <v xml:space="preserve">3 </v>
      </c>
      <c r="G631" t="str">
        <f t="shared" si="9"/>
        <v>101728365</v>
      </c>
      <c r="H631" t="str">
        <f>other_hotels_test!K631</f>
        <v>Charging two full nights for less than a 24 hour stay is unacceptable specially when charging a much higher rate for the second "night". We had five rooms and felt cheated! Rooms 715 761 767 609 573</v>
      </c>
    </row>
    <row r="632" spans="1:8">
      <c r="A632">
        <f>other_hotels_test!A632</f>
        <v>631</v>
      </c>
      <c r="B632" t="str">
        <f>MID(other_hotels_test!F632,FIND("-r",other_hotels_test!F632,1)+2,9)</f>
        <v>101728365</v>
      </c>
      <c r="C632" t="str">
        <f>other_hotels_test!J632</f>
        <v>“True 5 stars”</v>
      </c>
      <c r="D632" t="str">
        <f>Formatted!N632</f>
        <v>Reviewed 25 March 2011</v>
      </c>
      <c r="E632" t="str">
        <f>Formatted!D632</f>
        <v>5 of 5 stars</v>
      </c>
      <c r="F632" t="str">
        <f>Formatted!E632</f>
        <v xml:space="preserve">5 </v>
      </c>
      <c r="G632" t="str">
        <f t="shared" si="9"/>
        <v>101728365</v>
      </c>
      <c r="H632" t="str">
        <f>other_hotels_test!K632</f>
        <v>The outside of the Fullerton hotel is stunning (and even more at night) and on the inside from the lobby to the rooms it will just blow your mind. It’s very well located and from walking distance from the great MRT system. The rooms are large enough and extremely comfortable there is a good variety of restaurants (I seriously recommend the Jade) and great staff.</v>
      </c>
    </row>
    <row r="633" spans="1:8">
      <c r="A633">
        <f>other_hotels_test!A633</f>
        <v>632</v>
      </c>
      <c r="B633" t="str">
        <f>MID(other_hotels_test!F633,FIND("-r",other_hotels_test!F633,1)+2,9)</f>
        <v>101728365</v>
      </c>
      <c r="C633" t="str">
        <f>other_hotels_test!J633</f>
        <v>“Very Pleasant Stay”</v>
      </c>
      <c r="D633" t="str">
        <f>Formatted!N633</f>
        <v>Reviewed 24 March 2011</v>
      </c>
      <c r="E633" t="str">
        <f>Formatted!D633</f>
        <v>4 of 5 stars</v>
      </c>
      <c r="F633" t="str">
        <f>Formatted!E633</f>
        <v xml:space="preserve">4 </v>
      </c>
      <c r="G633" t="str">
        <f t="shared" si="9"/>
        <v>101728365</v>
      </c>
      <c r="H633" t="str">
        <f>other_hotels_test!K633</f>
        <v>Stayed in the Fullerton Hotel in February for one night on business purposes. While the room was unfortunatly on the inside with the window looking at the reception desk my stay was very pleasent. Service was good. Food was excellent Location was great</v>
      </c>
    </row>
    <row r="634" spans="1:8">
      <c r="A634">
        <f>other_hotels_test!A634</f>
        <v>633</v>
      </c>
      <c r="B634" t="str">
        <f>MID(other_hotels_test!F634,FIND("-r",other_hotels_test!F634,1)+2,9)</f>
        <v>101728365</v>
      </c>
      <c r="C634" t="str">
        <f>other_hotels_test!J634</f>
        <v>“Very nice”</v>
      </c>
      <c r="D634" t="str">
        <f>Formatted!N634</f>
        <v>Reviewed 24 March 2011</v>
      </c>
      <c r="E634" t="str">
        <f>Formatted!D634</f>
        <v>4 of 5 stars</v>
      </c>
      <c r="F634" t="str">
        <f>Formatted!E634</f>
        <v xml:space="preserve">4 </v>
      </c>
      <c r="G634" t="str">
        <f t="shared" si="9"/>
        <v>101728365</v>
      </c>
      <c r="H634" t="str">
        <f>other_hotels_test!K634</f>
        <v>I was really impressed by the building. Hotel lobby and room are luxurious. My room is a courtyard room with a balcony. Although I could only see high-rise buildings) it's still very nice. The bed is very comfortable. I also enjoyed TWG tea bag in the mini bar which was free of charge. But frankly it was not quite acceptable as i found trash on the floor. The TV was the working properly too. Luckily their staff came over to fix it very quickly. Overall it was a nice stay and would definitely came back again if there is good deal. By the way. the complimentary breakfast was very nice with wide range of choices. Don't miss it!</v>
      </c>
    </row>
    <row r="635" spans="1:8">
      <c r="A635">
        <f>other_hotels_test!A635</f>
        <v>634</v>
      </c>
      <c r="B635" t="str">
        <f>MID(other_hotels_test!F635,FIND("-r",other_hotels_test!F635,1)+2,9)</f>
        <v>101728365</v>
      </c>
      <c r="C635" t="str">
        <f>other_hotels_test!J635</f>
        <v>“Great location”</v>
      </c>
      <c r="D635" t="str">
        <f>Formatted!N635</f>
        <v>Reviewed 19 March 2011</v>
      </c>
      <c r="E635" t="str">
        <f>Formatted!D635</f>
        <v>4 of 5 stars</v>
      </c>
      <c r="F635" t="str">
        <f>Formatted!E635</f>
        <v xml:space="preserve">4 </v>
      </c>
      <c r="G635" t="str">
        <f t="shared" si="9"/>
        <v>101728365</v>
      </c>
      <c r="H635" t="str">
        <f>other_hotels_test!K635</f>
        <v>Stayed here one night on a business trip. Location is superb and the exterior of the hotel is beautiful. Exttemely striking lobby. Didn't get the chance to check out the pool but according to colleagues its impressive. Room was good - but not spectacular - lighting very harsh. Bathroom perfectly in line with the category although the shower is very small. Overrall the hotel feels like its getting close to a refurb - furniture is a bit chipped etc and feels like it needs replacing. Restaurants seem pricey for the standard. I had an inward facing room which is a big negative - looked over an internal courtyard with no external sunlight. I briefly passed through the lobby of the sister hotel - Fullerton Bay. Although its a modern building it seems more modern and stylish and I would consider this next time if its the same price. All in all a very high quality hotel but not outstanding.</v>
      </c>
    </row>
    <row r="636" spans="1:8">
      <c r="A636">
        <f>other_hotels_test!A636</f>
        <v>635</v>
      </c>
      <c r="B636" t="str">
        <f>MID(other_hotels_test!F636,FIND("-r",other_hotels_test!F636,1)+2,9)</f>
        <v>143878129</v>
      </c>
      <c r="C636" t="str">
        <f>other_hotels_test!J636</f>
        <v>“Thoughtful extremely good service beautiful scenery”</v>
      </c>
      <c r="D636" t="str">
        <f>Formatted!N636</f>
        <v>Reviewed 28 October 2012</v>
      </c>
      <c r="E636" t="str">
        <f>Formatted!D636</f>
        <v>5 of 5 stars</v>
      </c>
      <c r="F636" t="str">
        <f>Formatted!E636</f>
        <v xml:space="preserve">5 </v>
      </c>
      <c r="G636" t="str">
        <f t="shared" si="9"/>
        <v>143878129</v>
      </c>
      <c r="H636" t="str">
        <f>other_hotels_test!K636</f>
        <v>I took up a couple package and stay over at Fullerton for a night. It was my fiancée birthday and It is meant to be a surprise for her. A very big thank you for the prompt email reply from the team you guys are very efficient and directed the email to different department to handle my queries efficiently. Without you people who attended to all my request I couldnt do it single handledly for her surprise. Other than that you guys really presented a extreme good service suggesting thoughtful ideas to me so that I can asked for her cake to be delivered yet without letting her know a hand written birthday card by your GM a heart shape kaya toast while we have our breakfast at town restaurant. Breakfast at the town restaurant was very nice in room dining idea is great the western menu is very good. But the Asian menu which I had bak kut teh was nice but as a Singaporean I've tasted even better bak kut teh hence I would say there is still room for improvement. My room that I gotten is facing MBS the room is very well position part of the plan was to bring her over to MBS to watch the laser show but once I saw the position of the room I was delighted because we can view it a cross our room balcony. Thank you Fullerton for making it happen for us. This place is highly recommended to all couples. Regards Shayn Nga Wei Xiong</v>
      </c>
    </row>
    <row r="637" spans="1:8">
      <c r="A637">
        <f>other_hotels_test!A637</f>
        <v>636</v>
      </c>
      <c r="B637" t="str">
        <f>MID(other_hotels_test!F637,FIND("-r",other_hotels_test!F637,1)+2,9)</f>
        <v>143878129</v>
      </c>
      <c r="C637" t="str">
        <f>other_hotels_test!J637</f>
        <v>“Outstanding customer service”</v>
      </c>
      <c r="D637" t="str">
        <f>Formatted!N637</f>
        <v>Reviewed 26 October 2012</v>
      </c>
      <c r="E637" t="str">
        <f>Formatted!D637</f>
        <v>5 of 5 stars</v>
      </c>
      <c r="F637" t="str">
        <f>Formatted!E637</f>
        <v xml:space="preserve">5 </v>
      </c>
      <c r="G637" t="str">
        <f t="shared" si="9"/>
        <v>143878129</v>
      </c>
      <c r="H637" t="str">
        <f>other_hotels_test!K637</f>
        <v>The offer of a room facing the Marina Bay was attractive enough for me to check in during the weekend of August 18 2012. The room was well-furnished and had a relaxing ambience which during an afternoon nap was rudely interrupted by the traffic noise of buses pulling up a street stop visible from the room and in front of the hotel. I complained to the duty manager who then sent someone up the room to look into the noise. The staff who arrived saw that the windows were not sufficiently sealed to silence the rising traffic noise. The front desk then offered to relocate me to a room in the other wing of the hotel facing the river but I said that I was booked for a room facing the bay. The staff initially responded by saying that the other rooms facing the bay were already taken. I insisted on the booking that I paid for. The staff agreed and came back with a sweet surprise. Suffice it to say that the room change made my stay immensely memorable and showed me how seriously Fullerton Hotel has taken to heart the comfort of its guests. Take a bow Fullerton Hotel for the class act you showed me.</v>
      </c>
    </row>
    <row r="638" spans="1:8">
      <c r="A638">
        <f>other_hotels_test!A638</f>
        <v>637</v>
      </c>
      <c r="B638" t="str">
        <f>MID(other_hotels_test!F638,FIND("-r",other_hotels_test!F638,1)+2,9)</f>
        <v>143878129</v>
      </c>
      <c r="C638" t="str">
        <f>other_hotels_test!J638</f>
        <v>“Magnificent architecture”</v>
      </c>
      <c r="D638" t="str">
        <f>Formatted!N638</f>
        <v>Reviewed 25 October 2012</v>
      </c>
      <c r="E638" t="str">
        <f>Formatted!D638</f>
        <v>5 of 5 stars</v>
      </c>
      <c r="F638" t="str">
        <f>Formatted!E638</f>
        <v xml:space="preserve">5 </v>
      </c>
      <c r="G638" t="str">
        <f t="shared" si="9"/>
        <v>143878129</v>
      </c>
      <c r="H638" t="str">
        <f>other_hotels_test!K638</f>
        <v>Superb hotel with magnificent architecture and a view of Marina Bay Sands outstanding (Quay Room). The quality of service is up to the reputation of this palace. It is difficult to make any criticism because everything is perfect. The price may seem high but when compared against a Parisian palace it is much cheaper to equal service. We spent 5 days idyllic.</v>
      </c>
    </row>
    <row r="639" spans="1:8">
      <c r="A639">
        <f>other_hotels_test!A639</f>
        <v>638</v>
      </c>
      <c r="B639" t="str">
        <f>MID(other_hotels_test!F639,FIND("-r",other_hotels_test!F639,1)+2,9)</f>
        <v>143878129</v>
      </c>
      <c r="C639" t="str">
        <f>other_hotels_test!J639</f>
        <v>“Nearly 5 star”</v>
      </c>
      <c r="D639" t="str">
        <f>Formatted!N639</f>
        <v>Reviewed 25 October 2012</v>
      </c>
      <c r="E639" t="str">
        <f>Formatted!D639</f>
        <v>4 of 5 stars</v>
      </c>
      <c r="F639" t="str">
        <f>Formatted!E639</f>
        <v xml:space="preserve">4 </v>
      </c>
      <c r="G639" t="str">
        <f t="shared" si="9"/>
        <v>143878129</v>
      </c>
      <c r="H639" t="str">
        <f>other_hotels_test!K639</f>
        <v>Arrived at Fullerton early after realising that the Collyer Suite did not have water views we upgraded to a Fullerton Suite (more than what we wanted to spend but thought why not). We were able to check-in immediately which was appreciated. The Suite was huge and well furnished beautiful comfy bed and blvgari amenities and the biggest balcony i have ever seen very nice. Few problems as it took a while for our Club information to come through and in fact we did not have turn down service that evening. Little thing but when you are paying a bomb you expect the best. Next day we had wi-if problems in the room and once the room attendant could not fix it (she was a very nice staff member) up came a technician and fixed it immediately. Following that all was in order. Room was made up twice daily and always in order. We had access to the Straits Club and they looked after us very well. Was a little disappointed the Club was closed for the last two days and they set up temporary area downstairs to the rear of the main area bar and breakfast in The Town. The food and beverage offering in the Straits Club was excellent free flowing Moët &amp; Chandon (even for breakfast). Staff were very attentive. Pool area was nice and when we arrived the attendant bought out ice cold water and then offered fresh fruit. Great location with easy walking access to the Merlion and Boat Quay also a Bum Boat stop out front of the hotel. Reciprocal rights at Fullerton Bay Hotel as well. They also gave us a late check-out which again was appreciated. For about the same price We have been lucky to stay at Raffles previously and have found it hard to beat the service they offer this came close and you also get the benefits of the Straits Club. If a good deal was available we would be happy to stay here again.</v>
      </c>
    </row>
    <row r="640" spans="1:8">
      <c r="A640">
        <f>other_hotels_test!A640</f>
        <v>639</v>
      </c>
      <c r="B640" t="str">
        <f>MID(other_hotels_test!F640,FIND("-r",other_hotels_test!F640,1)+2,9)</f>
        <v>143878129</v>
      </c>
      <c r="C640" t="str">
        <f>other_hotels_test!J640</f>
        <v>“Thank Goodness”</v>
      </c>
      <c r="D640" t="str">
        <f>Formatted!N640</f>
        <v>Reviewed 25 October 2012</v>
      </c>
      <c r="E640" t="str">
        <f>Formatted!D640</f>
        <v>5 of 5 stars</v>
      </c>
      <c r="F640" t="str">
        <f>Formatted!E640</f>
        <v xml:space="preserve">5 </v>
      </c>
      <c r="G640" t="str">
        <f t="shared" si="9"/>
        <v>143878129</v>
      </c>
      <c r="H640" t="str">
        <f>other_hotels_test!K640</f>
        <v>We have arrived to a wonderful room spacious and quiet with great service and free internet. Having come from another Hotel in Singaporethe Peninsula Excelsior this is a palace.It is close to a number of cheaper restaurants as we decided to forgo the breakfast at SD $54. The staff have been attentive and we have been able to relax away from the noise and bustle of busy Singapore love it! We got a very good rate through booking.com</v>
      </c>
    </row>
    <row r="641" spans="1:8">
      <c r="A641">
        <f>other_hotels_test!A641</f>
        <v>640</v>
      </c>
      <c r="B641" t="str">
        <f>MID(other_hotels_test!F641,FIND("-r",other_hotels_test!F641,1)+2,9)</f>
        <v>148887310</v>
      </c>
      <c r="C641" t="str">
        <f>other_hotels_test!J641</f>
        <v>“Lovely birthday cake”</v>
      </c>
      <c r="D641" t="str">
        <f>Formatted!N641</f>
        <v>Reviewed 5 January 2013</v>
      </c>
      <c r="E641" t="str">
        <f>Formatted!D641</f>
        <v>5 of 5 stars</v>
      </c>
      <c r="F641" t="str">
        <f>Formatted!E641</f>
        <v xml:space="preserve">5 </v>
      </c>
      <c r="G641" t="str">
        <f t="shared" si="9"/>
        <v>148887310</v>
      </c>
      <c r="H641" t="str">
        <f>other_hotels_test!K641</f>
        <v>Their service is excellent. I stayed at Fullerton during Christmas holiday which also my husband's birthday. We found the nice chocolate birthday cake and birthday card on our bed when we enter our room. That made us surprise and we really appreciated what they did for us. What a sweet memory for us and we will stay again for another trip. :)</v>
      </c>
    </row>
    <row r="642" spans="1:8">
      <c r="A642">
        <f>other_hotels_test!A642</f>
        <v>641</v>
      </c>
      <c r="B642" t="str">
        <f>MID(other_hotels_test!F642,FIND("-r",other_hotels_test!F642,1)+2,9)</f>
        <v>148887310</v>
      </c>
      <c r="C642" t="str">
        <f>other_hotels_test!J642</f>
        <v>“Yes well worth it!”</v>
      </c>
      <c r="D642" t="str">
        <f>Formatted!N642</f>
        <v>Reviewed 5 January 2013</v>
      </c>
      <c r="E642" t="str">
        <f>Formatted!D642</f>
        <v>5 of 5 stars</v>
      </c>
      <c r="F642" t="str">
        <f>Formatted!E642</f>
        <v xml:space="preserve">5 </v>
      </c>
      <c r="G642" t="str">
        <f>B642</f>
        <v>148887310</v>
      </c>
      <c r="H642" t="str">
        <f>other_hotels_test!K642</f>
        <v>I had nothing but a fabulous experience - the room the staff the restaurants and even the tea and bath products are stunningly superior to most other 5 star hotels in Singapore. It's not quite as fancy as Raffles they are different but both spectacular. It's worth getting a club room as they serve cocktails and afternoon tea both of which are very good.</v>
      </c>
    </row>
    <row r="643" spans="1:8">
      <c r="A643">
        <f>other_hotels_test!A643</f>
        <v>642</v>
      </c>
      <c r="B643" t="str">
        <f>MID(other_hotels_test!F643,FIND("-r",other_hotels_test!F643,1)+2,9)</f>
        <v>148887310</v>
      </c>
      <c r="C643" t="str">
        <f>other_hotels_test!J643</f>
        <v>“Choose your room”</v>
      </c>
      <c r="D643" t="str">
        <f>Formatted!N643</f>
        <v>Reviewed 4 January 2013</v>
      </c>
      <c r="E643" t="str">
        <f>Formatted!D643</f>
        <v>4 of 5 stars</v>
      </c>
      <c r="F643" t="str">
        <f>Formatted!E643</f>
        <v xml:space="preserve">4 </v>
      </c>
      <c r="G643" t="str">
        <f t="shared" ref="G643:G705" si="10">B643</f>
        <v>148887310</v>
      </c>
      <c r="H643" t="str">
        <f>other_hotels_test!K643</f>
        <v>A fabulous hotel. We stayed 5 nights and moved rooms to a pool view heritage room. Great balcony and view over the Singapore river. As its an expensive hotel we figured we deserved the room that we were paying for therefore the request to change rooms from a fairly average but expensive harbour view room. The breakfast is fantastic and the location couldn't be better. If this beautiful hotel doesn't suit you check out the Fullerton Bay hotel and the wonderful Lantern bar. Awesome.</v>
      </c>
    </row>
    <row r="644" spans="1:8">
      <c r="A644">
        <f>other_hotels_test!A644</f>
        <v>643</v>
      </c>
      <c r="B644" t="str">
        <f>MID(other_hotels_test!F644,FIND("-r",other_hotels_test!F644,1)+2,9)</f>
        <v>148887310</v>
      </c>
      <c r="C644" t="str">
        <f>other_hotels_test!J644</f>
        <v>“Very happy with our choice”</v>
      </c>
      <c r="D644" t="str">
        <f>Formatted!N644</f>
        <v>Reviewed 4 January 2013</v>
      </c>
      <c r="E644" t="str">
        <f>Formatted!D644</f>
        <v>4 of 5 stars</v>
      </c>
      <c r="F644" t="str">
        <f>Formatted!E644</f>
        <v xml:space="preserve">4 </v>
      </c>
      <c r="G644" t="str">
        <f t="shared" si="10"/>
        <v>148887310</v>
      </c>
      <c r="H644" t="str">
        <f>other_hotels_test!K644</f>
        <v>Everyone at the hotel was very helpful and eager to help and inform. Our room was large and comfortable. The breakfast choice was vast and caterde to all tastes. We would not hestiate in staying again when we return to Sinagpore.</v>
      </c>
    </row>
    <row r="645" spans="1:8">
      <c r="A645">
        <f>other_hotels_test!A645</f>
        <v>644</v>
      </c>
      <c r="B645" t="str">
        <f>MID(other_hotels_test!F645,FIND("-r",other_hotels_test!F645,1)+2,9)</f>
        <v>148887310</v>
      </c>
      <c r="C645" t="str">
        <f>other_hotels_test!J645</f>
        <v>“Stunning elegance”</v>
      </c>
      <c r="D645" t="str">
        <f>Formatted!N645</f>
        <v>Reviewed 3 January 2013</v>
      </c>
      <c r="E645" t="str">
        <f>Formatted!D645</f>
        <v>5 of 5 stars</v>
      </c>
      <c r="F645" t="str">
        <f>Formatted!E645</f>
        <v xml:space="preserve">5 </v>
      </c>
      <c r="G645" t="str">
        <f t="shared" si="10"/>
        <v>148887310</v>
      </c>
      <c r="H645" t="str">
        <f>other_hotels_test!K645</f>
        <v>The Fullerton has been restored from its original role as the main post office into a very comfortable and elegant hotel. From the moment we stepped out of the taxi to be greeted by the doorman and then front desk staff it was clear this was going to be a very enjoyable stay. We ate in 2 of the restaurants both were very good with good menus and reasonable value for money.</v>
      </c>
    </row>
    <row r="646" spans="1:8">
      <c r="A646">
        <f>other_hotels_test!A646</f>
        <v>645</v>
      </c>
      <c r="B646" t="str">
        <f>MID(other_hotels_test!F646,FIND("-r",other_hotels_test!F646,1)+2,9)</f>
        <v>162691613</v>
      </c>
      <c r="C646" t="str">
        <f>other_hotels_test!J646</f>
        <v>“efficient and fantastic service”</v>
      </c>
      <c r="D646" t="str">
        <f>Formatted!N646</f>
        <v>Reviewed 2 June 2013</v>
      </c>
      <c r="E646" t="str">
        <f>Formatted!D646</f>
        <v>5 of 5 stars</v>
      </c>
      <c r="F646" t="str">
        <f>Formatted!E646</f>
        <v xml:space="preserve">5 </v>
      </c>
      <c r="G646" t="str">
        <f t="shared" si="10"/>
        <v>162691613</v>
      </c>
      <c r="H646" t="str">
        <f>other_hotels_test!K646</f>
        <v>My boyfriend and I stayed at The Fullerton Hotel for a weekend for my birthday. Our room was not ready by 2pm and complimentary drinks were given at the Post Bar. As our room was still not ready by 3pm due to a full occupancy rate we got an upgrade. The staff were very attentive and the service was fantastic. Very helpful staff i would like to recommend ; Mr Harris Chen. He saw to our every request and was very friendly. Extra towels and other things were sent to the room promptly upon request.</v>
      </c>
    </row>
    <row r="647" spans="1:8">
      <c r="A647">
        <f>other_hotels_test!A647</f>
        <v>646</v>
      </c>
      <c r="B647" t="str">
        <f>MID(other_hotels_test!F647,FIND("-r",other_hotels_test!F647,1)+2,9)</f>
        <v>162691613</v>
      </c>
      <c r="C647" t="str">
        <f>other_hotels_test!J647</f>
        <v>“Outstanding in Every Way”</v>
      </c>
      <c r="D647" t="str">
        <f>Formatted!N647</f>
        <v>Reviewed 2 June 2013</v>
      </c>
      <c r="E647" t="str">
        <f>Formatted!D647</f>
        <v>5 of 5 stars</v>
      </c>
      <c r="F647" t="str">
        <f>Formatted!E647</f>
        <v xml:space="preserve">5 </v>
      </c>
      <c r="G647" t="str">
        <f t="shared" si="10"/>
        <v>162691613</v>
      </c>
      <c r="H647" t="str">
        <f>other_hotels_test!K647</f>
        <v>This is one of the best hotels in the world. Great location and rooms superbly trained staff with excellent dining options. Being a member of most of the 5 star hotel chains I would rate this the best hotel I have stayed in. The staff are fantastic warm welcoming with great attention to detail they were faultless. I dined in the Lighthouse restaurant and had the degustation meal every course was excellent along with the service.</v>
      </c>
    </row>
    <row r="648" spans="1:8">
      <c r="A648">
        <f>other_hotels_test!A648</f>
        <v>647</v>
      </c>
      <c r="B648" t="str">
        <f>MID(other_hotels_test!F648,FIND("-r",other_hotels_test!F648,1)+2,9)</f>
        <v>162691613</v>
      </c>
      <c r="C648" t="str">
        <f>other_hotels_test!J648</f>
        <v>“much better than the early days”</v>
      </c>
      <c r="D648" t="str">
        <f>Formatted!N648</f>
        <v>Reviewed 2 June 2013</v>
      </c>
      <c r="E648" t="str">
        <f>Formatted!D648</f>
        <v>5 of 5 stars</v>
      </c>
      <c r="F648" t="str">
        <f>Formatted!E648</f>
        <v xml:space="preserve">5 </v>
      </c>
      <c r="G648" t="str">
        <f t="shared" si="10"/>
        <v>162691613</v>
      </c>
      <c r="H648" t="str">
        <f>other_hotels_test!K648</f>
        <v>I found had a lot of issues with this hotel during its early days and haven't stayed there for more than 10 years. I recently had occasion to stay there for business and found my stay much more enjoyable this time. I had an issue while checking in. A supervisor at the front desk (Catherine?) was extremely patient and pleasant throughout the whole process and that was quite amazing. The free wifi was very essential. The room was very comfortable and one could enter the bathroom either from the opening next to the door/closet or from another opening next to the bed. The hotel is being very environmentally conscious letting guests choose not to change towels and bedsheets to reduce laundry volume. I applaud these efforts. Overall a very pleasant stay.</v>
      </c>
    </row>
    <row r="649" spans="1:8">
      <c r="A649">
        <f>other_hotels_test!A649</f>
        <v>648</v>
      </c>
      <c r="B649" t="str">
        <f>MID(other_hotels_test!F649,FIND("-r",other_hotels_test!F649,1)+2,9)</f>
        <v>162691613</v>
      </c>
      <c r="C649" t="str">
        <f>other_hotels_test!J649</f>
        <v>“For us just not worth the $”</v>
      </c>
      <c r="D649" t="str">
        <f>Formatted!N649</f>
        <v>Reviewed 1 June 2013</v>
      </c>
      <c r="E649" t="str">
        <f>Formatted!D649</f>
        <v>3 of 5 stars</v>
      </c>
      <c r="F649" t="str">
        <f>Formatted!E649</f>
        <v xml:space="preserve">3 </v>
      </c>
      <c r="G649" t="str">
        <f t="shared" si="10"/>
        <v>162691613</v>
      </c>
      <c r="H649" t="str">
        <f>other_hotels_test!K649</f>
        <v>We booked this for a spot of old-world charm and a bit of luxury. While the facade oozes both the reality of our stay was different. We were somewhat greeted by our doorman and after check in (BTW the reception girl was just delightful) shown to our room. It was a lovely room on the face of it and the view was just beautiful out over the bay. Unfortunately our bed was just so gone that just a slight push resulted in loud squeaks. We also had issues with the electric panel and after advising reception within half an hour we were moved to another room which was great. The new room which again was lovely on the face of it with the same great views featured a power point that was hanging off the wall and a bathroom that smelt of mould. We really didnt want to complain again so we just stuck with the room we were given despite not being totally happy. The breakfast was perfectly fine but we were pretty disappointed when we had to argue with one of the waiters that the table we had just left to get our breakfast was indeed ours as they attempted to seat someone else there. This coupled with a half hour wait for a coffee was a bit annoying. The prices overall in the hotel were pretty high (we paid S$40 for 2 beers in the bar) but what bothered us most is that we felt that because we weren't business travellers we didnt really matter. That was just our perception. We will definitely return to Singapore and while the location of The Fullerton was brilliant we probably won't stay here again.</v>
      </c>
    </row>
    <row r="650" spans="1:8">
      <c r="A650">
        <f>other_hotels_test!A650</f>
        <v>649</v>
      </c>
      <c r="B650" t="str">
        <f>MID(other_hotels_test!F650,FIND("-r",other_hotels_test!F650,1)+2,9)</f>
        <v>162691613</v>
      </c>
      <c r="C650" t="str">
        <f>other_hotels_test!J650</f>
        <v>“Heritage and great location”</v>
      </c>
      <c r="D650" t="str">
        <f>Formatted!N650</f>
        <v>Reviewed 1 June 2013</v>
      </c>
      <c r="E650" t="str">
        <f>Formatted!D650</f>
        <v>4 of 5 stars</v>
      </c>
      <c r="F650" t="str">
        <f>Formatted!E650</f>
        <v xml:space="preserve">4 </v>
      </c>
      <c r="G650" t="str">
        <f t="shared" si="10"/>
        <v>162691613</v>
      </c>
      <c r="H650" t="str">
        <f>other_hotels_test!K650</f>
        <v>Located on the quay this is a well-located hotel for a business trip. Do not expect a very young and swish atmosphere but do expect a nice formal experience. No special bar or restaurant to shout about this is an excellent functional and utilitarian business hotel. Suggestions: Toothbrush quality could be better. The balcony that gives such a lovely view of the quay could be used more creatively for a better open air experience.</v>
      </c>
    </row>
    <row r="651" spans="1:8">
      <c r="A651">
        <f>other_hotels_test!A651</f>
        <v>650</v>
      </c>
      <c r="B651" t="str">
        <f>MID(other_hotels_test!F651,FIND("-r",other_hotels_test!F651,1)+2,9)</f>
        <v>163239951</v>
      </c>
      <c r="C651" t="str">
        <f>other_hotels_test!J651</f>
        <v>“ONE OF MY BEST STAYS”</v>
      </c>
      <c r="D651" t="str">
        <f>Formatted!N651</f>
        <v>Reviewed 7 June 2013</v>
      </c>
      <c r="E651" t="str">
        <f>Formatted!D651</f>
        <v>5 of 5 stars</v>
      </c>
      <c r="F651" t="str">
        <f>Formatted!E651</f>
        <v xml:space="preserve">5 </v>
      </c>
      <c r="G651" t="str">
        <f t="shared" si="10"/>
        <v>163239951</v>
      </c>
      <c r="H651" t="str">
        <f>other_hotels_test!K651</f>
        <v>This was the first time I stayed at this hotel. What can I say it was fabulous. From check in to departure I was well looked after. The rooms are spacious with excellent bathrooms and comfortable beds. The lobby in my opinion is probably the best in the world. It is serene with understated old world excellence. A special mention must be made of Wilbur (concierage) Evvone (Jade) Ashirin (Town restaraunt). It was a truly memorable stay. I just wish that my room 563 had a view apart from a blank wall.</v>
      </c>
    </row>
    <row r="652" spans="1:8">
      <c r="A652">
        <f>other_hotels_test!A652</f>
        <v>651</v>
      </c>
      <c r="B652" t="str">
        <f>MID(other_hotels_test!F652,FIND("-r",other_hotels_test!F652,1)+2,9)</f>
        <v>163239951</v>
      </c>
      <c r="C652" t="str">
        <f>other_hotels_test!J652</f>
        <v>“Why did we wait so long?”</v>
      </c>
      <c r="D652" t="str">
        <f>Formatted!N652</f>
        <v>Reviewed 7 June 2013</v>
      </c>
      <c r="E652" t="str">
        <f>Formatted!D652</f>
        <v>5 of 5 stars</v>
      </c>
      <c r="F652" t="str">
        <f>Formatted!E652</f>
        <v xml:space="preserve">5 </v>
      </c>
      <c r="G652" t="str">
        <f t="shared" si="10"/>
        <v>163239951</v>
      </c>
      <c r="H652" t="str">
        <f>other_hotels_test!K652</f>
        <v>We lived in Singapore for 2 years and I visited this hotel a couple of times for meetings and was intrigued. For many years we were Shangri-la fans but we had a chance to spend 6 nights in Singapore recently with a split visit to KL. So we decided to divide our time between Fullerton and Shangri-la. Looking back on the stay our title says it all. This is simply one of the best hotels we have ever stayed in and our all time favorite in Singapore. Set that in the context of a first visit to this wonderful city in 1979 10 years of living in Brunei Sarawak and KL until 1988 and then two years living in Singapore 03-04 and multiple visits since. So we have plenty to compare with and this is our favorite - end of story. The Front Desk staff started the experience. Our bags had been lost by Air France and so we arrived at the hotel hot tired and irritable. Jeric Fuentes looked after us and what a gem of an employee this hotel has with him. He made us welcome and comfortable. When we returned from KL he remembered us found us a room that was already available (because we arrived early) and offered to move us if it was not up to our liking. Service in the breakfast area with Jerry I believe was his name on the patio was always a delight. We were never rushed always had quick refills on the cappucino - perfect. Looking over the National Museum and the river. Bliss. The beds were super comfortable. The first stay the pillows were perhaps a but firm for my taste but on the return they were perfect. The pool is nice gives you a little ledge to sit on or you can swim to the side and look over the river as the boats go by. It does not get direct sun till around lunchtime. but that was fine and they have plenty of hotel provided sun lotion of various strengths. I always think of how it could be improved - I simply cannot offer a word of even constructive criticism and I would stay here EVERY time I visit. THANK YOU FULLERTON.</v>
      </c>
    </row>
    <row r="653" spans="1:8">
      <c r="A653">
        <f>other_hotels_test!A653</f>
        <v>652</v>
      </c>
      <c r="B653" t="str">
        <f>MID(other_hotels_test!F653,FIND("-r",other_hotels_test!F653,1)+2,9)</f>
        <v>163239951</v>
      </c>
      <c r="C653" t="str">
        <f>other_hotels_test!J653</f>
        <v>“Perfect location impeccable service”</v>
      </c>
      <c r="D653" t="str">
        <f>Formatted!N653</f>
        <v>Reviewed 6 June 2013</v>
      </c>
      <c r="E653" t="str">
        <f>Formatted!D653</f>
        <v>5 of 5 stars</v>
      </c>
      <c r="F653" t="str">
        <f>Formatted!E653</f>
        <v xml:space="preserve">5 </v>
      </c>
      <c r="G653" t="str">
        <f t="shared" si="10"/>
        <v>163239951</v>
      </c>
      <c r="H653" t="str">
        <f>other_hotels_test!K653</f>
        <v>This was our first trip to Singapore and we chose the Fullerton for its style its location and its reputation. We were not disappointed. With fabulous views close to Chinatown Marina Bay and the underground and just across a bridge from the Asian Civilisations Museum the location could not be better. The service was impeccable the pool welcoming and beautiful and our room absolutely first class and quiet. Highly recommended.</v>
      </c>
    </row>
    <row r="654" spans="1:8">
      <c r="A654">
        <f>other_hotels_test!A654</f>
        <v>653</v>
      </c>
      <c r="B654" t="str">
        <f>MID(other_hotels_test!F654,FIND("-r",other_hotels_test!F654,1)+2,9)</f>
        <v>163239951</v>
      </c>
      <c r="C654" t="str">
        <f>other_hotels_test!J654</f>
        <v>“A fantastic stay”</v>
      </c>
      <c r="D654" t="str">
        <f>Formatted!N654</f>
        <v>Reviewed 5 June 2013</v>
      </c>
      <c r="E654" t="str">
        <f>Formatted!D654</f>
        <v>5 of 5 stars</v>
      </c>
      <c r="F654" t="str">
        <f>Formatted!E654</f>
        <v xml:space="preserve">5 </v>
      </c>
      <c r="G654" t="str">
        <f t="shared" si="10"/>
        <v>163239951</v>
      </c>
      <c r="H654" t="str">
        <f>other_hotels_test!K654</f>
        <v>We just came back from our anniversary/business stay at the Fullerton. It was great again. It is really worth saving up and opt for the suites. We got again a suite special through the hotel home page. The loft suite was perfectly. Upstairs bedroom and below big living room with work desk not to forget to mention the Nespresso machine with plenty supply. While staying in a suite the Stratton club is open for their guests. We enjoyed the great service all time. The champagne (Moët) for breakfast and at cocktail hours was great. Based on other executive clubs the wine/champagne choice is great. Don't mention the prices you normally pay here in Singapore for drinks. .. And the staff always comes back and ask if you would like more ;-) The staff was just great and greeted us after the second day by name there was always a smile! The room was very clean and we had a great view to the bay. Above the light house (restaurant on 8th floor) there is a bar. I would say the best view in town to watch the light show of the marina bay sands. The complementary historical tours were great Florence the guide explained us the history of the Fullerton hotel and as well the Fullerton Bay. For business it was a great location since the new financial district is just around the corner. I could easily walk to the different locations. We are definitely coming again! Just two draw backs: - changing after check out in the spa is very very basic especially after the facilities we had in the room (the hair dryer is nothing for long hair takes forever standing next to the dryer at the wall). Very basic amenities no space privacy .. - restaurant light house ( see separate review): service was very very bad.</v>
      </c>
    </row>
    <row r="655" spans="1:8">
      <c r="A655">
        <f>other_hotels_test!A655</f>
        <v>654</v>
      </c>
      <c r="B655" t="str">
        <f>MID(other_hotels_test!F655,FIND("-r",other_hotels_test!F655,1)+2,9)</f>
        <v>163239951</v>
      </c>
      <c r="C655" t="str">
        <f>other_hotels_test!J655</f>
        <v>“Spoil yourself!”</v>
      </c>
      <c r="D655" t="str">
        <f>Formatted!N655</f>
        <v>Reviewed 3 June 2013</v>
      </c>
      <c r="E655" t="str">
        <f>Formatted!D655</f>
        <v>5 of 5 stars</v>
      </c>
      <c r="F655" t="str">
        <f>Formatted!E655</f>
        <v xml:space="preserve">5 </v>
      </c>
      <c r="G655" t="str">
        <f t="shared" si="10"/>
        <v>163239951</v>
      </c>
      <c r="H655" t="str">
        <f>other_hotels_test!K655</f>
        <v>For my girlfriend's birthday I wanted to get the absolute best and having previously worked at the Fullerton I did not have to think twice about where to get it. Everyone here constantly exhausts themselves to pamper the guests and they stop nowhere short of perfection. The price may be a little high but is definitely very competitive for a 5-star property in Singapore; the value you get is way over the top both in terms of room amenities and service. Worth every penny. Amazing service doesn't only start upon check-in. Way ahead of our stay date Harris from Guest Recognition assisted in preparing our visit and arranged everything to the detail. My girlfriend fell in love with the hotel immediately and that is to a large part thanks to Harris' fantastic help. When we checked in the front desk was extremely busy and the room situation was so bad that we could not be given a room until 3pm - that meant a one hour wait. We were invited to drinks (that is any number of any drink on the menu!) at the Post Bar which is just a lovely quiet spot to hang out and relax. In the end we received an upgrade two categories up from what we had booked even though our rate was such a bargain it is almost shameful to pay that little for such a hotel at all. In general the staff at the Front Office is doing a fantastic job and are eager to help out with anything that may not even come to your mind. Dropping names is fruitless as every single person there is truly amazing; professional friendly and efficient. Our room 841 is one of the better Heritage Rooms (be careful when booking this category for some are just terrible and dark while others are just shy of suites) with full-length windows and a terrific view of the Singapore River and Boat Quay bright and incredibly spacious. Everything exudes understated luxury and the room is packed with more amenities than could ever be used in one night. We had not requested for a newspaper but still received a complimentary Straits Times delivered to our doorstep. Unfortunately the pool is only 1.2m shallow so not quite suitable for the athletic types and at times quite crowded. But the view from the edge on the Singapore River is fantastic and definitely beats Marina Bay Sands. (Everything at the Fullerton beats Marina Bay Sands...) When the families are gone it is a great spot to relax after dinner. And if you are up for a different view from a larger pool don't forget that you are invited to use the roof top pool at the Fullerton Bay Hotel as well! We spoiled ourselves with buffet dinner at Town Restaurant which is simply put amazing and has fantastic value for money. The scope of cuisines ranges all over the world and food is prepared freshly in front of your eyes by master chefs while the service staff has perfected the skill of anticipating needs and prompt serving (a very rare thing to find in Singapore!) Our seats were outside by the riverside which meant compromising between foot traffic and insects vs. a continuously fantastic view of the city. We truly enjoyed the dinner and can't wait to return for more. Breakfast at the same outlet is also magnificent with a gigantic spread of food and drinks for every taste available. All is absolute top notch quality. I have travelled all over the world and this is honestly the best hotel I have ever stayed at. I wouldn't recommend anything else.</v>
      </c>
    </row>
    <row r="656" spans="1:8">
      <c r="A656">
        <f>other_hotels_test!A656</f>
        <v>655</v>
      </c>
      <c r="B656" t="str">
        <f>MID(other_hotels_test!F656,FIND("-r",other_hotels_test!F656,1)+2,9)</f>
        <v>171240954</v>
      </c>
      <c r="C656" t="str">
        <f>other_hotels_test!J656</f>
        <v>“A touch of class”</v>
      </c>
      <c r="D656" t="str">
        <f>Formatted!N656</f>
        <v>Reviewed 8 August 2013</v>
      </c>
      <c r="E656" t="str">
        <f>Formatted!D656</f>
        <v>5 of 5 stars</v>
      </c>
      <c r="F656" t="str">
        <f>Formatted!E656</f>
        <v xml:space="preserve">5 </v>
      </c>
      <c r="G656" t="str">
        <f t="shared" si="10"/>
        <v>171240954</v>
      </c>
      <c r="H656" t="str">
        <f>other_hotels_test!K656</f>
        <v>My husband and I stayed here as part of our honeymoon and the whole experience was amazing! The concierge who greeted us was lovely and the reception staff were very friendly and explained everything to us. Our suite was beautiful and bigger than our house with fantastic facilities. We enjoyed afternoon tea and cocktail hour in the straits club too and then had a beautiful meal in our room. Afterwards we went for a few cocktails in the post bar which were also lovely. The next morning the swim in the infinity pool was also immense. We were particularly impressed with all the extra touches by the hotel particularly a complimentary bottle of wine and a nice card wishing us all the best on our honeymoon. I would highly recommend this hotel to anyone I cannot praise it highly enough!</v>
      </c>
    </row>
    <row r="657" spans="1:8">
      <c r="A657">
        <f>other_hotels_test!A657</f>
        <v>656</v>
      </c>
      <c r="B657" t="str">
        <f>MID(other_hotels_test!F657,FIND("-r",other_hotels_test!F657,1)+2,9)</f>
        <v>171240954</v>
      </c>
      <c r="C657" t="str">
        <f>other_hotels_test!J657</f>
        <v>“Customer focussed”</v>
      </c>
      <c r="D657" t="str">
        <f>Formatted!N657</f>
        <v>Reviewed 7 August 2013</v>
      </c>
      <c r="E657" t="str">
        <f>Formatted!D657</f>
        <v>5 of 5 stars</v>
      </c>
      <c r="F657" t="str">
        <f>Formatted!E657</f>
        <v xml:space="preserve">5 </v>
      </c>
      <c r="G657" t="str">
        <f t="shared" si="10"/>
        <v>171240954</v>
      </c>
      <c r="H657" t="str">
        <f>other_hotels_test!K657</f>
        <v>I have been to Singapore 7 times have stayed at 7 different hotels and this is one of the best that I have stayed in. I spent 5 nights at the Fullerton whilst on work. Arriving early Monday morning after a 5 hour red eye flight from India I was at the hotel around 9:00 am. The room wasn't ready (check in time is 2pm) but the front desk was very helpful and informed me that my room was being prepared by housekeeping and they would try to give it to me as soon as they could. I had breakfast and then sat in the lobby doing some work (i was given wifi access immediately) whilst the room was being readied. They also offered me the use of the spa area while I was waiting. I was given the room around 10:30 / 10:45 at no extra charge which was appreciated. I had a courtyard room (the one on our corporate rate) which was spacious and well appointed with a king bed flat screen tv work desk and internet access. The bathroom was large with a separate shower area and bath tub and plenty of towels and toiletries. The only drawback of the room was that it had no view. It overlooked the courtyard / lobby. The hotel had a free shuttle to the shopping area of Orchard Road and also to my Office at MBFC both of which I used (you have to inform the concierge in advance of the time you require the shuttle). One day when they didn't have their van they just sent me off in a taxi and they paid the fare. The concierge was helpful with directions and suggestions. One day when I had a guest visiting me the concierge accompanied him to my room. All these added up to a very positive impression for me. The breakfast was large with enough options for everyone. The Indian section and the fruits worked for me as I am vegetarian. The service was also prompt. The location is good within the CBD and was within walking distance of my office at MBFC. There are a few restaurants around if you feel like stepping out for dinner. As I was on work didn't have time to use their pool or spa but going by the high standard across the hotel I'm sure these would be great too. Hopefully will try them out the next time. Overall I was very happy with my stay here. If I had to find faults I can only think of two. 1. There was no view from my room and 2. Loud guests in the corridor could be heard inside the room. These small 'issues' were negligible compared to the overall experience of staying at the Fullerton.</v>
      </c>
    </row>
    <row r="658" spans="1:8">
      <c r="A658">
        <f>other_hotels_test!A658</f>
        <v>657</v>
      </c>
      <c r="B658" t="str">
        <f>MID(other_hotels_test!F658,FIND("-r",other_hotels_test!F658,1)+2,9)</f>
        <v>171240954</v>
      </c>
      <c r="C658" t="str">
        <f>other_hotels_test!J658</f>
        <v>“Okay.”</v>
      </c>
      <c r="D658" t="str">
        <f>Formatted!N658</f>
        <v>Reviewed 6 August 2013</v>
      </c>
      <c r="E658" t="str">
        <f>Formatted!D658</f>
        <v>4 of 5 stars</v>
      </c>
      <c r="F658" t="str">
        <f>Formatted!E658</f>
        <v xml:space="preserve">4 </v>
      </c>
      <c r="G658" t="str">
        <f t="shared" si="10"/>
        <v>171240954</v>
      </c>
      <c r="H658" t="str">
        <f>other_hotels_test!K658</f>
        <v>I've had stayed in this hotel once and usually chose to put my father here whenever he visits Singapore. The service and the facilities put inside the room were exactly what to be expected of a hotel like Fullterton. However the first time the room was a little noisy as the room was near the Kitchen? The second time it was during the time of this boat race in Singapore River and it wasn't so quiet either. Another thing is whenever people walked by the room they could be heard from inside the room which was kind of annoying. Everything else was prefect though. However I did take advantage of the promotion period and I guess that's what I would get for the money I paid. I would stay in this hotel again but I would also consider other similar hotels as well.</v>
      </c>
    </row>
    <row r="659" spans="1:8">
      <c r="A659">
        <f>other_hotels_test!A659</f>
        <v>658</v>
      </c>
      <c r="B659" t="str">
        <f>MID(other_hotels_test!F659,FIND("-r",other_hotels_test!F659,1)+2,9)</f>
        <v>171240954</v>
      </c>
      <c r="C659" t="str">
        <f>other_hotels_test!J659</f>
        <v>“Super Hotel and most helpful staff”</v>
      </c>
      <c r="D659" t="str">
        <f>Formatted!N659</f>
        <v>Reviewed 6 August 2013</v>
      </c>
      <c r="E659" t="str">
        <f>Formatted!D659</f>
        <v>5 of 5 stars</v>
      </c>
      <c r="F659" t="str">
        <f>Formatted!E659</f>
        <v xml:space="preserve">5 </v>
      </c>
      <c r="G659" t="str">
        <f t="shared" si="10"/>
        <v>171240954</v>
      </c>
      <c r="H659" t="str">
        <f>other_hotels_test!K659</f>
        <v>Almost flawless from the time of check-in till the check-out. We stayed in the Collyer suite. As this is a heritage hotel I was prepared to make a compromise with view. I had booked four suites and all had different restriction due to age of the property. I was most annoyed that every time I walked in the room there was that wet/humid clothes smell first I thought it was from the sink/shower but it was in the room. Layout of the room was fine but my living room lights were on at night and as there was a plexi glass on the door so the light was passing into the bedroom. It was not possible to switch off those lights from my bedside console. So you had to walk to the living room search for individual switch to be turned off. Bedside console had no way of knowing what button was meant for as there was no back lit panel. Pool was quite small and sitting area was not enough. Service wise most of the hotel in Asia and in particular Singapore really excel and this hotel was no different. I want to compliment some of the staff who made our stay a pleasure are: Salman the doorman James Dean(really that's his name) the concierge Harris in the Straits lounge Azlan in the bar were helpful through out. Nice location. It's a good option to stay in this hotel although in Singapore you are spoilt for choice.</v>
      </c>
    </row>
    <row r="660" spans="1:8">
      <c r="A660">
        <f>other_hotels_test!A660</f>
        <v>659</v>
      </c>
      <c r="B660" t="str">
        <f>MID(other_hotels_test!F660,FIND("-r",other_hotels_test!F660,1)+2,9)</f>
        <v>171240954</v>
      </c>
      <c r="C660" t="str">
        <f>other_hotels_test!J660</f>
        <v>“Great Service”</v>
      </c>
      <c r="D660" t="str">
        <f>Formatted!N660</f>
        <v>Reviewed 4 August 2013</v>
      </c>
      <c r="E660" t="str">
        <f>Formatted!D660</f>
        <v>5 of 5 stars</v>
      </c>
      <c r="F660" t="str">
        <f>Formatted!E660</f>
        <v xml:space="preserve">5 </v>
      </c>
      <c r="G660" t="str">
        <f t="shared" si="10"/>
        <v>171240954</v>
      </c>
      <c r="H660" t="str">
        <f>other_hotels_test!K660</f>
        <v>We stayed three nights in the Fullerton Hotel. Great hotel with very good service. It has a nice (small) outside pool and the rooms are really big. The Fullerton is perfectly located. Although I think that the rooms are nicer in the sister hotel Fullerton Bay Hotel the value seems to be better in the Fullerton Hotel. I would definitely choose the hotel again.</v>
      </c>
    </row>
    <row r="661" spans="1:8">
      <c r="A661">
        <f>other_hotels_test!A661</f>
        <v>660</v>
      </c>
      <c r="B661" t="str">
        <f>MID(other_hotels_test!F661,FIND("-r",other_hotels_test!F661,1)+2,9)</f>
        <v>133246872</v>
      </c>
      <c r="C661" t="str">
        <f>other_hotels_test!J661</f>
        <v>“Good Business Hotel”</v>
      </c>
      <c r="D661" t="str">
        <f>Formatted!N661</f>
        <v>Reviewed 2 July 2012</v>
      </c>
      <c r="E661" t="str">
        <f>Formatted!D661</f>
        <v>4 of 5 stars</v>
      </c>
      <c r="F661" t="str">
        <f>Formatted!E661</f>
        <v xml:space="preserve">4 </v>
      </c>
      <c r="G661" t="str">
        <f t="shared" si="10"/>
        <v>133246872</v>
      </c>
      <c r="H661" t="str">
        <f>other_hotels_test!K661</f>
        <v>This is a good solid business hotel with nice colonial flair. Solid business services. High tea is fun. The executive lounge is very good. Good service good food offerings throughout the day. My room was ok. It was pretty small and it looked out into the inner courtyard of the hotel so everyone in the banquet room could see right in my window - had to keep the sheer drapes drawn. Bathroom is well appointed with good amenities.</v>
      </c>
    </row>
    <row r="662" spans="1:8">
      <c r="A662">
        <f>other_hotels_test!A662</f>
        <v>661</v>
      </c>
      <c r="B662" t="str">
        <f>MID(other_hotels_test!F662,FIND("-r",other_hotels_test!F662,1)+2,9)</f>
        <v>133246872</v>
      </c>
      <c r="C662" t="str">
        <f>other_hotels_test!J662</f>
        <v>“Fullerton starting to get tired?”</v>
      </c>
      <c r="D662" t="str">
        <f>Formatted!N662</f>
        <v>Reviewed 2 July 2012</v>
      </c>
      <c r="E662" t="str">
        <f>Formatted!D662</f>
        <v>4 of 5 stars</v>
      </c>
      <c r="F662" t="str">
        <f>Formatted!E662</f>
        <v xml:space="preserve">4 </v>
      </c>
      <c r="G662" t="str">
        <f t="shared" si="10"/>
        <v>133246872</v>
      </c>
      <c r="H662" t="str">
        <f>other_hotels_test!K662</f>
        <v>Have stayed at the Fullerton for many years both for business and as well on family holidays. The location is wonderful and the service generally of a very high standard. On this my latest visit it had been 1 year since my last stay and it seemed rather noticeable that the decor in the rooms is now starting to get a bit worn around the edges. Perhaps the time is coming for a refurbishement of the rooms?</v>
      </c>
    </row>
    <row r="663" spans="1:8">
      <c r="A663">
        <f>other_hotels_test!A663</f>
        <v>662</v>
      </c>
      <c r="B663" t="str">
        <f>MID(other_hotels_test!F663,FIND("-r",other_hotels_test!F663,1)+2,9)</f>
        <v>133246872</v>
      </c>
      <c r="C663" t="str">
        <f>other_hotels_test!J663</f>
        <v>“Continues to meet expectations”</v>
      </c>
      <c r="D663" t="str">
        <f>Formatted!N663</f>
        <v>Reviewed 29 June 2012</v>
      </c>
      <c r="E663" t="str">
        <f>Formatted!D663</f>
        <v>5 of 5 stars</v>
      </c>
      <c r="F663" t="str">
        <f>Formatted!E663</f>
        <v xml:space="preserve">5 </v>
      </c>
      <c r="G663" t="str">
        <f t="shared" si="10"/>
        <v>133246872</v>
      </c>
      <c r="H663" t="str">
        <f>other_hotels_test!K663</f>
        <v>We have had nearly 10 holidays in Singapore and stayed at a variety of hotels and really have yet to find one that we really wouldn't go back to. 2 years ago we walked through the Fullerton and were quite taken with the architecture and atmosphere. We checked up on Tripadvisor and were impressed with the reviews made by previous guests. We took the advice given by a few people and spent the extra dollars to get a quay view room booking to stay for 5 nights in August 2011. We were given a room down the end of the 3rd floor with a view of the pool and up river. The room was great - perhaps not the largest we have ever had but quite OK as we did not plan on spending a lot of time in it. Breakfast was included in our package. We ate this outside on the edge of the river. The view; atmosphere; service and particularly the food was excellent. During our stay I managed to jam the safe - entirely my fault. Several members of staff spent quite a bit of time getting the door open for us and gave very polite instructions as to how to avoid the same thing again. We have just come back from another 5 nights at the Fullerton (June 2012). A Quay view room on the 7th floor this time with a little balcony. Did not quite enjoy the view as much as before but still very pleasant. The service and food was up to the usual high standard. If possible the breakfast was even more extensive than in 2011! The Chocolate smorgasbord on the Friday evening was unbelievable! The Fullerton is not a cheap hotel. However we feel that it is a quality hotel where you get value for money. The location is central being very close to Raffles Place MRT and in walking distance to Marina Sands complex and Raffles City. Orchard Road if you must is just a couple of MRT stops away as is Harbour Side and Sentosa Island. We will certainly be returning to Singapore in the future and would hope to stay again at the Fullerton.</v>
      </c>
    </row>
    <row r="664" spans="1:8">
      <c r="A664">
        <f>other_hotels_test!A664</f>
        <v>663</v>
      </c>
      <c r="B664" t="str">
        <f>MID(other_hotels_test!F664,FIND("-r",other_hotels_test!F664,1)+2,9)</f>
        <v>133246872</v>
      </c>
      <c r="C664" t="str">
        <f>other_hotels_test!J664</f>
        <v>“The housekeeping trolley always park outside my room!”</v>
      </c>
      <c r="D664" t="str">
        <f>Formatted!N664</f>
        <v>Reviewed 29 June 2012</v>
      </c>
      <c r="E664" t="str">
        <f>Formatted!D664</f>
        <v>3 of 5 stars</v>
      </c>
      <c r="F664" t="str">
        <f>Formatted!E664</f>
        <v xml:space="preserve">3 </v>
      </c>
      <c r="G664" t="str">
        <f t="shared" si="10"/>
        <v>133246872</v>
      </c>
      <c r="H664" t="str">
        <f>other_hotels_test!K664</f>
        <v>The hotel location is no doubt convenient for your access to business center or shopping center. Exteriors is also great with the historical heritage room is clean standard hotel equipped setting. The only thing annoying me is the housekeeping trolley always park outside my room and the staff are trying to get into my room for a few times as long as my Do Not Disturb light going off!!! Lucky I got the door really locked!!!</v>
      </c>
    </row>
    <row r="665" spans="1:8">
      <c r="A665">
        <f>other_hotels_test!A665</f>
        <v>664</v>
      </c>
      <c r="B665" t="str">
        <f>MID(other_hotels_test!F665,FIND("-r",other_hotels_test!F665,1)+2,9)</f>
        <v>133246872</v>
      </c>
      <c r="C665" t="str">
        <f>other_hotels_test!J665</f>
        <v>“Great stay”</v>
      </c>
      <c r="D665" t="str">
        <f>Formatted!N665</f>
        <v>Reviewed 27 June 2012</v>
      </c>
      <c r="E665" t="str">
        <f>Formatted!D665</f>
        <v>5 of 5 stars</v>
      </c>
      <c r="F665" t="str">
        <f>Formatted!E665</f>
        <v xml:space="preserve">5 </v>
      </c>
      <c r="G665" t="str">
        <f t="shared" si="10"/>
        <v>133246872</v>
      </c>
      <c r="H665" t="str">
        <f>other_hotels_test!K665</f>
        <v>Just a quick belated review for a short stay in early Feb 2012. Had 2 rooms for 3 nights with club lounge benefits. Our room was spacious and well outfitted with a river view on the 4th floor (great for lounge access as it's just down the corridor). The staff were great as usual and very attentive especially in the lounge. As we had a late flight out that was delayed further we were given late checkout and allowed to spend the afternoon in the lounge for afternoon tea etc. The evening cocktails are excellent and could pass as a dinner for some. We went out most nights afterwards but could easily have eaten more if we wanted. One major benefit of this lounge over those at other hotels is the variety of drinks available during the cocktail hour including Moet and a range of cocktails from a menu (cocktails are less common in Singaporean hotel lounges than other SE asian locations). Breakfast in Town restaurant was exceptional and had a wide variety including roti prata. We had no complaint about our stay and look forward to returning as soon as we can.</v>
      </c>
    </row>
    <row r="666" spans="1:8">
      <c r="A666">
        <f>other_hotels_test!A666</f>
        <v>665</v>
      </c>
      <c r="B666" t="str">
        <f>MID(other_hotels_test!F666,FIND("-r",other_hotels_test!F666,1)+2,9)</f>
        <v>189383105</v>
      </c>
      <c r="C666" t="str">
        <f>other_hotels_test!J666</f>
        <v>“Consistently Classic”</v>
      </c>
      <c r="D666" t="str">
        <f>Formatted!N666</f>
        <v>Reviewed 3 January 2014</v>
      </c>
      <c r="E666" t="str">
        <f>Formatted!D666</f>
        <v>5 of 5 stars</v>
      </c>
      <c r="F666" t="str">
        <f>Formatted!E666</f>
        <v xml:space="preserve">5 </v>
      </c>
      <c r="G666" t="str">
        <f t="shared" si="10"/>
        <v>189383105</v>
      </c>
      <c r="H666" t="str">
        <f>other_hotels_test!K666</f>
        <v>I had the pleasure of staying twice at the Fullerton Hotel about ten years ago for business. At the time the hotel was the best hotel where I had stayed at in the world. Fast forward ten years to 2013 when I decided to arrange a holiday for my girlfriend and I to Singapore. Although my previous experience with the Fullerton had been for business I decided to go with the Fullerton due to its location within the city the fabulous breakfast buffet and the quality of service. My only reservation was that many years had passed since my last visit and hotels even the best ones sometimes falter in quality due to complacency. Since I started planning our trip over six months in advance I was able to secure a good rate and request a quay room with a Marina Bay view. Although I received written confirmation of my request for the view I was skeptical if they would remember six months later when we checked in. We arrived at the hotel after midnight. The bellhop took care of our luggage and delivered it to our room. The check-in process went smoothly and the staff even anticipated my questions about the breakfast (which I made sure to include in our rate) and wireless internet (which worked flawlessly during our stay). And indeed we were placed in one of the Marina Bay facing quay rooms on the sixth floor of the hotel. The room was just about perfect for our purposes: gorgeous daytime and nighttime view of the Marina Bay spacious washroom all the requisite amenities and outstanding housekeeping twice a day. As an iPrestige member we also received complimentary bottled water which is a nice touch given the heat and humidity in Singapore. I think some might consider the room itself small but I thought that any additional space would simply have been wasted on us (staying as a couple). We probably should have looked more at the pillow menu offerings but it was hard to say how much our exhaustion was due to jet lag coming from North America and how much was due to the bedding. Towards the end of the trip I was sleeping like a baby. The room alone was worth the price of admission but we also enjoyed the breakfast buffet each day of our stay. We also dropped by the Post Bar for an evening drink and snack on two occasions. And on our last evening we treated ourselves to sweets from the Fullerton Cake Boutique. We didn't get a chance to use the swimming pool on this trip but from my previous experience I enjoyed spending time there just wading in the infinity pool overlooking Boat Quay. One of the consistent highlights from my most recent stay and prior visits ten years ago is the quality of service exhibited by all the staff (i.e. bellhop housekeeper hostess concierge etc.). Everyone is friendly and will do what is necessary to meet (and occasionally exceed) one's needs. On this visit we had been putting off dinner reservations until the afternoon prior to dinner. The concierge offered a pair of suggestions made the reservations on my behalf and hand-delivered the reservation confirmation to our room. The hotel location is also hard to beat whether in Singapore for business or for pleasure. Downtown and Boat Quay are within a short walking distance and many other locations can also be reached on foot. For exploring Singapore we picked up a tourist passes for the MRT (Singapore mass transit system) and the Raffles Place stop is a mere 5-10 minutes away on foot. The Fullerton Hotel is definitely geared more for the business traveler but at the same time it affords a sense of classic elegance to the more casual traveler. For example we arrived at the beginning of the Christmas holiday season and the hotel lobby had numerous holiday decorations. Musicians performing live Christmas music was also a really nice touch for those enjoying their afternoon tea in the lobby area. Perhaps I am blinded by my multiple positive experiences at the Fullerton in Singapore but I do not have any negative criticisms to add to this review (or they were so inconsequential than listing them would be petty on my part). I don't think that the hotel is for everyone - it is expensive although the cost is in-line with other five-star hotels. As of right now the Fullerton is still one of the top two or three hotels where I have stayed.</v>
      </c>
    </row>
    <row r="667" spans="1:8">
      <c r="A667">
        <f>other_hotels_test!A667</f>
        <v>666</v>
      </c>
      <c r="B667" t="str">
        <f>MID(other_hotels_test!F667,FIND("-r",other_hotels_test!F667,1)+2,9)</f>
        <v>189383105</v>
      </c>
      <c r="C667" t="str">
        <f>other_hotels_test!J667</f>
        <v>“Historical beauty on the river”</v>
      </c>
      <c r="D667" t="str">
        <f>Formatted!N667</f>
        <v>Reviewed 2 January 2014</v>
      </c>
      <c r="E667" t="str">
        <f>Formatted!D667</f>
        <v>5 of 5 stars</v>
      </c>
      <c r="F667" t="str">
        <f>Formatted!E667</f>
        <v xml:space="preserve">5 </v>
      </c>
      <c r="G667" t="str">
        <f t="shared" si="10"/>
        <v>189383105</v>
      </c>
      <c r="H667" t="str">
        <f>other_hotels_test!K667</f>
        <v>Straits club room was worth the added expense if you love breakfast and want to experience high tea. The breakfast had buffet and custom choices for both Asian and American/British breakfast and the high tea in a reserved part of the lobby came with your choice of beverage and lovely snacks all free. The room was large with an awesome bathroom with separate walk in multispray shower bathtub W.C. Room and automated controls for all lts and drapes near bedside. The fitness area open 24/7 was equipped  there is also an outdoor pool and spa. Multiple restaurants in the hotel and the lower floor has access to one Fullerton place on the river without trying to cross traffic.</v>
      </c>
    </row>
    <row r="668" spans="1:8">
      <c r="A668">
        <f>other_hotels_test!A668</f>
        <v>667</v>
      </c>
      <c r="B668" t="str">
        <f>MID(other_hotels_test!F668,FIND("-r",other_hotels_test!F668,1)+2,9)</f>
        <v>189383105</v>
      </c>
      <c r="C668" t="str">
        <f>other_hotels_test!J668</f>
        <v>“The Hotel Overcharges You For Booking A taxi With Them”</v>
      </c>
      <c r="D668" t="str">
        <f>Formatted!N668</f>
        <v>Reviewed 1 January 2014</v>
      </c>
      <c r="E668" t="str">
        <f>Formatted!D668</f>
        <v>3 of 5 stars</v>
      </c>
      <c r="F668" t="str">
        <f>Formatted!E668</f>
        <v xml:space="preserve">3 </v>
      </c>
      <c r="G668" t="str">
        <f t="shared" si="10"/>
        <v>189383105</v>
      </c>
      <c r="H668" t="str">
        <f>other_hotels_test!K668</f>
        <v>I booked the 6 course Chinese meal with free flowing Champagne for New Year. This also came with a band and a balloon drop. The service inside the restaurant was really good and so was the band. The most disappointing thing about the evening. Was waiting 3 hours in a q at the hotel for a taxi and never got one. When my husband and I went to see if we could flag one down there was 5 white limo taxis cars sitting in the tunnel round the corner from the hotel when I asked the taxi driver if we could get a taxi he said its a 60 dollar booking fee but you have to book that at the hotel. We had a 7 seater car take us to the hotel and the booking fee for that was only 18 dollars. When I asked at the desk for the manager I heard the staff at desk saying it was 60 dollars booking fee for a taxi when I questioned the hotel he denied it. I would suggest organising your own taxis when staying at this hotel.</v>
      </c>
    </row>
    <row r="669" spans="1:8">
      <c r="A669">
        <f>other_hotels_test!A669</f>
        <v>668</v>
      </c>
      <c r="B669" t="str">
        <f>MID(other_hotels_test!F669,FIND("-r",other_hotels_test!F669,1)+2,9)</f>
        <v>189383105</v>
      </c>
      <c r="C669" t="str">
        <f>other_hotels_test!J669</f>
        <v>“Dated rooms mediocre service delivery”</v>
      </c>
      <c r="D669" t="str">
        <f>Formatted!N669</f>
        <v>Reviewed 31 December 2013</v>
      </c>
      <c r="E669" t="str">
        <f>Formatted!D669</f>
        <v>3 of 5 stars</v>
      </c>
      <c r="F669" t="str">
        <f>Formatted!E669</f>
        <v xml:space="preserve">3 </v>
      </c>
      <c r="G669" t="str">
        <f t="shared" si="10"/>
        <v>189383105</v>
      </c>
      <c r="H669" t="str">
        <f>other_hotels_test!K669</f>
        <v>Stayed on 20 Dec 13 in a courtyard room. Beneath its gorgeous and historic shell the rooms are dated and the service delivery is expedient bordering impatient. First impressions: hotel was very crowded and noisy from a themed corporate dinner event. Ambience definitely not what you would expect from a luxury hotel. Check-in: staff was inflexible and impatient. Asked for late check-out but was denied at first instance. Had to escalate to her supervisor. While I was speaking she pushed a form and interrupted me midway to request I sign it which I thought was rude. Essentially I got the feeling that she wanted to process me ASAP and move on. Room: dated but clean and spacious. Bath was nicely done with separate bath and shower. Breakfast: good spread but crowded. There was a line for breakfast first time that I had experienced in a "luxury" hotel. Here's the kicker: at the traditional toast live station i requested for a butter toast (i.e. No kaya - which is a local traditional jam). The staff immediately denied the request saying that it standard (i.e. The toast must be spread with kaya + butter). I fail to understand how challenging can it be for the staff to prepare a set without kaya. We sat al fresco so a bird came swooping down on our breakfast when we were away. Staff Jenelyn conscientiously stood by our table to inform us when we got back and facilitated our transfer to another table. Check-out: was a mess because of the crowd. But staff Harris handled it well. Others: bake shop staff Paul's service was sincere and friendly. Kudos. In summary the property can have a nice exterior. But properly trained staff makes a real difference especially when it's supposed to be a luxury hotel.</v>
      </c>
    </row>
    <row r="670" spans="1:8">
      <c r="A670">
        <f>other_hotels_test!A670</f>
        <v>669</v>
      </c>
      <c r="B670" t="str">
        <f>MID(other_hotels_test!F670,FIND("-r",other_hotels_test!F670,1)+2,9)</f>
        <v>189383105</v>
      </c>
      <c r="C670" t="str">
        <f>other_hotels_test!J670</f>
        <v>“Creating beautiful memories....”</v>
      </c>
      <c r="D670" t="str">
        <f>Formatted!N670</f>
        <v>Reviewed 31 December 2013</v>
      </c>
      <c r="E670" t="str">
        <f>Formatted!D670</f>
        <v>5 of 5 stars</v>
      </c>
      <c r="F670" t="str">
        <f>Formatted!E670</f>
        <v xml:space="preserve">5 </v>
      </c>
      <c r="G670" t="str">
        <f t="shared" si="10"/>
        <v>189383105</v>
      </c>
      <c r="H670" t="str">
        <f>other_hotels_test!K670</f>
        <v>We stayed in a Heritage room which was well sized and amenities were of a good quality. The bed was slightly firm and extremely comfortable. TV was of a good size. We visited the pool in the afternoon and the staff on duty was very professional extremely attentive and went out of his way to ensure that every single guest was comfortable and received what they needed. I enjoyed a most pleasant dinner at the Jade Restaurant. The food was delectable very professional service and everyone had a smile on their face despite the busy-ness. It was an absolute delight to my 2 year old when Santa Claus made his rounds and presented her with the Fullerton Bear. That night a member of the Front Office team came up to my room with a very beautifully arranged plate of sweets and a Santa bear for my daughter. That of course scored major points for us and made the night a very happy one as my daughter hugged both bears to sleep. The next morning's breakfast at the Courtyard was impressive. The selection was good and food of a high quality. And I've to make special mention of the Kitchen staffs I've worked in so many Hotels and stayed in so many globally and never once has any kitchen staff ever bothered about the guests much but here at the Courtyard for the 1st time not 1 but at least 3 different kitchen staffs stopped to ask me how they can help when I appeared lost or in need of something. I was looking for a bottle of yakult for my daughter and it seemed they'd run out because there weren't any. 1 staff whom I remembered to be someone manning the live cooking stations below (eggs or something) was rushing with some food but he stopped and asked how he could help me and when I mentioned that I was looking for Yakult he assured me that the chef in charge will be replenishing soon then he wanted to walk off but seeing me standing there he politely asked me to hold on went into the kitchen and brought 3 different flavours out so I could choose. Let me tell you this gesture alone was beyond impressive for me! I would've promoted him there and then if I were the Executive Chef! All in all a most wonderful experience at this beautiful hotel. I would absolutely recommend this hotel to everyone.</v>
      </c>
    </row>
    <row r="671" spans="1:8">
      <c r="A671">
        <f>other_hotels_test!A671</f>
        <v>670</v>
      </c>
      <c r="B671" t="str">
        <f>MID(other_hotels_test!F671,FIND("-r",other_hotels_test!F671,1)+2,9)</f>
        <v>129902948</v>
      </c>
      <c r="C671" t="str">
        <f>other_hotels_test!J671</f>
        <v>“great hotel in great location”</v>
      </c>
      <c r="D671" t="str">
        <f>Formatted!N671</f>
        <v>Reviewed 14 May 2012</v>
      </c>
      <c r="E671" t="str">
        <f>Formatted!D671</f>
        <v>5 of 5 stars</v>
      </c>
      <c r="F671" t="str">
        <f>Formatted!E671</f>
        <v xml:space="preserve">5 </v>
      </c>
      <c r="G671" t="str">
        <f t="shared" si="10"/>
        <v>129902948</v>
      </c>
      <c r="H671" t="str">
        <f>other_hotels_test!K671</f>
        <v>I recently stayed at this hotel and it is located in a great location with awesome service. The pool is a must visit and so is the lunch buffet. Comparing to other hotels in Singapore the breakfast buffet at Fullerton was not as good with less variety and pricey. The staff was extremely good and attentive. Unfortunately I got a room with a view of the inner lobby. Do try to get a room with a good view if you can. Will definitely go back again.</v>
      </c>
    </row>
    <row r="672" spans="1:8">
      <c r="A672">
        <f>other_hotels_test!A672</f>
        <v>671</v>
      </c>
      <c r="B672" t="str">
        <f>MID(other_hotels_test!F672,FIND("-r",other_hotels_test!F672,1)+2,9)</f>
        <v>129902948</v>
      </c>
      <c r="C672" t="str">
        <f>other_hotels_test!J672</f>
        <v>“Great Hotel - Great Location”</v>
      </c>
      <c r="D672" t="str">
        <f>Formatted!N672</f>
        <v>Reviewed 14 May 2012</v>
      </c>
      <c r="E672" t="str">
        <f>Formatted!D672</f>
        <v>5 of 5 stars</v>
      </c>
      <c r="F672" t="str">
        <f>Formatted!E672</f>
        <v xml:space="preserve">5 </v>
      </c>
      <c r="G672" t="str">
        <f t="shared" si="10"/>
        <v>129902948</v>
      </c>
      <c r="H672" t="str">
        <f>other_hotels_test!K672</f>
        <v>I've stayed in numerous hotels in Singapore but I keep going back to The Fullerton. It's a colonial-era building that was originally the General Post Office and it's been beautifully renovated. It's very convenient to the banking district but also adjacent to one of the quays so at night you can walk 5 minutes from the hotel and find virtually any type of food you want. Some of the rooms are a little wonky e.g. oval but they are consistently spacious in size. The bathrooms are beautiful and the hotel is very generous in terms of amenities - not a dinky little kit but a large kit with top quality items. The bathroom is also stocked with thick soft towels (lots of them) and bathrobes. The linens on the bed are top quality and the bed very comfortable. The service at the hotel is terrific - unobtrusive - and the room is cleaned in a very timely manner (not the case with many hotels). The F&amp;B venues are all excellent. My favorite is the main restaurant - it is on the river and there is a choice of indoor or outdoor dining. The selection of food is excellent as it the service. You can't go wrong with a stay at The Fullerton.</v>
      </c>
    </row>
    <row r="673" spans="1:8">
      <c r="A673">
        <f>other_hotels_test!A673</f>
        <v>672</v>
      </c>
      <c r="B673" t="str">
        <f>MID(other_hotels_test!F673,FIND("-r",other_hotels_test!F673,1)+2,9)</f>
        <v>129902948</v>
      </c>
      <c r="C673" t="str">
        <f>other_hotels_test!J673</f>
        <v>“Won't look for another hotel if I ever return”</v>
      </c>
      <c r="D673" t="str">
        <f>Formatted!N673</f>
        <v>Reviewed 12 May 2012</v>
      </c>
      <c r="E673" t="str">
        <f>Formatted!D673</f>
        <v>5 of 5 stars</v>
      </c>
      <c r="F673" t="str">
        <f>Formatted!E673</f>
        <v xml:space="preserve">5 </v>
      </c>
      <c r="G673" t="str">
        <f t="shared" si="10"/>
        <v>129902948</v>
      </c>
      <c r="H673" t="str">
        <f>other_hotels_test!K673</f>
        <v>Ideal situation awesome views tasteful interior. Sophisticated elegance and old world charm. Was expensive but the Singapore is expensive anyway.</v>
      </c>
    </row>
    <row r="674" spans="1:8">
      <c r="A674">
        <f>other_hotels_test!A674</f>
        <v>673</v>
      </c>
      <c r="B674" t="str">
        <f>MID(other_hotels_test!F674,FIND("-r",other_hotels_test!F674,1)+2,9)</f>
        <v>129902948</v>
      </c>
      <c r="C674" t="str">
        <f>other_hotels_test!J674</f>
        <v>“Beautiful Hotel Fantastic Location”</v>
      </c>
      <c r="D674" t="str">
        <f>Formatted!N674</f>
        <v>Reviewed 12 May 2012</v>
      </c>
      <c r="E674" t="str">
        <f>Formatted!D674</f>
        <v>5 of 5 stars</v>
      </c>
      <c r="F674" t="str">
        <f>Formatted!E674</f>
        <v xml:space="preserve">5 </v>
      </c>
      <c r="G674" t="str">
        <f t="shared" si="10"/>
        <v>129902948</v>
      </c>
      <c r="H674" t="str">
        <f>other_hotels_test!K674</f>
        <v>A colleague of mine recommended I stay at the Fullerton so my husband and I booked a weekend stay here during a quick getaway to Singapore. We had previously stayed at the Shangri-La and Marina Bay Sands and really enjoyed both hotels. When we arrived at the Fullerton I was immediately impressed by the location of the hotel. It sits between Marina Bay (across the street from Merlion Park) and the Singapore River / Asian Civilizations Museum. The check in process was smooth so we dropped our bags and walked along the river stopping for tapas along the water. We then decided to hit the pool which over looks the river. I've never been swimming so close to skyscrapers! It was quite peaceful. After our relaxing swim we walked over to Lau Pa Sat (10 min walk) for some good hawker food. Then back along the bay to see the Merlion and watch the light show at Marina Bay Sands. Why am I detailing our itinerary? I couldn't believe how easily we hit the ground running in Singapore. The only thing we're not close to is the shopping malls on Orchard Rd. We will go to the Shoppes at Marina Bay Sands instead. For the business traveler this hotel is very close to the financial district. The ambiance and amenities are fantastic. I loved the high ceiling in my room. Had a good night sleep - really good bed!</v>
      </c>
    </row>
    <row r="675" spans="1:8">
      <c r="A675">
        <f>other_hotels_test!A675</f>
        <v>674</v>
      </c>
      <c r="B675" t="str">
        <f>MID(other_hotels_test!F675,FIND("-r",other_hotels_test!F675,1)+2,9)</f>
        <v>129902948</v>
      </c>
      <c r="C675" t="str">
        <f>other_hotels_test!J675</f>
        <v>“Luxury but abit old”</v>
      </c>
      <c r="D675" t="str">
        <f>Formatted!N675</f>
        <v>Reviewed 10 May 2012</v>
      </c>
      <c r="E675" t="str">
        <f>Formatted!D675</f>
        <v>3 of 5 stars</v>
      </c>
      <c r="F675" t="str">
        <f>Formatted!E675</f>
        <v xml:space="preserve">3 </v>
      </c>
      <c r="G675" t="str">
        <f t="shared" si="10"/>
        <v>129902948</v>
      </c>
      <c r="H675" t="str">
        <f>other_hotels_test!K675</f>
        <v>I stayed in this hotel with my parents for 2 nights. I was actually abit disappointed that we have large rooms with large windows but absolutely no view at all. We choose "courtyard" when we booked the hotel thinking the room will be facing somewhere with gardens but it turns out to be nth...nth at all..just facing inside the hotel. My shower in the bathtub is not working..and you can see it's becos it lacks of maintenance. They have the smallest swimming pool I ever seen but the view is nice. Breakfast are good. Staff are all very helpful and professional. Location is very good with restaurants and bars nearby. MRT is just 5 mins away from the hotel. I think overall experience is good...but would love trying another hotel or may be the newer Fullerton Bay next time.</v>
      </c>
    </row>
    <row r="676" spans="1:8">
      <c r="A676">
        <f>other_hotels_test!A676</f>
        <v>675</v>
      </c>
      <c r="B676" t="str">
        <f>MID(other_hotels_test!F676,FIND("-r",other_hotels_test!F676,1)+2,9)</f>
        <v>89930062-</v>
      </c>
      <c r="C676" t="str">
        <f>other_hotels_test!J676</f>
        <v>“Fullerc#$p”</v>
      </c>
      <c r="D676" t="str">
        <f>Formatted!N676</f>
        <v>Reviewed 16 December 2010</v>
      </c>
      <c r="E676" t="str">
        <f>Formatted!D676</f>
        <v>2 of 5 stars</v>
      </c>
      <c r="F676" t="str">
        <f>Formatted!E676</f>
        <v xml:space="preserve">2 </v>
      </c>
      <c r="G676" t="str">
        <f t="shared" si="10"/>
        <v>89930062-</v>
      </c>
      <c r="H676" t="str">
        <f>other_hotels_test!K676</f>
        <v>Yeah no. I mean a five star hotel with nescafe sachets? come on....are you serious? So many things wrong the first room has a creepy whalesong song eminating from the room could be haunted but honestly far too too over it just couldn't sleep. The shower sink wouldn't work so flooded the bathroom nice touch. Moved to a new room and the TV's busted. I currently have a technician fixing it fnar fnar not. Can't wait to leave. Crap.</v>
      </c>
    </row>
    <row r="677" spans="1:8">
      <c r="A677">
        <f>other_hotels_test!A677</f>
        <v>676</v>
      </c>
      <c r="B677" t="str">
        <f>MID(other_hotels_test!F677,FIND("-r",other_hotels_test!F677,1)+2,9)</f>
        <v>89930062-</v>
      </c>
      <c r="C677" t="str">
        <f>other_hotels_test!J677</f>
        <v>“The perfect spot for a great business trip”</v>
      </c>
      <c r="D677" t="str">
        <f>Formatted!N677</f>
        <v>Reviewed 11 December 2010</v>
      </c>
      <c r="E677" t="str">
        <f>Formatted!D677</f>
        <v>5 of 5 stars</v>
      </c>
      <c r="F677" t="str">
        <f>Formatted!E677</f>
        <v xml:space="preserve">5 </v>
      </c>
      <c r="G677" t="str">
        <f t="shared" si="10"/>
        <v>89930062-</v>
      </c>
      <c r="H677" t="str">
        <f>other_hotels_test!K677</f>
        <v>Perfectly located fantastic style elegant still not cold atmosphere great restaurant with view on the river fantastic pool: my absolute top spot in SIngapore only drawback: extremely costy WIFI</v>
      </c>
    </row>
    <row r="678" spans="1:8">
      <c r="A678">
        <f>other_hotels_test!A678</f>
        <v>677</v>
      </c>
      <c r="B678" t="str">
        <f>MID(other_hotels_test!F678,FIND("-r",other_hotels_test!F678,1)+2,9)</f>
        <v>89930062-</v>
      </c>
      <c r="C678" t="str">
        <f>other_hotels_test!J678</f>
        <v>“Service could be better”</v>
      </c>
      <c r="D678" t="str">
        <f>Formatted!N678</f>
        <v>Reviewed 7 December 2010</v>
      </c>
      <c r="E678" t="str">
        <f>Formatted!D678</f>
        <v>4 of 5 stars</v>
      </c>
      <c r="F678" t="str">
        <f>Formatted!E678</f>
        <v xml:space="preserve">4 </v>
      </c>
      <c r="G678" t="str">
        <f t="shared" si="10"/>
        <v>89930062-</v>
      </c>
      <c r="H678" t="str">
        <f>other_hotels_test!K678</f>
        <v>The room was good service inconsistent. I had a number of issues within 4 hours of arriving. The duty manager listened politely at 4am in the lobby and said he would tell the general manager about them when he arrived. I stayed 4 nights and never heard from the general manager at all and no-one follwed up to see if all was OK....I was expecting an acknowlegement. The restaurant staff housekeeping business centre and room service were all very good. The welcome at reception left alot to be desired - I was given the wrong room so that had to be changed. The concierges varied from very helpful to indifferent. I get the impression that if you are a businessman from certain parts of the globe you are treated as priority. I was told that the management read Trip Advisor - it will be interesting to see if the general manager posts a response. To sum up the Fullerton building is historic the management is not.</v>
      </c>
    </row>
    <row r="679" spans="1:8">
      <c r="A679">
        <f>other_hotels_test!A679</f>
        <v>678</v>
      </c>
      <c r="B679" t="str">
        <f>MID(other_hotels_test!F679,FIND("-r",other_hotels_test!F679,1)+2,9)</f>
        <v>89930062-</v>
      </c>
      <c r="C679" t="str">
        <f>other_hotels_test!J679</f>
        <v>“Top Notch!”</v>
      </c>
      <c r="D679" t="str">
        <f>Formatted!N679</f>
        <v>Reviewed 7 December 2010</v>
      </c>
      <c r="E679" t="str">
        <f>Formatted!D679</f>
        <v>5 of 5 stars</v>
      </c>
      <c r="F679" t="str">
        <f>Formatted!E679</f>
        <v xml:space="preserve">5 </v>
      </c>
      <c r="G679" t="str">
        <f t="shared" si="10"/>
        <v>89930062-</v>
      </c>
      <c r="H679" t="str">
        <f>other_hotels_test!K679</f>
        <v>I stayed at the Fullerton very recently for business and loved every second of it - I wish I was able to stay a few extra days and just enjoy it! The room was absolutely immaculate (one of the cleanest and most well-kept of any I've ever stayed in globally - even when comparing similar class of hotels) and it was nice and quiet. I was fortunate to have a view of the Sands casino and the Singapore Flyer observation wheel - absolutely stunning view. The mattress was firmer than I would have liked but otherwise the bedding and pillows were nice. My only issue was slow service at times (had to wait a bit longer for bags than usual food tray pick up was slow and it took ages one night to reach someone at the front desk to retrieve a message). Otherwise this is truly a spectacular establishment and one I'll be visiting again!</v>
      </c>
    </row>
    <row r="680" spans="1:8">
      <c r="A680">
        <f>other_hotels_test!A680</f>
        <v>679</v>
      </c>
      <c r="B680" t="str">
        <f>MID(other_hotels_test!F680,FIND("-r",other_hotels_test!F680,1)+2,9)</f>
        <v>89930062-</v>
      </c>
      <c r="C680" t="str">
        <f>other_hotels_test!J680</f>
        <v>“Luxury and quiet”</v>
      </c>
      <c r="D680" t="str">
        <f>Formatted!N680</f>
        <v>Reviewed 21 November 2010</v>
      </c>
      <c r="E680" t="str">
        <f>Formatted!D680</f>
        <v>4 of 5 stars</v>
      </c>
      <c r="F680" t="str">
        <f>Formatted!E680</f>
        <v xml:space="preserve">4 </v>
      </c>
      <c r="G680" t="str">
        <f t="shared" si="10"/>
        <v>89930062-</v>
      </c>
      <c r="H680" t="str">
        <f>other_hotels_test!K680</f>
        <v>It starts with beautiful facade inside it's clean clear and very ... impressive. Service is professional friendly and efficient. Rooms very comfortable and clean. The pool is somehow small but sufficient for some relaxing strokes the view from the pool is nice by night. Location is little less convenient for restaurants and shopping</v>
      </c>
    </row>
    <row r="681" spans="1:8">
      <c r="A681">
        <f>other_hotels_test!A681</f>
        <v>680</v>
      </c>
      <c r="B681" t="str">
        <f>MID(other_hotels_test!F681,FIND("-r",other_hotels_test!F681,1)+2,9)</f>
        <v>166673734</v>
      </c>
      <c r="C681" t="str">
        <f>other_hotels_test!J681</f>
        <v>“Excellant location”</v>
      </c>
      <c r="D681" t="str">
        <f>Formatted!N681</f>
        <v>Reviewed 8 July 2013</v>
      </c>
      <c r="E681" t="str">
        <f>Formatted!D681</f>
        <v>4 of 5 stars</v>
      </c>
      <c r="F681" t="str">
        <f>Formatted!E681</f>
        <v xml:space="preserve">4 </v>
      </c>
      <c r="G681" t="str">
        <f t="shared" si="10"/>
        <v>166673734</v>
      </c>
      <c r="H681" t="str">
        <f>other_hotels_test!K681</f>
        <v>This was our second stay at the Fullerton because we enjoyed our first stay there so much. Overall that service is extremely good and we had a prompt reply with our email beforehand. They kindly provided us with a quay room overlooking the Marina Bay and it had a balcony. We enjoyed the views so much that we spent more time in the room than we had initially planned. If you want to venture up to the roof top you need to go through the Lighthouse Restaurant. We went on one of their walking tours which was excellant and took just over an hour the tour guide was very informative and pleasant. It wasn't until later that we found out that we could ask for a coffee machine. We had asked that they clear out the minibar as we had a few drinks that we needed to put in the fridge and they did this promptly. Breakfast was not up to the same standard that we had experienced on our last visit which was over a year ago. I've rated the hotel down because of our checkout experiance. We paid cash and were initially given only an invoice that did not show a credit for the payment and had to ask a couple of times for a receipt. The pool was very enjoyable and the service there was great. If you can get a good deal on the room rates then this is a wonderful hotel to stay at. It is not as immaculate as a new hotel but it's location service and overall facilities are great.</v>
      </c>
    </row>
    <row r="682" spans="1:8">
      <c r="A682">
        <f>other_hotels_test!A682</f>
        <v>681</v>
      </c>
      <c r="B682" t="str">
        <f>MID(other_hotels_test!F682,FIND("-r",other_hotels_test!F682,1)+2,9)</f>
        <v>166673734</v>
      </c>
      <c r="C682" t="str">
        <f>other_hotels_test!J682</f>
        <v>“3 Nights at The Fullerton Singapore- Exceptional Service”</v>
      </c>
      <c r="D682" t="str">
        <f>Formatted!N682</f>
        <v>Reviewed 7 July 2013</v>
      </c>
      <c r="E682" t="str">
        <f>Formatted!D682</f>
        <v>5 of 5 stars</v>
      </c>
      <c r="F682" t="str">
        <f>Formatted!E682</f>
        <v xml:space="preserve">5 </v>
      </c>
      <c r="G682" t="str">
        <f t="shared" si="10"/>
        <v>166673734</v>
      </c>
      <c r="H682" t="str">
        <f>other_hotels_test!K682</f>
        <v>As a special post-cruise treat we booked The Fullerton based on its location right on Marina Bay. From the moment the booking was made the hotel exceeded all expectations. Our request for a balcony room overlooking the bay was met and we were not disappointed with the view especially the nightly laser light show across the bay! The room was roomy comfortable and the amenities excellent. We had a small issue with the toilet but it was repaired promptly...afterall it was an older hotel and we understood problems can happen. Concierge staff were helpful and went out of their way to assist as were the reception team who seemed to remember guest's names easily and provided personalised attention including being escorted out at check-out. The service provided by rhe doormen &amp; bellboys were also exceptional. The only negatives were the room service menu - very expensive so we only dined in once. And the laundry service - again extremely expensive and certainly more businessman focused and not for tourists.</v>
      </c>
    </row>
    <row r="683" spans="1:8">
      <c r="A683">
        <f>other_hotels_test!A683</f>
        <v>682</v>
      </c>
      <c r="B683" t="str">
        <f>MID(other_hotels_test!F683,FIND("-r",other_hotels_test!F683,1)+2,9)</f>
        <v>166673734</v>
      </c>
      <c r="C683" t="str">
        <f>other_hotels_test!J683</f>
        <v>“Great location great ambience”</v>
      </c>
      <c r="D683" t="str">
        <f>Formatted!N683</f>
        <v>Reviewed 6 July 2013</v>
      </c>
      <c r="E683" t="str">
        <f>Formatted!D683</f>
        <v>5 of 5 stars</v>
      </c>
      <c r="F683" t="str">
        <f>Formatted!E683</f>
        <v xml:space="preserve">5 </v>
      </c>
      <c r="G683" t="str">
        <f t="shared" si="10"/>
        <v>166673734</v>
      </c>
      <c r="H683" t="str">
        <f>other_hotels_test!K683</f>
        <v>Fantastic hotel centrally located near Marina Bay and right on the river so short walking distance to all of singapores attractions. Lovely large rooms and helpful friendly staff first part of the week was business and then my wife joined me for the weekend and it served both purposes effortlessly</v>
      </c>
    </row>
    <row r="684" spans="1:8">
      <c r="A684">
        <f>other_hotels_test!A684</f>
        <v>683</v>
      </c>
      <c r="B684" t="str">
        <f>MID(other_hotels_test!F684,FIND("-r",other_hotels_test!F684,1)+2,9)</f>
        <v>166673734</v>
      </c>
      <c r="C684" t="str">
        <f>other_hotels_test!J684</f>
        <v>“Perfect memorable place to stay - met all our needs”</v>
      </c>
      <c r="D684" t="str">
        <f>Formatted!N684</f>
        <v>Reviewed 6 July 2013</v>
      </c>
      <c r="E684" t="str">
        <f>Formatted!D684</f>
        <v>5 of 5 stars</v>
      </c>
      <c r="F684" t="str">
        <f>Formatted!E684</f>
        <v xml:space="preserve">5 </v>
      </c>
      <c r="G684" t="str">
        <f t="shared" si="10"/>
        <v>166673734</v>
      </c>
      <c r="H684" t="str">
        <f>other_hotels_test!K684</f>
        <v>My husband was staying at the Fullerton on a business trip and I joined him for a couple of days while we checked out some accommodation and schooling ahead of our international relocation to Singapore. I cannot fault the Fullerton. In particular we loved the buffet breakfast with the amazing selection beautiful setting and pitch perfect service. Every morning we were greeted by staff who knew us by name and situated with a delicious café latte or a 'detox juice'. The staff are so courteous and friendly leading the way to our table always pointing out the same steps every day lest we trip. Very endearing! The infinity pool while small is lovely and well attended by helpful staff. The location is perfect for strolling at night and any number of fantastic restaurants and bars walking distance from the hotel. We will always remember our stay at the Fullerton with great fondness.</v>
      </c>
    </row>
    <row r="685" spans="1:8">
      <c r="A685">
        <f>other_hotels_test!A685</f>
        <v>684</v>
      </c>
      <c r="B685" t="str">
        <f>MID(other_hotels_test!F685,FIND("-r",other_hotels_test!F685,1)+2,9)</f>
        <v>166673734</v>
      </c>
      <c r="C685" t="str">
        <f>other_hotels_test!J685</f>
        <v>“Great Location Comfortable Rooms”</v>
      </c>
      <c r="D685" t="str">
        <f>Formatted!N685</f>
        <v>Reviewed 5 July 2013</v>
      </c>
      <c r="E685" t="str">
        <f>Formatted!D685</f>
        <v>4 of 5 stars</v>
      </c>
      <c r="F685" t="str">
        <f>Formatted!E685</f>
        <v xml:space="preserve">4 </v>
      </c>
      <c r="G685" t="str">
        <f t="shared" si="10"/>
        <v>166673734</v>
      </c>
      <c r="H685" t="str">
        <f>other_hotels_test!K685</f>
        <v>The Fullerton has a great location. One-night stay in transit seeing some from in Singapore. Pretty large hotel with the typical large hotel “happenings” like weekend weddings and throngs of tourists. Great view from the room. Fullerton has beds with firm mattresses (which I like). Large breakfast buffet with lots of regional options.</v>
      </c>
    </row>
    <row r="686" spans="1:8">
      <c r="A686">
        <f>other_hotels_test!A686</f>
        <v>685</v>
      </c>
      <c r="B686" t="str">
        <f>MID(other_hotels_test!F686,FIND("-r",other_hotels_test!F686,1)+2,9)</f>
        <v>100655041</v>
      </c>
      <c r="C686" t="str">
        <f>other_hotels_test!J686</f>
        <v>“Great location”</v>
      </c>
      <c r="D686" t="str">
        <f>Formatted!N686</f>
        <v>Reviewed 19 March 2011</v>
      </c>
      <c r="E686" t="str">
        <f>Formatted!D686</f>
        <v>4 of 5 stars</v>
      </c>
      <c r="F686" t="str">
        <f>Formatted!E686</f>
        <v xml:space="preserve">4 </v>
      </c>
      <c r="G686" t="str">
        <f t="shared" si="10"/>
        <v>100655041</v>
      </c>
      <c r="H686" t="str">
        <f>other_hotels_test!K686</f>
        <v>Stayed here one night on a business trip. Location is superb and the exterior of the hotel is beautiful. Exttemely striking lobby. Didn't get the chance to check out the pool but according to colleagues its impressive. Room was good - but not spectacular - lighting very harsh. Bathroom perfectly in line with the category although the shower is very small. Overrall the hotel feels like its getting close to a refurb - furniture is a bit chipped etc and feels like it needs replacing. Restaurants seem pricey for the standard. I had an inward facing room which is a big negative - looked over an internal courtyard with no external sunlight. I briefly passed through the lobby of the sister hotel - Fullerton Bay. Although its a modern building it seems more modern and stylish and I would consider this next time if its the same price. All in all a very high quality hotel but not outstanding.</v>
      </c>
    </row>
    <row r="687" spans="1:8">
      <c r="A687">
        <f>other_hotels_test!A687</f>
        <v>686</v>
      </c>
      <c r="B687" t="str">
        <f>MID(other_hotels_test!F687,FIND("-r",other_hotels_test!F687,1)+2,9)</f>
        <v>100655041</v>
      </c>
      <c r="C687" t="str">
        <f>other_hotels_test!J687</f>
        <v>“Very disappointing”</v>
      </c>
      <c r="D687" t="str">
        <f>Formatted!N687</f>
        <v>Reviewed 19 March 2011</v>
      </c>
      <c r="E687" t="str">
        <f>Formatted!D687</f>
        <v>2 of 5 stars</v>
      </c>
      <c r="F687" t="str">
        <f>Formatted!E687</f>
        <v xml:space="preserve">2 </v>
      </c>
      <c r="G687" t="str">
        <f t="shared" si="10"/>
        <v>100655041</v>
      </c>
      <c r="H687" t="str">
        <f>other_hotels_test!K687</f>
        <v>This was supposed to be a romantic stay for myself and my wife but too many things put a spoiler on it. I stayed for 2 nights at the Fullerton. It took a long time to check in with the check in clerk giving me a hard sell to upgrade my room at extra cost. Only after saying "No" 3 times did he finally check me in. Bathroom wasn't cleaned properly - still had hairs in the bath and the plug in the sink would not hold water. The walls were scuffed &amp; dirty near the desk and furniture in a poor state. At check out they tried to charge me for a breakfast I'd never had and for local calls which are shown as "free" on hotels.com. I got a very curt response when I challenged the charges too. I found the location ot be good but there's no shortage of 5 star hotels in Singapore - I'd suggest staying elsewhere.</v>
      </c>
    </row>
    <row r="688" spans="1:8">
      <c r="A688">
        <f>other_hotels_test!A688</f>
        <v>687</v>
      </c>
      <c r="B688" t="str">
        <f>MID(other_hotels_test!F688,FIND("-r",other_hotels_test!F688,1)+2,9)</f>
        <v>100655041</v>
      </c>
      <c r="C688" t="str">
        <f>other_hotels_test!J688</f>
        <v>“Business Meeting Points”</v>
      </c>
      <c r="D688" t="str">
        <f>Formatted!N688</f>
        <v>Reviewed 18 March 2011</v>
      </c>
      <c r="E688" t="str">
        <f>Formatted!D688</f>
        <v>4 of 5 stars</v>
      </c>
      <c r="F688" t="str">
        <f>Formatted!E688</f>
        <v xml:space="preserve">4 </v>
      </c>
      <c r="G688" t="str">
        <f t="shared" si="10"/>
        <v>100655041</v>
      </c>
      <c r="H688" t="str">
        <f>other_hotels_test!K688</f>
        <v>This hotel is well located in Singapore for people aiming to make business contacts. Situated close to boatquay area make your singaporean counterpart easy to reach you by any public transportation while you can enjoy one of Singapore best spot. This hotel is also within walking distance to Esplanade where you can watch art performance and also to several museums and art center. The nightlife within the surrounding hotel area is vibrant. The hotel itself have a good size room and comfortable. The gym ceiling is quite low so if you are tall better to jog outside.</v>
      </c>
    </row>
    <row r="689" spans="1:8">
      <c r="A689">
        <f>other_hotels_test!A689</f>
        <v>688</v>
      </c>
      <c r="B689" t="str">
        <f>MID(other_hotels_test!F689,FIND("-r",other_hotels_test!F689,1)+2,9)</f>
        <v>100655041</v>
      </c>
      <c r="C689" t="str">
        <f>other_hotels_test!J689</f>
        <v>“The Fullerton has lost its shine”</v>
      </c>
      <c r="D689" t="str">
        <f>Formatted!N689</f>
        <v>Reviewed 18 March 2011</v>
      </c>
      <c r="E689" t="str">
        <f>Formatted!D689</f>
        <v>3 of 5 stars</v>
      </c>
      <c r="F689" t="str">
        <f>Formatted!E689</f>
        <v xml:space="preserve">3 </v>
      </c>
      <c r="G689" t="str">
        <f t="shared" si="10"/>
        <v>100655041</v>
      </c>
      <c r="H689" t="str">
        <f>other_hotels_test!K689</f>
        <v>I started going to the fullerton in Singapore maybe 6 years ago and then it was a shining light of the new Singapore. Alas no longer. It is a gloomy expensive business hotel with cranky rooms and dreary decor. There was nothing that I could praise as top-class but nothing dreadful. It's just truly middle of the road and in need of investment if it wasnts to compete with its numerous competitors.</v>
      </c>
    </row>
    <row r="690" spans="1:8">
      <c r="A690">
        <f>other_hotels_test!A690</f>
        <v>689</v>
      </c>
      <c r="B690" t="str">
        <f>MID(other_hotels_test!F690,FIND("-r",other_hotels_test!F690,1)+2,9)</f>
        <v>100655041</v>
      </c>
      <c r="C690" t="str">
        <f>other_hotels_test!J690</f>
        <v>“A hotel with class where the magnificent exterior is reflected throughout”</v>
      </c>
      <c r="D690" t="str">
        <f>Formatted!N690</f>
        <v>Reviewed 13 March 2011</v>
      </c>
      <c r="E690" t="str">
        <f>Formatted!D690</f>
        <v>5 of 5 stars</v>
      </c>
      <c r="F690" t="str">
        <f>Formatted!E690</f>
        <v xml:space="preserve">5 </v>
      </c>
      <c r="G690" t="str">
        <f t="shared" si="10"/>
        <v>100655041</v>
      </c>
      <c r="H690" t="str">
        <f>other_hotels_test!K690</f>
        <v>Although this is my first review of the hotel on Tripadvisor I have stayed here several times before and have never been disappointed. The hotel is located in the former Singapore General Post Office building. Unlike many hotel conversions with this one the grandeur of the exterior is carried through to the interior both to the public spaces and to many of the rooms. Although there is an element of glitz unlike many modern 5 star hotels this hasn't been "blinged" to within an inch of it's life. The 25 metre outdoor swimming pool is a gem. On the one side are the imposing pillars of the hotel facade whilst on the other is the Singapore River. It is an infinity pool designed to give you the impression that you are swimming in the river! The room was very well equipped with all you might need on a business or leisure stay. The bed was very comfortable (there is also a pillow menu). The blackout curtains worked well and the A/C is not intrusive. The breakfast buffet is of a high quality and represents good value. The only warning I would give to other travellers is be aware that 'Courtyard' rooms look on to the atrium/lobby and do not have an exterior view.</v>
      </c>
    </row>
    <row r="691" spans="1:8">
      <c r="A691">
        <f>other_hotels_test!A691</f>
        <v>690</v>
      </c>
      <c r="B691" t="str">
        <f>MID(other_hotels_test!F691,FIND("-r",other_hotels_test!F691,1)+2,9)</f>
        <v>196498009</v>
      </c>
      <c r="C691" t="str">
        <f>other_hotels_test!J691</f>
        <v>“A great stay”</v>
      </c>
      <c r="D691" t="str">
        <f>Formatted!N691</f>
        <v>Reviewed 7 March 2014</v>
      </c>
      <c r="E691" t="str">
        <f>Formatted!D691</f>
        <v>4 of 5 stars</v>
      </c>
      <c r="F691" t="str">
        <f>Formatted!E691</f>
        <v xml:space="preserve">4 </v>
      </c>
      <c r="G691" t="str">
        <f t="shared" si="10"/>
        <v>196498009</v>
      </c>
      <c r="H691" t="str">
        <f>other_hotels_test!K691</f>
        <v>We normally stay at the Shangrila on Orchard road so that is our benchmark. Our agent suggested the Fullerton on this occasion and we were certainly not disappointed We had a great room overlooking the Bay and so had a wonderful view of the light show A tip would be to try the international buffet it was fantastic value the food was wonderful and much more than we could eat All in all great stay in a lovely hotel and you get the feeling that standards don't slip</v>
      </c>
    </row>
    <row r="692" spans="1:8">
      <c r="A692">
        <f>other_hotels_test!A692</f>
        <v>691</v>
      </c>
      <c r="B692" t="str">
        <f>MID(other_hotels_test!F692,FIND("-r",other_hotels_test!F692,1)+2,9)</f>
        <v>196498009</v>
      </c>
      <c r="C692" t="str">
        <f>other_hotels_test!J692</f>
        <v>“Top notch service at perfect location”</v>
      </c>
      <c r="D692" t="str">
        <f>Formatted!N692</f>
        <v>Reviewed 6 March 2014</v>
      </c>
      <c r="E692" t="str">
        <f>Formatted!D692</f>
        <v>5 of 5 stars</v>
      </c>
      <c r="F692" t="str">
        <f>Formatted!E692</f>
        <v xml:space="preserve">5 </v>
      </c>
      <c r="G692" t="str">
        <f t="shared" si="10"/>
        <v>196498009</v>
      </c>
      <c r="H692" t="str">
        <f>other_hotels_test!K692</f>
        <v>Stayed 7 nights in The Fullerton to celebrate our 20th wedding anniversary by playing golf and having fun in Singapore. It all started with efficient check-in followed by greetings from the hotel management. I mentioned our milestone when making the reservation and asked a room on upper floor. Booked Quay Room with King Bed and what did I get? Something much more than I expected. I knew The Fullerton is centre point of almost anything interesting in Singapore but yet I could not believe my eyes (enclosed photo). Pros: + Location. Cannot get any better no matter what might be said about other hotels in the city. + View from the room. Priceless. + Friendly and über efficient staff. Kudos to two charming doormen and poolside manager (Sall?) who served us with constant smile on their faces.You need a taxi? There. Golf bags to be taken care of. Done. Towels or cold drinks. On their way. +Housekeeping is discreet and courteous but insanely effective. Every time we returned to our room it was miraculously cleaned and our belongings were in military order. + Breakfast. Sumptuous and delicious. Gained over 2 kilos in just 7 days. Cons: - No bananas in the breakfast. Yes this is very minor considering the variety and quality of food but as an avid runner and golfer I sometimes need something to grab for the road. - Some competitors may offer bigger and newer rooms but given The Fullerton's pivotal location and level of service it does not matter really. Would I visit The Fullerton again? Absolutely. It just became my new reference which everything else is measured against. (Previous reference: The Capitol Hotel Tokyu)</v>
      </c>
    </row>
    <row r="693" spans="1:8">
      <c r="A693">
        <f>other_hotels_test!A693</f>
        <v>692</v>
      </c>
      <c r="B693" t="str">
        <f>MID(other_hotels_test!F693,FIND("-r",other_hotels_test!F693,1)+2,9)</f>
        <v>196498009</v>
      </c>
      <c r="C693" t="str">
        <f>other_hotels_test!J693</f>
        <v>“Superb !”</v>
      </c>
      <c r="D693" t="str">
        <f>Formatted!N693</f>
        <v>Reviewed 4 March 2014</v>
      </c>
      <c r="E693" t="str">
        <f>Formatted!D693</f>
        <v>5 of 5 stars</v>
      </c>
      <c r="F693" t="str">
        <f>Formatted!E693</f>
        <v xml:space="preserve">5 </v>
      </c>
      <c r="G693" t="str">
        <f t="shared" si="10"/>
        <v>196498009</v>
      </c>
      <c r="H693" t="str">
        <f>other_hotels_test!K693</f>
        <v>Visited Singapore many times previously but this hotel made the stay something very special. Fantastic location tasteful decor in-keeping with colonial heritage excellent staff. Food at every outlet was pure perfection. Can't stay anywhere else now that we have been this spoiled. Do not be put off by others saying its a business hotel. Sure its location is ideal for business travel. We visited for recreation and felt it was a perfect choice.</v>
      </c>
    </row>
    <row r="694" spans="1:8">
      <c r="A694">
        <f>other_hotels_test!A694</f>
        <v>693</v>
      </c>
      <c r="B694" t="str">
        <f>MID(other_hotels_test!F694,FIND("-r",other_hotels_test!F694,1)+2,9)</f>
        <v>196498009</v>
      </c>
      <c r="C694" t="str">
        <f>other_hotels_test!J694</f>
        <v>“Faultless”</v>
      </c>
      <c r="D694" t="str">
        <f>Formatted!N694</f>
        <v>Reviewed 3 March 2014</v>
      </c>
      <c r="E694" t="str">
        <f>Formatted!D694</f>
        <v>5 of 5 stars</v>
      </c>
      <c r="F694" t="str">
        <f>Formatted!E694</f>
        <v xml:space="preserve">5 </v>
      </c>
      <c r="G694" t="str">
        <f t="shared" si="10"/>
        <v>196498009</v>
      </c>
      <c r="H694" t="str">
        <f>other_hotels_test!K694</f>
        <v>Stayed in a suite here for the last night of our honeymoon. A chauffeur trasnfer to and from the airport was included which made everything very stress free and easy. The suite was incredible the service perfect. We ate at the Chinese restaurant in the hotel which was very good but probably not up to the standard of the rest of the hotel. Was a pleasure to finally stay in this iconic Singapore hotel. It's expensive but worth it for a special occasion.</v>
      </c>
    </row>
    <row r="695" spans="1:8">
      <c r="A695">
        <f>other_hotels_test!A695</f>
        <v>694</v>
      </c>
      <c r="B695" t="str">
        <f>MID(other_hotels_test!F695,FIND("-r",other_hotels_test!F695,1)+2,9)</f>
        <v>196498009</v>
      </c>
      <c r="C695" t="str">
        <f>other_hotels_test!J695</f>
        <v>“Disappointed”</v>
      </c>
      <c r="D695" t="str">
        <f>Formatted!N695</f>
        <v>Reviewed 2 March 2014</v>
      </c>
      <c r="E695" t="str">
        <f>Formatted!D695</f>
        <v>3 of 5 stars</v>
      </c>
      <c r="F695" t="str">
        <f>Formatted!E695</f>
        <v xml:space="preserve">3 </v>
      </c>
      <c r="G695" t="str">
        <f t="shared" si="10"/>
        <v>196498009</v>
      </c>
      <c r="H695" t="str">
        <f>other_hotels_test!K695</f>
        <v>The Fullerton is an impressive hotel in a great location and very willing friendly staff but the rooms are average business-hotel rooms with good bathrooms and zero character. We expected more. The additional club package was very good value although the cooked breakfast option was poor. I wouldn't choose to stay here again for leisure and it is too expensive for a business hotel as there are (many) others in Singapore with similar pricing but better facilities.</v>
      </c>
    </row>
    <row r="696" spans="1:8">
      <c r="A696">
        <f>other_hotels_test!A696</f>
        <v>695</v>
      </c>
      <c r="B696" t="str">
        <f>MID(other_hotels_test!F696,FIND("-r",other_hotels_test!F696,1)+2,9)</f>
        <v>180200840</v>
      </c>
      <c r="C696" t="str">
        <f>other_hotels_test!J696</f>
        <v>“Very convenient for the CBD”</v>
      </c>
      <c r="D696" t="str">
        <f>Formatted!N696</f>
        <v>Reviewed 8 October 2013</v>
      </c>
      <c r="E696" t="str">
        <f>Formatted!D696</f>
        <v>5 of 5 stars</v>
      </c>
      <c r="F696" t="str">
        <f>Formatted!E696</f>
        <v xml:space="preserve">5 </v>
      </c>
      <c r="G696" t="str">
        <f t="shared" si="10"/>
        <v>180200840</v>
      </c>
      <c r="H696" t="str">
        <f>other_hotels_test!K696</f>
        <v>I love the architecture of this hotel the fact that it once was a post office adds to its charm. It's convenient for the CBD and for the MRT at Raffles Place. If you are here for shopping it's not quite so convenient but neither is it a hardship. Lovely views of the Marina Bay Sands the Singapore Flier the Helix Bridge. All within a comfortable walk. Clarke's Quay and boat trips are also nearby. I particularly like the series of historical sculptures on the banks of the Singapore River very close to the hotel. Service is very good. I ate in the Post Bar and in the less casual Lighthouse. Both were very good.the concierge too was very helpful. I highly recommend The Fullerton</v>
      </c>
    </row>
    <row r="697" spans="1:8">
      <c r="A697">
        <f>other_hotels_test!A697</f>
        <v>696</v>
      </c>
      <c r="B697" t="str">
        <f>MID(other_hotels_test!F697,FIND("-r",other_hotels_test!F697,1)+2,9)</f>
        <v>180200840</v>
      </c>
      <c r="C697" t="str">
        <f>other_hotels_test!J697</f>
        <v>“This is the only place to stay in Singapore”</v>
      </c>
      <c r="D697" t="str">
        <f>Formatted!N697</f>
        <v>Reviewed 8 October 2013</v>
      </c>
      <c r="E697" t="str">
        <f>Formatted!D697</f>
        <v>5 of 5 stars</v>
      </c>
      <c r="F697" t="str">
        <f>Formatted!E697</f>
        <v xml:space="preserve">5 </v>
      </c>
      <c r="G697" t="str">
        <f t="shared" si="10"/>
        <v>180200840</v>
      </c>
      <c r="H697" t="str">
        <f>other_hotels_test!K697</f>
        <v>If you're pontificating and wondering whether to book the Fullerton stop wasting your time reading this review and just book it. If you are worried about the cost then you need to either work a bit harder or sell one of your children. I stayed on the 6th floor overlooking Marina Bay which was refreshingly what I'd requested when I made my reservation. On arrival (and I recommend arranging one the Fullerton's limos to meet you at the airport) you don't waste time standing in a queue to check in you are taken straight to your room and treated like an adult who has stayed in a hotel many times before. There are wide range of highly rated restaurants within the hotel but I love the courtyard which is a fabulous place for afternoon tea or an early evening cocktail. Or both. The staff here are professional and friendly particularly the lovely Malar. The location of the hotel is perfect and there is some interesting history to the building and the surrounding area. Minor negative points.... the chap who showed me to my room needed a clean suit. There were a few leaves and feathers under a table in the room (which were cleaned up the day I moved the table). Oh and the scales in the bathroom didn't work but as a portly bloke I don't need to know how much I weigh! Well worth a visit.</v>
      </c>
    </row>
    <row r="698" spans="1:8">
      <c r="A698">
        <f>other_hotels_test!A698</f>
        <v>697</v>
      </c>
      <c r="B698" t="str">
        <f>MID(other_hotels_test!F698,FIND("-r",other_hotels_test!F698,1)+2,9)</f>
        <v>180200840</v>
      </c>
      <c r="C698" t="str">
        <f>other_hotels_test!J698</f>
        <v>“Beautiful building in a great location. Average rooms”</v>
      </c>
      <c r="D698" t="str">
        <f>Formatted!N698</f>
        <v>Reviewed 8 October 2013</v>
      </c>
      <c r="E698" t="str">
        <f>Formatted!D698</f>
        <v>3 of 5 stars</v>
      </c>
      <c r="F698" t="str">
        <f>Formatted!E698</f>
        <v xml:space="preserve">3 </v>
      </c>
      <c r="G698" t="str">
        <f t="shared" si="10"/>
        <v>180200840</v>
      </c>
      <c r="H698" t="str">
        <f>other_hotels_test!K698</f>
        <v>The building and location - fantastic! However i found the rooms to not match the standard of the exterior. We got upgraded and found we were in a huge room with a large courtyard. A huge room would be great if they fitted it with enough furniture and the courtyard didn't look like a concrete jungle. They happily downgraded us back to the basic room which was much better and had a water view. The beds are comfortable. We are going back for one more night in Singapore and won't be staying here. For the price I don't think it meets the standard. The pool and gym were great.</v>
      </c>
    </row>
    <row r="699" spans="1:8">
      <c r="A699">
        <f>other_hotels_test!A699</f>
        <v>698</v>
      </c>
      <c r="B699" t="str">
        <f>MID(other_hotels_test!F699,FIND("-r",other_hotels_test!F699,1)+2,9)</f>
        <v>180200840</v>
      </c>
      <c r="C699" t="str">
        <f>other_hotels_test!J699</f>
        <v>“Amazing hotel in Sigapore”</v>
      </c>
      <c r="D699" t="str">
        <f>Formatted!N699</f>
        <v>Reviewed 8 October 2013</v>
      </c>
      <c r="E699" t="str">
        <f>Formatted!D699</f>
        <v>5 of 5 stars</v>
      </c>
      <c r="F699" t="str">
        <f>Formatted!E699</f>
        <v xml:space="preserve">5 </v>
      </c>
      <c r="G699" t="str">
        <f t="shared" si="10"/>
        <v>180200840</v>
      </c>
      <c r="H699" t="str">
        <f>other_hotels_test!K699</f>
        <v>This is a beautiful hotel with very high quality service. I loved my stay here and loved the beautiful view of Raffles place. Gym and Swimming pool are great everything was excellent I didn't have anything to complain about which is quite rare! Breakfast selection is great as well bathroom is spacious and love the mirrors. I felt very comfortable the whole time while I was staying at Fullerton.</v>
      </c>
    </row>
    <row r="700" spans="1:8">
      <c r="A700">
        <f>other_hotels_test!A700</f>
        <v>699</v>
      </c>
      <c r="B700" t="str">
        <f>MID(other_hotels_test!F700,FIND("-r",other_hotels_test!F700,1)+2,9)</f>
        <v>180200840</v>
      </c>
      <c r="C700" t="str">
        <f>other_hotels_test!J700</f>
        <v>“Wonderful hotel in great position”</v>
      </c>
      <c r="D700" t="str">
        <f>Formatted!N700</f>
        <v>Reviewed 7 October 2013</v>
      </c>
      <c r="E700" t="str">
        <f>Formatted!D700</f>
        <v>5 of 5 stars</v>
      </c>
      <c r="F700" t="str">
        <f>Formatted!E700</f>
        <v xml:space="preserve">5 </v>
      </c>
      <c r="G700" t="str">
        <f t="shared" si="10"/>
        <v>180200840</v>
      </c>
      <c r="H700" t="str">
        <f>other_hotels_test!K700</f>
        <v>This is a beautiful hotel in all ways. It has been renovated but keeping the grand historical features. It is at the head of the Singapore River with an underground walkway to the Marina Bay area. Our room was well appointed and very comfortable. The only issue was that it faced the central courtyard. I love to be able to see outside and we had no idea what the weather was until we actually walked out of the hotel. The staff were excellent very helpful and friendly. The food as in most 5 star hotels and in Singapore generally is very expensive although we had great reasonably priced tapas at The Post Bar on our last night. The pool area is not large but faces the river and is a great respite from the heat. The umbrellas do not shade in some areas though once the afternoon sun hits. The Fullerton Bay area is generally expensive for eating but it is an easy and lovely walk along the river to Clarke Quay.</v>
      </c>
    </row>
    <row r="701" spans="1:8">
      <c r="A701">
        <f>other_hotels_test!A701</f>
        <v>700</v>
      </c>
      <c r="B701" t="str">
        <f>MID(other_hotels_test!F701,FIND("-r",other_hotels_test!F701,1)+2,9)</f>
        <v>186567853</v>
      </c>
      <c r="C701" t="str">
        <f>other_hotels_test!J701</f>
        <v>“Fantastic architecture but disappointing service”</v>
      </c>
      <c r="D701" t="str">
        <f>Formatted!N701</f>
        <v>Reviewed 3 December 2013</v>
      </c>
      <c r="E701" t="str">
        <f>Formatted!D701</f>
        <v>3 of 5 stars</v>
      </c>
      <c r="F701" t="str">
        <f>Formatted!E701</f>
        <v xml:space="preserve">3 </v>
      </c>
      <c r="G701" t="str">
        <f t="shared" si="10"/>
        <v>186567853</v>
      </c>
      <c r="H701" t="str">
        <f>other_hotels_test!K701</f>
        <v>For the first time in my 20+ trips to Singapore I stayed at The Fullerton as my friends were getting married there. I had always had very romantic notions of The Fullerton with its wonderful exterior and its great reputation. The hotel lobby is gorgeous and the rooms are spacious and designed to be luxurious. However I found the rooms slightly old and run down particularly the bathrooms. The toiletries provided were of poor quality for a 5-start hotel. I was not particularly impressed by the staff generally and the quality of inroom dining. I asked for late checkout on my last day and was informed that this would only be possible if I paid the full rate for 1 additional day (fair enough) and moved to a courtyard room. I felt rather annoyed and a bit cheated as: (i) The staff had to call me back 4 times to arrange for this (ii) They charged me a very high rate for a much worse room than the one I was originally in (iii) Having told me that I'd have to move rooms at 12:30 sharp no one even told me which room I'd be moving to and I had to go through the circus of multiple calls to obtain the key to the new room and get someone to help me move my luggage The Fullerton is a truly beautiful hotel and their afternoon tea looked lovely. The hairdresser at the Salon de Florere was one of the best I've been to. However I feel that the Fullerton is either poorly managed or takes its reputation for granted and feels like it doesn't need to make the effort - unlikely I will ever stay there again...</v>
      </c>
    </row>
    <row r="702" spans="1:8">
      <c r="A702">
        <f>other_hotels_test!A702</f>
        <v>701</v>
      </c>
      <c r="B702" t="str">
        <f>MID(other_hotels_test!F702,FIND("-r",other_hotels_test!F702,1)+2,9)</f>
        <v>186567853</v>
      </c>
      <c r="C702" t="str">
        <f>other_hotels_test!J702</f>
        <v>“Weekends Escape”</v>
      </c>
      <c r="D702" t="str">
        <f>Formatted!N702</f>
        <v>Reviewed 2 December 2013</v>
      </c>
      <c r="E702" t="str">
        <f>Formatted!D702</f>
        <v>4 of 5 stars</v>
      </c>
      <c r="F702" t="str">
        <f>Formatted!E702</f>
        <v xml:space="preserve">4 </v>
      </c>
      <c r="G702" t="str">
        <f t="shared" si="10"/>
        <v>186567853</v>
      </c>
      <c r="H702" t="str">
        <f>other_hotels_test!K702</f>
        <v>Front desk staff service was below our expectations. However I had a very pleasant and enjoyable stay. I booked it at Weekends Escape to celebrate my anniversary and I feel that it was very much worth it. The room reservation staff was excellent. The surroundings were very much peaceful and relaxing which was exactly what I wanted for my staycation. The rooms were nicely decorated and furnished. It was adequately spaced out. To celebrate our anniversary the hotel has arranged a complimentary bottle of red wine and a plate of sweet strawberry for us! Thankiew so much we appreciate it! The in room dining service was very efficiency and pleasant. The food was delicious! Overall our stay was wonderful!</v>
      </c>
    </row>
    <row r="703" spans="1:8">
      <c r="A703">
        <f>other_hotels_test!A703</f>
        <v>702</v>
      </c>
      <c r="B703" t="str">
        <f>MID(other_hotels_test!F703,FIND("-r",other_hotels_test!F703,1)+2,9)</f>
        <v>186567853</v>
      </c>
      <c r="C703" t="str">
        <f>other_hotels_test!J703</f>
        <v>“Classic hotel and a great location ”</v>
      </c>
      <c r="D703" t="str">
        <f>Formatted!N703</f>
        <v>Reviewed 30 November 2013</v>
      </c>
      <c r="E703" t="str">
        <f>Formatted!D703</f>
        <v>5 of 5 stars</v>
      </c>
      <c r="F703" t="str">
        <f>Formatted!E703</f>
        <v xml:space="preserve">5 </v>
      </c>
      <c r="G703" t="str">
        <f t="shared" si="10"/>
        <v>186567853</v>
      </c>
      <c r="H703" t="str">
        <f>other_hotels_test!K703</f>
        <v>This hotel reminds me of the hotels in the US back in the day when they were large and full of marble. When I walked in they had someone playing traditional Christmas music. The wait staff were friendly and the room was big and comfortable. Very classy.</v>
      </c>
    </row>
    <row r="704" spans="1:8">
      <c r="A704">
        <f>other_hotels_test!A704</f>
        <v>703</v>
      </c>
      <c r="B704" t="str">
        <f>MID(other_hotels_test!F704,FIND("-r",other_hotels_test!F704,1)+2,9)</f>
        <v>186567853</v>
      </c>
      <c r="C704" t="str">
        <f>other_hotels_test!J704</f>
        <v>“A Classy Hotel”</v>
      </c>
      <c r="D704" t="str">
        <f>Formatted!N704</f>
        <v>Reviewed 29 November 2013</v>
      </c>
      <c r="E704" t="str">
        <f>Formatted!D704</f>
        <v>4 of 5 stars</v>
      </c>
      <c r="F704" t="str">
        <f>Formatted!E704</f>
        <v xml:space="preserve">4 </v>
      </c>
      <c r="G704" t="str">
        <f t="shared" si="10"/>
        <v>186567853</v>
      </c>
      <c r="H704" t="str">
        <f>other_hotels_test!K704</f>
        <v>We stayed at the Quay Room (with a small balcony) for 3 nights from Nov 21 - 24. The room is relatively small to fit 2 luggages however we cannot compare that with Samui / Phuket resorts. Swimming pool on the 2nd floor is small as well. We experienced warm reception as well as prompt check in. Breakfast buffet is great with wide selections in local western chinese japanese and indian cuisine. Dinner buffet (especially chicken rice) is good and we got 30% off as in-house guest. Location is great and only takes few mins to Raffles Place MRT. Walking distance to One Fullerton and Merlion Park where there are more restaurants.</v>
      </c>
    </row>
    <row r="705" spans="1:8">
      <c r="A705">
        <f>other_hotels_test!A705</f>
        <v>704</v>
      </c>
      <c r="B705" t="str">
        <f>MID(other_hotels_test!F705,FIND("-r",other_hotels_test!F705,1)+2,9)</f>
        <v>186567853</v>
      </c>
      <c r="C705" t="str">
        <f>other_hotels_test!J705</f>
        <v>“Very stylish”</v>
      </c>
      <c r="D705" t="str">
        <f>Formatted!N705</f>
        <v>Reviewed 29 November 2013</v>
      </c>
      <c r="E705" t="str">
        <f>Formatted!D705</f>
        <v>4 of 5 stars</v>
      </c>
      <c r="F705" t="str">
        <f>Formatted!E705</f>
        <v xml:space="preserve">4 </v>
      </c>
      <c r="G705" t="str">
        <f t="shared" si="10"/>
        <v>186567853</v>
      </c>
      <c r="H705" t="str">
        <f>other_hotels_test!K705</f>
        <v>Very stylish with beautiful architecture and iconic external look. The staff were businesslike and competent but for me the hotel lacked a little personal touch. The executive floor with lounge was pleasant and breakfast was good but again it was a little staid in its ways.</v>
      </c>
    </row>
    <row r="706" spans="1:8">
      <c r="A706">
        <f>other_hotels_test!A706</f>
        <v>705</v>
      </c>
      <c r="B706" t="str">
        <f>MID(other_hotels_test!F706,FIND("-r",other_hotels_test!F706,1)+2,9)</f>
        <v>158985636</v>
      </c>
      <c r="C706" t="str">
        <f>other_hotels_test!J706</f>
        <v>“Good location - avoid the breakfast”</v>
      </c>
      <c r="D706" t="str">
        <f>Formatted!N706</f>
        <v>Reviewed 28 April 2013</v>
      </c>
      <c r="E706" t="str">
        <f>Formatted!D706</f>
        <v>3 of 5 stars</v>
      </c>
      <c r="F706" t="str">
        <f>Formatted!E706</f>
        <v xml:space="preserve">3 </v>
      </c>
      <c r="G706" t="str">
        <f>B706</f>
        <v>158985636</v>
      </c>
      <c r="H706" t="str">
        <f>other_hotels_test!K706</f>
        <v>Stayed for 1 night. Very centrally located good clean rooms. Breakfast was a let down. Hot breakfast buffet was mostly cold (including bacon eggs and sausages). Included in my room rate but otherwise not worth paying for. Gym is good although not a large weights section mostly cardio equipment. Probably prefer Mandarin Oriental than Fullerton</v>
      </c>
    </row>
    <row r="707" spans="1:8">
      <c r="A707">
        <f>other_hotels_test!A707</f>
        <v>706</v>
      </c>
      <c r="B707" t="str">
        <f>MID(other_hotels_test!F707,FIND("-r",other_hotels_test!F707,1)+2,9)</f>
        <v>158985636</v>
      </c>
      <c r="C707" t="str">
        <f>other_hotels_test!J707</f>
        <v>“Great foyer.”</v>
      </c>
      <c r="D707" t="str">
        <f>Formatted!N707</f>
        <v>Reviewed 27 April 2013</v>
      </c>
      <c r="E707" t="str">
        <f>Formatted!D707</f>
        <v>3 of 5 stars</v>
      </c>
      <c r="F707" t="str">
        <f>Formatted!E707</f>
        <v xml:space="preserve">3 </v>
      </c>
      <c r="G707" t="str">
        <f t="shared" ref="G707:G769" si="11">B707</f>
        <v>158985636</v>
      </c>
      <c r="H707" t="str">
        <f>other_hotels_test!K707</f>
        <v>The Fullerton is a wonderful old building well positioned on the Quay. It has a magnificent foyer. We were upgraded from a superior room but unfortunately our room was very tired but had a great view of the Quay and Marina Bay Sands.The bathroom however was large and luxurious. Breakfast is terrific....they really spoil one for choice. The staff are excellent. It was a trifle offputting to have a man walking along our balcony sweeping up very slowly as we were not dressed for company.</v>
      </c>
    </row>
    <row r="708" spans="1:8">
      <c r="A708">
        <f>other_hotels_test!A708</f>
        <v>707</v>
      </c>
      <c r="B708" t="str">
        <f>MID(other_hotels_test!F708,FIND("-r",other_hotels_test!F708,1)+2,9)</f>
        <v>158985636</v>
      </c>
      <c r="C708" t="str">
        <f>other_hotels_test!J708</f>
        <v>“Home away from home.”</v>
      </c>
      <c r="D708" t="str">
        <f>Formatted!N708</f>
        <v>Reviewed 27 April 2013</v>
      </c>
      <c r="E708" t="str">
        <f>Formatted!D708</f>
        <v>5 of 5 stars</v>
      </c>
      <c r="F708" t="str">
        <f>Formatted!E708</f>
        <v xml:space="preserve">5 </v>
      </c>
      <c r="G708" t="str">
        <f t="shared" si="11"/>
        <v>158985636</v>
      </c>
      <c r="H708" t="str">
        <f>other_hotels_test!K708</f>
        <v>We have stayed at The Fullerton Hotel on a number of occasions and are still saddened upon our departure. Access from one of the World's great airports is quick and easy the door staff and reception are friendly and most efficient in getting our luggage to our room and us into the Hotel. The accommodation is roomy and the servicing of the rooms is excellent; we always seek rooms overlooking the Bay which is a bonus.. The restaurants offer a great variety of excellent cuisine and the staff are friendly to the extent that many have become friends. It is always great to catch up with friends when travelling! The location suits our needs; we are on the river and its quays the Asian Civilization Museum near the CBD and Chinatown the MRT and an interesting walk to Orchard Road. The Fullerton has old World charm and contemporary service.</v>
      </c>
    </row>
    <row r="709" spans="1:8">
      <c r="A709">
        <f>other_hotels_test!A709</f>
        <v>708</v>
      </c>
      <c r="B709" t="str">
        <f>MID(other_hotels_test!F709,FIND("-r",other_hotels_test!F709,1)+2,9)</f>
        <v>158985636</v>
      </c>
      <c r="C709" t="str">
        <f>other_hotels_test!J709</f>
        <v>“Excellent location and high standards”</v>
      </c>
      <c r="D709" t="str">
        <f>Formatted!N709</f>
        <v>Reviewed 23 April 2013</v>
      </c>
      <c r="E709" t="str">
        <f>Formatted!D709</f>
        <v>5 of 5 stars</v>
      </c>
      <c r="F709" t="str">
        <f>Formatted!E709</f>
        <v xml:space="preserve">5 </v>
      </c>
      <c r="G709" t="str">
        <f t="shared" si="11"/>
        <v>158985636</v>
      </c>
      <c r="H709" t="str">
        <f>other_hotels_test!K709</f>
        <v>I stayed at the Fullerton for one night on business. The location is ideal. Whilst it is on the riverfront and convenient for Boat Quay and the historic areas it is also only a short walk from the CBD. My room was large and we'll equipped. Good free WiFi. The hotel building used to be the post office building and the hotel seems gets the balance between historic hotel and modern high quality service just right. I would definitely reccomend a stay here for business or pleasure.</v>
      </c>
    </row>
    <row r="710" spans="1:8">
      <c r="A710">
        <f>other_hotels_test!A710</f>
        <v>709</v>
      </c>
      <c r="B710" t="str">
        <f>MID(other_hotels_test!F710,FIND("-r",other_hotels_test!F710,1)+2,9)</f>
        <v>158985636</v>
      </c>
      <c r="C710" t="str">
        <f>other_hotels_test!J710</f>
        <v>“Better than I expected”</v>
      </c>
      <c r="D710" t="str">
        <f>Formatted!N710</f>
        <v>Reviewed 22 April 2013</v>
      </c>
      <c r="E710" t="str">
        <f>Formatted!D710</f>
        <v>4 of 5 stars</v>
      </c>
      <c r="F710" t="str">
        <f>Formatted!E710</f>
        <v xml:space="preserve">4 </v>
      </c>
      <c r="G710" t="str">
        <f t="shared" si="11"/>
        <v>158985636</v>
      </c>
      <c r="H710" t="str">
        <f>other_hotels_test!K710</f>
        <v>We were pleasantly surprised by the attentive yet unobtrusive service at the Fullerton Hotel Singapore. I booked a Quay Room with a view of the Marina Bay Sands . It was located at the far end of the building so instead of the full length window /door with a balcony mine had two smaller square windows with no balcony outside.It was also a split level room  with the bathroom and dressing room just next to the entrance and the bedroom down a small flight of steps. The lack of a balcony was slightly disappointing but was compensated by the fact that the room was extremely quiet despite facing a busy road thanks to the thick age old stone walls and sealed windows. Nonetheless  if you wish for a Quay Room with a balcony  do specifically request for one with your booking. Photos can be viewed on Oyster.com.The rooms was cosy and had the usual amenities. There was also a pillow menu and a request for hypoallergenic pillows was followed through without trouble. The mattress was firm yet comfortable and the airconditioning a welcome respite from the humid and oppressive Singapore weather. Breakfast at the Town restaurant started at 630am. We woke up early on the first morning and were surprised to find that there were quite a handful of early risers in the breakfast area. Although it was a Sunday at no time did the breakfast area become unpleasantly overcrowded and the breakfast team worked together seamlessly making it a relaxing place to start the day. There is internal and eternal seating. The latter affords a nice view of the pedestrian and vehicular bridges and also allows one to gaze at the greenery fronting the Asian Civilisations Museum on the opposite bank.However  we chose to enjoy the airconditioning indoors:).The breakfast buffet spread was international and had Japanesewesternlocal delights etc on the menu. My favourite was the poached egg on a bed of creamed spinach serve with a crisp croissant(just nice to mop the runny yolk with). The local dishes like Chinese dim sun lacked finesse as the paper thin skins were not kept moist enough for consumption. The service was attentive- there was somebody to greet you at the door of the restaurantsomeone to walk you to your table and tea and drinks were served fairly promptly. The cost was SGD 40 per person before tax and service charges(About SGD 55 pp after all in). There are two different complimentary tours that can be booked with the concierge. As an effort to promote the history of the are there is a heritage tour with brings your through the history of the Fullerton Hotel building and allows you a glimpse of the Straits Club Room and the Lighthouse on the top of the building. More recently a maritime tour has been added. The guide is Florence a local and she provides a delightful and vivacious introduction into the area. More details of the tours can be viewed on the hotel's website. The location of the hotel is fantastic. A short walk underground brings one to the opposite side of the road where the current owners have purchased and developed the area into One Fullerton- a building that houses a row of restaurants that front Marina bay and allows one to enjoys the sparkling lights reflected off the waters in the evening. Or for a quick cuppa at Starbucks to start the day.Nearby is the Merlion and the Asian Civilisations museum. Foodwise we tried Lau Pa Sat but were sorely disappointed at the terrible(!) food there an ill reflection of the local cuisine(which unfortunately is fast disappearing). A better and tastier selection is offered at the foodcourt called Galleria at Marina Square.The rojak store and Lam's noodles there are quite good! Checkout was efficient and the duty manager kindly walked me to the door when he saw me struggling with my luggage. Ah- it is a place I would consider staying again....</v>
      </c>
    </row>
    <row r="711" spans="1:8">
      <c r="A711">
        <f>other_hotels_test!A711</f>
        <v>710</v>
      </c>
      <c r="B711" t="str">
        <f>MID(other_hotels_test!F711,FIND("-r",other_hotels_test!F711,1)+2,9)</f>
        <v>160184675</v>
      </c>
      <c r="C711" t="str">
        <f>other_hotels_test!J711</f>
        <v>“absolutely stunning.”</v>
      </c>
      <c r="D711" t="str">
        <f>Formatted!N711</f>
        <v>Reviewed 10 May 2013</v>
      </c>
      <c r="E711" t="str">
        <f>Formatted!D711</f>
        <v>5 of 5 stars</v>
      </c>
      <c r="F711" t="str">
        <f>Formatted!E711</f>
        <v xml:space="preserve">5 </v>
      </c>
      <c r="G711" t="str">
        <f t="shared" si="11"/>
        <v>160184675</v>
      </c>
      <c r="H711" t="str">
        <f>other_hotels_test!K711</f>
        <v>if you shop around and get a good deal this must be the place to stay in Singapore great room only the basic but a good size maybe too much furniture but i suppose a business traveller may find the desk useful. very large bathroom with large separate walk in shower. breakfast with Gerry the waiter on the terrace by Cavanagh bridge with the view of boat quay a superb selection very fresh and hot food and the service was just right professional but relaxed its a difficult balance but Gerry really pulls it off. all the staff at this hotel are of a very high calibre and will do all they can for you. the swimming pool is a little small but the setting is surreal. and surprisingly there are times of the day where you can get it all to yourself. the restaurant had some very good specials but the bar prices were just too high and no promotions which kept them empty of patrons not a problem with boat quay just a 3 min walk but not good business if the bar is empty. check in and out fast and efficient and a landmark location .</v>
      </c>
    </row>
    <row r="712" spans="1:8">
      <c r="A712">
        <f>other_hotels_test!A712</f>
        <v>711</v>
      </c>
      <c r="B712" t="str">
        <f>MID(other_hotels_test!F712,FIND("-r",other_hotels_test!F712,1)+2,9)</f>
        <v>160184675</v>
      </c>
      <c r="C712" t="str">
        <f>other_hotels_test!J712</f>
        <v>“Great colonial style hotel”</v>
      </c>
      <c r="D712" t="str">
        <f>Formatted!N712</f>
        <v>Reviewed 9 May 2013</v>
      </c>
      <c r="E712" t="str">
        <f>Formatted!D712</f>
        <v>5 of 5 stars</v>
      </c>
      <c r="F712" t="str">
        <f>Formatted!E712</f>
        <v xml:space="preserve">5 </v>
      </c>
      <c r="G712" t="str">
        <f t="shared" si="11"/>
        <v>160184675</v>
      </c>
      <c r="H712" t="str">
        <f>other_hotels_test!K712</f>
        <v>We stayed two nights at The Fullerton! Overall a hotel with great style that give you al little feeling of the old colonial days. We had a room at the executive floor which gave us free usage of the executive lounge including champagne breakfast. The room was very clean well appointed and had a nice view. We were given the choice of ant allergic cushions and blankets which is very nice because my wife is highly alergic. Location is central for business district as well as for marina bay and other attractions. Stuff was excellent! We had a great corporate rate which included the executive floor as well as one free night so value was great for us!</v>
      </c>
    </row>
    <row r="713" spans="1:8">
      <c r="A713">
        <f>other_hotels_test!A713</f>
        <v>712</v>
      </c>
      <c r="B713" t="str">
        <f>MID(other_hotels_test!F713,FIND("-r",other_hotels_test!F713,1)+2,9)</f>
        <v>160184675</v>
      </c>
      <c r="C713" t="str">
        <f>other_hotels_test!J713</f>
        <v>“Great Hotel with great service”</v>
      </c>
      <c r="D713" t="str">
        <f>Formatted!N713</f>
        <v>Reviewed 9 May 2013</v>
      </c>
      <c r="E713" t="str">
        <f>Formatted!D713</f>
        <v>5 of 5 stars</v>
      </c>
      <c r="F713" t="str">
        <f>Formatted!E713</f>
        <v xml:space="preserve">5 </v>
      </c>
      <c r="G713" t="str">
        <f t="shared" si="11"/>
        <v>160184675</v>
      </c>
      <c r="H713" t="str">
        <f>other_hotels_test!K713</f>
        <v>This is a great hotel and if coming back to Singpore we will go there back again. I was travelling with my wife and my 7 year old doughter. The location of the hotel is just perfect. If you like to run in the morning there is a very good jogging round and a park to the hotel. It is perfectly located in the heart of the city. The pool is just great and also the rooms elegant and up to date. The service is great and the staff is very helpful. Always again.</v>
      </c>
    </row>
    <row r="714" spans="1:8">
      <c r="A714">
        <f>other_hotels_test!A714</f>
        <v>713</v>
      </c>
      <c r="B714" t="str">
        <f>MID(other_hotels_test!F714,FIND("-r",other_hotels_test!F714,1)+2,9)</f>
        <v>160184675</v>
      </c>
      <c r="C714" t="str">
        <f>other_hotels_test!J714</f>
        <v>“That extra touch!”</v>
      </c>
      <c r="D714" t="str">
        <f>Formatted!N714</f>
        <v>Reviewed 9 May 2013</v>
      </c>
      <c r="E714" t="str">
        <f>Formatted!D714</f>
        <v>5 of 5 stars</v>
      </c>
      <c r="F714" t="str">
        <f>Formatted!E714</f>
        <v xml:space="preserve">5 </v>
      </c>
      <c r="G714" t="str">
        <f t="shared" si="11"/>
        <v>160184675</v>
      </c>
      <c r="H714" t="str">
        <f>other_hotels_test!K714</f>
        <v>After arriving 7-8am local time from London with a 4 month old hungry and tired baby The Fullerton Hotel were very accommodating in letting us check in early (check in is normally 2pm). Lovely room service and brilliant location - walking distance to the Marina Bay and Clarke Quay. Definitely will stay here again...........love t!</v>
      </c>
    </row>
    <row r="715" spans="1:8">
      <c r="A715">
        <f>other_hotels_test!A715</f>
        <v>714</v>
      </c>
      <c r="B715" t="str">
        <f>MID(other_hotels_test!F715,FIND("-r",other_hotels_test!F715,1)+2,9)</f>
        <v>160184675</v>
      </c>
      <c r="C715" t="str">
        <f>other_hotels_test!J715</f>
        <v>“Dependable”</v>
      </c>
      <c r="D715" t="str">
        <f>Formatted!N715</f>
        <v>Reviewed 8 May 2013</v>
      </c>
      <c r="E715" t="str">
        <f>Formatted!D715</f>
        <v>4 of 5 stars</v>
      </c>
      <c r="F715" t="str">
        <f>Formatted!E715</f>
        <v xml:space="preserve">4 </v>
      </c>
      <c r="G715" t="str">
        <f t="shared" si="11"/>
        <v>160184675</v>
      </c>
      <c r="H715" t="str">
        <f>other_hotels_test!K715</f>
        <v>You get what you expect although the rooms aren't stunning. The breakfast was excellent. It is in a nice spot although not quite as central as some of the hotels around City Hall but very good for the business district. Frustratingly my mobile phone did not work in my room.</v>
      </c>
    </row>
    <row r="716" spans="1:8">
      <c r="A716">
        <f>other_hotels_test!A716</f>
        <v>715</v>
      </c>
      <c r="B716" t="str">
        <f>MID(other_hotels_test!F716,FIND("-r",other_hotels_test!F716,1)+2,9)</f>
        <v>186785145</v>
      </c>
      <c r="C716" t="str">
        <f>other_hotels_test!J716</f>
        <v>“A relaxing stay”</v>
      </c>
      <c r="D716" t="str">
        <f>Formatted!N716</f>
        <v>Reviewed 5 December 2013</v>
      </c>
      <c r="E716" t="str">
        <f>Formatted!D716</f>
        <v>5 of 5 stars</v>
      </c>
      <c r="F716" t="str">
        <f>Formatted!E716</f>
        <v xml:space="preserve">5 </v>
      </c>
      <c r="G716" t="str">
        <f t="shared" si="11"/>
        <v>186785145</v>
      </c>
      <c r="H716" t="str">
        <f>other_hotels_test!K716</f>
        <v>Had a wonderful 2 night stay at the Fullerton. From quick check-in to a very friendly farewell everything went smoothly. We had a standard room on 3rd floor which overlooked the atrium. The room was very spacious with a lovely bathroom - great lighting bath large shower plenty of bench space and a great mirror set-up for shaving/make-up etc. with good lighting and plenty of large thick towels.. The bed and pillows were very comfortable with quality sheets. Service from staff was always friendly and nothing seemed to be a problem. Also having a 12.00 noon check-out and storage for bags was a plus as we had a late evening flight home. We didn't eat at the hotel although the food looked delicious but did have a few 'cocktails' in the post office bar. They have a complimentary 1 hr tour of the hotel and grounds which gives the history of the building and would thoroughly recommend that you do this - it makes the stay so much more meaningfull - also our guide Florence was delightful. Can't wait to return and would certainly recommend to friends.</v>
      </c>
    </row>
    <row r="717" spans="1:8">
      <c r="A717">
        <f>other_hotels_test!A717</f>
        <v>716</v>
      </c>
      <c r="B717" t="str">
        <f>MID(other_hotels_test!F717,FIND("-r",other_hotels_test!F717,1)+2,9)</f>
        <v>186785145</v>
      </c>
      <c r="C717" t="str">
        <f>other_hotels_test!J717</f>
        <v>“A great experience”</v>
      </c>
      <c r="D717" t="str">
        <f>Formatted!N717</f>
        <v>Reviewed 3 December 2013</v>
      </c>
      <c r="E717" t="str">
        <f>Formatted!D717</f>
        <v>5 of 5 stars</v>
      </c>
      <c r="F717" t="str">
        <f>Formatted!E717</f>
        <v xml:space="preserve">5 </v>
      </c>
      <c r="G717" t="str">
        <f t="shared" si="11"/>
        <v>186785145</v>
      </c>
      <c r="H717" t="str">
        <f>other_hotels_test!K717</f>
        <v>This has to be the best staycation of all hotels that I've been to in Singapore! It was my hubby's birthday and I booked a 3D2N courtyard room for us n my 2 kids. I have asked for a cake n wordings on bed using rose petals as a surprise for him. But We were all pleasantly surprised to see balloons a personal birthday card and even cookies sweets n activity booklets for my kids as well ! They were over the moon! I love the buffet breakfast! The spread is wonderful! And dinner at the lighthouse was awesome! Great food service n view of MBS! We had fun at the pool too. But I felt that its a bit small for such a big hotel. Luckily it wasn't crowded. The room was not very big but it's sufficient for us. The bathroom is huge and I like it that everything is separate. Separate tub shower room n toilet. Would be good to have more hooks for clothes and towels. Service staff is friendly but not personal enough. But I've no complains. Overall I enjoyed my stay n probably will come back again! Next time I will book a suite !</v>
      </c>
    </row>
    <row r="718" spans="1:8">
      <c r="A718">
        <f>other_hotels_test!A718</f>
        <v>717</v>
      </c>
      <c r="B718" t="str">
        <f>MID(other_hotels_test!F718,FIND("-r",other_hotels_test!F718,1)+2,9)</f>
        <v>186785145</v>
      </c>
      <c r="C718" t="str">
        <f>other_hotels_test!J718</f>
        <v>“Historic hotel with atmosphere”</v>
      </c>
      <c r="D718" t="str">
        <f>Formatted!N718</f>
        <v>Reviewed 3 December 2013</v>
      </c>
      <c r="E718" t="str">
        <f>Formatted!D718</f>
        <v>4 of 5 stars</v>
      </c>
      <c r="F718" t="str">
        <f>Formatted!E718</f>
        <v xml:space="preserve">4 </v>
      </c>
      <c r="G718" t="str">
        <f t="shared" si="11"/>
        <v>186785145</v>
      </c>
      <c r="H718" t="str">
        <f>other_hotels_test!K718</f>
        <v>Fullerton Hotel is ideally located right off Boat Key. Being the old Singapore main post office and 100 years history gently restored to todays hotel. Spacious rooms and a really great breakfast buffet (especially sunday's buffet is worth a visit. . . but come on an empty stomach. . . its biiig). The only negatives about the Fullerton is a small and poorly stocked fitness center and an ever returning "fight" for lte check-out without paying 50 % of the day rate for 4 hours extension. . . this should not be an ever returning issue when you stay there every 2nd month but the message hasent gotten through to the management and front desk yet. Its a shame and a topic for frustration for returning business visitors.</v>
      </c>
    </row>
    <row r="719" spans="1:8">
      <c r="A719">
        <f>other_hotels_test!A719</f>
        <v>718</v>
      </c>
      <c r="B719" t="str">
        <f>MID(other_hotels_test!F719,FIND("-r",other_hotels_test!F719,1)+2,9)</f>
        <v>186785145</v>
      </c>
      <c r="C719" t="str">
        <f>other_hotels_test!J719</f>
        <v>“Great Hotel - highly recommend it”</v>
      </c>
      <c r="D719" t="str">
        <f>Formatted!N719</f>
        <v>Reviewed 3 December 2013</v>
      </c>
      <c r="E719" t="str">
        <f>Formatted!D719</f>
        <v>5 of 5 stars</v>
      </c>
      <c r="F719" t="str">
        <f>Formatted!E719</f>
        <v xml:space="preserve">5 </v>
      </c>
      <c r="G719" t="str">
        <f t="shared" si="11"/>
        <v>186785145</v>
      </c>
      <c r="H719" t="str">
        <f>other_hotels_test!K719</f>
        <v>I stayed here with work for 6 nights and I found it to be a very good base in Singapore. The rooms were a good size the breakfast excellent and the amenities wonderful. I would come and stay again and would recommend to friends and family.</v>
      </c>
    </row>
    <row r="720" spans="1:8">
      <c r="A720">
        <f>other_hotels_test!A720</f>
        <v>719</v>
      </c>
      <c r="B720" t="str">
        <f>MID(other_hotels_test!F720,FIND("-r",other_hotels_test!F720,1)+2,9)</f>
        <v>186785145</v>
      </c>
      <c r="C720" t="str">
        <f>other_hotels_test!J720</f>
        <v>“Fantastic architecture but disappointing service”</v>
      </c>
      <c r="D720" t="str">
        <f>Formatted!N720</f>
        <v>Reviewed 3 December 2013</v>
      </c>
      <c r="E720" t="str">
        <f>Formatted!D720</f>
        <v>3 of 5 stars</v>
      </c>
      <c r="F720" t="str">
        <f>Formatted!E720</f>
        <v xml:space="preserve">3 </v>
      </c>
      <c r="G720" t="str">
        <f t="shared" si="11"/>
        <v>186785145</v>
      </c>
      <c r="H720" t="str">
        <f>other_hotels_test!K720</f>
        <v>For the first time in my 20+ trips to Singapore I stayed at The Fullerton as my friends were getting married there. I had always had very romantic notions of The Fullerton with its wonderful exterior and its great reputation. The hotel lobby is gorgeous and the rooms are spacious and designed to be luxurious. However I found the rooms slightly old and run down particularly the bathrooms. The toiletries provided were of poor quality for a 5-start hotel. I was not particularly impressed by the staff generally and the quality of inroom dining. I asked for late checkout on my last day and was informed that this would only be possible if I paid the full rate for 1 additional day (fair enough) and moved to a courtyard room. I felt rather annoyed and a bit cheated as: (i) The staff had to call me back 4 times to arrange for this (ii) They charged me a very high rate for a much worse room than the one I was originally in (iii) Having told me that I'd have to move rooms at 12:30 sharp no one even told me which room I'd be moving to and I had to go through the circus of multiple calls to obtain the key to the new room and get someone to help me move my luggage The Fullerton is a truly beautiful hotel and their afternoon tea looked lovely. The hairdresser at the Salon de Florere was one of the best I've been to. However I feel that the Fullerton is either poorly managed or takes its reputation for granted and feels like it doesn't need to make the effort - unlikely I will ever stay there again...</v>
      </c>
    </row>
    <row r="721" spans="1:8">
      <c r="A721">
        <f>other_hotels_test!A721</f>
        <v>720</v>
      </c>
      <c r="B721" t="str">
        <f>MID(other_hotels_test!F721,FIND("-r",other_hotels_test!F721,1)+2,9)</f>
        <v>189081953</v>
      </c>
      <c r="C721" t="str">
        <f>other_hotels_test!J721</f>
        <v>“Creating beautiful memories....”</v>
      </c>
      <c r="D721" t="str">
        <f>Formatted!N721</f>
        <v>Reviewed 31 December 2013</v>
      </c>
      <c r="E721" t="str">
        <f>Formatted!D721</f>
        <v>5 of 5 stars</v>
      </c>
      <c r="F721" t="str">
        <f>Formatted!E721</f>
        <v xml:space="preserve">5 </v>
      </c>
      <c r="G721" t="str">
        <f t="shared" si="11"/>
        <v>189081953</v>
      </c>
      <c r="H721" t="str">
        <f>other_hotels_test!K721</f>
        <v>We stayed in a Heritage room which was well sized and amenities were of a good quality. The bed was slightly firm and extremely comfortable. TV was of a good size. We visited the pool in the afternoon and the staff on duty was very professional extremely attentive and went out of his way to ensure that every single guest was comfortable and received what they needed. I enjoyed a most pleasant dinner at the Jade Restaurant. The food was delectable very professional service and everyone had a smile on their face despite the busy-ness. It was an absolute delight to my 2 year old when Santa Claus made his rounds and presented her with the Fullerton Bear. That night a member of the Front Office team came up to my room with a very beautifully arranged plate of sweets and a Santa bear for my daughter. That of course scored major points for us and made the night a very happy one as my daughter hugged both bears to sleep. The next morning's breakfast at the Courtyard was impressive. The selection was good and food of a high quality. And I've to make special mention of the Kitchen staffs I've worked in so many Hotels and stayed in so many globally and never once has any kitchen staff ever bothered about the guests much but here at the Courtyard for the 1st time not 1 but at least 3 different kitchen staffs stopped to ask me how they can help when I appeared lost or in need of something. I was looking for a bottle of yakult for my daughter and it seemed they'd run out because there weren't any. 1 staff whom I remembered to be someone manning the live cooking stations below (eggs or something) was rushing with some food but he stopped and asked how he could help me and when I mentioned that I was looking for Yakult he assured me that the chef in charge will be replenishing soon then he wanted to walk off but seeing me standing there he politely asked me to hold on went into the kitchen and brought 3 different flavours out so I could choose. Let me tell you this gesture alone was beyond impressive for me! I would've promoted him there and then if I were the Executive Chef! All in all a most wonderful experience at this beautiful hotel. I would absolutely recommend this hotel to everyone.</v>
      </c>
    </row>
    <row r="722" spans="1:8">
      <c r="A722">
        <f>other_hotels_test!A722</f>
        <v>721</v>
      </c>
      <c r="B722" t="str">
        <f>MID(other_hotels_test!F722,FIND("-r",other_hotels_test!F722,1)+2,9)</f>
        <v>189081953</v>
      </c>
      <c r="C722" t="str">
        <f>other_hotels_test!J722</f>
        <v>“Unbeatable location”</v>
      </c>
      <c r="D722" t="str">
        <f>Formatted!N722</f>
        <v>Reviewed 29 December 2013</v>
      </c>
      <c r="E722" t="str">
        <f>Formatted!D722</f>
        <v>4 of 5 stars</v>
      </c>
      <c r="F722" t="str">
        <f>Formatted!E722</f>
        <v xml:space="preserve">4 </v>
      </c>
      <c r="G722" t="str">
        <f t="shared" si="11"/>
        <v>189081953</v>
      </c>
      <c r="H722" t="str">
        <f>other_hotels_test!K722</f>
        <v>The locations is fantastic on the river and walking distance to many things you will wish to do also right near the MRT which is so easy to use and makes getting around super easy. Staff are brilliant friendly and helpful. Pool lovely. The building it's self has character and charm which some of the modern hotels don't have. Didn't use the gym. Would recommend to others.</v>
      </c>
    </row>
    <row r="723" spans="1:8">
      <c r="A723">
        <f>other_hotels_test!A723</f>
        <v>722</v>
      </c>
      <c r="B723" t="str">
        <f>MID(other_hotels_test!F723,FIND("-r",other_hotels_test!F723,1)+2,9)</f>
        <v>189081953</v>
      </c>
      <c r="C723" t="str">
        <f>other_hotels_test!J723</f>
        <v>“Classic Hotel Great Breakfast”</v>
      </c>
      <c r="D723" t="str">
        <f>Formatted!N723</f>
        <v>Reviewed 29 December 2013</v>
      </c>
      <c r="E723" t="str">
        <f>Formatted!D723</f>
        <v>4 of 5 stars</v>
      </c>
      <c r="F723" t="str">
        <f>Formatted!E723</f>
        <v xml:space="preserve">4 </v>
      </c>
      <c r="G723" t="str">
        <f t="shared" si="11"/>
        <v>189081953</v>
      </c>
      <c r="H723" t="str">
        <f>other_hotels_test!K723</f>
        <v>The Fullerton is a great hotel. It is a classic hotel there are a lot of people at the hotel and it is very busy. Upon our arrival we checked in very late from a flight and got a room with 2 beds which we immediately changed and the staff was very accommodating. The hotel is centrally located and is within walking distance to great restaurants and shopping. The breakfast was the best part of our stay Typically I can grab a yogurt and go but The Fullerton had one of the best buffet breakfasts. There were so many things to choose from and they had a very healthy selection. The bombolino's were the best i'ver ever had. The service was great at the hotel and the pool was beautiful to relax at after walking around the city. I would definitely recommend to stay. It's a bit pricey but worth the money.</v>
      </c>
    </row>
    <row r="724" spans="1:8">
      <c r="A724">
        <f>other_hotels_test!A724</f>
        <v>723</v>
      </c>
      <c r="B724" t="str">
        <f>MID(other_hotels_test!F724,FIND("-r",other_hotels_test!F724,1)+2,9)</f>
        <v>189081953</v>
      </c>
      <c r="C724" t="str">
        <f>other_hotels_test!J724</f>
        <v>“Very pleasant stay would recommend. ”</v>
      </c>
      <c r="D724" t="str">
        <f>Formatted!N724</f>
        <v>Reviewed 28 December 2013</v>
      </c>
      <c r="E724" t="str">
        <f>Formatted!D724</f>
        <v>5 of 5 stars</v>
      </c>
      <c r="F724" t="str">
        <f>Formatted!E724</f>
        <v xml:space="preserve">5 </v>
      </c>
      <c r="G724" t="str">
        <f t="shared" si="11"/>
        <v>189081953</v>
      </c>
      <c r="H724" t="str">
        <f>other_hotels_test!K724</f>
        <v>Thoroughly enjoyed our stay here. Was a bit of a splurge for us but was worth it. Our budget doesn't normally allow us to stay a places like this but we thought to give it a try. Booked on their own website where you can get better deals rather than booking websites. We got a quay room and requested a marina view. On our 1st night we weren't able to get my request and had no view because we were only on the 2nd floor but still could see Marina bay Sands. Being on the 2nd floor meant hearing local road traffic but not overbearing. Decent size room beautiful bathroom (and great size with tub and shower) huge doors leading to balcony. On our 2nd and 3rd night my request was met and we moved to a room on the 6th floor which had amazing views of the marina and away from traffic noise! Very similar room layout and size. Only difference was there were 2 bathroom access doors and different light/curtain buttons. Staff were so friendly and helpful. Check in/out was a bit slow but not complaining. Breakfast buffet in my opinion was great. Catered for different cultures and had a wide selection/options in everything. Location was great near shops and sites and can walk to heaps of dining options too. Easy to catch a cab if that suits too. Building was beautiful and had character unlike many other hotels. Overall I had a wonderful experience at Fullerton Hotel and definitely recommend for the 5 star budget.</v>
      </c>
    </row>
    <row r="725" spans="1:8">
      <c r="A725">
        <f>other_hotels_test!A725</f>
        <v>724</v>
      </c>
      <c r="B725" t="str">
        <f>MID(other_hotels_test!F725,FIND("-r",other_hotels_test!F725,1)+2,9)</f>
        <v>189081953</v>
      </c>
      <c r="C725" t="str">
        <f>other_hotels_test!J725</f>
        <v>“If you are tossing between the Fullerton and something else stick with the Fullerton.”</v>
      </c>
      <c r="D725" t="str">
        <f>Formatted!N725</f>
        <v>Reviewed 26 December 2013</v>
      </c>
      <c r="E725" t="str">
        <f>Formatted!D725</f>
        <v>5 of 5 stars</v>
      </c>
      <c r="F725" t="str">
        <f>Formatted!E725</f>
        <v xml:space="preserve">5 </v>
      </c>
      <c r="G725" t="str">
        <f t="shared" si="11"/>
        <v>189081953</v>
      </c>
      <c r="H725" t="str">
        <f>other_hotels_test!K725</f>
        <v>We stayed at another amazing hotel on the marina last year with an amazing attraction which is a must see but the husband and I both agreed that the Fullerton is just as amazing. Check in was quick and easy it was more personal than others. We booked a courtyard room with a view of the hotel foyer/lobby which was fine as we were hardly in the room. Very clean room and most importantly bathroom. Usually luxury hotels forget or ignore the upkeep of their bathrooms eg. Sealants washed out mould smelly wet mouldy smell etc. but not at the Fullerton. Negative point no where to hang hand washed undergarments we wash and wear while on vacation. Breakfast was very good doesn't even compare to the other hotel we've stayed in at the marina. Swimming pool is very nice not as amazing as others but in a different class of its own. The hotel is truly beautiful. Architecture is so breathtaking during the day and night! Very fancy establishment. We stayed during Christmas and the live orchestra and choir were very pleasant. Well done. Next time we will defiantly try the Fullerton on the Bay just to compare! Thank you for a lovely stay Singapore. Oh I forgot to mention the staff were truly helpful defiantly an asset to the Fullerton though that's like the whole of Singapore extremely well mannered people.</v>
      </c>
    </row>
    <row r="726" spans="1:8">
      <c r="A726">
        <f>other_hotels_test!A726</f>
        <v>725</v>
      </c>
      <c r="B726" t="str">
        <f>MID(other_hotels_test!F726,FIND("-r",other_hotels_test!F726,1)+2,9)</f>
        <v>217574815</v>
      </c>
      <c r="C726" t="str">
        <f>other_hotels_test!J726</f>
        <v>“The brunch is just out of this world!!!”</v>
      </c>
      <c r="D726" t="str">
        <f>Formatted!N726</f>
        <v>Reviewed 26 July 2014</v>
      </c>
      <c r="E726" t="str">
        <f>Formatted!D726</f>
        <v>5 of 5 stars</v>
      </c>
      <c r="F726" t="str">
        <f>Formatted!E726</f>
        <v xml:space="preserve">5 </v>
      </c>
      <c r="G726" t="str">
        <f t="shared" si="11"/>
        <v>217574815</v>
      </c>
      <c r="H726" t="str">
        <f>other_hotels_test!K726</f>
        <v>I visited my friend who moved to Singapore &amp; we agreed to try the brunch together at the Fullerton as she hadn't been yet!!! One word...WOW!!!! I have never seen so much food in my life &amp; so much choice!!! There was a fish counter so started with oysters prawns sushi... Then the choice was unbelievable...mini pork belly sausage &amp; mash a crepe counter another hot counter &amp; a choice off the a la carte too (one item each)! I was literally spoilt for choice and only wished I could eat more ;-) ...every mouthful was heaven!!! The pudding counter was just a dream about 20 miniature puddings to pick from!!!....and a cheese board which we didn't even touch (way too full)! Champers was unlimited so when the glass was empty it was full again - magic!!! I think the bill worked out to roughly £80 each money well spent in my eyes as we arrived around 12 &amp; rolled out about 3.30pm!!! Definitely visit - you won't regret it!!!</v>
      </c>
    </row>
    <row r="727" spans="1:8">
      <c r="A727">
        <f>other_hotels_test!A727</f>
        <v>726</v>
      </c>
      <c r="B727" t="str">
        <f>MID(other_hotels_test!F727,FIND("-r",other_hotels_test!F727,1)+2,9)</f>
        <v>217574815</v>
      </c>
      <c r="C727" t="str">
        <f>other_hotels_test!J727</f>
        <v>“Nice short stop over”</v>
      </c>
      <c r="D727" t="str">
        <f>Formatted!N727</f>
        <v>Reviewed 24 July 2014</v>
      </c>
      <c r="E727" t="str">
        <f>Formatted!D727</f>
        <v>4 of 5 stars</v>
      </c>
      <c r="F727" t="str">
        <f>Formatted!E727</f>
        <v xml:space="preserve">4 </v>
      </c>
      <c r="G727" t="str">
        <f t="shared" si="11"/>
        <v>217574815</v>
      </c>
      <c r="H727" t="str">
        <f>other_hotels_test!K727</f>
        <v>Pros: lovely old building central location great service large rooms and bathrooms nespresso in room iPod Dock and very quiet. Cons: expensive pool area small but nice in room and pool area drinks/food very expensive We would stay here again if we found a deal for a discounted rate and we were looking for a nice spot for a night or two stop over in Singapore</v>
      </c>
    </row>
    <row r="728" spans="1:8">
      <c r="A728">
        <f>other_hotels_test!A728</f>
        <v>727</v>
      </c>
      <c r="B728" t="str">
        <f>MID(other_hotels_test!F728,FIND("-r",other_hotels_test!F728,1)+2,9)</f>
        <v>217574815</v>
      </c>
      <c r="C728" t="str">
        <f>other_hotels_test!J728</f>
        <v>“big room with inner view (Worth for money means really good!”</v>
      </c>
      <c r="D728" t="str">
        <f>Formatted!N728</f>
        <v>Reviewed 23 July 2014</v>
      </c>
      <c r="E728" t="str">
        <f>Formatted!D728</f>
        <v>5 of 5 stars</v>
      </c>
      <c r="F728" t="str">
        <f>Formatted!E728</f>
        <v xml:space="preserve">5 </v>
      </c>
      <c r="G728" t="str">
        <f t="shared" si="11"/>
        <v>217574815</v>
      </c>
      <c r="H728" t="str">
        <f>other_hotels_test!K728</f>
        <v>Booked not outside view courtyard view that means can see lobby area from room. But never feel so closed it was very blight and comfortable. Swimming poo is bit small on this class however very luxury feeling. Afternoon tea at lobby also stunning. If you don't care about outside view I will recommend to stay inner room that is also very comfortable. this stay was FEB2013</v>
      </c>
    </row>
    <row r="729" spans="1:8">
      <c r="A729">
        <f>other_hotels_test!A729</f>
        <v>728</v>
      </c>
      <c r="B729" t="str">
        <f>MID(other_hotels_test!F729,FIND("-r",other_hotels_test!F729,1)+2,9)</f>
        <v>217574815</v>
      </c>
      <c r="C729" t="str">
        <f>other_hotels_test!J729</f>
        <v>“Wonderful”</v>
      </c>
      <c r="D729" t="str">
        <f>Formatted!N729</f>
        <v>Reviewed 23 July 2014</v>
      </c>
      <c r="E729" t="str">
        <f>Formatted!D729</f>
        <v>5 of 5 stars</v>
      </c>
      <c r="F729" t="str">
        <f>Formatted!E729</f>
        <v xml:space="preserve">5 </v>
      </c>
      <c r="G729" t="str">
        <f t="shared" si="11"/>
        <v>217574815</v>
      </c>
      <c r="H729" t="str">
        <f>other_hotels_test!K729</f>
        <v>3 of us stayed in a Collyer suite for 4 nights the best deal was direct with the hotel itself very obliging and super responsive with every question. On arrival the greeting was excellent the check in girl Huda was really on the ball. The room was large and well appointed even had a nespresso machine. Bathroom was well equipped and water pressure was excellent. The room came with champagne breakfast at the straits club as well as afternoon tea and evening drinks and canapés. All were top quality. The pool area is great and the view is wonderful. All the staff from c.leaners to bell hops were super polite and more than efficient at their respective jobs. One of the best hotel stays we have ever had thank you Fullerton Hotel.</v>
      </c>
    </row>
    <row r="730" spans="1:8">
      <c r="A730">
        <f>other_hotels_test!A730</f>
        <v>729</v>
      </c>
      <c r="B730" t="str">
        <f>MID(other_hotels_test!F730,FIND("-r",other_hotels_test!F730,1)+2,9)</f>
        <v>133646589</v>
      </c>
      <c r="C730" t="str">
        <f>other_hotels_test!J730</f>
        <v>“Great hotel superb location”</v>
      </c>
      <c r="D730" t="str">
        <f>Formatted!N730</f>
        <v>Reviewed 7 July 2012</v>
      </c>
      <c r="E730" t="str">
        <f>Formatted!D730</f>
        <v>5 of 5 stars</v>
      </c>
      <c r="F730" t="str">
        <f>Formatted!E730</f>
        <v xml:space="preserve">5 </v>
      </c>
      <c r="G730" t="str">
        <f t="shared" si="11"/>
        <v>133646589</v>
      </c>
      <c r="H730" t="str">
        <f>other_hotels_test!K730</f>
        <v>The Fullerton is in a great position on the river and a short walk to almost everywhere. The rooms are of course what you'd expect and the service is top notch. If you are toying with staying at Raffles instead think again. The Fullerton is much better value and has a much better location. No contest.</v>
      </c>
    </row>
    <row r="731" spans="1:8">
      <c r="A731">
        <f>other_hotels_test!A731</f>
        <v>730</v>
      </c>
      <c r="B731" t="str">
        <f>MID(other_hotels_test!F731,FIND("-r",other_hotels_test!F731,1)+2,9)</f>
        <v>133646589</v>
      </c>
      <c r="C731" t="str">
        <f>other_hotels_test!J731</f>
        <v>“Perfect place for business or pleasure”</v>
      </c>
      <c r="D731" t="str">
        <f>Formatted!N731</f>
        <v>Reviewed 6 July 2012</v>
      </c>
      <c r="E731" t="str">
        <f>Formatted!D731</f>
        <v>5 of 5 stars</v>
      </c>
      <c r="F731" t="str">
        <f>Formatted!E731</f>
        <v xml:space="preserve">5 </v>
      </c>
      <c r="G731" t="str">
        <f t="shared" si="11"/>
        <v>133646589</v>
      </c>
      <c r="H731" t="str">
        <f>other_hotels_test!K731</f>
        <v>A great blend of the old and the new. Grand lobby areas and nice bars cafes etc. Service was first class in all areas. Perfectly located for business travellers right alongside the city but also a great spot for tourists too. Loads of bars and restaurants within a five minute walk. Hard to fault aside from the temporary gym as renovations are underway. Fully recommend.</v>
      </c>
    </row>
    <row r="732" spans="1:8">
      <c r="A732">
        <f>other_hotels_test!A732</f>
        <v>731</v>
      </c>
      <c r="B732" t="str">
        <f>MID(other_hotels_test!F732,FIND("-r",other_hotels_test!F732,1)+2,9)</f>
        <v>133646589</v>
      </c>
      <c r="C732" t="str">
        <f>other_hotels_test!J732</f>
        <v>“Excellent Time!!!”</v>
      </c>
      <c r="D732" t="str">
        <f>Formatted!N732</f>
        <v>Reviewed 5 July 2012</v>
      </c>
      <c r="E732" t="str">
        <f>Formatted!D732</f>
        <v>4 of 5 stars</v>
      </c>
      <c r="F732" t="str">
        <f>Formatted!E732</f>
        <v xml:space="preserve">4 </v>
      </c>
      <c r="G732" t="str">
        <f t="shared" si="11"/>
        <v>133646589</v>
      </c>
      <c r="H732" t="str">
        <f>other_hotels_test!K732</f>
        <v>on April 28th 2012.. checked in the Fullerton.. awesome lobby and fragrance..extremely friendly staff..took care of every need of ours.. Excellent breakfast.. worth every penny.. have a wonderful stay</v>
      </c>
    </row>
    <row r="733" spans="1:8">
      <c r="A733">
        <f>other_hotels_test!A733</f>
        <v>732</v>
      </c>
      <c r="B733" t="str">
        <f>MID(other_hotels_test!F733,FIND("-r",other_hotels_test!F733,1)+2,9)</f>
        <v>133646589</v>
      </c>
      <c r="C733" t="str">
        <f>other_hotels_test!J733</f>
        <v>“Still one of the best in Singapore”</v>
      </c>
      <c r="D733" t="str">
        <f>Formatted!N733</f>
        <v>Reviewed 3 July 2012</v>
      </c>
      <c r="E733" t="str">
        <f>Formatted!D733</f>
        <v>5 of 5 stars</v>
      </c>
      <c r="F733" t="str">
        <f>Formatted!E733</f>
        <v xml:space="preserve">5 </v>
      </c>
      <c r="G733" t="str">
        <f t="shared" si="11"/>
        <v>133646589</v>
      </c>
      <c r="H733" t="str">
        <f>other_hotels_test!K733</f>
        <v>Recently in Singapore for business and few days of leisure. Staff very friendly and accommodating. Check in was seamless and very efficient. Regular rooms looking a bit tired but still very comfortable beds/pillows had very good sleep! Bathroom layout is well thought out. Buffet breakfast is huge and has a great variety of dishes from chinese dim sum japanese indian curries breads pastries and fruit. Very convenient for business travelers as it is literally five minute walk to the CBD area (Raffles Place) as waiting for taxis can be difficult at certain times of the day in Singapore. Also MRT is located less than 5 minute walk away for getting around Singapore via the subway. Fullerton Hotel is also a great location for Boat Quay and short walk to Clarke Quay so for bars and mainstream restaurants this hotel is a great choice.</v>
      </c>
    </row>
    <row r="734" spans="1:8">
      <c r="A734">
        <f>other_hotels_test!A734</f>
        <v>733</v>
      </c>
      <c r="B734" t="str">
        <f>MID(other_hotels_test!F734,FIND("-r",other_hotels_test!F734,1)+2,9)</f>
        <v>133646589</v>
      </c>
      <c r="C734" t="str">
        <f>other_hotels_test!J734</f>
        <v>“Simply Brilliant”</v>
      </c>
      <c r="D734" t="str">
        <f>Formatted!N734</f>
        <v>Reviewed 3 July 2012</v>
      </c>
      <c r="E734" t="str">
        <f>Formatted!D734</f>
        <v>5 of 5 stars</v>
      </c>
      <c r="F734" t="str">
        <f>Formatted!E734</f>
        <v xml:space="preserve">5 </v>
      </c>
      <c r="G734" t="str">
        <f t="shared" si="11"/>
        <v>133646589</v>
      </c>
      <c r="H734" t="str">
        <f>other_hotels_test!K734</f>
        <v>Classy hotel maintained to a very high level. Staff attentiveness and level of service is very good as you would expect. I stayed in the exec' floor and the lounge is good with afternoon tea and evening cocktails. It may seem a bit expensive even compared with other Singapore hotels but it really is one of the best and worth the extra. Location is good with easy walking distance to Clarke Quay and the CBD. Highly recommended.</v>
      </c>
    </row>
    <row r="735" spans="1:8">
      <c r="A735">
        <f>other_hotels_test!A735</f>
        <v>734</v>
      </c>
      <c r="B735" t="str">
        <f>MID(other_hotels_test!F735,FIND("-r",other_hotels_test!F735,1)+2,9)</f>
        <v>119999031</v>
      </c>
      <c r="C735" t="str">
        <f>other_hotels_test!J735</f>
        <v>“Lovely view superb bed!”</v>
      </c>
      <c r="D735" t="str">
        <f>Formatted!N735</f>
        <v>Reviewed 1 November 2011</v>
      </c>
      <c r="E735" t="str">
        <f>Formatted!D735</f>
        <v>4 of 5 stars</v>
      </c>
      <c r="F735" t="str">
        <f>Formatted!E735</f>
        <v xml:space="preserve">4 </v>
      </c>
      <c r="G735" t="str">
        <f t="shared" si="11"/>
        <v>119999031</v>
      </c>
      <c r="H735" t="str">
        <f>other_hotels_test!K735</f>
        <v>I booked Fullerton Hotel for my anniversary celebration with my spouse just recently. I was really looking forward to a great time because it's a 5-star hotel and has a splendid view overlooking the Marina Bay area in Singapore. However I did encounter some issues before the check-in date. I wrote an email to their helpdesk regarding a simple enquiry and did not get a reply at all. Hence I called in to the frontdesk instead. Not sure why but I remember the frontdesk staff sounding very frustrated as I made my simply enquiry with a few heaves of sigh here and there. Nevertheless I'm glad got quality service upon check-in. The Quay room that I booked was slightly smaller than expected but still cosy and had its own balcony! The location of the hotel was also great and allowed my spouse and I to get to many great restaurants easily. I came across this gorgeous photo of the pool at night and thought I should have a walk there myself during the evening. Boy did I not regret it! The pool overlooks the Boat Quay area and lively music could be heard from the vicinity quite a charming sight! I had a great night's rest thanks to the heavenly bed. Don't forget to request for foam pillows if the feather pillows are too soft to your liking. We really enjoyed ourselves and had a great weekend. P.S: The Town Restaurant's laksa was superb by the way.</v>
      </c>
    </row>
    <row r="736" spans="1:8">
      <c r="A736">
        <f>other_hotels_test!A736</f>
        <v>735</v>
      </c>
      <c r="B736" t="str">
        <f>MID(other_hotels_test!F736,FIND("-r",other_hotels_test!F736,1)+2,9)</f>
        <v>119999031</v>
      </c>
      <c r="C736" t="str">
        <f>other_hotels_test!J736</f>
        <v>“Perfect!”</v>
      </c>
      <c r="D736" t="str">
        <f>Formatted!N736</f>
        <v>Reviewed 31 October 2011</v>
      </c>
      <c r="E736" t="str">
        <f>Formatted!D736</f>
        <v>5 of 5 stars</v>
      </c>
      <c r="F736" t="str">
        <f>Formatted!E736</f>
        <v xml:space="preserve">5 </v>
      </c>
      <c r="G736" t="str">
        <f t="shared" si="11"/>
        <v>119999031</v>
      </c>
      <c r="H736" t="str">
        <f>other_hotels_test!K736</f>
        <v>We stayed here for 3 nights enroute from London to Sydney the purpose being to relax after a rather busy holiday in Europe. We couldn't have picked a better hotel for this r and r. We were welcomed by the Concierge and escorted to reception on arrival. When we'd checked in the GSA then took us up showed us the workings of our room. We stayed in room 505 which was enormous being only a standard room I was surprised at the size it also had a verandah - though no view as there was a high wall to block street noise - it was nice to look out and see the sunshine of a morning. Breakfast was amazing huge selection and sitting outside on the terrace was a wonderful way to start the day. The staff were friendly and welcoming at all times. I enjoyed the location and although there's many upmarket (pricey) restaurants nearby it's also walking distance to Lau Pa Sat and Gluttons Bay Hawker Centres which offer both cheap and wonderful local food. I will say this is one of the best places I've ever stayed and I would happily return.</v>
      </c>
    </row>
    <row r="737" spans="1:8">
      <c r="A737">
        <f>other_hotels_test!A737</f>
        <v>736</v>
      </c>
      <c r="B737" t="str">
        <f>MID(other_hotels_test!F737,FIND("-r",other_hotels_test!F737,1)+2,9)</f>
        <v>119999031</v>
      </c>
      <c r="C737" t="str">
        <f>other_hotels_test!J737</f>
        <v>“Great Romantic Weekend Away”</v>
      </c>
      <c r="D737" t="str">
        <f>Formatted!N737</f>
        <v>Reviewed 31 October 2011</v>
      </c>
      <c r="E737" t="str">
        <f>Formatted!D737</f>
        <v>5 of 5 stars</v>
      </c>
      <c r="F737" t="str">
        <f>Formatted!E737</f>
        <v xml:space="preserve">5 </v>
      </c>
      <c r="G737" t="str">
        <f t="shared" si="11"/>
        <v>119999031</v>
      </c>
      <c r="H737" t="str">
        <f>other_hotels_test!K737</f>
        <v>Planned a weekend get away with the wife and the Fullerton came highly recommended from several friends. Not cheap but I leveraged deals via American Express and got the rate down a bit. The hotel staff was exceptional and helped me to plan all of the details of the weekend from the private car service pick-up of my wife to fresh roses for the room and one of the best in-room dinners that we have ever had. The mushroom soup was delicious the main courses served at perfect temperature and desert was a wonderful molten chocolate flourless cake that the chef prepared off-menu for us. We had an amazing room (#730 I believe) with a balcony and a view towards the Esplande and the Singapore Flyer. For a romantic weekend away it was perfect. Room service for breakfast was top notched my wife thoroughly enjoyed the eggs benedict which she ranked in her top 5 of all time.</v>
      </c>
    </row>
    <row r="738" spans="1:8">
      <c r="A738">
        <f>other_hotels_test!A738</f>
        <v>737</v>
      </c>
      <c r="B738" t="str">
        <f>MID(other_hotels_test!F738,FIND("-r",other_hotels_test!F738,1)+2,9)</f>
        <v>119999031</v>
      </c>
      <c r="C738" t="str">
        <f>other_hotels_test!J738</f>
        <v>“Great location heritage building”</v>
      </c>
      <c r="D738" t="str">
        <f>Formatted!N738</f>
        <v>Reviewed 24 October 2011</v>
      </c>
      <c r="E738" t="str">
        <f>Formatted!D738</f>
        <v>4 of 5 stars</v>
      </c>
      <c r="F738" t="str">
        <f>Formatted!E738</f>
        <v xml:space="preserve">4 </v>
      </c>
      <c r="G738" t="str">
        <f t="shared" si="11"/>
        <v>119999031</v>
      </c>
      <c r="H738" t="str">
        <f>other_hotels_test!K738</f>
        <v>Stayed at this hotel for 2 weeks as a part of a business trip stayed on the excutive floor the evening tea served as a part of the executive floor was very good. As my hotel room overlooked the lobby and some other rooms on the opposite side had to keep the curtains closed all the time this made the room fairly claustrophobic besides that had a great stay luvly bathroom good spread for the breakfast buffet luvly location close to the merlion the business district and offcourse boat quay... all in all a good stay.</v>
      </c>
    </row>
    <row r="739" spans="1:8">
      <c r="A739">
        <f>other_hotels_test!A739</f>
        <v>738</v>
      </c>
      <c r="B739" t="str">
        <f>MID(other_hotels_test!F739,FIND("-r",other_hotels_test!F739,1)+2,9)</f>
        <v>119999031</v>
      </c>
      <c r="C739" t="str">
        <f>other_hotels_test!J739</f>
        <v>“Fantastic 8 day stay with family”</v>
      </c>
      <c r="D739" t="str">
        <f>Formatted!N739</f>
        <v>Reviewed 21 October 2011</v>
      </c>
      <c r="E739" t="str">
        <f>Formatted!D739</f>
        <v>5 of 5 stars</v>
      </c>
      <c r="F739" t="str">
        <f>Formatted!E739</f>
        <v xml:space="preserve">5 </v>
      </c>
      <c r="G739" t="str">
        <f t="shared" si="11"/>
        <v>119999031</v>
      </c>
      <c r="H739" t="str">
        <f>other_hotels_test!K739</f>
        <v>Had the most awesome time at this hotel. Staff were mostly super (with a couple of exceptions who were just ok) - bent over backwards to make us comfy. Two year old daughter was given a portacot on the first night which I requested to be changed to a single bed the next morning - was in the room with bed made within 20 minutes. Location is fantastic. We stretched our budget since the reviews were so good - and are so pleased we did so - worth every cent. Buffet breakfast was ample although by the sixth day we realised that we could find any dish from memory - the menu wasn't being varied. All in all rates as one of the best hotel experiences we've had (and we can be pretty fussy!)</v>
      </c>
    </row>
    <row r="740" spans="1:8">
      <c r="A740">
        <f>other_hotels_test!A740</f>
        <v>739</v>
      </c>
      <c r="B740" t="str">
        <f>MID(other_hotels_test!F740,FIND("-r",other_hotels_test!F740,1)+2,9)</f>
        <v>125466726</v>
      </c>
      <c r="C740" t="str">
        <f>other_hotels_test!J740</f>
        <v>“Good service good location and nice hotel”</v>
      </c>
      <c r="D740" t="str">
        <f>Formatted!N740</f>
        <v>Reviewed 2 March 2012</v>
      </c>
      <c r="E740" t="str">
        <f>Formatted!D740</f>
        <v>5 of 5 stars</v>
      </c>
      <c r="F740" t="str">
        <f>Formatted!E740</f>
        <v xml:space="preserve">5 </v>
      </c>
      <c r="G740" t="str">
        <f t="shared" si="11"/>
        <v>125466726</v>
      </c>
      <c r="H740" t="str">
        <f>other_hotels_test!K740</f>
        <v>The Fullerton is everything you expect from a five star hotel. Good service good location and nice hotel. I think if i was staying again i would request room looking outside not into the atrium. The rooms are large but i found the bedroom a little bit dated but was very comfortable and wouldnt put me off going back. Breakfast is fab and food was very good. There is an underpass connecting the hotel to bring out by some restuarants if you want to escape the hotel. Just go down to basement to find the underpass.</v>
      </c>
    </row>
    <row r="741" spans="1:8">
      <c r="A741">
        <f>other_hotels_test!A741</f>
        <v>740</v>
      </c>
      <c r="B741" t="str">
        <f>MID(other_hotels_test!F741,FIND("-r",other_hotels_test!F741,1)+2,9)</f>
        <v>125466726</v>
      </c>
      <c r="C741" t="str">
        <f>other_hotels_test!J741</f>
        <v>“Are they trading on the location?”</v>
      </c>
      <c r="D741" t="str">
        <f>Formatted!N741</f>
        <v>Reviewed 1 March 2012</v>
      </c>
      <c r="E741" t="str">
        <f>Formatted!D741</f>
        <v>4 of 5 stars</v>
      </c>
      <c r="F741" t="str">
        <f>Formatted!E741</f>
        <v xml:space="preserve">4 </v>
      </c>
      <c r="G741" t="str">
        <f t="shared" si="11"/>
        <v>125466726</v>
      </c>
      <c r="H741" t="str">
        <f>other_hotels_test!K741</f>
        <v>Been to Singapore before and only had a drink here. This time managed a meal. Fisrt thing to notice was the speed of service was not slick it worked but was rather slow The meals came and one was hot the other served more on the cool side. On reflection should have returned it but did not get to see anyone quickly enough. Lesson - find someone quick if you need to as when eventually told them no response was made. Still lovely building! Give a higher rating as the surroundings of the building and its architecture make it really stunning</v>
      </c>
    </row>
    <row r="742" spans="1:8">
      <c r="A742">
        <f>other_hotels_test!A742</f>
        <v>741</v>
      </c>
      <c r="B742" t="str">
        <f>MID(other_hotels_test!F742,FIND("-r",other_hotels_test!F742,1)+2,9)</f>
        <v>125466726</v>
      </c>
      <c r="C742" t="str">
        <f>other_hotels_test!J742</f>
        <v>“Service issues from one of my favorite hotels.”</v>
      </c>
      <c r="D742" t="str">
        <f>Formatted!N742</f>
        <v>Reviewed 26 February 2012</v>
      </c>
      <c r="E742" t="str">
        <f>Formatted!D742</f>
        <v>4 of 5 stars</v>
      </c>
      <c r="F742" t="str">
        <f>Formatted!E742</f>
        <v xml:space="preserve">4 </v>
      </c>
      <c r="G742" t="str">
        <f t="shared" si="11"/>
        <v>125466726</v>
      </c>
      <c r="H742" t="str">
        <f>other_hotels_test!K742</f>
        <v>This is my third stay at the Fullerton. I really love this hotel as it is conveniently situated and normally has excellent service. This stay left me sadly disappointed: 1- The electronic console that controlled the curtains lights and do not disturb sign kept malfunctioning over the two nights we stayed. It was fixed twice but the problem kept reoccurring. This was frustrating as the hotel staff did not service the room as the do not disturb sign was stuck. 2- This was reported on three occasions and the second time nothing was done when we returned late in the evening nothing had been done. We were informed that staff had assumed that "do not disturb" meant we did not wish to be disturbed. They said they had left a letter which until we checked out could not "find". 3- The restaurant Town where we had breakfast forgot our request for coffee and after a twenty minute wait and not able to flag down a waiter went to sort it out myself. I consider myself forgiving but there were too many disappointments on this stay. Hope this is not a sign of the demise of the Fullerton as I really have enjoyed my stays here.</v>
      </c>
    </row>
    <row r="743" spans="1:8">
      <c r="A743">
        <f>other_hotels_test!A743</f>
        <v>742</v>
      </c>
      <c r="B743" t="str">
        <f>MID(other_hotels_test!F743,FIND("-r",other_hotels_test!F743,1)+2,9)</f>
        <v>125466726</v>
      </c>
      <c r="C743" t="str">
        <f>other_hotels_test!J743</f>
        <v>“A true world class hotel.”</v>
      </c>
      <c r="D743" t="str">
        <f>Formatted!N743</f>
        <v>Reviewed 20 February 2012</v>
      </c>
      <c r="E743" t="str">
        <f>Formatted!D743</f>
        <v>5 of 5 stars</v>
      </c>
      <c r="F743" t="str">
        <f>Formatted!E743</f>
        <v xml:space="preserve">5 </v>
      </c>
      <c r="G743" t="str">
        <f t="shared" si="11"/>
        <v>125466726</v>
      </c>
      <c r="H743" t="str">
        <f>other_hotels_test!K743</f>
        <v>We stayed for a long weeken to celebrate a birthday. From the moment we arrived to when we left we were treated like old Friends. We stayed ion the club floor and we're upgraded at check in to a harbour view room. The room was spacious with a huge bathroom and a giant tub. But the stand out feature of our stay was the staff. Especially Joe &amp; Maisara in the club room who made us feel very special and went out of their way for us. Having stayed at the Marina Bay Sands if you have the choice I would go to the Fullerton every time.</v>
      </c>
    </row>
    <row r="744" spans="1:8">
      <c r="A744">
        <f>other_hotels_test!A744</f>
        <v>743</v>
      </c>
      <c r="B744" t="str">
        <f>MID(other_hotels_test!F744,FIND("-r",other_hotels_test!F744,1)+2,9)</f>
        <v>125466726</v>
      </c>
      <c r="C744" t="str">
        <f>other_hotels_test!J744</f>
        <v>“Gorgeous hotel!”</v>
      </c>
      <c r="D744" t="str">
        <f>Formatted!N744</f>
        <v>Reviewed 20 February 2012</v>
      </c>
      <c r="E744" t="str">
        <f>Formatted!D744</f>
        <v>5 of 5 stars</v>
      </c>
      <c r="F744" t="str">
        <f>Formatted!E744</f>
        <v xml:space="preserve">5 </v>
      </c>
      <c r="G744" t="str">
        <f t="shared" si="11"/>
        <v>125466726</v>
      </c>
      <c r="H744" t="str">
        <f>other_hotels_test!K744</f>
        <v>Simply fantastic property! Great central location in the heart of Singapore. Beautiful rooms with high ceilings and fabulous bathrooms. Huge pool is an oasis of calm. Wouldn't hesitate to return.</v>
      </c>
    </row>
    <row r="745" spans="1:8">
      <c r="A745">
        <f>other_hotels_test!A745</f>
        <v>744</v>
      </c>
      <c r="B745" t="str">
        <f>MID(other_hotels_test!F745,FIND("-r",other_hotels_test!F745,1)+2,9)</f>
        <v>128116236</v>
      </c>
      <c r="C745" t="str">
        <f>other_hotels_test!J745</f>
        <v>“A Magnificent Hotel”</v>
      </c>
      <c r="D745" t="str">
        <f>Formatted!N745</f>
        <v>Reviewed 18 April 2012</v>
      </c>
      <c r="E745" t="str">
        <f>Formatted!D745</f>
        <v>5 of 5 stars</v>
      </c>
      <c r="F745" t="str">
        <f>Formatted!E745</f>
        <v xml:space="preserve">5 </v>
      </c>
      <c r="G745" t="str">
        <f t="shared" si="11"/>
        <v>128116236</v>
      </c>
      <c r="H745" t="str">
        <f>other_hotels_test!K745</f>
        <v>An unexpected quick finish to our previous destination had us arrive at the Fullerton Hotel for a six day stay instead of two. What luck that turned out to be. It was an absolute pleasure to stay at this hotel and we will definitely go into the top ten ever visited hotel. The hotel is stunning in every aspect and what makes it go further than that is the exceptional service from every department that you will experience. Every corner turned was greeted by a friendly staff member’s sincere greeting. It really felt like everyone was proud to work for this hotel. Our room was kept beautiful every day by housekeeping and every small detail perfect. It was an absolute pleasure to be in the room. We tried to book the Sunday brunch at the hotel which was on the Easter weekend but it was already booked out. Rather than leaving it at that the concierge desk took the time to recommend an alternative restaurant in Singapore and made the booking on our behalf. The restaurant was fabulous and we had a great Easter brunch. When it couldn’t get better we were called by concierge later to see how it was and if were happy with the selection. You couldn’t expect better service. The breakfast buffet is plentiful and all the food looked very delicious even with a busy morning crowd the restaurant staff were friendly and attentive. This was a truly wonderful stay and is highly recommended.</v>
      </c>
    </row>
    <row r="746" spans="1:8">
      <c r="A746">
        <f>other_hotels_test!A746</f>
        <v>745</v>
      </c>
      <c r="B746" t="str">
        <f>MID(other_hotels_test!F746,FIND("-r",other_hotels_test!F746,1)+2,9)</f>
        <v>128116236</v>
      </c>
      <c r="C746" t="str">
        <f>other_hotels_test!J746</f>
        <v>“Decadent weekend getaway and splurge for the champagne brunch”</v>
      </c>
      <c r="D746" t="str">
        <f>Formatted!N746</f>
        <v>Reviewed 18 April 2012</v>
      </c>
      <c r="E746" t="str">
        <f>Formatted!D746</f>
        <v>5 of 5 stars</v>
      </c>
      <c r="F746" t="str">
        <f>Formatted!E746</f>
        <v xml:space="preserve">5 </v>
      </c>
      <c r="G746" t="str">
        <f t="shared" si="11"/>
        <v>128116236</v>
      </c>
      <c r="H746" t="str">
        <f>other_hotels_test!K746</f>
        <v>The Fullerton Hotel is the most traditionally 5-star hotel at which we have stayed in Singapore thus far. It's a beautiful place and very conveniently located near the Raffles Place MRT stop along the river quay and off several main roads into downtown. Set in a 100-year-old former post office the entire place exudes old-world style and grace. The lobby is huge and sunlit from the skylights far above. Marbles and rich fabrics adorn furniture and fixtures. The service is impeccable -- fast and polite reception efficient and thoughtful housecleaning and attentive dining staff. Our room was on the 6th-floor facing the bay with Marina Bay Sands Hotel beyond. It was quiet and comfortable although the bed wasn't as soft as we like...but a small inconvenience. One of the best features of the hotel is its champagne brunch on Sundays. It was delicious with totally fresh seafood rich cheeses Mediterranean treats and generous pourings of Moet &amp; Chandon. It's very expensive (around 200SGD including tax + service).</v>
      </c>
    </row>
    <row r="747" spans="1:8">
      <c r="A747">
        <f>other_hotels_test!A747</f>
        <v>746</v>
      </c>
      <c r="B747" t="str">
        <f>MID(other_hotels_test!F747,FIND("-r",other_hotels_test!F747,1)+2,9)</f>
        <v>128116236</v>
      </c>
      <c r="C747" t="str">
        <f>other_hotels_test!J747</f>
        <v>“Absolutely loved it - can't wait to come back.”</v>
      </c>
      <c r="D747" t="str">
        <f>Formatted!N747</f>
        <v>Reviewed 18 April 2012</v>
      </c>
      <c r="E747" t="str">
        <f>Formatted!D747</f>
        <v>5 of 5 stars</v>
      </c>
      <c r="F747" t="str">
        <f>Formatted!E747</f>
        <v xml:space="preserve">5 </v>
      </c>
      <c r="G747" t="str">
        <f t="shared" si="11"/>
        <v>128116236</v>
      </c>
      <c r="H747" t="str">
        <f>other_hotels_test!K747</f>
        <v>A friend and I booked into The Fullerton for one night as a special treat at the end of a girls trip to Singapore (minus husbands and kids) and after a bad experience with our booking at Marina Bay Sands - the latter cancelled our booking four days before our trip without bothering to let us know. How grateful we are to the MBS for their poor customer service! The Fullerton is in a fantastic location close to all the wonderful attractions that Singapore has to offer. Everything that we wanted to see was within a short walk or taxi ride and at no time did I not feel safe in the area despite this being my first taste of Asia. The hotel itself is beautiful the service wonderful and the staff are extremely helpful. We managed to get a fantastic deal (SD 349) which included breakfast for two high tea and Easter goodies. The "bottomless" high tea was beautiful and the breakfast was anything but your standard hotel breakfast. The roof top pool was fantastic for a late night swim to admire the lights of Singapore. Although we were unable to get a late checkout the hotel gladly stored our bags for us booked a taxi (which arrived early) and let us use the health club facilities (incl. showers) until our early eveing departure. The only minor issue that we experienced (1 bed in the room rather than 2 singles as requested) was quickly resolved. After providing feedback after our visit we received a personal message from the General Manager. I can't fault The Fullerton and can't wait to bring my family back.</v>
      </c>
    </row>
    <row r="748" spans="1:8">
      <c r="A748">
        <f>other_hotels_test!A748</f>
        <v>747</v>
      </c>
      <c r="B748" t="str">
        <f>MID(other_hotels_test!F748,FIND("-r",other_hotels_test!F748,1)+2,9)</f>
        <v>128116236</v>
      </c>
      <c r="C748" t="str">
        <f>other_hotels_test!J748</f>
        <v>“Excellent Location Great hotel Beautifull building”</v>
      </c>
      <c r="D748" t="str">
        <f>Formatted!N748</f>
        <v>Reviewed 15 April 2012</v>
      </c>
      <c r="E748" t="str">
        <f>Formatted!D748</f>
        <v>5 of 5 stars</v>
      </c>
      <c r="F748" t="str">
        <f>Formatted!E748</f>
        <v xml:space="preserve">5 </v>
      </c>
      <c r="G748" t="str">
        <f t="shared" si="11"/>
        <v>128116236</v>
      </c>
      <c r="H748" t="str">
        <f>other_hotels_test!K748</f>
        <v>This hotel is undoubtedly the most beautifull building in singapore. It definitely ticks all the boxes of being a 5 star luxury hotel. The hotel is right next to Merlion statue and in close proximity to all the touristy things and also the cafe street of Clark Quay...Sentosa is also a very short (5 SGD) taxi ride away from here...</v>
      </c>
    </row>
    <row r="749" spans="1:8">
      <c r="A749">
        <f>other_hotels_test!A749</f>
        <v>748</v>
      </c>
      <c r="B749" t="str">
        <f>MID(other_hotels_test!F749,FIND("-r",other_hotels_test!F749,1)+2,9)</f>
        <v>128116236</v>
      </c>
      <c r="C749" t="str">
        <f>other_hotels_test!J749</f>
        <v>“Outstanding!”</v>
      </c>
      <c r="D749" t="str">
        <f>Formatted!N749</f>
        <v>Reviewed 15 April 2012</v>
      </c>
      <c r="E749" t="str">
        <f>Formatted!D749</f>
        <v>5 of 5 stars</v>
      </c>
      <c r="F749" t="str">
        <f>Formatted!E749</f>
        <v xml:space="preserve">5 </v>
      </c>
      <c r="G749" t="str">
        <f t="shared" si="11"/>
        <v>128116236</v>
      </c>
      <c r="H749" t="str">
        <f>other_hotels_test!K749</f>
        <v>I spent three days at the Fullerton this week while in Singapore on business. The hotel is absolutely first class. The service was as good as any I have ever had. Everyone from housekeeping to room service to maintenance (I had a minor issue) was timely friendly and attentive. The room was beautiful and had a perfect view of Marina Bay. The location is within easy walking distance of a variety of restaurants and bars. I don't get to Singapore that often but will definitely stay at the Fullerton again when I do.</v>
      </c>
    </row>
    <row r="750" spans="1:8">
      <c r="A750">
        <f>other_hotels_test!A750</f>
        <v>749</v>
      </c>
      <c r="B750" t="str">
        <f>MID(other_hotels_test!F750,FIND("-r",other_hotels_test!F750,1)+2,9)</f>
        <v>129795658</v>
      </c>
      <c r="C750" t="str">
        <f>other_hotels_test!J750</f>
        <v>“Won't look for another hotel if I ever return”</v>
      </c>
      <c r="D750" t="str">
        <f>Formatted!N750</f>
        <v>Reviewed 12 May 2012</v>
      </c>
      <c r="E750" t="str">
        <f>Formatted!D750</f>
        <v>5 of 5 stars</v>
      </c>
      <c r="F750" t="str">
        <f>Formatted!E750</f>
        <v xml:space="preserve">5 </v>
      </c>
      <c r="G750" t="str">
        <f t="shared" si="11"/>
        <v>129795658</v>
      </c>
      <c r="H750" t="str">
        <f>other_hotels_test!K750</f>
        <v>Ideal situation awesome views tasteful interior. Sophisticated elegance and old world charm. Was expensive but the Singapore is expensive anyway.</v>
      </c>
    </row>
    <row r="751" spans="1:8">
      <c r="A751">
        <f>other_hotels_test!A751</f>
        <v>750</v>
      </c>
      <c r="B751" t="str">
        <f>MID(other_hotels_test!F751,FIND("-r",other_hotels_test!F751,1)+2,9)</f>
        <v>129795658</v>
      </c>
      <c r="C751" t="str">
        <f>other_hotels_test!J751</f>
        <v>“Beautiful Hotel Fantastic Location”</v>
      </c>
      <c r="D751" t="str">
        <f>Formatted!N751</f>
        <v>Reviewed 12 May 2012</v>
      </c>
      <c r="E751" t="str">
        <f>Formatted!D751</f>
        <v>5 of 5 stars</v>
      </c>
      <c r="F751" t="str">
        <f>Formatted!E751</f>
        <v xml:space="preserve">5 </v>
      </c>
      <c r="G751" t="str">
        <f t="shared" si="11"/>
        <v>129795658</v>
      </c>
      <c r="H751" t="str">
        <f>other_hotels_test!K751</f>
        <v>A colleague of mine recommended I stay at the Fullerton so my husband and I booked a weekend stay here during a quick getaway to Singapore. We had previously stayed at the Shangri-La and Marina Bay Sands and really enjoyed both hotels. When we arrived at the Fullerton I was immediately impressed by the location of the hotel. It sits between Marina Bay (across the street from Merlion Park) and the Singapore River / Asian Civilizations Museum. The check in process was smooth so we dropped our bags and walked along the river stopping for tapas along the water. We then decided to hit the pool which over looks the river. I've never been swimming so close to skyscrapers! It was quite peaceful. After our relaxing swim we walked over to Lau Pa Sat (10 min walk) for some good hawker food. Then back along the bay to see the Merlion and watch the light show at Marina Bay Sands. Why am I detailing our itinerary? I couldn't believe how easily we hit the ground running in Singapore. The only thing we're not close to is the shopping malls on Orchard Rd. We will go to the Shoppes at Marina Bay Sands instead. For the business traveler this hotel is very close to the financial district. The ambiance and amenities are fantastic. I loved the high ceiling in my room. Had a good night sleep - really good bed!</v>
      </c>
    </row>
    <row r="752" spans="1:8">
      <c r="A752">
        <f>other_hotels_test!A752</f>
        <v>751</v>
      </c>
      <c r="B752" t="str">
        <f>MID(other_hotels_test!F752,FIND("-r",other_hotels_test!F752,1)+2,9)</f>
        <v>129795658</v>
      </c>
      <c r="C752" t="str">
        <f>other_hotels_test!J752</f>
        <v>“Luxury but abit old”</v>
      </c>
      <c r="D752" t="str">
        <f>Formatted!N752</f>
        <v>Reviewed 10 May 2012</v>
      </c>
      <c r="E752" t="str">
        <f>Formatted!D752</f>
        <v>3 of 5 stars</v>
      </c>
      <c r="F752" t="str">
        <f>Formatted!E752</f>
        <v xml:space="preserve">3 </v>
      </c>
      <c r="G752" t="str">
        <f t="shared" si="11"/>
        <v>129795658</v>
      </c>
      <c r="H752" t="str">
        <f>other_hotels_test!K752</f>
        <v>I stayed in this hotel with my parents for 2 nights. I was actually abit disappointed that we have large rooms with large windows but absolutely no view at all. We choose "courtyard" when we booked the hotel thinking the room will be facing somewhere with gardens but it turns out to be nth...nth at all..just facing inside the hotel. My shower in the bathtub is not working..and you can see it's becos it lacks of maintenance. They have the smallest swimming pool I ever seen but the view is nice. Breakfast are good. Staff are all very helpful and professional. Location is very good with restaurants and bars nearby. MRT is just 5 mins away from the hotel. I think overall experience is good...but would love trying another hotel or may be the newer Fullerton Bay next time.</v>
      </c>
    </row>
    <row r="753" spans="1:8">
      <c r="A753">
        <f>other_hotels_test!A753</f>
        <v>752</v>
      </c>
      <c r="B753" t="str">
        <f>MID(other_hotels_test!F753,FIND("-r",other_hotels_test!F753,1)+2,9)</f>
        <v>129795658</v>
      </c>
      <c r="C753" t="str">
        <f>other_hotels_test!J753</f>
        <v>“Very good but not worth the price?”</v>
      </c>
      <c r="D753" t="str">
        <f>Formatted!N753</f>
        <v>Reviewed 9 May 2012</v>
      </c>
      <c r="E753" t="str">
        <f>Formatted!D753</f>
        <v>3 of 5 stars</v>
      </c>
      <c r="F753" t="str">
        <f>Formatted!E753</f>
        <v xml:space="preserve">3 </v>
      </c>
      <c r="G753" t="str">
        <f t="shared" si="11"/>
        <v>129795658</v>
      </c>
      <c r="H753" t="str">
        <f>other_hotels_test!K753</f>
        <v>Our room was very large and lovely but had no view. There is a wall about six feet from the window so we got daylight but could see nothing. As far as I can see their website does not mention that some rooms have no view at all. This wasn't a problem for us as we've been to Singapore many times but if you were on a once in a lifetime trip it would be a big disappointment. The room itself was massive and very well equiped Unfortunately the bed was like a rock a decent night's sleep you do not get. If only hotels such as the Fullerton would recogize that not all their guests are grossly obese and some need springs suitable for people of a healthy weight. The hotel has a great location and the public areas are very impressive. We had a corporate deal with breakfast for myself. Breakfast for my partner was around SD 52 which is very expensive. There was a lot of choice at breakfast but the quality wasn't that good with cheapo cornflakes and tasteless eggs. In summary if money's no object and you have one of the best rooms then the Fullerton will be very impressive and convenient. If you're just looking for a 5* hotel I think there are others that offer more for your money.</v>
      </c>
    </row>
    <row r="754" spans="1:8">
      <c r="A754">
        <f>other_hotels_test!A754</f>
        <v>753</v>
      </c>
      <c r="B754" t="str">
        <f>MID(other_hotels_test!F754,FIND("-r",other_hotels_test!F754,1)+2,9)</f>
        <v>129795658</v>
      </c>
      <c r="C754" t="str">
        <f>other_hotels_test!J754</f>
        <v>“My excellent stay at the fullerton hotel in singapore”</v>
      </c>
      <c r="D754" t="str">
        <f>Formatted!N754</f>
        <v>Reviewed 7 May 2012</v>
      </c>
      <c r="E754" t="str">
        <f>Formatted!D754</f>
        <v>5 of 5 stars</v>
      </c>
      <c r="F754" t="str">
        <f>Formatted!E754</f>
        <v xml:space="preserve">5 </v>
      </c>
      <c r="G754" t="str">
        <f t="shared" si="11"/>
        <v>129795658</v>
      </c>
      <c r="H754" t="str">
        <f>other_hotels_test!K754</f>
        <v>There is not much that you can fault on this hotel.Front desk staffs is excellent in their attitude and services which keeps me going back to stay in this hotel.Service is fast and efficient.Staffs are attentive to your needs and will go out of their way to make you feel welcome.</v>
      </c>
    </row>
    <row r="755" spans="1:8">
      <c r="A755">
        <f>other_hotels_test!A755</f>
        <v>754</v>
      </c>
      <c r="B755" t="str">
        <f>MID(other_hotels_test!F755,FIND("-r",other_hotels_test!F755,1)+2,9)</f>
        <v>178948081</v>
      </c>
      <c r="C755" t="str">
        <f>other_hotels_test!J755</f>
        <v>“Great...again”</v>
      </c>
      <c r="D755" t="str">
        <f>Formatted!N755</f>
        <v>Reviewed 28 September 2013</v>
      </c>
      <c r="E755" t="str">
        <f>Formatted!D755</f>
        <v>5 of 5 stars</v>
      </c>
      <c r="F755" t="str">
        <f>Formatted!E755</f>
        <v xml:space="preserve">5 </v>
      </c>
      <c r="G755" t="str">
        <f t="shared" si="11"/>
        <v>178948081</v>
      </c>
      <c r="H755" t="str">
        <f>other_hotels_test!K755</f>
        <v>Just returned from another business trip to Singapore...staying at the Fullerton again. Upon check in they couldn't find my booking....which was frustrating......but Shaun was very helpful on the desk and soon had me checked in....upgrading the room as I was a previous stayer. ( they subsequently found my booking.....it was a day earlier...my mess up). Facilities great...good spa and Gym. Infinty pool on the roof terrace is very nice after a hot day. The only gripe is 18 Singapore Dollars for small beer in the bar...Singapore is pricey..but that's a bit steep. Would more than happily stay here again.</v>
      </c>
    </row>
    <row r="756" spans="1:8">
      <c r="A756">
        <f>other_hotels_test!A756</f>
        <v>755</v>
      </c>
      <c r="B756" t="str">
        <f>MID(other_hotels_test!F756,FIND("-r",other_hotels_test!F756,1)+2,9)</f>
        <v>178948081</v>
      </c>
      <c r="C756" t="str">
        <f>other_hotels_test!J756</f>
        <v>“Exquisite Hotel”</v>
      </c>
      <c r="D756" t="str">
        <f>Formatted!N756</f>
        <v>Reviewed 28 September 2013</v>
      </c>
      <c r="E756" t="str">
        <f>Formatted!D756</f>
        <v>5 of 5 stars</v>
      </c>
      <c r="F756" t="str">
        <f>Formatted!E756</f>
        <v xml:space="preserve">5 </v>
      </c>
      <c r="G756" t="str">
        <f t="shared" si="11"/>
        <v>178948081</v>
      </c>
      <c r="H756" t="str">
        <f>other_hotels_test!K756</f>
        <v>If your travelling with young family or even on your own this hotel caters for all. The pool has an amazing view the food is second to none and the service blows you away! Nothing is too hard for this hotel.</v>
      </c>
    </row>
    <row r="757" spans="1:8">
      <c r="A757">
        <f>other_hotels_test!A757</f>
        <v>756</v>
      </c>
      <c r="B757" t="str">
        <f>MID(other_hotels_test!F757,FIND("-r",other_hotels_test!F757,1)+2,9)</f>
        <v>178948081</v>
      </c>
      <c r="C757" t="str">
        <f>other_hotels_test!J757</f>
        <v>“Pretty from outside but feels like a prison from the room”</v>
      </c>
      <c r="D757" t="str">
        <f>Formatted!N757</f>
        <v>Reviewed 27 September 2013</v>
      </c>
      <c r="E757" t="str">
        <f>Formatted!D757</f>
        <v>3 of 5 stars</v>
      </c>
      <c r="F757" t="str">
        <f>Formatted!E757</f>
        <v xml:space="preserve">3 </v>
      </c>
      <c r="G757" t="str">
        <f t="shared" si="11"/>
        <v>178948081</v>
      </c>
      <c r="H757" t="str">
        <f>other_hotels_test!K757</f>
        <v>Stayed here for a night on a business trip. Its very close to the business district and is a very beautiful hotel. Location is also very good. Only issue was the view from the room. The base category rooms are huge in size with a brilliant bathroom. However the view of these rooms of the lobby within the hotel. Thus its not possible to keep your curtains drawn as people from the lobby can look up. Also not suitable for a stay more than a couple of nights as the inside view of the hotel can make you feel suffocated. If you stay here pay a little more and get the city facing rooms. They also had a beautiful swimming pool. Did not try the food but heard that its really good but expensive.</v>
      </c>
    </row>
    <row r="758" spans="1:8">
      <c r="A758">
        <f>other_hotels_test!A758</f>
        <v>757</v>
      </c>
      <c r="B758" t="str">
        <f>MID(other_hotels_test!F758,FIND("-r",other_hotels_test!F758,1)+2,9)</f>
        <v>178948081</v>
      </c>
      <c r="C758" t="str">
        <f>other_hotels_test!J758</f>
        <v>“Olde Charm in a Modern City”</v>
      </c>
      <c r="D758" t="str">
        <f>Formatted!N758</f>
        <v>Reviewed 27 September 2013</v>
      </c>
      <c r="E758" t="str">
        <f>Formatted!D758</f>
        <v>5 of 5 stars</v>
      </c>
      <c r="F758" t="str">
        <f>Formatted!E758</f>
        <v xml:space="preserve">5 </v>
      </c>
      <c r="G758" t="str">
        <f t="shared" si="11"/>
        <v>178948081</v>
      </c>
      <c r="H758" t="str">
        <f>other_hotels_test!K758</f>
        <v>I have always looked at this hotel from the outside with curiosity. Not at all like just about every other hotel in Singapore. Old world - it used to be the Post Office - granite building squatting on the harbourside and dwarfed by new buildings behind. The grand foyer with live music the excellent breakfast and rooms with views either over the water or the inner courtyard. The infinity pool is a little small but still lovely with huge marble columns as a backdrop. Bathrooms spotless large and marble! Service is superb with staff all saying "good morning" as they even pass in the corridor. If possible the executive Straits Club is worth joining. You never have to go outside the hotel if you don't want to!</v>
      </c>
    </row>
    <row r="759" spans="1:8">
      <c r="A759">
        <f>other_hotels_test!A759</f>
        <v>758</v>
      </c>
      <c r="B759" t="str">
        <f>MID(other_hotels_test!F759,FIND("-r",other_hotels_test!F759,1)+2,9)</f>
        <v>178948081</v>
      </c>
      <c r="C759" t="str">
        <f>other_hotels_test!J759</f>
        <v>“Beautiful hotel”</v>
      </c>
      <c r="D759" t="str">
        <f>Formatted!N759</f>
        <v>Reviewed 27 September 2013</v>
      </c>
      <c r="E759" t="str">
        <f>Formatted!D759</f>
        <v>5 of 5 stars</v>
      </c>
      <c r="F759" t="str">
        <f>Formatted!E759</f>
        <v xml:space="preserve">5 </v>
      </c>
      <c r="G759" t="str">
        <f t="shared" si="11"/>
        <v>178948081</v>
      </c>
      <c r="H759" t="str">
        <f>other_hotels_test!K759</f>
        <v>We arrived very early morning from our flight from the Uk. We had a straight club quay room. We were shown to club check in and we're immediately checked in. We were shown to the club lounge and we're offered breakfast and champagne. Once we'd finished we could get in our room which was great to be able to freshen up after a long flight. We really did appreciate the early check in. The room looked out over the swimming pool and river although it was a little small it was very clean and nicely decorated. The bathroom was a good size. The Fullerton is in a great and convenient location. We thoroughly enjoyed the swimming pool which had great views over boat quay. The service from the staff was excellent throughout. We enjoyed the national day fireworks from the garden and had some great cocktails. We had a snack in the club lounge early evening again with complimentary champagne. We left early as we had to catch a flight to Cambodia early morning so checked out the night before all without fuss. A great nights sleep and a great start to our holiday. Many thanks.</v>
      </c>
    </row>
    <row r="760" spans="1:8">
      <c r="A760">
        <f>other_hotels_test!A760</f>
        <v>759</v>
      </c>
      <c r="B760" t="str">
        <f>MID(other_hotels_test!F760,FIND("-r",other_hotels_test!F760,1)+2,9)</f>
        <v>156469000</v>
      </c>
      <c r="C760" t="str">
        <f>other_hotels_test!J760</f>
        <v>“Weekend Escape For Singaporeans”</v>
      </c>
      <c r="D760" t="str">
        <f>Formatted!N760</f>
        <v>Reviewed 3 April 2013</v>
      </c>
      <c r="E760" t="str">
        <f>Formatted!D760</f>
        <v>5 of 5 stars</v>
      </c>
      <c r="F760" t="str">
        <f>Formatted!E760</f>
        <v xml:space="preserve">5 </v>
      </c>
      <c r="G760" t="str">
        <f t="shared" si="11"/>
        <v>156469000</v>
      </c>
      <c r="H760" t="str">
        <f>other_hotels_test!K760</f>
        <v>Booked the promo package and stayed there over the weekend with our kids. From the collection of the room keys right to checkoutalmost everything was perfect! We had a huge room that faced the Singapore river and the swimming pool. It was very sweet of them to provide free kiddy toiletries including a bathrobe and bedroom slippers for our kids. Breakfast was delicious and there was a good variety of all kinds of cruisine! As we had a complementary late checkout would appreciate some housekeeping service while we were out for breakfast. Pool is small and not suitable for kids. Suggest that the hotel provides floats at the pool or the kids if they really want to attract families with young children.</v>
      </c>
    </row>
    <row r="761" spans="1:8">
      <c r="A761">
        <f>other_hotels_test!A761</f>
        <v>760</v>
      </c>
      <c r="B761" t="str">
        <f>MID(other_hotels_test!F761,FIND("-r",other_hotels_test!F761,1)+2,9)</f>
        <v>156469000</v>
      </c>
      <c r="C761" t="str">
        <f>other_hotels_test!J761</f>
        <v>“Wow Singapore !! Wow Fullerton !!”</v>
      </c>
      <c r="D761" t="str">
        <f>Formatted!N761</f>
        <v>Reviewed 3 April 2013</v>
      </c>
      <c r="E761" t="str">
        <f>Formatted!D761</f>
        <v>5 of 5 stars</v>
      </c>
      <c r="F761" t="str">
        <f>Formatted!E761</f>
        <v xml:space="preserve">5 </v>
      </c>
      <c r="G761" t="str">
        <f t="shared" si="11"/>
        <v>156469000</v>
      </c>
      <c r="H761" t="str">
        <f>other_hotels_test!K761</f>
        <v>Fantastic place to stay when in Singapore..I love their bed...you can sleep like a baby here... The service was excellent so was the food..The breakfast spread was huge with some fantastic choices... Locationwise also its very comfortable...The hotel security helps you get a cab and the metro station is just a few minutes walk... I strongly recommend this hotel to anyone travelling to Singapore...</v>
      </c>
    </row>
    <row r="762" spans="1:8">
      <c r="A762">
        <f>other_hotels_test!A762</f>
        <v>761</v>
      </c>
      <c r="B762" t="str">
        <f>MID(other_hotels_test!F762,FIND("-r",other_hotels_test!F762,1)+2,9)</f>
        <v>156469000</v>
      </c>
      <c r="C762" t="str">
        <f>other_hotels_test!J762</f>
        <v>“Lived up to expectations”</v>
      </c>
      <c r="D762" t="str">
        <f>Formatted!N762</f>
        <v>Reviewed 1 April 2013</v>
      </c>
      <c r="E762" t="str">
        <f>Formatted!D762</f>
        <v>5 of 5 stars</v>
      </c>
      <c r="F762" t="str">
        <f>Formatted!E762</f>
        <v xml:space="preserve">5 </v>
      </c>
      <c r="G762" t="str">
        <f t="shared" si="11"/>
        <v>156469000</v>
      </c>
      <c r="H762" t="str">
        <f>other_hotels_test!K762</f>
        <v>First stay at the Fullerton - usually stay at the Pan Pacific - and I was not disappointed. Very comfortable and clean room attentive and helpful staff and a great location. I will certainly stay at the Fullerton again.</v>
      </c>
    </row>
    <row r="763" spans="1:8">
      <c r="A763">
        <f>other_hotels_test!A763</f>
        <v>762</v>
      </c>
      <c r="B763" t="str">
        <f>MID(other_hotels_test!F763,FIND("-r",other_hotels_test!F763,1)+2,9)</f>
        <v>156469000</v>
      </c>
      <c r="C763" t="str">
        <f>other_hotels_test!J763</f>
        <v>“Heritage boutique hotel right on the Singapore river!”</v>
      </c>
      <c r="D763" t="str">
        <f>Formatted!N763</f>
        <v>Reviewed 1 April 2013</v>
      </c>
      <c r="E763" t="str">
        <f>Formatted!D763</f>
        <v>4 of 5 stars</v>
      </c>
      <c r="F763" t="str">
        <f>Formatted!E763</f>
        <v xml:space="preserve">4 </v>
      </c>
      <c r="G763" t="str">
        <f t="shared" si="11"/>
        <v>156469000</v>
      </c>
      <c r="H763" t="str">
        <f>other_hotels_test!K763</f>
        <v>I’ll caveat this review by firstly stating that this hotel room was paid for by my work. At $395.00 p/night for a balcony room overlooking the river whilst magnificent is certainly on the very upper end of what I would be willing to spend on a room! As usual I’ll start with the positives/pros of the hotel. Presentation/architecture: Does this really matter in the great scheme of things? For the price you pay I’d argue yes and you want to FEEL like you’re in a top notch hotel for that money. From the outside the hotel is beautiful in elegant almost Edwardian style architecture. Although totally grey from the outside at night the hotel lights up beautifully and can easily be seen from atop the Marina bay Sands across the river (we’ll get to the location in a second). Likewise the foyer and generally layout of the bar eating area is also very nice and is what you would expect for a 5 star hotel. Location: I wouldn’t say it’s the best in Singapore but It’s still very close to all the major attractions of Singapore; The Marina Bay Sands Hotel is only a few station stops on the MRT (the nearest underground station stop is a mere walk across the bridge from the hotel) &amp; likewise the botanicall gardens is less than 10 Singapore dollars in a cab. Across the bridge from the hotel is also Raffles Square where the museum &amp; arts centre is if that tickles your fancy. Short 5 min walk along the river and you have literally rows of cheap hawker style restaurants offering plenty of Asian cuisine. Walk another 15 mins (or again short cheap taxi ride) and you’re in Clarke Quay – an excellent night out for a group of guys or just with the cheese and kisses (Mr’s). View from room: What can I say to do it justice – I had a balcony room with view  overlooking the room &amp; Singapore river. Magnificent; just look at the pictures. What I didn’t like…?? Not much really but if I was paying full rack price myself I’d say the room itself. It’s spacious clean and nice but it could really do with a facelift. Has abit of a 90’s feel &amp; feels a little dated. But hey how long are you really spending in the room itself right? Overall I’d recommend it but I couldn’t say it was value for money (yes I didn’t pay for it but if I was) AND at the same price can’t help but think about the Marina Bay Sands across the river..</v>
      </c>
    </row>
    <row r="764" spans="1:8">
      <c r="A764">
        <f>other_hotels_test!A764</f>
        <v>763</v>
      </c>
      <c r="B764" t="str">
        <f>MID(other_hotels_test!F764,FIND("-r",other_hotels_test!F764,1)+2,9)</f>
        <v>156469000</v>
      </c>
      <c r="C764" t="str">
        <f>other_hotels_test!J764</f>
        <v>“can't wait to stay here again”</v>
      </c>
      <c r="D764" t="str">
        <f>Formatted!N764</f>
        <v>Reviewed 31 March 2013</v>
      </c>
      <c r="E764" t="str">
        <f>Formatted!D764</f>
        <v>5 of 5 stars</v>
      </c>
      <c r="F764" t="str">
        <f>Formatted!E764</f>
        <v xml:space="preserve">5 </v>
      </c>
      <c r="G764" t="str">
        <f t="shared" si="11"/>
        <v>156469000</v>
      </c>
      <c r="H764" t="str">
        <f>other_hotels_test!K764</f>
        <v>The hotel is in a great location along Singapore river close to boat quay and empress place. There is no lack of dining options and we also discovered a good thai massage spa along boat quay called sabai sabai. Service at check in was quick and good. Breakfast that came free with the room was fantastic although there was a snaking queue on both mornings we dined there. I really miss the pancakes with orange mascarpone. All in all we had a very good and relaxing stay in theheritage room although service is a little bit uneven and can be improved. E.g. Breakfast queue; complimentary fruits and special request pillows were delivered to room after we checked in and in the end kept having the door rang.</v>
      </c>
    </row>
    <row r="765" spans="1:8">
      <c r="A765">
        <f>other_hotels_test!A765</f>
        <v>764</v>
      </c>
      <c r="B765" t="str">
        <f>MID(other_hotels_test!F765,FIND("-r",other_hotels_test!F765,1)+2,9)</f>
        <v>100634159</v>
      </c>
      <c r="C765" t="str">
        <f>other_hotels_test!J765</f>
        <v>“Very disappointing”</v>
      </c>
      <c r="D765" t="str">
        <f>Formatted!N765</f>
        <v>Reviewed 19 March 2011</v>
      </c>
      <c r="E765" t="str">
        <f>Formatted!D765</f>
        <v>2 of 5 stars</v>
      </c>
      <c r="F765" t="str">
        <f>Formatted!E765</f>
        <v xml:space="preserve">2 </v>
      </c>
      <c r="G765" t="str">
        <f t="shared" si="11"/>
        <v>100634159</v>
      </c>
      <c r="H765" t="str">
        <f>other_hotels_test!K765</f>
        <v>This was supposed to be a romantic stay for myself and my wife but too many things put a spoiler on it. I stayed for 2 nights at the Fullerton. It took a long time to check in with the check in clerk giving me a hard sell to upgrade my room at extra cost. Only after saying "No" 3 times did he finally check me in. Bathroom wasn't cleaned properly - still had hairs in the bath and the plug in the sink would not hold water. The walls were scuffed &amp; dirty near the desk and furniture in a poor state. At check out they tried to charge me for a breakfast I'd never had and for local calls which are shown as "free" on hotels.com. I got a very curt response when I challenged the charges too. I found the location ot be good but there's no shortage of 5 star hotels in Singapore - I'd suggest staying elsewhere.</v>
      </c>
    </row>
    <row r="766" spans="1:8">
      <c r="A766">
        <f>other_hotels_test!A766</f>
        <v>765</v>
      </c>
      <c r="B766" t="str">
        <f>MID(other_hotels_test!F766,FIND("-r",other_hotels_test!F766,1)+2,9)</f>
        <v>100634159</v>
      </c>
      <c r="C766" t="str">
        <f>other_hotels_test!J766</f>
        <v>“Business Meeting Points”</v>
      </c>
      <c r="D766" t="str">
        <f>Formatted!N766</f>
        <v>Reviewed 18 March 2011</v>
      </c>
      <c r="E766" t="str">
        <f>Formatted!D766</f>
        <v>4 of 5 stars</v>
      </c>
      <c r="F766" t="str">
        <f>Formatted!E766</f>
        <v xml:space="preserve">4 </v>
      </c>
      <c r="G766" t="str">
        <f t="shared" si="11"/>
        <v>100634159</v>
      </c>
      <c r="H766" t="str">
        <f>other_hotels_test!K766</f>
        <v>This hotel is well located in Singapore for people aiming to make business contacts. Situated close to boatquay area make your singaporean counterpart easy to reach you by any public transportation while you can enjoy one of Singapore best spot. This hotel is also within walking distance to Esplanade where you can watch art performance and also to several museums and art center. The nightlife within the surrounding hotel area is vibrant. The hotel itself have a good size room and comfortable. The gym ceiling is quite low so if you are tall better to jog outside.</v>
      </c>
    </row>
    <row r="767" spans="1:8">
      <c r="A767">
        <f>other_hotels_test!A767</f>
        <v>766</v>
      </c>
      <c r="B767" t="str">
        <f>MID(other_hotels_test!F767,FIND("-r",other_hotels_test!F767,1)+2,9)</f>
        <v>100634159</v>
      </c>
      <c r="C767" t="str">
        <f>other_hotels_test!J767</f>
        <v>“The Fullerton has lost its shine”</v>
      </c>
      <c r="D767" t="str">
        <f>Formatted!N767</f>
        <v>Reviewed 18 March 2011</v>
      </c>
      <c r="E767" t="str">
        <f>Formatted!D767</f>
        <v>3 of 5 stars</v>
      </c>
      <c r="F767" t="str">
        <f>Formatted!E767</f>
        <v xml:space="preserve">3 </v>
      </c>
      <c r="G767" t="str">
        <f t="shared" si="11"/>
        <v>100634159</v>
      </c>
      <c r="H767" t="str">
        <f>other_hotels_test!K767</f>
        <v>I started going to the fullerton in Singapore maybe 6 years ago and then it was a shining light of the new Singapore. Alas no longer. It is a gloomy expensive business hotel with cranky rooms and dreary decor. There was nothing that I could praise as top-class but nothing dreadful. It's just truly middle of the road and in need of investment if it wasnts to compete with its numerous competitors.</v>
      </c>
    </row>
    <row r="768" spans="1:8">
      <c r="A768">
        <f>other_hotels_test!A768</f>
        <v>767</v>
      </c>
      <c r="B768" t="str">
        <f>MID(other_hotels_test!F768,FIND("-r",other_hotels_test!F768,1)+2,9)</f>
        <v>100634159</v>
      </c>
      <c r="C768" t="str">
        <f>other_hotels_test!J768</f>
        <v>“A hotel with class where the magnificent exterior is reflected throughout”</v>
      </c>
      <c r="D768" t="str">
        <f>Formatted!N768</f>
        <v>Reviewed 13 March 2011</v>
      </c>
      <c r="E768" t="str">
        <f>Formatted!D768</f>
        <v>5 of 5 stars</v>
      </c>
      <c r="F768" t="str">
        <f>Formatted!E768</f>
        <v xml:space="preserve">5 </v>
      </c>
      <c r="G768" t="str">
        <f t="shared" si="11"/>
        <v>100634159</v>
      </c>
      <c r="H768" t="str">
        <f>other_hotels_test!K768</f>
        <v>Although this is my first review of the hotel on Tripadvisor I have stayed here several times before and have never been disappointed. The hotel is located in the former Singapore General Post Office building. Unlike many hotel conversions with this one the grandeur of the exterior is carried through to the interior both to the public spaces and to many of the rooms. Although there is an element of glitz unlike many modern 5 star hotels this hasn't been "blinged" to within an inch of it's life. The 25 metre outdoor swimming pool is a gem. On the one side are the imposing pillars of the hotel facade whilst on the other is the Singapore River. It is an infinity pool designed to give you the impression that you are swimming in the river! The room was very well equipped with all you might need on a business or leisure stay. The bed was very comfortable (there is also a pillow menu). The blackout curtains worked well and the A/C is not intrusive. The breakfast buffet is of a high quality and represents good value. The only warning I would give to other travellers is be aware that 'Courtyard' rooms look on to the atrium/lobby and do not have an exterior view.</v>
      </c>
    </row>
    <row r="769" spans="1:8">
      <c r="A769">
        <f>other_hotels_test!A769</f>
        <v>768</v>
      </c>
      <c r="B769" t="str">
        <f>MID(other_hotels_test!F769,FIND("-r",other_hotels_test!F769,1)+2,9)</f>
        <v>100634159</v>
      </c>
      <c r="C769" t="str">
        <f>other_hotels_test!J769</f>
        <v>“Very Special”</v>
      </c>
      <c r="D769" t="str">
        <f>Formatted!N769</f>
        <v>Reviewed 12 March 2011</v>
      </c>
      <c r="E769" t="str">
        <f>Formatted!D769</f>
        <v>5 of 5 stars</v>
      </c>
      <c r="F769" t="str">
        <f>Formatted!E769</f>
        <v xml:space="preserve">5 </v>
      </c>
      <c r="G769" t="str">
        <f t="shared" si="11"/>
        <v>100634159</v>
      </c>
      <c r="H769" t="str">
        <f>other_hotels_test!K769</f>
        <v>I had seen the outside of this hotel on our first stay (as well as the Raffles) and said to hubby I would choose this one if I could afford to. I happened to check their website just a few days before our next trip and found a special of pay one night and stay two for the weekend. What luck we decided that we could afford to stay there. The building from the outside is striking and the inside is no less disappointing. The hotel is beautiful. We stayed in a room that had a balcony on was situated between the red roof tiling. It is not like an ordinary hotel room but more like a luxurious bedroom as the door opens directly onto the room. The bathroom is big and has a small window. If there was one thing to fault it would be the layout of the room. It is quite a large room but is cluttered by the size and amount of furniture in the room. Our rate included breakfast and it was exceptionaly well done. Their were so many little stations with just about everything you could imagine for breakfast all fresh and tasty. The bed was extremely comfortable. This is a romantic place to stay and we enjoyed it so much.</v>
      </c>
    </row>
    <row r="770" spans="1:8">
      <c r="A770">
        <f>other_hotels_test!A770</f>
        <v>769</v>
      </c>
      <c r="B770" t="str">
        <f>MID(other_hotels_test!F770,FIND("-r",other_hotels_test!F770,1)+2,9)</f>
        <v>154165105</v>
      </c>
      <c r="C770" t="str">
        <f>other_hotels_test!J770</f>
        <v>“Go just for the historical factor”</v>
      </c>
      <c r="D770" t="str">
        <f>Formatted!N770</f>
        <v>Reviewed 10 March 2013</v>
      </c>
      <c r="E770" t="str">
        <f>Formatted!D770</f>
        <v>3 of 5 stars</v>
      </c>
      <c r="F770" t="str">
        <f>Formatted!E770</f>
        <v xml:space="preserve">3 </v>
      </c>
      <c r="G770" t="str">
        <f>B770</f>
        <v>154165105</v>
      </c>
      <c r="H770" t="str">
        <f>other_hotels_test!K770</f>
        <v>The hotel used to be the general post office from colonial days in Singapore and is quite a sight architeculturally. Also sports one of the nicer hotel bars in town too. Wasn't impressed with the room though. Stayed 1 night in a Courtyard room which faces into the main atrium. Decor felt dated. Main letdowns were (1) the bed  2 singles mattresses placed together do not make a double / queen. the separation/gap is discernible under the covers (photo uploaded) (2) the TV was woefully small I couldn't watch the match from the bed (3) the curtains did not block out the light from the atrium into which the room was facing whole room faintly lit when all lights turned off and (4) the doors are not sound proof enough I was woken up by an overeager tour group trooping down the corridor boisterously discussing breakfast. On a positive note the pool was pretty neat together with all the loungers. In room tea selection was very good assortment of TWG teabags provided. I would still recommend it (but not more than one night) if you're visiting Singapore for the heritage and the location near the bay area.</v>
      </c>
    </row>
    <row r="771" spans="1:8">
      <c r="A771">
        <f>other_hotels_test!A771</f>
        <v>770</v>
      </c>
      <c r="B771" t="str">
        <f>MID(other_hotels_test!F771,FIND("-r",other_hotels_test!F771,1)+2,9)</f>
        <v>154165105</v>
      </c>
      <c r="C771" t="str">
        <f>other_hotels_test!J771</f>
        <v>“Mostly great get Straits club rooms”</v>
      </c>
      <c r="D771" t="str">
        <f>Formatted!N771</f>
        <v>Reviewed 10 March 2013</v>
      </c>
      <c r="E771" t="str">
        <f>Formatted!D771</f>
        <v>4 of 5 stars</v>
      </c>
      <c r="F771" t="str">
        <f>Formatted!E771</f>
        <v xml:space="preserve">4 </v>
      </c>
      <c r="G771" t="str">
        <f t="shared" ref="G771:G833" si="12">B771</f>
        <v>154165105</v>
      </c>
      <c r="H771" t="str">
        <f>other_hotels_test!K771</f>
        <v>We had very comfortable rooms facing the Marina so we could go out on the balconies and watch the shows. It was great. The rooms are well appointed very comfortable and surprisingly large. The breakfast at the Straits club was great as was afternoon tea. I really enjoyed being able to go there to work and hang out. Staff at the hotel was awesome and accommodating. One thing that I do have to complain about is the gym. It is very poorly air conditioned especially relative to the rest of the hotel. This despite the fact that it is very well used. As a result it is a bit swampy and gross.</v>
      </c>
    </row>
    <row r="772" spans="1:8">
      <c r="A772">
        <f>other_hotels_test!A772</f>
        <v>771</v>
      </c>
      <c r="B772" t="str">
        <f>MID(other_hotels_test!F772,FIND("-r",other_hotels_test!F772,1)+2,9)</f>
        <v>154165105</v>
      </c>
      <c r="C772" t="str">
        <f>other_hotels_test!J772</f>
        <v>“Excellent location still need better coffee”</v>
      </c>
      <c r="D772" t="str">
        <f>Formatted!N772</f>
        <v>Reviewed 9 March 2013</v>
      </c>
      <c r="E772" t="str">
        <f>Formatted!D772</f>
        <v>4 of 5 stars</v>
      </c>
      <c r="F772" t="str">
        <f>Formatted!E772</f>
        <v xml:space="preserve">4 </v>
      </c>
      <c r="G772" t="str">
        <f t="shared" si="12"/>
        <v>154165105</v>
      </c>
      <c r="H772" t="str">
        <f>other_hotels_test!K772</f>
        <v>This is an excellent hotel with great business location. Wireless is good breakfast ok but coffee still average for this quality hotel - a constant theme over the past few years. Bar in the hotel is a great meeting place but also across by Fullerton Bay Marina are some very good bars. Ku de Ta bar at Marina Sands is worth visiting for the view.</v>
      </c>
    </row>
    <row r="773" spans="1:8">
      <c r="A773">
        <f>other_hotels_test!A773</f>
        <v>772</v>
      </c>
      <c r="B773" t="str">
        <f>MID(other_hotels_test!F773,FIND("-r",other_hotels_test!F773,1)+2,9)</f>
        <v>154165105</v>
      </c>
      <c r="C773" t="str">
        <f>other_hotels_test!J773</f>
        <v>“Central location with excellent service.”</v>
      </c>
      <c r="D773" t="str">
        <f>Formatted!N773</f>
        <v>Reviewed 8 March 2013</v>
      </c>
      <c r="E773" t="str">
        <f>Formatted!D773</f>
        <v>4 of 5 stars</v>
      </c>
      <c r="F773" t="str">
        <f>Formatted!E773</f>
        <v xml:space="preserve">4 </v>
      </c>
      <c r="G773" t="str">
        <f t="shared" si="12"/>
        <v>154165105</v>
      </c>
      <c r="H773" t="str">
        <f>other_hotels_test!K773</f>
        <v>Stayed at the Fullerton Hotel for leisure and it was excellent. I had a club room which gave me access to the club lounge and the breakfast buffet/ afternoon tea fayre let it down. Hot breakfast items were cold and the sandwiches at afternoon tea were left out too long which mean the bread went dry and crusty. This is the only thing which stopped me awarding a five 'circle' rating. Service is excellent and my personal tip is to head to the Post Bar and enjoy one of their flavoured Singapore Slings...they are the best!</v>
      </c>
    </row>
    <row r="774" spans="1:8">
      <c r="A774">
        <f>other_hotels_test!A774</f>
        <v>773</v>
      </c>
      <c r="B774" t="str">
        <f>MID(other_hotels_test!F774,FIND("-r",other_hotels_test!F774,1)+2,9)</f>
        <v>154165105</v>
      </c>
      <c r="C774" t="str">
        <f>other_hotels_test!J774</f>
        <v>“Excellent location and service”</v>
      </c>
      <c r="D774" t="str">
        <f>Formatted!N774</f>
        <v>Reviewed 7 March 2013</v>
      </c>
      <c r="E774" t="str">
        <f>Formatted!D774</f>
        <v>5 of 5 stars</v>
      </c>
      <c r="F774" t="str">
        <f>Formatted!E774</f>
        <v xml:space="preserve">5 </v>
      </c>
      <c r="G774" t="str">
        <f t="shared" si="12"/>
        <v>154165105</v>
      </c>
      <c r="H774" t="str">
        <f>other_hotels_test!K774</f>
        <v>Stayed at the Fullerton for business conference. It is a place with heritage. Very good customer service. Breakfast and lunch buffet was good. The Jade restaurant also has very good quality Chinese food. However the room is a bit 'old style' so don't expect something like an iphone dock. Overall was a great experience. My room was facing inside and I believe the view would be much nicer facing the quay.</v>
      </c>
    </row>
    <row r="775" spans="1:8">
      <c r="A775">
        <f>other_hotels_test!A775</f>
        <v>774</v>
      </c>
      <c r="B775" t="str">
        <f>MID(other_hotels_test!F775,FIND("-r",other_hotels_test!F775,1)+2,9)</f>
        <v>143559073</v>
      </c>
      <c r="C775" t="str">
        <f>other_hotels_test!J775</f>
        <v>“Great stay in central Singapore”</v>
      </c>
      <c r="D775" t="str">
        <f>Formatted!N775</f>
        <v>Reviewed 24 October 2012</v>
      </c>
      <c r="E775" t="str">
        <f>Formatted!D775</f>
        <v>4 of 5 stars</v>
      </c>
      <c r="F775" t="str">
        <f>Formatted!E775</f>
        <v xml:space="preserve">4 </v>
      </c>
      <c r="G775" t="str">
        <f t="shared" si="12"/>
        <v>143559073</v>
      </c>
      <c r="H775" t="str">
        <f>other_hotels_test!K775</f>
        <v>Huge rooms wonderful breakfast splendid service nice lounge... everything you wishes to have at a top hotel. If you then also take the great location in the centre of town and it's a perfect place for business people. The swimming pool and its surroundings is a bit small and therefore I would probably not come here with my family. One minor point is the noise from the street ; I was on the second floor at the outside and one can hear easily the noise from the street. Maybe a good idea to look for a room higher up or at the inside of the hotel.</v>
      </c>
    </row>
    <row r="776" spans="1:8">
      <c r="A776">
        <f>other_hotels_test!A776</f>
        <v>775</v>
      </c>
      <c r="B776" t="str">
        <f>MID(other_hotels_test!F776,FIND("-r",other_hotels_test!F776,1)+2,9)</f>
        <v>143559073</v>
      </c>
      <c r="C776" t="str">
        <f>other_hotels_test!J776</f>
        <v>“Lacks attention to detail lots of room for improvement.”</v>
      </c>
      <c r="D776" t="str">
        <f>Formatted!N776</f>
        <v>Reviewed 23 October 2012</v>
      </c>
      <c r="E776" t="str">
        <f>Formatted!D776</f>
        <v>3 of 5 stars</v>
      </c>
      <c r="F776" t="str">
        <f>Formatted!E776</f>
        <v xml:space="preserve">3 </v>
      </c>
      <c r="G776" t="str">
        <f t="shared" si="12"/>
        <v>143559073</v>
      </c>
      <c r="H776" t="str">
        <f>other_hotels_test!K776</f>
        <v>We were on the 5th floor and initially I was please seeing there was a patio.....that is until we opened the curtains and patio was more like a little cell. No view. Of ANYTHING. All that can be seen is white bricks honestly it's claustrophobic. The room itself while sizable is tired and needs some refreshment. The service is neither fawning nor seriously lacking- it's just average. The pool was gorgeous- huge and located so that you can see the footbridge quite lovely really. The water feature with the 88 koi is lovely as well. One thing that drove me bonkers is the internet connectivity. Maddeningly one had to re-connect every time one entered or left the hotel (definitely) or if you had been on for a period of time. And I'm talking start over as in enter your room number and password etc....A big waste of my time. The mini bar was a thumbs down. No wine. Limited selection of items overall. The Spa? Ugh. I think that it MAY (?) have been in the middle of a renovation but if it was there was no indication of that in terms of signage. There was not a single plug in the sink area. (I wasn't able to plug in my flat iron.) There were no lockers. There was no seating. The wet sauna needed to be regrouted as there was some blackening on it. There were only three pair of shower thongs available. Additionally I had wanted to get a manicure but the spa menu provided in the room does not list this as a service. Only later on did I find out that they offer it and that was after specifically asking. The bed is VERY firm. This is fine for me because I love a firm mattress but I was surprised that it was so hard. All in all I wasn't so impressed with the Fullerton- we had expected much more after the trip advisor reviews. Again it wasn't terrible at all but I did find it to be very very average.</v>
      </c>
    </row>
    <row r="777" spans="1:8">
      <c r="A777">
        <f>other_hotels_test!A777</f>
        <v>776</v>
      </c>
      <c r="B777" t="str">
        <f>MID(other_hotels_test!F777,FIND("-r",other_hotels_test!F777,1)+2,9)</f>
        <v>143559073</v>
      </c>
      <c r="C777" t="str">
        <f>other_hotels_test!J777</f>
        <v>“Is there any better?”</v>
      </c>
      <c r="D777" t="str">
        <f>Formatted!N777</f>
        <v>Reviewed 23 October 2012</v>
      </c>
      <c r="E777" t="str">
        <f>Formatted!D777</f>
        <v>5 of 5 stars</v>
      </c>
      <c r="F777" t="str">
        <f>Formatted!E777</f>
        <v xml:space="preserve">5 </v>
      </c>
      <c r="G777" t="str">
        <f t="shared" si="12"/>
        <v>143559073</v>
      </c>
      <c r="H777" t="str">
        <f>other_hotels_test!K777</f>
        <v>Expensive according to me housekeepng was in your room as soon a you went out annoyingly clean. No good bar but a good top restaurant Singapore is all about business or vacation. This hotel. Suites both infinity pool looking over the Government building the stream and the tourist trap of restaurants along the bay.</v>
      </c>
    </row>
    <row r="778" spans="1:8">
      <c r="A778">
        <f>other_hotels_test!A778</f>
        <v>777</v>
      </c>
      <c r="B778" t="str">
        <f>MID(other_hotels_test!F778,FIND("-r",other_hotels_test!F778,1)+2,9)</f>
        <v>143559073</v>
      </c>
      <c r="C778" t="str">
        <f>other_hotels_test!J778</f>
        <v>“Very disappointing experience”</v>
      </c>
      <c r="D778" t="str">
        <f>Formatted!N778</f>
        <v>Reviewed 22 October 2012</v>
      </c>
      <c r="E778" t="str">
        <f>Formatted!D778</f>
        <v>1 of 5 stars</v>
      </c>
      <c r="F778" t="str">
        <f>Formatted!E778</f>
        <v xml:space="preserve">1 </v>
      </c>
      <c r="G778" t="str">
        <f t="shared" si="12"/>
        <v>143559073</v>
      </c>
      <c r="H778" t="str">
        <f>other_hotels_test!K778</f>
        <v>Lost count of stays in this hotel. Generally very short stay however this trip book for 4 nights as scheduled meetings within 1 mrt stop vicinity. Reservation suggested to upgrade to club level for this trip. I checked in just after noon time and had a glass of coffee in the room. Went out very shortly after. Cup was still there went I return in the evening. The next day I left early and return around 3pm. Cup was still there unwashed! Went to club and complaint and was told this is the first time they received such complaint. Ok fine then 2nd day return at 130pm for conference call room was unmade. The next day left early again and return at 2pm surprise surprise unmade. Call housekeeping and was told maybe I left the do not disturb sign now. I never ever put on the do not not disturb sign because this is not the first time I heard the excuse and I made it a point never to put on the sign for no room for excuse. To make it worst there was a seminar on the 3 rd day and discovered to my horror that the room across mine was used as a store which explain the non stop noise of cutlery  footsteps talking mobile ringing etc then I notice the stench!!! Whatever the room is called by the hotel it is across. I found stacks of dirty plates left just 2 steps from my room door stacks of dirty linens trolleys etc I leave it to your imagination. Final last straw made a big fuss at reception and changed the room to the end of the building. On the 4th day found the club close for a private event and again food smell in the whole corridor like in a local market. This means having to use only the elevator at the reception otherwise would have to walk into the private event and that elevator leads to the pool and gym..... Then another event in the evening. That breakfast since the club is closed means having to dine in The Town with the big weekend family crowd. So much for paying extra for privacy. As much as the GM tried to explain I empathize with the staff but it is very sad to see this sort of service like putting on the do not disturb sign first time it happensetc. The hotel really spoilt my trip as it is my first return home nearly in a year and looked so much forward to it. I stayed in the hotel when it first opened worked in it when it was under construction now to experience this shatters my nostalgic feeling for one of my favorite place in Singapore. Furniture in the room is looking tired there is no adapters in the room and the small bottles of shampoo etc needs very strong finger to squeeze them. A few suggestions for the management: maybe the staff for cleaning is insufficient for maximum occupancy. If the club is close maybe they should have offered room service at least for breakfast. But at least tell the client especially if book via corporate if there is a function and suggest room change before checkin.</v>
      </c>
    </row>
    <row r="779" spans="1:8">
      <c r="A779">
        <f>other_hotels_test!A779</f>
        <v>778</v>
      </c>
      <c r="B779" t="str">
        <f>MID(other_hotels_test!F779,FIND("-r",other_hotels_test!F779,1)+2,9)</f>
        <v>143559073</v>
      </c>
      <c r="C779" t="str">
        <f>other_hotels_test!J779</f>
        <v>“Wonderful beautiful hotel”</v>
      </c>
      <c r="D779" t="str">
        <f>Formatted!N779</f>
        <v>Reviewed 22 October 2012</v>
      </c>
      <c r="E779" t="str">
        <f>Formatted!D779</f>
        <v>5 of 5 stars</v>
      </c>
      <c r="F779" t="str">
        <f>Formatted!E779</f>
        <v xml:space="preserve">5 </v>
      </c>
      <c r="G779" t="str">
        <f t="shared" si="12"/>
        <v>143559073</v>
      </c>
      <c r="H779" t="str">
        <f>other_hotels_test!K779</f>
        <v>This is a wonderful hotel to stay. Could not say a bad word about it. Staff very friendly and helpful. Rooms lovely and everything you need. Free wifi. Stunning place to stay. Close to everything. The hop on hop off bus is close. Food very nice.</v>
      </c>
    </row>
    <row r="780" spans="1:8">
      <c r="A780">
        <f>other_hotels_test!A780</f>
        <v>779</v>
      </c>
      <c r="B780" t="str">
        <f>MID(other_hotels_test!F780,FIND("-r",other_hotels_test!F780,1)+2,9)</f>
        <v>162487047</v>
      </c>
      <c r="C780" t="str">
        <f>other_hotels_test!J780</f>
        <v>“Staycation”</v>
      </c>
      <c r="D780" t="str">
        <f>Formatted!N780</f>
        <v>Reviewed 31 May 2013</v>
      </c>
      <c r="E780" t="str">
        <f>Formatted!D780</f>
        <v>5 of 5 stars</v>
      </c>
      <c r="F780" t="str">
        <f>Formatted!E780</f>
        <v xml:space="preserve">5 </v>
      </c>
      <c r="G780" t="str">
        <f t="shared" si="12"/>
        <v>162487047</v>
      </c>
      <c r="H780" t="str">
        <f>other_hotels_test!K780</f>
        <v>Grand architecture befitting an icon originally built to commemorate the centennial of the founding of Singapore. Good views if you are taking rooms overlooking the bay or river. The building used to house the General Post Office as well as government offices on the upper floors. Some activities at the hotel include working out at the gym dipping in the pool indulging in the spa and trying out the restaurants bars and cake boutique. There is a permanent heritage / art gallery and an ad-hoc gallery space. Free guided tours on certain timings from Fri - Sun. Having a tub + shower in the room is nice and our tub had a whirlpool function too. Walking access to civic district and marina bay area.</v>
      </c>
    </row>
    <row r="781" spans="1:8">
      <c r="A781">
        <f>other_hotels_test!A781</f>
        <v>780</v>
      </c>
      <c r="B781" t="str">
        <f>MID(other_hotels_test!F781,FIND("-r",other_hotels_test!F781,1)+2,9)</f>
        <v>162487047</v>
      </c>
      <c r="C781" t="str">
        <f>other_hotels_test!J781</f>
        <v>“AMAZING STAY IN A GLORIOUS SETTING”</v>
      </c>
      <c r="D781" t="str">
        <f>Formatted!N781</f>
        <v>Reviewed 29 May 2013</v>
      </c>
      <c r="E781" t="str">
        <f>Formatted!D781</f>
        <v>4 of 5 stars</v>
      </c>
      <c r="F781" t="str">
        <f>Formatted!E781</f>
        <v xml:space="preserve">4 </v>
      </c>
      <c r="G781" t="str">
        <f t="shared" si="12"/>
        <v>162487047</v>
      </c>
      <c r="H781" t="str">
        <f>other_hotels_test!K781</f>
        <v>My husband and I have just returned from a long long weekend stay at the Fullerton. We had read the great reports on Tripadvisor and our expectations were pretty high but the hotel and its staff exceeded them. Taking note of comments from some previous reviewers I had requested a Quay suite overlooking the bay with a balcony. AND a late checkout (3pm). Given that we had already got a very good rate over the net I thought I was being a bit optimistic asking for all of this but it was delivered up with a charming smile an attitude which prevails in this hotel. The staff are all wonderful. You feel as if you are the most important guest that has ever stayed at the Fullerton (even when returning sweaty and soaked after a torrential Singapore downpour!). The staff have not got their hands out for tips- I got the feeling that they were genuinely concerned to make your stay as perfect as possible. First impresions of the hotel are amazing. The exquisite marble foyer is pervaded by a waft of carnations.Everywhere there are beautiful flower arrangements. On one side of the foyer is the Town restaurant used for breakfast and on the other a charming courtyard restaurant. Both are naturally lit by a soaring atrium and the pleasant murmur of conversations and tinkling cutlery make the enormous area feel intimate somehow. Our room was as I mentioned a Quay suite. It was large nicely furnished in an elegant understated waywith 2 robes and plenty of hangers and- best of all!- spotless! The marble bathroom contains a huge bath overlooking the Marina (with a semi-translucent blind for those not keen to display all of their wobbles to Singapore!)as well as big shower . The toiletries were of a good quality and a nice touch was the box of goodies including toothbrushes sewing kit razors etc supplied on the vanity. The bed was super comfy and came with a pillow menu. The small balcony had two chairs and a small table - and a view to die for. It was positioned perfectly to sit with a cold drink and watch the Marina Bay light show in the late evening. All in all I can't fault the Fullerton. The architectual style and refurbishment compares well with the Raffles (at less than half the room cost!) and its staff are much more interested in making your stay pleasant.The Raffles crew can be somewhat aloof! All of the attractions of the bay (Boat and Clarke Quays shopping centres and restaurants Cultural centre and Asian Civilisations museum) are within easy walking distance even in the Singapore humidity and Chinatown and Orchard Rd are only a short taxi ride away. The view over the Marina with the watertaxis and bumboats crisscrossing the water and people milling around Merlion Park is something you could sit and watch for hours. In terms of ambience service and location this hotel is a winner!</v>
      </c>
    </row>
    <row r="782" spans="1:8">
      <c r="A782">
        <f>other_hotels_test!A782</f>
        <v>781</v>
      </c>
      <c r="B782" t="str">
        <f>MID(other_hotels_test!F782,FIND("-r",other_hotels_test!F782,1)+2,9)</f>
        <v>162487047</v>
      </c>
      <c r="C782" t="str">
        <f>other_hotels_test!J782</f>
        <v>“Weekend Staycation”</v>
      </c>
      <c r="D782" t="str">
        <f>Formatted!N782</f>
        <v>Reviewed 29 May 2013</v>
      </c>
      <c r="E782" t="str">
        <f>Formatted!D782</f>
        <v>4 of 5 stars</v>
      </c>
      <c r="F782" t="str">
        <f>Formatted!E782</f>
        <v xml:space="preserve">4 </v>
      </c>
      <c r="G782" t="str">
        <f t="shared" si="12"/>
        <v>162487047</v>
      </c>
      <c r="H782" t="str">
        <f>other_hotels_test!K782</f>
        <v>Stayed as a coupke one night on 24th May. ROOM Unlike many city hotels the Fullerton itself is differentiated by its colonial outlook. We were given a Quay Room on the 3rd floor which faces the river and the pool. Room was extremely spacious definitely able to fit 3adults or a family of 4 comfortably. There was so much space that the tv console seemed far away! We chose to have dinner indoors and even with the trolley converted into a round table in the middle of the room there was so much space to move. The bathroom could easily become a bedroom for 2. MEALS Dinner indoors was nothing much to shout about though I must highlight that the hotel provides a very extensive menu. However do rise early and check out breakfast. The buffet spread offers a large variety of bread and pastries selection noodle counter eggs counter jap section dim sum and the other hot and cold items. Tourists should check out the local toast corner. AMENITIES Room equipped with standard bathrobes iron safe hairdryer etc. Huge alcove to catch some sun away from the crowd if it doesnt rain - otherwise soak in the huge bathtub (also accompanied by a separate standing shower). Writing desk for business travellers. Minibar is well stocked but frankly 7-Eleven and a dozen of bars/pubs are around the corner. Wide selection of entertainment channels on cable TV. And the bed - so comfy. OTHERS Overall a pleasant stay only issue was the long disorganized queue at the counter. Otherwise the staff members were commendable and pretty helpful. VERDICT 4.5/5 will be back for staycations!</v>
      </c>
    </row>
    <row r="783" spans="1:8">
      <c r="A783">
        <f>other_hotels_test!A783</f>
        <v>782</v>
      </c>
      <c r="B783" t="str">
        <f>MID(other_hotels_test!F783,FIND("-r",other_hotels_test!F783,1)+2,9)</f>
        <v>162487047</v>
      </c>
      <c r="C783" t="str">
        <f>other_hotels_test!J783</f>
        <v>“Staycation”</v>
      </c>
      <c r="D783" t="str">
        <f>Formatted!N783</f>
        <v>Reviewed 28 May 2013</v>
      </c>
      <c r="E783" t="str">
        <f>Formatted!D783</f>
        <v>4 of 5 stars</v>
      </c>
      <c r="F783" t="str">
        <f>Formatted!E783</f>
        <v xml:space="preserve">4 </v>
      </c>
      <c r="G783" t="str">
        <f t="shared" si="12"/>
        <v>162487047</v>
      </c>
      <c r="H783" t="str">
        <f>other_hotels_test!K783</f>
        <v>Came here for a staycation after learning that they are having some promotion. We took the heritage room which is very spacious. My gal can run around the room freely. But the TV looks small here as the room is too big. :p There is even baby's toiletries that comes with the baby cot (play pen). Very thoughtful..</v>
      </c>
    </row>
    <row r="784" spans="1:8">
      <c r="A784">
        <f>other_hotels_test!A784</f>
        <v>783</v>
      </c>
      <c r="B784" t="str">
        <f>MID(other_hotels_test!F784,FIND("-r",other_hotels_test!F784,1)+2,9)</f>
        <v>162487047</v>
      </c>
      <c r="C784" t="str">
        <f>other_hotels_test!J784</f>
        <v>“Lovely as usual”</v>
      </c>
      <c r="D784" t="str">
        <f>Formatted!N784</f>
        <v>Reviewed 27 May 2013</v>
      </c>
      <c r="E784" t="str">
        <f>Formatted!D784</f>
        <v>5 of 5 stars</v>
      </c>
      <c r="F784" t="str">
        <f>Formatted!E784</f>
        <v xml:space="preserve">5 </v>
      </c>
      <c r="G784" t="str">
        <f t="shared" si="12"/>
        <v>162487047</v>
      </c>
      <c r="H784" t="str">
        <f>other_hotels_test!K784</f>
        <v>This is our 2nd stay at Fullerton. Even though we got a courtyard room this time and not the quayside room we still enjoyed the stay thanks to the wonderful professional yet warm service by the fullerton staff. We asked for a baby cot but because they ran out of it they gave us another bed which worked out fine. We ordered room service too and the food was great! At breakfast the service attendant was super attentive to all our needs without being intrusive. We were busy trying to have breakfast and feed our sleepy cranky baby and you prob know it's hard not to create a mess with a baby around. But he was really helpful and keeping things away from the baby so that she doesn't flip them down etc. And yes he did all these maintaining his poise smile and professionalism. We love fullerton for the plush beds the clean white towels and sheets the great location the grandeur of the hotel and most of all the fabulous service! Frankly we believe that service can really make or break a stay. And yes we are returning to this hotel again for future staycations!</v>
      </c>
    </row>
    <row r="785" spans="1:8">
      <c r="A785">
        <f>other_hotels_test!A785</f>
        <v>784</v>
      </c>
      <c r="B785" t="str">
        <f>MID(other_hotels_test!F785,FIND("-r",other_hotels_test!F785,1)+2,9)</f>
        <v>149062603</v>
      </c>
      <c r="C785" t="str">
        <f>other_hotels_test!J785</f>
        <v>“Vintage Luxury in Marina Bay Area”</v>
      </c>
      <c r="D785" t="str">
        <f>Formatted!N785</f>
        <v>Reviewed 7 January 2013</v>
      </c>
      <c r="E785" t="str">
        <f>Formatted!D785</f>
        <v>5 of 5 stars</v>
      </c>
      <c r="F785" t="str">
        <f>Formatted!E785</f>
        <v xml:space="preserve">5 </v>
      </c>
      <c r="G785" t="str">
        <f t="shared" si="12"/>
        <v>149062603</v>
      </c>
      <c r="H785" t="str">
        <f>other_hotels_test!K785</f>
        <v>We've stayed here a couple of times and found exceptional service both times. We had dinner at the Lighthouse Restaurant on top floor which has ok views across the bay and a nice outdoor deck for afternoon drinks. The rooms are small and views are nothing special on east side. West side views across river are best. Pool area is nice with a view of Clarke/Boat Quay. Look into the weekend package which includes an incredible Sunday brunch.</v>
      </c>
    </row>
    <row r="786" spans="1:8">
      <c r="A786">
        <f>other_hotels_test!A786</f>
        <v>785</v>
      </c>
      <c r="B786" t="str">
        <f>MID(other_hotels_test!F786,FIND("-r",other_hotels_test!F786,1)+2,9)</f>
        <v>149062603</v>
      </c>
      <c r="C786" t="str">
        <f>other_hotels_test!J786</f>
        <v>“Pleasant stay”</v>
      </c>
      <c r="D786" t="str">
        <f>Formatted!N786</f>
        <v>Reviewed 7 January 2013</v>
      </c>
      <c r="E786" t="str">
        <f>Formatted!D786</f>
        <v>4 of 5 stars</v>
      </c>
      <c r="F786" t="str">
        <f>Formatted!E786</f>
        <v xml:space="preserve">4 </v>
      </c>
      <c r="G786" t="str">
        <f t="shared" si="12"/>
        <v>149062603</v>
      </c>
      <c r="H786" t="str">
        <f>other_hotels_test!K786</f>
        <v>This is my second stay. As always the historical Fullerton always enchanting to me. We stayed in courtyard as we are out of the room most of the time. Breakfast was fabulous. The staffs are very nice. Very very pleasant stay.</v>
      </c>
    </row>
    <row r="787" spans="1:8">
      <c r="A787">
        <f>other_hotels_test!A787</f>
        <v>786</v>
      </c>
      <c r="B787" t="str">
        <f>MID(other_hotels_test!F787,FIND("-r",other_hotels_test!F787,1)+2,9)</f>
        <v>149062603</v>
      </c>
      <c r="C787" t="str">
        <f>other_hotels_test!J787</f>
        <v>“Excellent Hotel - quality service and amazing location”</v>
      </c>
      <c r="D787" t="str">
        <f>Formatted!N787</f>
        <v>Reviewed 6 January 2013</v>
      </c>
      <c r="E787" t="str">
        <f>Formatted!D787</f>
        <v>5 of 5 stars</v>
      </c>
      <c r="F787" t="str">
        <f>Formatted!E787</f>
        <v xml:space="preserve">5 </v>
      </c>
      <c r="G787" t="str">
        <f t="shared" si="12"/>
        <v>149062603</v>
      </c>
      <c r="H787" t="str">
        <f>other_hotels_test!K787</f>
        <v>We stayed here for New Year. The hotel is truly stunning - the room was beautifully presented and had a stunning bathroom. The service from the staff was amazing - very attentive and friendly they couldn't do enough for us. We had a brilliant time at the in-house New Year's Eve party and danced with staff and guests. One of the highlights is the breakfast - easily the best hotel breakfast we've ever had. If you are staying in Singapore for a couple of days and fancy a bit of luxury then head here - you won't be disappointed.</v>
      </c>
    </row>
    <row r="788" spans="1:8">
      <c r="A788">
        <f>other_hotels_test!A788</f>
        <v>787</v>
      </c>
      <c r="B788" t="str">
        <f>MID(other_hotels_test!F788,FIND("-r",other_hotels_test!F788,1)+2,9)</f>
        <v>149062603</v>
      </c>
      <c r="C788" t="str">
        <f>other_hotels_test!J788</f>
        <v>“One of the best hotel I've ever stayed at!”</v>
      </c>
      <c r="D788" t="str">
        <f>Formatted!N788</f>
        <v>Reviewed 6 January 2013</v>
      </c>
      <c r="E788" t="str">
        <f>Formatted!D788</f>
        <v>5 of 5 stars</v>
      </c>
      <c r="F788" t="str">
        <f>Formatted!E788</f>
        <v xml:space="preserve">5 </v>
      </c>
      <c r="G788" t="str">
        <f t="shared" si="12"/>
        <v>149062603</v>
      </c>
      <c r="H788" t="str">
        <f>other_hotels_test!K788</f>
        <v>Went to Singapore in August and stayed there for 3 nights. We arrived around midnight but the staff at the front desk were as professional as if we were the first guest of the day. very professional and helpful. The lady even send us to the lift and pressed the button for us. The hotel itself has its own life with full of history. the hotel rooms are modern but somewhat has ancient decoration feathers too. LOVE the bathroom!! and the design of the mirrors &amp; the lighting suits perfectly when I do my makeups. Our package doesn't include buffet breakfast but we tried the gorgeous cakes down at the ground floor cafe. They were made with a perfection! The location of the hotel is right in the center of Singapore's business CBD. It has frequent transport(BUS subway) to other tourist spots too. The hotel is right next to Asian Civilization Museum which is a great place to visit. If you don't mind walking Marina Bay is not too far away either. Only one thing about this hotel is: the bed that we slept in is a bit uncomfortable. I felt the frame is a bit old as it makes lots of noise just rolling over the bed etc. hopefully it can be improved next time. Other than that all wonderful :-)</v>
      </c>
    </row>
    <row r="789" spans="1:8">
      <c r="A789">
        <f>other_hotels_test!A789</f>
        <v>788</v>
      </c>
      <c r="B789" t="str">
        <f>MID(other_hotels_test!F789,FIND("-r",other_hotels_test!F789,1)+2,9)</f>
        <v>149062603</v>
      </c>
      <c r="C789" t="str">
        <f>other_hotels_test!J789</f>
        <v>“My husband was bitten by bed bugs on our first night &amp; rooms are not cleaned properly for a five star hotel”</v>
      </c>
      <c r="D789" t="str">
        <f>Formatted!N789</f>
        <v>Reviewed 6 January 2013</v>
      </c>
      <c r="E789" t="str">
        <f>Formatted!D789</f>
        <v>2 of 5 stars</v>
      </c>
      <c r="F789" t="str">
        <f>Formatted!E789</f>
        <v xml:space="preserve">2 </v>
      </c>
      <c r="G789" t="str">
        <f t="shared" si="12"/>
        <v>149062603</v>
      </c>
      <c r="H789" t="str">
        <f>other_hotels_test!K789</f>
        <v>On our first night my husband was bitten whilst asleep in bed and ended up with several bites on his body. He had to sleep on the couch to avoid being bitten further. We were transferred to another room the next day. Despite the duty manager and the hotel doctor confirming they were fresh bites the hotel kept insisting that they could not find any bed bugs. The rooms are definitely not properly cleaned and has a musty smell. On our first day the cups we have used were not replaced with clean ones nor did they clean our bathroom. The carpet of our second room was not vacumned and feels dirty; the tissue remnants and a champagne cork we found on the floor (left by previous occupants) were still on the floor 3 days later and this despite us having informed the duty manager the same evening. We had problems communicating with the housekeeping staff. They told us they did not understand or speak English. We have stayed at many hotels in different countries but not one with such poor standards of cleanliness especially in a five star hotel in Singapore and certainly not been bitten by bed bugs before. We are disappointed by the poor standards of cleanliness and feel that this aspect needs inspecting and improvements made. Their attitude is disappointing. I feel so strongly about this I have decided to put my comments here. I would like to say that the concierge and restaurant staff were very helpful.</v>
      </c>
    </row>
    <row r="790" spans="1:8">
      <c r="A790">
        <f>other_hotels_test!A790</f>
        <v>789</v>
      </c>
      <c r="B790" t="str">
        <f>MID(other_hotels_test!F790,FIND("-r",other_hotels_test!F790,1)+2,9)</f>
        <v>163411498</v>
      </c>
      <c r="C790" t="str">
        <f>other_hotels_test!J790</f>
        <v>“The best location for business”</v>
      </c>
      <c r="D790" t="str">
        <f>Formatted!N790</f>
        <v>Reviewed 9 June 2013</v>
      </c>
      <c r="E790" t="str">
        <f>Formatted!D790</f>
        <v>5 of 5 stars</v>
      </c>
      <c r="F790" t="str">
        <f>Formatted!E790</f>
        <v xml:space="preserve">5 </v>
      </c>
      <c r="G790" t="str">
        <f t="shared" si="12"/>
        <v>163411498</v>
      </c>
      <c r="H790" t="str">
        <f>other_hotels_test!K790</f>
        <v>I was on my business trip last year. This hotel looks very impressive by external architecture very beautiful and located in Singapore. I love the swimming pool. This place not too far any places like Orchard Road Marina By Sand......</v>
      </c>
    </row>
    <row r="791" spans="1:8">
      <c r="A791">
        <f>other_hotels_test!A791</f>
        <v>790</v>
      </c>
      <c r="B791" t="str">
        <f>MID(other_hotels_test!F791,FIND("-r",other_hotels_test!F791,1)+2,9)</f>
        <v>163411498</v>
      </c>
      <c r="C791" t="str">
        <f>other_hotels_test!J791</f>
        <v>“Great stay and friendly staff”</v>
      </c>
      <c r="D791" t="str">
        <f>Formatted!N791</f>
        <v>Reviewed 9 June 2013</v>
      </c>
      <c r="E791" t="str">
        <f>Formatted!D791</f>
        <v>5 of 5 stars</v>
      </c>
      <c r="F791" t="str">
        <f>Formatted!E791</f>
        <v xml:space="preserve">5 </v>
      </c>
      <c r="G791" t="str">
        <f t="shared" si="12"/>
        <v>163411498</v>
      </c>
      <c r="H791" t="str">
        <f>other_hotels_test!K791</f>
        <v>Was there for business and enjoyed the ambience convenient location and really great food. Hard to fault this hotel - from the level of service and quality or the rooms - it was 5 Star all the way. It was within walking distance of Nightclub Road (lives up to its name) the Altitude roof top bar and lots of local eating options. Close to the Raffles MRT station ad close to the cultural museum.</v>
      </c>
    </row>
    <row r="792" spans="1:8">
      <c r="A792">
        <f>other_hotels_test!A792</f>
        <v>791</v>
      </c>
      <c r="B792" t="str">
        <f>MID(other_hotels_test!F792,FIND("-r",other_hotels_test!F792,1)+2,9)</f>
        <v>163411498</v>
      </c>
      <c r="C792" t="str">
        <f>other_hotels_test!J792</f>
        <v>“Lounge service = Faulty Towers quality”</v>
      </c>
      <c r="D792" t="str">
        <f>Formatted!N792</f>
        <v>Reviewed 8 June 2013</v>
      </c>
      <c r="E792" t="str">
        <f>Formatted!D792</f>
        <v>2 of 5 stars</v>
      </c>
      <c r="F792" t="str">
        <f>Formatted!E792</f>
        <v xml:space="preserve">2 </v>
      </c>
      <c r="G792" t="str">
        <f t="shared" si="12"/>
        <v>163411498</v>
      </c>
      <c r="H792" t="str">
        <f>other_hotels_test!K792</f>
        <v>I arrived last night with two colleagues and attempted to order drinks. It took two waiters to figure out that we did in fact want to order drinks from a menu - rather than just take up their offer of a truly dreadful red wine that happened to be on special. This offer had to be refused three times before anyone got the message: we-want-to-be-given-a-menu. Drinks finally ordered glasses arrived then a few minutes later an extremely small amount of wine was served into each. We then asked what the cheese was in the cheese platter. "Cheese" came the reply. "It's a cheese platter". Very helpful. We ordered the platter and an extremely small smattering of cheese arrived with a handful of raisins some grapes and exactly five water crackers. We ordered bread and more crackers. The bread arrived 20 minutes later. The additional crackers we requested took a further twenty minutes. We then made the mistake of ordering a second bigger platter for twice the price - but what arrived was approximately the same size as the first platter with some Kraft Philadelphia Cream Cheese added. Three more waiters and a manager were required to explain that because the first platter was part of a special the second wasn't any bigger. I won't bore you with more. The Post Bar is pretty good but you should avoid the Fullerton Lobby Lounge like the plague. It is staffed by a bunch of poorly-trained people that serve extremely small amounts of wine and food. Not the kind of place anyone with half a brain would consider a great hangout.</v>
      </c>
    </row>
    <row r="793" spans="1:8">
      <c r="A793">
        <f>other_hotels_test!A793</f>
        <v>792</v>
      </c>
      <c r="B793" t="str">
        <f>MID(other_hotels_test!F793,FIND("-r",other_hotels_test!F793,1)+2,9)</f>
        <v>163411498</v>
      </c>
      <c r="C793" t="str">
        <f>other_hotels_test!J793</f>
        <v>“What a rip-off!!”</v>
      </c>
      <c r="D793" t="str">
        <f>Formatted!N793</f>
        <v>Reviewed 8 June 2013</v>
      </c>
      <c r="E793" t="str">
        <f>Formatted!D793</f>
        <v>2 of 5 stars</v>
      </c>
      <c r="F793" t="str">
        <f>Formatted!E793</f>
        <v xml:space="preserve">2 </v>
      </c>
      <c r="G793" t="str">
        <f t="shared" si="12"/>
        <v>163411498</v>
      </c>
      <c r="H793" t="str">
        <f>other_hotels_test!K793</f>
        <v>I was on a business trip in Singapore and have been booked into the Fullerton. This hotel looks very impressive and is nicely located in Singapore. However the service personnel is nice but incredible helpless. I first got a room which was not cleaned from the guest before even though I had to wait longer during the check-in because someone was sent up to check the room. Obviously not successfully. Instead of cleaning the room I was rebooked. So I changed the nice looking room I had before against an older one even though bigger one. Due to the architecture I now had a room with a tiny window to the inner court which means - no daylight at all - it was incredible dark. The furniture was rather old. The internet was very unstable making it difficult to work. The water in the shower did not get over lukewarm which made the use of the rainshower a bit a pain. Lukewarm seems to be a bit the hotel motto since the coffee in the morning had the same temperature. The breakfast buffet was surprisingly small for such a posh hotel. The cheese plate we had in the evening consisted of 3 mini-pieces quite ordinary cheese and old grapes. Overall the hotel did not convince me - I would expect this in a 3star below hotel. And the biggest shock came when I checked out - I paid 350€!!! for this night. Never ever again!</v>
      </c>
    </row>
    <row r="794" spans="1:8">
      <c r="A794">
        <f>other_hotels_test!A794</f>
        <v>793</v>
      </c>
      <c r="B794" t="str">
        <f>MID(other_hotels_test!F794,FIND("-r",other_hotels_test!F794,1)+2,9)</f>
        <v>163411498</v>
      </c>
      <c r="C794" t="str">
        <f>other_hotels_test!J794</f>
        <v>“Best position in Singapore and best staff”</v>
      </c>
      <c r="D794" t="str">
        <f>Formatted!N794</f>
        <v>Reviewed 8 June 2013</v>
      </c>
      <c r="E794" t="str">
        <f>Formatted!D794</f>
        <v>5 of 5 stars</v>
      </c>
      <c r="F794" t="str">
        <f>Formatted!E794</f>
        <v xml:space="preserve">5 </v>
      </c>
      <c r="G794" t="str">
        <f t="shared" si="12"/>
        <v>163411498</v>
      </c>
      <c r="H794" t="str">
        <f>other_hotels_test!K794</f>
        <v>We recently stayed at Fullerton for 4 nights. We cannot recommend this hotel enough. Everything was fantastic and the staff were the best part of our stay. They could not do enough for you and were excellent. The hotel is in a great position along the river and never too far from anything. Short walk down to dinner each night at Clarke Quay as there are many different restaurants to choose from. Did not eat in the hotel apart from breakfast which was great. Had a couple of cocktails in the bar and these were not cheap but they were good. Enjoyed the pool alongside the river and after our checkout came back to the pool after our days outing to have a swim and freshen up before our flight in some lovely showers etc in the spa area. Next time we visit Singapore we will definitely stay here - could not fault anything!</v>
      </c>
    </row>
    <row r="795" spans="1:8">
      <c r="A795">
        <f>other_hotels_test!A795</f>
        <v>794</v>
      </c>
      <c r="B795" t="str">
        <f>MID(other_hotels_test!F795,FIND("-r",other_hotels_test!F795,1)+2,9)</f>
        <v>170569029</v>
      </c>
      <c r="C795" t="str">
        <f>other_hotels_test!J795</f>
        <v>“Seventh heavens in Room 787”</v>
      </c>
      <c r="D795" t="str">
        <f>Formatted!N795</f>
        <v>Reviewed 3 August 2013</v>
      </c>
      <c r="E795" t="str">
        <f>Formatted!D795</f>
        <v>5 of 5 stars</v>
      </c>
      <c r="F795" t="str">
        <f>Formatted!E795</f>
        <v xml:space="preserve">5 </v>
      </c>
      <c r="G795" t="str">
        <f t="shared" si="12"/>
        <v>170569029</v>
      </c>
      <c r="H795" t="str">
        <f>other_hotels_test!K795</f>
        <v>Stayed one night in the Quay room with the view of Marina Bay Sands (MBS) to watch the elaborated fireworks for full rehearsal in lieu of Singapore national day. We arrived at 10.15am to check in but room was not ready (obviously coz chk in is usually after 2pm). Reception was extremely friendly he said he would call once room is ready. We drove off to resorts world to walkaround. They called at 10.50am and said room was ready. We walked into room 787 at 12pm pleasantly surprised with the view as good as staying at marina sands with 5 times better service though. All the staff were professional helpful and extremely accommodating. It shows the value they place on customer service. I booked their free shuttle to MBS for our phantom of the opera show at 2pm. The concierge guys were superb efficient and again all smiles. Overall it is fabulous a hotel with service staff you can't fault at all wished i could give each of them a big pat on the back for the world class service offered! Please keep it up you have done Singapore proud!</v>
      </c>
    </row>
    <row r="796" spans="1:8">
      <c r="A796">
        <f>other_hotels_test!A796</f>
        <v>795</v>
      </c>
      <c r="B796" t="str">
        <f>MID(other_hotels_test!F796,FIND("-r",other_hotels_test!F796,1)+2,9)</f>
        <v>170569029</v>
      </c>
      <c r="C796" t="str">
        <f>other_hotels_test!J796</f>
        <v>“One of the best places to stay”</v>
      </c>
      <c r="D796" t="str">
        <f>Formatted!N796</f>
        <v>Reviewed 3 August 2013</v>
      </c>
      <c r="E796" t="str">
        <f>Formatted!D796</f>
        <v>5 of 5 stars</v>
      </c>
      <c r="F796" t="str">
        <f>Formatted!E796</f>
        <v xml:space="preserve">5 </v>
      </c>
      <c r="G796" t="str">
        <f t="shared" si="12"/>
        <v>170569029</v>
      </c>
      <c r="H796" t="str">
        <f>other_hotels_test!K796</f>
        <v>Everything is great about this hotel (except maybe the price). Great service great location in the city center! Pool with a view over Singapore river. Absolutely cannot go wrong with this choice if you can afford it.</v>
      </c>
    </row>
    <row r="797" spans="1:8">
      <c r="A797">
        <f>other_hotels_test!A797</f>
        <v>796</v>
      </c>
      <c r="B797" t="str">
        <f>MID(other_hotels_test!F797,FIND("-r",other_hotels_test!F797,1)+2,9)</f>
        <v>170569029</v>
      </c>
      <c r="C797" t="str">
        <f>other_hotels_test!J797</f>
        <v>“Impeccable Service Excellent Room Outstanding View”</v>
      </c>
      <c r="D797" t="str">
        <f>Formatted!N797</f>
        <v>Reviewed 1 August 2013</v>
      </c>
      <c r="E797" t="str">
        <f>Formatted!D797</f>
        <v>5 of 5 stars</v>
      </c>
      <c r="F797" t="str">
        <f>Formatted!E797</f>
        <v xml:space="preserve">5 </v>
      </c>
      <c r="G797" t="str">
        <f t="shared" si="12"/>
        <v>170569029</v>
      </c>
      <c r="H797" t="str">
        <f>other_hotels_test!K797</f>
        <v>Stayed one night (last night) in the Esplanade room facing the beautiful view of The Marina Bay Sands to celebrate our Anniversary. The room was big king sized bed was comfortable and pillows were big and fluffy (down feather). Bathroom was spacious and clean. A walk in wardrobe gives it a nice touch to this room. All the staff were friendly and courteous (from every department we encountered). They greet you everywhere you go asking for feedback. It shows the value they placed on customer service. Kudos to the General Manager who wrote a personal greeting card to us and extended his wish with some gifts for our anniversary. So thoughtful of him. We had lunch at the Lighthouse Restaurant a cozy award winning restaurant that serves excellent seafood risotto. My husband reckoned that this is his best risotto he has tasted so far. The choices at the buffet breakfast were extensive. We opted to dine outdoor which has a view of the river the park opposite and boats cruising past. We had a very memorable stay in Fullerton and are happy to recommend those who wish to stay in a hotel that has a colonial touch and steeped in history. Best of all you will discover what is real "service" after you walked out of Fullerton Hotel.</v>
      </c>
    </row>
    <row r="798" spans="1:8">
      <c r="A798">
        <f>other_hotels_test!A798</f>
        <v>797</v>
      </c>
      <c r="B798" t="str">
        <f>MID(other_hotels_test!F798,FIND("-r",other_hotels_test!F798,1)+2,9)</f>
        <v>170569029</v>
      </c>
      <c r="C798" t="str">
        <f>other_hotels_test!J798</f>
        <v>“Modern yet timeless”</v>
      </c>
      <c r="D798" t="str">
        <f>Formatted!N798</f>
        <v>Reviewed 1 August 2013</v>
      </c>
      <c r="E798" t="str">
        <f>Formatted!D798</f>
        <v>4 of 5 stars</v>
      </c>
      <c r="F798" t="str">
        <f>Formatted!E798</f>
        <v xml:space="preserve">4 </v>
      </c>
      <c r="G798" t="str">
        <f t="shared" si="12"/>
        <v>170569029</v>
      </c>
      <c r="H798" t="str">
        <f>other_hotels_test!K798</f>
        <v>This historical building was the former general post office of Singapore. Quite charming yet modern. My room was facing the harbor with a great view. Overall one of the best hotels I have stayed in. Too bad it was just for two nights. Downside: Expensive. Location is far from any MRT stations sometimes the queue for the taxi can take a while. Also there is a musky smell that permeates the lobby. Might be from the carpet or the pond in the basement.</v>
      </c>
    </row>
    <row r="799" spans="1:8">
      <c r="A799">
        <f>other_hotels_test!A799</f>
        <v>798</v>
      </c>
      <c r="B799" t="str">
        <f>MID(other_hotels_test!F799,FIND("-r",other_hotels_test!F799,1)+2,9)</f>
        <v>170569029</v>
      </c>
      <c r="C799" t="str">
        <f>other_hotels_test!J799</f>
        <v>“Birthday Celebration”</v>
      </c>
      <c r="D799" t="str">
        <f>Formatted!N799</f>
        <v>Reviewed 1 August 2013</v>
      </c>
      <c r="E799" t="str">
        <f>Formatted!D799</f>
        <v>5 of 5 stars</v>
      </c>
      <c r="F799" t="str">
        <f>Formatted!E799</f>
        <v xml:space="preserve">5 </v>
      </c>
      <c r="G799" t="str">
        <f t="shared" si="12"/>
        <v>170569029</v>
      </c>
      <c r="H799" t="str">
        <f>other_hotels_test!K799</f>
        <v>From my first contact with the staff at The Fullerton I was impressed. A week before checking in I was contacted by Guest Services and asked if I would like some Birthday decorations in our room for my wife's birthday along with some cake candles and a card from the GM. All at no charge. At our check in we were greeted by name and welcomed to the Hotel. The venue location and most importantly the people are all above expectation. This hotel is a fine example of team building and empowering motivated staff as I have ever experienced. Congratulations to The Fullerton Hotel a magnificent old building with a century of history as Singapores post office and social club. We will be back. Thanks</v>
      </c>
    </row>
    <row r="800" spans="1:8">
      <c r="A800">
        <f>other_hotels_test!A800</f>
        <v>799</v>
      </c>
      <c r="B800" t="str">
        <f>MID(other_hotels_test!F800,FIND("-r",other_hotels_test!F800,1)+2,9)</f>
        <v>133592902</v>
      </c>
      <c r="C800" t="str">
        <f>other_hotels_test!J800</f>
        <v>“Perfect place for business or pleasure”</v>
      </c>
      <c r="D800" t="str">
        <f>Formatted!N800</f>
        <v>Reviewed 6 July 2012</v>
      </c>
      <c r="E800" t="str">
        <f>Formatted!D800</f>
        <v>5 of 5 stars</v>
      </c>
      <c r="F800" t="str">
        <f>Formatted!E800</f>
        <v xml:space="preserve">5 </v>
      </c>
      <c r="G800" t="str">
        <f t="shared" si="12"/>
        <v>133592902</v>
      </c>
      <c r="H800" t="str">
        <f>other_hotels_test!K800</f>
        <v>A great blend of the old and the new. Grand lobby areas and nice bars cafes etc. Service was first class in all areas. Perfectly located for business travellers right alongside the city but also a great spot for tourists too. Loads of bars and restaurants within a five minute walk. Hard to fault aside from the temporary gym as renovations are underway. Fully recommend.</v>
      </c>
    </row>
    <row r="801" spans="1:8">
      <c r="A801">
        <f>other_hotels_test!A801</f>
        <v>800</v>
      </c>
      <c r="B801" t="str">
        <f>MID(other_hotels_test!F801,FIND("-r",other_hotels_test!F801,1)+2,9)</f>
        <v>133592902</v>
      </c>
      <c r="C801" t="str">
        <f>other_hotels_test!J801</f>
        <v>“Excellent Time!!!”</v>
      </c>
      <c r="D801" t="str">
        <f>Formatted!N801</f>
        <v>Reviewed 5 July 2012</v>
      </c>
      <c r="E801" t="str">
        <f>Formatted!D801</f>
        <v>4 of 5 stars</v>
      </c>
      <c r="F801" t="str">
        <f>Formatted!E801</f>
        <v xml:space="preserve">4 </v>
      </c>
      <c r="G801" t="str">
        <f t="shared" si="12"/>
        <v>133592902</v>
      </c>
      <c r="H801" t="str">
        <f>other_hotels_test!K801</f>
        <v>on April 28th 2012.. checked in the Fullerton.. awesome lobby and fragrance..extremely friendly staff..took care of every need of ours.. Excellent breakfast.. worth every penny.. have a wonderful stay</v>
      </c>
    </row>
    <row r="802" spans="1:8">
      <c r="A802">
        <f>other_hotels_test!A802</f>
        <v>801</v>
      </c>
      <c r="B802" t="str">
        <f>MID(other_hotels_test!F802,FIND("-r",other_hotels_test!F802,1)+2,9)</f>
        <v>133592902</v>
      </c>
      <c r="C802" t="str">
        <f>other_hotels_test!J802</f>
        <v>“Still one of the best in Singapore”</v>
      </c>
      <c r="D802" t="str">
        <f>Formatted!N802</f>
        <v>Reviewed 3 July 2012</v>
      </c>
      <c r="E802" t="str">
        <f>Formatted!D802</f>
        <v>5 of 5 stars</v>
      </c>
      <c r="F802" t="str">
        <f>Formatted!E802</f>
        <v xml:space="preserve">5 </v>
      </c>
      <c r="G802" t="str">
        <f t="shared" si="12"/>
        <v>133592902</v>
      </c>
      <c r="H802" t="str">
        <f>other_hotels_test!K802</f>
        <v>Recently in Singapore for business and few days of leisure. Staff very friendly and accommodating. Check in was seamless and very efficient. Regular rooms looking a bit tired but still very comfortable beds/pillows had very good sleep! Bathroom layout is well thought out. Buffet breakfast is huge and has a great variety of dishes from chinese dim sum japanese indian curries breads pastries and fruit. Very convenient for business travelers as it is literally five minute walk to the CBD area (Raffles Place) as waiting for taxis can be difficult at certain times of the day in Singapore. Also MRT is located less than 5 minute walk away for getting around Singapore via the subway. Fullerton Hotel is also a great location for Boat Quay and short walk to Clarke Quay so for bars and mainstream restaurants this hotel is a great choice.</v>
      </c>
    </row>
    <row r="803" spans="1:8">
      <c r="A803">
        <f>other_hotels_test!A803</f>
        <v>802</v>
      </c>
      <c r="B803" t="str">
        <f>MID(other_hotels_test!F803,FIND("-r",other_hotels_test!F803,1)+2,9)</f>
        <v>133592902</v>
      </c>
      <c r="C803" t="str">
        <f>other_hotels_test!J803</f>
        <v>“Simply Brilliant”</v>
      </c>
      <c r="D803" t="str">
        <f>Formatted!N803</f>
        <v>Reviewed 3 July 2012</v>
      </c>
      <c r="E803" t="str">
        <f>Formatted!D803</f>
        <v>5 of 5 stars</v>
      </c>
      <c r="F803" t="str">
        <f>Formatted!E803</f>
        <v xml:space="preserve">5 </v>
      </c>
      <c r="G803" t="str">
        <f t="shared" si="12"/>
        <v>133592902</v>
      </c>
      <c r="H803" t="str">
        <f>other_hotels_test!K803</f>
        <v>Classy hotel maintained to a very high level. Staff attentiveness and level of service is very good as you would expect. I stayed in the exec' floor and the lounge is good with afternoon tea and evening cocktails. It may seem a bit expensive even compared with other Singapore hotels but it really is one of the best and worth the extra. Location is good with easy walking distance to Clarke Quay and the CBD. Highly recommended.</v>
      </c>
    </row>
    <row r="804" spans="1:8">
      <c r="A804">
        <f>other_hotels_test!A804</f>
        <v>803</v>
      </c>
      <c r="B804" t="str">
        <f>MID(other_hotels_test!F804,FIND("-r",other_hotels_test!F804,1)+2,9)</f>
        <v>133592902</v>
      </c>
      <c r="C804" t="str">
        <f>other_hotels_test!J804</f>
        <v>“Super family stay - good food and ultimate location”</v>
      </c>
      <c r="D804" t="str">
        <f>Formatted!N804</f>
        <v>Reviewed 3 July 2012</v>
      </c>
      <c r="E804" t="str">
        <f>Formatted!D804</f>
        <v>5 of 5 stars</v>
      </c>
      <c r="F804" t="str">
        <f>Formatted!E804</f>
        <v xml:space="preserve">5 </v>
      </c>
      <c r="G804" t="str">
        <f t="shared" si="12"/>
        <v>133592902</v>
      </c>
      <c r="H804" t="str">
        <f>other_hotels_test!K804</f>
        <v>Returned to Fullerton after 5 years this time with family and kids Location can't be better Rooms are big and clean but inner rooms have sad views of hotel lobby Very classy interiors as ever Very good breakfast spread Negative Pool is sad can be improved - actually after using Mariba bay pool everything else is a compromise Check in process was too slow - could have been faster - but check out was seamless Mostly business hotel as ideally placed in the biz district</v>
      </c>
    </row>
    <row r="805" spans="1:8">
      <c r="A805">
        <f>other_hotels_test!A805</f>
        <v>804</v>
      </c>
      <c r="B805" t="str">
        <f>MID(other_hotels_test!F805,FIND("-r",other_hotels_test!F805,1)+2,9)</f>
        <v>188871412</v>
      </c>
      <c r="C805" t="str">
        <f>other_hotels_test!J805</f>
        <v>“Unbeatable location”</v>
      </c>
      <c r="D805" t="str">
        <f>Formatted!N805</f>
        <v>Reviewed 29 December 2013</v>
      </c>
      <c r="E805" t="str">
        <f>Formatted!D805</f>
        <v>4 of 5 stars</v>
      </c>
      <c r="F805" t="str">
        <f>Formatted!E805</f>
        <v xml:space="preserve">4 </v>
      </c>
      <c r="G805" t="str">
        <f t="shared" si="12"/>
        <v>188871412</v>
      </c>
      <c r="H805" t="str">
        <f>other_hotels_test!K805</f>
        <v>The locations is fantastic on the river and walking distance to many things you will wish to do also right near the MRT which is so easy to use and makes getting around super easy. Staff are brilliant friendly and helpful. Pool lovely. The building it's self has character and charm which some of the modern hotels don't have. Didn't use the gym. Would recommend to others.</v>
      </c>
    </row>
    <row r="806" spans="1:8">
      <c r="A806">
        <f>other_hotels_test!A806</f>
        <v>805</v>
      </c>
      <c r="B806" t="str">
        <f>MID(other_hotels_test!F806,FIND("-r",other_hotels_test!F806,1)+2,9)</f>
        <v>188871412</v>
      </c>
      <c r="C806" t="str">
        <f>other_hotels_test!J806</f>
        <v>“Classic Hotel Great Breakfast”</v>
      </c>
      <c r="D806" t="str">
        <f>Formatted!N806</f>
        <v>Reviewed 29 December 2013</v>
      </c>
      <c r="E806" t="str">
        <f>Formatted!D806</f>
        <v>4 of 5 stars</v>
      </c>
      <c r="F806" t="str">
        <f>Formatted!E806</f>
        <v xml:space="preserve">4 </v>
      </c>
      <c r="G806" t="str">
        <f t="shared" si="12"/>
        <v>188871412</v>
      </c>
      <c r="H806" t="str">
        <f>other_hotels_test!K806</f>
        <v>The Fullerton is a great hotel. It is a classic hotel there are a lot of people at the hotel and it is very busy. Upon our arrival we checked in very late from a flight and got a room with 2 beds which we immediately changed and the staff was very accommodating. The hotel is centrally located and is within walking distance to great restaurants and shopping. The breakfast was the best part of our stay Typically I can grab a yogurt and go but The Fullerton had one of the best buffet breakfasts. There were so many things to choose from and they had a very healthy selection. The bombolino's were the best i'ver ever had. The service was great at the hotel and the pool was beautiful to relax at after walking around the city. I would definitely recommend to stay. It's a bit pricey but worth the money.</v>
      </c>
    </row>
    <row r="807" spans="1:8">
      <c r="A807">
        <f>other_hotels_test!A807</f>
        <v>806</v>
      </c>
      <c r="B807" t="str">
        <f>MID(other_hotels_test!F807,FIND("-r",other_hotels_test!F807,1)+2,9)</f>
        <v>188871412</v>
      </c>
      <c r="C807" t="str">
        <f>other_hotels_test!J807</f>
        <v>“Very pleasant stay would recommend. ”</v>
      </c>
      <c r="D807" t="str">
        <f>Formatted!N807</f>
        <v>Reviewed 28 December 2013</v>
      </c>
      <c r="E807" t="str">
        <f>Formatted!D807</f>
        <v>5 of 5 stars</v>
      </c>
      <c r="F807" t="str">
        <f>Formatted!E807</f>
        <v xml:space="preserve">5 </v>
      </c>
      <c r="G807" t="str">
        <f t="shared" si="12"/>
        <v>188871412</v>
      </c>
      <c r="H807" t="str">
        <f>other_hotels_test!K807</f>
        <v>Thoroughly enjoyed our stay here. Was a bit of a splurge for us but was worth it. Our budget doesn't normally allow us to stay a places like this but we thought to give it a try. Booked on their own website where you can get better deals rather than booking websites. We got a quay room and requested a marina view. On our 1st night we weren't able to get my request and had no view because we were only on the 2nd floor but still could see Marina bay Sands. Being on the 2nd floor meant hearing local road traffic but not overbearing. Decent size room beautiful bathroom (and great size with tub and shower) huge doors leading to balcony. On our 2nd and 3rd night my request was met and we moved to a room on the 6th floor which had amazing views of the marina and away from traffic noise! Very similar room layout and size. Only difference was there were 2 bathroom access doors and different light/curtain buttons. Staff were so friendly and helpful. Check in/out was a bit slow but not complaining. Breakfast buffet in my opinion was great. Catered for different cultures and had a wide selection/options in everything. Location was great near shops and sites and can walk to heaps of dining options too. Easy to catch a cab if that suits too. Building was beautiful and had character unlike many other hotels. Overall I had a wonderful experience at Fullerton Hotel and definitely recommend for the 5 star budget.</v>
      </c>
    </row>
    <row r="808" spans="1:8">
      <c r="A808">
        <f>other_hotels_test!A808</f>
        <v>807</v>
      </c>
      <c r="B808" t="str">
        <f>MID(other_hotels_test!F808,FIND("-r",other_hotels_test!F808,1)+2,9)</f>
        <v>188871412</v>
      </c>
      <c r="C808" t="str">
        <f>other_hotels_test!J808</f>
        <v>“If you are tossing between the Fullerton and something else stick with the Fullerton.”</v>
      </c>
      <c r="D808" t="str">
        <f>Formatted!N808</f>
        <v>Reviewed 26 December 2013</v>
      </c>
      <c r="E808" t="str">
        <f>Formatted!D808</f>
        <v>5 of 5 stars</v>
      </c>
      <c r="F808" t="str">
        <f>Formatted!E808</f>
        <v xml:space="preserve">5 </v>
      </c>
      <c r="G808" t="str">
        <f t="shared" si="12"/>
        <v>188871412</v>
      </c>
      <c r="H808" t="str">
        <f>other_hotels_test!K808</f>
        <v>We stayed at another amazing hotel on the marina last year with an amazing attraction which is a must see but the husband and I both agreed that the Fullerton is just as amazing. Check in was quick and easy it was more personal than others. We booked a courtyard room with a view of the hotel foyer/lobby which was fine as we were hardly in the room. Very clean room and most importantly bathroom. Usually luxury hotels forget or ignore the upkeep of their bathrooms eg. Sealants washed out mould smelly wet mouldy smell etc. but not at the Fullerton. Negative point no where to hang hand washed undergarments we wash and wear while on vacation. Breakfast was very good doesn't even compare to the other hotel we've stayed in at the marina. Swimming pool is very nice not as amazing as others but in a different class of its own. The hotel is truly beautiful. Architecture is so breathtaking during the day and night! Very fancy establishment. We stayed during Christmas and the live orchestra and choir were very pleasant. Well done. Next time we will defiantly try the Fullerton on the Bay just to compare! Thank you for a lovely stay Singapore. Oh I forgot to mention the staff were truly helpful defiantly an asset to the Fullerton though that's like the whole of Singapore extremely well mannered people.</v>
      </c>
    </row>
    <row r="809" spans="1:8">
      <c r="A809">
        <f>other_hotels_test!A809</f>
        <v>808</v>
      </c>
      <c r="B809" t="str">
        <f>MID(other_hotels_test!F809,FIND("-r",other_hotels_test!F809,1)+2,9)</f>
        <v>188871412</v>
      </c>
      <c r="C809" t="str">
        <f>other_hotels_test!J809</f>
        <v>“Horrible”</v>
      </c>
      <c r="D809" t="str">
        <f>Formatted!N809</f>
        <v>Reviewed 23 December 2013</v>
      </c>
      <c r="E809" t="str">
        <f>Formatted!D809</f>
        <v>2 of 5 stars</v>
      </c>
      <c r="F809" t="str">
        <f>Formatted!E809</f>
        <v xml:space="preserve">2 </v>
      </c>
      <c r="G809" t="str">
        <f t="shared" si="12"/>
        <v>188871412</v>
      </c>
      <c r="H809" t="str">
        <f>other_hotels_test!K809</f>
        <v>We stayed at Fullerton Hotel for the first time on the 22 December. Check in was at 1 pm but did not get into the room until 4 pm horrible with lots of guests waiting for rooms. Lots of sorry sorry etc but the hotel did not offer to give guests anything like commentary tea / coffee! Breakfast was just as bad with a twenty minutes wait with gusts not happy waiting in queue a mile long.</v>
      </c>
    </row>
    <row r="810" spans="1:8">
      <c r="A810">
        <f>other_hotels_test!A810</f>
        <v>809</v>
      </c>
      <c r="B810" t="str">
        <f>MID(other_hotels_test!F810,FIND("-r",other_hotels_test!F810,1)+2,9)</f>
        <v>129645306</v>
      </c>
      <c r="C810" t="str">
        <f>other_hotels_test!J810</f>
        <v>“Very good but not worth the price?”</v>
      </c>
      <c r="D810" t="str">
        <f>Formatted!N810</f>
        <v>Reviewed 9 May 2012</v>
      </c>
      <c r="E810" t="str">
        <f>Formatted!D810</f>
        <v>3 of 5 stars</v>
      </c>
      <c r="F810" t="str">
        <f>Formatted!E810</f>
        <v xml:space="preserve">3 </v>
      </c>
      <c r="G810" t="str">
        <f t="shared" si="12"/>
        <v>129645306</v>
      </c>
      <c r="H810" t="str">
        <f>other_hotels_test!K810</f>
        <v>Our room was very large and lovely but had no view. There is a wall about six feet from the window so we got daylight but could see nothing. As far as I can see their website does not mention that some rooms have no view at all. This wasn't a problem for us as we've been to Singapore many times but if you were on a once in a lifetime trip it would be a big disappointment. The room itself was massive and very well equiped Unfortunately the bed was like a rock a decent night's sleep you do not get. If only hotels such as the Fullerton would recogize that not all their guests are grossly obese and some need springs suitable for people of a healthy weight. The hotel has a great location and the public areas are very impressive. We had a corporate deal with breakfast for myself. Breakfast for my partner was around SD 52 which is very expensive. There was a lot of choice at breakfast but the quality wasn't that good with cheapo cornflakes and tasteless eggs. In summary if money's no object and you have one of the best rooms then the Fullerton will be very impressive and convenient. If you're just looking for a 5* hotel I think there are others that offer more for your money.</v>
      </c>
    </row>
    <row r="811" spans="1:8">
      <c r="A811">
        <f>other_hotels_test!A811</f>
        <v>810</v>
      </c>
      <c r="B811" t="str">
        <f>MID(other_hotels_test!F811,FIND("-r",other_hotels_test!F811,1)+2,9)</f>
        <v>129645306</v>
      </c>
      <c r="C811" t="str">
        <f>other_hotels_test!J811</f>
        <v>“My excellent stay at the fullerton hotel in singapore”</v>
      </c>
      <c r="D811" t="str">
        <f>Formatted!N811</f>
        <v>Reviewed 7 May 2012</v>
      </c>
      <c r="E811" t="str">
        <f>Formatted!D811</f>
        <v>5 of 5 stars</v>
      </c>
      <c r="F811" t="str">
        <f>Formatted!E811</f>
        <v xml:space="preserve">5 </v>
      </c>
      <c r="G811" t="str">
        <f t="shared" si="12"/>
        <v>129645306</v>
      </c>
      <c r="H811" t="str">
        <f>other_hotels_test!K811</f>
        <v>There is not much that you can fault on this hotel.Front desk staffs is excellent in their attitude and services which keeps me going back to stay in this hotel.Service is fast and efficient.Staffs are attentive to your needs and will go out of their way to make you feel welcome.</v>
      </c>
    </row>
    <row r="812" spans="1:8">
      <c r="A812">
        <f>other_hotels_test!A812</f>
        <v>811</v>
      </c>
      <c r="B812" t="str">
        <f>MID(other_hotels_test!F812,FIND("-r",other_hotels_test!F812,1)+2,9)</f>
        <v>129645306</v>
      </c>
      <c r="C812" t="str">
        <f>other_hotels_test!J812</f>
        <v>“Luxury at the Fullerton”</v>
      </c>
      <c r="D812" t="str">
        <f>Formatted!N812</f>
        <v>Reviewed 7 May 2012</v>
      </c>
      <c r="E812" t="str">
        <f>Formatted!D812</f>
        <v>5 of 5 stars</v>
      </c>
      <c r="F812" t="str">
        <f>Formatted!E812</f>
        <v xml:space="preserve">5 </v>
      </c>
      <c r="G812" t="str">
        <f t="shared" si="12"/>
        <v>129645306</v>
      </c>
      <c r="H812" t="str">
        <f>other_hotels_test!K812</f>
        <v>We stayed here early May in a Quay room which had views of the Marina Bay Sands hotel. The Fullerton met all expectations. Service was superb from front desk to housekeeping to concierge. Room had most comfortable king bed nice fluffy pillows and you had a big pillow menu range to choose from as well. Spacious bathroom with a large tub which we unfortunately did not take advantage of - too hot in Singapore to think about soaking in baths. The infinity pool was great for swimming good sized. Hotel also had a gym with modern equipment. Location was good 5 minute walk to Raffles Place MRT station 15 minute slow amble to Chinatown or you could catch MRT there too. As a tip I would recommend not eating at the tourist trap paces along Boat Quay which is just along the river by the hotel. Food is pricey though we had a nice meal you are far better off heading to the local hawker centers for good cheap Singapore fare.</v>
      </c>
    </row>
    <row r="813" spans="1:8">
      <c r="A813">
        <f>other_hotels_test!A813</f>
        <v>812</v>
      </c>
      <c r="B813" t="str">
        <f>MID(other_hotels_test!F813,FIND("-r",other_hotels_test!F813,1)+2,9)</f>
        <v>129645306</v>
      </c>
      <c r="C813" t="str">
        <f>other_hotels_test!J813</f>
        <v>“Leave your arm and leg at the check in counter”</v>
      </c>
      <c r="D813" t="str">
        <f>Formatted!N813</f>
        <v>Reviewed 6 May 2012</v>
      </c>
      <c r="E813" t="str">
        <f>Formatted!D813</f>
        <v>3 of 5 stars</v>
      </c>
      <c r="F813" t="str">
        <f>Formatted!E813</f>
        <v xml:space="preserve">3 </v>
      </c>
      <c r="G813" t="str">
        <f t="shared" si="12"/>
        <v>129645306</v>
      </c>
      <c r="H813" t="str">
        <f>other_hotels_test!K813</f>
        <v>We had booked a quick overnight stay on our way back to Australia at the Pan Pacific (to break or long air journey) but had to rethink when PP closed for a makeover. We paid a fair bit more to stay in 5 Star luxury at The Fullerton because it offered us a (very) late check out (4pm). We had often walked past the impressive colonial exterior and wondered what luxury lay beneath the facade so we took a chance. We paid extra for a Quay view room (as many Tripadvisor reviews had warned the atrium rooms weren't that great) and we wanted to lay in bed and watch the world go by. As it turned out the room had a high balcony wall with a flower box containing bougainvilleas and my wife had to stand on tip toes to see over them. The service at The Fullerton could not be faulted and that's obviously what discerning travellers pay for. The room however was disappointing. It was very cramped. While there was plenty of wardrobe space it seemed like they just simply put too much furniture in a small room. We didn't even have enough room to open both of our suitcases anywhere (except on the bed). By contrast the bathroom was huge with a massive bath set in a large tiled surround. The bath had the best view! As it was nearly midnight when we arrived and as we despise airline food we were hungry when we settled in so ordered room service. Service was extremely prompt and couteous and the food quality was impressive but a simple club sandwich was $29S++. Then we took a look at the mini-bar price list and thought $16S++ was a little over the top for a small can of beer. The only big negative with our stay was that the flush button on the toilet didn't work and they had to send a maintenance worker up to our room at 1 am. We didn't expect that to happen (it didn't break after we arrived - it was like it when we got there). Breakfast was a gala experience with everything possible at the buffet (except poached eggs which were an ala carte extra). The restaurant was huge and on various levels so we walked off the breakfast just getting around the room. It was packed so obviously very popular. Our room rate included breakfast so we were surprised when we were asked to sign the bill. At $90S++ for 2 people it was certainly the most expensive buffet breakfast we had ever experienced. Luckliy they didn't charge us for it when we checked out. The hotel lobby is just as impressive on the inside at the facade suggests. Grand open spaces and huge columns in the atrium. Very impressive if a little confusing. We had to seek directions from the Concierge to find the check in counter. We didn't partake in high tea but wished we had. It looked great and the ambience was magnificent. All in all we were disappointed we expected more for our spend but have to say again the service was the best we had experienced anywhere. The bell hops and doorman putting their hands out for tips all the time was a little distracting. Would we stay there again? Probably not. It's an experience not to be missed and if money is no object and you can afford a suite then live it up. For the average traveller it's a bit over the top. I wanted to impress my wife with a luxurious final night of our holiday and it sadly failed to hit the mark.</v>
      </c>
    </row>
    <row r="814" spans="1:8">
      <c r="A814">
        <f>other_hotels_test!A814</f>
        <v>813</v>
      </c>
      <c r="B814" t="str">
        <f>MID(other_hotels_test!F814,FIND("-r",other_hotels_test!F814,1)+2,9)</f>
        <v>129645306</v>
      </c>
      <c r="C814" t="str">
        <f>other_hotels_test!J814</f>
        <v>“Magnificent view across the marina bay”</v>
      </c>
      <c r="D814" t="str">
        <f>Formatted!N814</f>
        <v>Reviewed 5 May 2012</v>
      </c>
      <c r="E814" t="str">
        <f>Formatted!D814</f>
        <v>5 of 5 stars</v>
      </c>
      <c r="F814" t="str">
        <f>Formatted!E814</f>
        <v xml:space="preserve">5 </v>
      </c>
      <c r="G814" t="str">
        <f t="shared" si="12"/>
        <v>129645306</v>
      </c>
      <c r="H814" t="str">
        <f>other_hotels_test!K814</f>
        <v>At first we were eager to book the Marina Bay Sands but unfortunately it sold out. Anyway we were glad we stayed here as the services and facilities are of first class.. We booked the Quay room and what a magnificent view we have from our room. The seemingly busy and loud sound from road outside didn't bother us at all as the window was sealed tightly and allowed us a good sleep. Will gladly stay in Fullerton again next time I visit singapore</v>
      </c>
    </row>
    <row r="815" spans="1:8">
      <c r="A815">
        <f>other_hotels_test!A815</f>
        <v>814</v>
      </c>
      <c r="B815" t="str">
        <f>MID(other_hotels_test!F815,FIND("-r",other_hotels_test!F815,1)+2,9)</f>
        <v>210492110</v>
      </c>
      <c r="C815" t="str">
        <f>other_hotels_test!J815</f>
        <v>“Spacious &amp; well-appointed club room”</v>
      </c>
      <c r="D815" t="str">
        <f>Formatted!N815</f>
        <v>Reviewed 16 June 2014</v>
      </c>
      <c r="E815" t="str">
        <f>Formatted!D815</f>
        <v>5 of 5 stars</v>
      </c>
      <c r="F815" t="str">
        <f>Formatted!E815</f>
        <v xml:space="preserve">5 </v>
      </c>
      <c r="G815" t="str">
        <f t="shared" si="12"/>
        <v>210492110</v>
      </c>
      <c r="H815" t="str">
        <f>other_hotels_test!K815</f>
        <v>We stayed in a beautiful club room on level 4. Spacious very clean and with lots of thoughtful fittings. Service was impeccable as usual and we received little gifts such as the Fullerton bear crayons &amp; coloring book for our toddler. Such great touches that make us want to return again &amp; again.... The pool was lovely and pool attendant very attentive. They even provided sunblock/ suntan oils/ lotions for those who needed it without any extra charges.</v>
      </c>
    </row>
    <row r="816" spans="1:8">
      <c r="A816">
        <f>other_hotels_test!A816</f>
        <v>815</v>
      </c>
      <c r="B816" t="str">
        <f>MID(other_hotels_test!F816,FIND("-r",other_hotels_test!F816,1)+2,9)</f>
        <v>210492110</v>
      </c>
      <c r="C816" t="str">
        <f>other_hotels_test!J816</f>
        <v>“Service needs to be better”</v>
      </c>
      <c r="D816" t="str">
        <f>Formatted!N816</f>
        <v>Reviewed 15 June 2014</v>
      </c>
      <c r="E816" t="str">
        <f>Formatted!D816</f>
        <v>3 of 5 stars</v>
      </c>
      <c r="F816" t="str">
        <f>Formatted!E816</f>
        <v xml:space="preserve">3 </v>
      </c>
      <c r="G816" t="str">
        <f t="shared" si="12"/>
        <v>210492110</v>
      </c>
      <c r="H816" t="str">
        <f>other_hotels_test!K816</f>
        <v>I usually stay at the Fullerton Hotel on my business trips to Singapore. While the hotel is nice the location is the primary reason I stay here. I have had good service here in the past but this is the first time I would say it was sub par. When I first arrived at the hotel I expected the doorman to open my car door. He looked at me sitting as my car pulled up but turned to talk to another guest. I guess that was a hint for me to do it myself. When my driver popped the truck it's usually a sign a new guest is arriving and they have luggage. I guess I was expecting too much when he didn't help me with my bag usually they give you a luggage tag so that you can go inside and check in no such luck. Halfway up the stairs a porter sees me dragging my bag up each step and then runs out to help me. First impressions are important even for returning guests. While checking out I had another issue I had arranged for a hotel car to drive to the airport but the hotel had no record of it(I reconfirmed it the night before) and they suggested I take a cab. Oh well. Generally speaking the hotel staff at the Fullerton are very good I don't know what happened this time.</v>
      </c>
    </row>
    <row r="817" spans="1:8">
      <c r="A817">
        <f>other_hotels_test!A817</f>
        <v>816</v>
      </c>
      <c r="B817" t="str">
        <f>MID(other_hotels_test!F817,FIND("-r",other_hotels_test!F817,1)+2,9)</f>
        <v>210492110</v>
      </c>
      <c r="C817" t="str">
        <f>other_hotels_test!J817</f>
        <v>“A nice place to stay”</v>
      </c>
      <c r="D817" t="str">
        <f>Formatted!N817</f>
        <v>Reviewed 12 June 2014</v>
      </c>
      <c r="E817" t="str">
        <f>Formatted!D817</f>
        <v>4 of 5 stars</v>
      </c>
      <c r="F817" t="str">
        <f>Formatted!E817</f>
        <v xml:space="preserve">4 </v>
      </c>
      <c r="G817" t="str">
        <f t="shared" si="12"/>
        <v>210492110</v>
      </c>
      <c r="H817" t="str">
        <f>other_hotels_test!K817</f>
        <v>Recently stayed at the Fullerton for a work trip. For me it was perfectly located a 10 minute walk along the bay to the financial centre. If I were travelling for pleasure would I stay here? Probably not as it's not within close walking distance to shopping centres but that's not a big requirement for everyone and cabs in Singapore are cheap if you wanted to visit the shops. For business it was perfect. My room was large and tastefully decorated the bed was firm and the pillows were super soft (think your head falling through them - not for me but others like that). The air on was good it took a long time to get cool but with a large room that's to be expected. I was on the 5th floor and had no view there was a small courtyard which wasn't very appealing. The pool was great and one of the best features of the property. The buffet at Town was very nice and is quite popular. The staff were excellent a special shout out to Hazmah the doorman. What a great member of the team he is always lovely. The hotel also has free fast wifi which is always a bonus as it can be expensive in Singapore. Overall it was a really good stay just didn't get enough of a wow factor to give 5 stars.</v>
      </c>
    </row>
    <row r="818" spans="1:8">
      <c r="A818">
        <f>other_hotels_test!A818</f>
        <v>817</v>
      </c>
      <c r="B818" t="str">
        <f>MID(other_hotels_test!F818,FIND("-r",other_hotels_test!F818,1)+2,9)</f>
        <v>210492110</v>
      </c>
      <c r="C818" t="str">
        <f>other_hotels_test!J818</f>
        <v>“Glorious majestic colonial building excellent high tea”</v>
      </c>
      <c r="D818" t="str">
        <f>Formatted!N818</f>
        <v>Reviewed 10 June 2014</v>
      </c>
      <c r="E818" t="str">
        <f>Formatted!D818</f>
        <v>5 of 5 stars</v>
      </c>
      <c r="F818" t="str">
        <f>Formatted!E818</f>
        <v xml:space="preserve">5 </v>
      </c>
      <c r="G818" t="str">
        <f t="shared" si="12"/>
        <v>210492110</v>
      </c>
      <c r="H818" t="str">
        <f>other_hotels_test!K818</f>
        <v>This iconic building was once a post office and everything about this building is amazing from the rooms to the staff. Right from arrival you are made to feel like you are their only priority. The rooms are vast some are bigger than whole apartments I have seen here. We had a short sojourn here last year and didn't have time for tea and promised ourselves one on our return. My husband is Gluten free and emailed to ask if they could accommodate his dietary requirements  they replied within the hour and had us booked in for the following day. We returned yesterday and was not disappointed. Jackson our tea guide was very good he explained about water temperature how long to let each tea stand and hour to pour to let the aromas just lift to you. The finger size savoury bites were excellent and were constantly replenished until you had enough then the little finger sized pastries and cakes were gorgeous. My husbands gluten free choices were just as appetising but with more emphasis on fruit and chocolate. None the less he was able to enjoy the experience of high tea with the rest of the family</v>
      </c>
    </row>
    <row r="819" spans="1:8">
      <c r="A819">
        <f>other_hotels_test!A819</f>
        <v>818</v>
      </c>
      <c r="B819" t="str">
        <f>MID(other_hotels_test!F819,FIND("-r",other_hotels_test!F819,1)+2,9)</f>
        <v>210492110</v>
      </c>
      <c r="C819" t="str">
        <f>other_hotels_test!J819</f>
        <v>“Nice !”</v>
      </c>
      <c r="D819" t="str">
        <f>Formatted!N819</f>
        <v>Reviewed 10 June 2014</v>
      </c>
      <c r="E819" t="str">
        <f>Formatted!D819</f>
        <v>5 of 5 stars</v>
      </c>
      <c r="F819" t="str">
        <f>Formatted!E819</f>
        <v xml:space="preserve">5 </v>
      </c>
      <c r="G819" t="str">
        <f t="shared" si="12"/>
        <v>210492110</v>
      </c>
      <c r="H819" t="str">
        <f>other_hotels_test!K819</f>
        <v>Stayed here for 3 nights with hubby and baby at the Heritage room - loved it large windows with GREAT view of the bay ! Big thumbs up for service did not have to lift the stroller once while I was there thanks to the wonderful staff - did not have to ask for help once either :) ..my baby was given a small teddy upon check-in lovely gesture we ended up buying a bigger teddy at the gift shop for our baby :)) ...Love the location can take my baby for a stroll in the morning at the nearby park with nice historical buildings around it. :) ... A few notes though (1) ramps for strollers and the disabled ? there's only one ramp to the side of the hotel entrance and it's kinda shabby and "not-very-clean" looking... (2) taxi queue... would be great if management can give priority to babies like at the airport :D we waited for 45' the first time :)) (but we do understand it was "rush" hour then everybody was going out for dinner or smth :) ..did not have to wait when we checked out :)</v>
      </c>
    </row>
    <row r="820" spans="1:8">
      <c r="A820">
        <f>other_hotels_test!A820</f>
        <v>819</v>
      </c>
      <c r="B820" t="str">
        <f>MID(other_hotels_test!F820,FIND("-r",other_hotels_test!F820,1)+2,9)</f>
        <v>87710111-</v>
      </c>
      <c r="C820" t="str">
        <f>other_hotels_test!J820</f>
        <v>“Unexpressable experience”</v>
      </c>
      <c r="D820" t="str">
        <f>Formatted!N820</f>
        <v>Reviewed 21 November 2010</v>
      </c>
      <c r="E820" t="str">
        <f>Formatted!D820</f>
        <v>5 of 5 stars</v>
      </c>
      <c r="F820" t="str">
        <f>Formatted!E820</f>
        <v xml:space="preserve">5 </v>
      </c>
      <c r="G820" t="str">
        <f t="shared" si="12"/>
        <v>87710111-</v>
      </c>
      <c r="H820" t="str">
        <f>other_hotels_test!K820</f>
        <v>you enter into the real heritage of Singapore and see amazing wonders in Fullerton. with its still old design walls and structure.Size of the rooms and Celebration Halls are too Huge.Room Service is incredible and so the staff of Hotel real courtesy and the cusine what is served in Alacarte you cant find it.</v>
      </c>
    </row>
    <row r="821" spans="1:8">
      <c r="A821">
        <f>other_hotels_test!A821</f>
        <v>820</v>
      </c>
      <c r="B821" t="str">
        <f>MID(other_hotels_test!F821,FIND("-r",other_hotels_test!F821,1)+2,9)</f>
        <v>87710111-</v>
      </c>
      <c r="C821" t="str">
        <f>other_hotels_test!J821</f>
        <v>“Still good but still not worth it”</v>
      </c>
      <c r="D821" t="str">
        <f>Formatted!N821</f>
        <v>Reviewed 15 November 2010</v>
      </c>
      <c r="E821" t="str">
        <f>Formatted!D821</f>
        <v>3 of 5 stars</v>
      </c>
      <c r="F821" t="str">
        <f>Formatted!E821</f>
        <v xml:space="preserve">3 </v>
      </c>
      <c r="G821" t="str">
        <f t="shared" si="12"/>
        <v>87710111-</v>
      </c>
      <c r="H821" t="str">
        <f>other_hotels_test!K821</f>
        <v>Stayed here again for a weekend recently to see if anything had changed mainly on the basis of a great deal through work - it hadn't Check in was ok though they tried to upsell the room to some package that didnt seem worth it - They had already messed up the airport collection (i had booked a limo cab never turned up) - They did apologise but that was the last i heard about it Room was nice with a view over the river towards Boat Quay - however it was clearly a twin with the beds pushed togoether which made sleeping a little uncomforatble (mattress is also like a waterbed pillows useless fyi) - the furniture was quite worn and badly laid out - and the TV too small given its so far from the bed - Bathroom was fine decent size but only one sink which seemed a waste of space - miserable threadbare towels though and not nearly enough of them - poor all and i mean ALL food and drink are crazy money (though to be fair the breakfast is excellent quality) - the pool remains a highlight but its lounge area is very small and you need to be quick to get a sun lounger - again a bite and drink here is crazy money - $20 for 2 glasses of milk from room service a beer is US$15 breakfast is around $US45 as a guide - this is BEFORE 10% service and 7% tax we also had two what i thought to be poor intrusions (though one was self inflicted) - first off we had a early evening snooze disturbed by someone asking us were we having a nice stay? (try not calling the room without a good reason like the hotel is on fire!) - the second was the door buzzing at 7.55 AM on Sunday morning with some laundry - that'll teach me to put the do not disturb light on i guess! - still no one should be ringing the door before 10am unless its breakfast now i understand that if you are staying here that value is not a top priority but still i have stayed in lots of other hotels in this city of the same standard and very rarely do i walk out feeling i have been ripped off - unforutnately that is exactly the feeling i got checking out here - there are better quality better positioned better value hotels in Sing - i won't be back anytime soon</v>
      </c>
    </row>
    <row r="822" spans="1:8">
      <c r="A822">
        <f>other_hotels_test!A822</f>
        <v>821</v>
      </c>
      <c r="B822" t="str">
        <f>MID(other_hotels_test!F822,FIND("-r",other_hotels_test!F822,1)+2,9)</f>
        <v>87710111-</v>
      </c>
      <c r="C822" t="str">
        <f>other_hotels_test!J822</f>
        <v>“Room for Improvement”</v>
      </c>
      <c r="D822" t="str">
        <f>Formatted!N822</f>
        <v>Reviewed 12 November 2010</v>
      </c>
      <c r="E822" t="str">
        <f>Formatted!D822</f>
        <v>2 of 5 stars</v>
      </c>
      <c r="F822" t="str">
        <f>Formatted!E822</f>
        <v xml:space="preserve">2 </v>
      </c>
      <c r="G822" t="str">
        <f t="shared" si="12"/>
        <v>87710111-</v>
      </c>
      <c r="H822" t="str">
        <f>other_hotels_test!K822</f>
        <v>We stopped off in Singapore for a night en route to Vietnam and decided to stay at the Fullerton to see what it was like. We arrived quite late and noticed that it took over 20 minutes for the bags to get to our room. The room was quite nice but the bed was very hard and I found that I could not sleep comfortably. This is not usually a problem with hotels in Singapore. The next morning we went downstairs to get breakfast. The restaurant was seriously understaffed We found our own way to a table with no one to explain how the system worked or what options we had. We went to the buffet and had some fruit and toast and managed to order to coffee after a while from a waiter. I asked for a bill and was disturbed to see that we had been charged about S$110 for 2 full American breakfasts. I signed it but went to a waitress and said it was not reasonable and asked her to change to charge to a continental breakfast. She said she would. They were very busy so we did not wait. When we checked out 1 hour later I asked about the breakfast charge and was told there was no charge. Much to my surprise I was charged about AUS$93 several weeks later on my credit card. I queried it but the charge went through. This was the most expensive continental breakfast we have ever eaten. I would not recommend this hotel and warn people to check what they will be charged - if they can find a member of staff !</v>
      </c>
    </row>
    <row r="823" spans="1:8">
      <c r="A823">
        <f>other_hotels_test!A823</f>
        <v>822</v>
      </c>
      <c r="B823" t="str">
        <f>MID(other_hotels_test!F823,FIND("-r",other_hotels_test!F823,1)+2,9)</f>
        <v>87710111-</v>
      </c>
      <c r="C823" t="str">
        <f>other_hotels_test!J823</f>
        <v>“WE BOOKED A ROOM FOR TRIPLE !!!!!”</v>
      </c>
      <c r="D823" t="str">
        <f>Formatted!N823</f>
        <v>Reviewed 9 November 2010</v>
      </c>
      <c r="E823" t="str">
        <f>Formatted!D823</f>
        <v>3 of 5 stars</v>
      </c>
      <c r="F823" t="str">
        <f>Formatted!E823</f>
        <v xml:space="preserve">3 </v>
      </c>
      <c r="G823" t="str">
        <f t="shared" si="12"/>
        <v>87710111-</v>
      </c>
      <c r="H823" t="str">
        <f>other_hotels_test!K823</f>
        <v>Although we booked a room for triple there were only two beds inside the room when we checked in and only two bathrobes two slippers two toothbrushes and so everything was arranged only for two people. It was in the evening not the early morning. The receptionist who took us to the room said they would arrange it right away but nobody had come even after 30mins passed that we had to ring the reception and ask them to send somebody. BUT suppose they didn't understand we needed everything for one more personthat we had to ask again and again for each things which had to be arranged before we checked in because not only one department arrange the rooms for the guests at that hotel every man who came said "that's not our department." Can you believe that kind of service in 5 star hotel?? Other than that we had nice stay with very nice breakfast the location was pretty good close to Merlion and metro station</v>
      </c>
    </row>
    <row r="824" spans="1:8">
      <c r="A824">
        <f>other_hotels_test!A824</f>
        <v>823</v>
      </c>
      <c r="B824" t="str">
        <f>MID(other_hotels_test!F824,FIND("-r",other_hotels_test!F824,1)+2,9)</f>
        <v>87710111-</v>
      </c>
      <c r="C824" t="str">
        <f>other_hotels_test!J824</f>
        <v>“Well established luxury hotel in great location”</v>
      </c>
      <c r="D824" t="str">
        <f>Formatted!N824</f>
        <v>Reviewed 5 November 2010</v>
      </c>
      <c r="E824" t="str">
        <f>Formatted!D824</f>
        <v>5 of 5 stars</v>
      </c>
      <c r="F824" t="str">
        <f>Formatted!E824</f>
        <v xml:space="preserve">5 </v>
      </c>
      <c r="G824" t="str">
        <f t="shared" si="12"/>
        <v>87710111-</v>
      </c>
      <c r="H824" t="str">
        <f>other_hotels_test!K824</f>
        <v>Recently stayed at the Fullerton Singapore and as you would expect an excellent well established luxury hotel. Restaurants were very good and the infinity pool though small was an oasis from the frantic Singapore atmosphere. Would recommend this hotel to guests wishing for a luxury romantic stay.</v>
      </c>
    </row>
    <row r="825" spans="1:8">
      <c r="A825">
        <f>other_hotels_test!A825</f>
        <v>824</v>
      </c>
      <c r="B825" t="str">
        <f>MID(other_hotels_test!F825,FIND("-r",other_hotels_test!F825,1)+2,9)</f>
        <v>166213238</v>
      </c>
      <c r="C825" t="str">
        <f>other_hotels_test!J825</f>
        <v>“A historical landmark in the heart of all the action!”</v>
      </c>
      <c r="D825" t="str">
        <f>Formatted!N825</f>
        <v>Reviewed 4 July 2013</v>
      </c>
      <c r="E825" t="str">
        <f>Formatted!D825</f>
        <v>4 of 5 stars</v>
      </c>
      <c r="F825" t="str">
        <f>Formatted!E825</f>
        <v xml:space="preserve">4 </v>
      </c>
      <c r="G825" t="str">
        <f t="shared" si="12"/>
        <v>166213238</v>
      </c>
      <c r="H825" t="str">
        <f>other_hotels_test!K825</f>
        <v>I traveled to Singapore alone and stayed at the Fullerton in May of this year hoping to see as much as I could in a short amount of time on somewhat of a budget. I was quite happy with the location of the hotel the wonderful breakfast buffet served every morning - which included both Asian and North American inspired dishes and the delicious high tea spread I thoroughly enjoyed each day - the scones are to die for! The concierge gentlemen at the hotel were extremely warm and helpful giving me excellent tips on what best to see and how to get around the city with public transportation - a much cheaper and extremely convenient way to explore Singapore. I was also fortunate enough to squeeze some time in to enjoy the outdoor pool area which had a stunning view of the city. One thing to note the rooms that have large windows facing outside are smaller rooms but the rooms that have small windows facing inside the building are much larger. I did not like my room for this reason. It was a large room indeed with a huge bathroom and the bed and pillows were quite comfortable but the furniture was dated and didn't seem to match with the beauty of the hotel itself. The window was a tiny little crack in the corner facing the inside of the building so I had zero natural sunlight. I'm quite particular about waking up in the morning to natural light and was disappointed when I discovered this could not be the case here. If this is something that might bother you make sure you request a room facing outside the building at the time of booking. If I had a brighter room I think I would have given this hotel a 5 star rating because other than that it was exceptional!</v>
      </c>
    </row>
    <row r="826" spans="1:8">
      <c r="A826">
        <f>other_hotels_test!A826</f>
        <v>825</v>
      </c>
      <c r="B826" t="str">
        <f>MID(other_hotels_test!F826,FIND("-r",other_hotels_test!F826,1)+2,9)</f>
        <v>166213238</v>
      </c>
      <c r="C826" t="str">
        <f>other_hotels_test!J826</f>
        <v>“Phenominal business hotel but perhaps too businesslike for families/couples”</v>
      </c>
      <c r="D826" t="str">
        <f>Formatted!N826</f>
        <v>Reviewed 3 July 2013</v>
      </c>
      <c r="E826" t="str">
        <f>Formatted!D826</f>
        <v>5 of 5 stars</v>
      </c>
      <c r="F826" t="str">
        <f>Formatted!E826</f>
        <v xml:space="preserve">5 </v>
      </c>
      <c r="G826" t="str">
        <f t="shared" si="12"/>
        <v>166213238</v>
      </c>
      <c r="H826" t="str">
        <f>other_hotels_test!K826</f>
        <v>My wife and I stayed at the Fullerton when we visited Singapore for three days in order to explore the country and decide whether we wanted to relocate to there from the UK. In my experience it is practically impossible to fault the Fullerton as a business hotel. Slick spotlessly clean and efficient in every way excellent business facilities with a bit of late-colonial grandeur and located literally 2 minutes walk from Raffles Place the heart of Singapore's business district. Its rates are reasonable in comparison to other hotels around Raffles Place and the other business districts of Suntec and Tanjong Pagar. My only concern about the Fullerton is that it may be too geared towards businesspeople. Many of its clientele are "suited &amp; booted" the pool is tiny and the spa facilities are not good compared to many other hotels in Singapore. If you are a couple wanting romance or a family wanting a child-friendly hotel then I suggest you do your research on the Fullerton and shop around a bit. As a business hotel however it is one of the very best I've stayed in.</v>
      </c>
    </row>
    <row r="827" spans="1:8">
      <c r="A827">
        <f>other_hotels_test!A827</f>
        <v>826</v>
      </c>
      <c r="B827" t="str">
        <f>MID(other_hotels_test!F827,FIND("-r",other_hotels_test!F827,1)+2,9)</f>
        <v>166213238</v>
      </c>
      <c r="C827" t="str">
        <f>other_hotels_test!J827</f>
        <v>“Special!”</v>
      </c>
      <c r="D827" t="str">
        <f>Formatted!N827</f>
        <v>Reviewed 2 July 2013</v>
      </c>
      <c r="E827" t="str">
        <f>Formatted!D827</f>
        <v>5 of 5 stars</v>
      </c>
      <c r="F827" t="str">
        <f>Formatted!E827</f>
        <v xml:space="preserve">5 </v>
      </c>
      <c r="G827" t="str">
        <f t="shared" si="12"/>
        <v>166213238</v>
      </c>
      <c r="H827" t="str">
        <f>other_hotels_test!K827</f>
        <v>great room bathroom pool swimming pool club lounge.....what else can I say? Perfect locale. can walk to everything including MRT to get to where you can't be bothered walking to! great sunday champagne brunch etc!!! used to live in singapore and find this very convenient!</v>
      </c>
    </row>
    <row r="828" spans="1:8">
      <c r="A828">
        <f>other_hotels_test!A828</f>
        <v>827</v>
      </c>
      <c r="B828" t="str">
        <f>MID(other_hotels_test!F828,FIND("-r",other_hotels_test!F828,1)+2,9)</f>
        <v>166213238</v>
      </c>
      <c r="C828" t="str">
        <f>other_hotels_test!J828</f>
        <v>“Dynamite Location for Business”</v>
      </c>
      <c r="D828" t="str">
        <f>Formatted!N828</f>
        <v>Reviewed 2 July 2013</v>
      </c>
      <c r="E828" t="str">
        <f>Formatted!D828</f>
        <v>5 of 5 stars</v>
      </c>
      <c r="F828" t="str">
        <f>Formatted!E828</f>
        <v xml:space="preserve">5 </v>
      </c>
      <c r="G828" t="str">
        <f t="shared" si="12"/>
        <v>166213238</v>
      </c>
      <c r="H828" t="str">
        <f>other_hotels_test!K828</f>
        <v>Travelling on business and this place was simply unbelievable. Location was dynamite and a breakfast buffet that you must package into the deal because it too was incredible. Old school architecture surrounded by teh skyscrapers added to the atmosphere. Valet Concierge were first class.</v>
      </c>
    </row>
    <row r="829" spans="1:8">
      <c r="A829">
        <f>other_hotels_test!A829</f>
        <v>828</v>
      </c>
      <c r="B829" t="str">
        <f>MID(other_hotels_test!F829,FIND("-r",other_hotels_test!F829,1)+2,9)</f>
        <v>166213238</v>
      </c>
      <c r="C829" t="str">
        <f>other_hotels_test!J829</f>
        <v>“Charming hotel but one must obey the rules!!”</v>
      </c>
      <c r="D829" t="str">
        <f>Formatted!N829</f>
        <v>Reviewed 28 June 2013</v>
      </c>
      <c r="E829" t="str">
        <f>Formatted!D829</f>
        <v>4 of 5 stars</v>
      </c>
      <c r="F829" t="str">
        <f>Formatted!E829</f>
        <v xml:space="preserve">4 </v>
      </c>
      <c r="G829" t="str">
        <f t="shared" si="12"/>
        <v>166213238</v>
      </c>
      <c r="H829" t="str">
        <f>other_hotels_test!K829</f>
        <v>The surroundings and staff are truely delightful. Room service/food perfect. Being guests of The Fullerton Hotel also allows you to visit the pool at the Fullerton Bay Hotel which we really appreciated. It is important to note that not all Quay Rooms are the same some have balconies (shared or private) and some do not. I suggest you clarify this at the time of booking. Our Quay Room had a spectacular view of Marina Bay Sands (I think there are river views also from such rooms). The Chinese part of the buffet breakfast was boring and soggy but eggs n all that stuff was fine. I'm in two minds about the pool policy of closing at 11pm. If you're reading this review while sitting infront of the heater during winter you probably think 11pm is a perfectly reasonable time to close. However regular visitors to Singapore know all too well that it is still very much alive at that hour visable from this hotel pool is a vibrant bar &amp; dining scene including many people out walking &amp; jogging. It was a typical balmy evening the pool lights were dimmed a couple romantically talking at one end of the pool I was just floating around by myself and one other woman was doing yoga to the side &amp; then Mr Rules-Guy comes out and sent us all away (absolutely non negotiable of course!). Some rooms face the pool so I like that the policy is helpful in getting rid of noisy &amp; annoying guests but surely if everyone is quiet (as we were) is there no bending of the precious rules??? We had just arrived in from an exquisite five star property in Vietnam with no 'obvious' presense of such militant rules so it was a bit tough to take! Lovely pool in any event.</v>
      </c>
    </row>
    <row r="830" spans="1:8">
      <c r="A830">
        <f>other_hotels_test!A830</f>
        <v>829</v>
      </c>
      <c r="B830" t="str">
        <f>MID(other_hotels_test!F830,FIND("-r",other_hotels_test!F830,1)+2,9)</f>
        <v>167643005</v>
      </c>
      <c r="C830" t="str">
        <f>other_hotels_test!J830</f>
        <v>“Excellent hotel”</v>
      </c>
      <c r="D830" t="str">
        <f>Formatted!N830</f>
        <v>Reviewed 15 July 2013</v>
      </c>
      <c r="E830" t="str">
        <f>Formatted!D830</f>
        <v>5 of 5 stars</v>
      </c>
      <c r="F830" t="str">
        <f>Formatted!E830</f>
        <v xml:space="preserve">5 </v>
      </c>
      <c r="G830" t="str">
        <f t="shared" si="12"/>
        <v>167643005</v>
      </c>
      <c r="H830" t="str">
        <f>other_hotels_test!K830</f>
        <v>I've stayed in the Fullerton on several occasions over the last few years. It is reliably consistent. The rooms are spacious well-equipped and clean. The service is exceptional. On my latest trip I was upgraded to a split-level suite and used the club lounge facilities. I would recommend both.</v>
      </c>
    </row>
    <row r="831" spans="1:8">
      <c r="A831">
        <f>other_hotels_test!A831</f>
        <v>830</v>
      </c>
      <c r="B831" t="str">
        <f>MID(other_hotels_test!F831,FIND("-r",other_hotels_test!F831,1)+2,9)</f>
        <v>167643005</v>
      </c>
      <c r="C831" t="str">
        <f>other_hotels_test!J831</f>
        <v>“A gem amongst hotels”</v>
      </c>
      <c r="D831" t="str">
        <f>Formatted!N831</f>
        <v>Reviewed 15 July 2013</v>
      </c>
      <c r="E831" t="str">
        <f>Formatted!D831</f>
        <v>5 of 5 stars</v>
      </c>
      <c r="F831" t="str">
        <f>Formatted!E831</f>
        <v xml:space="preserve">5 </v>
      </c>
      <c r="G831" t="str">
        <f t="shared" si="12"/>
        <v>167643005</v>
      </c>
      <c r="H831" t="str">
        <f>other_hotels_test!K831</f>
        <v>The Fullerton was a surprise discovery for me this July. I had stayed in the usual large 4 and 5 star hotels in Singapore over the years. And very enjoyable they are. The Fullerton though is like a little bijou gem aware of its unique origins and proud of its history and located perfectly between city and bay clearly loved by its staff. Its scale works well; it feels intimate even though it is mid-sized and I put this down entirely to the courtesy attentiveness and friendliness of the staff. I would single out the Concierge Desk staff who helped me with enthusiasm and energy; and to the kitchen who provided a room service meal that I requested that was not on their menu - thank you. If you can stay in a suite (I stayed on a half-rate promotion) or ask for an external view room that faces Marina Bay so that you can watch the evening laser show. I would not pay any extra for the Straits Club which I found a little disappointing (food range quite narrow; not fully cooked poached eggs delivered to my table for breakfast; some inattentive and surly staff) - the only smudge on an otherwise lustrous hotel. I was regularly addressed by name; I was even telephoned to check that my meal order in the suite was up to my expectations. I will stay again and I recommend it highly for that special luxury stay.</v>
      </c>
    </row>
    <row r="832" spans="1:8">
      <c r="A832">
        <f>other_hotels_test!A832</f>
        <v>831</v>
      </c>
      <c r="B832" t="str">
        <f>MID(other_hotels_test!F832,FIND("-r",other_hotels_test!F832,1)+2,9)</f>
        <v>167643005</v>
      </c>
      <c r="C832" t="str">
        <f>other_hotels_test!J832</f>
        <v>“Lovely place with a touch of class”</v>
      </c>
      <c r="D832" t="str">
        <f>Formatted!N832</f>
        <v>Reviewed 14 July 2013</v>
      </c>
      <c r="E832" t="str">
        <f>Formatted!D832</f>
        <v>5 of 5 stars</v>
      </c>
      <c r="F832" t="str">
        <f>Formatted!E832</f>
        <v xml:space="preserve">5 </v>
      </c>
      <c r="G832" t="str">
        <f t="shared" si="12"/>
        <v>167643005</v>
      </c>
      <c r="H832" t="str">
        <f>other_hotels_test!K832</f>
        <v>This was a post office in it's early life and what has been done to transform it is quite amazing. From the minute you arrive you are looked after by the attentive staff always eager to help in any way. Rooms are quite large well appointed and very clean. Bar fridge was a little small and not quite cold this was remedied very quickly by attentive staff with a regular bucket of ice. Eating and drinking in the hotel can be very expensive especially alcohol due to the taxes imposed in Singapore! However there is a massive array of food and drinks of all kinds just a short walk away. The smallish infinity pool is well situated but can be crowded if you need to lie back and relax. Chlorination was very strong.It is a one depth pool so ideal for families with children. Would stay there again.</v>
      </c>
    </row>
    <row r="833" spans="1:8">
      <c r="A833">
        <f>other_hotels_test!A833</f>
        <v>832</v>
      </c>
      <c r="B833" t="str">
        <f>MID(other_hotels_test!F833,FIND("-r",other_hotels_test!F833,1)+2,9)</f>
        <v>167643005</v>
      </c>
      <c r="C833" t="str">
        <f>other_hotels_test!J833</f>
        <v>“Great Hotel in a great location”</v>
      </c>
      <c r="D833" t="str">
        <f>Formatted!N833</f>
        <v>Reviewed 12 July 2013</v>
      </c>
      <c r="E833" t="str">
        <f>Formatted!D833</f>
        <v>5 of 5 stars</v>
      </c>
      <c r="F833" t="str">
        <f>Formatted!E833</f>
        <v xml:space="preserve">5 </v>
      </c>
      <c r="G833" t="str">
        <f t="shared" si="12"/>
        <v>167643005</v>
      </c>
      <c r="H833" t="str">
        <f>other_hotels_test!K833</f>
        <v>The Fullerton as noted elsewhere is a beautful conversion of the former GPO. It lies on the northern side of the main business district and a short stroll to the river restaurants and those overlooking the casino etc. Rooms are spacious though some times odly laid out compared to the standard rectangle of hotels but this adds to the ambience. Very good but not sycophantic service. Pleasant gym and restarants with a wonderful roof top restaurant</v>
      </c>
    </row>
    <row r="834" spans="1:8">
      <c r="A834">
        <f>other_hotels_test!A834</f>
        <v>833</v>
      </c>
      <c r="B834" t="str">
        <f>MID(other_hotels_test!F834,FIND("-r",other_hotels_test!F834,1)+2,9)</f>
        <v>167643005</v>
      </c>
      <c r="C834" t="str">
        <f>other_hotels_test!J834</f>
        <v>“Wonderful Experience”</v>
      </c>
      <c r="D834" t="str">
        <f>Formatted!N834</f>
        <v>Reviewed 10 July 2013</v>
      </c>
      <c r="E834" t="str">
        <f>Formatted!D834</f>
        <v>5 of 5 stars</v>
      </c>
      <c r="F834" t="str">
        <f>Formatted!E834</f>
        <v xml:space="preserve">5 </v>
      </c>
      <c r="G834" t="str">
        <f>B834</f>
        <v>167643005</v>
      </c>
      <c r="H834" t="str">
        <f>other_hotels_test!K834</f>
        <v>We had a wonderful stay at the Fullerton Hotel. The staff was very responsive the breakfast was over the top the surroundings were beautiful and the location was marvelous. I would recommend this as a treat to anyone.</v>
      </c>
    </row>
    <row r="835" spans="1:8">
      <c r="A835">
        <f>other_hotels_test!A835</f>
        <v>834</v>
      </c>
      <c r="B835" t="str">
        <f>MID(other_hotels_test!F835,FIND("-r",other_hotels_test!F835,1)+2,9)</f>
        <v>196916899</v>
      </c>
      <c r="C835" t="str">
        <f>other_hotels_test!J835</f>
        <v>“A lovely hotel near the Singapore river.”</v>
      </c>
      <c r="D835" t="str">
        <f>Formatted!N835</f>
        <v>Reviewed 11 March 2014</v>
      </c>
      <c r="E835" t="str">
        <f>Formatted!D835</f>
        <v>4 of 5 stars</v>
      </c>
      <c r="F835" t="str">
        <f>Formatted!E835</f>
        <v xml:space="preserve">4 </v>
      </c>
      <c r="G835" t="str">
        <f t="shared" ref="G835:G897" si="13">B835</f>
        <v>196916899</v>
      </c>
      <c r="H835" t="str">
        <f>other_hotels_test!K835</f>
        <v>We stayed at the Fullerton for two nights it is in a beautiful old building which was originally the Post Office there are reminders of its previous role around the lobby area. We had a large well equipped room but unfortunately no view outside as the courtyard rooms overlook the lobby of the hotel. There is a lovely pool on the 2nd floor overlooking the river. The breakfast buffet was very good a large selection of everything we asked for a table outside and really enjoyed sitting eating our breakfast watching all the activity on the Singapore river. In a city full of modern skyscrapers the Fullerton is a real gem full of character but with everything you would expect from a top class hotel.</v>
      </c>
    </row>
    <row r="836" spans="1:8">
      <c r="A836">
        <f>other_hotels_test!A836</f>
        <v>835</v>
      </c>
      <c r="B836" t="str">
        <f>MID(other_hotels_test!F836,FIND("-r",other_hotels_test!F836,1)+2,9)</f>
        <v>196916899</v>
      </c>
      <c r="C836" t="str">
        <f>other_hotels_test!J836</f>
        <v>“Excellent location”</v>
      </c>
      <c r="D836" t="str">
        <f>Formatted!N836</f>
        <v>Reviewed 10 March 2014</v>
      </c>
      <c r="E836" t="str">
        <f>Formatted!D836</f>
        <v>5 of 5 stars</v>
      </c>
      <c r="F836" t="str">
        <f>Formatted!E836</f>
        <v xml:space="preserve">5 </v>
      </c>
      <c r="G836" t="str">
        <f t="shared" si="13"/>
        <v>196916899</v>
      </c>
      <c r="H836" t="str">
        <f>other_hotels_test!K836</f>
        <v>Service and quality are excellent and it almost goes without saying. However the location on the Singapore River right on the pedestrian Connaught Bridge and easy access to a promenade right around to Marina Bay and the Gardens by the Bay are really special for Singapore. It is also right on the CBD and Raffles Square MRT station. Staff were exceptionally helpful. The room was very spacious and well-appointed. The lobby areas and buffet restaurant round out a very good hotel experience. And wi-fi is free no password log-ins and reasonably fast at around 3.5 Mb up and download speeds.</v>
      </c>
    </row>
    <row r="837" spans="1:8">
      <c r="A837">
        <f>other_hotels_test!A837</f>
        <v>836</v>
      </c>
      <c r="B837" t="str">
        <f>MID(other_hotels_test!F837,FIND("-r",other_hotels_test!F837,1)+2,9)</f>
        <v>196916899</v>
      </c>
      <c r="C837" t="str">
        <f>other_hotels_test!J837</f>
        <v>“A perfect option for business and leisure”</v>
      </c>
      <c r="D837" t="str">
        <f>Formatted!N837</f>
        <v>Reviewed 8 March 2014</v>
      </c>
      <c r="E837" t="str">
        <f>Formatted!D837</f>
        <v>5 of 5 stars</v>
      </c>
      <c r="F837" t="str">
        <f>Formatted!E837</f>
        <v xml:space="preserve">5 </v>
      </c>
      <c r="G837" t="str">
        <f t="shared" si="13"/>
        <v>196916899</v>
      </c>
      <c r="H837" t="str">
        <f>other_hotels_test!K837</f>
        <v>I recently spent 4 nights here on a business trip but was there on the Sunday and was able to enjoy the pool and the perfect location for exploring Singapore as tourist too. The standard and size of the room was great - my room had a balcony which overlooked the Marina Bay which was great. Facilities and location are perfect for the business traveller too. Will definitely return.</v>
      </c>
    </row>
    <row r="838" spans="1:8">
      <c r="A838">
        <f>other_hotels_test!A838</f>
        <v>837</v>
      </c>
      <c r="B838" t="str">
        <f>MID(other_hotels_test!F838,FIND("-r",other_hotels_test!F838,1)+2,9)</f>
        <v>196916899</v>
      </c>
      <c r="C838" t="str">
        <f>other_hotels_test!J838</f>
        <v>“Great Hotel Average Experience”</v>
      </c>
      <c r="D838" t="str">
        <f>Formatted!N838</f>
        <v>Reviewed 8 March 2014</v>
      </c>
      <c r="E838" t="str">
        <f>Formatted!D838</f>
        <v>4 of 5 stars</v>
      </c>
      <c r="F838" t="str">
        <f>Formatted!E838</f>
        <v xml:space="preserve">4 </v>
      </c>
      <c r="G838" t="str">
        <f t="shared" si="13"/>
        <v>196916899</v>
      </c>
      <c r="H838" t="str">
        <f>other_hotels_test!K838</f>
        <v>I visited Singapore in Feb 2013 and stayed for 7 days at the Fullerton for a business conference. The Hotel is a reasonable distance from the Airport and in a majestic colonial building just at the beginning of the Financial District and right across the bay. One of the most beautiful buildings in Singapore make the Fullerton Hotel a landmark. The overall experience was decent value for money as our entire group was staying at the same hotel and it was easier to attend the conferences in the same hotel without having to move around the city. The rooms are expensive but then thats what you have to pay for when you are staying at the Fullerton. The room was quite spacious with windows that open inside the hotel and I dont think there is any room with windows that open outside. The bed was super comfortable with ample amenities available in the room for your convenience. There is a mall right outside with a 7 Eleven where you go and get some mineral water supply as the hotel's complementary water bottle supply can run out soon. There is a bus station right outside the hotel where you can grab a very punctual bus and go visit the city. At the entrance of the hotel there are always various cabs dropping off people so grabbing a cab or a taxi is not that big an issue as well although cabs can be a tad expensive in Singapore. The breakfast hall is well stocked with various items with fresh fruits freshly baked bread and usual assortments help you start your day. We have lunch at the Fullerton for 7 days and the food was pretty good for a buffet. Overall it was a very good hotel if you are staying as a business traveler with business meetings in the financial district or in the same hotel. The only issue that I would like to highlight was the problems we faced at the check-in. During checking in the hotel my credit card (platinum) seemed not to be working and I had to pay in the hotel bill in cash. The room rate was SG$300++ for 6 nights and the reception asked me to deposit SG$3100 as cash advance with SG$1000 as incidentals which in my opinion was very excessive. I told the reception that I was carrying SG$ 2800 in advance and they asked me to deposit SG$ 2700 then leaving me with just a $100 on my arrival in Singapore. I had to go to Standard Chartered ATM to get some cash so that I could purchase a few essential items for the day. I was expecting the reception staff to take into consideration that a person has just landed and allow some leverage to incoming clients especially ones who are staying on as a corporate group. I have no issues paying extra or any other amount but it just seems very strange that as a corporate customer the hotel would try to secure as much cash advance as possible rather than helping the client settle down and then handle other issues. Secondly I asked my Norwegian colleagues if they had been charged so high for incidentals as well and they said no. This kind of made me and my other colleague feel second class clients but we did not raise the issue with anyone because we were here for a week and we didnt want to start the week with highlighting such issues. I raised issue after leaving the hotel with the general manager Giovanni Viterale and he wrote back a detailed email which was very kind of him. Fullerton Hotel is undoubtedly one of the greatest hotels in Singapore and if you want the Fullerton experience you might want to book the hotel. For a personal trip I believe there is better value for money in other hotels but as a business trip Fullerton is second to none.</v>
      </c>
    </row>
    <row r="839" spans="1:8">
      <c r="A839">
        <f>other_hotels_test!A839</f>
        <v>838</v>
      </c>
      <c r="B839" t="str">
        <f>MID(other_hotels_test!F839,FIND("-r",other_hotels_test!F839,1)+2,9)</f>
        <v>196916899</v>
      </c>
      <c r="C839" t="str">
        <f>other_hotels_test!J839</f>
        <v>“Request a room facing outdoors”</v>
      </c>
      <c r="D839" t="str">
        <f>Formatted!N839</f>
        <v>Reviewed 8 March 2014</v>
      </c>
      <c r="E839" t="str">
        <f>Formatted!D839</f>
        <v>5 of 5 stars</v>
      </c>
      <c r="F839" t="str">
        <f>Formatted!E839</f>
        <v xml:space="preserve">5 </v>
      </c>
      <c r="G839" t="str">
        <f t="shared" si="13"/>
        <v>196916899</v>
      </c>
      <c r="H839" t="str">
        <f>other_hotels_test!K839</f>
        <v>I have stayed in many hotels in Singapore and keep returning here for a few reasons. First the refit colonial gem of a building is stunning and far more interesting than the Four Seasons for example (though the Ritz is very impressive in a modern minimalist way). Second the location is ideal for business and also very central for tourists as well. The famous fountain for example is right in front of the hotel. Access to the creek is also wonderful. Finally the service is very good and repeat customers will know what I mean. While the gym is modest the lap pool overlooking the creek is stunning. Important note: Half the hotel rooms look inward into the dome covered courtyard. While these rooms are quiet they tend to be dark and have no view. Best bet is to specify that you want a room facing outward.</v>
      </c>
    </row>
    <row r="840" spans="1:8">
      <c r="A840">
        <f>other_hotels_test!A840</f>
        <v>839</v>
      </c>
      <c r="B840" t="str">
        <f>MID(other_hotels_test!F840,FIND("-r",other_hotels_test!F840,1)+2,9)</f>
        <v>179986982</v>
      </c>
      <c r="C840" t="str">
        <f>other_hotels_test!J840</f>
        <v>“How to ruin a great stay on checkout”</v>
      </c>
      <c r="D840" t="str">
        <f>Formatted!N840</f>
        <v>Reviewed 7 October 2013</v>
      </c>
      <c r="E840" t="str">
        <f>Formatted!D840</f>
        <v>1 of 5 stars</v>
      </c>
      <c r="F840" t="str">
        <f>Formatted!E840</f>
        <v xml:space="preserve">1 </v>
      </c>
      <c r="G840" t="str">
        <f t="shared" si="13"/>
        <v>179986982</v>
      </c>
      <c r="H840" t="str">
        <f>other_hotels_test!K840</f>
        <v>Stayed here on a business trip in July. Would have posted an EXCELLENT review if not for the treatment I received upon checkout. I stayed 3 nights and was checking out early (645AMish) on a Saturday to catch a flight back home. I did this after breakfast. When I was presented with the folio there was a charge for a meal that I did not have. I asked for it to be removed and the front desk agent said he had to check the receipt. The receipt was nowhere to be found. His solution was that they'll look for the receipt and verify that the signature wasn't mine and will credit me if in fact it wasn't me who signed for the meal. So I said we should resolve it while I was there. Unfortunately that wasn't possible as the department that had the receipt needed time to locate it. So I asked for a duty manager. No improvement. I pretty much felt that there was no trust at all that I was telling the truth. The fact that there was no other charges on the room but for the minibar purchase the night before that I advised them of on checkout didn't matter. The fact that I was trying to catch a flight didn't matter. So I've resolved not to use the Fullerton if at all possible. On a subsequent trip I advised my assistant to book me in anything but the Fullerton. So I stayed at the Fairmont. Let's just say that I felt more trusted and welcomed at the Fairmont.</v>
      </c>
    </row>
    <row r="841" spans="1:8">
      <c r="A841">
        <f>other_hotels_test!A841</f>
        <v>840</v>
      </c>
      <c r="B841" t="str">
        <f>MID(other_hotels_test!F841,FIND("-r",other_hotels_test!F841,1)+2,9)</f>
        <v>179986982</v>
      </c>
      <c r="C841" t="str">
        <f>other_hotels_test!J841</f>
        <v>“well located for the Financial District and Marina Bay Sands light show”</v>
      </c>
      <c r="D841" t="str">
        <f>Formatted!N841</f>
        <v>Reviewed 6 October 2013</v>
      </c>
      <c r="E841" t="str">
        <f>Formatted!D841</f>
        <v>4 of 5 stars</v>
      </c>
      <c r="F841" t="str">
        <f>Formatted!E841</f>
        <v xml:space="preserve">4 </v>
      </c>
      <c r="G841" t="str">
        <f t="shared" si="13"/>
        <v>179986982</v>
      </c>
      <c r="H841" t="str">
        <f>other_hotels_test!K841</f>
        <v>Having stayed at the Fullerton just after it opened and found the hotel stylish and comfortable although a little out of the way we decided to give it another go given the new developments in the bay area. Our Esplanade room had a resonable view across Boat Quay and to the museum across the bridge and the location is now very good in terms of dining opportunities; the view of the laser light show each evening (8 and 9pm I think) from both the Lighthouse and Boat House bars is second to none. As to the hotel itself our room was very spacious - the marble bathroom was well appointed and the bed very comfortable but the furniture was somewhat tired and characterless - more Ikea than I would like to see in a five star hotel in Singapore.</v>
      </c>
    </row>
    <row r="842" spans="1:8">
      <c r="A842">
        <f>other_hotels_test!A842</f>
        <v>841</v>
      </c>
      <c r="B842" t="str">
        <f>MID(other_hotels_test!F842,FIND("-r",other_hotels_test!F842,1)+2,9)</f>
        <v>179986982</v>
      </c>
      <c r="C842" t="str">
        <f>other_hotels_test!J842</f>
        <v>“Whether its business or leisure it was a pleasure!”</v>
      </c>
      <c r="D842" t="str">
        <f>Formatted!N842</f>
        <v>Reviewed 6 October 2013</v>
      </c>
      <c r="E842" t="str">
        <f>Formatted!D842</f>
        <v>5 of 5 stars</v>
      </c>
      <c r="F842" t="str">
        <f>Formatted!E842</f>
        <v xml:space="preserve">5 </v>
      </c>
      <c r="G842" t="str">
        <f t="shared" si="13"/>
        <v>179986982</v>
      </c>
      <c r="H842" t="str">
        <f>other_hotels_test!K842</f>
        <v>Great location for a hotel close to the business hub and Clark Quay. Champagne for Breakfast if you book a Suite. The Suite also boasts of a lovely verandah with views of the Bay. Whether its business or leisure its a pleasure!</v>
      </c>
    </row>
    <row r="843" spans="1:8">
      <c r="A843">
        <f>other_hotels_test!A843</f>
        <v>842</v>
      </c>
      <c r="B843" t="str">
        <f>MID(other_hotels_test!F843,FIND("-r",other_hotels_test!F843,1)+2,9)</f>
        <v>179986982</v>
      </c>
      <c r="C843" t="str">
        <f>other_hotels_test!J843</f>
        <v>“Very comfy bed!”</v>
      </c>
      <c r="D843" t="str">
        <f>Formatted!N843</f>
        <v>Reviewed 3 October 2013</v>
      </c>
      <c r="E843" t="str">
        <f>Formatted!D843</f>
        <v>4 of 5 stars</v>
      </c>
      <c r="F843" t="str">
        <f>Formatted!E843</f>
        <v xml:space="preserve">4 </v>
      </c>
      <c r="G843" t="str">
        <f t="shared" si="13"/>
        <v>179986982</v>
      </c>
      <c r="H843" t="str">
        <f>other_hotels_test!K843</f>
        <v>First let me talk about the good. Maybe because I was given a free upgrade the room was huge. I booked a straits club quay room and was given a Collyer Suite. The room was very quiet thus suitable for light sleepers like us :) The room we booked came with straits club benefits. Champagne breakfast afternoon tea and evening cocktail. The food was quite alright 2-3 variety of sandwich and canapés! Although the scones were disappointing. I have had high tea at fullerton before and the scones were better? I wonder if the scones they serve at the lounge was freshly made..the selection if food here is better then the pan pacific lounge. After knowing we were there to celebrate our anniversary they actually gave us a bottle of red wine and strawberries in the room. I must say the housekeeping was excellent. They made the bed for us and laid out our slippers next to the bed when the strawberries were delivered. The room was very clean too! The bed was just the correct hardness and we requested for the buckwheat pillows and it was very comfy :) We went for a night swim after the evening cocktail. The infinity pool was great!You could see all the tourists gathered below fullerton hotel from the pool. Here comes the bad points. Although the Collyer suite was huge and quiet there was absolutely no view. as we wanted a room with view we made a request to see if we can change to a quay room. They brought us to one of the quay room on the 4th floor. We could hear the cars zooming by and the view was blocked. It was saddening.. So we took the bigger quieter suite instead. On the first day we had afternoon tea the service staff did not offer us the tea menu just hastily asking us if we wanted tea or coffee. The next day we were supposed to have champagne breakfast but we weren't offered any. We had to request for it. Also the service at the straits club lounge was inconsistent. My husband wanted omelette and was wondering how come there wasn't any.. Just then the chef appeared and told us he can make some if we like. During our time there none of the staff asked if we wanted omelette. But when a Caucasian couple entered the staff asked them if they wanted any omelette. Maybe it's because we look like Asians :( During the afternoon tea on the 2nd day we were left to our own devices for 30mins. Again the non-Asians were asked if they needed a drink but not us :( we had to stop them and request for it once again. The service was not prompt as expected of a hotel club lounge. This is a very serious fault for a 5 star hotel especially for a hotel club lounge. But I will still come back here again for the good food and nice suite room :)</v>
      </c>
    </row>
    <row r="844" spans="1:8">
      <c r="A844">
        <f>other_hotels_test!A844</f>
        <v>843</v>
      </c>
      <c r="B844" t="str">
        <f>MID(other_hotels_test!F844,FIND("-r",other_hotels_test!F844,1)+2,9)</f>
        <v>179986982</v>
      </c>
      <c r="C844" t="str">
        <f>other_hotels_test!J844</f>
        <v>“What Price History?”</v>
      </c>
      <c r="D844" t="str">
        <f>Formatted!N844</f>
        <v>Reviewed 3 October 2013</v>
      </c>
      <c r="E844" t="str">
        <f>Formatted!D844</f>
        <v>5 of 5 stars</v>
      </c>
      <c r="F844" t="str">
        <f>Formatted!E844</f>
        <v xml:space="preserve">5 </v>
      </c>
      <c r="G844" t="str">
        <f t="shared" si="13"/>
        <v>179986982</v>
      </c>
      <c r="H844" t="str">
        <f>other_hotels_test!K844</f>
        <v>My wife and I have just returned from a 4-night stay at the Fullerton Hotel Singapore. While I’m a frequent visitor to Singapore for work on this occasion we had a chance to take a real break and relax for a while. So if you are of a mind to do the same- then we think the Fullerton is as good a place as any in Singapore to do the same. One of the concerns when you book a historic hotel like the Fullerton is that in some way you are going to get “short-changed” in your historical experience. So instead of having the opportunity to glimpse and taste the essence of old-Singapore- you instead find yourself shacked-up in something more akin to an expensive theme park. Well we are happy to report that you can still feel the history of an older Singapore as you walk the lobby and the adjoining public areas of the hotel. As you enter the hotel through the gold revolving doors you step into an airy-expansive lobby which has the immediate effect of cooling the mind that’s just been almost melted by the unrelenting humidity outside. My wife and I had a Palladain Suite on the 7th floor which had a balcony that overlooked the river and gave a lovely view of the painted old houses of Clarke Quay. The suite had a separate living area and a huge bathroom containing lovely Bvlgari amenities. The bed in the room was very hard- but after a day in the heat and humidity of Singapore I defy anyone not to able to sleep on any sort of bed after that. The suite was in very good order and spotlessly clean. A great place to come back to of an evening and relax. One thing that is impossible to do in Singapore in general- is go hungry. Likewise at the hotel. The quality of the food at the hotel is fantastic- if a little expensive. By way of example at their “cake boutique” (that’s right no shop here) you can sit and have a lovely cake and a pot of tea. I chose Darjeeling which the hotel describes in their menu as the: “Prince of Teas.” I chose it before I saw the price of $18 dollars for a small pot. At $18 dollars a pot not only should it have been described as a “Prince” by the hotel. They should have added King Queen Arch-Duke and thrown in a couple of Bishops to its description too boot. But again what price history? Just an observation- I’m not sure how many rooms the hotel has but it seem to take housekeeping an inordinate amount of time to do up the room each day- but that’s only a small point. We were greatly impressed with the overall service we received in the hotel and we’d like to make particular mention of Mr. Justin Phua the hotels duty manager and his entire team. There are many people who practice the art of hospitality- few however mange to master it. Mr.Phua is one of the masters. So the Fullerton; If you like your history “touchable” and you prefer your tea to be of a royal lineage- then the Fullerton is the place for you! Luckily my wife and I enjoy both. That’s why we’ll be back.</v>
      </c>
    </row>
    <row r="845" spans="1:8">
      <c r="A845">
        <f>other_hotels_test!A845</f>
        <v>844</v>
      </c>
      <c r="B845" t="str">
        <f>MID(other_hotels_test!F845,FIND("-r",other_hotels_test!F845,1)+2,9)</f>
        <v>158093320</v>
      </c>
      <c r="C845" t="str">
        <f>other_hotels_test!J845</f>
        <v>“Amazing Service”</v>
      </c>
      <c r="D845" t="str">
        <f>Formatted!N845</f>
        <v>Reviewed 18 April 2013</v>
      </c>
      <c r="E845" t="str">
        <f>Formatted!D845</f>
        <v>4 of 5 stars</v>
      </c>
      <c r="F845" t="str">
        <f>Formatted!E845</f>
        <v xml:space="preserve">4 </v>
      </c>
      <c r="G845" t="str">
        <f t="shared" si="13"/>
        <v>158093320</v>
      </c>
      <c r="H845" t="str">
        <f>other_hotels_test!K845</f>
        <v>The best thing about this hotel is the service - it was probably one of the best if not the best that I have experienced in any of my stays. Maid service was impeccable and so thoughtful. Example - they folded all my clothes that I selfishly left lying on the floor...but possibly the thing that absolutely blew me away was when I had put in a dress for dry cleaning and there was a small rip - someone hand sewed it at no extra cost and without me even asking! I've never experienced any service like that I was so impressed. There is a beautiful and grand lobby and the hotel facade is beautiful however the rooms are quite dated and small and very expensive for what you pay. I thought that the hotel could do with a makeover. Also if you choose to stay in one of the outer rooms it is expensive. However if you get an inner room you don't actually look out on to the outside but onto the inside of the hotel! Anyway even though the rooms are getting old I would still say this is a lovely hotel because the service is wonderful. The buffet breakfast is fantastic! Lots of choice lots of space and you can eat outside next to the bridge and wonderful scenery - I loved it.</v>
      </c>
    </row>
    <row r="846" spans="1:8">
      <c r="A846">
        <f>other_hotels_test!A846</f>
        <v>845</v>
      </c>
      <c r="B846" t="str">
        <f>MID(other_hotels_test!F846,FIND("-r",other_hotels_test!F846,1)+2,9)</f>
        <v>158093320</v>
      </c>
      <c r="C846" t="str">
        <f>other_hotels_test!J846</f>
        <v>“FULLER SERVICE”</v>
      </c>
      <c r="D846" t="str">
        <f>Formatted!N846</f>
        <v>Reviewed 17 April 2013</v>
      </c>
      <c r="E846" t="str">
        <f>Formatted!D846</f>
        <v>5 of 5 stars</v>
      </c>
      <c r="F846" t="str">
        <f>Formatted!E846</f>
        <v xml:space="preserve">5 </v>
      </c>
      <c r="G846" t="str">
        <f t="shared" si="13"/>
        <v>158093320</v>
      </c>
      <c r="H846" t="str">
        <f>other_hotels_test!K846</f>
        <v>We stayed a week. Everything was perfect; the room view housekeeping front desk concierge restaurants spa porters etc. Nothing was ever troubling or worriesome. A very well oiled service culture. Hotel was central to everything. We'd happily stay again.</v>
      </c>
    </row>
    <row r="847" spans="1:8">
      <c r="A847">
        <f>other_hotels_test!A847</f>
        <v>846</v>
      </c>
      <c r="B847" t="str">
        <f>MID(other_hotels_test!F847,FIND("-r",other_hotels_test!F847,1)+2,9)</f>
        <v>158093320</v>
      </c>
      <c r="C847" t="str">
        <f>other_hotels_test!J847</f>
        <v>“Service well beyond 5-stars.”</v>
      </c>
      <c r="D847" t="str">
        <f>Formatted!N847</f>
        <v>Reviewed 17 April 2013</v>
      </c>
      <c r="E847" t="str">
        <f>Formatted!D847</f>
        <v>5 of 5 stars</v>
      </c>
      <c r="F847" t="str">
        <f>Formatted!E847</f>
        <v xml:space="preserve">5 </v>
      </c>
      <c r="G847" t="str">
        <f t="shared" si="13"/>
        <v>158093320</v>
      </c>
      <c r="H847" t="str">
        <f>other_hotels_test!K847</f>
        <v>Comfort location amenity. This hotel has them all in abundance but its main asset is the quality of its staff. Needs are anticipated and service provided in a friendly unobtrusive and highly professional manner. It is expensive but given the facilities location and staff it represents value.</v>
      </c>
    </row>
    <row r="848" spans="1:8">
      <c r="A848">
        <f>other_hotels_test!A848</f>
        <v>847</v>
      </c>
      <c r="B848" t="str">
        <f>MID(other_hotels_test!F848,FIND("-r",other_hotels_test!F848,1)+2,9)</f>
        <v>158093320</v>
      </c>
      <c r="C848" t="str">
        <f>other_hotels_test!J848</f>
        <v>“commencement amidst colonial charm”</v>
      </c>
      <c r="D848" t="str">
        <f>Formatted!N848</f>
        <v>Reviewed 16 April 2013</v>
      </c>
      <c r="E848" t="str">
        <f>Formatted!D848</f>
        <v>4 of 5 stars</v>
      </c>
      <c r="F848" t="str">
        <f>Formatted!E848</f>
        <v xml:space="preserve">4 </v>
      </c>
      <c r="G848" t="str">
        <f t="shared" si="13"/>
        <v>158093320</v>
      </c>
      <c r="H848" t="str">
        <f>other_hotels_test!K848</f>
        <v>We stayed at this majestic hotel for the commencement of our son.........a grand occasion befitting the grandiose colonial edifice.... The Fullerton. This hotel is a perfect mix of old world charm and modern elegance. It has an excellent location in the central business district of Singapore with close proximity to the happening night spot Clarke quay the serene Singapore river and not too far from Orchard street the shopping paradise. The room was well appointed with spectacular views of the river with its cruising bum boats.The bed was a super king size and the washroom spacious.The infinity pool was amazing with panoramic views of Singapore's iconic skyline and Marina bay. The seafood buffet at The Townhouse restaurant was pretty decent and the signature cocktails at the roof top bar Lantern mind blowing.The chocolate buffet at the Courtyard was sinfully delectable to say the least. The staff was very attentive and helpful making our stay here a unique experience.</v>
      </c>
    </row>
    <row r="849" spans="1:8">
      <c r="A849">
        <f>other_hotels_test!A849</f>
        <v>848</v>
      </c>
      <c r="B849" t="str">
        <f>MID(other_hotels_test!F849,FIND("-r",other_hotels_test!F849,1)+2,9)</f>
        <v>158093320</v>
      </c>
      <c r="C849" t="str">
        <f>other_hotels_test!J849</f>
        <v>“A great choice in Singapore”</v>
      </c>
      <c r="D849" t="str">
        <f>Formatted!N849</f>
        <v>Reviewed 16 April 2013</v>
      </c>
      <c r="E849" t="str">
        <f>Formatted!D849</f>
        <v>5 of 5 stars</v>
      </c>
      <c r="F849" t="str">
        <f>Formatted!E849</f>
        <v xml:space="preserve">5 </v>
      </c>
      <c r="G849" t="str">
        <f t="shared" si="13"/>
        <v>158093320</v>
      </c>
      <c r="H849" t="str">
        <f>other_hotels_test!K849</f>
        <v>I only had one night at the Fullerton but it was a great experience. I arrived at about 10am and was able to get straight into my room which was a great bonus. Equally the next day they allowed me a late check out to 2pm so my one night stay ended up being reasonably long. Check in was quick and efficient and I was quickly in my room. Rooms are tastefully decorated although personally I would have added more pictures. They perhaps need to do something about the cabling under the bench where the TV sits as it looks quite ugly from the bed. The flat screen TV however is enormous and should keep your attention! The bathroom has separate bath and shower stall which I like and had a good range of toiletries including toothbrush/toothpaste and razor. I had really come for relaxation and spent a lot of time at the pool. The infinity pool is 25m long and has great views over the Singapore river and the Singapore skyline. It's the best located pool I have seen in Singapore. However it is a shame that there is not more space around the pool as the recliners are rather cramped together. My rate included breakfast and the buffet selection was impressive with Japanese Chinese Malay and Indian offerings in addition to the usual Western choices. The food was delicious. However black marks for the coffee which was overbrewed overstrong filter coffee that really tasted terrible. A five star hotel should be able to do much better than this. Also there were a few service issues that need to be improved. I had breakfast outdoors overlooking the river which was lovely but I was surprised that they allow the general public to walk in front of the restaurant. The lobby is a beautiful area and has a real buzz to it - it is obviously just as popular with locals as well as guests. It is good to see that in a hotel. I got a great rate via Otel - it is definitely worth shopping around as you will be surprised how the rates vary. It's not a cheap place to stay but I definitely felt I got value for money. Overall a fabulous stay - my only regret was that it was not for longer but I will be back!</v>
      </c>
    </row>
    <row r="850" spans="1:8">
      <c r="A850">
        <f>other_hotels_test!A850</f>
        <v>849</v>
      </c>
      <c r="B850" t="str">
        <f>MID(other_hotels_test!F850,FIND("-r",other_hotels_test!F850,1)+2,9)</f>
        <v>201267342</v>
      </c>
      <c r="C850" t="str">
        <f>other_hotels_test!J850</f>
        <v>“breakfast with gerry”</v>
      </c>
      <c r="D850" t="str">
        <f>Formatted!N850</f>
        <v>Reviewed 16 April 2014</v>
      </c>
      <c r="E850" t="str">
        <f>Formatted!D850</f>
        <v>5 of 5 stars</v>
      </c>
      <c r="F850" t="str">
        <f>Formatted!E850</f>
        <v xml:space="preserve">5 </v>
      </c>
      <c r="G850" t="str">
        <f t="shared" si="13"/>
        <v>201267342</v>
      </c>
      <c r="H850" t="str">
        <f>other_hotels_test!K850</f>
        <v>sitting outside for breakfast at this hotel is sublime......the pool is amazing for such a location you will be staying in a piece of history.a short walk from boat quay and close to all attractions.good for business good for pleasure the best hotel in Singapore.</v>
      </c>
    </row>
    <row r="851" spans="1:8">
      <c r="A851">
        <f>other_hotels_test!A851</f>
        <v>850</v>
      </c>
      <c r="B851" t="str">
        <f>MID(other_hotels_test!F851,FIND("-r",other_hotels_test!F851,1)+2,9)</f>
        <v>201267342</v>
      </c>
      <c r="C851" t="str">
        <f>other_hotels_test!J851</f>
        <v>“Another Memorable Visit”</v>
      </c>
      <c r="D851" t="str">
        <f>Formatted!N851</f>
        <v>Reviewed 14 April 2014</v>
      </c>
      <c r="E851" t="str">
        <f>Formatted!D851</f>
        <v>4 of 5 stars</v>
      </c>
      <c r="F851" t="str">
        <f>Formatted!E851</f>
        <v xml:space="preserve">4 </v>
      </c>
      <c r="G851" t="str">
        <f t="shared" si="13"/>
        <v>201267342</v>
      </c>
      <c r="H851" t="str">
        <f>other_hotels_test!K851</f>
        <v>This was my second visit to the Fullerton. Tbe welcome is always warm and the rooms are lovely. I had courtyard room which sizeable and comfortable. The bathrooms are opulent. I did the Easter getaway special and a lovely white chocolate rabbit was delivered to my room My only negative is that some of the checkin desk managers can be a bit officious.</v>
      </c>
    </row>
    <row r="852" spans="1:8">
      <c r="A852">
        <f>other_hotels_test!A852</f>
        <v>851</v>
      </c>
      <c r="B852" t="str">
        <f>MID(other_hotels_test!F852,FIND("-r",other_hotels_test!F852,1)+2,9)</f>
        <v>201267342</v>
      </c>
      <c r="C852" t="str">
        <f>other_hotels_test!J852</f>
        <v>“Awesome hotel near the Singapore river...”</v>
      </c>
      <c r="D852" t="str">
        <f>Formatted!N852</f>
        <v>Reviewed 12 April 2014</v>
      </c>
      <c r="E852" t="str">
        <f>Formatted!D852</f>
        <v>5 of 5 stars</v>
      </c>
      <c r="F852" t="str">
        <f>Formatted!E852</f>
        <v xml:space="preserve">5 </v>
      </c>
      <c r="G852" t="str">
        <f t="shared" si="13"/>
        <v>201267342</v>
      </c>
      <c r="H852" t="str">
        <f>other_hotels_test!K852</f>
        <v>We stayed at the Fullerton for two nights great food and bar venues to explore throughout hotel and even outside along the waterfront quay a very beautiful pedestrian experience. Convenient access to Merlion Park ferry across to Marina Bay Sands and Gardens By The Bay and the Hop On-Off bus even stops by this famous hotel location. The standard and size of the room was great - my room had a balcony which overlooked the Marina Bay which was great. Breakfast on the ground floor is fabulous. The buffet style breakfast has an amazing selection of different style cuisines all neatly laid out.</v>
      </c>
    </row>
    <row r="853" spans="1:8">
      <c r="A853">
        <f>other_hotels_test!A853</f>
        <v>852</v>
      </c>
      <c r="B853" t="str">
        <f>MID(other_hotels_test!F853,FIND("-r",other_hotels_test!F853,1)+2,9)</f>
        <v>201267342</v>
      </c>
      <c r="C853" t="str">
        <f>other_hotels_test!J853</f>
        <v>“Faultless”</v>
      </c>
      <c r="D853" t="str">
        <f>Formatted!N853</f>
        <v>Reviewed 11 April 2014</v>
      </c>
      <c r="E853" t="str">
        <f>Formatted!D853</f>
        <v>5 of 5 stars</v>
      </c>
      <c r="F853" t="str">
        <f>Formatted!E853</f>
        <v xml:space="preserve">5 </v>
      </c>
      <c r="G853" t="str">
        <f t="shared" si="13"/>
        <v>201267342</v>
      </c>
      <c r="H853" t="str">
        <f>other_hotels_test!K853</f>
        <v>Spent four nights in a Straits Club level room at the Fullerton. Room was overlooking the Singapore river and pool which gave a constantly changing landscape day and night. The service in the Straits Club was faultless the staff outstanding and Perrier Jouet champagne as the house champagne. The room was not the largest but the bathrooms were excellent with Bulgari toiletries and a huge picture window. The hotel was faultless and I would struggle to find any negatives. Highly recommended.</v>
      </c>
    </row>
    <row r="854" spans="1:8">
      <c r="A854">
        <f>other_hotels_test!A854</f>
        <v>853</v>
      </c>
      <c r="B854" t="str">
        <f>MID(other_hotels_test!F854,FIND("-r",other_hotels_test!F854,1)+2,9)</f>
        <v>201267342</v>
      </c>
      <c r="C854" t="str">
        <f>other_hotels_test!J854</f>
        <v>“Jade restaurant best do sum ever”</v>
      </c>
      <c r="D854" t="str">
        <f>Formatted!N854</f>
        <v>Reviewed 8 April 2014</v>
      </c>
      <c r="E854" t="str">
        <f>Formatted!D854</f>
        <v>5 of 5 stars</v>
      </c>
      <c r="F854" t="str">
        <f>Formatted!E854</f>
        <v xml:space="preserve">5 </v>
      </c>
      <c r="G854" t="str">
        <f t="shared" si="13"/>
        <v>201267342</v>
      </c>
      <c r="H854" t="str">
        <f>other_hotels_test!K854</f>
        <v>Had dim sum at jade restaurant. Absolutely the best in my 20 years in Asia. Service was a bit inattentive. Price was good. Perrier Jouet at $130++. My new favorite restaurant. Cannot fault any dish. Each one was better than the one before</v>
      </c>
    </row>
    <row r="855" spans="1:8">
      <c r="A855">
        <f>other_hotels_test!A855</f>
        <v>854</v>
      </c>
      <c r="B855" t="str">
        <f>MID(other_hotels_test!F855,FIND("-r",other_hotels_test!F855,1)+2,9)</f>
        <v>160678812</v>
      </c>
      <c r="C855" t="str">
        <f>other_hotels_test!J855</f>
        <v>“nice classique hotel”</v>
      </c>
      <c r="D855" t="str">
        <f>Formatted!N855</f>
        <v>Reviewed 14 May 2013</v>
      </c>
      <c r="E855" t="str">
        <f>Formatted!D855</f>
        <v>5 of 5 stars</v>
      </c>
      <c r="F855" t="str">
        <f>Formatted!E855</f>
        <v xml:space="preserve">5 </v>
      </c>
      <c r="G855" t="str">
        <f t="shared" si="13"/>
        <v>160678812</v>
      </c>
      <c r="H855" t="str">
        <f>other_hotels_test!K855</f>
        <v>i stayed at this hotel for business for two nights. its not far away from marina bay sands and easy to get taxy to get around. the amenities are superb shoe shiners dental kits lots of bath towel etc. love it. its very worth it to stay at this hotel. would like to come back again and truly recommend to anyone for business or even for family matters</v>
      </c>
    </row>
    <row r="856" spans="1:8">
      <c r="A856">
        <f>other_hotels_test!A856</f>
        <v>855</v>
      </c>
      <c r="B856" t="str">
        <f>MID(other_hotels_test!F856,FIND("-r",other_hotels_test!F856,1)+2,9)</f>
        <v>160678812</v>
      </c>
      <c r="C856" t="str">
        <f>other_hotels_test!J856</f>
        <v>“Nice Location &amp; Poolside View”</v>
      </c>
      <c r="D856" t="str">
        <f>Formatted!N856</f>
        <v>Reviewed 14 May 2013</v>
      </c>
      <c r="E856" t="str">
        <f>Formatted!D856</f>
        <v>4 of 5 stars</v>
      </c>
      <c r="F856" t="str">
        <f>Formatted!E856</f>
        <v xml:space="preserve">4 </v>
      </c>
      <c r="G856" t="str">
        <f t="shared" si="13"/>
        <v>160678812</v>
      </c>
      <c r="H856" t="str">
        <f>other_hotels_test!K856</f>
        <v>The Fullerton is a very nice hotel in a great central location. Service was welcoming and very good overall. As mentioned in other reviews the room furnishings just didn't compare with the rest of the hotel's elegance. The bathroom was very nice with a great tub and shower. Our room had a cement structure blocking the view...and my cellphone coverage. If we snuck a peek between the walls we caught a glimpse of the boat-top of Marina Bay Sands across the bay.I'm sure this was related to reconstruction of the old post office...but it made us feel a bit cramped. Highlights were the poolside service and definitely the view from the pool. The pool is not huge...but perfect for a nice evening view. There is a fairly limited amount of seating but this likely keeps a crowd from gathering. We were able to find adequate open chaises on our visit without problems. Pricey bar in a beautiful lobby!</v>
      </c>
    </row>
    <row r="857" spans="1:8">
      <c r="A857">
        <f>other_hotels_test!A857</f>
        <v>856</v>
      </c>
      <c r="B857" t="str">
        <f>MID(other_hotels_test!F857,FIND("-r",other_hotels_test!F857,1)+2,9)</f>
        <v>160678812</v>
      </c>
      <c r="C857" t="str">
        <f>other_hotels_test!J857</f>
        <v>“Home away from home”</v>
      </c>
      <c r="D857" t="str">
        <f>Formatted!N857</f>
        <v>Reviewed 14 May 2013</v>
      </c>
      <c r="E857" t="str">
        <f>Formatted!D857</f>
        <v>4 of 5 stars</v>
      </c>
      <c r="F857" t="str">
        <f>Formatted!E857</f>
        <v xml:space="preserve">4 </v>
      </c>
      <c r="G857" t="str">
        <f t="shared" si="13"/>
        <v>160678812</v>
      </c>
      <c r="H857" t="str">
        <f>other_hotels_test!K857</f>
        <v>I travel a lot on my own for business and as a female traveller I get sick and tired of staying in hotels but The Fullerton made my stay in Singapore (3rd in 3 weeks !!!) a pleasurable stay. It is a beautiful hotel and the service I experienced was excellent. It is also very human size and you do feel at home which is great after a long day of meetings and not really wanting to interact with people anymore. The rooms are nice but as some other people commented could use a little updating but yet again it is also part of its charm. The rooms have everything you need and the amenities are also very good. The straits executive lounge was what made all the difference to me personally. It was like being in your personal lounge at home. You can relax have a drink  a nibble read a paper all in a quiet setting but be surrounded by people without feeling in a crowed. The pool is very nice the view is beautiful and the service excellent. I was there on business but I would come back for pleasure. It is not the same level as the Raffles in Singapore (which I have also reviewed) but close 2nd for me. If you are looking for a hotel with charm excellent service walking distance from restaurants and very comfortable stay at the Fullerton</v>
      </c>
    </row>
    <row r="858" spans="1:8">
      <c r="A858">
        <f>other_hotels_test!A858</f>
        <v>857</v>
      </c>
      <c r="B858" t="str">
        <f>MID(other_hotels_test!F858,FIND("-r",other_hotels_test!F858,1)+2,9)</f>
        <v>160678812</v>
      </c>
      <c r="C858" t="str">
        <f>other_hotels_test!J858</f>
        <v>“best pool in Singapore”</v>
      </c>
      <c r="D858" t="str">
        <f>Formatted!N858</f>
        <v>Reviewed 13 May 2013</v>
      </c>
      <c r="E858" t="str">
        <f>Formatted!D858</f>
        <v>5 of 5 stars</v>
      </c>
      <c r="F858" t="str">
        <f>Formatted!E858</f>
        <v xml:space="preserve">5 </v>
      </c>
      <c r="G858" t="str">
        <f t="shared" si="13"/>
        <v>160678812</v>
      </c>
      <c r="H858" t="str">
        <f>other_hotels_test!K858</f>
        <v>I stayed here in 2002 and 2003. It has the best pool view in Singapore in my opinion. The pool overlooks the Singapore river. It is very hot in the day time with little shade but in the evening it has a cool breeze from the river. This historical hotel was once the general post office in Singapore. Today it is a luxurious hotel with beautiful rooms that are perfect for every traveller. It's worth paying the extra for the straits club rooms. The club access offers meals drinks and cocktails in the evening. It feels like a private members club perfect in every way. It is walking distance to the bars and restaurants of boat quay and near to raffles mrt.</v>
      </c>
    </row>
    <row r="859" spans="1:8">
      <c r="A859">
        <f>other_hotels_test!A859</f>
        <v>858</v>
      </c>
      <c r="B859" t="str">
        <f>MID(other_hotels_test!F859,FIND("-r",other_hotels_test!F859,1)+2,9)</f>
        <v>160678812</v>
      </c>
      <c r="C859" t="str">
        <f>other_hotels_test!J859</f>
        <v>“1st stop on our world tour and No.1 hotel of those we visited.”</v>
      </c>
      <c r="D859" t="str">
        <f>Formatted!N859</f>
        <v>Reviewed 13 May 2013</v>
      </c>
      <c r="E859" t="str">
        <f>Formatted!D859</f>
        <v>5 of 5 stars</v>
      </c>
      <c r="F859" t="str">
        <f>Formatted!E859</f>
        <v xml:space="preserve">5 </v>
      </c>
      <c r="G859" t="str">
        <f t="shared" si="13"/>
        <v>160678812</v>
      </c>
      <c r="H859" t="str">
        <f>other_hotels_test!K859</f>
        <v>We picked this hotel which looked and was full of character and history. An outstanding hotel excellent location and delightful room. All staff extremely helpful and efficient. The breakfast a gem. We were celebrating our 35th wedding anniversary and we couldn't have picked a better hotel to start our tour. Two perfect nights at this hotel in Singapore.</v>
      </c>
    </row>
    <row r="860" spans="1:8">
      <c r="A860">
        <f>other_hotels_test!A860</f>
        <v>859</v>
      </c>
      <c r="B860" t="str">
        <f>MID(other_hotels_test!F860,FIND("-r",other_hotels_test!F860,1)+2,9)</f>
        <v>216825988</v>
      </c>
      <c r="C860" t="str">
        <f>other_hotels_test!J860</f>
        <v>“Wonderful stay! But if you are a tourist get higher floored rooms facing exteriors!”</v>
      </c>
      <c r="D860" t="str">
        <f>Formatted!N860</f>
        <v>Reviewed 23 July 2014</v>
      </c>
      <c r="E860" t="str">
        <f>Formatted!D860</f>
        <v>5 of 5 stars</v>
      </c>
      <c r="F860" t="str">
        <f>Formatted!E860</f>
        <v xml:space="preserve">5 </v>
      </c>
      <c r="G860" t="str">
        <f t="shared" si="13"/>
        <v>216825988</v>
      </c>
      <c r="H860" t="str">
        <f>other_hotels_test!K860</f>
        <v>My closest friends teamed up with my fiance and surprised me with a double birthday celebration on Jun 21 2014. I spent half the afternoon solving puzzles of location names and travelling to each and every location to get the next clue of which the ending location was the Fullerton Hotel. Pals and my fiance took me and the other birthday person to dinner and 1N stay there. The buffet spread (to me) was really good and the staff (who were really nice and attentive!) brought a birthday cake over and sang us our birthday song. After dinner pals led us up to 2 rooms where we spent the night respectively. Found more sweet gestures of happy birthday cakes and cards from the hotel in our rooms. We called room service for some ice cubes which came shortly. The rooms are furnished elegantly yet cosy with its very spacious interior and king sized bed. Marbled bathroom was also very spacious and had separate standing shower and tub. The bed was very comfortable but I had the same issue which I encounter at most 5 starred hotels - down pillows. Luckily for me the spare pillow in the wardrobe was a sponged one so I used that. Would say the only unfortunate thing was that the rooms had balconies which had no view. Well they were both located on the same level but 2 doors apart. Like the other commentors I recommend for tourists to get the higher floors with exterior views. I had a wonderful stay overall and look forward to staying there again in the near future.</v>
      </c>
    </row>
    <row r="861" spans="1:8">
      <c r="A861">
        <f>other_hotels_test!A861</f>
        <v>860</v>
      </c>
      <c r="B861" t="str">
        <f>MID(other_hotels_test!F861,FIND("-r",other_hotels_test!F861,1)+2,9)</f>
        <v>216825988</v>
      </c>
      <c r="C861" t="str">
        <f>other_hotels_test!J861</f>
        <v>“Mixed Review historic feel nice room however....”</v>
      </c>
      <c r="D861" t="str">
        <f>Formatted!N861</f>
        <v>Reviewed 22 July 2014</v>
      </c>
      <c r="E861" t="str">
        <f>Formatted!D861</f>
        <v>4 of 5 stars</v>
      </c>
      <c r="F861" t="str">
        <f>Formatted!E861</f>
        <v xml:space="preserve">4 </v>
      </c>
      <c r="G861" t="str">
        <f t="shared" si="13"/>
        <v>216825988</v>
      </c>
      <c r="H861" t="str">
        <f>other_hotels_test!K861</f>
        <v>The hotel has a wonderful historic feel and lovely architecture. My complaint is how we were dealt with when the power went off in our room. See the end of this review for the details. The staff was polite and seemed accommodating. The pool has limited lounge seating however is great for doing lengths in or cooling off while looking at the river view. Go early if you want to do lengths as it becomes more of a kids pool later in the day. We stayed in a heritage room. The room was large and very well appointed nice tub large shower high ceilings however I was surprised to find that our windows opened onto a small balcony that was walled in by the building's facade absolutely no view unless you looked up to see the top of Marina Bay Sands . Also there seemed to be no use for the balcony as there was no furniture on it. I did not try the dining options a hotel of this caliber should have more choices during the off hours. I checked in after 2:00 and as far as I could tell my only choices until 5:00 were afternoon tea or some chips &amp; popcorn in the bar. Now for my complaint. The power went off in our room I assume due to a blown fuse when an iron was used. We were heading out for dinner so we stopped at the front desk and asked them to fix it before we returned. When we came back more than 3 hours later the problem had not been fixed. We went back down to the front desk. The option was to change rooms or wait. I did not want to pack in the dark so we opted for the latter. At this point we should have been offered a complimentary beverage or dessert. We ended up entertaining ourselves watching salsa lessons in the bar. It was after midnight once the power issue was resolved. As we could not pack the evening prior and that we stayed up later than expected the next morning we called to ask for an extra hour to check out (13:00 instead of noon). The person on the "Fullerton Express" line said she would check and call us back. About an hour later she called and said that our request was denied. We ended up leaving the room at 12:30 and left the hotel disappointed with the service. I will try another hotel in Singapore before staying here again.</v>
      </c>
    </row>
    <row r="862" spans="1:8">
      <c r="A862">
        <f>other_hotels_test!A862</f>
        <v>861</v>
      </c>
      <c r="B862" t="str">
        <f>MID(other_hotels_test!F862,FIND("-r",other_hotels_test!F862,1)+2,9)</f>
        <v>216825988</v>
      </c>
      <c r="C862" t="str">
        <f>other_hotels_test!J862</f>
        <v>“A little tired”</v>
      </c>
      <c r="D862" t="str">
        <f>Formatted!N862</f>
        <v>Reviewed 22 July 2014</v>
      </c>
      <c r="E862" t="str">
        <f>Formatted!D862</f>
        <v>3 of 5 stars</v>
      </c>
      <c r="F862" t="str">
        <f>Formatted!E862</f>
        <v xml:space="preserve">3 </v>
      </c>
      <c r="G862" t="str">
        <f t="shared" si="13"/>
        <v>216825988</v>
      </c>
      <c r="H862" t="str">
        <f>other_hotels_test!K862</f>
        <v>Reputation seems to be stronger than the quality at this hotel. Restaurant quality is mediocre rooms are very hit and miss - my room was very small just large enough for a king bed and with a view of the internals of the hotel and the staff seem very busy with little time to address guests needs. Location is undeniably ideal and the establishment looks spectacular but don't expect a service and quality offering to match.</v>
      </c>
    </row>
    <row r="863" spans="1:8">
      <c r="A863">
        <f>other_hotels_test!A863</f>
        <v>862</v>
      </c>
      <c r="B863" t="str">
        <f>MID(other_hotels_test!F863,FIND("-r",other_hotels_test!F863,1)+2,9)</f>
        <v>216825988</v>
      </c>
      <c r="C863" t="str">
        <f>other_hotels_test!J863</f>
        <v>“Loved the quality.”</v>
      </c>
      <c r="D863" t="str">
        <f>Formatted!N863</f>
        <v>Reviewed 19 July 2014</v>
      </c>
      <c r="E863" t="str">
        <f>Formatted!D863</f>
        <v>5 of 5 stars</v>
      </c>
      <c r="F863" t="str">
        <f>Formatted!E863</f>
        <v xml:space="preserve">5 </v>
      </c>
      <c r="G863" t="str">
        <f t="shared" si="13"/>
        <v>216825988</v>
      </c>
      <c r="H863" t="str">
        <f>other_hotels_test!K863</f>
        <v>Stayed for four nights and enjoyed every minute. Our rooms were comfortable and clean. Breakfast was delicious every morning. The pool was great. The staff were nice and always said good morning/evening. A special mention about Eri who even helped us out to identify fruit. The pool man was very courteous and helpful. Great location easy to get to the MRT tour bus and Boat Quay.</v>
      </c>
    </row>
    <row r="864" spans="1:8">
      <c r="A864">
        <f>other_hotels_test!A864</f>
        <v>863</v>
      </c>
      <c r="B864" t="str">
        <f>MID(other_hotels_test!F864,FIND("-r",other_hotels_test!F864,1)+2,9)</f>
        <v>216825988</v>
      </c>
      <c r="C864" t="str">
        <f>other_hotels_test!J864</f>
        <v>“Breakfast of champions”</v>
      </c>
      <c r="D864" t="str">
        <f>Formatted!N864</f>
        <v>Reviewed 19 July 2014</v>
      </c>
      <c r="E864" t="str">
        <f>Formatted!D864</f>
        <v>5 of 5 stars</v>
      </c>
      <c r="F864" t="str">
        <f>Formatted!E864</f>
        <v xml:space="preserve">5 </v>
      </c>
      <c r="G864" t="str">
        <f t="shared" si="13"/>
        <v>216825988</v>
      </c>
      <c r="H864" t="str">
        <f>other_hotels_test!K864</f>
        <v>Stayed here and purposely chose one of those rooms with no view people complain about due to the cheaper rate and the fact that we wouldn't be spending much time there anyway. Surprised that upon close inspection there was dust found in a few places in the room. I will forgive that for 2 reasons. 1) front desk and cleaning staff were kind upon encounter and gave warm greeting. 2) Amazing breakfast experience. I almost missed breakfast but the staff worked hard to accommodate my late arrival. And the egg lady made the best egg dishes we've had for a while. Thanks for the stay. Amazing lobby....</v>
      </c>
    </row>
    <row r="865" spans="1:8">
      <c r="A865">
        <f>other_hotels_test!A865</f>
        <v>864</v>
      </c>
      <c r="B865" t="str">
        <f>MID(other_hotels_test!F865,FIND("-r",other_hotels_test!F865,1)+2,9)</f>
        <v>133998340</v>
      </c>
      <c r="C865" t="str">
        <f>other_hotels_test!J865</f>
        <v>“A good choice but not exactly perfect.”</v>
      </c>
      <c r="D865" t="str">
        <f>Formatted!N865</f>
        <v>Reviewed 10 July 2012</v>
      </c>
      <c r="E865" t="str">
        <f>Formatted!D865</f>
        <v>4 of 5 stars</v>
      </c>
      <c r="F865" t="str">
        <f>Formatted!E865</f>
        <v xml:space="preserve">4 </v>
      </c>
      <c r="G865" t="str">
        <f t="shared" si="13"/>
        <v>133998340</v>
      </c>
      <c r="H865" t="str">
        <f>other_hotels_test!K865</f>
        <v>The Fullerton is a good hotel but lacks a wow factor like it’s sister hotel the Fullerton Bay Hotel. The rooms are large enough but a bit dated. I feel if the hotel is a real “heritage” hotel they should have furnishings that are a bit more fitting. I don’t think the hotel itself is that old (though the building is) but the chairs are a bit worn and the carpet in the rooms spotty. I’m not a fan of rain shower heads and that’s all they have in the bathrooms. I’d like to have a choice of whether to use it or not. No bidets or washlets in the bathrooms. The bath tub was enormous in my room. Toiletries were poor quality and overly fragrant and drying. Why no name brands? The hotel is in a great location and I took taxis everywhere as they were not expensive since it is close to everything: the Marina Bay casino the new Gardens by the Bay The Raffles Bugis street and Arab street. The pool was packed the days I wanted to go. Children screeching with hovering parents around wanting to document every move on camera and there are only around 13 lounge chairs available. The pool itself is small. No way you could do laps in it unless you arrived early in the AM. However as a guest you’re allowed to go to the sister hotel The Fullerton Bay hotel (a 10 min. walk) and use their facilities. That was BLISS! Gorgeous large pool on the roof top with chaise in the water and an adjoining restaurant and gym. The gym looked small but had lots of modern equipment. I spent over 3 hours at the pool lounging having lunch and enjoing the music and vibe over there. This optional pool makes up for the mediocre one at the Fullerton proper. And you can bill drinks and food over there to your bill here at the Fullerton. I ate in the Town restaurant a lot as breakfast was included and I wanted variety for dinner as a single traveler. Dinners buffets had a big variety and food was of good quality. The staff was plentiful and helpful. One night they didn’t serve their famous laksa but a staff member Westly got one for me anyway! There was outdoor seating available next to the river. Overall good experiences but the furniture is worn out! The booth seats are peeling their vinyl off!</v>
      </c>
    </row>
    <row r="866" spans="1:8">
      <c r="A866">
        <f>other_hotels_test!A866</f>
        <v>865</v>
      </c>
      <c r="B866" t="str">
        <f>MID(other_hotels_test!F866,FIND("-r",other_hotels_test!F866,1)+2,9)</f>
        <v>133998340</v>
      </c>
      <c r="C866" t="str">
        <f>other_hotels_test!J866</f>
        <v>“Great service and great stay”</v>
      </c>
      <c r="D866" t="str">
        <f>Formatted!N866</f>
        <v>Reviewed 10 July 2012</v>
      </c>
      <c r="E866" t="str">
        <f>Formatted!D866</f>
        <v>5 of 5 stars</v>
      </c>
      <c r="F866" t="str">
        <f>Formatted!E866</f>
        <v xml:space="preserve">5 </v>
      </c>
      <c r="G866" t="str">
        <f t="shared" si="13"/>
        <v>133998340</v>
      </c>
      <c r="H866" t="str">
        <f>other_hotels_test!K866</f>
        <v>Stayed two nights didn't want to leave well located good business centre with free facilities staff eager to please. Will stay again.</v>
      </c>
    </row>
    <row r="867" spans="1:8">
      <c r="A867">
        <f>other_hotels_test!A867</f>
        <v>866</v>
      </c>
      <c r="B867" t="str">
        <f>MID(other_hotels_test!F867,FIND("-r",other_hotels_test!F867,1)+2,9)</f>
        <v>133998340</v>
      </c>
      <c r="C867" t="str">
        <f>other_hotels_test!J867</f>
        <v>“Amazing hotel!”</v>
      </c>
      <c r="D867" t="str">
        <f>Formatted!N867</f>
        <v>Reviewed 10 July 2012</v>
      </c>
      <c r="E867" t="str">
        <f>Formatted!D867</f>
        <v>5 of 5 stars</v>
      </c>
      <c r="F867" t="str">
        <f>Formatted!E867</f>
        <v xml:space="preserve">5 </v>
      </c>
      <c r="G867" t="str">
        <f t="shared" si="13"/>
        <v>133998340</v>
      </c>
      <c r="H867" t="str">
        <f>other_hotels_test!K867</f>
        <v>Stayed during conference and experienced excellent service in beautiful location!</v>
      </c>
    </row>
    <row r="868" spans="1:8">
      <c r="A868">
        <f>other_hotels_test!A868</f>
        <v>867</v>
      </c>
      <c r="B868" t="str">
        <f>MID(other_hotels_test!F868,FIND("-r",other_hotels_test!F868,1)+2,9)</f>
        <v>133998340</v>
      </c>
      <c r="C868" t="str">
        <f>other_hotels_test!J868</f>
        <v>“A great place to enjoy luxurious life ;)”</v>
      </c>
      <c r="D868" t="str">
        <f>Formatted!N868</f>
        <v>Reviewed 10 July 2012</v>
      </c>
      <c r="E868" t="str">
        <f>Formatted!D868</f>
        <v>4 of 5 stars</v>
      </c>
      <c r="F868" t="str">
        <f>Formatted!E868</f>
        <v xml:space="preserve">4 </v>
      </c>
      <c r="G868" t="str">
        <f t="shared" si="13"/>
        <v>133998340</v>
      </c>
      <c r="H868" t="str">
        <f>other_hotels_test!K868</f>
        <v>Me and husband went to this hotel after registering our marriage last October although this place is just 20 mins away from our house we can feel so much different atmosphere here we inform the concierge that we're there to celebrate our wedding and although it was quite late we received a complimentary bouquet of flowers a complimentary bottle of wine and a plate of chocolates and cakes! It really made our day although 5 minutes later one staff knocked on our door to tell us that they have mistakenly given us other guest's bouquet of flowers (which was confusing) and we just told him to clarify with the concierge he didnt come back again after (phew!) all the staffs there were so polite and full of smile so overall it was a very nice stay :)</v>
      </c>
    </row>
    <row r="869" spans="1:8">
      <c r="A869">
        <f>other_hotels_test!A869</f>
        <v>868</v>
      </c>
      <c r="B869" t="str">
        <f>MID(other_hotels_test!F869,FIND("-r",other_hotels_test!F869,1)+2,9)</f>
        <v>133998340</v>
      </c>
      <c r="C869" t="str">
        <f>other_hotels_test!J869</f>
        <v>“Grand colonial style hotel”</v>
      </c>
      <c r="D869" t="str">
        <f>Formatted!N869</f>
        <v>Reviewed 10 July 2012</v>
      </c>
      <c r="E869" t="str">
        <f>Formatted!D869</f>
        <v>4 of 5 stars</v>
      </c>
      <c r="F869" t="str">
        <f>Formatted!E869</f>
        <v xml:space="preserve">4 </v>
      </c>
      <c r="G869" t="str">
        <f t="shared" si="13"/>
        <v>133998340</v>
      </c>
      <c r="H869" t="str">
        <f>other_hotels_test!K869</f>
        <v>This is the most majestic hotel we've ever stayed in. Love the huge pillars and the tall spacious reception lounge area. The pool too is stunning and overlooks part of the city. Bet it must be amazing to stay here for the Grand Prix. Just one foible… the beds are too hard. Otherwise it's a very classy place and well worth the outlay.</v>
      </c>
    </row>
    <row r="870" spans="1:8">
      <c r="A870">
        <f>other_hotels_test!A870</f>
        <v>869</v>
      </c>
      <c r="B870" t="str">
        <f>MID(other_hotels_test!F870,FIND("-r",other_hotels_test!F870,1)+2,9)</f>
        <v>125909695</v>
      </c>
      <c r="C870" t="str">
        <f>other_hotels_test!J870</f>
        <v>“Top class choice in Singapore”</v>
      </c>
      <c r="D870" t="str">
        <f>Formatted!N870</f>
        <v>Reviewed 11 March 2012</v>
      </c>
      <c r="E870" t="str">
        <f>Formatted!D870</f>
        <v>5 of 5 stars</v>
      </c>
      <c r="F870" t="str">
        <f>Formatted!E870</f>
        <v xml:space="preserve">5 </v>
      </c>
      <c r="G870" t="str">
        <f t="shared" si="13"/>
        <v>125909695</v>
      </c>
      <c r="H870" t="str">
        <f>other_hotels_test!K870</f>
        <v>We recently had a one day stopover in Singapore and had the pleasure of staying at the Fullerton.This hotel is a quality establishment in every way ! On arrival we were taken to the Straits Club for a personalised check-in. A glass of Champagnethen taken to a beautiful room that overlooked the Marina. Everything about the Hotel is class. We slept like babies in a softcomfortable king bed and then the next morning headed to the Straits Club for a great buffet breakfast.We then had to leave to take another flight to our next destination. Regrets? Yeswe didn't stay long enough. The staff at this hotel really make you feel special with genuine smiles and nothing is too much trouble. Our next stay in Singapore will be here !</v>
      </c>
    </row>
    <row r="871" spans="1:8">
      <c r="A871">
        <f>other_hotels_test!A871</f>
        <v>870</v>
      </c>
      <c r="B871" t="str">
        <f>MID(other_hotels_test!F871,FIND("-r",other_hotels_test!F871,1)+2,9)</f>
        <v>125909695</v>
      </c>
      <c r="C871" t="str">
        <f>other_hotels_test!J871</f>
        <v>“A let-down”</v>
      </c>
      <c r="D871" t="str">
        <f>Formatted!N871</f>
        <v>Reviewed 10 March 2012</v>
      </c>
      <c r="E871" t="str">
        <f>Formatted!D871</f>
        <v>3 of 5 stars</v>
      </c>
      <c r="F871" t="str">
        <f>Formatted!E871</f>
        <v xml:space="preserve">3 </v>
      </c>
      <c r="G871" t="str">
        <f t="shared" si="13"/>
        <v>125909695</v>
      </c>
      <c r="H871" t="str">
        <f>other_hotels_test!K871</f>
        <v>What worked - Exterior design (used to be a general post office) so it's a white colonial style building which looks quite impressive and it's located within the CBD minutes to the offices and pubic transport. Interior main foyer area:tastefully decorated with modern touches. High ceilings. Cons: Room letdown. I checked in late almost 11pm. By then I was fairly tired and the hotel allocated a smoking room by mistake. When I called to complain (as I am a non-smoker) I waited another 20 mins before a service staff came up and apologised profusely before offering me a new room (complimentary room upgrade). The Heritage room was fairly spacious with a walk-in wardrobe and a large bathroom. One could enjoy fairly good views of the Spore flyer and marina boulevard. However after my shower and I needed to get enough rest for another long marathon of meetings for Saturday I could hear the cars going by on the road and there was a restaurant/bar across the road which was blasting music at full blast. I had to call the hotel concierge again to complain about the noise level and the duty manager was helpful in explaining to me that he would get the restaurant to turn down the volume of the music. The noise continued for a while before I fell asleep. Morning western breakfast at the Townhouse was included as part of the package. It was ok but if I had to pay S$45 for it I would probably have given it a miss as there are other breakfast options in the area as well (unless you are staying in on weekends). Perhaps if the breakast is a wonderful brunch restaurant akin to Norma's in New York it might have ended my stay on a happier note. On balance I can't fault the cleanliness or size of the room (though one should be mindful of the short flight of steps once you open the door to your room) and they do have a few restaurants located in the hotel (like Jade Lighthouse etc). So if you ask for a room that is away from the noisy main road and away from the Boathouse it is probably ok as a business hotel.</v>
      </c>
    </row>
    <row r="872" spans="1:8">
      <c r="A872">
        <f>other_hotels_test!A872</f>
        <v>871</v>
      </c>
      <c r="B872" t="str">
        <f>MID(other_hotels_test!F872,FIND("-r",other_hotels_test!F872,1)+2,9)</f>
        <v>125909695</v>
      </c>
      <c r="C872" t="str">
        <f>other_hotels_test!J872</f>
        <v>“grand old building great central location”</v>
      </c>
      <c r="D872" t="str">
        <f>Formatted!N872</f>
        <v>Reviewed 7 March 2012</v>
      </c>
      <c r="E872" t="str">
        <f>Formatted!D872</f>
        <v>4 of 5 stars</v>
      </c>
      <c r="F872" t="str">
        <f>Formatted!E872</f>
        <v xml:space="preserve">4 </v>
      </c>
      <c r="G872" t="str">
        <f t="shared" si="13"/>
        <v>125909695</v>
      </c>
      <c r="H872" t="str">
        <f>other_hotels_test!K872</f>
        <v>very good overall experience - everything an expensive business-class hotel should be. Lobby good for meeting clients service generally v good. Internal view rooms not great for the view - but for a 3-day business trip i valued the convenience of a 2-minute walk to the office over a view from Marina Bay.</v>
      </c>
    </row>
    <row r="873" spans="1:8">
      <c r="A873">
        <f>other_hotels_test!A873</f>
        <v>872</v>
      </c>
      <c r="B873" t="str">
        <f>MID(other_hotels_test!F873,FIND("-r",other_hotels_test!F873,1)+2,9)</f>
        <v>125909695</v>
      </c>
      <c r="C873" t="str">
        <f>other_hotels_test!J873</f>
        <v>“Iconic Hotel - Discerning review”</v>
      </c>
      <c r="D873" t="str">
        <f>Formatted!N873</f>
        <v>Reviewed 4 March 2012</v>
      </c>
      <c r="E873" t="str">
        <f>Formatted!D873</f>
        <v>4 of 5 stars</v>
      </c>
      <c r="F873" t="str">
        <f>Formatted!E873</f>
        <v xml:space="preserve">4 </v>
      </c>
      <c r="G873" t="str">
        <f t="shared" si="13"/>
        <v>125909695</v>
      </c>
      <c r="H873" t="str">
        <f>other_hotels_test!K873</f>
        <v>Of course the Fullerton Hotel in SIngapore is a very good hotel. But it is pointless writing a review saying so. The point of a review of a property such as this one is not to say whether it is a good hotel but to look at whether the Fullerton good as it may be is value for money. Because the Fullerton experience costs a lot of cash. Forget the grand entrance and beautiful saloons. After all you can experience any of that by walking into the hotel (there are no restrictions) and spending a while as a guest without booking a room. What you get as a guest is the use of a room and the hotel facilities so the main focus of any review has to be on that. It is there where I question whether Fullerton does offer you value for its price tag. Our room had no view. It wasn't all that big. It was quite comfortable but hardly any different from most hotel rooms in the 5 to 4.5 star category. But again I had an internal view of nothing. It was dark. Good room? Yes. But worth $550+? No. Facilities: I tried to use the swimming pool. It was a shocking experience. The pool is nothing grand but a narrow strip slightly larger than a lap pool. You would get a larger pool in any 4 star Singapore hotel. The area for deck chairs was tiny and crowded. The shaded area was miniscule and staying there at 2 pm was the equivalent of walking into an open furnace. In short the pool would not meet 4 star standards let alone 5. Breakfast: included in the rate breakfast was large but the bread for stale. One morning it could happen but not three in a row. Overall Fullerton is a great place to stay and its location is fantastic. However in my judgment it is not value for money. The price tag is disproportionate to the quality of the room and facilities on offer. If you go to Singapore go and visit the hotel admire its charm but as for staying there at the prices on offer it is wiser to spend less nearby and enjoy the same or better comforts. So my advice is that you should take other glowing reviews with some scepticism as to how good this hotel is.</v>
      </c>
    </row>
    <row r="874" spans="1:8">
      <c r="A874">
        <f>other_hotels_test!A874</f>
        <v>873</v>
      </c>
      <c r="B874" t="str">
        <f>MID(other_hotels_test!F874,FIND("-r",other_hotels_test!F874,1)+2,9)</f>
        <v>125909695</v>
      </c>
      <c r="C874" t="str">
        <f>other_hotels_test!J874</f>
        <v>“I Now Have a Favorite Hotel in Singapore”</v>
      </c>
      <c r="D874" t="str">
        <f>Formatted!N874</f>
        <v>Reviewed 2 March 2012</v>
      </c>
      <c r="E874" t="str">
        <f>Formatted!D874</f>
        <v>5 of 5 stars</v>
      </c>
      <c r="F874" t="str">
        <f>Formatted!E874</f>
        <v xml:space="preserve">5 </v>
      </c>
      <c r="G874" t="str">
        <f t="shared" si="13"/>
        <v>125909695</v>
      </c>
      <c r="H874" t="str">
        <f>other_hotels_test!K874</f>
        <v>I’ve been to Singapore many times staying in half a dozen hotels – from old Pan Pacific to Mandarin Oriental and the corporate tower of Swissotel – but never experienced anything similar to the charm of Fullerton. In the world full of faceless corporate hotels it offers a world of character charm and warm service. Several reviewers complained of small rooms but you get what you pay for. For S$435/night on the Club floor I had a generously sized room with a good desk a spacious bathroom and a sweeping view of Singapore Harbor (ask for a river view if you want a very quiet room because a road runs alongside the harbor which did not bother me). The service was warm and surprisingly personal – by the second day all staff addressed me by name. The levels of warmth caring and attention were simply amazing. A bit of advice – even though the Club floor offers breakfast with unlimited Moet champagne go downstairs and get a table outside. There the breakfast spread is amazing: Western Chinese Indian and Moslem food. I stayed for 5 nights and never ran out of new options. The sense of having been in a place full of character and style and of having been cared for is with me even today as I write this review. My next time in Singapore there will be no question where to stay – only at the Fullerton!</v>
      </c>
    </row>
    <row r="875" spans="1:8">
      <c r="A875">
        <f>other_hotels_test!A875</f>
        <v>874</v>
      </c>
      <c r="B875" t="str">
        <f>MID(other_hotels_test!F875,FIND("-r",other_hotels_test!F875,1)+2,9)</f>
        <v>127904378</v>
      </c>
      <c r="C875" t="str">
        <f>other_hotels_test!J875</f>
        <v>“Good Business Hotel But Fullerton Bay Better”</v>
      </c>
      <c r="D875" t="str">
        <f>Formatted!N875</f>
        <v>Reviewed 15 April 2012</v>
      </c>
      <c r="E875" t="str">
        <f>Formatted!D875</f>
        <v>4 of 5 stars</v>
      </c>
      <c r="F875" t="str">
        <f>Formatted!E875</f>
        <v xml:space="preserve">4 </v>
      </c>
      <c r="G875" t="str">
        <f t="shared" si="13"/>
        <v>127904378</v>
      </c>
      <c r="H875" t="str">
        <f>other_hotels_test!K875</f>
        <v>Just returned from one night at The Fullerton en route to Sydney Here's my thoughts a) Nice location next door to the Marina and walking distance from lots in the City b) Staff very helpful sincere and wanting to help c) Rooms were cleaned very well by the cleaning staff we stayed in a Courtyard hotel overlooking the attrium. Room size was OK. d) The Hotel lacked chic appeal it felt like more of a big corporate hotel. Which definitely would would lots of people. e) We went for an evening's drinks at The Fullerton Bay (you can take an underground walk-way from The Fullerton to nearby The Fullerton Bay). We went to the Lantern Bar at the top of the Fullerton Bay. You should go there! It's great lovely ambience. It looks over the Marina. We had a lovely big sofa bed style seat. was amazing. The Fullerton Bay looked really impressive. Very modern contemporary and chic. It was probably more suited to our style. f) Breakfast at the Fullerton was Great! - loads of choices English Singapore Japanese German foods. Lovely! In summary. Nice hotel. Clean lovely staff. Was missing a more contemporary feel that The Fullerton Bay seemed to have.</v>
      </c>
    </row>
    <row r="876" spans="1:8">
      <c r="A876">
        <f>other_hotels_test!A876</f>
        <v>875</v>
      </c>
      <c r="B876" t="str">
        <f>MID(other_hotels_test!F876,FIND("-r",other_hotels_test!F876,1)+2,9)</f>
        <v>127904378</v>
      </c>
      <c r="C876" t="str">
        <f>other_hotels_test!J876</f>
        <v>“Five stars!! Fantastic bay views and impeccable service :)”</v>
      </c>
      <c r="D876" t="str">
        <f>Formatted!N876</f>
        <v>Reviewed 15 April 2012</v>
      </c>
      <c r="E876" t="str">
        <f>Formatted!D876</f>
        <v>5 of 5 stars</v>
      </c>
      <c r="F876" t="str">
        <f>Formatted!E876</f>
        <v xml:space="preserve">5 </v>
      </c>
      <c r="G876" t="str">
        <f t="shared" si="13"/>
        <v>127904378</v>
      </c>
      <c r="H876" t="str">
        <f>other_hotels_test!K876</f>
        <v>The Fullerton is a five star hotel converted from Singapore's original colonial General Post Office Building. The external architecture and internal presentation feature Interesting architecture and design elements in harmony with the original building’s façade. We stayed at a Quay room which was outfitted with premium appointments. The room features balconies with magnificent panoramic views of the bay. However as the glass doors where double glazed – we weren’t bothered by traffic noise and this also help kept the room cool in Singapore’s blazing tropical sun. The combined bathroom and toilet is huge and occupies is about the same size or larger than room. The desk is well appointed with a bank of power terminals. The bed was firm but very comfortable. Service was uniformly excellent from check-in through to random contacts with various hotel staff. The hotel is located at the financial district and a 10min walk to Clarke Quay – a food and entertainment area. There aren’t any significant shopping malls within close walking distance – but these can be assessed by train (a 5-10min walk to the train station). A great place to stay – especially if you are on business – recommended!</v>
      </c>
    </row>
    <row r="877" spans="1:8">
      <c r="A877">
        <f>other_hotels_test!A877</f>
        <v>876</v>
      </c>
      <c r="B877" t="str">
        <f>MID(other_hotels_test!F877,FIND("-r",other_hotels_test!F877,1)+2,9)</f>
        <v>127904378</v>
      </c>
      <c r="C877" t="str">
        <f>other_hotels_test!J877</f>
        <v>“A classic in the making”</v>
      </c>
      <c r="D877" t="str">
        <f>Formatted!N877</f>
        <v>Reviewed 11 April 2012</v>
      </c>
      <c r="E877" t="str">
        <f>Formatted!D877</f>
        <v>5 of 5 stars</v>
      </c>
      <c r="F877" t="str">
        <f>Formatted!E877</f>
        <v xml:space="preserve">5 </v>
      </c>
      <c r="G877" t="str">
        <f t="shared" si="13"/>
        <v>127904378</v>
      </c>
      <c r="H877" t="str">
        <f>other_hotels_test!K877</f>
        <v>The Fullerton is about to become a "classic" hotel in a matter of years: it occupies the former Post Office building in Singapore probably 100 years old which was painstakingly renovated and brought up to 5 star standard 10 years ago. It actually feels as if it had been a hotel all the way back to colonial times with high ceilings a nice and light inner courtyard and really big rooms. My main attraction to The Fullerton however is the location. It is smack in the middle of the financial district and even the brand new office buildings along Marina Bay are easily within walking distance. For leisure stroll up the quay have a drink at one of the bars but don't fall into the tourist traps there. Add the warm and very personal service as well as the overall feel of the hotel and you have the ingredients for a classic hotel - for the years to come. After not having stayed there for 7 years I took an Easter special offer this time - with free breakfast (the x-large variant) and afternoon tea - an experience not to be missed. The room was huge situated on the outside but with no view - an outer wall shielded my balcony. In fact the room was way too big for the 28" flat screen it has - they could upgrade that. My favorite detail is the complementary shoe shine service - just put your shoes in the special compartment within your closet and they will be returned shined and ready to go. Overall I can only recommend The Fullerton - if you can get it a decent rate.</v>
      </c>
    </row>
    <row r="878" spans="1:8">
      <c r="A878">
        <f>other_hotels_test!A878</f>
        <v>877</v>
      </c>
      <c r="B878" t="str">
        <f>MID(other_hotels_test!F878,FIND("-r",other_hotels_test!F878,1)+2,9)</f>
        <v>127904378</v>
      </c>
      <c r="C878" t="str">
        <f>other_hotels_test!J878</f>
        <v>“Been here twice and did not disappoint. at all.”</v>
      </c>
      <c r="D878" t="str">
        <f>Formatted!N878</f>
        <v>Reviewed 11 April 2012</v>
      </c>
      <c r="E878" t="str">
        <f>Formatted!D878</f>
        <v>5 of 5 stars</v>
      </c>
      <c r="F878" t="str">
        <f>Formatted!E878</f>
        <v xml:space="preserve">5 </v>
      </c>
      <c r="G878" t="str">
        <f t="shared" si="13"/>
        <v>127904378</v>
      </c>
      <c r="H878" t="str">
        <f>other_hotels_test!K878</f>
        <v>This is a luxury boutique hotel. Nobody knows what that means believe me. Luxury and boutique does not mix often. Puli hotel and Les suites orient in Shanghai are self proclaimed luxury boutique hotels. They are small the room service menu only has 10 items and they are not 24 hours. The one in LSO certainly wasn't. Their decor are bland minimalist often dark and all too 4 star-ish. They often stress the 'service' and 'hospitality' part to cover what is missing in other areas: 5 star restaurants grand lobby great gym great breakfast and 24 hours room service. The Fullerton bay hotel is the first one to prove that a luxury boutique hotel does exist. The design of the hotel itself emit an aura of luxury. The all glass windows and walls the chandelier the small details this is luxury without the quirkiness and tackiness of a 30 something designer. The service is excellent from salam the doorman to rozy the concierge the cleaners (who always replenish your nespresso capsules) room service everyone. The menu although a bit limited does have a few delicious items on it. The Location and the View are the main reasons you should choose this hotel. The view comes from the location. It is sandwiched between two cafe and restaurant complexes fullerton one to the left and customs house to the right. In front of the hotel stands Marina Bay Sands which you can easily walk to. Walking to the MBS is closest and easiest from this hotel than from Ritz millenia MO or other hotels on their side. You can watch the MBS light show (which people staying IN the MBS cannot) from the hotel lobby your room most of the hotel restaurants or most of the restaurants in Fullerton one or Customs House. Oh and you should try Forlino at Fullerton One it is one of the best italian fine dining restaurant in Singapore. Another tip stay away from the celebrity restaurants in MBS (osteria mozza bistro moderne hideo yamamoto etc) they serve mediocre food at meteor prices. The only reason you would dine there is because you want to be seen. Or you didn't know better. Now you do. CUT is the only restaurant that serves good food but the price is a bit insane. Believe me stay here and see what a luxury boutique hotel really means.</v>
      </c>
    </row>
    <row r="879" spans="1:8">
      <c r="A879">
        <f>other_hotels_test!A879</f>
        <v>878</v>
      </c>
      <c r="B879" t="str">
        <f>MID(other_hotels_test!F879,FIND("-r",other_hotels_test!F879,1)+2,9)</f>
        <v>127904378</v>
      </c>
      <c r="C879" t="str">
        <f>other_hotels_test!J879</f>
        <v>“Very comfortable rooms in a good location”</v>
      </c>
      <c r="D879" t="str">
        <f>Formatted!N879</f>
        <v>Reviewed 9 April 2012</v>
      </c>
      <c r="E879" t="str">
        <f>Formatted!D879</f>
        <v>5 of 5 stars</v>
      </c>
      <c r="F879" t="str">
        <f>Formatted!E879</f>
        <v xml:space="preserve">5 </v>
      </c>
      <c r="G879" t="str">
        <f t="shared" si="13"/>
        <v>127904378</v>
      </c>
      <c r="H879" t="str">
        <f>other_hotels_test!K879</f>
        <v>The hotel is lovely if you are looking for a wonderful heritage expereince but are prepared to pay for it. Enjoyed our recent stay at the Fullerton Hotel. Look for a good deal if you can find one as it's an expensive hotel. Rooms are very well appointed and quiet. Freash milk in th emini bar fridge would eb great for coffee. Great service. We didn't eat at the hotel as it was too expensive. Very well located on the river /Boat Quay. Nice pool overlooking the river. We discovered the bus stop right outside the hotel and caught buses everywhere which was very convenient. The doorman helps with taxis but you may have to wait in peak times. Lots of good walking around the hotel. All in all an enjoyable stay in a beautiful hotel.</v>
      </c>
    </row>
    <row r="880" spans="1:8">
      <c r="A880">
        <f>other_hotels_test!A880</f>
        <v>879</v>
      </c>
      <c r="B880" t="str">
        <f>MID(other_hotels_test!F880,FIND("-r",other_hotels_test!F880,1)+2,9)</f>
        <v>156654342</v>
      </c>
      <c r="C880" t="str">
        <f>other_hotels_test!J880</f>
        <v>“Hard to stay anywhere else”</v>
      </c>
      <c r="D880" t="str">
        <f>Formatted!N880</f>
        <v>Reviewed 5 April 2013</v>
      </c>
      <c r="E880" t="str">
        <f>Formatted!D880</f>
        <v>5 of 5 stars</v>
      </c>
      <c r="F880" t="str">
        <f>Formatted!E880</f>
        <v xml:space="preserve">5 </v>
      </c>
      <c r="G880" t="str">
        <f t="shared" si="13"/>
        <v>156654342</v>
      </c>
      <c r="H880" t="str">
        <f>other_hotels_test!K880</f>
        <v>This was my second stay and I cannot speak highly enough of The Fullerton Hotel. The staff are wonderful the beds and pillows blissful and the service second to none. We loved everything about it - from the perfume from the magnificent floral displays to the elegant rooms and complimentary transfers to places such as Marina Bay Sands. The location is fantastic and there's a lot to be said for walking out the door to a waiting taxi. Nothing is a problem for the staff from the bell hops to housekeeping. We only have one complaint - our 7 year old daughter expects all hotels to be as good as The Fullerton! She loved the amazing pool 88 koi in the pools &amp; drooling at the Cake Boutique. There may be bigger &amp; better hotels in Singapore but for old world charm blended with modern facilities and outstanding service we can't go past this beautiful hotel.</v>
      </c>
    </row>
    <row r="881" spans="1:8">
      <c r="A881">
        <f>other_hotels_test!A881</f>
        <v>880</v>
      </c>
      <c r="B881" t="str">
        <f>MID(other_hotels_test!F881,FIND("-r",other_hotels_test!F881,1)+2,9)</f>
        <v>156654342</v>
      </c>
      <c r="C881" t="str">
        <f>other_hotels_test!J881</f>
        <v>“Easter Sunday Brunch at the Fullerton”</v>
      </c>
      <c r="D881" t="str">
        <f>Formatted!N881</f>
        <v>Reviewed 4 April 2013</v>
      </c>
      <c r="E881" t="str">
        <f>Formatted!D881</f>
        <v>5 of 5 stars</v>
      </c>
      <c r="F881" t="str">
        <f>Formatted!E881</f>
        <v xml:space="preserve">5 </v>
      </c>
      <c r="G881" t="str">
        <f t="shared" si="13"/>
        <v>156654342</v>
      </c>
      <c r="H881" t="str">
        <f>other_hotels_test!K881</f>
        <v>This was simply amazing! Moet on tap from 12.30 - 3.00pm the most amazing selection of seafood sashimi asian and western food! And those Desserts!! Mmmmmmm! A wonderful celebration. The staff are extremely attentive and nothing is any bother. Would highly recommend the Sunday Brunch at the Fullerton.</v>
      </c>
    </row>
    <row r="882" spans="1:8">
      <c r="A882">
        <f>other_hotels_test!A882</f>
        <v>881</v>
      </c>
      <c r="B882" t="str">
        <f>MID(other_hotels_test!F882,FIND("-r",other_hotels_test!F882,1)+2,9)</f>
        <v>156654342</v>
      </c>
      <c r="C882" t="str">
        <f>other_hotels_test!J882</f>
        <v>“Weekend Escape For Singaporeans”</v>
      </c>
      <c r="D882" t="str">
        <f>Formatted!N882</f>
        <v>Reviewed 3 April 2013</v>
      </c>
      <c r="E882" t="str">
        <f>Formatted!D882</f>
        <v>5 of 5 stars</v>
      </c>
      <c r="F882" t="str">
        <f>Formatted!E882</f>
        <v xml:space="preserve">5 </v>
      </c>
      <c r="G882" t="str">
        <f t="shared" si="13"/>
        <v>156654342</v>
      </c>
      <c r="H882" t="str">
        <f>other_hotels_test!K882</f>
        <v>Booked the promo package and stayed there over the weekend with our kids. From the collection of the room keys right to checkoutalmost everything was perfect! We had a huge room that faced the Singapore river and the swimming pool. It was very sweet of them to provide free kiddy toiletries including a bathrobe and bedroom slippers for our kids. Breakfast was delicious and there was a good variety of all kinds of cruisine! As we had a complementary late checkout would appreciate some housekeeping service while we were out for breakfast. Pool is small and not suitable for kids. Suggest that the hotel provides floats at the pool or the kids if they really want to attract families with young children.</v>
      </c>
    </row>
    <row r="883" spans="1:8">
      <c r="A883">
        <f>other_hotels_test!A883</f>
        <v>882</v>
      </c>
      <c r="B883" t="str">
        <f>MID(other_hotels_test!F883,FIND("-r",other_hotels_test!F883,1)+2,9)</f>
        <v>156654342</v>
      </c>
      <c r="C883" t="str">
        <f>other_hotels_test!J883</f>
        <v>“Wow Singapore !! Wow Fullerton !!”</v>
      </c>
      <c r="D883" t="str">
        <f>Formatted!N883</f>
        <v>Reviewed 3 April 2013</v>
      </c>
      <c r="E883" t="str">
        <f>Formatted!D883</f>
        <v>5 of 5 stars</v>
      </c>
      <c r="F883" t="str">
        <f>Formatted!E883</f>
        <v xml:space="preserve">5 </v>
      </c>
      <c r="G883" t="str">
        <f t="shared" si="13"/>
        <v>156654342</v>
      </c>
      <c r="H883" t="str">
        <f>other_hotels_test!K883</f>
        <v>Fantastic place to stay when in Singapore..I love their bed...you can sleep like a baby here... The service was excellent so was the food..The breakfast spread was huge with some fantastic choices... Locationwise also its very comfortable...The hotel security helps you get a cab and the metro station is just a few minutes walk... I strongly recommend this hotel to anyone travelling to Singapore...</v>
      </c>
    </row>
    <row r="884" spans="1:8">
      <c r="A884">
        <f>other_hotels_test!A884</f>
        <v>883</v>
      </c>
      <c r="B884" t="str">
        <f>MID(other_hotels_test!F884,FIND("-r",other_hotels_test!F884,1)+2,9)</f>
        <v>156654342</v>
      </c>
      <c r="C884" t="str">
        <f>other_hotels_test!J884</f>
        <v>“Lived up to expectations”</v>
      </c>
      <c r="D884" t="str">
        <f>Formatted!N884</f>
        <v>Reviewed 1 April 2013</v>
      </c>
      <c r="E884" t="str">
        <f>Formatted!D884</f>
        <v>5 of 5 stars</v>
      </c>
      <c r="F884" t="str">
        <f>Formatted!E884</f>
        <v xml:space="preserve">5 </v>
      </c>
      <c r="G884" t="str">
        <f t="shared" si="13"/>
        <v>156654342</v>
      </c>
      <c r="H884" t="str">
        <f>other_hotels_test!K884</f>
        <v>First stay at the Fullerton - usually stay at the Pan Pacific - and I was not disappointed. Very comfortable and clean room attentive and helpful staff and a great location. I will certainly stay at the Fullerton again.</v>
      </c>
    </row>
    <row r="885" spans="1:8">
      <c r="A885">
        <f>other_hotels_test!A885</f>
        <v>884</v>
      </c>
      <c r="B885" t="str">
        <f>MID(other_hotels_test!F885,FIND("-r",other_hotels_test!F885,1)+2,9)</f>
        <v>179594501</v>
      </c>
      <c r="C885" t="str">
        <f>other_hotels_test!J885</f>
        <v>“Very comfy bed!”</v>
      </c>
      <c r="D885" t="str">
        <f>Formatted!N885</f>
        <v>Reviewed 3 October 2013</v>
      </c>
      <c r="E885" t="str">
        <f>Formatted!D885</f>
        <v>4 of 5 stars</v>
      </c>
      <c r="F885" t="str">
        <f>Formatted!E885</f>
        <v xml:space="preserve">4 </v>
      </c>
      <c r="G885" t="str">
        <f t="shared" si="13"/>
        <v>179594501</v>
      </c>
      <c r="H885" t="str">
        <f>other_hotels_test!K885</f>
        <v>First let me talk about the good. Maybe because I was given a free upgrade the room was huge. I booked a straits club quay room and was given a Collyer Suite. The room was very quiet thus suitable for light sleepers like us :) The room we booked came with straits club benefits. Champagne breakfast afternoon tea and evening cocktail. The food was quite alright 2-3 variety of sandwich and canapés! Although the scones were disappointing. I have had high tea at fullerton before and the scones were better? I wonder if the scones they serve at the lounge was freshly made..the selection if food here is better then the pan pacific lounge. After knowing we were there to celebrate our anniversary they actually gave us a bottle of red wine and strawberries in the room. I must say the housekeeping was excellent. They made the bed for us and laid out our slippers next to the bed when the strawberries were delivered. The room was very clean too! The bed was just the correct hardness and we requested for the buckwheat pillows and it was very comfy :) We went for a night swim after the evening cocktail. The infinity pool was great!You could see all the tourists gathered below fullerton hotel from the pool. Here comes the bad points. Although the Collyer suite was huge and quiet there was absolutely no view. as we wanted a room with view we made a request to see if we can change to a quay room. They brought us to one of the quay room on the 4th floor. We could hear the cars zooming by and the view was blocked. It was saddening.. So we took the bigger quieter suite instead. On the first day we had afternoon tea the service staff did not offer us the tea menu just hastily asking us if we wanted tea or coffee. The next day we were supposed to have champagne breakfast but we weren't offered any. We had to request for it. Also the service at the straits club lounge was inconsistent. My husband wanted omelette and was wondering how come there wasn't any.. Just then the chef appeared and told us he can make some if we like. During our time there none of the staff asked if we wanted omelette. But when a Caucasian couple entered the staff asked them if they wanted any omelette. Maybe it's because we look like Asians :( During the afternoon tea on the 2nd day we were left to our own devices for 30mins. Again the non-Asians were asked if they needed a drink but not us :( we had to stop them and request for it once again. The service was not prompt as expected of a hotel club lounge. This is a very serious fault for a 5 star hotel especially for a hotel club lounge. But I will still come back here again for the good food and nice suite room :)</v>
      </c>
    </row>
    <row r="886" spans="1:8">
      <c r="A886">
        <f>other_hotels_test!A886</f>
        <v>885</v>
      </c>
      <c r="B886" t="str">
        <f>MID(other_hotels_test!F886,FIND("-r",other_hotels_test!F886,1)+2,9)</f>
        <v>179594501</v>
      </c>
      <c r="C886" t="str">
        <f>other_hotels_test!J886</f>
        <v>“What Price History?”</v>
      </c>
      <c r="D886" t="str">
        <f>Formatted!N886</f>
        <v>Reviewed 3 October 2013</v>
      </c>
      <c r="E886" t="str">
        <f>Formatted!D886</f>
        <v>5 of 5 stars</v>
      </c>
      <c r="F886" t="str">
        <f>Formatted!E886</f>
        <v xml:space="preserve">5 </v>
      </c>
      <c r="G886" t="str">
        <f t="shared" si="13"/>
        <v>179594501</v>
      </c>
      <c r="H886" t="str">
        <f>other_hotels_test!K886</f>
        <v>My wife and I have just returned from a 4-night stay at the Fullerton Hotel Singapore. While I’m a frequent visitor to Singapore for work on this occasion we had a chance to take a real break and relax for a while. So if you are of a mind to do the same- then we think the Fullerton is as good a place as any in Singapore to do the same. One of the concerns when you book a historic hotel like the Fullerton is that in some way you are going to get “short-changed” in your historical experience. So instead of having the opportunity to glimpse and taste the essence of old-Singapore- you instead find yourself shacked-up in something more akin to an expensive theme park. Well we are happy to report that you can still feel the history of an older Singapore as you walk the lobby and the adjoining public areas of the hotel. As you enter the hotel through the gold revolving doors you step into an airy-expansive lobby which has the immediate effect of cooling the mind that’s just been almost melted by the unrelenting humidity outside. My wife and I had a Palladain Suite on the 7th floor which had a balcony that overlooked the river and gave a lovely view of the painted old houses of Clarke Quay. The suite had a separate living area and a huge bathroom containing lovely Bvlgari amenities. The bed in the room was very hard- but after a day in the heat and humidity of Singapore I defy anyone not to able to sleep on any sort of bed after that. The suite was in very good order and spotlessly clean. A great place to come back to of an evening and relax. One thing that is impossible to do in Singapore in general- is go hungry. Likewise at the hotel. The quality of the food at the hotel is fantastic- if a little expensive. By way of example at their “cake boutique” (that’s right no shop here) you can sit and have a lovely cake and a pot of tea. I chose Darjeeling which the hotel describes in their menu as the: “Prince of Teas.” I chose it before I saw the price of $18 dollars for a small pot. At $18 dollars a pot not only should it have been described as a “Prince” by the hotel. They should have added King Queen Arch-Duke and thrown in a couple of Bishops to its description too boot. But again what price history? Just an observation- I’m not sure how many rooms the hotel has but it seem to take housekeeping an inordinate amount of time to do up the room each day- but that’s only a small point. We were greatly impressed with the overall service we received in the hotel and we’d like to make particular mention of Mr. Justin Phua the hotels duty manager and his entire team. There are many people who practice the art of hospitality- few however mange to master it. Mr.Phua is one of the masters. So the Fullerton; If you like your history “touchable” and you prefer your tea to be of a royal lineage- then the Fullerton is the place for you! Luckily my wife and I enjoy both. That’s why we’ll be back.</v>
      </c>
    </row>
    <row r="887" spans="1:8">
      <c r="A887">
        <f>other_hotels_test!A887</f>
        <v>886</v>
      </c>
      <c r="B887" t="str">
        <f>MID(other_hotels_test!F887,FIND("-r",other_hotels_test!F887,1)+2,9)</f>
        <v>179594501</v>
      </c>
      <c r="C887" t="str">
        <f>other_hotels_test!J887</f>
        <v>“Outstanding hotel”</v>
      </c>
      <c r="D887" t="str">
        <f>Formatted!N887</f>
        <v>Reviewed 2 October 2013</v>
      </c>
      <c r="E887" t="str">
        <f>Formatted!D887</f>
        <v>5 of 5 stars</v>
      </c>
      <c r="F887" t="str">
        <f>Formatted!E887</f>
        <v xml:space="preserve">5 </v>
      </c>
      <c r="G887" t="str">
        <f t="shared" si="13"/>
        <v>179594501</v>
      </c>
      <c r="H887" t="str">
        <f>other_hotels_test!K887</f>
        <v>Great location  middle of the downtown 5 minutes from MRT. A true classic 5 star hotel . Room was spacious and very modern. The check in was a bit of slow but in general service was excellent. the lobby is a delightful place- good for afternoon high tea if meeting a friend. Walking distance to many places. On and on a great choice .</v>
      </c>
    </row>
    <row r="888" spans="1:8">
      <c r="A888">
        <f>other_hotels_test!A888</f>
        <v>887</v>
      </c>
      <c r="B888" t="str">
        <f>MID(other_hotels_test!F888,FIND("-r",other_hotels_test!F888,1)+2,9)</f>
        <v>179594501</v>
      </c>
      <c r="C888" t="str">
        <f>other_hotels_test!J888</f>
        <v>“excellent hotel”</v>
      </c>
      <c r="D888" t="str">
        <f>Formatted!N888</f>
        <v>Reviewed 30 September 2013</v>
      </c>
      <c r="E888" t="str">
        <f>Formatted!D888</f>
        <v>4 of 5 stars</v>
      </c>
      <c r="F888" t="str">
        <f>Formatted!E888</f>
        <v xml:space="preserve">4 </v>
      </c>
      <c r="G888" t="str">
        <f t="shared" si="13"/>
        <v>179594501</v>
      </c>
      <c r="H888" t="str">
        <f>other_hotels_test!K888</f>
        <v>Great location 5 mins walk from MRT station by walk 15mins from airport by taxi. Those staffs are helpful nice and polite plus i think this is the great quality of hotel staff among Singapore so far. The pool is wonderful excellent view. pool side food is delicious. The view from room is a high wall no view at all.</v>
      </c>
    </row>
    <row r="889" spans="1:8">
      <c r="A889">
        <f>other_hotels_test!A889</f>
        <v>888</v>
      </c>
      <c r="B889" t="str">
        <f>MID(other_hotels_test!F889,FIND("-r",other_hotels_test!F889,1)+2,9)</f>
        <v>179594501</v>
      </c>
      <c r="C889" t="str">
        <f>other_hotels_test!J889</f>
        <v>“Save yourself a lot of pain - Don't stay here”</v>
      </c>
      <c r="D889" t="str">
        <f>Formatted!N889</f>
        <v>Reviewed 29 September 2013</v>
      </c>
      <c r="E889" t="str">
        <f>Formatted!D889</f>
        <v>1 of 5 stars</v>
      </c>
      <c r="F889" t="str">
        <f>Formatted!E889</f>
        <v xml:space="preserve">1 </v>
      </c>
      <c r="G889" t="str">
        <f t="shared" si="13"/>
        <v>179594501</v>
      </c>
      <c r="H889" t="str">
        <f>other_hotels_test!K889</f>
        <v>We spent a couple of days here last week. What a terrible experience. Yes we arrived the day after the Grand Prix so some account must be taken for this but I would have expected a hotel with the reputation of the Fullerton would be able to compensate for that. They didn't! We had travelled from Italy and were totally drained by 07:00. We had to wait till 13:30 before our room was ready. We had booked one of the high end rooms with a balcony that overlooked the Marina. We had daily drama's with housekeeping dropping a note under our door at around 08:00 advising that they had attempted to clean our room but the "do not disturb" sign was on.. Yes we are on holiday after 5 weeks in Europe and would like a bit of a lie in. We were therefore required to call reception to advise that our room could now be cleaned. The "please make up my room" sign was obviously insufficient. Then the toilet broke wouldn't flush maintenance had to be called. This was promptly attended to. After another session with housekeeping where we left the room on 3 occasions to allow it to be cleaned one being for 1.5 hrs. We returned to find all power off in the room. Once again maintenance attended promptly. After 3 attempts to restore power he declared the room unserviceable. We had to move rooms. Both of us were very tired and hadn't had much sleep the night before due to the people next door packing the night before obviously for an early departure the walls are thin and cabinetry in the rooms placed such that a lot of noise from the adjacent room is close to the bed in our room. We were upgraded to a suite for our last night little compensation for the hassle and complete ruin of our stay in Singapore. We often travel through Singapore on our way back from Europe and Africa but will NEVER stay at the Fullerton again.</v>
      </c>
    </row>
    <row r="890" spans="1:8">
      <c r="A890">
        <f>other_hotels_test!A890</f>
        <v>889</v>
      </c>
      <c r="B890" t="str">
        <f>MID(other_hotels_test!F890,FIND("-r",other_hotels_test!F890,1)+2,9)</f>
        <v>142658608</v>
      </c>
      <c r="C890" t="str">
        <f>other_hotels_test!J890</f>
        <v>“Great hotel”</v>
      </c>
      <c r="D890" t="str">
        <f>Formatted!N890</f>
        <v>Reviewed 13 October 2012</v>
      </c>
      <c r="E890" t="str">
        <f>Formatted!D890</f>
        <v>5 of 5 stars</v>
      </c>
      <c r="F890" t="str">
        <f>Formatted!E890</f>
        <v xml:space="preserve">5 </v>
      </c>
      <c r="G890" t="str">
        <f t="shared" si="13"/>
        <v>142658608</v>
      </c>
      <c r="H890" t="str">
        <f>other_hotels_test!K890</f>
        <v>Not been to Singapore before and wasn't sure where to stay. This hotel is right in the middle of the Central Business District but a beautiful old building that is very tasteful. Room was spacious. good facilities all around. Nice restaraunt classy bars etc.Lovely outside infinity pool overlooking the city. Price was good...have paid more for a Travelodge in London. I went to look at Raffles but that now looks like an expensive designer label outlet shooping mall and the Long Bar is now a tourist trap with Singapore Slings at £15 a pop. Would recommend The Fullerton...very comfy and great value for money.</v>
      </c>
    </row>
    <row r="891" spans="1:8">
      <c r="A891">
        <f>other_hotels_test!A891</f>
        <v>890</v>
      </c>
      <c r="B891" t="str">
        <f>MID(other_hotels_test!F891,FIND("-r",other_hotels_test!F891,1)+2,9)</f>
        <v>142658608</v>
      </c>
      <c r="C891" t="str">
        <f>other_hotels_test!J891</f>
        <v>“Strategic location!”</v>
      </c>
      <c r="D891" t="str">
        <f>Formatted!N891</f>
        <v>Reviewed 11 October 2012</v>
      </c>
      <c r="E891" t="str">
        <f>Formatted!D891</f>
        <v>4 of 5 stars</v>
      </c>
      <c r="F891" t="str">
        <f>Formatted!E891</f>
        <v xml:space="preserve">4 </v>
      </c>
      <c r="G891" t="str">
        <f t="shared" si="13"/>
        <v>142658608</v>
      </c>
      <c r="H891" t="str">
        <f>other_hotels_test!K891</f>
        <v>I was there for business and checked in late. The staff were very helpful and I was delighted to receive an upgrade to the heritage room. The room was spacious and clean. I found the beds slightly high but this depends on your personal preference. Loved the TWG tea bags in the room - quite a delight! Strategically located it's a stones throw away from One Fullerton where pubs and small cafes are found. For a quick bite I found the singapore laksa (noodles) served in the restaurant within the hotel superb!</v>
      </c>
    </row>
    <row r="892" spans="1:8">
      <c r="A892">
        <f>other_hotels_test!A892</f>
        <v>891</v>
      </c>
      <c r="B892" t="str">
        <f>MID(other_hotels_test!F892,FIND("-r",other_hotels_test!F892,1)+2,9)</f>
        <v>142658608</v>
      </c>
      <c r="C892" t="str">
        <f>other_hotels_test!J892</f>
        <v>“Excellent location”</v>
      </c>
      <c r="D892" t="str">
        <f>Formatted!N892</f>
        <v>Reviewed 11 October 2012</v>
      </c>
      <c r="E892" t="str">
        <f>Formatted!D892</f>
        <v>5 of 5 stars</v>
      </c>
      <c r="F892" t="str">
        <f>Formatted!E892</f>
        <v xml:space="preserve">5 </v>
      </c>
      <c r="G892" t="str">
        <f t="shared" si="13"/>
        <v>142658608</v>
      </c>
      <c r="H892" t="str">
        <f>other_hotels_test!K892</f>
        <v>This hotel is in a great location on the water front and also very close to the MRT. It may not be as new and glitzy as some of the other Singapore hotels but the rooms and bathrooms are very spacious. Our family had 2 courtyard rooms on level 5 which were very quiet and clean and our children loved the pool. The breakfast is excellent with a wide choice - Japanese Indian pastries eggs fresh fruit and much more. The staff were very friendly and helpful. Overall a very comfortable clean hotel and very good value for moneyl. We would certainly stay here again.</v>
      </c>
    </row>
    <row r="893" spans="1:8">
      <c r="A893">
        <f>other_hotels_test!A893</f>
        <v>892</v>
      </c>
      <c r="B893" t="str">
        <f>MID(other_hotels_test!F893,FIND("-r",other_hotels_test!F893,1)+2,9)</f>
        <v>142658608</v>
      </c>
      <c r="C893" t="str">
        <f>other_hotels_test!J893</f>
        <v>“Service and room given made them lose the last remaining star.”</v>
      </c>
      <c r="D893" t="str">
        <f>Formatted!N893</f>
        <v>Reviewed 11 October 2012</v>
      </c>
      <c r="E893" t="str">
        <f>Formatted!D893</f>
        <v>4 of 5 stars</v>
      </c>
      <c r="F893" t="str">
        <f>Formatted!E893</f>
        <v xml:space="preserve">4 </v>
      </c>
      <c r="G893" t="str">
        <f t="shared" si="13"/>
        <v>142658608</v>
      </c>
      <c r="H893" t="str">
        <f>other_hotels_test!K893</f>
        <v>It was a lovely stay at The Fullerton and needless to say it's a 5star hotel that meets most of the requirements. I loved the outdoor verandah of the quay room. I did find that the layout of the room made it seem smaller than expected. The swimming pool needed card access and that made it private. Cocktails and drinks are ordered via phone and the Chi-chi was lovely~~Water temp was one of the most perfect ever at a hotel pool. The valet service deserves special mention. They remember us by face and name and the service was excellent. I only had 1 disappointment during my stay and in a way I found it unacceptable for a hotel with Fullerton's stature. And that is instead of a king bed as booked it was 2 beds combined together. This really irked me and the management did reply me through email after that and I hope it never happens again to another customer who chooses to stay with The Fullerton because it is indeed a beautiful quality hotel and the only reason that made it lose the last star out of 5 was this reason.</v>
      </c>
    </row>
    <row r="894" spans="1:8">
      <c r="A894">
        <f>other_hotels_test!A894</f>
        <v>893</v>
      </c>
      <c r="B894" t="str">
        <f>MID(other_hotels_test!F894,FIND("-r",other_hotels_test!F894,1)+2,9)</f>
        <v>142658608</v>
      </c>
      <c r="C894" t="str">
        <f>other_hotels_test!J894</f>
        <v>“Amazing Stay”</v>
      </c>
      <c r="D894" t="str">
        <f>Formatted!N894</f>
        <v>Reviewed 10 October 2012</v>
      </c>
      <c r="E894" t="str">
        <f>Formatted!D894</f>
        <v>4 of 5 stars</v>
      </c>
      <c r="F894" t="str">
        <f>Formatted!E894</f>
        <v xml:space="preserve">4 </v>
      </c>
      <c r="G894" t="str">
        <f t="shared" si="13"/>
        <v>142658608</v>
      </c>
      <c r="H894" t="str">
        <f>other_hotels_test!K894</f>
        <v>This hotel is very nice in terms of location as it is right opposite to Marina Bay Sands and also surrouded by a lot of hip bars and restaurants. I stayed there three nights and had a great time. There are lots of restaurants and snack bars for you to choose with Starbucks very close by. The breakfast is superb with variety of food from Japanese to Indian. The standard room is clean and cozy with big bathroom. I love the evening when you can see the amazing view of Marina Bay Sands. It's pretty awesome. One thing I don't like is it's a big and busy hotel so the lobby is quite crowded during the day.</v>
      </c>
    </row>
    <row r="895" spans="1:8">
      <c r="A895">
        <f>other_hotels_test!A895</f>
        <v>894</v>
      </c>
      <c r="B895" t="str">
        <f>MID(other_hotels_test!F895,FIND("-r",other_hotels_test!F895,1)+2,9)</f>
        <v>156870293</v>
      </c>
      <c r="C895" t="str">
        <f>other_hotels_test!J895</f>
        <v>“Superb hotel in prime location”</v>
      </c>
      <c r="D895" t="str">
        <f>Formatted!N895</f>
        <v>Reviewed 7 April 2013</v>
      </c>
      <c r="E895" t="str">
        <f>Formatted!D895</f>
        <v>4 of 5 stars</v>
      </c>
      <c r="F895" t="str">
        <f>Formatted!E895</f>
        <v xml:space="preserve">4 </v>
      </c>
      <c r="G895" t="str">
        <f t="shared" si="13"/>
        <v>156870293</v>
      </c>
      <c r="H895" t="str">
        <f>other_hotels_test!K895</f>
        <v>My partner and I planned a special stay in Singapore where I was born which was my first visit after leaving as an 11 month old baby in 1965. We sailed on QM2 from Southampton and chose to stay at the Fullerton for the final 2 nights of our trip after treating ourselves to an initial 2 night stay at Raffles. Whilst we expected we would notice a drop in standards after staying at Raffles we were pleasantly impressed with the Fullerton and enjoyed our stay there very much. We stayed in Quay View Room 711 which had a small terrace/balcony with fabulous views of Marina Bay and the spectacle of the Marina Bay Sands directly opposite. It was a also prime viewpoint for the 7pm light show over the bay. Our bath tub even had a window looking over the bay so you could recline in the bath and admire the view. I felt the bedroom was comfortable but small by 5* standards however the marble bathroom was very luxuriously appointed (but with only a single wash basin). Service was prompt and pleasant and the concierge staff seemed highly efficient with our enquiries with usually a short wait as they were always busy (it is a large hotel). The "breakfast included" option at the Fullerton is a very hectic buffet with an additional high fee for waiter-service a-la-carte option. Although there is a vast array of choice it is extremely busy as one might expect of a 400+ room hotel. Whilst this was a change from the personal service at Raffles the waiters at the Fullerton breakfast were as attentive as possible swiftly topping up your tea or coffee cup. The terrace tables have a lovely vista over the river but be warned as this is a public walkway and passers-by can walk amongst the tables. The porters were excellent especially on our final day when the porter took great care of the luggage after check-out took carry-on bags to the spa for us to freshen-up in the evening before our flight home and packed the vehicle with our 10 suitcases whilst we enjoyed a final evening meal in the Lighthouse restaurant. All superb service for which the tip was duly deserved. The pool at the Fullerton has breath-taking views over the river and city with complimentary water on-ice. Whilst I note some reviews show frustration as there are not enough loungers for the 400+ rooms we had no difficulty with this although I don't know how full the hotel was during our stay. If breakfast was anything to go by it must have been very full though. The meal in the Lighthouse was a joy again with amazing views over Marina bay. we noticed plaques in the lift showed it had been voted the best restaurant in Singapore in 2012 and the food and service was excellent. The Maitre-De was very attentive even providing a complimentary tiramisu in view of my special visit to the place of my birth and checking in with the porters to confirm to us when the chauffer had arrived and the luggage had been taken care of. On reflection this is a superb hotel in the best possible location in Singapore. We thoroughly recommend this hotel to any visitor to Singapore as the standards are high and it is located in the heart of this exciting city. We will be staying there again.</v>
      </c>
    </row>
    <row r="896" spans="1:8">
      <c r="A896">
        <f>other_hotels_test!A896</f>
        <v>895</v>
      </c>
      <c r="B896" t="str">
        <f>MID(other_hotels_test!F896,FIND("-r",other_hotels_test!F896,1)+2,9)</f>
        <v>156870293</v>
      </c>
      <c r="C896" t="str">
        <f>other_hotels_test!J896</f>
        <v>“Great Flair - continues to be the same great hotel”</v>
      </c>
      <c r="D896" t="str">
        <f>Formatted!N896</f>
        <v>Reviewed 7 April 2013</v>
      </c>
      <c r="E896" t="str">
        <f>Formatted!D896</f>
        <v>5 of 5 stars</v>
      </c>
      <c r="F896" t="str">
        <f>Formatted!E896</f>
        <v xml:space="preserve">5 </v>
      </c>
      <c r="G896" t="str">
        <f t="shared" si="13"/>
        <v>156870293</v>
      </c>
      <c r="H896" t="str">
        <f>other_hotels_test!K896</f>
        <v>I have been in this hotel last time as a guest in 2006. Since it has not changed. Same high standards of service. Breakfast and great although (if not included in package) I would consider it too expensive for what it is. If you are fine with just a coffee and a croissant walk over to Fullerton One (via underground link - access through B1 level) and sit down on terrace. Great views over Marina Bay.</v>
      </c>
    </row>
    <row r="897" spans="1:8">
      <c r="A897">
        <f>other_hotels_test!A897</f>
        <v>896</v>
      </c>
      <c r="B897" t="str">
        <f>MID(other_hotels_test!F897,FIND("-r",other_hotels_test!F897,1)+2,9)</f>
        <v>156870293</v>
      </c>
      <c r="C897" t="str">
        <f>other_hotels_test!J897</f>
        <v>“Beautiful building in fantastic location and thoughtfully furnished rooms”</v>
      </c>
      <c r="D897" t="str">
        <f>Formatted!N897</f>
        <v>Reviewed 6 April 2013</v>
      </c>
      <c r="E897" t="str">
        <f>Formatted!D897</f>
        <v>4 of 5 stars</v>
      </c>
      <c r="F897" t="str">
        <f>Formatted!E897</f>
        <v xml:space="preserve">4 </v>
      </c>
      <c r="G897" t="str">
        <f t="shared" si="13"/>
        <v>156870293</v>
      </c>
      <c r="H897" t="str">
        <f>other_hotels_test!K897</f>
        <v>Stayed here with gfs for a hens trip (15/3-17/3/13) and let's say that it enhanced our visit to Singapore thanks to it: 1.Location - It is walking distance to the Merlion statue (literally cross a main road and you're there) an abundance of lovely restaurants to dine at (recommend Palm Beach for its Singapore chilli crab and their curry crab) and a number of popular nightclubs (Butterfactory). ATMs within a few minute walk. Short taxi rides to Orchard Rd and the Marina Bay area. 2. Rooms - Large rooms with a oh-so-comfy King size bed in one of the Courtyard rooms. There is even a menu of 8 different types of pillows on offer should you not like the ones already in the room. Furnishings look new so not sure if hotel has recently been refurbished. Floor to ceiling marble tiles in the bathroom and a shower and bathtub. Business table and chair in the corner. Electronic controlled blinds/curtains. 3. Service - The doorman and bell boys (so cute dress in a red coat and top hat) are very quick and happy to assist as soon as you first arrive at the hotel and also when you leave. They are also good with recommendations of where to go and eat. We also called Concierge to help us with booking a mini bus (there was 7 of us) for airport which they did an okay job. Liked it how they sent up formal confirmation by letter for the booking. Housekeeping was a tad slow when we ordered some towels (1.5hr wait) but the lady was friendly on delivery. 4. Pool - As you will find with most outdoor pools in Singapore the water is warm which doesn't help when you are trying to cool down and escape the humidity. But its a nice pool area not very big two of the sunbeds we occupied was broken (which they knew about so why they haven't replaced them puzzles me) there is a waiter that serves cold water (free) which is great but no nice views of the harbour just of other buildings. The only reason for the 4* rating and not 5* is because we did not have a chance to check out the other facilities of the hotel such as breakfast restaurants gym etc so hard to give a perfect score when not having explored more of the hotel. Yes it's not the cheapest of accomodations but if you come across a good deal then definately give this hotel a go you won't regret it!</v>
      </c>
    </row>
    <row r="898" spans="1:8">
      <c r="A898">
        <f>other_hotels_test!A898</f>
        <v>897</v>
      </c>
      <c r="B898" t="str">
        <f>MID(other_hotels_test!F898,FIND("-r",other_hotels_test!F898,1)+2,9)</f>
        <v>156870293</v>
      </c>
      <c r="C898" t="str">
        <f>other_hotels_test!J898</f>
        <v>“Hard to stay anywhere else”</v>
      </c>
      <c r="D898" t="str">
        <f>Formatted!N898</f>
        <v>Reviewed 5 April 2013</v>
      </c>
      <c r="E898" t="str">
        <f>Formatted!D898</f>
        <v>5 of 5 stars</v>
      </c>
      <c r="F898" t="str">
        <f>Formatted!E898</f>
        <v xml:space="preserve">5 </v>
      </c>
      <c r="G898" t="str">
        <f>B898</f>
        <v>156870293</v>
      </c>
      <c r="H898" t="str">
        <f>other_hotels_test!K898</f>
        <v>This was my second stay and I cannot speak highly enough of The Fullerton Hotel. The staff are wonderful the beds and pillows blissful and the service second to none. We loved everything about it - from the perfume from the magnificent floral displays to the elegant rooms and complimentary transfers to places such as Marina Bay Sands. The location is fantastic and there's a lot to be said for walking out the door to a waiting taxi. Nothing is a problem for the staff from the bell hops to housekeeping. We only have one complaint - our 7 year old daughter expects all hotels to be as good as The Fullerton! She loved the amazing pool 88 koi in the pools &amp; drooling at the Cake Boutique. There may be bigger &amp; better hotels in Singapore but for old world charm blended with modern facilities and outstanding service we can't go past this beautiful hotel.</v>
      </c>
    </row>
    <row r="899" spans="1:8">
      <c r="A899">
        <f>other_hotels_test!A899</f>
        <v>898</v>
      </c>
      <c r="B899" t="str">
        <f>MID(other_hotels_test!F899,FIND("-r",other_hotels_test!F899,1)+2,9)</f>
        <v>156870293</v>
      </c>
      <c r="C899" t="str">
        <f>other_hotels_test!J899</f>
        <v>“Easter Sunday Brunch at the Fullerton”</v>
      </c>
      <c r="D899" t="str">
        <f>Formatted!N899</f>
        <v>Reviewed 4 April 2013</v>
      </c>
      <c r="E899" t="str">
        <f>Formatted!D899</f>
        <v>5 of 5 stars</v>
      </c>
      <c r="F899" t="str">
        <f>Formatted!E899</f>
        <v xml:space="preserve">5 </v>
      </c>
      <c r="G899" t="str">
        <f t="shared" ref="G899:G961" si="14">B899</f>
        <v>156870293</v>
      </c>
      <c r="H899" t="str">
        <f>other_hotels_test!K899</f>
        <v>This was simply amazing! Moet on tap from 12.30 - 3.00pm the most amazing selection of seafood sashimi asian and western food! And those Desserts!! Mmmmmmm! A wonderful celebration. The staff are extremely attentive and nothing is any bother. Would highly recommend the Sunday Brunch at the Fullerton.</v>
      </c>
    </row>
    <row r="900" spans="1:8">
      <c r="A900">
        <f>other_hotels_test!A900</f>
        <v>899</v>
      </c>
      <c r="B900" t="str">
        <f>MID(other_hotels_test!F900,FIND("-r",other_hotels_test!F900,1)+2,9)</f>
        <v>153910502</v>
      </c>
      <c r="C900" t="str">
        <f>other_hotels_test!J900</f>
        <v>“Old World Charm Hospitality and Other Things that make you smile”</v>
      </c>
      <c r="D900" t="str">
        <f>Formatted!N900</f>
        <v>Reviewed 7 March 2013</v>
      </c>
      <c r="E900" t="str">
        <f>Formatted!D900</f>
        <v>5 of 5 stars</v>
      </c>
      <c r="F900" t="str">
        <f>Formatted!E900</f>
        <v xml:space="preserve">5 </v>
      </c>
      <c r="G900" t="str">
        <f t="shared" si="14"/>
        <v>153910502</v>
      </c>
      <c r="H900" t="str">
        <f>other_hotels_test!K900</f>
        <v>It is a place you would want to live away from home Forever! The hospitality is just oozing with warmth wherever you go: to the reception area the restaurant to the concierge to the bars and last but not least to housekeeping. They make you feel welcome by wanting you to stay or to come back by their exceptional service. If tipping is allowed you would want to give freely and generously. By the way the lunch buffet is top notch. Too bad we were always late to catch the morning breakfast. Everything is good except the coffee. The Fullerton Hotel is a class of its own. The facade of columns remind me of parthenon. Especially at night it radiates with classical Greece. Inside the rooms it beckons you to rest your weary bones from an all day shopping an all day sight seeing an all day eating an all night walk on the waterfront watching the laser lights etc. Who cares about Orchard Road when in this area you have everything in a more beautiful setting. Going to stay at the Marina Bay Sands after Fullerton Hotel my wife felt a deep sense of depression while we watch it from our 19th floor room. The old world charm hospitality at the Bay Sands Marina Hotel is sadly missing. We are at a 'McDonald-like' hotel and we hated it. Fullerton Hotel is beckoning us.</v>
      </c>
    </row>
    <row r="901" spans="1:8">
      <c r="A901">
        <f>other_hotels_test!A901</f>
        <v>900</v>
      </c>
      <c r="B901" t="str">
        <f>MID(other_hotels_test!F901,FIND("-r",other_hotels_test!F901,1)+2,9)</f>
        <v>153910502</v>
      </c>
      <c r="C901" t="str">
        <f>other_hotels_test!J901</f>
        <v>“WOW...what a hotel and great location for us”</v>
      </c>
      <c r="D901" t="str">
        <f>Formatted!N901</f>
        <v>Reviewed 5 March 2013</v>
      </c>
      <c r="E901" t="str">
        <f>Formatted!D901</f>
        <v>5 of 5 stars</v>
      </c>
      <c r="F901" t="str">
        <f>Formatted!E901</f>
        <v xml:space="preserve">5 </v>
      </c>
      <c r="G901" t="str">
        <f t="shared" si="14"/>
        <v>153910502</v>
      </c>
      <c r="H901" t="str">
        <f>other_hotels_test!K901</f>
        <v>I et a travel agent book this hotel for us as I didn't know much about Singapore and knew that I didn't want to be along Orchard Street - the main shopping area. As we drove to the hotel from the airportI viewed the hotel and was instantly impressed. Because we booked with a Virtuoso travel agent we were upgraded from the atrium view to the river view and we are so glad. We also had access to the Straits Lounge - but more on that later.This building is magnificent and to say any less wold be a crime. This was the former post office in Singapore and it went through major renovations. Giant columns out front a marble building and the bellhop waiting for us as we hopped out of the taxi. Our luggage was whisked away and we entered this grand hotel. We walked over to the check in desk gave our name and was told that they had been expecting us. We had been traveling all day and it was late (for us) so we didn't hear all the Gladys told us at check in. We were surprised when she said that she would escort us to our room. We walked in and our luggage was there! Giant windows overlooking the pool the river and across the river (Asian Civilization Museum across the river as well as beautiful pedestrian bridges) ...I was in love. We had a large well appointed bathroom refrigerator in our room desk chair. Music awaited us as we walked in and our name was on the TV screen welcoming us. I probably by now sound like a hick that has just come out of the country but I am not. I just have never been in what I think is a 5 star hotel before that is oozing customer service. We found that we could close the drapes with the push of a button next to our bed and we went off to dreamland. When we awoke in the morning we reviewed the information that we received the night before. Because of our travel agent we had access to the Straits Lounge which happened to be on our floor (4th floor). All sorts of breakfast food was available as well as eggs cooked however you wanted. Outside of the lounge area was our own concierge who helped us numerous times help in touring this great city/nation. They made touring and using public transportation so easy for us. We did notice that we could come to the Lounge for Tea everyday from 2:30 - 5:30 where we had little sandwiches goodies and tea. We made that our lunch and ate well. We also had access to the cocktail time (wine champagne and beer) as well as canapes cookies etc - that was our dinner. The business area (Financial Center as they call it) was on the lower lever - 8 computers and some connected to printers. If you needed help there was someone there to help you as I witnessed a Swedish couple needing help with their airline check-in. In the lobby were numerous restaurants bars and an area where they told the history of the building and the renovations - very interesting. We were a short 2 blocks to the ultra clean and very nice MRT (metro). We used it extensively with our Tourist Pass that we bought at our metro station (Raffles One). Very rarely was it crowded I had seats on all but one trip we made. It was refreshing to see people giving up their seats to other people. While in Singapore we went to the Zoo which has no cages done in a very natural way and like everything else in Singapore - just amazing. We also went to the Botanical Gardens. You can get there by either bus or MRT but look at a map of it first since they take you to different entrances and depending what you want to see you might want to go to one entrance over another. In the Botanical Gardens is where they have the Orchidarium and you DO need to see this. We did a river cruise for 40 minutes and one of the pick-up places is in the back of The Fullerton very convenient for us. We also went to the Gardens by the Bay. Go at night and go during the day as it will be different what you see. At night you will see the supergrove of trees all lit up and that is amazing as well as the Marina Sands Hotel with the laser light show. During the day you can walk through the gardens and then also go to the Cloud Forest which I HIGHLY recommend. You walk inside and it is about 8-10 stories with waterfalls plants and as entertaining as all this is it also had an education component. I would skip the Flower Dome - it was fine but after the Cloud Forest it was a letdown for us. BTW if you flew in on Singapore Air it gave us a discount on the Cloud Forest/Flower Dome. Save your boarding pass. Walk through Chinatown and particularly the Wet Market where many Singaporians come for their fresh fish crustasans etc. I am so glad that we stopped in Singapore and we had an amazing time there. I will say that I believe that I had heat exhaustion twice and am glad that I had my dehydration backpack as well as a facecloth in my pack that I could wet and put on the back of my neck. Be prepared for the the and humidity. I will end this by saying my husband was reluctant to go to Asia and this was a great introduction as it was a former British Colony and English is their official language. Everything was in English I could understand everything and it was western as far as things like bathrooms are concerned.</v>
      </c>
    </row>
    <row r="902" spans="1:8">
      <c r="A902">
        <f>other_hotels_test!A902</f>
        <v>901</v>
      </c>
      <c r="B902" t="str">
        <f>MID(other_hotels_test!F902,FIND("-r",other_hotels_test!F902,1)+2,9)</f>
        <v>153910502</v>
      </c>
      <c r="C902" t="str">
        <f>other_hotels_test!J902</f>
        <v>“Classy and Chic”</v>
      </c>
      <c r="D902" t="str">
        <f>Formatted!N902</f>
        <v>Reviewed 5 March 2013</v>
      </c>
      <c r="E902" t="str">
        <f>Formatted!D902</f>
        <v>5 of 5 stars</v>
      </c>
      <c r="F902" t="str">
        <f>Formatted!E902</f>
        <v xml:space="preserve">5 </v>
      </c>
      <c r="G902" t="str">
        <f t="shared" si="14"/>
        <v>153910502</v>
      </c>
      <c r="H902" t="str">
        <f>other_hotels_test!K902</f>
        <v>Sitting on the estuary of Singapore river and facing the Marina Bay what else you are expecting for? Staying there for 2 nights and the experience was utterly amazing. The buffet breakfast is nice and i'll rate 4.0 out of 5.0. The room is jaw-droppingly huge and spacious! Friendly concierge crews and nice open air swimming pool :-) You deserved to have a good weekend after your labourious day/week/month/year this hotel would never fail to comforting and pampering your soul. Thank you for providing such a wonderful experience to us and wish to come back here again!</v>
      </c>
    </row>
    <row r="903" spans="1:8">
      <c r="A903">
        <f>other_hotels_test!A903</f>
        <v>902</v>
      </c>
      <c r="B903" t="str">
        <f>MID(other_hotels_test!F903,FIND("-r",other_hotels_test!F903,1)+2,9)</f>
        <v>153910502</v>
      </c>
      <c r="C903" t="str">
        <f>other_hotels_test!J903</f>
        <v>“Elegant Hotel Excellent Service”</v>
      </c>
      <c r="D903" t="str">
        <f>Formatted!N903</f>
        <v>Reviewed 4 March 2013</v>
      </c>
      <c r="E903" t="str">
        <f>Formatted!D903</f>
        <v>5 of 5 stars</v>
      </c>
      <c r="F903" t="str">
        <f>Formatted!E903</f>
        <v xml:space="preserve">5 </v>
      </c>
      <c r="G903" t="str">
        <f t="shared" si="14"/>
        <v>153910502</v>
      </c>
      <c r="H903" t="str">
        <f>other_hotels_test!K903</f>
        <v>The Fullerton Hotel is a very Beautiful Hotel with a Classical Architecture. The exteriors are stunning and once you are getting inside the Hotel you are getting even more excited by the way it looks. Exceptional views right in the middle of the city. High-class service! We absolutely loved our stay!</v>
      </c>
    </row>
    <row r="904" spans="1:8">
      <c r="A904">
        <f>other_hotels_test!A904</f>
        <v>903</v>
      </c>
      <c r="B904" t="str">
        <f>MID(other_hotels_test!F904,FIND("-r",other_hotels_test!F904,1)+2,9)</f>
        <v>153910502</v>
      </c>
      <c r="C904" t="str">
        <f>other_hotels_test!J904</f>
        <v>“Beautiful hotel very friendly service”</v>
      </c>
      <c r="D904" t="str">
        <f>Formatted!N904</f>
        <v>Reviewed 3 March 2013</v>
      </c>
      <c r="E904" t="str">
        <f>Formatted!D904</f>
        <v>5 of 5 stars</v>
      </c>
      <c r="F904" t="str">
        <f>Formatted!E904</f>
        <v xml:space="preserve">5 </v>
      </c>
      <c r="G904" t="str">
        <f t="shared" si="14"/>
        <v>153910502</v>
      </c>
      <c r="H904" t="str">
        <f>other_hotels_test!K904</f>
        <v>The hotel is stunning but the staff are so friendly. We stayed over on a Saturday night. It wasn't cheap but as a special treat it was worth it. The building is just wonderful. when we walked in we were struck be the scent of stocks in the huge and stunning flower arrangements in the large lobby. Our room was very spacious and I was awed by the 'pillow menu' which offered a choice of nine different types of pillow. On Sunday afternoon on a friend's recommendation we treated ourselves to the afternoon tea. Again not cheap but an experience not to be missed. We were brought out a selection of savouries scones (with jam and cream) and twelve cakes. It was pretty impressive and we had only just begun to tackle it when Jackson our friendly waiter came over and told us he would be happy to replenish anything we ate! Sad to say we didn't finish everything but it was probably for the best. So in short if you want to give yourself a treat in Singapore I would recommend a night at the Fullerton and don't leave without sampling the afternoon tea!</v>
      </c>
    </row>
    <row r="905" spans="1:8">
      <c r="A905">
        <f>other_hotels_test!A905</f>
        <v>904</v>
      </c>
      <c r="B905" t="str">
        <f>MID(other_hotels_test!F905,FIND("-r",other_hotels_test!F905,1)+2,9)</f>
        <v>157158579</v>
      </c>
      <c r="C905" t="str">
        <f>other_hotels_test!J905</f>
        <v>“Stylish luxurious”</v>
      </c>
      <c r="D905" t="str">
        <f>Formatted!N905</f>
        <v>Reviewed 9 April 2013</v>
      </c>
      <c r="E905" t="str">
        <f>Formatted!D905</f>
        <v>5 of 5 stars</v>
      </c>
      <c r="F905" t="str">
        <f>Formatted!E905</f>
        <v xml:space="preserve">5 </v>
      </c>
      <c r="G905" t="str">
        <f t="shared" si="14"/>
        <v>157158579</v>
      </c>
      <c r="H905" t="str">
        <f>other_hotels_test!K905</f>
        <v>This was my first stay at the Fullerton and it is a very classy hotel full of old-world charm and luxury. The service was good the breakfast was excellent and the room was comfortable. This isn't a cheap hotel to stay in but if you want a break from the drab chain hotels that look the same wherever you go the Fullerton is a good choice in Singapore.</v>
      </c>
    </row>
    <row r="906" spans="1:8">
      <c r="A906">
        <f>other_hotels_test!A906</f>
        <v>905</v>
      </c>
      <c r="B906" t="str">
        <f>MID(other_hotels_test!F906,FIND("-r",other_hotels_test!F906,1)+2,9)</f>
        <v>157158579</v>
      </c>
      <c r="C906" t="str">
        <f>other_hotels_test!J906</f>
        <v>“Excellent service”</v>
      </c>
      <c r="D906" t="str">
        <f>Formatted!N906</f>
        <v>Reviewed 9 April 2013</v>
      </c>
      <c r="E906" t="str">
        <f>Formatted!D906</f>
        <v>5 of 5 stars</v>
      </c>
      <c r="F906" t="str">
        <f>Formatted!E906</f>
        <v xml:space="preserve">5 </v>
      </c>
      <c r="G906" t="str">
        <f t="shared" si="14"/>
        <v>157158579</v>
      </c>
      <c r="H906" t="str">
        <f>other_hotels_test!K906</f>
        <v>We stayed in a Quay room with a nice view overlooking the pool and the river. The room was well appointed with a comfy mattress. Enjoyed the very strong water pressure of the shower. There were some electric trouble with the curtain/lighting switch which required fixing twice but both times handled quickly and courteously. We stayed here 8 years ago but compared to that time were impressed by the kindness and professionalism of the staff. The concierge staff were especially warm and knowledgable giving us very helpful advice which significantly enhanced our overall experience in this country. Chinese restaurant Jade is imaginative and good and not so expensive when you consider the discount they give to staying guests. A majestic hotel with great service and an excellent value for money.</v>
      </c>
    </row>
    <row r="907" spans="1:8">
      <c r="A907">
        <f>other_hotels_test!A907</f>
        <v>906</v>
      </c>
      <c r="B907" t="str">
        <f>MID(other_hotels_test!F907,FIND("-r",other_hotels_test!F907,1)+2,9)</f>
        <v>157158579</v>
      </c>
      <c r="C907" t="str">
        <f>other_hotels_test!J907</f>
        <v>“Amazing place with outstanding service”</v>
      </c>
      <c r="D907" t="str">
        <f>Formatted!N907</f>
        <v>Reviewed 9 April 2013</v>
      </c>
      <c r="E907" t="str">
        <f>Formatted!D907</f>
        <v>5 of 5 stars</v>
      </c>
      <c r="F907" t="str">
        <f>Formatted!E907</f>
        <v xml:space="preserve">5 </v>
      </c>
      <c r="G907" t="str">
        <f t="shared" si="14"/>
        <v>157158579</v>
      </c>
      <c r="H907" t="str">
        <f>other_hotels_test!K907</f>
        <v>We stayed here at the end of a wonderful cruise and were feeling sad that we had to leave the elegant and special service of the cruise enviroment. To to our surprise the Fullerton was like continuing our cruise in elegance service attention and quality. The staff at the Fullerton were wonderful the breakfast was incredible afternoon tea was super and the view from our room was spectacular. The location is perfect for walking to restaurants and short distances to every where else. I would say that this hotel is the best hotel we have ever stayed at and we have stayed in many hotels. The attention to detail is what makes it such a special place. We had to leave at 4am the last morning to catch a flight and the staff had a continental breakfast brought to our room and the taxi was waiting for us. This time we were really sad to leave such an amazing place. Will definitely stay here again and highly recommend it to anyone who is looking for a place to stay in Singapore.</v>
      </c>
    </row>
    <row r="908" spans="1:8">
      <c r="A908">
        <f>other_hotels_test!A908</f>
        <v>907</v>
      </c>
      <c r="B908" t="str">
        <f>MID(other_hotels_test!F908,FIND("-r",other_hotels_test!F908,1)+2,9)</f>
        <v>157158579</v>
      </c>
      <c r="C908" t="str">
        <f>other_hotels_test!J908</f>
        <v>“Beautiful and majestic”</v>
      </c>
      <c r="D908" t="str">
        <f>Formatted!N908</f>
        <v>Reviewed 9 April 2013</v>
      </c>
      <c r="E908" t="str">
        <f>Formatted!D908</f>
        <v>4 of 5 stars</v>
      </c>
      <c r="F908" t="str">
        <f>Formatted!E908</f>
        <v xml:space="preserve">4 </v>
      </c>
      <c r="G908" t="str">
        <f t="shared" si="14"/>
        <v>157158579</v>
      </c>
      <c r="H908" t="str">
        <f>other_hotels_test!K908</f>
        <v>Nice infrastructure great location as any high standards level hotels but what i enjoyed the most was the nearby to the bay where you can enjoy the breeze and the beautiful view of the bridge specially at night and go after dinner for an excellent and relaxing walk and enjoy the beautiful view close by. Highly recommended and the buffet has great desert options specially the creme brulee and tiramisu and the duck was yummy.</v>
      </c>
    </row>
    <row r="909" spans="1:8">
      <c r="A909">
        <f>other_hotels_test!A909</f>
        <v>908</v>
      </c>
      <c r="B909" t="str">
        <f>MID(other_hotels_test!F909,FIND("-r",other_hotels_test!F909,1)+2,9)</f>
        <v>157158579</v>
      </c>
      <c r="C909" t="str">
        <f>other_hotels_test!J909</f>
        <v>“Great Hotel”</v>
      </c>
      <c r="D909" t="str">
        <f>Formatted!N909</f>
        <v>Reviewed 8 April 2013</v>
      </c>
      <c r="E909" t="str">
        <f>Formatted!D909</f>
        <v>4 of 5 stars</v>
      </c>
      <c r="F909" t="str">
        <f>Formatted!E909</f>
        <v xml:space="preserve">4 </v>
      </c>
      <c r="G909" t="str">
        <f t="shared" si="14"/>
        <v>157158579</v>
      </c>
      <c r="H909" t="str">
        <f>other_hotels_test!K909</f>
        <v>Post office converted into luxury hotel. The hotel is epitome of luxury and style with great service .The only drawback is its a little away from the buzz. But I prefer to stay in quieter places at times so its more relaxing to me. The hotel rooms are well done and well maintained. The restaurant cafe side of river serves great breakfast and I love just still there and enjoying the same. Well I would love to go back and stay here..</v>
      </c>
    </row>
    <row r="910" spans="1:8">
      <c r="A910">
        <f>other_hotels_test!A910</f>
        <v>909</v>
      </c>
      <c r="B910" t="str">
        <f>MID(other_hotels_test!F910,FIND("-r",other_hotels_test!F910,1)+2,9)</f>
        <v>142334985</v>
      </c>
      <c r="C910" t="str">
        <f>other_hotels_test!J910</f>
        <v>“I like this hotel even though a couple of areas are beginning to look a little tired compared to some of its newer competitors.”</v>
      </c>
      <c r="D910" t="str">
        <f>Formatted!N910</f>
        <v>Reviewed 9 October 2012</v>
      </c>
      <c r="E910" t="str">
        <f>Formatted!D910</f>
        <v>4 of 5 stars</v>
      </c>
      <c r="F910" t="str">
        <f>Formatted!E910</f>
        <v xml:space="preserve">4 </v>
      </c>
      <c r="G910" t="str">
        <f t="shared" si="14"/>
        <v>142334985</v>
      </c>
      <c r="H910" t="str">
        <f>other_hotels_test!K910</f>
        <v>Excellent service great location close to city marina Town Quay Clarke Quay etc. Rooms are good just not as spectacular as some of the newer competitors as is the health club &amp; Spa. The Chinese restaurant called Jade is exceptional. All in all I keep returning to this hotel despite the attractions of other because I like it - it is close to being a home away from home.</v>
      </c>
    </row>
    <row r="911" spans="1:8">
      <c r="A911">
        <f>other_hotels_test!A911</f>
        <v>910</v>
      </c>
      <c r="B911" t="str">
        <f>MID(other_hotels_test!F911,FIND("-r",other_hotels_test!F911,1)+2,9)</f>
        <v>142334985</v>
      </c>
      <c r="C911" t="str">
        <f>other_hotels_test!J911</f>
        <v>“still just lovely”</v>
      </c>
      <c r="D911" t="str">
        <f>Formatted!N911</f>
        <v>Reviewed 9 October 2012</v>
      </c>
      <c r="E911" t="str">
        <f>Formatted!D911</f>
        <v>5 of 5 stars</v>
      </c>
      <c r="F911" t="str">
        <f>Formatted!E911</f>
        <v xml:space="preserve">5 </v>
      </c>
      <c r="G911" t="str">
        <f t="shared" si="14"/>
        <v>142334985</v>
      </c>
      <c r="H911" t="str">
        <f>other_hotels_test!K911</f>
        <v>I've been here a few times now always for work and it is still such a lovely experience. It feels so luxurious the views are wonderful and the service is excellent. My favourite bit remains the mojitos in the postroom - the best mojitos in the world</v>
      </c>
    </row>
    <row r="912" spans="1:8">
      <c r="A912">
        <f>other_hotels_test!A912</f>
        <v>911</v>
      </c>
      <c r="B912" t="str">
        <f>MID(other_hotels_test!F912,FIND("-r",other_hotels_test!F912,1)+2,9)</f>
        <v>142334985</v>
      </c>
      <c r="C912" t="str">
        <f>other_hotels_test!J912</f>
        <v>“Interesting place to stay”</v>
      </c>
      <c r="D912" t="str">
        <f>Formatted!N912</f>
        <v>Reviewed 6 October 2012</v>
      </c>
      <c r="E912" t="str">
        <f>Formatted!D912</f>
        <v>4 of 5 stars</v>
      </c>
      <c r="F912" t="str">
        <f>Formatted!E912</f>
        <v xml:space="preserve">4 </v>
      </c>
      <c r="G912" t="str">
        <f t="shared" si="14"/>
        <v>142334985</v>
      </c>
      <c r="H912" t="str">
        <f>other_hotels_test!K912</f>
        <v>Our experience of this hotel was very good. The reception staff were friendly pleasant and helpful. Our room was very clean and comfortable if not a little cold due to the ac!! A very easily solved problem! We only had breakfast here but that had everything you could ask for and plenty of it. The interior and history of the hotel is interesting to see. It's location is good.</v>
      </c>
    </row>
    <row r="913" spans="1:8">
      <c r="A913">
        <f>other_hotels_test!A913</f>
        <v>912</v>
      </c>
      <c r="B913" t="str">
        <f>MID(other_hotels_test!F913,FIND("-r",other_hotels_test!F913,1)+2,9)</f>
        <v>142334985</v>
      </c>
      <c r="C913" t="str">
        <f>other_hotels_test!J913</f>
        <v>“There are better places at these prices.”</v>
      </c>
      <c r="D913" t="str">
        <f>Formatted!N913</f>
        <v>Reviewed 5 October 2012</v>
      </c>
      <c r="E913" t="str">
        <f>Formatted!D913</f>
        <v>4 of 5 stars</v>
      </c>
      <c r="F913" t="str">
        <f>Formatted!E913</f>
        <v xml:space="preserve">4 </v>
      </c>
      <c r="G913" t="str">
        <f t="shared" si="14"/>
        <v>142334985</v>
      </c>
      <c r="H913" t="str">
        <f>other_hotels_test!K913</f>
        <v>The Fullerton Hotel has service standards lapse in general. From the moment we arrived to our departure the hallmark of the stay was bad service. On arrival  no one came to help with our substantial luggage until had unloaded it with the help of my friend. Ran into another old friend at the hotel who helped with the check-in. We had four meals in the hotel. One dinner at Jade Restaurant which was good food acceptable service and overall experience. The other three meals were 2 breackfasts and 1 dinner at The Town Restaurant Since Town was the default breackfast option the poor service we were experienced there which perhaps was best describes the overall disappointment with the Fullerton. From being led to a smoking area then back into non smoking to not having the table set properly and consistently cleared after that having to go up to the coffee server with my cup to get a coffee seeing other guests have their juices refiled at their tables while were ignored all in all contributed to the worst service experience ever.</v>
      </c>
    </row>
    <row r="914" spans="1:8">
      <c r="A914">
        <f>other_hotels_test!A914</f>
        <v>913</v>
      </c>
      <c r="B914" t="str">
        <f>MID(other_hotels_test!F914,FIND("-r",other_hotels_test!F914,1)+2,9)</f>
        <v>142334985</v>
      </c>
      <c r="C914" t="str">
        <f>other_hotels_test!J914</f>
        <v>“The best hotel experience ever”</v>
      </c>
      <c r="D914" t="str">
        <f>Formatted!N914</f>
        <v>Reviewed 4 October 2012</v>
      </c>
      <c r="E914" t="str">
        <f>Formatted!D914</f>
        <v>5 of 5 stars</v>
      </c>
      <c r="F914" t="str">
        <f>Formatted!E914</f>
        <v xml:space="preserve">5 </v>
      </c>
      <c r="G914" t="str">
        <f t="shared" si="14"/>
        <v>142334985</v>
      </c>
      <c r="H914" t="str">
        <f>other_hotels_test!K914</f>
        <v>I booked this as part of a F1 experience 3 nights including breakfast &amp; access to the Fullerton viewing gallery. From check in to departure everything was very well organised and value for money. When I booked it included 1 child sharing the room breakfast extra &amp; on the first night there was a slight issue with access to the viewing stand. When I returned to the hotel I explained the fact that it was 2 adults &amp; 1 child and they said it would be resolved also asked them to book a babysitter for Sunday night. On Saturday afternoon after returning from shopping not only did I have and extra pass for the gallery but also confirmation of baby sitter as per my requested time. The sitter turned up promptly and my daughter reported later that she was very friendly and played with her all night. Breakfast over the three days was superb with plenty of choice for Asian &amp; westerners alike. Totally spoilt for choice. The room was on the 5th floor and had a high wall which did not allow for a view over the Singapore river but that was not a hardship the room itself was large even with the extra bed. Fast internet connection and a good sized desk from which to work. The beds were very comfortable and I had no problem sleeping only waking up after a good nights sleep. The pool offered good views over the river &amp; Boat Quay plenty of clean towels drinks &amp; fresh fruit. The wife tried the spa &amp; said that is was one of the better ones she had used. To sum up one of the best hotels I have ever stayed in with service above even my high expectations. That good have already pencilled in for next years race.</v>
      </c>
    </row>
    <row r="915" spans="1:8">
      <c r="A915">
        <f>other_hotels_test!A915</f>
        <v>914</v>
      </c>
      <c r="B915" t="str">
        <f>MID(other_hotels_test!F915,FIND("-r",other_hotels_test!F915,1)+2,9)</f>
        <v>143315588</v>
      </c>
      <c r="C915" t="str">
        <f>other_hotels_test!J915</f>
        <v>“Expensive but worth every penny/cent”</v>
      </c>
      <c r="D915" t="str">
        <f>Formatted!N915</f>
        <v>Reviewed 21 October 2012</v>
      </c>
      <c r="E915" t="str">
        <f>Formatted!D915</f>
        <v>5 of 5 stars</v>
      </c>
      <c r="F915" t="str">
        <f>Formatted!E915</f>
        <v xml:space="preserve">5 </v>
      </c>
      <c r="G915" t="str">
        <f t="shared" si="14"/>
        <v>143315588</v>
      </c>
      <c r="H915" t="str">
        <f>other_hotels_test!K915</f>
        <v>After "surviving" a meal at Clarke or Boat Quay we continued along the quay to "The Fullerton" for my husband to enjoy a coffee &amp; us to share the most magnificent cheesecake. I have never eaten a better raspberry &amp; I love berries so I have tried a few before this one. We looked like ragged tourists. I was unwell but you never would have guessed. We were treated like visiting dignitaries. The service impeccable. A pianist was playing in a mezzanine floor above us. The flowers at the entrance were a beautiful and fragrant arrangement in keep with Singaporean tradition. Singapore meaning "fragrant harbour". Even if you cannot afford to stay at The Fullerton treat yourself to a snack or drink there so you can enjoy the service fine fare and beautiful decor. All the fuss seems to be made of The Raffles but don't forget The Fullerton too if you like some old world style. If you favour modern styling then Marina Bay Sands is probably the place for you.</v>
      </c>
    </row>
    <row r="916" spans="1:8">
      <c r="A916">
        <f>other_hotels_test!A916</f>
        <v>915</v>
      </c>
      <c r="B916" t="str">
        <f>MID(other_hotels_test!F916,FIND("-r",other_hotels_test!F916,1)+2,9)</f>
        <v>143315588</v>
      </c>
      <c r="C916" t="str">
        <f>other_hotels_test!J916</f>
        <v>“Nice location excellent service comfortable modern rooms”</v>
      </c>
      <c r="D916" t="str">
        <f>Formatted!N916</f>
        <v>Reviewed 21 October 2012</v>
      </c>
      <c r="E916" t="str">
        <f>Formatted!D916</f>
        <v>4 of 5 stars</v>
      </c>
      <c r="F916" t="str">
        <f>Formatted!E916</f>
        <v xml:space="preserve">4 </v>
      </c>
      <c r="G916" t="str">
        <f t="shared" si="14"/>
        <v>143315588</v>
      </c>
      <c r="H916" t="str">
        <f>other_hotels_test!K916</f>
        <v>Pros: 1. Very nice central location close to Boat Quay Raffles Place MRT etc. 2. Spectacular views of the Marina if you're able to get a room that overlooks it (others either have views of the city (i.e. roads and buildings) and the lobby!). 3. Comfortable room with modern amenities 4. Complimentary wifi for guests Other points: 1. If you are booking for the F1 race book early but in my view Fairmont and Swissotel may have better options. 2. Did not have food at the hotel (prices are quite exhorbitant for food and drinks)</v>
      </c>
    </row>
    <row r="917" spans="1:8">
      <c r="A917">
        <f>other_hotels_test!A917</f>
        <v>916</v>
      </c>
      <c r="B917" t="str">
        <f>MID(other_hotels_test!F917,FIND("-r",other_hotels_test!F917,1)+2,9)</f>
        <v>143315588</v>
      </c>
      <c r="C917" t="str">
        <f>other_hotels_test!J917</f>
        <v>“Excellent Service”</v>
      </c>
      <c r="D917" t="str">
        <f>Formatted!N917</f>
        <v>Reviewed 18 October 2012</v>
      </c>
      <c r="E917" t="str">
        <f>Formatted!D917</f>
        <v>5 of 5 stars</v>
      </c>
      <c r="F917" t="str">
        <f>Formatted!E917</f>
        <v xml:space="preserve">5 </v>
      </c>
      <c r="G917" t="str">
        <f t="shared" si="14"/>
        <v>143315588</v>
      </c>
      <c r="H917" t="str">
        <f>other_hotels_test!K917</f>
        <v>Stayed at Fullerton a couple of times. Stayed there on National Day to watch Fireworks. The view was spectacular! Stayed there as well as a wedding present. Very cozy and the service was excellent. Halal meals are provided for. Dinner was superb and I would go back there over and over again. Has such a luxurious feel to it and everything is easily accessible. Beds were soft and comfortable. Felt really relaxed after my staycation. Highly recommended!</v>
      </c>
    </row>
    <row r="918" spans="1:8">
      <c r="A918">
        <f>other_hotels_test!A918</f>
        <v>917</v>
      </c>
      <c r="B918" t="str">
        <f>MID(other_hotels_test!F918,FIND("-r",other_hotels_test!F918,1)+2,9)</f>
        <v>143315588</v>
      </c>
      <c r="C918" t="str">
        <f>other_hotels_test!J918</f>
        <v>“Wonderful hotel”</v>
      </c>
      <c r="D918" t="str">
        <f>Formatted!N918</f>
        <v>Reviewed 16 October 2012</v>
      </c>
      <c r="E918" t="str">
        <f>Formatted!D918</f>
        <v>5 of 5 stars</v>
      </c>
      <c r="F918" t="str">
        <f>Formatted!E918</f>
        <v xml:space="preserve">5 </v>
      </c>
      <c r="G918" t="str">
        <f t="shared" si="14"/>
        <v>143315588</v>
      </c>
      <c r="H918" t="str">
        <f>other_hotels_test!K918</f>
        <v>The Fullerton Hotel is an impressive building once the Post Office and situated on the river in the business district. It is a short walk to Boat Quay and also One Fullerton for restaurants and bars and to the Fullerton Bay Hotel for drinks on the rooftop a good place to view the light show from Marina Bay Sands(bookings advisable). We were given an upgraded room but on complaining of a musty smell were quickly moved to an other even bigger room. The accommodation was spacious clean and very comfortable. A pillow menu is available. The service was first class from all the staff. The breakfast buffet covered Indian Chinese Malay and western cuisine and was amazing. The pool area was lovely and we were given late checkout (3pm) with the use of the pool and showers facilities until our very late departure. Altogether a wonderful place to stay in Singapore.</v>
      </c>
    </row>
    <row r="919" spans="1:8">
      <c r="A919">
        <f>other_hotels_test!A919</f>
        <v>918</v>
      </c>
      <c r="B919" t="str">
        <f>MID(other_hotels_test!F919,FIND("-r",other_hotels_test!F919,1)+2,9)</f>
        <v>143315588</v>
      </c>
      <c r="C919" t="str">
        <f>other_hotels_test!J919</f>
        <v>“Simply the Best”</v>
      </c>
      <c r="D919" t="str">
        <f>Formatted!N919</f>
        <v>Reviewed 15 October 2012</v>
      </c>
      <c r="E919" t="str">
        <f>Formatted!D919</f>
        <v>5 of 5 stars</v>
      </c>
      <c r="F919" t="str">
        <f>Formatted!E919</f>
        <v xml:space="preserve">5 </v>
      </c>
      <c r="G919" t="str">
        <f t="shared" si="14"/>
        <v>143315588</v>
      </c>
      <c r="H919" t="str">
        <f>other_hotels_test!K919</f>
        <v>The Fullerton Hotel (Singapore) is simply the best hotel in Singapore. It is housed in the renovated colonial-era post office--a magnificent piece of architecture. The rooms are in some cases not as large as the more modern St. Regis or Ritz-Carlton. What really distinguishes the Fullerton is the service--everything from the concierge to the bell staff. It is very difficult to differentiate yourself in Singapore based on service because good service is ubiquitous everywhere. But the Fullerton staff does. Always a thoroughly delightful stay.</v>
      </c>
    </row>
    <row r="920" spans="1:8">
      <c r="A920">
        <f>other_hotels_test!A920</f>
        <v>919</v>
      </c>
      <c r="B920" t="str">
        <f>MID(other_hotels_test!F920,FIND("-r",other_hotels_test!F920,1)+2,9)</f>
        <v>153589625</v>
      </c>
      <c r="C920" t="str">
        <f>other_hotels_test!J920</f>
        <v>“Exceptional Service”</v>
      </c>
      <c r="D920" t="str">
        <f>Formatted!N920</f>
        <v>Reviewed 3 March 2013</v>
      </c>
      <c r="E920" t="str">
        <f>Formatted!D920</f>
        <v>4 of 5 stars</v>
      </c>
      <c r="F920" t="str">
        <f>Formatted!E920</f>
        <v xml:space="preserve">4 </v>
      </c>
      <c r="G920" t="str">
        <f t="shared" si="14"/>
        <v>153589625</v>
      </c>
      <c r="H920" t="str">
        <f>other_hotels_test!K920</f>
        <v>Stayed here for work and thought it was going to be dreadful when I got there because it was such a big hotel and there was so much going on. I was pleasantly surprised. The staff (like in most of Asia) was great. Service was perfect. The hotel is in a great spot. It's close to Boat Quay where you can have a great low key evening and walk to Clark Quay if you'd like. The connection to Marinia Bay is also perfect. It's only a 5 minute walk to Marina Bay if you're working there. A short walk to the high-end shopping and casino. What I found to be pretty cool also was the running routes. There's about a 5 minle route you can run that takes you all around the Marina and through the Quays. I got a chance to use the pool and it's nice and quiet with a good WiFi signal. The rooms were very nice with your standard amenities. Very clean and classy. Great place to stay.</v>
      </c>
    </row>
    <row r="921" spans="1:8">
      <c r="A921">
        <f>other_hotels_test!A921</f>
        <v>920</v>
      </c>
      <c r="B921" t="str">
        <f>MID(other_hotels_test!F921,FIND("-r",other_hotels_test!F921,1)+2,9)</f>
        <v>153589625</v>
      </c>
      <c r="C921" t="str">
        <f>other_hotels_test!J921</f>
        <v>“Gives you a great feeling just by seeing....”</v>
      </c>
      <c r="D921" t="str">
        <f>Formatted!N921</f>
        <v>Reviewed 2 March 2013</v>
      </c>
      <c r="E921" t="str">
        <f>Formatted!D921</f>
        <v>4 of 5 stars</v>
      </c>
      <c r="F921" t="str">
        <f>Formatted!E921</f>
        <v xml:space="preserve">4 </v>
      </c>
      <c r="G921" t="str">
        <f t="shared" si="14"/>
        <v>153589625</v>
      </c>
      <c r="H921" t="str">
        <f>other_hotels_test!K921</f>
        <v>There seems to be something about the building that it gives you a feel-good feeling :-) I was not a guest over there but as a passerby entered the Hotel to treat my eyes of this attractive building; sat in the lounge for a few mins to take in the aura of the place .... very nice!!</v>
      </c>
    </row>
    <row r="922" spans="1:8">
      <c r="A922">
        <f>other_hotels_test!A922</f>
        <v>921</v>
      </c>
      <c r="B922" t="str">
        <f>MID(other_hotels_test!F922,FIND("-r",other_hotels_test!F922,1)+2,9)</f>
        <v>153589625</v>
      </c>
      <c r="C922" t="str">
        <f>other_hotels_test!J922</f>
        <v>“Stayed over 65 nights in 2012”</v>
      </c>
      <c r="D922" t="str">
        <f>Formatted!N922</f>
        <v>Reviewed 1 March 2013</v>
      </c>
      <c r="E922" t="str">
        <f>Formatted!D922</f>
        <v>5 of 5 stars</v>
      </c>
      <c r="F922" t="str">
        <f>Formatted!E922</f>
        <v xml:space="preserve">5 </v>
      </c>
      <c r="G922" t="str">
        <f t="shared" si="14"/>
        <v>153589625</v>
      </c>
      <c r="H922" t="str">
        <f>other_hotels_test!K922</f>
        <v>I was traveling a lot in 2012 and stayed at the Fullerton because its a great building perfectly located for work and play and the staff welcomed me every time with a smile and nothing was a problem. Rooms are great sized with bathrooms probably to big .....</v>
      </c>
    </row>
    <row r="923" spans="1:8">
      <c r="A923">
        <f>other_hotels_test!A923</f>
        <v>922</v>
      </c>
      <c r="B923" t="str">
        <f>MID(other_hotels_test!F923,FIND("-r",other_hotels_test!F923,1)+2,9)</f>
        <v>153589625</v>
      </c>
      <c r="C923" t="str">
        <f>other_hotels_test!J923</f>
        <v>“Very good hotel in Singapore”</v>
      </c>
      <c r="D923" t="str">
        <f>Formatted!N923</f>
        <v>Reviewed 26 February 2013</v>
      </c>
      <c r="E923" t="str">
        <f>Formatted!D923</f>
        <v>4 of 5 stars</v>
      </c>
      <c r="F923" t="str">
        <f>Formatted!E923</f>
        <v xml:space="preserve">4 </v>
      </c>
      <c r="G923" t="str">
        <f t="shared" si="14"/>
        <v>153589625</v>
      </c>
      <c r="H923" t="str">
        <f>other_hotels_test!K923</f>
        <v>I stayed at the Fullerton Hotel for two weeks on a recent trip to Singapore. The Hotel is in an excellent location – less than 5 minute walk to Raffles Place MRT 10-15 min walk to City Hall MRT and close to many places to eat (Boat Quay Gluttons Bay etc). The rooms were of a decent size I stayed in one facing the Marina Bay Sands. I understand there are internal facing rooms I think it is worth the upgrade to a Bay facing room. Breakfast was the standard buffet with a variety of breakfast foods (American Japanese Chinese etc) wouldn’t pay the $60 to eat there but it was included as part of the room rate which was appreciated. Service was always very friendly which counts for a lot in my books. Loved the pool and as a Fullerton guest you are also allowed to swim in the Fullerton Bay pool which is even nicer! All in all an excellent hotel in Singapore and I would stay there again.</v>
      </c>
    </row>
    <row r="924" spans="1:8">
      <c r="A924">
        <f>other_hotels_test!A924</f>
        <v>923</v>
      </c>
      <c r="B924" t="str">
        <f>MID(other_hotels_test!F924,FIND("-r",other_hotels_test!F924,1)+2,9)</f>
        <v>153589625</v>
      </c>
      <c r="C924" t="str">
        <f>other_hotels_test!J924</f>
        <v>“Very Nice Hotel”</v>
      </c>
      <c r="D924" t="str">
        <f>Formatted!N924</f>
        <v>Reviewed 25 February 2013</v>
      </c>
      <c r="E924" t="str">
        <f>Formatted!D924</f>
        <v>5 of 5 stars</v>
      </c>
      <c r="F924" t="str">
        <f>Formatted!E924</f>
        <v xml:space="preserve">5 </v>
      </c>
      <c r="G924" t="str">
        <f t="shared" si="14"/>
        <v>153589625</v>
      </c>
      <c r="H924" t="str">
        <f>other_hotels_test!K924</f>
        <v>Stayed in room 911. Very nice hotel with big rooms spacious bathrooms very prompt hotel service. Very clean. Offers a very good view of the Marina Bay. Lots of choices in their breakfast buffet. very conducive for business meetings since the lobby is quiet. A very good place to rest after a days tour of the city.</v>
      </c>
    </row>
    <row r="925" spans="1:8">
      <c r="A925">
        <f>other_hotels_test!A925</f>
        <v>924</v>
      </c>
      <c r="B925" t="str">
        <f>MID(other_hotels_test!F925,FIND("-r",other_hotels_test!F925,1)+2,9)</f>
        <v>141963177</v>
      </c>
      <c r="C925" t="str">
        <f>other_hotels_test!J925</f>
        <v>“Very Luxurious Business Hotel”</v>
      </c>
      <c r="D925" t="str">
        <f>Formatted!N925</f>
        <v>Reviewed 4 October 2012</v>
      </c>
      <c r="E925" t="str">
        <f>Formatted!D925</f>
        <v>4 of 5 stars</v>
      </c>
      <c r="F925" t="str">
        <f>Formatted!E925</f>
        <v xml:space="preserve">4 </v>
      </c>
      <c r="G925" t="str">
        <f t="shared" si="14"/>
        <v>141963177</v>
      </c>
      <c r="H925" t="str">
        <f>other_hotels_test!K925</f>
        <v>If you're on a business trip and your meetings are confined in the Raffles area and cost is not a consideration then this is the most ideal place. It's walking distance to most of the corporate buildings accessible by mrt and taxis. Food especially the breakfast buffet is very good. Has extensive offering of both local and international cuisine. The restaurant overlooks the river hence breakfast is a relaxing experience. However if you're a tourist- this is not the ideal place. Better to stay in hotels along Orchard Road. The Fullerton is so quiet during weekends and after office hours. You still need a ride to go shopping. Places to eat are limited and the ones near this hotel are quite expensive.</v>
      </c>
    </row>
    <row r="926" spans="1:8">
      <c r="A926">
        <f>other_hotels_test!A926</f>
        <v>925</v>
      </c>
      <c r="B926" t="str">
        <f>MID(other_hotels_test!F926,FIND("-r",other_hotels_test!F926,1)+2,9)</f>
        <v>141963177</v>
      </c>
      <c r="C926" t="str">
        <f>other_hotels_test!J926</f>
        <v>“A great stay”</v>
      </c>
      <c r="D926" t="str">
        <f>Formatted!N926</f>
        <v>Reviewed 3 October 2012</v>
      </c>
      <c r="E926" t="str">
        <f>Formatted!D926</f>
        <v>5 of 5 stars</v>
      </c>
      <c r="F926" t="str">
        <f>Formatted!E926</f>
        <v xml:space="preserve">5 </v>
      </c>
      <c r="G926" t="str">
        <f t="shared" si="14"/>
        <v>141963177</v>
      </c>
      <c r="H926" t="str">
        <f>other_hotels_test!K926</f>
        <v>This hotel is in an ideal location - not surprising since it was originally the old post office building but refurbished into a beautiful space. Staff there extremely helpful - I had a problem with my I-phone and the concierge helped fix it without having to go to the Apple Store - now that's service! Rooms done in a semi-colonial style with large bathrooms and nice beds. The breakfast cafe area offers a large buffet of both Western and Asian items; it was included in my rate but might be worth paying for it otherwise since you could really fill up on quality food before starting your day. Location made it easy to walk to the waterfront where there are many restaurants with water views. Only drawback - not close to department store shopping but one can take a taxi or public transportation easily enough.</v>
      </c>
    </row>
    <row r="927" spans="1:8">
      <c r="A927">
        <f>other_hotels_test!A927</f>
        <v>926</v>
      </c>
      <c r="B927" t="str">
        <f>MID(other_hotels_test!F927,FIND("-r",other_hotels_test!F927,1)+2,9)</f>
        <v>141963177</v>
      </c>
      <c r="C927" t="str">
        <f>other_hotels_test!J927</f>
        <v>“WORST EVER EXPERIENCE!!!!!”</v>
      </c>
      <c r="D927" t="str">
        <f>Formatted!N927</f>
        <v>Reviewed 30 September 2012</v>
      </c>
      <c r="E927" t="str">
        <f>Formatted!D927</f>
        <v>1 of 5 stars</v>
      </c>
      <c r="F927" t="str">
        <f>Formatted!E927</f>
        <v xml:space="preserve">1 </v>
      </c>
      <c r="G927" t="str">
        <f t="shared" si="14"/>
        <v>141963177</v>
      </c>
      <c r="H927" t="str">
        <f>other_hotels_test!K927</f>
        <v>My husband LOST HIS WEDDING BAND 'cartier' on april 23' 2012 and its obviously devastated us!!!! 4 days stayed had been depressed and we were complain to manager staffs security but still couldnt find who took the wedding ring from our room and we already went to police and it definitely pissed off for expensive 5 star hotel in central singapore NEVER COME BACK FOR SURE!!!!!</v>
      </c>
    </row>
    <row r="928" spans="1:8">
      <c r="A928">
        <f>other_hotels_test!A928</f>
        <v>927</v>
      </c>
      <c r="B928" t="str">
        <f>MID(other_hotels_test!F928,FIND("-r",other_hotels_test!F928,1)+2,9)</f>
        <v>141963177</v>
      </c>
      <c r="C928" t="str">
        <f>other_hotels_test!J928</f>
        <v>“Where's the "wow"?”</v>
      </c>
      <c r="D928" t="str">
        <f>Formatted!N928</f>
        <v>Reviewed 29 September 2012</v>
      </c>
      <c r="E928" t="str">
        <f>Formatted!D928</f>
        <v>4 of 5 stars</v>
      </c>
      <c r="F928" t="str">
        <f>Formatted!E928</f>
        <v xml:space="preserve">4 </v>
      </c>
      <c r="G928" t="str">
        <f t="shared" si="14"/>
        <v>141963177</v>
      </c>
      <c r="H928" t="str">
        <f>other_hotels_test!K928</f>
        <v>The good. The location is great without a doubt for tourists and for people on business. It's short on shopping nearby but nothing a short MRT ride or taxi ride won't fix. The rooms are okay for this class of hotel but the courtyard rooms essentially have no view unless you count looking into the lobby area as a view. The bad the room I stayed in had a really annoying noise coming from the air conditioning vent much like a leaky tap. So I had to sleep with a pillow over my head. Generally the hotel is what you'd expect of its class and the location is quite nice but somehow for me there was no "wow" factor that made the stay memorable.</v>
      </c>
    </row>
    <row r="929" spans="1:8">
      <c r="A929">
        <f>other_hotels_test!A929</f>
        <v>928</v>
      </c>
      <c r="B929" t="str">
        <f>MID(other_hotels_test!F929,FIND("-r",other_hotels_test!F929,1)+2,9)</f>
        <v>141963177</v>
      </c>
      <c r="C929" t="str">
        <f>other_hotels_test!J929</f>
        <v>“Good 5* hotel in iconic building”</v>
      </c>
      <c r="D929" t="str">
        <f>Formatted!N929</f>
        <v>Reviewed 28 September 2012</v>
      </c>
      <c r="E929" t="str">
        <f>Formatted!D929</f>
        <v>4 of 5 stars</v>
      </c>
      <c r="F929" t="str">
        <f>Formatted!E929</f>
        <v xml:space="preserve">4 </v>
      </c>
      <c r="G929" t="str">
        <f t="shared" si="14"/>
        <v>141963177</v>
      </c>
      <c r="H929" t="str">
        <f>other_hotels_test!K929</f>
        <v>This hotel is s typical 5* hotel except maybe the iconic building. Staff is medium friendly i certainly experienced friendlier and more welcoming staff elsewhere. The breakfast is very good and the location great especially for business.</v>
      </c>
    </row>
    <row r="930" spans="1:8">
      <c r="A930">
        <f>other_hotels_test!A930</f>
        <v>929</v>
      </c>
      <c r="B930" t="str">
        <f>MID(other_hotels_test!F930,FIND("-r",other_hotels_test!F930,1)+2,9)</f>
        <v>143516183</v>
      </c>
      <c r="C930" t="str">
        <f>other_hotels_test!J930</f>
        <v>“Lacks attention to detail lots of room for improvement.”</v>
      </c>
      <c r="D930" t="str">
        <f>Formatted!N930</f>
        <v>Reviewed 23 October 2012</v>
      </c>
      <c r="E930" t="str">
        <f>Formatted!D930</f>
        <v>3 of 5 stars</v>
      </c>
      <c r="F930" t="str">
        <f>Formatted!E930</f>
        <v xml:space="preserve">3 </v>
      </c>
      <c r="G930" t="str">
        <f t="shared" si="14"/>
        <v>143516183</v>
      </c>
      <c r="H930" t="str">
        <f>other_hotels_test!K930</f>
        <v>We were on the 5th floor and initially I was please seeing there was a patio.....that is until we opened the curtains and patio was more like a little cell. No view. Of ANYTHING. All that can be seen is white bricks honestly it's claustrophobic. The room itself while sizable is tired and needs some refreshment. The service is neither fawning nor seriously lacking- it's just average. The pool was gorgeous- huge and located so that you can see the footbridge quite lovely really. The water feature with the 88 koi is lovely as well. One thing that drove me bonkers is the internet connectivity. Maddeningly one had to re-connect every time one entered or left the hotel (definitely) or if you had been on for a period of time. And I'm talking start over as in enter your room number and password etc....A big waste of my time. The mini bar was a thumbs down. No wine. Limited selection of items overall. The Spa? Ugh. I think that it MAY (?) have been in the middle of a renovation but if it was there was no indication of that in terms of signage. There was not a single plug in the sink area. (I wasn't able to plug in my flat iron.) There were no lockers. There was no seating. The wet sauna needed to be regrouted as there was some blackening on it. There were only three pair of shower thongs available. Additionally I had wanted to get a manicure but the spa menu provided in the room does not list this as a service. Only later on did I find out that they offer it and that was after specifically asking. The bed is VERY firm. This is fine for me because I love a firm mattress but I was surprised that it was so hard. All in all I wasn't so impressed with the Fullerton- we had expected much more after the trip advisor reviews. Again it wasn't terrible at all but I did find it to be very very average.</v>
      </c>
    </row>
    <row r="931" spans="1:8">
      <c r="A931">
        <f>other_hotels_test!A931</f>
        <v>930</v>
      </c>
      <c r="B931" t="str">
        <f>MID(other_hotels_test!F931,FIND("-r",other_hotels_test!F931,1)+2,9)</f>
        <v>143516183</v>
      </c>
      <c r="C931" t="str">
        <f>other_hotels_test!J931</f>
        <v>“Is there any better?”</v>
      </c>
      <c r="D931" t="str">
        <f>Formatted!N931</f>
        <v>Reviewed 23 October 2012</v>
      </c>
      <c r="E931" t="str">
        <f>Formatted!D931</f>
        <v>5 of 5 stars</v>
      </c>
      <c r="F931" t="str">
        <f>Formatted!E931</f>
        <v xml:space="preserve">5 </v>
      </c>
      <c r="G931" t="str">
        <f t="shared" si="14"/>
        <v>143516183</v>
      </c>
      <c r="H931" t="str">
        <f>other_hotels_test!K931</f>
        <v>Expensive according to me housekeepng was in your room as soon a you went out annoyingly clean. No good bar but a good top restaurant Singapore is all about business or vacation. This hotel. Suites both infinity pool looking over the Government building the stream and the tourist trap of restaurants along the bay.</v>
      </c>
    </row>
    <row r="932" spans="1:8">
      <c r="A932">
        <f>other_hotels_test!A932</f>
        <v>931</v>
      </c>
      <c r="B932" t="str">
        <f>MID(other_hotels_test!F932,FIND("-r",other_hotels_test!F932,1)+2,9)</f>
        <v>143516183</v>
      </c>
      <c r="C932" t="str">
        <f>other_hotels_test!J932</f>
        <v>“Very disappointing experience”</v>
      </c>
      <c r="D932" t="str">
        <f>Formatted!N932</f>
        <v>Reviewed 22 October 2012</v>
      </c>
      <c r="E932" t="str">
        <f>Formatted!D932</f>
        <v>1 of 5 stars</v>
      </c>
      <c r="F932" t="str">
        <f>Formatted!E932</f>
        <v xml:space="preserve">1 </v>
      </c>
      <c r="G932" t="str">
        <f t="shared" si="14"/>
        <v>143516183</v>
      </c>
      <c r="H932" t="str">
        <f>other_hotels_test!K932</f>
        <v>Lost count of stays in this hotel. Generally very short stay however this trip book for 4 nights as scheduled meetings within 1 mrt stop vicinity. Reservation suggested to upgrade to club level for this trip. I checked in just after noon time and had a glass of coffee in the room. Went out very shortly after. Cup was still there went I return in the evening. The next day I left early and return around 3pm. Cup was still there unwashed! Went to club and complaint and was told this is the first time they received such complaint. Ok fine then 2nd day return at 130pm for conference call room was unmade. The next day left early again and return at 2pm surprise surprise unmade. Call housekeeping and was told maybe I left the do not disturb sign now. I never ever put on the do not not disturb sign because this is not the first time I heard the excuse and I made it a point never to put on the sign for no room for excuse. To make it worst there was a seminar on the 3 rd day and discovered to my horror that the room across mine was used as a store which explain the non stop noise of cutlery  footsteps talking mobile ringing etc then I notice the stench!!! Whatever the room is called by the hotel it is across. I found stacks of dirty plates left just 2 steps from my room door stacks of dirty linens trolleys etc I leave it to your imagination. Final last straw made a big fuss at reception and changed the room to the end of the building. On the 4th day found the club close for a private event and again food smell in the whole corridor like in a local market. This means having to use only the elevator at the reception otherwise would have to walk into the private event and that elevator leads to the pool and gym..... Then another event in the evening. That breakfast since the club is closed means having to dine in The Town with the big weekend family crowd. So much for paying extra for privacy. As much as the GM tried to explain I empathize with the staff but it is very sad to see this sort of service like putting on the do not disturb sign first time it happensetc. The hotel really spoilt my trip as it is my first return home nearly in a year and looked so much forward to it. I stayed in the hotel when it first opened worked in it when it was under construction now to experience this shatters my nostalgic feeling for one of my favorite place in Singapore. Furniture in the room is looking tired there is no adapters in the room and the small bottles of shampoo etc needs very strong finger to squeeze them. A few suggestions for the management: maybe the staff for cleaning is insufficient for maximum occupancy. If the club is close maybe they should have offered room service at least for breakfast. But at least tell the client especially if book via corporate if there is a function and suggest room change before checkin.</v>
      </c>
    </row>
    <row r="933" spans="1:8">
      <c r="A933">
        <f>other_hotels_test!A933</f>
        <v>932</v>
      </c>
      <c r="B933" t="str">
        <f>MID(other_hotels_test!F933,FIND("-r",other_hotels_test!F933,1)+2,9)</f>
        <v>143516183</v>
      </c>
      <c r="C933" t="str">
        <f>other_hotels_test!J933</f>
        <v>“Wonderful beautiful hotel”</v>
      </c>
      <c r="D933" t="str">
        <f>Formatted!N933</f>
        <v>Reviewed 22 October 2012</v>
      </c>
      <c r="E933" t="str">
        <f>Formatted!D933</f>
        <v>5 of 5 stars</v>
      </c>
      <c r="F933" t="str">
        <f>Formatted!E933</f>
        <v xml:space="preserve">5 </v>
      </c>
      <c r="G933" t="str">
        <f t="shared" si="14"/>
        <v>143516183</v>
      </c>
      <c r="H933" t="str">
        <f>other_hotels_test!K933</f>
        <v>This is a wonderful hotel to stay. Could not say a bad word about it. Staff very friendly and helpful. Rooms lovely and everything you need. Free wifi. Stunning place to stay. Close to everything. The hop on hop off bus is close. Food very nice.</v>
      </c>
    </row>
    <row r="934" spans="1:8">
      <c r="A934">
        <f>other_hotels_test!A934</f>
        <v>933</v>
      </c>
      <c r="B934" t="str">
        <f>MID(other_hotels_test!F934,FIND("-r",other_hotels_test!F934,1)+2,9)</f>
        <v>143516183</v>
      </c>
      <c r="C934" t="str">
        <f>other_hotels_test!J934</f>
        <v>“I love it!”</v>
      </c>
      <c r="D934" t="str">
        <f>Formatted!N934</f>
        <v>Reviewed 21 October 2012</v>
      </c>
      <c r="E934" t="str">
        <f>Formatted!D934</f>
        <v>5 of 5 stars</v>
      </c>
      <c r="F934" t="str">
        <f>Formatted!E934</f>
        <v xml:space="preserve">5 </v>
      </c>
      <c r="G934" t="str">
        <f t="shared" si="14"/>
        <v>143516183</v>
      </c>
      <c r="H934" t="str">
        <f>other_hotels_test!K934</f>
        <v>If you want some luxury but don't want to spend your whole money in Marina Sands Bay Hotel I recommend this hotel! The room is very cozy and the staff is definitely one from a 5 star hotel!the building is very beautiful and it used to be the old Post Office but completely renovated and you can access the Fullerton Bay through an underpass which connects both buildings. My husband stayed at this hotel several times when he travels on business and it was based on his experience that we decided to stay there during our short vacation.</v>
      </c>
    </row>
    <row r="935" spans="1:8">
      <c r="A935">
        <f>other_hotels_test!A935</f>
        <v>934</v>
      </c>
      <c r="B935" t="str">
        <f>MID(other_hotels_test!F935,FIND("-r",other_hotels_test!F935,1)+2,9)</f>
        <v>157555002</v>
      </c>
      <c r="C935" t="str">
        <f>other_hotels_test!J935</f>
        <v>“Heritage Hotel - Great Location”</v>
      </c>
      <c r="D935" t="str">
        <f>Formatted!N935</f>
        <v>Reviewed 13 April 2013</v>
      </c>
      <c r="E935" t="str">
        <f>Formatted!D935</f>
        <v>4 of 5 stars</v>
      </c>
      <c r="F935" t="str">
        <f>Formatted!E935</f>
        <v xml:space="preserve">4 </v>
      </c>
      <c r="G935" t="str">
        <f t="shared" si="14"/>
        <v>157555002</v>
      </c>
      <c r="H935" t="str">
        <f>other_hotels_test!K935</f>
        <v>I always choose this hotel for it's location. The structure itself being the old Singapore post office is quite impressive however the location is the best in Singapore for personal or business in Singapore. I have stayed here many times but this last was great for 2 reasons - 1) the staff were extremely accommodating upon check in greeted me by name had all my preference in their system and delivered what I indicated I prefer. They even gave me a "rest" room after a red-eye from India to get cleaned up and then allowed us to move when the room was ready. 2) discovery of the connection between the hotel and the Fullerton Bay waterfront via a underground. This is great as it makes it much closer and 2nd I learned I have reciprocity at the pool and gym for the Fullerton Bay and very luxury owned by the same group across the street.</v>
      </c>
    </row>
    <row r="936" spans="1:8">
      <c r="A936">
        <f>other_hotels_test!A936</f>
        <v>935</v>
      </c>
      <c r="B936" t="str">
        <f>MID(other_hotels_test!F936,FIND("-r",other_hotels_test!F936,1)+2,9)</f>
        <v>157555002</v>
      </c>
      <c r="C936" t="str">
        <f>other_hotels_test!J936</f>
        <v>“singapore classic”</v>
      </c>
      <c r="D936" t="str">
        <f>Formatted!N936</f>
        <v>Reviewed 11 April 2013</v>
      </c>
      <c r="E936" t="str">
        <f>Formatted!D936</f>
        <v>5 of 5 stars</v>
      </c>
      <c r="F936" t="str">
        <f>Formatted!E936</f>
        <v xml:space="preserve">5 </v>
      </c>
      <c r="G936" t="str">
        <f t="shared" si="14"/>
        <v>157555002</v>
      </c>
      <c r="H936" t="str">
        <f>other_hotels_test!K936</f>
        <v>excellently maintained "grand old dame"perfect servicerooms relatively smallbut well equippedrestaurant("town") has improvedgreat view from upper floorsstaff very friendlyin the middle of the financial districtclose to tube.</v>
      </c>
    </row>
    <row r="937" spans="1:8">
      <c r="A937">
        <f>other_hotels_test!A937</f>
        <v>936</v>
      </c>
      <c r="B937" t="str">
        <f>MID(other_hotels_test!F937,FIND("-r",other_hotels_test!F937,1)+2,9)</f>
        <v>157555002</v>
      </c>
      <c r="C937" t="str">
        <f>other_hotels_test!J937</f>
        <v>“Excellent Hotel with good service and room with a view”</v>
      </c>
      <c r="D937" t="str">
        <f>Formatted!N937</f>
        <v>Reviewed 10 April 2013</v>
      </c>
      <c r="E937" t="str">
        <f>Formatted!D937</f>
        <v>5 of 5 stars</v>
      </c>
      <c r="F937" t="str">
        <f>Formatted!E937</f>
        <v xml:space="preserve">5 </v>
      </c>
      <c r="G937" t="str">
        <f t="shared" si="14"/>
        <v>157555002</v>
      </c>
      <c r="H937" t="str">
        <f>other_hotels_test!K937</f>
        <v>The service I experienced was good! Overall I like the victorian edwardian look and feel of the hotel and the room had a good view of MBS and the water The location was in the heart of the city and yet also tucked away from the hustle and bustle What I like most: The amenities were great! Love the size of the room and good service! There's a wide selection of pillows (Tempur to buckwheat)! Buffet Breakfast was one of the best I've had in a hotel. What i liked least: nothing I can remember I would go back again!</v>
      </c>
    </row>
    <row r="938" spans="1:8">
      <c r="A938">
        <f>other_hotels_test!A938</f>
        <v>937</v>
      </c>
      <c r="B938" t="str">
        <f>MID(other_hotels_test!F938,FIND("-r",other_hotels_test!F938,1)+2,9)</f>
        <v>157555002</v>
      </c>
      <c r="C938" t="str">
        <f>other_hotels_test!J938</f>
        <v>“Grand hotel with nice staff”</v>
      </c>
      <c r="D938" t="str">
        <f>Formatted!N938</f>
        <v>Reviewed 10 April 2013</v>
      </c>
      <c r="E938" t="str">
        <f>Formatted!D938</f>
        <v>4 of 5 stars</v>
      </c>
      <c r="F938" t="str">
        <f>Formatted!E938</f>
        <v xml:space="preserve">4 </v>
      </c>
      <c r="G938" t="str">
        <f t="shared" si="14"/>
        <v>157555002</v>
      </c>
      <c r="H938" t="str">
        <f>other_hotels_test!K938</f>
        <v>Stayed here for three nights and found it to be very good. My "Heritage" room was clean and comfortable and the bathroom was huge. The main sunken room and bathroom reminded of the rooms at the Venetian. Pool was small and nice and had a very unique view. I thought the staff was very professional and never in your face. I didn't have to wait long for breakfast either. The location was great (very close to the subway). A good place to stay for the convenience and historic factor. I also appreciate that guests can come back and shower in their spa facilities after they check out before their late-night flights leave. Wifi was acceptable for business.</v>
      </c>
    </row>
    <row r="939" spans="1:8">
      <c r="A939">
        <f>other_hotels_test!A939</f>
        <v>938</v>
      </c>
      <c r="B939" t="str">
        <f>MID(other_hotels_test!F939,FIND("-r",other_hotels_test!F939,1)+2,9)</f>
        <v>157555002</v>
      </c>
      <c r="C939" t="str">
        <f>other_hotels_test!J939</f>
        <v>“A real winner”</v>
      </c>
      <c r="D939" t="str">
        <f>Formatted!N939</f>
        <v>Reviewed 10 April 2013</v>
      </c>
      <c r="E939" t="str">
        <f>Formatted!D939</f>
        <v>5 of 5 stars</v>
      </c>
      <c r="F939" t="str">
        <f>Formatted!E939</f>
        <v xml:space="preserve">5 </v>
      </c>
      <c r="G939" t="str">
        <f t="shared" si="14"/>
        <v>157555002</v>
      </c>
      <c r="H939" t="str">
        <f>other_hotels_test!K939</f>
        <v>We just spent three nights pre-cruise at the magnificent Fullerton Hotel in Singapore. After touring the city entirely I am convinced this is the best located hotel in Singapore. Below are some specific categories and thoughts: Location: Superb. It is right on the water with an easy walking bridge on one side to a variety of restaurants and cafes (pedestrian area). Also the cultural museum is over the bridge which has free admission on Saturdays - don't miss it. It is three minutes from the hotel front door. The hop-on/off bus stop is about 20 feet from the door also. You can buy the tickets at the concierge or on the bus itself. The bus will take credit cards. A great way to see the city at your own pace. The hotel views are great and it is in a fantastic area overall. We could not have been more pleased. Taxis are cheap so if you want to get to Orchard Road for shopping it is close and easy as well. The river cruise is also included on the two-day pass for the bus. It is best to do that at night due to the heat and the light show is nice to see that way. Rooms/hotel: Beautifully maintained and immaculate. This truly is a five-star class hotel. The staff are warm and helpful - no arrogant attitudes! The room was an atrium as that was the least expensive. We got a "three nights for two" deal so it actually came in less than the Holiday Inn!! There was no noise whatsoever and I did not hear any neighbors talking etc. Food: The BEST breakfast buffet I've ever seen in many years of travel. Chinese Japanese Indian European...plus all the usual fruits yogurts etc. It was included in the room price. If you paid separate it would be $45.00 pp. Gym: Well-appointed with modern cardio equipment and a separate weight area. Nice and cool with towels provided. Plenty of space and very clean.... The only negative comments we had were the hotel prices for drinks/food. We paid about $24.00 USD for two cups (small) of coffee with NO refills. We found out that you can go down the stairs and across the street underground and you run right into a Starbucks. It is very close. I would not eat or drink at the hotel. You have a wide variety of choices on the waterfront which are in easy walking distance. Yes you can find hotels for less but I would not even consider it if we ever go back. The Fullerton Hotel was really exceptional.</v>
      </c>
    </row>
    <row r="940" spans="1:8">
      <c r="A940">
        <f>other_hotels_test!A940</f>
        <v>939</v>
      </c>
      <c r="B940" t="str">
        <f>MID(other_hotels_test!F940,FIND("-r",other_hotels_test!F940,1)+2,9)</f>
        <v>152922878</v>
      </c>
      <c r="C940" t="str">
        <f>other_hotels_test!J940</f>
        <v>“Luxury and Location”</v>
      </c>
      <c r="D940" t="str">
        <f>Formatted!N940</f>
        <v>Reviewed 24 February 2013</v>
      </c>
      <c r="E940" t="str">
        <f>Formatted!D940</f>
        <v>4 of 5 stars</v>
      </c>
      <c r="F940" t="str">
        <f>Formatted!E940</f>
        <v xml:space="preserve">4 </v>
      </c>
      <c r="G940" t="str">
        <f t="shared" si="14"/>
        <v>152922878</v>
      </c>
      <c r="H940" t="str">
        <f>other_hotels_test!K940</f>
        <v>We were amazed to discover we were staying in this rather wonderful hotel it having been booked by our travel agent rather than being chosen by us. From the moment we arrived it was clear this was a high-end establishment and despite our stay coinciding with New Lunar Year the staff were friendly helpful and attentive. The first room we were allocated wasn't quite suitable but immediately it was changed for us. We overlooked the internal courtyard so it was very quiet. and you certainly couldn't fault the location with Marina Bay on one side and Singapore River on the other The breakfast buffet contained an astonishingly large array of English European and Chinese foods and the staff were always quick to offer more coffee and juice and clear the tables. It was around $50 a head but as it was in with our package we were OK with that - but I certainly wouldn't have paid it otherwise. No breakfast however delicious (and it was) is worth that much money! The Concierege staff were extremely helpful and knowledgeable and nothing seemed too much trouble for them. The only thing which spoiled our experience of the Fullerton was that during the changeover from one room to another my husband's entire allocation of duty-free cigarettes went missing never to be found.</v>
      </c>
    </row>
    <row r="941" spans="1:8">
      <c r="A941">
        <f>other_hotels_test!A941</f>
        <v>940</v>
      </c>
      <c r="B941" t="str">
        <f>MID(other_hotels_test!F941,FIND("-r",other_hotels_test!F941,1)+2,9)</f>
        <v>152922878</v>
      </c>
      <c r="C941" t="str">
        <f>other_hotels_test!J941</f>
        <v>“Fullerton: review”</v>
      </c>
      <c r="D941" t="str">
        <f>Formatted!N941</f>
        <v>Reviewed 22 February 2013</v>
      </c>
      <c r="E941" t="str">
        <f>Formatted!D941</f>
        <v>5 of 5 stars</v>
      </c>
      <c r="F941" t="str">
        <f>Formatted!E941</f>
        <v xml:space="preserve">5 </v>
      </c>
      <c r="G941" t="str">
        <f t="shared" si="14"/>
        <v>152922878</v>
      </c>
      <c r="H941" t="str">
        <f>other_hotels_test!K941</f>
        <v>Fullerton hotel is one of the best hotels in Singaporewith such a prime and beautiful location along the singapore river. The architecture is amazing with the high roofs and beautiful designing it feels like entering a palace. to rooms are spacious and the bathroom luxurious. The hotel staff were very helpful and went extra miles to make our stay comfortable. The best part is the town restaurant along the river with its great view along the singapore river. the price was reasonable for this beautiful memory that the hotel gave us!!</v>
      </c>
    </row>
    <row r="942" spans="1:8">
      <c r="A942">
        <f>other_hotels_test!A942</f>
        <v>941</v>
      </c>
      <c r="B942" t="str">
        <f>MID(other_hotels_test!F942,FIND("-r",other_hotels_test!F942,1)+2,9)</f>
        <v>152922878</v>
      </c>
      <c r="C942" t="str">
        <f>other_hotels_test!J942</f>
        <v>“Nice hotel”</v>
      </c>
      <c r="D942" t="str">
        <f>Formatted!N942</f>
        <v>Reviewed 21 February 2013</v>
      </c>
      <c r="E942" t="str">
        <f>Formatted!D942</f>
        <v>5 of 5 stars</v>
      </c>
      <c r="F942" t="str">
        <f>Formatted!E942</f>
        <v xml:space="preserve">5 </v>
      </c>
      <c r="G942" t="str">
        <f t="shared" si="14"/>
        <v>152922878</v>
      </c>
      <c r="H942" t="str">
        <f>other_hotels_test!K942</f>
        <v>Nice hotel with goutnot very expensiv.The pool is amazing . Straights Club is excellent!But my room is little smal with small window it spoiled the Marina bay view.Chinese restauran is very good and you can have 15 % disscout if you stay in hotel.Parking is free.</v>
      </c>
    </row>
    <row r="943" spans="1:8">
      <c r="A943">
        <f>other_hotels_test!A943</f>
        <v>942</v>
      </c>
      <c r="B943" t="str">
        <f>MID(other_hotels_test!F943,FIND("-r",other_hotels_test!F943,1)+2,9)</f>
        <v>152922878</v>
      </c>
      <c r="C943" t="str">
        <f>other_hotels_test!J943</f>
        <v>“The Heritage Hotel”</v>
      </c>
      <c r="D943" t="str">
        <f>Formatted!N943</f>
        <v>Reviewed 21 February 2013</v>
      </c>
      <c r="E943" t="str">
        <f>Formatted!D943</f>
        <v>4 of 5 stars</v>
      </c>
      <c r="F943" t="str">
        <f>Formatted!E943</f>
        <v xml:space="preserve">4 </v>
      </c>
      <c r="G943" t="str">
        <f t="shared" si="14"/>
        <v>152922878</v>
      </c>
      <c r="H943" t="str">
        <f>other_hotels_test!K943</f>
        <v>So much history here...you end up starring and walking around the lobby and area seeing all the great parts of this hotel. It is high priced...but it is Singapore so it might be about a level above anyway. The rooms were huge and luxurious....bathroom was spacious. The breakfast buffet you end up with so many choices. This is a hotel worth the trip. The staff is attentive and helpful. A great stay.</v>
      </c>
    </row>
    <row r="944" spans="1:8">
      <c r="A944">
        <f>other_hotels_test!A944</f>
        <v>943</v>
      </c>
      <c r="B944" t="str">
        <f>MID(other_hotels_test!F944,FIND("-r",other_hotels_test!F944,1)+2,9)</f>
        <v>152922878</v>
      </c>
      <c r="C944" t="str">
        <f>other_hotels_test!J944</f>
        <v>“Past its best”</v>
      </c>
      <c r="D944" t="str">
        <f>Formatted!N944</f>
        <v>Reviewed 20 February 2013</v>
      </c>
      <c r="E944" t="str">
        <f>Formatted!D944</f>
        <v>3 of 5 stars</v>
      </c>
      <c r="F944" t="str">
        <f>Formatted!E944</f>
        <v xml:space="preserve">3 </v>
      </c>
      <c r="G944" t="str">
        <f t="shared" si="14"/>
        <v>152922878</v>
      </c>
      <c r="H944" t="str">
        <f>other_hotels_test!K944</f>
        <v>Beautiful facade but service was a bit lack lustre in all areas. I would expect more at these price levels. Breakfast was the food highlight but was expensive. This was my second visit but would not return again.</v>
      </c>
    </row>
    <row r="945" spans="1:8">
      <c r="A945">
        <f>other_hotels_test!A945</f>
        <v>944</v>
      </c>
      <c r="B945" t="str">
        <f>MID(other_hotels_test!F945,FIND("-r",other_hotels_test!F945,1)+2,9)</f>
        <v>121982231</v>
      </c>
      <c r="C945" t="str">
        <f>other_hotels_test!J945</f>
        <v>“A stay to remember but.....”</v>
      </c>
      <c r="D945" t="str">
        <f>Formatted!N945</f>
        <v>Reviewed 22 December 2011</v>
      </c>
      <c r="E945" t="str">
        <f>Formatted!D945</f>
        <v>4 of 5 stars</v>
      </c>
      <c r="F945" t="str">
        <f>Formatted!E945</f>
        <v xml:space="preserve">4 </v>
      </c>
      <c r="G945" t="str">
        <f t="shared" si="14"/>
        <v>121982231</v>
      </c>
      <c r="H945" t="str">
        <f>other_hotels_test!K945</f>
        <v>My friends and I organised a small birthday and Christmas party for about 10 pax so we decided to book the Fullerton Suite. We went there a month before our party and scouted the room. It was wonderful. We booked it and requested the room we viewed. However on the day it self the gave us another onewhich had a terrible terrace so we were given the one next to the one we wanted as the staff said the room was booked by a wedding couple months in advance. So later we asked them why they didn't inform us earlier they couldn't give us an answer. After which the manager called us and told us it is the company's policy not to promise rooms to guests and said they had already done us a favour by giving a complimentary extra bed. We later spoke to them again and they changed their story and said the room was undergoing maintenance as we told them we didn't see anyone outside. We then asked if it was possible to give us an extra bed or buffet breakfast due to the inconvenience but were just reminded for the second time by them about the favours which they did for us. However the rest of they stay was fantastic. Since we had food we requested for a table. Also since the gazebo we had didn't have seats we requested for 8 chairs. Not only was the table big but they also we were given banquet chairs. Thus we could actually sit around the table to eat. Also they were helpful to heat up chocolate in a bowl for a fondue we had. When they brought and i told them they actually burnt it they were kind enough to provide us chocolate fondue from their restaurant! The party went well with a wonderful view to look over. They were also helpful in helping us clear the area after the party. Also since we were staying in Fullerton Hotel we could also use the facilities at Fullerton Bay Hotel which has a nicer pool and Jacuzzi. Also our package included Afternoon Tea and Champagne Breakfastwhich were both delectable. The spa however was yet another let down. We thought we might just have a look around. Though the interior and facilities weren't very good the upsetting part was when a staff member started to shouted at us and told us not to go into the main spa area. It have been the fact that we were young but it still didn't justify the need to raise once volume especially in a spa. The overall experience had far too many positive notes to dampen our spirits.The view and the architecture just makes you stop and look so as to absorb all of it. Still it was a stay to remember but you cant over look the hiccups.</v>
      </c>
    </row>
    <row r="946" spans="1:8">
      <c r="A946">
        <f>other_hotels_test!A946</f>
        <v>945</v>
      </c>
      <c r="B946" t="str">
        <f>MID(other_hotels_test!F946,FIND("-r",other_hotels_test!F946,1)+2,9)</f>
        <v>121982231</v>
      </c>
      <c r="C946" t="str">
        <f>other_hotels_test!J946</f>
        <v>“All time classic.”</v>
      </c>
      <c r="D946" t="str">
        <f>Formatted!N946</f>
        <v>Reviewed 20 December 2011</v>
      </c>
      <c r="E946" t="str">
        <f>Formatted!D946</f>
        <v>4 of 5 stars</v>
      </c>
      <c r="F946" t="str">
        <f>Formatted!E946</f>
        <v xml:space="preserve">4 </v>
      </c>
      <c r="G946" t="str">
        <f t="shared" si="14"/>
        <v>121982231</v>
      </c>
      <c r="H946" t="str">
        <f>other_hotels_test!K946</f>
        <v>Fullerton I think is an all time classic. You can hardly go wrong by choosing Fullerton. Location is just great steps away form boat quay the main museums and the CBD. Service is top notch; efficient effective and discrete. I loved so much the cold towel that is handed to you once you enter the hotel! Breakfast is very good with great choices and very good quality. Exterior design is iconic interior public areas are the classic luxury and design in rooms will satisfy most tastes (even my taste that it is attracted more by modern design; in the case of Fullerton classic design works perfect). I have two small issues. 1. I had a Heritage room which is very spacious but the layout is not the best I think. Too much space wasted and all furniture in one part of the room creating empty non-used space. I think you need an interior designer to re-arrange the room. 2. Public spaces are so freezing cold because of excessive air-con. I mean you need a jacket for sure to stay indoors. In all other ways Fullerton is very good and I'll definitely go back.</v>
      </c>
    </row>
    <row r="947" spans="1:8">
      <c r="A947">
        <f>other_hotels_test!A947</f>
        <v>946</v>
      </c>
      <c r="B947" t="str">
        <f>MID(other_hotels_test!F947,FIND("-r",other_hotels_test!F947,1)+2,9)</f>
        <v>121982231</v>
      </c>
      <c r="C947" t="str">
        <f>other_hotels_test!J947</f>
        <v>“super value for money”</v>
      </c>
      <c r="D947" t="str">
        <f>Formatted!N947</f>
        <v>Reviewed 19 December 2011</v>
      </c>
      <c r="E947" t="str">
        <f>Formatted!D947</f>
        <v>5 of 5 stars</v>
      </c>
      <c r="F947" t="str">
        <f>Formatted!E947</f>
        <v xml:space="preserve">5 </v>
      </c>
      <c r="G947" t="str">
        <f t="shared" si="14"/>
        <v>121982231</v>
      </c>
      <c r="H947" t="str">
        <f>other_hotels_test!K947</f>
        <v>I had a wonderful vacation with my baby and family here. the only complaint I have till now is staying for too short! We stayed in Fullerton in the first 2 nights and tried out Sands in the folloiwng 2 nights. Fullerton vs Sands is just like Heaven vs Hell. 1) Fullerton is such an elegant hotel with nice staff nice guests. reviews always say the courtyard rooms are terrible but I am so OK with it it is so quiet and cosy. As per my request for a baby cot it's already ready upon my arrival the room is spacious enough to accomodate it. 2) My visit is in Dec where xmas decoration music and the presence of Santa Claus made the trip more unforgettable. 3) Location was great 4) breakfast was great you may either share your breakfast with birds by sitting next to Singapore River or stay inside 5) Though the pool is not as big as that in Sands it's the pool i have been looking for - quiet &amp; clean Afterall it's defintely a 5 stars hotel. i will defintely come back.</v>
      </c>
    </row>
    <row r="948" spans="1:8">
      <c r="A948">
        <f>other_hotels_test!A948</f>
        <v>947</v>
      </c>
      <c r="B948" t="str">
        <f>MID(other_hotels_test!F948,FIND("-r",other_hotels_test!F948,1)+2,9)</f>
        <v>121982231</v>
      </c>
      <c r="C948" t="str">
        <f>other_hotels_test!J948</f>
        <v>“Luxurious and a proper 5* hotel”</v>
      </c>
      <c r="D948" t="str">
        <f>Formatted!N948</f>
        <v>Reviewed 18 December 2011</v>
      </c>
      <c r="E948" t="str">
        <f>Formatted!D948</f>
        <v>5 of 5 stars</v>
      </c>
      <c r="F948" t="str">
        <f>Formatted!E948</f>
        <v xml:space="preserve">5 </v>
      </c>
      <c r="G948" t="str">
        <f t="shared" si="14"/>
        <v>121982231</v>
      </c>
      <c r="H948" t="str">
        <f>other_hotels_test!K948</f>
        <v>We stayed in the Loft suite for two nights as part of our wedding celebrations with the hotel and we thoroughly enjoyed our stay! The hotel went the extra mile and we were welcomed by tasty chocolate covered strawberries a letter from the general manager in beautiful penmanship and a lovely surprise upstairs in the bedroom (see pic). We even had rose petals provided for in the bathroom! The room was spotless had top-end facilities including a nespresso coffee maker complete with a wide variety of pods and lots of TWG teas and had all the necessities and toiletries one expects at a high end hotel. We ordered in-room dining on the second evening which came on its own table. Food was absolutely great (wagyu beef steak and roast duck) and reasonably priced for the portions received. Service throughout the hotel was perfect and checking out was painless. There's not much more I can say because everything was excellent!</v>
      </c>
    </row>
    <row r="949" spans="1:8">
      <c r="A949">
        <f>other_hotels_test!A949</f>
        <v>948</v>
      </c>
      <c r="B949" t="str">
        <f>MID(other_hotels_test!F949,FIND("-r",other_hotels_test!F949,1)+2,9)</f>
        <v>121982231</v>
      </c>
      <c r="C949" t="str">
        <f>other_hotels_test!J949</f>
        <v>“Always excellent and comfortable”</v>
      </c>
      <c r="D949" t="str">
        <f>Formatted!N949</f>
        <v>Reviewed 17 December 2011</v>
      </c>
      <c r="E949" t="str">
        <f>Formatted!D949</f>
        <v>5 of 5 stars</v>
      </c>
      <c r="F949" t="str">
        <f>Formatted!E949</f>
        <v xml:space="preserve">5 </v>
      </c>
      <c r="G949" t="str">
        <f t="shared" si="14"/>
        <v>121982231</v>
      </c>
      <c r="H949" t="str">
        <f>other_hotels_test!K949</f>
        <v>I visit Singapore several times a year and I stay at the Fullerton Singapore. Same as in the last stay three months ago I felt very comfortable and enjoyed excellent service. The hotel is located close to MRT (Mass Railway Transit) station within three minutes of walk. Access form Changi airport is convenient less than 30 minutes taxi ride. I stayed in a courtyard room. The room was clean and the bed are very comfortable. I enjoyed wide variety of foods in the buffet breakfast. My wife enjoyed SPA in the hotel which located in the 2nd floor of the hotel.</v>
      </c>
    </row>
    <row r="950" spans="1:8">
      <c r="A950">
        <f>other_hotels_test!A950</f>
        <v>949</v>
      </c>
      <c r="B950" t="str">
        <f>MID(other_hotels_test!F950,FIND("-r",other_hotels_test!F950,1)+2,9)</f>
        <v>121457073</v>
      </c>
      <c r="C950" t="str">
        <f>other_hotels_test!J950</f>
        <v>“A few hiccups (a dirty room at first and a crab claw in my Caesar salad) but overall an excellent stay”</v>
      </c>
      <c r="D950" t="str">
        <f>Formatted!N950</f>
        <v>Reviewed 7 December 2011</v>
      </c>
      <c r="E950" t="str">
        <f>Formatted!D950</f>
        <v>5 of 5 stars</v>
      </c>
      <c r="F950" t="str">
        <f>Formatted!E950</f>
        <v xml:space="preserve">5 </v>
      </c>
      <c r="G950" t="str">
        <f t="shared" si="14"/>
        <v>121457073</v>
      </c>
      <c r="H950" t="str">
        <f>other_hotels_test!K950</f>
        <v>Overall we had an excellent stay but with a few hiccups along the way! On arriving our room was dirty. The carpet was covered in hairs and bits of paper so we complained and we were immediately moved to another slightly bigger room. We were sent an apology note and chocolates from the manager and also the head of housekeeping came to our new room to apologise - no hard feelings at all about the dirty room as they responded incredibly quickly were apologetic and dealt with the whole thing very well. The rooms themselves are very comfortable. There is everything you would expect for the price you're paying - bathrobes slippers extensive mini bar toiletries etc. We then dined at the hotel. The food was a good standard although midway through I found a sharp crab claw in my Caesar salad. It could have actually been very dangerous had I swallowed it. Again the staff were very apologetic and gave us a significant discount on the food. The waiter could not apologise enough and I think they were very paniced about the fact that I could have quite easily choked to death and they were going to "launch an investigation". The next day I was very sick with gastroenteritis and we were due out of the hotel at 12. The hotel were amazing - they called us a doctor and let us have the room right into the evening until our flight home complimentary. We felt that this was good customer service and left a not so bitter taste from the previous day. Our sleep quality was actually very poor as there was a marathon in Singapore starting at 5am so music started blasting from a few hundred metres away from 5am and didn't stop until midday. However this isn't a reflection on the hotel and I'm sure they were aggravated by it too! We also visited the pool which has a great view. When staying at the Fullerton you have complimentary access to the facilities of Fullerton Bay (just across the road but you need to take a taxi which the hotel will organise and pay for). At Fullerton Bay there are 2 rooftop jacuzzis overlooking Singapore - I would highly recommend using them as they are fantastic. Overall - rooms are lovely and the staff cannot do enough for you which is the real selling point of this hotel.</v>
      </c>
    </row>
    <row r="951" spans="1:8">
      <c r="A951">
        <f>other_hotels_test!A951</f>
        <v>950</v>
      </c>
      <c r="B951" t="str">
        <f>MID(other_hotels_test!F951,FIND("-r",other_hotels_test!F951,1)+2,9)</f>
        <v>121457073</v>
      </c>
      <c r="C951" t="str">
        <f>other_hotels_test!J951</f>
        <v>“Fantastic Service”</v>
      </c>
      <c r="D951" t="str">
        <f>Formatted!N951</f>
        <v>Reviewed 6 December 2011</v>
      </c>
      <c r="E951" t="str">
        <f>Formatted!D951</f>
        <v>5 of 5 stars</v>
      </c>
      <c r="F951" t="str">
        <f>Formatted!E951</f>
        <v xml:space="preserve">5 </v>
      </c>
      <c r="G951" t="str">
        <f t="shared" si="14"/>
        <v>121457073</v>
      </c>
      <c r="H951" t="str">
        <f>other_hotels_test!K951</f>
        <v>We were booked into a suite at the Fullerton for 6 days commencing 29th September 2011 and were only there for 18 hours when we found out that a family member was gravely ill at home. The staff were nothing short of fantastic especially the Duty Manager at the desk. We were only charged for 2 days and were assisted with finding airline tickets at short notice. They also cancelled other bookings on our behalf that we had in Singapore and offered to provide transport to the airport. We will return as soon as possible and have no hesitation in recommending this Hotel it was expensive but I well worth it.</v>
      </c>
    </row>
    <row r="952" spans="1:8">
      <c r="A952">
        <f>other_hotels_test!A952</f>
        <v>951</v>
      </c>
      <c r="B952" t="str">
        <f>MID(other_hotels_test!F952,FIND("-r",other_hotels_test!F952,1)+2,9)</f>
        <v>121457073</v>
      </c>
      <c r="C952" t="str">
        <f>other_hotels_test!J952</f>
        <v>“Wonderful experience”</v>
      </c>
      <c r="D952" t="str">
        <f>Formatted!N952</f>
        <v>Reviewed 6 December 2011</v>
      </c>
      <c r="E952" t="str">
        <f>Formatted!D952</f>
        <v>5 of 5 stars</v>
      </c>
      <c r="F952" t="str">
        <f>Formatted!E952</f>
        <v xml:space="preserve">5 </v>
      </c>
      <c r="G952" t="str">
        <f t="shared" si="14"/>
        <v>121457073</v>
      </c>
      <c r="H952" t="str">
        <f>other_hotels_test!K952</f>
        <v>Such a lovely hotel; friendly helpful staff. Very comfortable room excellent housekeeping staff concierge and bell desk. Jade Restaurant and the terrace cafe were excellent. We always ate outside regardless of the heat and humidity. We were initially disappointed having arrived at 2am Singapore time and were placed on the top floor (8th floor) and discovered that the room stank of cigarette smoke and the air conditioning units for the entire building were above us and sounded like a truck trundling through our room all night. We were too tired to care but requested to be moved the next morning. We were allocated a lovely quiet smoke free 5th floor room facing the courtyard. The only disappointment I had was the day spa. The treatment I had was one I usually order at every day spa I attend and the one offered at the Fullerton was a little clinical and not terribly relaxing. Unfortunately the shower in the room did not have any hot water so I had to wash the body scrub off under a cold shower. Nevertheless we are planning to return in 2013 with our two daughters for a more complete tour of the delights Singapore has to offer. Thank you very much.</v>
      </c>
    </row>
    <row r="953" spans="1:8">
      <c r="A953">
        <f>other_hotels_test!A953</f>
        <v>952</v>
      </c>
      <c r="B953" t="str">
        <f>MID(other_hotels_test!F953,FIND("-r",other_hotels_test!F953,1)+2,9)</f>
        <v>121457073</v>
      </c>
      <c r="C953" t="str">
        <f>other_hotels_test!J953</f>
        <v>“A Unique Hotel in Singapore”</v>
      </c>
      <c r="D953" t="str">
        <f>Formatted!N953</f>
        <v>Reviewed 5 December 2011</v>
      </c>
      <c r="E953" t="str">
        <f>Formatted!D953</f>
        <v>5 of 5 stars</v>
      </c>
      <c r="F953" t="str">
        <f>Formatted!E953</f>
        <v xml:space="preserve">5 </v>
      </c>
      <c r="G953" t="str">
        <f t="shared" si="14"/>
        <v>121457073</v>
      </c>
      <c r="H953" t="str">
        <f>other_hotels_test!K953</f>
        <v>I went to Singapore in Mid November and stayed two nights there just to meet my husband who was taking a course there. When I was choosing the hotel as usual I read the reviews in TripAdvisor. The highest ranking hotels are either expensive or hotels for executives. I wanted to choose one for relaxation. I also wanted one which was near Marina area. I was about to choose another one when my colleague told me she really wanted to stay in Fullerton next time to visit Singapore. I checked the price not expensive when compared with the other hotels near Marina Bay. When I arrived at Singapore I just rode the MRT to Raffles Place. Oh it was just about 2 to 3 minutes’ walk to the hotel. You will not miss it because it is such a gorgeous colonial style building especially in the evening. When we checked in Miss Barbara did it quickly and promised us to have late check-out because my flight was at 4:30 p.m. Then she accompanied us to our room and showed us the switches and amenities there. The service was really personal. You will surely love the room even though the room has no view (courtyard room). You can just see the atrium of the hotel building. However it has got a very high ceiling to make the room look even bigger. The bathroom is well equipped. What I like most in the room is the tea provided. It is TWG tea a very nice tea. I tried to find the shop but it was closed on Sunday. If you have chance go to the shop which is just at the same MRT station. Don’t miss the breakfast which is served in Town Restaurant. I recommend you to sit outdoors by river. It is not really hot in the early morning. The buffet breakfast serves a wide range of food from Indian to Japanese Western to Chinese. The location of the hotel enables us to go everywhere easily. As the traffic is always busy the best way to go around is to take the MRT. Besides that Lau Pa Sat is just about 10 minutes’ walk. The other night we went to China Town. When we looked at the map we found the place we were was just about 15 minutes’ walk from Lau Pa Sat from where we strolled along the river bank by One Fullerton back to the hotel. It was not tiring at all after the sun set. One drawback is that there is no supermarket nearby. The nearest one is one MRT stop away. I highly recommend this hotel if you want to enjoy a holiday in a wonderful building which is unique in the city.</v>
      </c>
    </row>
    <row r="954" spans="1:8">
      <c r="A954">
        <f>other_hotels_test!A954</f>
        <v>953</v>
      </c>
      <c r="B954" t="str">
        <f>MID(other_hotels_test!F954,FIND("-r",other_hotels_test!F954,1)+2,9)</f>
        <v>121457073</v>
      </c>
      <c r="C954" t="str">
        <f>other_hotels_test!J954</f>
        <v>“Luxury hotel experience”</v>
      </c>
      <c r="D954" t="str">
        <f>Formatted!N954</f>
        <v>Reviewed 5 December 2011</v>
      </c>
      <c r="E954" t="str">
        <f>Formatted!D954</f>
        <v>5 of 5 stars</v>
      </c>
      <c r="F954" t="str">
        <f>Formatted!E954</f>
        <v xml:space="preserve">5 </v>
      </c>
      <c r="G954" t="str">
        <f t="shared" si="14"/>
        <v>121457073</v>
      </c>
      <c r="H954" t="str">
        <f>other_hotels_test!K954</f>
        <v>Despite reading some of the less than complimentary reviews for this 5 star hotel I decided to spend a short weekend getaway &amp; wife birthday celebration at Fullerton hotel. Bingo it was one of the best hotel selection made by me so far. Either the critics were hard to please folks (no offense intended) or there was a significant improvement in managing this hotel. Hotel service - I am impressed with the warm and sincere hospitality shown to my family and I during our stay. A complimentary upgrade to a bay facing room chocolate birthday cake balloons and birthday card addressed to my wife :). A big thank you to the duty manager Justin Phua. We relied on the speedy room services for all our meals. I recommend the mouth watering beef burger which I had for two consecutive lunches. Love the TWG tea sachets - of course again a nice surprise. Room room view and amenities - typical 5 star hotel room and amenities ..... But the view of the day and night bay view from the hotel room was breath-taking. Love the ultra comfortable king size bed - rest inducing bed haha. Infinity pool a tad small but discreet (accessible by hotel guests only). Location of hotel - away from the orchard crowds but still accessible to great makan (dining) areas and shopping belt. Breakfast - typical hotel breakfast buffet. Honestly nothing to shout about - a letdown somewhat. In short I am a Fullerton hotel convert and I look forward my next stay in this wonderful hotel.</v>
      </c>
    </row>
    <row r="955" spans="1:8">
      <c r="A955">
        <f>other_hotels_test!A955</f>
        <v>954</v>
      </c>
      <c r="B955" t="str">
        <f>MID(other_hotels_test!F955,FIND("-r",other_hotels_test!F955,1)+2,9)</f>
        <v>122086916</v>
      </c>
      <c r="C955" t="str">
        <f>other_hotels_test!J955</f>
        <v>“the perfect stopover if you're heading to auz”</v>
      </c>
      <c r="D955" t="str">
        <f>Formatted!N955</f>
        <v>Reviewed 26 December 2011</v>
      </c>
      <c r="E955" t="str">
        <f>Formatted!D955</f>
        <v>4 of 5 stars</v>
      </c>
      <c r="F955" t="str">
        <f>Formatted!E955</f>
        <v xml:space="preserve">4 </v>
      </c>
      <c r="G955" t="str">
        <f t="shared" si="14"/>
        <v>122086916</v>
      </c>
      <c r="H955" t="str">
        <f>other_hotels_test!K955</f>
        <v>this is a clean functional and polished hotel. yes it might be over your budget especially if you're travelling en famille but what treat. my highlights were the starchy crisp linen and the commanding position of the eternity pool from which you can watch boats motoring up and down the Singapore river all day long.</v>
      </c>
    </row>
    <row r="956" spans="1:8">
      <c r="A956">
        <f>other_hotels_test!A956</f>
        <v>955</v>
      </c>
      <c r="B956" t="str">
        <f>MID(other_hotels_test!F956,FIND("-r",other_hotels_test!F956,1)+2,9)</f>
        <v>122086916</v>
      </c>
      <c r="C956" t="str">
        <f>other_hotels_test!J956</f>
        <v>“Does great location beat room comfort?”</v>
      </c>
      <c r="D956" t="str">
        <f>Formatted!N956</f>
        <v>Reviewed 25 December 2011</v>
      </c>
      <c r="E956" t="str">
        <f>Formatted!D956</f>
        <v>3 of 5 stars</v>
      </c>
      <c r="F956" t="str">
        <f>Formatted!E956</f>
        <v xml:space="preserve">3 </v>
      </c>
      <c r="G956" t="str">
        <f t="shared" si="14"/>
        <v>122086916</v>
      </c>
      <c r="H956" t="str">
        <f>other_hotels_test!K956</f>
        <v>Fullerton Hotel has a great location. As a long time fan of Singapore and a frequent traveler to this city nation we wanted to try Fullerton as a change this year from our long time favorite Mandarin Oriental. The minute we stepped into our room (Quay Room on the 4 th floor #467) we noticed a bad smell due to humidity. Our hostess said this was due to the air conditioning being turned off while the room was unoccupied. We turned the air on and settled down. However trouble continued when we decided to take a shower and a nap before dinner. Our room which we requested to be a quiet room when we booked it almost a month ago was facing the river and had a nice view but the noise from the pool area a few floors down made it impossible for us to take a nap. When we called the front desk and reminded our requests for a quiet room and their assurances the response was annoying. The front desk insisted that tbeir manager has checked and that there was no noise in the pool area. Our troubles continued into the evening when the party in the room next to us continued past midnight and we finally had to call the front desk again this time begging them to please do something about the noise so we could get some rest. It was around 1 am when the party finally ended and we were allowed to sleep. This is our second day and we are stuck in the club lounge writing this review instead of taking a nap in our room after spending time in the art museum and walking around town. Our room is too noisy from the pool area below and unfortunately our plans for this four day stay in Singapore this year is ruined due to Fullerton's dishonest assurances about meeting our request for a quiet room. Would we come back to Fullerton next year? The answer is no. Are we happy about the location of the hotel? Yes but if you are not rested what difference does it make to be at a nice location. On a more positive note the breakfast in the club lounge was satisfactory but the lounge is small so be ready to get in line to wait for your turn. The afternoon tea is also satisfactory. The staff is attentive nice and friendly. In conclusion if you are looking for a comfortable room where you can rest after a day out in town (in Singapore which is hot and humid all the time returning to a cool quiet room is ever more important than in any other city) then this is not the place for your next stop in Singapore. When we asked to change our room so that we won't have to face the pool and the river we were told that the rooms facing the ocean are even more noisy due to the traffic.</v>
      </c>
    </row>
    <row r="957" spans="1:8">
      <c r="A957">
        <f>other_hotels_test!A957</f>
        <v>956</v>
      </c>
      <c r="B957" t="str">
        <f>MID(other_hotels_test!F957,FIND("-r",other_hotels_test!F957,1)+2,9)</f>
        <v>122086916</v>
      </c>
      <c r="C957" t="str">
        <f>other_hotels_test!J957</f>
        <v>“Amazing Hotel”</v>
      </c>
      <c r="D957" t="str">
        <f>Formatted!N957</f>
        <v>Reviewed 23 December 2011</v>
      </c>
      <c r="E957" t="str">
        <f>Formatted!D957</f>
        <v>4 of 5 stars</v>
      </c>
      <c r="F957" t="str">
        <f>Formatted!E957</f>
        <v xml:space="preserve">4 </v>
      </c>
      <c r="G957" t="str">
        <f t="shared" si="14"/>
        <v>122086916</v>
      </c>
      <c r="H957" t="str">
        <f>other_hotels_test!K957</f>
        <v>The Fullerton is a great hotel. Really lovely good location near the subway China and India towns. Not far from the Sands also. Staff is helpfull and friendly. Asked for more bottled water and they were right up with the complementary bottles. Rooms are spacious and the bathroom very nice with a large tub and water that was really hot. Its a beautifull old building thats been redone and is very modern inside. Swimming pool isn't that great but the Fullerton Bay across the street has a very nice rooftop pool that is open for both hotels. Internet was free and we got a good deal on the room. A few negs. We asked for a light by the desk to be fixed but it wasn't no breakfast included. But a lot of good restaurants near the hotel.</v>
      </c>
    </row>
    <row r="958" spans="1:8">
      <c r="A958">
        <f>other_hotels_test!A958</f>
        <v>957</v>
      </c>
      <c r="B958" t="str">
        <f>MID(other_hotels_test!F958,FIND("-r",other_hotels_test!F958,1)+2,9)</f>
        <v>122086916</v>
      </c>
      <c r="C958" t="str">
        <f>other_hotels_test!J958</f>
        <v>“Elegant”</v>
      </c>
      <c r="D958" t="str">
        <f>Formatted!N958</f>
        <v>Reviewed 23 December 2011</v>
      </c>
      <c r="E958" t="str">
        <f>Formatted!D958</f>
        <v>5 of 5 stars</v>
      </c>
      <c r="F958" t="str">
        <f>Formatted!E958</f>
        <v xml:space="preserve">5 </v>
      </c>
      <c r="G958" t="str">
        <f t="shared" si="14"/>
        <v>122086916</v>
      </c>
      <c r="H958" t="str">
        <f>other_hotels_test!K958</f>
        <v>We arrived at the Fullerton to the sound of a live mini orchestra playing on an upper floor in the main foyer which set the atmosphere for our 3-night stay. We stayed in a Quay room which has a balcony overlooking Boat Quay .Breakfast was included in our package and this was excellent serving a wide range of International food. Service is unobtrusive and efficient. The hotel is a short walk from lots of bars and restaurants and only minutes away from the MRT.</v>
      </c>
    </row>
    <row r="959" spans="1:8">
      <c r="A959">
        <f>other_hotels_test!A959</f>
        <v>958</v>
      </c>
      <c r="B959" t="str">
        <f>MID(other_hotels_test!F959,FIND("-r",other_hotels_test!F959,1)+2,9)</f>
        <v>122086916</v>
      </c>
      <c r="C959" t="str">
        <f>other_hotels_test!J959</f>
        <v>“not bad sums it up”</v>
      </c>
      <c r="D959" t="str">
        <f>Formatted!N959</f>
        <v>Reviewed 23 December 2011</v>
      </c>
      <c r="E959" t="str">
        <f>Formatted!D959</f>
        <v>4 of 5 stars</v>
      </c>
      <c r="F959" t="str">
        <f>Formatted!E959</f>
        <v xml:space="preserve">4 </v>
      </c>
      <c r="G959" t="str">
        <f t="shared" si="14"/>
        <v>122086916</v>
      </c>
      <c r="H959" t="str">
        <f>other_hotels_test!K959</f>
        <v>not one of the best hotels i have been to and a bit old fashion style hotel. rooms are very old style too so if this is your thing then fine. used to be the government post office if you dont already know from research. good location in marine bay though.</v>
      </c>
    </row>
    <row r="960" spans="1:8">
      <c r="A960">
        <f>other_hotels_test!A960</f>
        <v>959</v>
      </c>
      <c r="B960" t="str">
        <f>MID(other_hotels_test!F960,FIND("-r",other_hotels_test!F960,1)+2,9)</f>
        <v>121728554</v>
      </c>
      <c r="C960" t="str">
        <f>other_hotels_test!J960</f>
        <v>“Grand luxury”</v>
      </c>
      <c r="D960" t="str">
        <f>Formatted!N960</f>
        <v>Reviewed 14 December 2011</v>
      </c>
      <c r="E960" t="str">
        <f>Formatted!D960</f>
        <v>5 of 5 stars</v>
      </c>
      <c r="F960" t="str">
        <f>Formatted!E960</f>
        <v xml:space="preserve">5 </v>
      </c>
      <c r="G960" t="str">
        <f t="shared" si="14"/>
        <v>121728554</v>
      </c>
      <c r="H960" t="str">
        <f>other_hotels_test!K960</f>
        <v>First time staying here and was very impressed wish it was longer than just one night. Not only it is a beautiful hotel the service I received was definitely 5 star. First of all when I got off the plane and claimed my bag I was horrified to find white wet paint all over it. Not only would the airline not do anything but it would not come off when I tried to wipe it off. When I got to the hotel I asked the bellhops if anything could be done and about 20 minutes later they delivered the bag to me with almost all of it gone I was so happy. Room service also came with welcome fruit upon arrival. I noticed in a brochure that they would arrange transportation to Fullerton Bay so I asked and they paid for a cab for me to go check out the Fullerton Bay (which is extremely nice). I didn't know at the time that it was so close and you can walk to it via enclosed underpass from One Fullerton otherwise I would have just walked. But the bellman was very gracious and didn't tell me I could just walk there. Overall 5 star service all around. I booked a Courtyard room with an atrium view. However there was no view at all the only windows were 3 small box windows way high up on the wall. Hardly any natural light. This did not bother me since I arrived around 6pm and was flying out the next day before dawn. But if I stayed longer it would and next time for longer stays I would book a room with an outdoor window. Everything else was great though very large room much bigger than standard size rooms comfortable great large bathroom with two entryways separate tub and shower separate water closet all the amenities. Pool was also great and very scenic even though its kinda small and no whirlpool. For food I had room service which was good and I also did the chocolate buffet which was very good also however it was $48 plus tax which is more expensive than Marina Bay Sands' buffet and they have more items. Tart from the Cake Boutique was delicious. Overall loved it and would definitely stay here again or at Fullerton Bay.</v>
      </c>
    </row>
    <row r="961" spans="1:8">
      <c r="A961">
        <f>other_hotels_test!A961</f>
        <v>960</v>
      </c>
      <c r="B961" t="str">
        <f>MID(other_hotels_test!F961,FIND("-r",other_hotels_test!F961,1)+2,9)</f>
        <v>121728554</v>
      </c>
      <c r="C961" t="str">
        <f>other_hotels_test!J961</f>
        <v>“Excellent service in a beautiful hotel”</v>
      </c>
      <c r="D961" t="str">
        <f>Formatted!N961</f>
        <v>Reviewed 14 December 2011</v>
      </c>
      <c r="E961" t="str">
        <f>Formatted!D961</f>
        <v>5 of 5 stars</v>
      </c>
      <c r="F961" t="str">
        <f>Formatted!E961</f>
        <v xml:space="preserve">5 </v>
      </c>
      <c r="G961" t="str">
        <f t="shared" si="14"/>
        <v>121728554</v>
      </c>
      <c r="H961" t="str">
        <f>other_hotels_test!K961</f>
        <v>I had a wonderful weekend at the Fullerton. No negative remarks whatsoever to mention. The staff were exceptional in looking after our every need. The room was beautiful and the location is very central. Highly recommended.</v>
      </c>
    </row>
    <row r="962" spans="1:8">
      <c r="A962">
        <f>other_hotels_test!A962</f>
        <v>961</v>
      </c>
      <c r="B962" t="str">
        <f>MID(other_hotels_test!F962,FIND("-r",other_hotels_test!F962,1)+2,9)</f>
        <v>121728554</v>
      </c>
      <c r="C962" t="str">
        <f>other_hotels_test!J962</f>
        <v>“Great hotel and location and worth stating here!”</v>
      </c>
      <c r="D962" t="str">
        <f>Formatted!N962</f>
        <v>Reviewed 14 December 2011</v>
      </c>
      <c r="E962" t="str">
        <f>Formatted!D962</f>
        <v>4 of 5 stars</v>
      </c>
      <c r="F962" t="str">
        <f>Formatted!E962</f>
        <v xml:space="preserve">4 </v>
      </c>
      <c r="G962" t="str">
        <f>B962</f>
        <v>121728554</v>
      </c>
      <c r="H962" t="str">
        <f>other_hotels_test!K962</f>
        <v>The Fullerton Hotel is in a great location to explore Singapore with all the amenities you need nearby. The service is good and the breakfast is great. The rooms are quiet to ensure a pleasant sleep and the open air pool gives a relaxing feel. I would stay here again.</v>
      </c>
    </row>
    <row r="963" spans="1:8">
      <c r="A963">
        <f>other_hotels_test!A963</f>
        <v>962</v>
      </c>
      <c r="B963" t="str">
        <f>MID(other_hotels_test!F963,FIND("-r",other_hotels_test!F963,1)+2,9)</f>
        <v>121728554</v>
      </c>
      <c r="C963" t="str">
        <f>other_hotels_test!J963</f>
        <v>“fabulous position and service in singapore”</v>
      </c>
      <c r="D963" t="str">
        <f>Formatted!N963</f>
        <v>Reviewed 13 December 2011</v>
      </c>
      <c r="E963" t="str">
        <f>Formatted!D963</f>
        <v>4 of 5 stars</v>
      </c>
      <c r="F963" t="str">
        <f>Formatted!E963</f>
        <v xml:space="preserve">4 </v>
      </c>
      <c r="G963" t="str">
        <f t="shared" ref="G963:G1025" si="15">B963</f>
        <v>121728554</v>
      </c>
      <c r="H963" t="str">
        <f>other_hotels_test!K963</f>
        <v>we stopped here for a single night insingapore. Room onthe club floor with a view of the river. we were impressed that the room was ready when we arrived at around 10.30 and we were able to enjoy the buffet breakfast on the club floor (served til 11). Our room had a great view of the river and cavanagh bridge it was not huge but nicely appointed with a lovely bathroom. The club lounge (4th floor) just along form our room had great service but was a bit disappointing as regards the view - there is a v thick bar accros the window such that when you are sitting at the tables you cant actually see the view out which is a bit odd. The pool is nice but small but the position is fantastic - right alongside the river. We ate out ( we did fancy the lighthouse restaurtant in the hotel but it was fully booked - so book ahead if you are stopping on a staurday night). The hotel recommended a restaurant just round the corner (onthe basis of our preferences for the evening) - St julien - and it was just right - although expensive. The position of the hotel is great for exploring the city and the staff were universially helpful. The breakfast buffet in the main restaurant was good although not spectacular ( the Shangri la is better) but the setting is great. The foyer/courtyard area is awesome. although there was an odd polish sort of smell which we couldnt decide if it was some kind of room perfume or not.</v>
      </c>
    </row>
    <row r="964" spans="1:8">
      <c r="A964">
        <f>other_hotels_test!A964</f>
        <v>963</v>
      </c>
      <c r="B964" t="str">
        <f>MID(other_hotels_test!F964,FIND("-r",other_hotels_test!F964,1)+2,9)</f>
        <v>121728554</v>
      </c>
      <c r="C964" t="str">
        <f>other_hotels_test!J964</f>
        <v>“First class hotel with exceptional service”</v>
      </c>
      <c r="D964" t="str">
        <f>Formatted!N964</f>
        <v>Reviewed 12 December 2011</v>
      </c>
      <c r="E964" t="str">
        <f>Formatted!D964</f>
        <v>5 of 5 stars</v>
      </c>
      <c r="F964" t="str">
        <f>Formatted!E964</f>
        <v xml:space="preserve">5 </v>
      </c>
      <c r="G964" t="str">
        <f t="shared" si="15"/>
        <v>121728554</v>
      </c>
      <c r="H964" t="str">
        <f>other_hotels_test!K964</f>
        <v>This was our second stay at The Fullerton Hotel and we're already planning our third! I would highly recommend checking into The Straits Club which allows guests to enjoy complimentary Afternoon Tea and early evening drinks/canapes which makes the stay feel really special. But one of the best things about this hotel (aside from the building location horizon pool overlooking the river beautiful Lighthouse Restaurant rooftop bar overlooking the marina...) is the staff! Everyone was so wonderful and friendly it was a real joy to stay in such a well run hotel. The stars of the holiday were The Straits Club team who were just fantastic. They helped us with everything from surprises for my husband's birthday to restaurant bookings and really useful advice when deciding what to do in Singapore...faultless. I can't wait to go back!</v>
      </c>
    </row>
    <row r="965" spans="1:8">
      <c r="A965">
        <f>other_hotels_test!A965</f>
        <v>964</v>
      </c>
      <c r="B965" t="str">
        <f>MID(other_hotels_test!F965,FIND("-r",other_hotels_test!F965,1)+2,9)</f>
        <v>121723224</v>
      </c>
      <c r="C965" t="str">
        <f>other_hotels_test!J965</f>
        <v>“Great hotel and location and worth stating here!”</v>
      </c>
      <c r="D965" t="str">
        <f>Formatted!N965</f>
        <v>Reviewed 14 December 2011</v>
      </c>
      <c r="E965" t="str">
        <f>Formatted!D965</f>
        <v>4 of 5 stars</v>
      </c>
      <c r="F965" t="str">
        <f>Formatted!E965</f>
        <v xml:space="preserve">4 </v>
      </c>
      <c r="G965" t="str">
        <f t="shared" si="15"/>
        <v>121723224</v>
      </c>
      <c r="H965" t="str">
        <f>other_hotels_test!K965</f>
        <v>The Fullerton Hotel is in a great location to explore Singapore with all the amenities you need nearby. The service is good and the breakfast is great. The rooms are quiet to ensure a pleasant sleep and the open air pool gives a relaxing feel. I would stay here again.</v>
      </c>
    </row>
    <row r="966" spans="1:8">
      <c r="A966">
        <f>other_hotels_test!A966</f>
        <v>965</v>
      </c>
      <c r="B966" t="str">
        <f>MID(other_hotels_test!F966,FIND("-r",other_hotels_test!F966,1)+2,9)</f>
        <v>121723224</v>
      </c>
      <c r="C966" t="str">
        <f>other_hotels_test!J966</f>
        <v>“fabulous position and service in singapore”</v>
      </c>
      <c r="D966" t="str">
        <f>Formatted!N966</f>
        <v>Reviewed 13 December 2011</v>
      </c>
      <c r="E966" t="str">
        <f>Formatted!D966</f>
        <v>4 of 5 stars</v>
      </c>
      <c r="F966" t="str">
        <f>Formatted!E966</f>
        <v xml:space="preserve">4 </v>
      </c>
      <c r="G966" t="str">
        <f t="shared" si="15"/>
        <v>121723224</v>
      </c>
      <c r="H966" t="str">
        <f>other_hotels_test!K966</f>
        <v>we stopped here for a single night insingapore. Room onthe club floor with a view of the river. we were impressed that the room was ready when we arrived at around 10.30 and we were able to enjoy the buffet breakfast on the club floor (served til 11). Our room had a great view of the river and cavanagh bridge it was not huge but nicely appointed with a lovely bathroom. The club lounge (4th floor) just along form our room had great service but was a bit disappointing as regards the view - there is a v thick bar accros the window such that when you are sitting at the tables you cant actually see the view out which is a bit odd. The pool is nice but small but the position is fantastic - right alongside the river. We ate out ( we did fancy the lighthouse restaurtant in the hotel but it was fully booked - so book ahead if you are stopping on a staurday night). The hotel recommended a restaurant just round the corner (onthe basis of our preferences for the evening) - St julien - and it was just right - although expensive. The position of the hotel is great for exploring the city and the staff were universially helpful. The breakfast buffet in the main restaurant was good although not spectacular ( the Shangri la is better) but the setting is great. The foyer/courtyard area is awesome. although there was an odd polish sort of smell which we couldnt decide if it was some kind of room perfume or not.</v>
      </c>
    </row>
    <row r="967" spans="1:8">
      <c r="A967">
        <f>other_hotels_test!A967</f>
        <v>966</v>
      </c>
      <c r="B967" t="str">
        <f>MID(other_hotels_test!F967,FIND("-r",other_hotels_test!F967,1)+2,9)</f>
        <v>121723224</v>
      </c>
      <c r="C967" t="str">
        <f>other_hotels_test!J967</f>
        <v>“First class hotel with exceptional service”</v>
      </c>
      <c r="D967" t="str">
        <f>Formatted!N967</f>
        <v>Reviewed 12 December 2011</v>
      </c>
      <c r="E967" t="str">
        <f>Formatted!D967</f>
        <v>5 of 5 stars</v>
      </c>
      <c r="F967" t="str">
        <f>Formatted!E967</f>
        <v xml:space="preserve">5 </v>
      </c>
      <c r="G967" t="str">
        <f t="shared" si="15"/>
        <v>121723224</v>
      </c>
      <c r="H967" t="str">
        <f>other_hotels_test!K967</f>
        <v>This was our second stay at The Fullerton Hotel and we're already planning our third! I would highly recommend checking into The Straits Club which allows guests to enjoy complimentary Afternoon Tea and early evening drinks/canapes which makes the stay feel really special. But one of the best things about this hotel (aside from the building location horizon pool overlooking the river beautiful Lighthouse Restaurant rooftop bar overlooking the marina...) is the staff! Everyone was so wonderful and friendly it was a real joy to stay in such a well run hotel. The stars of the holiday were The Straits Club team who were just fantastic. They helped us with everything from surprises for my husband's birthday to restaurant bookings and really useful advice when deciding what to do in Singapore...faultless. I can't wait to go back!</v>
      </c>
    </row>
    <row r="968" spans="1:8">
      <c r="A968">
        <f>other_hotels_test!A968</f>
        <v>967</v>
      </c>
      <c r="B968" t="str">
        <f>MID(other_hotels_test!F968,FIND("-r",other_hotels_test!F968,1)+2,9)</f>
        <v>121723224</v>
      </c>
      <c r="C968" t="str">
        <f>other_hotels_test!J968</f>
        <v>“All there”</v>
      </c>
      <c r="D968" t="str">
        <f>Formatted!N968</f>
        <v>Reviewed 8 December 2011</v>
      </c>
      <c r="E968" t="str">
        <f>Formatted!D968</f>
        <v>5 of 5 stars</v>
      </c>
      <c r="F968" t="str">
        <f>Formatted!E968</f>
        <v xml:space="preserve">5 </v>
      </c>
      <c r="G968" t="str">
        <f t="shared" si="15"/>
        <v>121723224</v>
      </c>
      <c r="H968" t="str">
        <f>other_hotels_test!K968</f>
        <v>Singapore is a great Citi per se... if you add charme elegance great service perfect location and super food what you want more ? Lobby is fantastic front desk reception fast and friendly i was in my room in 5 minutes the room is not too big but spacious enough very well organized and with all amenities you expect from high rated (and costly) Hotel bathroom big and very clean. The buffet breakfast is just amazing and the restaurants (try Jade Restaurant at Lobby Level) are really outstanding with really fair prices (all u can eat cantonese style for 55 S$).. Overall i recommend it and surely i wil be going back there. Ciaoooo</v>
      </c>
    </row>
    <row r="969" spans="1:8">
      <c r="A969">
        <f>other_hotels_test!A969</f>
        <v>968</v>
      </c>
      <c r="B969" t="str">
        <f>MID(other_hotels_test!F969,FIND("-r",other_hotels_test!F969,1)+2,9)</f>
        <v>121723224</v>
      </c>
      <c r="C969" t="str">
        <f>other_hotels_test!J969</f>
        <v>“Ideal Business hotel in perfect location”</v>
      </c>
      <c r="D969" t="str">
        <f>Formatted!N969</f>
        <v>Reviewed 7 December 2011</v>
      </c>
      <c r="E969" t="str">
        <f>Formatted!D969</f>
        <v>5 of 5 stars</v>
      </c>
      <c r="F969" t="str">
        <f>Formatted!E969</f>
        <v xml:space="preserve">5 </v>
      </c>
      <c r="G969" t="str">
        <f t="shared" si="15"/>
        <v>121723224</v>
      </c>
      <c r="H969" t="str">
        <f>other_hotels_test!K969</f>
        <v>I spent a considerable time in The Fullerton during an extended business trip in Singapore. This is a top quality establishment which is well run. The level of service is a highlight as is the magnificent building and location. A true 5 star experience.</v>
      </c>
    </row>
    <row r="970" spans="1:8">
      <c r="A970">
        <f>other_hotels_test!A970</f>
        <v>969</v>
      </c>
      <c r="B970" t="str">
        <f>MID(other_hotels_test!F970,FIND("-r",other_hotels_test!F970,1)+2,9)</f>
        <v>121325858</v>
      </c>
      <c r="C970" t="str">
        <f>other_hotels_test!J970</f>
        <v>“Great if expensive stay”</v>
      </c>
      <c r="D970" t="str">
        <f>Formatted!N970</f>
        <v>Reviewed 3 December 2011</v>
      </c>
      <c r="E970" t="str">
        <f>Formatted!D970</f>
        <v>4 of 5 stars</v>
      </c>
      <c r="F970" t="str">
        <f>Formatted!E970</f>
        <v xml:space="preserve">4 </v>
      </c>
      <c r="G970" t="str">
        <f t="shared" si="15"/>
        <v>121325858</v>
      </c>
      <c r="H970" t="str">
        <f>other_hotels_test!K970</f>
        <v>I stayed at the Fullerton over the weekend in November 2011. The location couldn't be better and since I had only a few days in town i wanted to be central. The hotel had a deal for teh weekend - 2 nights for the price of 1 which made it palatable. The hotel itself is beautiful service great and the rooms fantastic. If you have the means then the Fullerton is a great choice.</v>
      </c>
    </row>
    <row r="971" spans="1:8">
      <c r="A971">
        <f>other_hotels_test!A971</f>
        <v>970</v>
      </c>
      <c r="B971" t="str">
        <f>MID(other_hotels_test!F971,FIND("-r",other_hotels_test!F971,1)+2,9)</f>
        <v>121325858</v>
      </c>
      <c r="C971" t="str">
        <f>other_hotels_test!J971</f>
        <v>“4 Night stay in the expensive fullerton hotel”</v>
      </c>
      <c r="D971" t="str">
        <f>Formatted!N971</f>
        <v>Reviewed 1 December 2011</v>
      </c>
      <c r="E971" t="str">
        <f>Formatted!D971</f>
        <v>4 of 5 stars</v>
      </c>
      <c r="F971" t="str">
        <f>Formatted!E971</f>
        <v xml:space="preserve">4 </v>
      </c>
      <c r="G971" t="str">
        <f t="shared" si="15"/>
        <v>121325858</v>
      </c>
      <c r="H971" t="str">
        <f>other_hotels_test!K971</f>
        <v>I went to Singapore on a business trip and stayed here at the advice of my good friends. I found the location and food great but it was extremely expensive and the hotel itself was old. The service was far from 5 star and many of the people at the front desk were cold and not willing to help. But there were a few very helpful staff and the business center amenities were excellent.</v>
      </c>
    </row>
    <row r="972" spans="1:8">
      <c r="A972">
        <f>other_hotels_test!A972</f>
        <v>971</v>
      </c>
      <c r="B972" t="str">
        <f>MID(other_hotels_test!F972,FIND("-r",other_hotels_test!F972,1)+2,9)</f>
        <v>121325858</v>
      </c>
      <c r="C972" t="str">
        <f>other_hotels_test!J972</f>
        <v>“Good business hotel in the Singapore CBD”</v>
      </c>
      <c r="D972" t="str">
        <f>Formatted!N972</f>
        <v>Reviewed 30 November 2011</v>
      </c>
      <c r="E972" t="str">
        <f>Formatted!D972</f>
        <v>4 of 5 stars</v>
      </c>
      <c r="F972" t="str">
        <f>Formatted!E972</f>
        <v xml:space="preserve">4 </v>
      </c>
      <c r="G972" t="str">
        <f t="shared" si="15"/>
        <v>121325858</v>
      </c>
      <c r="H972" t="str">
        <f>other_hotels_test!K972</f>
        <v>My company held a client event here in Ballroom 2 and all of our team and most of our delegates stayed at the hotel. The staff were fantastic and although I was given a room with an internal view the space was very nice and spacious for Singapore. There are a good number of facilities internally and informal meeting venues as well as an excellent ballroom space. The banquet staff couldn't have been more helpful although the more junior members did makes some small errors however the senior staff were all on the ball. We used a couple of the ballrooms with different sizes and the Straits Room on the 4th floor for a number of events and it was well received except for the food which my colleagues thought was slightly below expectations. Next year we would consider having the event here again but would need to review the food in advance.</v>
      </c>
    </row>
    <row r="973" spans="1:8">
      <c r="A973">
        <f>other_hotels_test!A973</f>
        <v>972</v>
      </c>
      <c r="B973" t="str">
        <f>MID(other_hotels_test!F973,FIND("-r",other_hotels_test!F973,1)+2,9)</f>
        <v>121325858</v>
      </c>
      <c r="C973" t="str">
        <f>other_hotels_test!J973</f>
        <v>“Love this hotel visit after visit”</v>
      </c>
      <c r="D973" t="str">
        <f>Formatted!N973</f>
        <v>Reviewed 30 November 2011</v>
      </c>
      <c r="E973" t="str">
        <f>Formatted!D973</f>
        <v>5 of 5 stars</v>
      </c>
      <c r="F973" t="str">
        <f>Formatted!E973</f>
        <v xml:space="preserve">5 </v>
      </c>
      <c r="G973" t="str">
        <f t="shared" si="15"/>
        <v>121325858</v>
      </c>
      <c r="H973" t="str">
        <f>other_hotels_test!K973</f>
        <v>Great location great view (if you ask for it/upgrade) of the bay. The property is luxurious and spacious. Rooms are high tech (lighting console control etc). Great bar (Post Bar) for locals and visitors alike. Business: This is a place I would either stay at or entertain clients at and they always loved the choice. Not far from any of the business areas and most are within walking distance (minus SunTec area). Tourist: wonderful peaceful hotel yet right in the middle of it all. Walking distance to tourist locations. Can't say enough good things about it. Always look forward to visits here when I'm in Singapore.</v>
      </c>
    </row>
    <row r="974" spans="1:8">
      <c r="A974">
        <f>other_hotels_test!A974</f>
        <v>973</v>
      </c>
      <c r="B974" t="str">
        <f>MID(other_hotels_test!F974,FIND("-r",other_hotels_test!F974,1)+2,9)</f>
        <v>121325858</v>
      </c>
      <c r="C974" t="str">
        <f>other_hotels_test!J974</f>
        <v>“Interesting room options.....?”</v>
      </c>
      <c r="D974" t="str">
        <f>Formatted!N974</f>
        <v>Reviewed 29 November 2011</v>
      </c>
      <c r="E974" t="str">
        <f>Formatted!D974</f>
        <v>3 of 5 stars</v>
      </c>
      <c r="F974" t="str">
        <f>Formatted!E974</f>
        <v xml:space="preserve">3 </v>
      </c>
      <c r="G974" t="str">
        <f t="shared" si="15"/>
        <v>121325858</v>
      </c>
      <c r="H974" t="str">
        <f>other_hotels_test!K974</f>
        <v>We arrived late into Singapore and obviously went straight to the hotel and straight to bed. When we woke up the next morning we went to open the curtains to find that our room looked directly onto the hotel restaurant with no natural light and rooms looking directly into ours. For myself personally no natural light is a dfeal breaker and went down and expressed this in a kind manner and was tod that I would need to upgrade to the next level to get a window with natural light dissapointed but willing to cough up the extra $$$. We moved to a smaller room with a view and a small terrace which was a much more practical layout and I was happy. I would definitley not book this hotel unless I was guaranteed a room with light? The service was good the chinese restaurant was good post bar was quite good the service could be improved as I sat outside and had to continually attract waiters from inside. Good wifi small but functional pool and good location to the business district and Clarke Quay. Over 5.5/10.</v>
      </c>
    </row>
    <row r="975" spans="1:8">
      <c r="A975">
        <f>other_hotels_test!A975</f>
        <v>974</v>
      </c>
      <c r="B975" t="str">
        <f>MID(other_hotels_test!F975,FIND("-r",other_hotels_test!F975,1)+2,9)</f>
        <v>122132521</v>
      </c>
      <c r="C975" t="str">
        <f>other_hotels_test!J975</f>
        <v>“Extraordinary service old world charm”</v>
      </c>
      <c r="D975" t="str">
        <f>Formatted!N975</f>
        <v>Reviewed 27 December 2011</v>
      </c>
      <c r="E975" t="str">
        <f>Formatted!D975</f>
        <v>5 of 5 stars</v>
      </c>
      <c r="F975" t="str">
        <f>Formatted!E975</f>
        <v xml:space="preserve">5 </v>
      </c>
      <c r="G975" t="str">
        <f t="shared" si="15"/>
        <v>122132521</v>
      </c>
      <c r="H975" t="str">
        <f>other_hotels_test!K975</f>
        <v>The Fullerton is a city landmark centrally located near entertainment museums and other attractions in the heart of Singapore. The hotel is elegant and the service is exceptional. My room was well appointed modern and exquisitely comfortable. The room's bathroom had a contemporary tub as well as a shower with glass walls. It was a courtyard room meaning that it had a window to the inside of the hotel rather than to the exterior. It was thus very quiet with no street noise; however if a view is important to you then reserve an outer room. The staff was extremely attentive helpful and efficient. Afternoon tea was a delight--but be sure to reserve a table in advance. During the Christmas season the hotel was adorned with special holiday decorations while a piano in the lobby played Christmas carols. The hotel pool is small so don't expect much there. The food was excellent and I was especially partial to the cheesecake. All in all the Fullerton is a special and charming place to stay.</v>
      </c>
    </row>
    <row r="976" spans="1:8">
      <c r="A976">
        <f>other_hotels_test!A976</f>
        <v>975</v>
      </c>
      <c r="B976" t="str">
        <f>MID(other_hotels_test!F976,FIND("-r",other_hotels_test!F976,1)+2,9)</f>
        <v>122132521</v>
      </c>
      <c r="C976" t="str">
        <f>other_hotels_test!J976</f>
        <v>“Excellent service but the rooms look dated”</v>
      </c>
      <c r="D976" t="str">
        <f>Formatted!N976</f>
        <v>Reviewed 27 December 2011</v>
      </c>
      <c r="E976" t="str">
        <f>Formatted!D976</f>
        <v>4 of 5 stars</v>
      </c>
      <c r="F976" t="str">
        <f>Formatted!E976</f>
        <v xml:space="preserve">4 </v>
      </c>
      <c r="G976" t="str">
        <f t="shared" si="15"/>
        <v>122132521</v>
      </c>
      <c r="H976" t="str">
        <f>other_hotels_test!K976</f>
        <v>New hotels are always coming up in Singapore. Fullerton has managed to maintain a very high quality of service. Staff are always willing to assist and food is great. It's not cheap by any means. Fullerton Bay and other modern hotels offer better rooms and hence Fullerton would need to up the game in terms of upgrading rooms.</v>
      </c>
    </row>
    <row r="977" spans="1:8">
      <c r="A977">
        <f>other_hotels_test!A977</f>
        <v>976</v>
      </c>
      <c r="B977" t="str">
        <f>MID(other_hotels_test!F977,FIND("-r",other_hotels_test!F977,1)+2,9)</f>
        <v>122132521</v>
      </c>
      <c r="C977" t="str">
        <f>other_hotels_test!J977</f>
        <v>“Great ancient hotel.”</v>
      </c>
      <c r="D977" t="str">
        <f>Formatted!N977</f>
        <v>Reviewed 27 December 2011</v>
      </c>
      <c r="E977" t="str">
        <f>Formatted!D977</f>
        <v>4 of 5 stars</v>
      </c>
      <c r="F977" t="str">
        <f>Formatted!E977</f>
        <v xml:space="preserve">4 </v>
      </c>
      <c r="G977" t="str">
        <f t="shared" si="15"/>
        <v>122132521</v>
      </c>
      <c r="H977" t="str">
        <f>other_hotels_test!K977</f>
        <v>I never have a single thought to stay in ancient hotel like this one but the experience was wonderful. After read some articles from internet i realized that it was built in year 1928 as General Post Office and Exchange building. First impression: - Very high ceiling like the old cathedral. - Nice ambient and very lovely fragrance in the air. - Check in counter is somewhat "hiding" and you'll need someone to point you the direction if it is your first time been here. - Check in process was so quick that took only 3 mins. - The receptionist show me the way to elevator personally and greet me a pleasant stay. I never got this experience in all others 5-star hotel. Maybe this is exceptional? No idea. Room: - Not very spacious in term of size but again ceiling. High ceiling make you feel bigger room. - My room (5th Floors) was facing inner garden (can actually look down to the check in counter and lounge area). Not as good as city view but acceptable. Attraction: - Anything within 5 mins walk from the hotel. - Super convenient banking facilities ie: HSBC Standard Chartered and so on within 10 mins walking distance. Conclusion: Very nice for business trip and every penny worth it.</v>
      </c>
    </row>
    <row r="978" spans="1:8">
      <c r="A978">
        <f>other_hotels_test!A978</f>
        <v>977</v>
      </c>
      <c r="B978" t="str">
        <f>MID(other_hotels_test!F978,FIND("-r",other_hotels_test!F978,1)+2,9)</f>
        <v>122132521</v>
      </c>
      <c r="C978" t="str">
        <f>other_hotels_test!J978</f>
        <v>“Best Hotel in Singapore”</v>
      </c>
      <c r="D978" t="str">
        <f>Formatted!N978</f>
        <v>Reviewed 26 December 2011</v>
      </c>
      <c r="E978" t="str">
        <f>Formatted!D978</f>
        <v>5 of 5 stars</v>
      </c>
      <c r="F978" t="str">
        <f>Formatted!E978</f>
        <v xml:space="preserve">5 </v>
      </c>
      <c r="G978" t="str">
        <f t="shared" si="15"/>
        <v>122132521</v>
      </c>
      <c r="H978" t="str">
        <f>other_hotels_test!K978</f>
        <v>What can I say? This is Singapore at it's exclusive best! Can't wait to stay here again. Special thanks to Set &amp; Candy at the Straits Club. Fullerton Forever! Dr Alex :)</v>
      </c>
    </row>
    <row r="979" spans="1:8">
      <c r="A979">
        <f>other_hotels_test!A979</f>
        <v>978</v>
      </c>
      <c r="B979" t="str">
        <f>MID(other_hotels_test!F979,FIND("-r",other_hotels_test!F979,1)+2,9)</f>
        <v>122132521</v>
      </c>
      <c r="C979" t="str">
        <f>other_hotels_test!J979</f>
        <v>“Magnificent Architecture Impeccable Service”</v>
      </c>
      <c r="D979" t="str">
        <f>Formatted!N979</f>
        <v>Reviewed 26 December 2011</v>
      </c>
      <c r="E979" t="str">
        <f>Formatted!D979</f>
        <v>5 of 5 stars</v>
      </c>
      <c r="F979" t="str">
        <f>Formatted!E979</f>
        <v xml:space="preserve">5 </v>
      </c>
      <c r="G979" t="str">
        <f t="shared" si="15"/>
        <v>122132521</v>
      </c>
      <c r="H979" t="str">
        <f>other_hotels_test!K979</f>
        <v>This hotel captured old world stying with all of the modern conveniences impeccably. When you walk in it looks like transported back to the 1930s but it has the comfort of a modern hotel. The service is also impeccable every one of our needs was anticipated and all of our requests were promptly addressed.</v>
      </c>
    </row>
    <row r="980" spans="1:8">
      <c r="A980">
        <f>other_hotels_test!A980</f>
        <v>979</v>
      </c>
      <c r="B980" t="str">
        <f>MID(other_hotels_test!F980,FIND("-r",other_hotels_test!F980,1)+2,9)</f>
        <v>121519219</v>
      </c>
      <c r="C980" t="str">
        <f>other_hotels_test!J980</f>
        <v>“All there”</v>
      </c>
      <c r="D980" t="str">
        <f>Formatted!N980</f>
        <v>Reviewed 8 December 2011</v>
      </c>
      <c r="E980" t="str">
        <f>Formatted!D980</f>
        <v>5 of 5 stars</v>
      </c>
      <c r="F980" t="str">
        <f>Formatted!E980</f>
        <v xml:space="preserve">5 </v>
      </c>
      <c r="G980" t="str">
        <f t="shared" si="15"/>
        <v>121519219</v>
      </c>
      <c r="H980" t="str">
        <f>other_hotels_test!K980</f>
        <v>Singapore is a great Citi per se... if you add charme elegance great service perfect location and super food what you want more ? Lobby is fantastic front desk reception fast and friendly i was in my room in 5 minutes the room is not too big but spacious enough very well organized and with all amenities you expect from high rated (and costly) Hotel bathroom big and very clean. The buffet breakfast is just amazing and the restaurants (try Jade Restaurant at Lobby Level) are really outstanding with really fair prices (all u can eat cantonese style for 55 S$).. Overall i recommend it and surely i wil be going back there. Ciaoooo</v>
      </c>
    </row>
    <row r="981" spans="1:8">
      <c r="A981">
        <f>other_hotels_test!A981</f>
        <v>980</v>
      </c>
      <c r="B981" t="str">
        <f>MID(other_hotels_test!F981,FIND("-r",other_hotels_test!F981,1)+2,9)</f>
        <v>121519219</v>
      </c>
      <c r="C981" t="str">
        <f>other_hotels_test!J981</f>
        <v>“Ideal Business hotel in perfect location”</v>
      </c>
      <c r="D981" t="str">
        <f>Formatted!N981</f>
        <v>Reviewed 7 December 2011</v>
      </c>
      <c r="E981" t="str">
        <f>Formatted!D981</f>
        <v>5 of 5 stars</v>
      </c>
      <c r="F981" t="str">
        <f>Formatted!E981</f>
        <v xml:space="preserve">5 </v>
      </c>
      <c r="G981" t="str">
        <f t="shared" si="15"/>
        <v>121519219</v>
      </c>
      <c r="H981" t="str">
        <f>other_hotels_test!K981</f>
        <v>I spent a considerable time in The Fullerton during an extended business trip in Singapore. This is a top quality establishment which is well run. The level of service is a highlight as is the magnificent building and location. A true 5 star experience.</v>
      </c>
    </row>
    <row r="982" spans="1:8">
      <c r="A982">
        <f>other_hotels_test!A982</f>
        <v>981</v>
      </c>
      <c r="B982" t="str">
        <f>MID(other_hotels_test!F982,FIND("-r",other_hotels_test!F982,1)+2,9)</f>
        <v>121519219</v>
      </c>
      <c r="C982" t="str">
        <f>other_hotels_test!J982</f>
        <v>“A few hiccups (a dirty room at first and a crab claw in my Caesar salad) but overall an excellent stay”</v>
      </c>
      <c r="D982" t="str">
        <f>Formatted!N982</f>
        <v>Reviewed 7 December 2011</v>
      </c>
      <c r="E982" t="str">
        <f>Formatted!D982</f>
        <v>5 of 5 stars</v>
      </c>
      <c r="F982" t="str">
        <f>Formatted!E982</f>
        <v xml:space="preserve">5 </v>
      </c>
      <c r="G982" t="str">
        <f t="shared" si="15"/>
        <v>121519219</v>
      </c>
      <c r="H982" t="str">
        <f>other_hotels_test!K982</f>
        <v>Overall we had an excellent stay but with a few hiccups along the way! On arriving our room was dirty. The carpet was covered in hairs and bits of paper so we complained and we were immediately moved to another slightly bigger room. We were sent an apology note and chocolates from the manager and also the head of housekeeping came to our new room to apologise - no hard feelings at all about the dirty room as they responded incredibly quickly were apologetic and dealt with the whole thing very well. The rooms themselves are very comfortable. There is everything you would expect for the price you're paying - bathrobes slippers extensive mini bar toiletries etc. We then dined at the hotel. The food was a good standard although midway through I found a sharp crab claw in my Caesar salad. It could have actually been very dangerous had I swallowed it. Again the staff were very apologetic and gave us a significant discount on the food. The waiter could not apologise enough and I think they were very paniced about the fact that I could have quite easily choked to death and they were going to "launch an investigation". The next day I was very sick with gastroenteritis and we were due out of the hotel at 12. The hotel were amazing - they called us a doctor and let us have the room right into the evening until our flight home complimentary. We felt that this was good customer service and left a not so bitter taste from the previous day. Our sleep quality was actually very poor as there was a marathon in Singapore starting at 5am so music started blasting from a few hundred metres away from 5am and didn't stop until midday. However this isn't a reflection on the hotel and I'm sure they were aggravated by it too! We also visited the pool which has a great view. When staying at the Fullerton you have complimentary access to the facilities of Fullerton Bay (just across the road but you need to take a taxi which the hotel will organise and pay for). At Fullerton Bay there are 2 rooftop jacuzzis overlooking Singapore - I would highly recommend using them as they are fantastic. Overall - rooms are lovely and the staff cannot do enough for you which is the real selling point of this hotel.</v>
      </c>
    </row>
    <row r="983" spans="1:8">
      <c r="A983">
        <f>other_hotels_test!A983</f>
        <v>982</v>
      </c>
      <c r="B983" t="str">
        <f>MID(other_hotels_test!F983,FIND("-r",other_hotels_test!F983,1)+2,9)</f>
        <v>121519219</v>
      </c>
      <c r="C983" t="str">
        <f>other_hotels_test!J983</f>
        <v>“Fantastic Service”</v>
      </c>
      <c r="D983" t="str">
        <f>Formatted!N983</f>
        <v>Reviewed 6 December 2011</v>
      </c>
      <c r="E983" t="str">
        <f>Formatted!D983</f>
        <v>5 of 5 stars</v>
      </c>
      <c r="F983" t="str">
        <f>Formatted!E983</f>
        <v xml:space="preserve">5 </v>
      </c>
      <c r="G983" t="str">
        <f t="shared" si="15"/>
        <v>121519219</v>
      </c>
      <c r="H983" t="str">
        <f>other_hotels_test!K983</f>
        <v>We were booked into a suite at the Fullerton for 6 days commencing 29th September 2011 and were only there for 18 hours when we found out that a family member was gravely ill at home. The staff were nothing short of fantastic especially the Duty Manager at the desk. We were only charged for 2 days and were assisted with finding airline tickets at short notice. They also cancelled other bookings on our behalf that we had in Singapore and offered to provide transport to the airport. We will return as soon as possible and have no hesitation in recommending this Hotel it was expensive but I well worth it.</v>
      </c>
    </row>
    <row r="984" spans="1:8">
      <c r="A984">
        <f>other_hotels_test!A984</f>
        <v>983</v>
      </c>
      <c r="B984" t="str">
        <f>MID(other_hotels_test!F984,FIND("-r",other_hotels_test!F984,1)+2,9)</f>
        <v>121519219</v>
      </c>
      <c r="C984" t="str">
        <f>other_hotels_test!J984</f>
        <v>“Wonderful experience”</v>
      </c>
      <c r="D984" t="str">
        <f>Formatted!N984</f>
        <v>Reviewed 6 December 2011</v>
      </c>
      <c r="E984" t="str">
        <f>Formatted!D984</f>
        <v>5 of 5 stars</v>
      </c>
      <c r="F984" t="str">
        <f>Formatted!E984</f>
        <v xml:space="preserve">5 </v>
      </c>
      <c r="G984" t="str">
        <f t="shared" si="15"/>
        <v>121519219</v>
      </c>
      <c r="H984" t="str">
        <f>other_hotels_test!K984</f>
        <v>Such a lovely hotel; friendly helpful staff. Very comfortable room excellent housekeeping staff concierge and bell desk. Jade Restaurant and the terrace cafe were excellent. We always ate outside regardless of the heat and humidity. We were initially disappointed having arrived at 2am Singapore time and were placed on the top floor (8th floor) and discovered that the room stank of cigarette smoke and the air conditioning units for the entire building were above us and sounded like a truck trundling through our room all night. We were too tired to care but requested to be moved the next morning. We were allocated a lovely quiet smoke free 5th floor room facing the courtyard. The only disappointment I had was the day spa. The treatment I had was one I usually order at every day spa I attend and the one offered at the Fullerton was a little clinical and not terribly relaxing. Unfortunately the shower in the room did not have any hot water so I had to wash the body scrub off under a cold shower. Nevertheless we are planning to return in 2013 with our two daughters for a more complete tour of the delights Singapore has to offer. Thank you very much.</v>
      </c>
    </row>
    <row r="985" spans="1:8">
      <c r="A985">
        <f>other_hotels_test!A985</f>
        <v>984</v>
      </c>
      <c r="B985" t="str">
        <f>MID(other_hotels_test!F985,FIND("-r",other_hotels_test!F985,1)+2,9)</f>
        <v>121039080</v>
      </c>
      <c r="C985" t="str">
        <f>other_hotels_test!J985</f>
        <v>“My favorite in Singapore”</v>
      </c>
      <c r="D985" t="str">
        <f>Formatted!N985</f>
        <v>Reviewed 26 November 2011</v>
      </c>
      <c r="E985" t="str">
        <f>Formatted!D985</f>
        <v>5 of 5 stars</v>
      </c>
      <c r="F985" t="str">
        <f>Formatted!E985</f>
        <v xml:space="preserve">5 </v>
      </c>
      <c r="G985" t="str">
        <f t="shared" si="15"/>
        <v>121039080</v>
      </c>
      <c r="H985" t="str">
        <f>other_hotels_test!K985</f>
        <v>I have stayed at multiple hotels in Singapore and this is my favorite. We had a room on the top floor with an entire wall of almost floor to ceiling windows. The room was beautiful. I really like the old charm of this hotel. We will be back!</v>
      </c>
    </row>
    <row r="986" spans="1:8">
      <c r="A986">
        <f>other_hotels_test!A986</f>
        <v>985</v>
      </c>
      <c r="B986" t="str">
        <f>MID(other_hotels_test!F986,FIND("-r",other_hotels_test!F986,1)+2,9)</f>
        <v>121039080</v>
      </c>
      <c r="C986" t="str">
        <f>other_hotels_test!J986</f>
        <v>“A very welcome stop over”</v>
      </c>
      <c r="D986" t="str">
        <f>Formatted!N986</f>
        <v>Reviewed 23 November 2011</v>
      </c>
      <c r="E986" t="str">
        <f>Formatted!D986</f>
        <v>5 of 5 stars</v>
      </c>
      <c r="F986" t="str">
        <f>Formatted!E986</f>
        <v xml:space="preserve">5 </v>
      </c>
      <c r="G986" t="str">
        <f t="shared" si="15"/>
        <v>121039080</v>
      </c>
      <c r="H986" t="str">
        <f>other_hotels_test!K986</f>
        <v>We stayed 2 nights at the Fullerton and were treated very well by all staff from the doorman to the housekeepers and everyone in between. Could not have been more helpful or polite. We had express checkin and checkout with no delays. Great assistance in getting to the airport and a fantastic breakfast each day. Could not complain about the FUllerton from our experience. Such a large hotel could become impersonal  however we had the best of personal service from all. Our travel agent arranged the stay and we got an excellent deal with a nice room spacious enough with a very nice  large bathroom and separate toilet. A great location too. Cannot make any negative comments apart from the cheeky birds trying to steal our breakfast off our plates but this was just plain entertaining ! Will definitely be back.</v>
      </c>
    </row>
    <row r="987" spans="1:8">
      <c r="A987">
        <f>other_hotels_test!A987</f>
        <v>986</v>
      </c>
      <c r="B987" t="str">
        <f>MID(other_hotels_test!F987,FIND("-r",other_hotels_test!F987,1)+2,9)</f>
        <v>121039080</v>
      </c>
      <c r="C987" t="str">
        <f>other_hotels_test!J987</f>
        <v>“Great service the rest are expected and far exceeded”</v>
      </c>
      <c r="D987" t="str">
        <f>Formatted!N987</f>
        <v>Reviewed 22 November 2011</v>
      </c>
      <c r="E987" t="str">
        <f>Formatted!D987</f>
        <v>5 of 5 stars</v>
      </c>
      <c r="F987" t="str">
        <f>Formatted!E987</f>
        <v xml:space="preserve">5 </v>
      </c>
      <c r="G987" t="str">
        <f t="shared" si="15"/>
        <v>121039080</v>
      </c>
      <c r="H987" t="str">
        <f>other_hotels_test!K987</f>
        <v>Been there 4 times in 7 weeks. every stay been memorable. Great view nice rooms and breakfast at the terrace is a refreshing start to my hectic business activities daily. Service been great with courteous and efficient front office special mention to Andrew and Barbara at the Reception. Alson and Karla at the Town Restaurant. James Dean at the Concierge who always have a good recommendation where to go for great Singaporean food. Will be back again regularly and the team just made Fullerton almost my second home.</v>
      </c>
    </row>
    <row r="988" spans="1:8">
      <c r="A988">
        <f>other_hotels_test!A988</f>
        <v>987</v>
      </c>
      <c r="B988" t="str">
        <f>MID(other_hotels_test!F988,FIND("-r",other_hotels_test!F988,1)+2,9)</f>
        <v>121039080</v>
      </c>
      <c r="C988" t="str">
        <f>other_hotels_test!J988</f>
        <v>“Great location and well maintained rooms”</v>
      </c>
      <c r="D988" t="str">
        <f>Formatted!N988</f>
        <v>Reviewed 21 November 2011</v>
      </c>
      <c r="E988" t="str">
        <f>Formatted!D988</f>
        <v>5 of 5 stars</v>
      </c>
      <c r="F988" t="str">
        <f>Formatted!E988</f>
        <v xml:space="preserve">5 </v>
      </c>
      <c r="G988" t="str">
        <f t="shared" si="15"/>
        <v>121039080</v>
      </c>
      <c r="H988" t="str">
        <f>other_hotels_test!K988</f>
        <v>I enjoyed my week long stay there particularly the central location in CBD and access to MRT. The rooms are well maintained and quiet. I stayed in a courtyard facing room with Straits Club access so breakfast and happy hour drinks were included. I like their swimming pool overlooking the Boat Quay and river and their meals served on ground floor was reasonable for a 5 star hotel.</v>
      </c>
    </row>
    <row r="989" spans="1:8">
      <c r="A989">
        <f>other_hotels_test!A989</f>
        <v>988</v>
      </c>
      <c r="B989" t="str">
        <f>MID(other_hotels_test!F989,FIND("-r",other_hotels_test!F989,1)+2,9)</f>
        <v>121039080</v>
      </c>
      <c r="C989" t="str">
        <f>other_hotels_test!J989</f>
        <v>“Old and gloomy”</v>
      </c>
      <c r="D989" t="str">
        <f>Formatted!N989</f>
        <v>Reviewed 19 November 2011</v>
      </c>
      <c r="E989" t="str">
        <f>Formatted!D989</f>
        <v>2 of 5 stars</v>
      </c>
      <c r="F989" t="str">
        <f>Formatted!E989</f>
        <v xml:space="preserve">2 </v>
      </c>
      <c r="G989" t="str">
        <f t="shared" si="15"/>
        <v>121039080</v>
      </c>
      <c r="H989" t="str">
        <f>other_hotels_test!K989</f>
        <v>From the outside the building is unique. However this hotel hasn't retained any colonial charm. It's an old building with some rooms facing inwards overlooking the immense lobby. My room was in a corner of the building with 4 small windows in odd places. It was dark gloomy and very dusty (particularly the inside of the cupboards and drawers). The prevailing smell of dampness and cigarette smoke did not improve the overall experience. Head for the new Fullerton Bay Hotel instead. It's just across the street.</v>
      </c>
    </row>
    <row r="990" spans="1:8">
      <c r="A990">
        <f>other_hotels_test!A990</f>
        <v>989</v>
      </c>
      <c r="B990" t="str">
        <f>MID(other_hotels_test!F990,FIND("-r",other_hotels_test!F990,1)+2,9)</f>
        <v>122394362</v>
      </c>
      <c r="C990" t="str">
        <f>other_hotels_test!J990</f>
        <v>“It achieves the impossible - congratulations!”</v>
      </c>
      <c r="D990" t="str">
        <f>Formatted!N990</f>
        <v>Reviewed 2 January 2012</v>
      </c>
      <c r="E990" t="str">
        <f>Formatted!D990</f>
        <v>5 of 5 stars</v>
      </c>
      <c r="F990" t="str">
        <f>Formatted!E990</f>
        <v xml:space="preserve">5 </v>
      </c>
      <c r="G990" t="str">
        <f t="shared" si="15"/>
        <v>122394362</v>
      </c>
      <c r="H990" t="str">
        <f>other_hotels_test!K990</f>
        <v>The Fullerton hotel is really a grand dame of luxury hotels and it dominates the Singapore scenery. We stayed there for the Christmas/New Year’s Eve period and I have to say that at every opportunity we were treated in the manner we would have expected to be treated by five star luxury hotel. Yes the service was impeccable for example the breakfast service which was out of this world. The poolside service which is something that will probably miss for the rest of our lives was outstanding. And even the room service which saw our rooms been made up sometimes two or three times a day was exceptional ! I would definitely recommend afternoon tea in the courtyard there is something about Earl Grey and cucumber sandwiches in the Fullerton that really is special. There is no rush for you to finish your tea and the staff are more than happy to keep replenishing your tea as well as the sandwiches until you have had enough. However all of this is what you would expect from a luxury hotel. The Fullerton goes beyond this and achieves the impossible by making you feel that the hotel is your home - congratulations!</v>
      </c>
    </row>
    <row r="991" spans="1:8">
      <c r="A991">
        <f>other_hotels_test!A991</f>
        <v>990</v>
      </c>
      <c r="B991" t="str">
        <f>MID(other_hotels_test!F991,FIND("-r",other_hotels_test!F991,1)+2,9)</f>
        <v>122394362</v>
      </c>
      <c r="C991" t="str">
        <f>other_hotels_test!J991</f>
        <v>“Excellent services at Fullerton Hotel!”</v>
      </c>
      <c r="D991" t="str">
        <f>Formatted!N991</f>
        <v>Reviewed 2 January 2012</v>
      </c>
      <c r="E991" t="str">
        <f>Formatted!D991</f>
        <v>5 of 5 stars</v>
      </c>
      <c r="F991" t="str">
        <f>Formatted!E991</f>
        <v xml:space="preserve">5 </v>
      </c>
      <c r="G991" t="str">
        <f t="shared" si="15"/>
        <v>122394362</v>
      </c>
      <c r="H991" t="str">
        <f>other_hotels_test!K991</f>
        <v>The initial experience was somewhat unpleasant as I was checking in on 01 Jan 2012 at 2.30pm (check-in time is 2pm) and there was a large volume of guest checking in and out. The hotel set up additional tables and laptops to expedite the check-in yet I had to queue for 30mins (3pm) before finally being attended to. And the category of room that I had reserved was not ready. It was my best friend's birthday adn this was meant to be a surprise for her. So I kept her waiting at the Heritage Gallery for 45mins. The experience was eventually made very pleasant because the check-in staff Shivan Pillay arranged for an upgrade of my room extended check-out time (till 3pm usual = 12pm) sent us a tray of fruits and chocolates and went the extra mile by showing me up the room and the amenities of the room. It was truly an excellent experience as every where I went within the hotel people were courteous and would walk from one section to another to ensure that guest queries are answered. For example staff from one restaurant would walk to another restaurant to check out my queries. The Bell-desk staff also walked me to the Check-in Reception when I asked about it's location. I would definitely recommend Fullerton to travelers as it has excellent services amenities and is located next to the MRT station and surrounded by the Singapore River river-side pubs and restaurants.</v>
      </c>
    </row>
    <row r="992" spans="1:8">
      <c r="A992">
        <f>other_hotels_test!A992</f>
        <v>991</v>
      </c>
      <c r="B992" t="str">
        <f>MID(other_hotels_test!F992,FIND("-r",other_hotels_test!F992,1)+2,9)</f>
        <v>122394362</v>
      </c>
      <c r="C992" t="str">
        <f>other_hotels_test!J992</f>
        <v>“Superb Xmas Decor”</v>
      </c>
      <c r="D992" t="str">
        <f>Formatted!N992</f>
        <v>Reviewed 29 December 2011</v>
      </c>
      <c r="E992" t="str">
        <f>Formatted!D992</f>
        <v>5 of 5 stars</v>
      </c>
      <c r="F992" t="str">
        <f>Formatted!E992</f>
        <v xml:space="preserve">5 </v>
      </c>
      <c r="G992" t="str">
        <f t="shared" si="15"/>
        <v>122394362</v>
      </c>
      <c r="H992" t="str">
        <f>other_hotels_test!K992</f>
        <v>I was in fact staying in another hotel but came to Fullerton for lunch with some friends. I have to say that I was awed by the Xmas decoration especially the teddy bear tree is so cute. The decoration in the hotel is awesome. The concierge staff were very helpful though I was not in house guest. Overall hotel very clean thumbs up to the housekeeping!</v>
      </c>
    </row>
    <row r="993" spans="1:8">
      <c r="A993">
        <f>other_hotels_test!A993</f>
        <v>992</v>
      </c>
      <c r="B993" t="str">
        <f>MID(other_hotels_test!F993,FIND("-r",other_hotels_test!F993,1)+2,9)</f>
        <v>122394362</v>
      </c>
      <c r="C993" t="str">
        <f>other_hotels_test!J993</f>
        <v>“Christmas Travels”</v>
      </c>
      <c r="D993" t="str">
        <f>Formatted!N993</f>
        <v>Reviewed 29 December 2011</v>
      </c>
      <c r="E993" t="str">
        <f>Formatted!D993</f>
        <v>5 of 5 stars</v>
      </c>
      <c r="F993" t="str">
        <f>Formatted!E993</f>
        <v xml:space="preserve">5 </v>
      </c>
      <c r="G993" t="str">
        <f t="shared" si="15"/>
        <v>122394362</v>
      </c>
      <c r="H993" t="str">
        <f>other_hotels_test!K993</f>
        <v>I was not looking forward to being abroad just before Christmas and missing the "build-up" that I had come accustom to in London. But my concerns where soon forgotten when I was invited to lunch at the Fullerton. Entering the lobby and seeing the Teddy Bear Christmas Tree and other decorations was fantastic and soon the Christmas "sprite" was well and truly with us. Well done to all concerned. I hope my next visit will not be just for lunch. I almost forgot..........the lunch itself was excellent too!</v>
      </c>
    </row>
    <row r="994" spans="1:8">
      <c r="A994">
        <f>other_hotels_test!A994</f>
        <v>993</v>
      </c>
      <c r="B994" t="str">
        <f>MID(other_hotels_test!F994,FIND("-r",other_hotels_test!F994,1)+2,9)</f>
        <v>122394362</v>
      </c>
      <c r="C994" t="str">
        <f>other_hotels_test!J994</f>
        <v>“Amazing Hotel”</v>
      </c>
      <c r="D994" t="str">
        <f>Formatted!N994</f>
        <v>Reviewed 27 December 2011</v>
      </c>
      <c r="E994" t="str">
        <f>Formatted!D994</f>
        <v>5 of 5 stars</v>
      </c>
      <c r="F994" t="str">
        <f>Formatted!E994</f>
        <v xml:space="preserve">5 </v>
      </c>
      <c r="G994" t="str">
        <f t="shared" si="15"/>
        <v>122394362</v>
      </c>
      <c r="H994" t="str">
        <f>other_hotels_test!K994</f>
        <v>Staying at the Fullerton is truly an experience. The architecture alone is enough to win you over. The building was formerly the main Post Office building in Singapore and the Lobby is awe inspiring with giant columns supporting what must have been an open courtyard once. The rooms are spacious-I was lucky enough to be bumped up to a suite the last time I was there. Some of the views are inspiring-particularly if you're lucky enough to be on the top floor. However as there are around five floors only you will not get to see too much. The Fullerton bar is full and buzzing. If you smoke there is a large terrace outside with full bar service. The cocktail menu is inspiring and the food is inventive. There was a queue outside their main restaurant for Sunday brunch. The jewel in the Fullerton's crown must be Jade-its ground floor Chinese restaurant which does some of the best Chinese food I've had in eons. I say this having had excellent food in several Singapore restaurants. The only downside at the Fullerton is getting a room which looks into the atrium. These rooms tend to be darker and who wants to look down into the lobby? Or worse still have the lobby looking up at you. The Fullerton is located smack in the centre of Singapore's business district. Each time I've stayed there I've walked to my meeting. I'd return to the Fullerton any day.</v>
      </c>
    </row>
    <row r="995" spans="1:8">
      <c r="A995">
        <f>other_hotels_test!A995</f>
        <v>994</v>
      </c>
      <c r="B995" t="str">
        <f>MID(other_hotels_test!F995,FIND("-r",other_hotels_test!F995,1)+2,9)</f>
        <v>120708899</v>
      </c>
      <c r="C995" t="str">
        <f>other_hotels_test!J995</f>
        <v>“Good But Not Great”</v>
      </c>
      <c r="D995" t="str">
        <f>Formatted!N995</f>
        <v>Reviewed 18 November 2011</v>
      </c>
      <c r="E995" t="str">
        <f>Formatted!D995</f>
        <v>4 of 5 stars</v>
      </c>
      <c r="F995" t="str">
        <f>Formatted!E995</f>
        <v xml:space="preserve">4 </v>
      </c>
      <c r="G995" t="str">
        <f t="shared" si="15"/>
        <v>120708899</v>
      </c>
      <c r="H995" t="str">
        <f>other_hotels_test!K995</f>
        <v>This is a good hotel for business people for its location and impressive facility (lobby). The food is okay (by Singapore standard). For family and vacation you are better off at Raffles (the old Raffles). The rooms are nice spacious and clean. But you can get that in almost all the hotels in Singapore.</v>
      </c>
    </row>
    <row r="996" spans="1:8">
      <c r="A996">
        <f>other_hotels_test!A996</f>
        <v>995</v>
      </c>
      <c r="B996" t="str">
        <f>MID(other_hotels_test!F996,FIND("-r",other_hotels_test!F996,1)+2,9)</f>
        <v>120708899</v>
      </c>
      <c r="C996" t="str">
        <f>other_hotels_test!J996</f>
        <v>“Beautiful with a great location but living off its reputation”</v>
      </c>
      <c r="D996" t="str">
        <f>Formatted!N996</f>
        <v>Reviewed 16 November 2011</v>
      </c>
      <c r="E996" t="str">
        <f>Formatted!D996</f>
        <v>3 of 5 stars</v>
      </c>
      <c r="F996" t="str">
        <f>Formatted!E996</f>
        <v xml:space="preserve">3 </v>
      </c>
      <c r="G996" t="str">
        <f t="shared" si="15"/>
        <v>120708899</v>
      </c>
      <c r="H996" t="str">
        <f>other_hotels_test!K996</f>
        <v>There are plenty of competitors in Singapore now and you'd be better off choosing one. Each time I stay here I find it goes downhill so I'm actually going to recommend our company remove it from the approved list. Yes it has a wonderful location. Yes it is beautiful. Yes it is historic. Yes it has an amazing breakfast buffet. But that it is. This place is living on its history. Once I had to wait 40 minutes to check in at midnight. Most long hauls arrive in the middle of the night so why not be prepared? When most flights into Singapore land late at night you'd expect to be able to get a late check-out especially when your company puts hundreds of people there each month. They don't care. Off you go to fend for yourself (they'll hold the bags of course) for the 7-10 hours before your flight leaves after your checkout time. And if you have to work (as I typically do) you must check out first thing in the morning to make their cut-off time. This hotel is infected with so much that has infected Singapore recently: Mainland China fever. They know they can get the cash (and it is cash) from mainlanders so they don't give two hoots about the rest of us. My room in mid-November was S$600/night because they were "full." Why? Nothing going on! That is more than it cost during Chinese New Year! The room was a larger-than-normal room but the view was of another building. Whoop-di-do. I found the St. Regis at $441/night (not as central) and the Raffles at $650/night (more historic). If the hotel was full it was full of ghosts. At 7am (peak work time) there were just 4 other people eating breakfast. At 8pm the spa was empty (don't bother) as was the gym. There was nobody in the lobby or the lobby bar when I got back from the office at 7:30pm. I've never been in an emptier sold-out hotel in my life. The room service meals have gotten out-of-control expensive even on an expense account. There are no side salads or side dishes at all. S$30 for spaghetti bolognese S$34 for a burger S$40 for fish &amp; chips and S$25 for a Caesar salad. There is no wine or hard liquor in the mini bar but there are a couple of beer offerings. I asked about the hotel car to go to the office since it is an S$5 ride (you take a cab all the time due to the heat &amp; humidity) but I was told it was S$110. Seriously? For a 5-minute ride? They did that for free at the Mandarin in Singapore (which has a better spa). I would expect that rooms in a 5- or 6-star hotel would keep cool when you're out (after all you're paying for it) but the AC goes off when you leave the room so you return hot &amp; sweaty to a hot &amp; steamy room. There is no excuse for that. I'm a seller of this property until this Mainland China bubble crashes because they need an attitude adjustment.</v>
      </c>
    </row>
    <row r="997" spans="1:8">
      <c r="A997">
        <f>other_hotels_test!A997</f>
        <v>996</v>
      </c>
      <c r="B997" t="str">
        <f>MID(other_hotels_test!F997,FIND("-r",other_hotels_test!F997,1)+2,9)</f>
        <v>120708899</v>
      </c>
      <c r="C997" t="str">
        <f>other_hotels_test!J997</f>
        <v>“very disappointing not a five star hotel quality”</v>
      </c>
      <c r="D997" t="str">
        <f>Formatted!N997</f>
        <v>Reviewed 15 November 2011</v>
      </c>
      <c r="E997" t="str">
        <f>Formatted!D997</f>
        <v>3 of 5 stars</v>
      </c>
      <c r="F997" t="str">
        <f>Formatted!E997</f>
        <v xml:space="preserve">3 </v>
      </c>
      <c r="G997" t="str">
        <f t="shared" si="15"/>
        <v>120708899</v>
      </c>
      <c r="H997" t="str">
        <f>other_hotels_test!K997</f>
        <v>First of all i requested for a king size bed and they gave me a room with 2 twins bed without consulting me first. Asked them to set up morning calls there were no calls in the morning. Very sloppy services in general. Took forever for the luggaged to be delivered for bell desk to answer the phone. Everthing in the hotel just seem a bit old and the room wasn't cleaned very thoroughly at least not the same cleaning quality compared to other 5 starts hotel.</v>
      </c>
    </row>
    <row r="998" spans="1:8">
      <c r="A998">
        <f>other_hotels_test!A998</f>
        <v>997</v>
      </c>
      <c r="B998" t="str">
        <f>MID(other_hotels_test!F998,FIND("-r",other_hotels_test!F998,1)+2,9)</f>
        <v>120708899</v>
      </c>
      <c r="C998" t="str">
        <f>other_hotels_test!J998</f>
        <v>“A tinsy bit disappointing”</v>
      </c>
      <c r="D998" t="str">
        <f>Formatted!N998</f>
        <v>Reviewed 13 November 2011</v>
      </c>
      <c r="E998" t="str">
        <f>Formatted!D998</f>
        <v>4 of 5 stars</v>
      </c>
      <c r="F998" t="str">
        <f>Formatted!E998</f>
        <v xml:space="preserve">4 </v>
      </c>
      <c r="G998" t="str">
        <f t="shared" si="15"/>
        <v>120708899</v>
      </c>
      <c r="H998" t="str">
        <f>other_hotels_test!K998</f>
        <v>Beautful hotel on entry to the lobby. room was gorgeous in size and a sumptuous bathroom. however this was marred by the bricklike fortress of the balcony obscuring much light. My room was also by an emergency exit. As a single female traveller two things I always hope will not occur. there was no bending on departure from my room. A lack of flexibility I do not expect from a 6 star hotel. otherwise a fab hotel</v>
      </c>
    </row>
    <row r="999" spans="1:8">
      <c r="A999">
        <f>other_hotels_test!A999</f>
        <v>998</v>
      </c>
      <c r="B999" t="str">
        <f>MID(other_hotels_test!F999,FIND("-r",other_hotels_test!F999,1)+2,9)</f>
        <v>120708899</v>
      </c>
      <c r="C999" t="str">
        <f>other_hotels_test!J999</f>
        <v>“a very fullfillingenjoyableluxurious stay”</v>
      </c>
      <c r="D999" t="str">
        <f>Formatted!N999</f>
        <v>Reviewed 12 November 2011</v>
      </c>
      <c r="E999" t="str">
        <f>Formatted!D999</f>
        <v>5 of 5 stars</v>
      </c>
      <c r="F999" t="str">
        <f>Formatted!E999</f>
        <v xml:space="preserve">5 </v>
      </c>
      <c r="G999" t="str">
        <f t="shared" si="15"/>
        <v>120708899</v>
      </c>
      <c r="H999" t="str">
        <f>other_hotels_test!K999</f>
        <v>I along with my wife and 2 older children enjoyed our stay very good location fabulous view with a retro feeling.......SANJAY MAKHIJA</v>
      </c>
    </row>
    <row r="1000" spans="1:8">
      <c r="A1000">
        <f>other_hotels_test!A1000</f>
        <v>999</v>
      </c>
      <c r="B1000" t="str">
        <f>MID(other_hotels_test!F1000,FIND("-r",other_hotels_test!F1000,1)+2,9)</f>
        <v>201043743</v>
      </c>
      <c r="C1000" t="str">
        <f>other_hotels_test!J1000</f>
        <v>“Another Memorable Visit”</v>
      </c>
      <c r="D1000" t="str">
        <f>Formatted!N1000</f>
        <v>Reviewed 14 April 2014</v>
      </c>
      <c r="E1000" t="str">
        <f>Formatted!D1000</f>
        <v>4 of 5 stars</v>
      </c>
      <c r="F1000" t="str">
        <f>Formatted!E1000</f>
        <v xml:space="preserve">4 </v>
      </c>
      <c r="G1000" t="str">
        <f t="shared" si="15"/>
        <v>201043743</v>
      </c>
      <c r="H1000" t="str">
        <f>other_hotels_test!K1000</f>
        <v>This was my second visit to the Fullerton. Tbe welcome is always warm and the rooms are lovely. I had courtyard room which sizeable and comfortable. The bathrooms are opulent. I did the Easter getaway special and a lovely white chocolate rabbit was delivered to my room My only negative is that some of the checkin desk managers can be a bit officious.</v>
      </c>
    </row>
    <row r="1001" spans="1:8">
      <c r="A1001">
        <f>other_hotels_test!A1001</f>
        <v>1000</v>
      </c>
      <c r="B1001" t="str">
        <f>MID(other_hotels_test!F1001,FIND("-r",other_hotels_test!F1001,1)+2,9)</f>
        <v>201043743</v>
      </c>
      <c r="C1001" t="str">
        <f>other_hotels_test!J1001</f>
        <v>“Awesome hotel near the Singapore river...”</v>
      </c>
      <c r="D1001" t="str">
        <f>Formatted!N1001</f>
        <v>Reviewed 12 April 2014</v>
      </c>
      <c r="E1001" t="str">
        <f>Formatted!D1001</f>
        <v>5 of 5 stars</v>
      </c>
      <c r="F1001" t="str">
        <f>Formatted!E1001</f>
        <v xml:space="preserve">5 </v>
      </c>
      <c r="G1001" t="str">
        <f t="shared" si="15"/>
        <v>201043743</v>
      </c>
      <c r="H1001" t="str">
        <f>other_hotels_test!K1001</f>
        <v>We stayed at the Fullerton for two nights great food and bar venues to explore throughout hotel and even outside along the waterfront quay a very beautiful pedestrian experience. Convenient access to Merlion Park ferry across to Marina Bay Sands and Gardens By The Bay and the Hop On-Off bus even stops by this famous hotel location. The standard and size of the room was great - my room had a balcony which overlooked the Marina Bay which was great. Breakfast on the ground floor is fabulous. The buffet style breakfast has an amazing selection of different style cuisines all neatly laid out.</v>
      </c>
    </row>
    <row r="1002" spans="1:8">
      <c r="A1002">
        <f>other_hotels_test!A1002</f>
        <v>1001</v>
      </c>
      <c r="B1002" t="str">
        <f>MID(other_hotels_test!F1002,FIND("-r",other_hotels_test!F1002,1)+2,9)</f>
        <v>201043743</v>
      </c>
      <c r="C1002" t="str">
        <f>other_hotels_test!J1002</f>
        <v>“Faultless”</v>
      </c>
      <c r="D1002" t="str">
        <f>Formatted!N1002</f>
        <v>Reviewed 11 April 2014</v>
      </c>
      <c r="E1002" t="str">
        <f>Formatted!D1002</f>
        <v>5 of 5 stars</v>
      </c>
      <c r="F1002" t="str">
        <f>Formatted!E1002</f>
        <v xml:space="preserve">5 </v>
      </c>
      <c r="G1002" t="str">
        <f t="shared" si="15"/>
        <v>201043743</v>
      </c>
      <c r="H1002" t="str">
        <f>other_hotels_test!K1002</f>
        <v>Spent four nights in a Straits Club level room at the Fullerton. Room was overlooking the Singapore river and pool which gave a constantly changing landscape day and night. The service in the Straits Club was faultless the staff outstanding and Perrier Jouet champagne as the house champagne. The room was not the largest but the bathrooms were excellent with Bulgari toiletries and a huge picture window. The hotel was faultless and I would struggle to find any negatives. Highly recommended.</v>
      </c>
    </row>
    <row r="1003" spans="1:8">
      <c r="A1003">
        <f>other_hotels_test!A1003</f>
        <v>1002</v>
      </c>
      <c r="B1003" t="str">
        <f>MID(other_hotels_test!F1003,FIND("-r",other_hotels_test!F1003,1)+2,9)</f>
        <v>201043743</v>
      </c>
      <c r="C1003" t="str">
        <f>other_hotels_test!J1003</f>
        <v>“Jade restaurant best do sum ever”</v>
      </c>
      <c r="D1003" t="str">
        <f>Formatted!N1003</f>
        <v>Reviewed 8 April 2014</v>
      </c>
      <c r="E1003" t="str">
        <f>Formatted!D1003</f>
        <v>5 of 5 stars</v>
      </c>
      <c r="F1003" t="str">
        <f>Formatted!E1003</f>
        <v xml:space="preserve">5 </v>
      </c>
      <c r="G1003" t="str">
        <f t="shared" si="15"/>
        <v>201043743</v>
      </c>
      <c r="H1003" t="str">
        <f>other_hotels_test!K1003</f>
        <v>Had dim sum at jade restaurant. Absolutely the best in my 20 years in Asia. Service was a bit inattentive. Price was good. Perrier Jouet at $130++. My new favorite restaurant. Cannot fault any dish. Each one was better than the one before</v>
      </c>
    </row>
    <row r="1004" spans="1:8">
      <c r="A1004">
        <f>other_hotels_test!A1004</f>
        <v>1003</v>
      </c>
      <c r="B1004" t="str">
        <f>MID(other_hotels_test!F1004,FIND("-r",other_hotels_test!F1004,1)+2,9)</f>
        <v>201043743</v>
      </c>
      <c r="C1004" t="str">
        <f>other_hotels_test!J1004</f>
        <v>“Fantastic”</v>
      </c>
      <c r="D1004" t="str">
        <f>Formatted!N1004</f>
        <v>Reviewed 5 April 2014</v>
      </c>
      <c r="E1004" t="str">
        <f>Formatted!D1004</f>
        <v>5 of 5 stars</v>
      </c>
      <c r="F1004" t="str">
        <f>Formatted!E1004</f>
        <v xml:space="preserve">5 </v>
      </c>
      <c r="G1004" t="str">
        <f t="shared" si="15"/>
        <v>201043743</v>
      </c>
      <c r="H1004" t="str">
        <f>other_hotels_test!K1004</f>
        <v>Would love to go back &amp; we don't normally go back to the same place twice.excellent service with attention to detail and fantastic staff in all areas of hotel .hotel stunning in Good location central to most things.</v>
      </c>
    </row>
    <row r="1005" spans="1:8">
      <c r="A1005">
        <f>other_hotels_test!A1005</f>
        <v>1004</v>
      </c>
      <c r="B1005" t="str">
        <f>MID(other_hotels_test!F1005,FIND("-r",other_hotels_test!F1005,1)+2,9)</f>
        <v>120403271</v>
      </c>
      <c r="C1005" t="str">
        <f>other_hotels_test!J1005</f>
        <v>“Not perfect ... but Pleasant”</v>
      </c>
      <c r="D1005" t="str">
        <f>Formatted!N1005</f>
        <v>Reviewed 10 November 2011</v>
      </c>
      <c r="E1005" t="str">
        <f>Formatted!D1005</f>
        <v>4 of 5 stars</v>
      </c>
      <c r="F1005" t="str">
        <f>Formatted!E1005</f>
        <v xml:space="preserve">4 </v>
      </c>
      <c r="G1005" t="str">
        <f t="shared" si="15"/>
        <v>120403271</v>
      </c>
      <c r="H1005" t="str">
        <f>other_hotels_test!K1005</f>
        <v>Stayed at the Fullerton Singapore for a short 3 day break. Although the hotel is really showing its age the overall experience is quite plesant. Good location adjacent to the river and MRT. Big spacious room friendly helpful stuff breakfast in the patio of the hotel restaurant was just wonderful. The only complaint I have is the bedding which I didn't find it comfortable. Look forward to some refurbishments in the hotel and add more vibe to it.</v>
      </c>
    </row>
    <row r="1006" spans="1:8">
      <c r="A1006">
        <f>other_hotels_test!A1006</f>
        <v>1005</v>
      </c>
      <c r="B1006" t="str">
        <f>MID(other_hotels_test!F1006,FIND("-r",other_hotels_test!F1006,1)+2,9)</f>
        <v>120403271</v>
      </c>
      <c r="C1006" t="str">
        <f>other_hotels_test!J1006</f>
        <v>“So many contrasts ......”</v>
      </c>
      <c r="D1006" t="str">
        <f>Formatted!N1006</f>
        <v>Reviewed 10 November 2011</v>
      </c>
      <c r="E1006" t="str">
        <f>Formatted!D1006</f>
        <v>3 of 5 stars</v>
      </c>
      <c r="F1006" t="str">
        <f>Formatted!E1006</f>
        <v xml:space="preserve">3 </v>
      </c>
      <c r="G1006" t="str">
        <f t="shared" si="15"/>
        <v>120403271</v>
      </c>
      <c r="H1006" t="str">
        <f>other_hotels_test!K1006</f>
        <v>I'm not sure how to write this review as there were so many contrasts. On one hand the hotel was as beautiful as always and wonderfully maintained. Staff in general were exemplary and the hotel looks every bit the top line five star establishment that it is. On the other hand there were annoying little things. On arrival my room wasn't what I had requested and it took ages for them to address this. In the end I simply demanded another room that was in line with what I had booked in the first place and there simply was more fuss about that than should have occurred. The second issue was there was a water leakage issue in the room which was running under carpet. I asked for them to look at this and over a stay of a few days it wasn't fixed. In a hotel of this quality I would have expected they would have moved us to another room. I do like the Fullerton and have stayed there on previous occasions so this may have been an aberration. Previously I would have rated it five stars but on this occasions they lose a couple due to those issues.</v>
      </c>
    </row>
    <row r="1007" spans="1:8">
      <c r="A1007">
        <f>other_hotels_test!A1007</f>
        <v>1006</v>
      </c>
      <c r="B1007" t="str">
        <f>MID(other_hotels_test!F1007,FIND("-r",other_hotels_test!F1007,1)+2,9)</f>
        <v>120403271</v>
      </c>
      <c r="C1007" t="str">
        <f>other_hotels_test!J1007</f>
        <v>“Oozes Grandeur!”</v>
      </c>
      <c r="D1007" t="str">
        <f>Formatted!N1007</f>
        <v>Reviewed 8 November 2011</v>
      </c>
      <c r="E1007" t="str">
        <f>Formatted!D1007</f>
        <v>4 of 5 stars</v>
      </c>
      <c r="F1007" t="str">
        <f>Formatted!E1007</f>
        <v xml:space="preserve">4 </v>
      </c>
      <c r="G1007" t="str">
        <f t="shared" si="15"/>
        <v>120403271</v>
      </c>
      <c r="H1007" t="str">
        <f>other_hotels_test!K1007</f>
        <v>My husband and I only stayed at the Fulleton for a couple of days. The hotel was very spectacular. High ceilings classy elegant and very busy. Of course we paid the price to reflect this. The room was very comfortable and clean and the staff were very friendly and always helpful. The location of the hotel is very central and there's lots of things place to eat around the area and some of the biggest attractions are very close by! We would definitely go back there again - if we found a good deal on the room price!</v>
      </c>
    </row>
    <row r="1008" spans="1:8">
      <c r="A1008">
        <f>other_hotels_test!A1008</f>
        <v>1007</v>
      </c>
      <c r="B1008" t="str">
        <f>MID(other_hotels_test!F1008,FIND("-r",other_hotels_test!F1008,1)+2,9)</f>
        <v>120403271</v>
      </c>
      <c r="C1008" t="str">
        <f>other_hotels_test!J1008</f>
        <v>“First class service great location”</v>
      </c>
      <c r="D1008" t="str">
        <f>Formatted!N1008</f>
        <v>Reviewed 7 November 2011</v>
      </c>
      <c r="E1008" t="str">
        <f>Formatted!D1008</f>
        <v>5 of 5 stars</v>
      </c>
      <c r="F1008" t="str">
        <f>Formatted!E1008</f>
        <v xml:space="preserve">5 </v>
      </c>
      <c r="G1008" t="str">
        <f t="shared" si="15"/>
        <v>120403271</v>
      </c>
      <c r="H1008" t="str">
        <f>other_hotels_test!K1008</f>
        <v>I have been lucky enough to stay at the Fullerton on more than one occasion and have never been dissapointed. For the business traveller the location is ideal and the service is first class. I have stayed in both a quay room and a courtyard room and although the courtyard rooms are internal facing I find them much roomier than some of the quay rooms. As I don't spend time in my room during the day the lack of internal light doesn't really worry me however if you expect to spend a lot of time in your room it's worth upgrading to a quay room some of which have balconies and impressive views of Marina Bay Sands. Very impressive buffet breakfast in the town restaurant with something for everyone. Definitely worth a visit.</v>
      </c>
    </row>
    <row r="1009" spans="1:8">
      <c r="A1009">
        <f>other_hotels_test!A1009</f>
        <v>1008</v>
      </c>
      <c r="B1009" t="str">
        <f>MID(other_hotels_test!F1009,FIND("-r",other_hotels_test!F1009,1)+2,9)</f>
        <v>120403271</v>
      </c>
      <c r="C1009" t="str">
        <f>other_hotels_test!J1009</f>
        <v>“Just perfect!”</v>
      </c>
      <c r="D1009" t="str">
        <f>Formatted!N1009</f>
        <v>Reviewed 7 November 2011</v>
      </c>
      <c r="E1009" t="str">
        <f>Formatted!D1009</f>
        <v>5 of 5 stars</v>
      </c>
      <c r="F1009" t="str">
        <f>Formatted!E1009</f>
        <v xml:space="preserve">5 </v>
      </c>
      <c r="G1009" t="str">
        <f t="shared" si="15"/>
        <v>120403271</v>
      </c>
      <c r="H1009" t="str">
        <f>other_hotels_test!K1009</f>
        <v>My husband and I stayed at the Fullerton on our way back from Europe. The hotel had been recommended by a friend. The staff are friendly and so efficient. The location is just amazing. I can't fault this hotel at all. Was a great way of finishing our holiday. We will definitely stay at the Fullerton again.</v>
      </c>
    </row>
    <row r="1010" spans="1:8">
      <c r="A1010">
        <f>other_hotels_test!A1010</f>
        <v>1009</v>
      </c>
      <c r="B1010" t="str">
        <f>MID(other_hotels_test!F1010,FIND("-r",other_hotels_test!F1010,1)+2,9)</f>
        <v>199821653</v>
      </c>
      <c r="C1010" t="str">
        <f>other_hotels_test!J1010</f>
        <v>“Grand Hotel”</v>
      </c>
      <c r="D1010" t="str">
        <f>Formatted!N1010</f>
        <v>Reviewed 4 April 2014</v>
      </c>
      <c r="E1010" t="str">
        <f>Formatted!D1010</f>
        <v>4 of 5 stars</v>
      </c>
      <c r="F1010" t="str">
        <f>Formatted!E1010</f>
        <v xml:space="preserve">4 </v>
      </c>
      <c r="G1010" t="str">
        <f t="shared" si="15"/>
        <v>199821653</v>
      </c>
      <c r="H1010" t="str">
        <f>other_hotels_test!K1010</f>
        <v>Stayed at the Fullerton in January and it rained the whole time we were there. Spent a night at Legoland before checking in at Fullerton. I remember our reservation was for a Courtyard room but we ended up staying in a room w/ a small window. The room though was not that small it had 2 closets one near the door and the other one beside the bed; the bathroom was large with a separate shower stall. Turn down service was great in effect they make up your room twice in one day since they end up replacing towels and toiletries used in the afternoon. We also had breakfast everyday at the hotel and the buffet selection was okay. There was also a walkway/path from the hotel going to One Fullerton which is a strip of restaurants with outdoor seating if you want to sit by the bay. We went there twice for dinner and from there you can watch the lights show from Marina Bay Sands. There was also a walkway going to its sister property Fullerton Bay Hotel. Since the hotel is not in the Orchard area where most of the shops are we had take the cab to and from Orchard which was okay since it was easy getting a cab from Fullerton. We enjoyed our stay at the Fullerton. Best of all we took home the Fullerton Bear that kept us company in the room (had to pay but my son had to have it haha).</v>
      </c>
    </row>
    <row r="1011" spans="1:8">
      <c r="A1011">
        <f>other_hotels_test!A1011</f>
        <v>1010</v>
      </c>
      <c r="B1011" t="str">
        <f>MID(other_hotels_test!F1011,FIND("-r",other_hotels_test!F1011,1)+2,9)</f>
        <v>199821653</v>
      </c>
      <c r="C1011" t="str">
        <f>other_hotels_test!J1011</f>
        <v>“Worst doorman ever!!!”</v>
      </c>
      <c r="D1011" t="str">
        <f>Formatted!N1011</f>
        <v>Reviewed 3 April 2014</v>
      </c>
      <c r="E1011" t="str">
        <f>Formatted!D1011</f>
        <v>1 of 5 stars</v>
      </c>
      <c r="F1011" t="str">
        <f>Formatted!E1011</f>
        <v xml:space="preserve">1 </v>
      </c>
      <c r="G1011" t="str">
        <f t="shared" si="15"/>
        <v>199821653</v>
      </c>
      <c r="H1011" t="str">
        <f>other_hotels_test!K1011</f>
        <v>Me and my friends went to the town restaurant for lunch buffet. Ifah who served us extremely friendly. When we try to get a taxi from the hotel doorman Hamzah was very rude!!! (Not sure if the name is correct but he is a Malay) he told us not to stand at the hotel guest queue and even pointed the signboard and ask me to read. He even say you don't understand what is written in this board??? I will be scolded by our hotel guest if I give you taxi????!!! What??? We just spent 600$$ in your restaurant and just stand in a wrong line and this is what we get? So we followed his instruction and stand one side. What pisses us off is the doorman continue speaking in different language with another Chinese who is in jacket - I assume is someone who is higher rank. Telling him that we are unreasonable by standing there and pointing at us. The Chinese guy even stare at us and laugh at us!!! Is this Fullerton???? What a shame! Please don't go to Fullerton if you are only dining in the restaurant. The doorman will humiliate you just because you are not staying there!!! Go other place for taxi don't line up in front of the hotel. And I hope the management do something about this!!!! Worst experience ever!!!!</v>
      </c>
    </row>
    <row r="1012" spans="1:8">
      <c r="A1012">
        <f>other_hotels_test!A1012</f>
        <v>1011</v>
      </c>
      <c r="B1012" t="str">
        <f>MID(other_hotels_test!F1012,FIND("-r",other_hotels_test!F1012,1)+2,9)</f>
        <v>199821653</v>
      </c>
      <c r="C1012" t="str">
        <f>other_hotels_test!J1012</f>
        <v>“Colonial splendour in Singapore”</v>
      </c>
      <c r="D1012" t="str">
        <f>Formatted!N1012</f>
        <v>Reviewed 3 April 2014</v>
      </c>
      <c r="E1012" t="str">
        <f>Formatted!D1012</f>
        <v>5 of 5 stars</v>
      </c>
      <c r="F1012" t="str">
        <f>Formatted!E1012</f>
        <v xml:space="preserve">5 </v>
      </c>
      <c r="G1012" t="str">
        <f t="shared" si="15"/>
        <v>199821653</v>
      </c>
      <c r="H1012" t="str">
        <f>other_hotels_test!K1012</f>
        <v>Have just spent the past 5 nights at the Fullerton and very happy to fully endorse and recommend this location. Fortunate to be offered an upgrade to a Club room the suite was spacious extremely comfortable and had wonderful river views. Access to the club lounge for breakfast and evening canopies and drinks saved a great deal of money and was very welcomed.</v>
      </c>
    </row>
    <row r="1013" spans="1:8">
      <c r="A1013">
        <f>other_hotels_test!A1013</f>
        <v>1012</v>
      </c>
      <c r="B1013" t="str">
        <f>MID(other_hotels_test!F1013,FIND("-r",other_hotels_test!F1013,1)+2,9)</f>
        <v>199821653</v>
      </c>
      <c r="C1013" t="str">
        <f>other_hotels_test!J1013</f>
        <v>“good luxuary hotel”</v>
      </c>
      <c r="D1013" t="str">
        <f>Formatted!N1013</f>
        <v>Reviewed 31 March 2014</v>
      </c>
      <c r="E1013" t="str">
        <f>Formatted!D1013</f>
        <v>4 of 5 stars</v>
      </c>
      <c r="F1013" t="str">
        <f>Formatted!E1013</f>
        <v xml:space="preserve">4 </v>
      </c>
      <c r="G1013" t="str">
        <f t="shared" si="15"/>
        <v>199821653</v>
      </c>
      <c r="H1013" t="str">
        <f>other_hotels_test!K1013</f>
        <v>this is a nice hotel with good rooms the staff are plesent and helpful. the straits club rooms are clean and well and simply decorated. the public areas are well maintained and dispite being busy not crowded. The roof top bar at the sister hotel (Fullurton bay) is a must for a late afternoon drink and relax.</v>
      </c>
    </row>
    <row r="1014" spans="1:8">
      <c r="A1014">
        <f>other_hotels_test!A1014</f>
        <v>1013</v>
      </c>
      <c r="B1014" t="str">
        <f>MID(other_hotels_test!F1014,FIND("-r",other_hotels_test!F1014,1)+2,9)</f>
        <v>199821653</v>
      </c>
      <c r="C1014" t="str">
        <f>other_hotels_test!J1014</f>
        <v>“Good for business meetings”</v>
      </c>
      <c r="D1014" t="str">
        <f>Formatted!N1014</f>
        <v>Reviewed 27 March 2014</v>
      </c>
      <c r="E1014" t="str">
        <f>Formatted!D1014</f>
        <v>5 of 5 stars</v>
      </c>
      <c r="F1014" t="str">
        <f>Formatted!E1014</f>
        <v xml:space="preserve">5 </v>
      </c>
      <c r="G1014" t="str">
        <f t="shared" si="15"/>
        <v>199821653</v>
      </c>
      <c r="H1014" t="str">
        <f>other_hotels_test!K1014</f>
        <v>A high quality hotel well placed for the financial district and main tourist attractions. Friendly staff and business friendly with extensive public spaces. Spa and gym is modern and outside spaces are positioned to enjoy great views.</v>
      </c>
    </row>
    <row r="1015" spans="1:8">
      <c r="A1015">
        <f>other_hotels_test!A1015</f>
        <v>1014</v>
      </c>
      <c r="B1015" t="str">
        <f>MID(other_hotels_test!F1015,FIND("-r",other_hotels_test!F1015,1)+2,9)</f>
        <v>201847883</v>
      </c>
      <c r="C1015" t="str">
        <f>other_hotels_test!J1015</f>
        <v>“This was do much better than last time”</v>
      </c>
      <c r="D1015" t="str">
        <f>Formatted!N1015</f>
        <v>Reviewed 20 April 2014</v>
      </c>
      <c r="E1015" t="str">
        <f>Formatted!D1015</f>
        <v>5 of 5 stars</v>
      </c>
      <c r="F1015" t="str">
        <f>Formatted!E1015</f>
        <v xml:space="preserve">5 </v>
      </c>
      <c r="G1015" t="str">
        <f t="shared" si="15"/>
        <v>201847883</v>
      </c>
      <c r="H1015" t="str">
        <f>other_hotels_test!K1015</f>
        <v>Went to the evening al a carte buffet. Was really good excellent food quickly served lovely sized portions. Was impressed with the evening and excellent value. Better atmosphere than the lunchtime buffet of 2 weeks ago did not feel rushed In any way . Wow what a comeback happy to give top marks in every category !!</v>
      </c>
    </row>
    <row r="1016" spans="1:8">
      <c r="A1016">
        <f>other_hotels_test!A1016</f>
        <v>1015</v>
      </c>
      <c r="B1016" t="str">
        <f>MID(other_hotels_test!F1016,FIND("-r",other_hotels_test!F1016,1)+2,9)</f>
        <v>201847883</v>
      </c>
      <c r="C1016" t="str">
        <f>other_hotels_test!J1016</f>
        <v>“A superb hotel.”</v>
      </c>
      <c r="D1016" t="str">
        <f>Formatted!N1016</f>
        <v>Reviewed 20 April 2014</v>
      </c>
      <c r="E1016" t="str">
        <f>Formatted!D1016</f>
        <v>5 of 5 stars</v>
      </c>
      <c r="F1016" t="str">
        <f>Formatted!E1016</f>
        <v xml:space="preserve">5 </v>
      </c>
      <c r="G1016" t="str">
        <f t="shared" si="15"/>
        <v>201847883</v>
      </c>
      <c r="H1016" t="str">
        <f>other_hotels_test!K1016</f>
        <v>My wife &amp; I visit SE Asia for holidays most years which always includes a visit to Singapore. This year was no exception and we once again booked for 6 nights at the Fullerton Hotel. In the past we have used other hotels in the Singapore river area but more recently we have used the Fullerton. The Fullerton offers a superb location with absolute luxury. Because of the architecture the Fullerton is truly unique.The service provided in all areas is first class. We will certainly be returning to Singapore and of course be staying at the Fullerton.</v>
      </c>
    </row>
    <row r="1017" spans="1:8">
      <c r="A1017">
        <f>other_hotels_test!A1017</f>
        <v>1016</v>
      </c>
      <c r="B1017" t="str">
        <f>MID(other_hotels_test!F1017,FIND("-r",other_hotels_test!F1017,1)+2,9)</f>
        <v>201847883</v>
      </c>
      <c r="C1017" t="str">
        <f>other_hotels_test!J1017</f>
        <v>“Outstanding”</v>
      </c>
      <c r="D1017" t="str">
        <f>Formatted!N1017</f>
        <v>Reviewed 19 April 2014</v>
      </c>
      <c r="E1017" t="str">
        <f>Formatted!D1017</f>
        <v>5 of 5 stars</v>
      </c>
      <c r="F1017" t="str">
        <f>Formatted!E1017</f>
        <v xml:space="preserve">5 </v>
      </c>
      <c r="G1017" t="str">
        <f t="shared" si="15"/>
        <v>201847883</v>
      </c>
      <c r="H1017" t="str">
        <f>other_hotels_test!K1017</f>
        <v>Check in was quick and smooth. The hotel has style and elegance. I stayed in the Quay room overlooking Marina Bay what a great view. Windows are double glazed so no outside noise is heard. The rooms are very spacious and clean. Breakfast is outstanding lots of variety. The pool is nice although approx 20 deck chairs. The pool staff bring out refresher towels and water. The hotel is very central. Highly recommend this hotel. I will be back</v>
      </c>
    </row>
    <row r="1018" spans="1:8">
      <c r="A1018">
        <f>other_hotels_test!A1018</f>
        <v>1017</v>
      </c>
      <c r="B1018" t="str">
        <f>MID(other_hotels_test!F1018,FIND("-r",other_hotels_test!F1018,1)+2,9)</f>
        <v>201847883</v>
      </c>
      <c r="C1018" t="str">
        <f>other_hotels_test!J1018</f>
        <v>“Luxury in Splendid Colonial Style”</v>
      </c>
      <c r="D1018" t="str">
        <f>Formatted!N1018</f>
        <v>Reviewed 16 April 2014</v>
      </c>
      <c r="E1018" t="str">
        <f>Formatted!D1018</f>
        <v>5 of 5 stars</v>
      </c>
      <c r="F1018" t="str">
        <f>Formatted!E1018</f>
        <v xml:space="preserve">5 </v>
      </c>
      <c r="G1018" t="str">
        <f t="shared" si="15"/>
        <v>201847883</v>
      </c>
      <c r="H1018" t="str">
        <f>other_hotels_test!K1018</f>
        <v>Was staying here for three days on the weekend. First impression came from the classic door in the lobby gorgeous. The reception Gladys is very helpful with her charming gesture. Got the room with pool and river view. Stunning. The room with complete amenities and spotless. I wouldn't expect a relaxing hotel in the city center like this. I thought there will be fully with business traveler which will be busy with formal suits and hectic business discussion. But as I visit for leisure just stay around laying on the pool swimming and looking at the skyscrapers view those things are very relaxing to do. In the evening enjoying some cocktails at the roof top bar is a must! We can see the sunset and the best view of Marina Bay. It just stunning when all the lights on in the evening. Priceless!</v>
      </c>
    </row>
    <row r="1019" spans="1:8">
      <c r="A1019">
        <f>other_hotels_test!A1019</f>
        <v>1018</v>
      </c>
      <c r="B1019" t="str">
        <f>MID(other_hotels_test!F1019,FIND("-r",other_hotels_test!F1019,1)+2,9)</f>
        <v>201847883</v>
      </c>
      <c r="C1019" t="str">
        <f>other_hotels_test!J1019</f>
        <v>“breakfast with gerry”</v>
      </c>
      <c r="D1019" t="str">
        <f>Formatted!N1019</f>
        <v>Reviewed 16 April 2014</v>
      </c>
      <c r="E1019" t="str">
        <f>Formatted!D1019</f>
        <v>5 of 5 stars</v>
      </c>
      <c r="F1019" t="str">
        <f>Formatted!E1019</f>
        <v xml:space="preserve">5 </v>
      </c>
      <c r="G1019" t="str">
        <f t="shared" si="15"/>
        <v>201847883</v>
      </c>
      <c r="H1019" t="str">
        <f>other_hotels_test!K1019</f>
        <v>sitting outside for breakfast at this hotel is sublime......the pool is amazing for such a location you will be staying in a piece of history.a short walk from boat quay and close to all attractions.good for business good for pleasure the best hotel in Singapore.</v>
      </c>
    </row>
    <row r="1020" spans="1:8">
      <c r="A1020">
        <f>other_hotels_test!A1020</f>
        <v>1019</v>
      </c>
      <c r="B1020" t="str">
        <f>MID(other_hotels_test!F1020,FIND("-r",other_hotels_test!F1020,1)+2,9)</f>
        <v>120224722</v>
      </c>
      <c r="C1020" t="str">
        <f>other_hotels_test!J1020</f>
        <v>“High Class hotel overlooking the quay”</v>
      </c>
      <c r="D1020" t="str">
        <f>Formatted!N1020</f>
        <v>Reviewed 6 November 2011</v>
      </c>
      <c r="E1020" t="str">
        <f>Formatted!D1020</f>
        <v>5 of 5 stars</v>
      </c>
      <c r="F1020" t="str">
        <f>Formatted!E1020</f>
        <v xml:space="preserve">5 </v>
      </c>
      <c r="G1020" t="str">
        <f t="shared" si="15"/>
        <v>120224722</v>
      </c>
      <c r="H1020" t="str">
        <f>other_hotels_test!K1020</f>
        <v>I stayed in the Fullerton for a business trip and my room had a balcony overlooking the quay. It's really nice to wake up early in the morning and just a step out of the room to look at the sunrise at the quay. Room is not that big but very very comfortable. Services was great and friendly. Highly recommended!</v>
      </c>
    </row>
    <row r="1021" spans="1:8">
      <c r="A1021">
        <f>other_hotels_test!A1021</f>
        <v>1020</v>
      </c>
      <c r="B1021" t="str">
        <f>MID(other_hotels_test!F1021,FIND("-r",other_hotels_test!F1021,1)+2,9)</f>
        <v>120224722</v>
      </c>
      <c r="C1021" t="str">
        <f>other_hotels_test!J1021</f>
        <v>“Beware the "Courtyard View" Room!”</v>
      </c>
      <c r="D1021" t="str">
        <f>Formatted!N1021</f>
        <v>Reviewed 6 November 2011</v>
      </c>
      <c r="E1021" t="str">
        <f>Formatted!D1021</f>
        <v>4 of 5 stars</v>
      </c>
      <c r="F1021" t="str">
        <f>Formatted!E1021</f>
        <v xml:space="preserve">4 </v>
      </c>
      <c r="G1021" t="str">
        <f t="shared" si="15"/>
        <v>120224722</v>
      </c>
      <c r="H1021" t="str">
        <f>other_hotels_test!K1021</f>
        <v>Got stuck in Singapore for an extra day due to the grounding of the Qantas fleet - worst places to be stuck!! Had been staying on Sentosa but decided to move to the city and as we had both wanted to try The Fullerton it seemed an obvious choice. We booked an executive floor room which included access to the Straits Club. A very warm reception at reception (!) which is hidden at the back of the entrance. We were then taken to the Lounge for private check-in. We decided to ask for a suite and see what the price difference was. It was a reasonable jump and Joe was very happy to show us the room options. We were told we had been upgraded from our original room type. The suite had a great view across the river and the city. Our allocated room was one with what is referred to as a "Courtyard View" which means it looks internally has a small window and no natural light. First impression was bad as the previous guest had also smoked in the room and it smelled terrible - why do people do this?!?! As a result we could not accept this room and as the price difference to the Palldian Suite was high we started looking at the Conrad Mandarin Oriental and Ritz Carlton. Joe came to the rescue and said that as we were inconvenienced by Qantas that they would give us the suite at our original booked price - how could we say no!! We had drinks and canapes in the Club and the staff continued to be wonderful. I have to commend them on serving French champagne (Moet) and keeping glasses topped up. The food was ok but not brilliant. Decided to enjoy the view from the room and have room service. This was delightful (even though we only had burgers with foie gras!) and they were kind enough to grab a couple of chairs so we could sit by the window. The room was plainly decorated and very large. Bathroom was a great size and loved the Bvlgari toiletries. Alos like the fact that the Club has a small DVD library. I must commend Joe on reception for going the extra mile to find us directions (printing them out and delivering them to the room) of a particular store we were seeking. Overall it was a good stay and we learned our lesson when booking a particular room type.</v>
      </c>
    </row>
    <row r="1022" spans="1:8">
      <c r="A1022">
        <f>other_hotels_test!A1022</f>
        <v>1021</v>
      </c>
      <c r="B1022" t="str">
        <f>MID(other_hotels_test!F1022,FIND("-r",other_hotels_test!F1022,1)+2,9)</f>
        <v>120224722</v>
      </c>
      <c r="C1022" t="str">
        <f>other_hotels_test!J1022</f>
        <v>“Roaring City at a Glance !!!”</v>
      </c>
      <c r="D1022" t="str">
        <f>Formatted!N1022</f>
        <v>Reviewed 5 November 2011</v>
      </c>
      <c r="E1022" t="str">
        <f>Formatted!D1022</f>
        <v>4 of 5 stars</v>
      </c>
      <c r="F1022" t="str">
        <f>Formatted!E1022</f>
        <v xml:space="preserve">4 </v>
      </c>
      <c r="G1022" t="str">
        <f t="shared" si="15"/>
        <v>120224722</v>
      </c>
      <c r="H1022" t="str">
        <f>other_hotels_test!K1022</f>
        <v>Ohh..What to say about this magnificient property... I cant resist to decribe it. Its located in the heart of Singapore. I had been to Singapore with my family in mid of January 2011. It was a very cool climate in singapore.This hotel is just 25 minutes from the Changi airport by cab. We had booked quay double room. Our stay was for 3 nights in this beautiful hotel. In the morning when you look out of your window you get to see the wonderful Clarke quay and Boat quay.Also at night when Singapore gets lit up its just awesome scenario from the hotel. You get to see the huge beautiful Singapore eye rotating lit up with various colours. Also the Merlion flowing water with its mouth open is just heavenly feeling to see with your naked eyes. The skyline of Singapore and Marina bay is just wonderful. This hotel has 400 rooms and suites which overlook the atrium courtyard or face the downtown Singapore's skyline the Singapore river promenade or the Marina bay. Our room in fullerton was equipped with a flat screen TV and wireless internet facility. There was a mini bar and a tea / coffee maker. I used to enjoy carlsberg beer watching football match on it LCD TV. There is luxurious Asian Spa open for 24 hrs where you can get a spa treatment. The hotel cuisine is just marvellous and delicious. We enjoyed Italian cuisine at its Light house restaurant. The Town Restaurant offers a huge variety of international dishes and seafood buffet while cocktails and martinis can be enjoyed at the Post Bar. The hotel has a huge outdoor swimming pool. As Singapore is having a moderate temperature through out the year its nice to chill and relax yourself by swimming. I would recommend to tourists visiting Singapore to stay in this luxurious hotel to make their stay a momerable one and return to their homes with sweet memories of Singapore.</v>
      </c>
    </row>
    <row r="1023" spans="1:8">
      <c r="A1023">
        <f>other_hotels_test!A1023</f>
        <v>1022</v>
      </c>
      <c r="B1023" t="str">
        <f>MID(other_hotels_test!F1023,FIND("-r",other_hotels_test!F1023,1)+2,9)</f>
        <v>120224722</v>
      </c>
      <c r="C1023" t="str">
        <f>other_hotels_test!J1023</f>
        <v>“Ultimate class”</v>
      </c>
      <c r="D1023" t="str">
        <f>Formatted!N1023</f>
        <v>Reviewed 3 November 2011</v>
      </c>
      <c r="E1023" t="str">
        <f>Formatted!D1023</f>
        <v>5 of 5 stars</v>
      </c>
      <c r="F1023" t="str">
        <f>Formatted!E1023</f>
        <v xml:space="preserve">5 </v>
      </c>
      <c r="G1023" t="str">
        <f t="shared" si="15"/>
        <v>120224722</v>
      </c>
      <c r="H1023" t="str">
        <f>other_hotels_test!K1023</f>
        <v>I have stayed in some fine hotels in the world but few come close to the quality of the Fullerton. It was a nice blend of colonial architecture classy restaurants great bars. What made it stand out from other hotels is its quality service. In the hotels in the 36 countries I have visited not one came close to the personal service I received. For example 20 minutes after the cafe had closed for buffet breakfast no one rushed us to leave. Instead the manager came out to replace the tea for us. From the concierge to the bedmakers everything was gold standard. To the staff of Fullerton - you're doing extremely well. Keep it up. I have had fond memories in your hotel since my teenage days and you keep improving everytime! I am very impressed.</v>
      </c>
    </row>
    <row r="1024" spans="1:8">
      <c r="A1024">
        <f>other_hotels_test!A1024</f>
        <v>1023</v>
      </c>
      <c r="B1024" t="str">
        <f>MID(other_hotels_test!F1024,FIND("-r",other_hotels_test!F1024,1)+2,9)</f>
        <v>120224722</v>
      </c>
      <c r="C1024" t="str">
        <f>other_hotels_test!J1024</f>
        <v>“Service excellence at Fullerton Hotel”</v>
      </c>
      <c r="D1024" t="str">
        <f>Formatted!N1024</f>
        <v>Reviewed 2 November 2011</v>
      </c>
      <c r="E1024" t="str">
        <f>Formatted!D1024</f>
        <v>5 of 5 stars</v>
      </c>
      <c r="F1024" t="str">
        <f>Formatted!E1024</f>
        <v xml:space="preserve">5 </v>
      </c>
      <c r="G1024" t="str">
        <f t="shared" si="15"/>
        <v>120224722</v>
      </c>
      <c r="H1024" t="str">
        <f>other_hotels_test!K1024</f>
        <v>Celebrated my bf's birthday during this short staycation at Fullerton Hotel. I was impressed at the efficiency and impeccable service experienced throughout my stay. 1st surprise - Our room was upgraded to a gorgeous-looking suite! It has the view of the bay and facing the riverside! At night the view was lovely and we had a good time chilling out at the balcony. 2nd surprise - Not only did Ms Nathalia (from guest relations) checked us in personally after settling us she also delivered a birthday cake to us accompanied with a hand-written card. I am impressed by the level of service and the warmth she had displayed. The suite was spick and span. Towels were clean without nasty smell. There is a full range of Nespresso coffee capsules for coffee addicts and if you aren't fret not. a good selection of TWG tea is available for tea lovers. Those of you who appreciate firm pillows or are like me who loves soft and fluffy pillows Fullerton hotel has a pillow menu! Yes and I am thankful housekeeping staff remained patient and polite whilst i queried about the various pilliows before settling for neck-support and micro-gel pillows. Love love love it! I slept really well throughout my stay. It is conveniently located with quality restaurants. The Lighthouse served fine Italian food which I would love to try one day. I read it is perfect for romantic dates. :) Personally I had tried Sunday's Champagne brunch at Town restaurant. All I remembered was happy memories of lovely champagne with a wide spread of food. For chocolate lovers make time for their chocolate buffet to satisfy your sweet tooth. All and all we had a memorable and wonderful stay at Fullerton..</v>
      </c>
    </row>
    <row r="1025" spans="1:8">
      <c r="A1025">
        <f>other_hotels_test!A1025</f>
        <v>1024</v>
      </c>
      <c r="B1025" t="str">
        <f>MID(other_hotels_test!F1025,FIND("-r",other_hotels_test!F1025,1)+2,9)</f>
        <v>198759457</v>
      </c>
      <c r="C1025" t="str">
        <f>other_hotels_test!J1025</f>
        <v>“Average room and views of internal atrium”</v>
      </c>
      <c r="D1025" t="str">
        <f>Formatted!N1025</f>
        <v>Reviewed 26 March 2014</v>
      </c>
      <c r="E1025" t="str">
        <f>Formatted!D1025</f>
        <v>3 of 5 stars</v>
      </c>
      <c r="F1025" t="str">
        <f>Formatted!E1025</f>
        <v xml:space="preserve">3 </v>
      </c>
      <c r="G1025" t="str">
        <f t="shared" si="15"/>
        <v>198759457</v>
      </c>
      <c r="H1025" t="str">
        <f>other_hotels_test!K1025</f>
        <v>Was looking forward to staying at such an iconic landmark. Was a little disappointed. The room was average size and looked out into internal atrium. Frustrates me when 5 star hotel can't provide a decent hair dryer. Service and staff very aloof and officious . The museum area was a little light on . When next in Singapore Will go back to Intercontinental - service and rooms were better</v>
      </c>
    </row>
    <row r="1026" spans="1:8">
      <c r="A1026">
        <f>other_hotels_test!A1026</f>
        <v>1025</v>
      </c>
      <c r="B1026" t="str">
        <f>MID(other_hotels_test!F1026,FIND("-r",other_hotels_test!F1026,1)+2,9)</f>
        <v>198759457</v>
      </c>
      <c r="C1026" t="str">
        <f>other_hotels_test!J1026</f>
        <v>“Excellent experience although worth knowing some simple Mandarin”</v>
      </c>
      <c r="D1026" t="str">
        <f>Formatted!N1026</f>
        <v>Reviewed 23 March 2014</v>
      </c>
      <c r="E1026" t="str">
        <f>Formatted!D1026</f>
        <v>5 of 5 stars</v>
      </c>
      <c r="F1026" t="str">
        <f>Formatted!E1026</f>
        <v xml:space="preserve">5 </v>
      </c>
      <c r="G1026" t="str">
        <f>B1026</f>
        <v>198759457</v>
      </c>
      <c r="H1026" t="str">
        <f>other_hotels_test!K1026</f>
        <v>Stayed 2 nights here mid Month. From the airport it was really easy to get to on the MRT and a quick 5 mins walk from the station. We didn't get to the hotel until 7 pm as our flight arrived at 6. Checking was fast and efficient and everything was explained to us like the gym and pool and how we could use the pool in the sister hotel the Fullerton Bay. The member of staff even lead us to the elevator and showed us how to us the key card security function in it. Got to our room and it was massive! View wasn't that great but it was better than a courtyard view. Didn't spend much time in the room as we had to meet friends so a quick freshen up and out again. Got back later and had a good lol about the room. Nice features like automatic curtains and separate bath and shower in the bathroom The following day we hit the pool. Not very busy for first thing in the morning. the pool staff was very attentive carrying towels and offering a glass of lemonade. Overall the pool staff here I found better than at the Fullerton Bay when I visited later. Had requested for our room to be tidied by housekeeping whilst we were at the pool by using the button on the control panel in the room. When we arrived back we had not been visited. No big deal as we were heading out in a bit so turned the button off. Half an hour later and housekeeping came to the door the only problem was she didn't speak English. Luckily I speak a little Mandarin so was able to ask her to come back in an hour when we had gone out. I found this to be the case with a few members of housekeeping as I asked for some more tea from another whose cart was parked near our room. When we returned to our room later housekeeping had come we had been left a welcome fruit plate and greeting card. A very nice touch! The hotel also offers a pillow menu! A very interesting feature. Normally I sleep in a memory foam pillow so I asked for one to be brought up. Unfortunately they didn't have any so brought a latex one. Bit disappointed but was ok. Overall I had a very pleasurable stay at the hotel and would recommend it to other. We managed to get a good deal.</v>
      </c>
    </row>
    <row r="1027" spans="1:8">
      <c r="A1027">
        <f>other_hotels_test!A1027</f>
        <v>1026</v>
      </c>
      <c r="B1027" t="str">
        <f>MID(other_hotels_test!F1027,FIND("-r",other_hotels_test!F1027,1)+2,9)</f>
        <v>198759457</v>
      </c>
      <c r="C1027" t="str">
        <f>other_hotels_test!J1027</f>
        <v>“Fullerton Sunday Brunch”</v>
      </c>
      <c r="D1027" t="str">
        <f>Formatted!N1027</f>
        <v>Reviewed 23 March 2014</v>
      </c>
      <c r="E1027" t="str">
        <f>Formatted!D1027</f>
        <v>5 of 5 stars</v>
      </c>
      <c r="F1027" t="str">
        <f>Formatted!E1027</f>
        <v xml:space="preserve">5 </v>
      </c>
      <c r="G1027" t="str">
        <f t="shared" ref="G1027:G1089" si="16">B1027</f>
        <v>198759457</v>
      </c>
      <c r="H1027" t="str">
        <f>other_hotels_test!K1027</f>
        <v>The Fullerton Sunday brunch is a well-worth-it experience. Free flowing quality champagne and beautiful delicacies all-you-can eat. We enjoyed the brunch on our first day in Singapore and it was a great fun tipsy way to start out trip. Just loved it and felt so spesh &amp; romantic!</v>
      </c>
    </row>
    <row r="1028" spans="1:8">
      <c r="A1028">
        <f>other_hotels_test!A1028</f>
        <v>1027</v>
      </c>
      <c r="B1028" t="str">
        <f>MID(other_hotels_test!F1028,FIND("-r",other_hotels_test!F1028,1)+2,9)</f>
        <v>198759457</v>
      </c>
      <c r="C1028" t="str">
        <f>other_hotels_test!J1028</f>
        <v>“The wonder of Asia”</v>
      </c>
      <c r="D1028" t="str">
        <f>Formatted!N1028</f>
        <v>Reviewed 23 March 2014</v>
      </c>
      <c r="E1028" t="str">
        <f>Formatted!D1028</f>
        <v>5 of 5 stars</v>
      </c>
      <c r="F1028" t="str">
        <f>Formatted!E1028</f>
        <v xml:space="preserve">5 </v>
      </c>
      <c r="G1028" t="str">
        <f t="shared" si="16"/>
        <v>198759457</v>
      </c>
      <c r="H1028" t="str">
        <f>other_hotels_test!K1028</f>
        <v>What a beautiful stylish hotel  it is the Fullerton Singapore  a unique combination of modernism and the Asian taste a great location on the riverside  walking distance to the Marina and China town and many attractions when it comes to hospitality no one approaches Asians and the Fullerton on top of this  the best staff can ever be . Our was comfortable and large  overlooking the Marina  the only thing was we were not used to the inside-room stairs  Can n't wait yo go back again .</v>
      </c>
    </row>
    <row r="1029" spans="1:8">
      <c r="A1029">
        <f>other_hotels_test!A1029</f>
        <v>1028</v>
      </c>
      <c r="B1029" t="str">
        <f>MID(other_hotels_test!F1029,FIND("-r",other_hotels_test!F1029,1)+2,9)</f>
        <v>198759457</v>
      </c>
      <c r="C1029" t="str">
        <f>other_hotels_test!J1029</f>
        <v>“Perfect location and great character”</v>
      </c>
      <c r="D1029" t="str">
        <f>Formatted!N1029</f>
        <v>Reviewed 22 March 2014</v>
      </c>
      <c r="E1029" t="str">
        <f>Formatted!D1029</f>
        <v>5 of 5 stars</v>
      </c>
      <c r="F1029" t="str">
        <f>Formatted!E1029</f>
        <v xml:space="preserve">5 </v>
      </c>
      <c r="G1029" t="str">
        <f t="shared" si="16"/>
        <v>198759457</v>
      </c>
      <c r="H1029" t="str">
        <f>other_hotels_test!K1029</f>
        <v>We stayed in this hotel for two nights prior to a cruise. I've stayed here a couple of times before on business and chose this hotel again for its location character and comfort. Great location for river tours walking the city or nice walk around the harbour. There's a massive shopping mall at the halfway point which is nicely air conditioned needed in Singapore! Ate out at local restaurants on the river food ok but not expensive and on reflection would have been better to eat in the hotel one night. Got an upgrade to the club lounge for an extra $100 per night and this was well worth it. Included lovely breakfast afternoon teas and early evening complementary drinks. Good value and recommended if you get the option. A very nice hotel that I would stay at again.</v>
      </c>
    </row>
    <row r="1030" spans="1:8">
      <c r="A1030">
        <f>other_hotels_test!A1030</f>
        <v>1029</v>
      </c>
      <c r="B1030" t="str">
        <f>MID(other_hotels_test!F1030,FIND("-r",other_hotels_test!F1030,1)+2,9)</f>
        <v>202324712</v>
      </c>
      <c r="C1030" t="str">
        <f>other_hotels_test!J1030</f>
        <v>“Great service wonderful location”</v>
      </c>
      <c r="D1030" t="str">
        <f>Formatted!N1030</f>
        <v>Reviewed 23 April 2014</v>
      </c>
      <c r="E1030" t="str">
        <f>Formatted!D1030</f>
        <v>5 of 5 stars</v>
      </c>
      <c r="F1030" t="str">
        <f>Formatted!E1030</f>
        <v xml:space="preserve">5 </v>
      </c>
      <c r="G1030" t="str">
        <f t="shared" si="16"/>
        <v>202324712</v>
      </c>
      <c r="H1030" t="str">
        <f>other_hotels_test!K1030</f>
        <v>Stayed in the hotel on my second night in Singapore . Reception staff were excellent (they gave me a free upgrade to a marina bay view room) Room was spacious and well appointed Concierge made a good restaurant recommendation and took personal care to follow up afterwards Breakfast in the courtyard afforded excellent views of Singapore An expensive business hotel but in the sea of ubiquitous hotels this stands out as worth it.. If only for the location</v>
      </c>
    </row>
    <row r="1031" spans="1:8">
      <c r="A1031">
        <f>other_hotels_test!A1031</f>
        <v>1030</v>
      </c>
      <c r="B1031" t="str">
        <f>MID(other_hotels_test!F1031,FIND("-r",other_hotels_test!F1031,1)+2,9)</f>
        <v>202324712</v>
      </c>
      <c r="C1031" t="str">
        <f>other_hotels_test!J1031</f>
        <v>“Everything was excellent”</v>
      </c>
      <c r="D1031" t="str">
        <f>Formatted!N1031</f>
        <v>Reviewed 22 April 2014</v>
      </c>
      <c r="E1031" t="str">
        <f>Formatted!D1031</f>
        <v>5 of 5 stars</v>
      </c>
      <c r="F1031" t="str">
        <f>Formatted!E1031</f>
        <v xml:space="preserve">5 </v>
      </c>
      <c r="G1031" t="str">
        <f t="shared" si="16"/>
        <v>202324712</v>
      </c>
      <c r="H1031" t="str">
        <f>other_hotels_test!K1031</f>
        <v>We stayed at the loft suite for 3 nights on my wedding weekend. Being Singaporean I chose this hotel for its excellent location. The suite is amazing and in my opinion totally worth the money paid for it. We were facing the Marina Bay Sands - a great view. The bathroom is heavenly as well. The suite package came with afternoon tea and evening cocktails - both amazing. One of the nights I couldnt make it downstairs for cocktails and the hotel sent drinks up instead! The service was consistently excellent and I would definitely stay here again.</v>
      </c>
    </row>
    <row r="1032" spans="1:8">
      <c r="A1032">
        <f>other_hotels_test!A1032</f>
        <v>1031</v>
      </c>
      <c r="B1032" t="str">
        <f>MID(other_hotels_test!F1032,FIND("-r",other_hotels_test!F1032,1)+2,9)</f>
        <v>202324712</v>
      </c>
      <c r="C1032" t="str">
        <f>other_hotels_test!J1032</f>
        <v>“Fabulous hotel but avoid courtyard rooms”</v>
      </c>
      <c r="D1032" t="str">
        <f>Formatted!N1032</f>
        <v>Reviewed 21 April 2014</v>
      </c>
      <c r="E1032" t="str">
        <f>Formatted!D1032</f>
        <v>4 of 5 stars</v>
      </c>
      <c r="F1032" t="str">
        <f>Formatted!E1032</f>
        <v xml:space="preserve">4 </v>
      </c>
      <c r="G1032" t="str">
        <f t="shared" si="16"/>
        <v>202324712</v>
      </c>
      <c r="H1032" t="str">
        <f>other_hotels_test!K1032</f>
        <v>In every respect this hotel lives up to it's reputation. The location is near perfect with a view across the bay of the Marina Bay Sands hotel and it's nightly light show (which you don't get if you stay at the Marina Bay Sands). The service particularly the friendly and totally professional concierge staff is impeccable. The food and drink particularly in the wonderful Lighthouse restaurant and bar are both excellent. However the inner facing courtyard rooms are a disgrace! There is no natural light as they look out over the lobby restaurants and the smell of cooking permeates the room from breakfast time right through the day. Avoid these rooms at all cost.......</v>
      </c>
    </row>
    <row r="1033" spans="1:8">
      <c r="A1033">
        <f>other_hotels_test!A1033</f>
        <v>1032</v>
      </c>
      <c r="B1033" t="str">
        <f>MID(other_hotels_test!F1033,FIND("-r",other_hotels_test!F1033,1)+2,9)</f>
        <v>202324712</v>
      </c>
      <c r="C1033" t="str">
        <f>other_hotels_test!J1033</f>
        <v>“Super!”</v>
      </c>
      <c r="D1033" t="str">
        <f>Formatted!N1033</f>
        <v>Reviewed 21 April 2014</v>
      </c>
      <c r="E1033" t="str">
        <f>Formatted!D1033</f>
        <v>5 of 5 stars</v>
      </c>
      <c r="F1033" t="str">
        <f>Formatted!E1033</f>
        <v xml:space="preserve">5 </v>
      </c>
      <c r="G1033" t="str">
        <f t="shared" si="16"/>
        <v>202324712</v>
      </c>
      <c r="H1033" t="str">
        <f>other_hotels_test!K1033</f>
        <v>The localization is fantastic and the architecture is very elegant! Rooms are big beds are confortable shower is very good and breakfast is good. The service is really courteous and the swimming pool is amazing!</v>
      </c>
    </row>
    <row r="1034" spans="1:8">
      <c r="A1034">
        <f>other_hotels_test!A1034</f>
        <v>1033</v>
      </c>
      <c r="B1034" t="str">
        <f>MID(other_hotels_test!F1034,FIND("-r",other_hotels_test!F1034,1)+2,9)</f>
        <v>202324712</v>
      </c>
      <c r="C1034" t="str">
        <f>other_hotels_test!J1034</f>
        <v>“Business business ”</v>
      </c>
      <c r="D1034" t="str">
        <f>Formatted!N1034</f>
        <v>Reviewed 21 April 2014</v>
      </c>
      <c r="E1034" t="str">
        <f>Formatted!D1034</f>
        <v>4 of 5 stars</v>
      </c>
      <c r="F1034" t="str">
        <f>Formatted!E1034</f>
        <v xml:space="preserve">4 </v>
      </c>
      <c r="G1034" t="str">
        <f t="shared" si="16"/>
        <v>202324712</v>
      </c>
      <c r="H1034" t="str">
        <f>other_hotels_test!K1034</f>
        <v>This is an excellent business hotel very conveniently situated at the CBD of Singapore. The check in is smooth as is checkout. Staff is very courteous. Breakfast buffet had an excellent spread and some fabulous outdoor seating (though bit warm). It has an Indian breakfast section - but I didn't try. Wifi is free which is a plus. If you love to walk around for your meetings then it cannot get better than Fullerton.</v>
      </c>
    </row>
    <row r="1035" spans="1:8">
      <c r="A1035">
        <f>other_hotels_test!A1035</f>
        <v>1034</v>
      </c>
      <c r="B1035" t="str">
        <f>MID(other_hotels_test!F1035,FIND("-r",other_hotels_test!F1035,1)+2,9)</f>
        <v>120060582</v>
      </c>
      <c r="C1035" t="str">
        <f>other_hotels_test!J1035</f>
        <v>“Absolutely Awesome!”</v>
      </c>
      <c r="D1035" t="str">
        <f>Formatted!N1035</f>
        <v>Reviewed 2 November 2011</v>
      </c>
      <c r="E1035" t="str">
        <f>Formatted!D1035</f>
        <v>5 of 5 stars</v>
      </c>
      <c r="F1035" t="str">
        <f>Formatted!E1035</f>
        <v xml:space="preserve">5 </v>
      </c>
      <c r="G1035" t="str">
        <f t="shared" si="16"/>
        <v>120060582</v>
      </c>
      <c r="H1035" t="str">
        <f>other_hotels_test!K1035</f>
        <v>We booked the Quay room at The Fullerton Hotel for the last night of our month long honeymoon. This was the best decision we'd made. From check in to check out everything was perfect. The room we had on the 6th floor had amazing views of Marina Bay Sands the Singapore Flyer and The Esplanade. The choices for food can be overwhelming as not only does the hotel have lovely restaurants there are many of them within a short walk of the hotel. The pool was very refreshing and overlooked the river so had great views. The buffet breakfast was lovely and very relaxing. Although this hotel is 5 star and screams luxury it never felt pretentious and everyone was more than welcoming. It was a lovely change from the previous hotel we'd stayed at.</v>
      </c>
    </row>
    <row r="1036" spans="1:8">
      <c r="A1036">
        <f>other_hotels_test!A1036</f>
        <v>1035</v>
      </c>
      <c r="B1036" t="str">
        <f>MID(other_hotels_test!F1036,FIND("-r",other_hotels_test!F1036,1)+2,9)</f>
        <v>120060582</v>
      </c>
      <c r="C1036" t="str">
        <f>other_hotels_test!J1036</f>
        <v>“Lovely view superb bed!”</v>
      </c>
      <c r="D1036" t="str">
        <f>Formatted!N1036</f>
        <v>Reviewed 1 November 2011</v>
      </c>
      <c r="E1036" t="str">
        <f>Formatted!D1036</f>
        <v>4 of 5 stars</v>
      </c>
      <c r="F1036" t="str">
        <f>Formatted!E1036</f>
        <v xml:space="preserve">4 </v>
      </c>
      <c r="G1036" t="str">
        <f t="shared" si="16"/>
        <v>120060582</v>
      </c>
      <c r="H1036" t="str">
        <f>other_hotels_test!K1036</f>
        <v>I booked Fullerton Hotel for my anniversary celebration with my spouse just recently. I was really looking forward to a great time because it's a 5-star hotel and has a splendid view overlooking the Marina Bay area in Singapore. However I did encounter some issues before the check-in date. I wrote an email to their helpdesk regarding a simple enquiry and did not get a reply at all. Hence I called in to the frontdesk instead. Not sure why but I remember the frontdesk staff sounding very frustrated as I made my simply enquiry with a few heaves of sigh here and there. Nevertheless I'm glad got quality service upon check-in. The Quay room that I booked was slightly smaller than expected but still cosy and had its own balcony! The location of the hotel was also great and allowed my spouse and I to get to many great restaurants easily. I came across this gorgeous photo of the pool at night and thought I should have a walk there myself during the evening. Boy did I not regret it! The pool overlooks the Boat Quay area and lively music could be heard from the vicinity quite a charming sight! I had a great night's rest thanks to the heavenly bed. Don't forget to request for foam pillows if the feather pillows are too soft to your liking. We really enjoyed ourselves and had a great weekend. P.S: The Town Restaurant's laksa was superb by the way.</v>
      </c>
    </row>
    <row r="1037" spans="1:8">
      <c r="A1037">
        <f>other_hotels_test!A1037</f>
        <v>1036</v>
      </c>
      <c r="B1037" t="str">
        <f>MID(other_hotels_test!F1037,FIND("-r",other_hotels_test!F1037,1)+2,9)</f>
        <v>120060582</v>
      </c>
      <c r="C1037" t="str">
        <f>other_hotels_test!J1037</f>
        <v>“Perfect!”</v>
      </c>
      <c r="D1037" t="str">
        <f>Formatted!N1037</f>
        <v>Reviewed 31 October 2011</v>
      </c>
      <c r="E1037" t="str">
        <f>Formatted!D1037</f>
        <v>5 of 5 stars</v>
      </c>
      <c r="F1037" t="str">
        <f>Formatted!E1037</f>
        <v xml:space="preserve">5 </v>
      </c>
      <c r="G1037" t="str">
        <f t="shared" si="16"/>
        <v>120060582</v>
      </c>
      <c r="H1037" t="str">
        <f>other_hotels_test!K1037</f>
        <v>We stayed here for 3 nights enroute from London to Sydney the purpose being to relax after a rather busy holiday in Europe. We couldn't have picked a better hotel for this r and r. We were welcomed by the Concierge and escorted to reception on arrival. When we'd checked in the GSA then took us up showed us the workings of our room. We stayed in room 505 which was enormous being only a standard room I was surprised at the size it also had a verandah - though no view as there was a high wall to block street noise - it was nice to look out and see the sunshine of a morning. Breakfast was amazing huge selection and sitting outside on the terrace was a wonderful way to start the day. The staff were friendly and welcoming at all times. I enjoyed the location and although there's many upmarket (pricey) restaurants nearby it's also walking distance to Lau Pa Sat and Gluttons Bay Hawker Centres which offer both cheap and wonderful local food. I will say this is one of the best places I've ever stayed and I would happily return.</v>
      </c>
    </row>
    <row r="1038" spans="1:8">
      <c r="A1038">
        <f>other_hotels_test!A1038</f>
        <v>1037</v>
      </c>
      <c r="B1038" t="str">
        <f>MID(other_hotels_test!F1038,FIND("-r",other_hotels_test!F1038,1)+2,9)</f>
        <v>120060582</v>
      </c>
      <c r="C1038" t="str">
        <f>other_hotels_test!J1038</f>
        <v>“Great Romantic Weekend Away”</v>
      </c>
      <c r="D1038" t="str">
        <f>Formatted!N1038</f>
        <v>Reviewed 31 October 2011</v>
      </c>
      <c r="E1038" t="str">
        <f>Formatted!D1038</f>
        <v>5 of 5 stars</v>
      </c>
      <c r="F1038" t="str">
        <f>Formatted!E1038</f>
        <v xml:space="preserve">5 </v>
      </c>
      <c r="G1038" t="str">
        <f t="shared" si="16"/>
        <v>120060582</v>
      </c>
      <c r="H1038" t="str">
        <f>other_hotels_test!K1038</f>
        <v>Planned a weekend get away with the wife and the Fullerton came highly recommended from several friends. Not cheap but I leveraged deals via American Express and got the rate down a bit. The hotel staff was exceptional and helped me to plan all of the details of the weekend from the private car service pick-up of my wife to fresh roses for the room and one of the best in-room dinners that we have ever had. The mushroom soup was delicious the main courses served at perfect temperature and desert was a wonderful molten chocolate flourless cake that the chef prepared off-menu for us. We had an amazing room (#730 I believe) with a balcony and a view towards the Esplande and the Singapore Flyer. For a romantic weekend away it was perfect. Room service for breakfast was top notched my wife thoroughly enjoyed the eggs benedict which she ranked in her top 5 of all time.</v>
      </c>
    </row>
    <row r="1039" spans="1:8">
      <c r="A1039">
        <f>other_hotels_test!A1039</f>
        <v>1038</v>
      </c>
      <c r="B1039" t="str">
        <f>MID(other_hotels_test!F1039,FIND("-r",other_hotels_test!F1039,1)+2,9)</f>
        <v>120060582</v>
      </c>
      <c r="C1039" t="str">
        <f>other_hotels_test!J1039</f>
        <v>“Great location heritage building”</v>
      </c>
      <c r="D1039" t="str">
        <f>Formatted!N1039</f>
        <v>Reviewed 24 October 2011</v>
      </c>
      <c r="E1039" t="str">
        <f>Formatted!D1039</f>
        <v>4 of 5 stars</v>
      </c>
      <c r="F1039" t="str">
        <f>Formatted!E1039</f>
        <v xml:space="preserve">4 </v>
      </c>
      <c r="G1039" t="str">
        <f t="shared" si="16"/>
        <v>120060582</v>
      </c>
      <c r="H1039" t="str">
        <f>other_hotels_test!K1039</f>
        <v>Stayed at this hotel for 2 weeks as a part of a business trip stayed on the excutive floor the evening tea served as a part of the executive floor was very good. As my hotel room overlooked the lobby and some other rooms on the opposite side had to keep the curtains closed all the time this made the room fairly claustrophobic besides that had a great stay luvly bathroom good spread for the breakfast buffet luvly location close to the merlion the business district and offcourse boat quay... all in all a good stay.</v>
      </c>
    </row>
    <row r="1040" spans="1:8">
      <c r="A1040">
        <f>other_hotels_test!A1040</f>
        <v>1039</v>
      </c>
      <c r="B1040" t="str">
        <f>MID(other_hotels_test!F1040,FIND("-r",other_hotels_test!F1040,1)+2,9)</f>
        <v>10072719-</v>
      </c>
      <c r="C1040" t="str">
        <f>other_hotels_test!J1040</f>
        <v>“Quality hotel”</v>
      </c>
      <c r="D1040" t="str">
        <f>Formatted!N1040</f>
        <v>Reviewed 13 October 2007</v>
      </c>
      <c r="E1040" t="str">
        <f>Formatted!D1040</f>
        <v>5 of 5 stars</v>
      </c>
      <c r="F1040" t="str">
        <f>Formatted!E1040</f>
        <v xml:space="preserve">5 </v>
      </c>
      <c r="G1040" t="str">
        <f t="shared" si="16"/>
        <v>10072719-</v>
      </c>
      <c r="H1040" t="str">
        <f>other_hotels_test!K1040</f>
        <v>I have previously stayed at the Hyatt and Ritz in Singapore and the Fulerton is a quality hotel. I have no problems to report (even with the reportedly cold reception). Food is good (room service fairly quick) pool has a nice setting service is typically Singapore location is great for meetings at the CBD banks. Of the 3 the Hyatt on Scoots Rd is my favourite but the Fullerton is a good alternative.</v>
      </c>
    </row>
    <row r="1041" spans="1:8">
      <c r="A1041">
        <f>other_hotels_test!A1041</f>
        <v>1040</v>
      </c>
      <c r="B1041" t="str">
        <f>MID(other_hotels_test!F1041,FIND("-r",other_hotels_test!F1041,1)+2,9)</f>
        <v>10072719-</v>
      </c>
      <c r="C1041" t="str">
        <f>other_hotels_test!J1041</f>
        <v>“Could have been better...”</v>
      </c>
      <c r="D1041" t="str">
        <f>Formatted!N1041</f>
        <v>Reviewed 26 September 2007</v>
      </c>
      <c r="E1041" t="str">
        <f>Formatted!D1041</f>
        <v>3 of 5 stars</v>
      </c>
      <c r="F1041" t="str">
        <f>Formatted!E1041</f>
        <v xml:space="preserve">3 </v>
      </c>
      <c r="G1041" t="str">
        <f t="shared" si="16"/>
        <v>10072719-</v>
      </c>
      <c r="H1041" t="str">
        <f>other_hotels_test!K1041</f>
        <v>I was told the hotel was the number 1 in all of asia but was shocked to find out that all these was far from number 1. I arrived on an evening flight after a long time on the plane from london to be greeted by lazy bellman and cold receptionist. It was a totally blown off experience. The bellman was not carrying my bags properly and my toiletries came falling out of my bag. The receptionist was terrible. Didnt even looked at me while handling my check-in formalities. During the stay I asked for directions to the train station as I was rather interested to find out more about singapore's underground system. I approach this tall duty manager who had an english name but looked indian to me. He wasnt very helpful and brushed me off as he was busy on his cell before handing me over to a malay girl who's english i couldnt understand. Luckily there was this staff who could help me and he showed me the way to the train station. As i was pretty much disturbed I did not take down the gentleman's name. It was later upon my return to the hotel in the evening that I realized he was a security staff. as told by the concierge that the security staff wore grey. I am grateful to that staff who helped me out of that situation. If it was not for him I would not even think of visiting the fullerton. Front office services were really bad but at least there were other staff who showed that they care. Hope that I would not have to face the same cold services again on my next trip.</v>
      </c>
    </row>
    <row r="1042" spans="1:8">
      <c r="A1042">
        <f>other_hotels_test!A1042</f>
        <v>1041</v>
      </c>
      <c r="B1042" t="str">
        <f>MID(other_hotels_test!F1042,FIND("-r",other_hotels_test!F1042,1)+2,9)</f>
        <v>10072719-</v>
      </c>
      <c r="C1042" t="str">
        <f>other_hotels_test!J1042</f>
        <v>“Fabulous Fullerton!”</v>
      </c>
      <c r="D1042" t="str">
        <f>Formatted!N1042</f>
        <v>Reviewed 24 September 2007</v>
      </c>
      <c r="E1042" t="str">
        <f>Formatted!D1042</f>
        <v>5 of 5 stars</v>
      </c>
      <c r="F1042" t="str">
        <f>Formatted!E1042</f>
        <v xml:space="preserve">5 </v>
      </c>
      <c r="G1042" t="str">
        <f t="shared" si="16"/>
        <v>10072719-</v>
      </c>
      <c r="H1042" t="str">
        <f>other_hotels_test!K1042</f>
        <v>Had a great stay at the Fullerton. Its a beautiful hotel from the outside &amp; has a very impressive lobbey area. Looking around Singapore we felt that we had made the right choice as it felt very 'special' in relation to the other somewhat 'impersonal'  more modern 5 star hotels. Have to disagree with people who thought the reception staff were 'cold' we found everyone very friendly (especially the club staff - they really couldn't do enough for us). We had a 'Palladian suite' which was very nicely furnished with a spacious well stocked bathroom. Everything was clean bright &amp; of high quality. My husband especially liked the coffee machine and the huge range of coffees which came with it &amp; my daughter loved the comlimentary box of chocolates!!! Club lounge was a bit lacking in atmosphere as mainly used by business men but what can you expect in a city?! (however canapes very good as was the champagne!) All in all a great hotel in a fabulous location - would certainly stay there again. (By the way we were not that impressed by Raffles when we visited - preferred the Fullerton)</v>
      </c>
    </row>
    <row r="1043" spans="1:8">
      <c r="A1043">
        <f>other_hotels_test!A1043</f>
        <v>1042</v>
      </c>
      <c r="B1043" t="str">
        <f>MID(other_hotels_test!F1043,FIND("-r",other_hotels_test!F1043,1)+2,9)</f>
        <v>10072719-</v>
      </c>
      <c r="C1043" t="str">
        <f>other_hotels_test!J1043</f>
        <v>“Good room bad reception”</v>
      </c>
      <c r="D1043" t="str">
        <f>Formatted!N1043</f>
        <v>Reviewed 16 September 2007</v>
      </c>
      <c r="E1043" t="str">
        <f>Formatted!D1043</f>
        <v>4 of 5 stars</v>
      </c>
      <c r="F1043" t="str">
        <f>Formatted!E1043</f>
        <v xml:space="preserve">4 </v>
      </c>
      <c r="G1043" t="str">
        <f t="shared" si="16"/>
        <v>10072719-</v>
      </c>
      <c r="H1043" t="str">
        <f>other_hotels_test!K1043</f>
        <v>I really liked the call center of the hotel they were lovely. When I arrived it was a rather cold welcome. Check in like in the supermarket. I was disappointed like the guy from KL and I understand what he meant. The room they gave me was good unlike his I had a wonderful view but I had asked for it. Maybe if you tell them they give it to you. I loved to stay in the room big bathroom excellent room service fast internet. Nothing to complain about. But the reception they need to fix that. I don't understand how you can have an excellent call center and a reception that mechanical.</v>
      </c>
    </row>
    <row r="1044" spans="1:8">
      <c r="A1044">
        <f>other_hotels_test!A1044</f>
        <v>1043</v>
      </c>
      <c r="B1044" t="str">
        <f>MID(other_hotels_test!F1044,FIND("-r",other_hotels_test!F1044,1)+2,9)</f>
        <v>10072719-</v>
      </c>
      <c r="C1044" t="str">
        <f>other_hotels_test!J1044</f>
        <v>“Great location for business but face lift needed”</v>
      </c>
      <c r="D1044" t="str">
        <f>Formatted!N1044</f>
        <v>Reviewed 28 August 2007</v>
      </c>
      <c r="E1044" t="str">
        <f>Formatted!D1044</f>
        <v>3 of 5 stars</v>
      </c>
      <c r="F1044" t="str">
        <f>Formatted!E1044</f>
        <v xml:space="preserve">3 </v>
      </c>
      <c r="G1044" t="str">
        <f t="shared" si="16"/>
        <v>10072719-</v>
      </c>
      <c r="H1044" t="str">
        <f>other_hotels_test!K1044</f>
        <v>We stayed two nights at the Fullerton Hotel on 13-15 August. As this was a business trip we found many of our clients' offices within walking distance from the Fullerton which used to be the Singapore's old post office. The HSBC headquarters is just across the street and the Raffles Place MRT stop is within a 5-minute walking distance. We like the colonial look of the hotel and the lobby is nice and there are plenty of restaurants near by although none which stands out in terms of good food. In fact the only good restaurant which I would highly recommend within the vicinity is Jade which is a Chinese-fusion restaurant located in the hotel itself. For the price you pay the coffee shop food is undoubtedly below average - the only thing I would re-order is the cheese cake which I thought was very good. While I got the waterfront view (room 789) when I looked out I saw ugly wiring and dated balcony which was also very small and uninviting - so I didn't even bother going outside. So definitely this was not worth the extra money (SGD30/ night) I was charged through my corporate rate (SGD280/ night++). The room was small by Asian standards considering the price as well. Additionally it's the only hotel in its class that still does not have LCD/ plasma TVs. I like the guest policy of the hotel which allows friends/ guests to come up to your room without questions asked. The best part about the hotel is the edgeless pool which overlooks the river. Overall I would stay there again just because of the location.</v>
      </c>
    </row>
    <row r="1045" spans="1:8">
      <c r="A1045">
        <f>other_hotels_test!A1045</f>
        <v>1044</v>
      </c>
      <c r="B1045" t="str">
        <f>MID(other_hotels_test!F1045,FIND("-r",other_hotels_test!F1045,1)+2,9)</f>
        <v>8133353-T</v>
      </c>
      <c r="C1045" t="str">
        <f>other_hotels_test!J1045</f>
        <v>“Fantastic unique and intimate”</v>
      </c>
      <c r="D1045" t="str">
        <f>Formatted!N1045</f>
        <v>Reviewed 17 July 2007</v>
      </c>
      <c r="E1045" t="str">
        <f>Formatted!D1045</f>
        <v>5 of 5 stars</v>
      </c>
      <c r="F1045" t="str">
        <f>Formatted!E1045</f>
        <v xml:space="preserve">5 </v>
      </c>
      <c r="G1045" t="str">
        <f t="shared" si="16"/>
        <v>8133353-T</v>
      </c>
      <c r="H1045" t="str">
        <f>other_hotels_test!K1045</f>
        <v>A completely renovated old post station in a fantastic location with an intimate flair. From the huge flower arrangements to the delicate patterns on the floor the pool overlooking the river and the high ceilings it is THE HOTEL in Singapore. Some of the rooms are small and we booked through asianrooms and had to change once we were there. Fortunately they had other rooms available. Ask for room sizes! the pool is fantastic with a view that is unique almost in the middle of the city. Walk around to the museums and financial district and the river. if you want to go shopping need to take a taxi. We also hired a driver to go around the island. worth it! I used to go for a walk very early a spectacularly clean city. if you like walking you can go many places from the Fullerton.</v>
      </c>
    </row>
    <row r="1046" spans="1:8">
      <c r="A1046">
        <f>other_hotels_test!A1046</f>
        <v>1045</v>
      </c>
      <c r="B1046" t="str">
        <f>MID(other_hotels_test!F1046,FIND("-r",other_hotels_test!F1046,1)+2,9)</f>
        <v>8133353-T</v>
      </c>
      <c r="C1046" t="str">
        <f>other_hotels_test!J1046</f>
        <v>“So very so so...”</v>
      </c>
      <c r="D1046" t="str">
        <f>Formatted!N1046</f>
        <v>Reviewed 13 July 2007</v>
      </c>
      <c r="E1046" t="str">
        <f>Formatted!D1046</f>
        <v>2 of 5 stars</v>
      </c>
      <c r="F1046" t="str">
        <f>Formatted!E1046</f>
        <v xml:space="preserve">2 </v>
      </c>
      <c r="G1046" t="str">
        <f t="shared" si="16"/>
        <v>8133353-T</v>
      </c>
      <c r="H1046" t="str">
        <f>other_hotels_test!K1046</f>
        <v>Stayed there last in 2003 for 5 nights and remembered that I left impressed. However this time the hotel is starting to show its age. The check-in was "cool " to say the least. No one showed me to my room or helped me with my bag. Admitedly I only had a small bag but perhaps I would have like to been offered a choice. The room looks really tired and since I had the courtyard room there was no view to talk off. In fact the room was on the small side and if I remember correctly looked exactly the same 4 years ago. Having paid quite a lot for the room I was also surprised that they have not upgraded the TV to a plasma/LCD. I also could not figure out the odd looking shelfing in the room with 3 ugly jugs and a wierd looking photo. It really looked out of place in the room. However the major plus of the place were the wonderful housekeepers the room service waiters and the conceirage. But would I go back? No when for the same money I can stay in the Hyatt or Fourseasons or Ritz carlton.</v>
      </c>
    </row>
    <row r="1047" spans="1:8">
      <c r="A1047">
        <f>other_hotels_test!A1047</f>
        <v>1046</v>
      </c>
      <c r="B1047" t="str">
        <f>MID(other_hotels_test!F1047,FIND("-r",other_hotels_test!F1047,1)+2,9)</f>
        <v>8133353-T</v>
      </c>
      <c r="C1047" t="str">
        <f>other_hotels_test!J1047</f>
        <v>“We love it very much”</v>
      </c>
      <c r="D1047" t="str">
        <f>Formatted!N1047</f>
        <v>Reviewed 30 June 2007</v>
      </c>
      <c r="E1047" t="str">
        <f>Formatted!D1047</f>
        <v>5 of 5 stars</v>
      </c>
      <c r="F1047" t="str">
        <f>Formatted!E1047</f>
        <v xml:space="preserve">5 </v>
      </c>
      <c r="G1047" t="str">
        <f t="shared" si="16"/>
        <v>8133353-T</v>
      </c>
      <c r="H1047" t="str">
        <f>other_hotels_test!K1047</f>
        <v>We stayed there for 3 nights.A tremendous suite is very clean a bath tub and a shower with 2 big mirrors we enjoy it much  and also spend there for the 4 days all the time.</v>
      </c>
    </row>
    <row r="1048" spans="1:8">
      <c r="A1048">
        <f>other_hotels_test!A1048</f>
        <v>1047</v>
      </c>
      <c r="B1048" t="str">
        <f>MID(other_hotels_test!F1048,FIND("-r",other_hotels_test!F1048,1)+2,9)</f>
        <v>8133353-T</v>
      </c>
      <c r="C1048" t="str">
        <f>other_hotels_test!J1048</f>
        <v>“Wonderful Stay at The Fullerton”</v>
      </c>
      <c r="D1048" t="str">
        <f>Formatted!N1048</f>
        <v>Reviewed 19 June 2007</v>
      </c>
      <c r="E1048" t="str">
        <f>Formatted!D1048</f>
        <v>5 of 5 stars</v>
      </c>
      <c r="F1048" t="str">
        <f>Formatted!E1048</f>
        <v xml:space="preserve">5 </v>
      </c>
      <c r="G1048" t="str">
        <f t="shared" si="16"/>
        <v>8133353-T</v>
      </c>
      <c r="H1048" t="str">
        <f>other_hotels_test!K1048</f>
        <v>Our recent 2-day stay at The Fullerton was a TRULY WONDERFUL experience. From the booking of the room about 1 ½ month prior to the date to the time we checked in and out everything was professionally &amp; more importantly personally taken care of. My wife loved the special touches (the flowers &amp; candles) that I had requested to be provided in the room. My 2 daughters also had a fantastic time just staying in the room &amp; ordering room service. They are wondering when we will be going back for another stay. We look forward to a return stay sometime soon.</v>
      </c>
    </row>
    <row r="1049" spans="1:8">
      <c r="A1049">
        <f>other_hotels_test!A1049</f>
        <v>1048</v>
      </c>
      <c r="B1049" t="str">
        <f>MID(other_hotels_test!F1049,FIND("-r",other_hotels_test!F1049,1)+2,9)</f>
        <v>8133353-T</v>
      </c>
      <c r="C1049" t="str">
        <f>other_hotels_test!J1049</f>
        <v>“Great hotel great service”</v>
      </c>
      <c r="D1049" t="str">
        <f>Formatted!N1049</f>
        <v>Reviewed 16 June 2007</v>
      </c>
      <c r="E1049" t="str">
        <f>Formatted!D1049</f>
        <v>5 of 5 stars</v>
      </c>
      <c r="F1049" t="str">
        <f>Formatted!E1049</f>
        <v xml:space="preserve">5 </v>
      </c>
      <c r="G1049" t="str">
        <f t="shared" si="16"/>
        <v>8133353-T</v>
      </c>
      <c r="H1049" t="str">
        <f>other_hotels_test!K1049</f>
        <v>We live in Singapore and use the F&amp;B outlets here quite often but had never stayed here. Then last week we moved apartments and needed an overnight stay and so we decided to give it a try. Excellent hotel first class service staff are polite without being pushy and whoever did the renovation of this magnificent building deserves great acclaim. One night was too short to fully appreciate its charms and we are considering a weekend urban retreat very soon!</v>
      </c>
    </row>
    <row r="1050" spans="1:8">
      <c r="A1050">
        <f>other_hotels_test!A1050</f>
        <v>1049</v>
      </c>
      <c r="B1050" t="str">
        <f>MID(other_hotels_test!F1050,FIND("-r",other_hotels_test!F1050,1)+2,9)</f>
        <v>61688837-</v>
      </c>
      <c r="C1050" t="str">
        <f>other_hotels_test!J1050</f>
        <v>“Super stay wonderful getaway!”</v>
      </c>
      <c r="D1050" t="str">
        <f>Formatted!N1050</f>
        <v>Reviewed 17 April 2010</v>
      </c>
      <c r="E1050" t="str">
        <f>Formatted!D1050</f>
        <v>5 of 5 stars</v>
      </c>
      <c r="F1050" t="str">
        <f>Formatted!E1050</f>
        <v xml:space="preserve">5 </v>
      </c>
      <c r="G1050" t="str">
        <f t="shared" si="16"/>
        <v>61688837-</v>
      </c>
      <c r="H1050" t="str">
        <f>other_hotels_test!K1050</f>
        <v>We stayed at the Fullerton at the start of our holiday and we absolutely loved it. Flying in to Singapore very early in the morning we arrived at the hotel reception at 7 a.m. The kind lady at the reception invited us to use the spa until our room was ready. At about 10.45 our room was made available to us we really appreciated this gracious service! Our stay at the Fullerton was a very stylish and memorable start of our holiday. Our courtyard room was very comfortable – and near the lovely pool area (which we used a number of times). The staff were very kind helpful and professional. And we loved the al fresco breakfast! The evening buffet is also something to indulge in...we really felt pampered and will gladly return!</v>
      </c>
    </row>
    <row r="1051" spans="1:8">
      <c r="A1051">
        <f>other_hotels_test!A1051</f>
        <v>1050</v>
      </c>
      <c r="B1051" t="str">
        <f>MID(other_hotels_test!F1051,FIND("-r",other_hotels_test!F1051,1)+2,9)</f>
        <v>61688837-</v>
      </c>
      <c r="C1051" t="str">
        <f>other_hotels_test!J1051</f>
        <v>“Excellent! Would go back again in a heart beat!”</v>
      </c>
      <c r="D1051" t="str">
        <f>Formatted!N1051</f>
        <v>Reviewed 15 April 2010</v>
      </c>
      <c r="E1051" t="str">
        <f>Formatted!D1051</f>
        <v>5 of 5 stars</v>
      </c>
      <c r="F1051" t="str">
        <f>Formatted!E1051</f>
        <v xml:space="preserve">5 </v>
      </c>
      <c r="G1051" t="str">
        <f t="shared" si="16"/>
        <v>61688837-</v>
      </c>
      <c r="H1051" t="str">
        <f>other_hotels_test!K1051</f>
        <v>We only stayed a night but the service was great. And the room (Courtyard) was excellent. Simple but elegant! Would love to stay there again - just beautiful! I highly recommend it.</v>
      </c>
    </row>
    <row r="1052" spans="1:8">
      <c r="A1052">
        <f>other_hotels_test!A1052</f>
        <v>1051</v>
      </c>
      <c r="B1052" t="str">
        <f>MID(other_hotels_test!F1052,FIND("-r",other_hotels_test!F1052,1)+2,9)</f>
        <v>61688837-</v>
      </c>
      <c r="C1052" t="str">
        <f>other_hotels_test!J1052</f>
        <v>“The Fullerton Way”</v>
      </c>
      <c r="D1052" t="str">
        <f>Formatted!N1052</f>
        <v>Reviewed 9 April 2010</v>
      </c>
      <c r="E1052" t="str">
        <f>Formatted!D1052</f>
        <v>5 of 5 stars</v>
      </c>
      <c r="F1052" t="str">
        <f>Formatted!E1052</f>
        <v xml:space="preserve">5 </v>
      </c>
      <c r="G1052" t="str">
        <f t="shared" si="16"/>
        <v>61688837-</v>
      </c>
      <c r="H1052" t="str">
        <f>other_hotels_test!K1052</f>
        <v>My hubby and I recently stayed at the Fullerton on a 2 night stopover and we thought this hotel was excellent – from the moment we arrived until we left everything went like clockwork we loved the design of the hotel and our room was very spacious and had all the facilities you would expect from a 5 star hotel. The staff are all very friendly and professional. The breakfast was excellent with an abundance of choice and we also dined at their Chinese restaurant “Jade” which was a wonderful experience and we would thoroughly recommend that you dine here for a memorable evening. The hotel is both stunning inside and out and we could not find fault with anything. If you want great service which they call “The Fullerton Way” then you won’t go wrong here. When in Singapore there is only one place to stay and that is The Fullerton. We believe any discerning traveller would find this hotel hard to beat. With thanks again to all the staff who helped make our stay very pleasant indeed.</v>
      </c>
    </row>
    <row r="1053" spans="1:8">
      <c r="A1053">
        <f>other_hotels_test!A1053</f>
        <v>1052</v>
      </c>
      <c r="B1053" t="str">
        <f>MID(other_hotels_test!F1053,FIND("-r",other_hotels_test!F1053,1)+2,9)</f>
        <v>61688837-</v>
      </c>
      <c r="C1053" t="str">
        <f>other_hotels_test!J1053</f>
        <v>“Superb location! Wonderful facilities!”</v>
      </c>
      <c r="D1053" t="str">
        <f>Formatted!N1053</f>
        <v>Reviewed 3 April 2010</v>
      </c>
      <c r="E1053" t="str">
        <f>Formatted!D1053</f>
        <v>5 of 5 stars</v>
      </c>
      <c r="F1053" t="str">
        <f>Formatted!E1053</f>
        <v xml:space="preserve">5 </v>
      </c>
      <c r="G1053" t="str">
        <f t="shared" si="16"/>
        <v>61688837-</v>
      </c>
      <c r="H1053" t="str">
        <f>other_hotels_test!K1053</f>
        <v>Enjoyed our room which was overlooking the river. Very clean. Bathroom was also very clean. Had a separate tub and shower area. Perfect base for walking around to the Esplanade Boat Quay Museums Lau Pa Sat Festival Market etc. Merlion is right in front of the hotel. One Fullerton accessible via underground travellator. Safe pleasant area to walk around even at night. Walk 5-7 minutes to the subway station so you can reach Orchard Rd for shopping. The hop on hop off tour bus stops at the Fullerton. Town Restaurant had super yummy Singaporean Chili Crab! Pricey hotel but worth it! Just get the rooms with a view</v>
      </c>
    </row>
    <row r="1054" spans="1:8">
      <c r="A1054">
        <f>other_hotels_test!A1054</f>
        <v>1053</v>
      </c>
      <c r="B1054" t="str">
        <f>MID(other_hotels_test!F1054,FIND("-r",other_hotels_test!F1054,1)+2,9)</f>
        <v>61688837-</v>
      </c>
      <c r="C1054" t="str">
        <f>other_hotels_test!J1054</f>
        <v>“QUALITY EVERY TIME”</v>
      </c>
      <c r="D1054" t="str">
        <f>Formatted!N1054</f>
        <v>Reviewed 29 March 2010</v>
      </c>
      <c r="E1054" t="str">
        <f>Formatted!D1054</f>
        <v>5 of 5 stars</v>
      </c>
      <c r="F1054" t="str">
        <f>Formatted!E1054</f>
        <v xml:space="preserve">5 </v>
      </c>
      <c r="G1054" t="str">
        <f t="shared" si="16"/>
        <v>61688837-</v>
      </c>
      <c r="H1054" t="str">
        <f>other_hotels_test!K1054</f>
        <v>We have stayed here on 5 occasions now. We have returned back yearly for a while now. We love Singapore and love the Fullerton. The service from front desk to the rooms to the breakfast is always fantastic and friendly. Break fast is always great by the boat quay. The only issue is distance from the business district. But it is good too walk anyway to burn off some of the calories we indulge in whilst there. You should try the Indian curry buffet. you should have swim in the pool with its magnificent view. You should try and get a room with Quay view. You should avoid eating on Boat quay this is a rip off and tourist trap. Walk to Glutton's corner instead by the water for a great selection of local delights at much lower prices. I can summarize this hotel best by saying that every time we stay somewhere else and walk past the Fullerton we regret not having stayed there. This from couple that have travelled to Singapore on 14 occasions in 9 years !.</v>
      </c>
    </row>
    <row r="1055" spans="1:8">
      <c r="A1055">
        <f>other_hotels_test!A1055</f>
        <v>1054</v>
      </c>
      <c r="B1055" t="str">
        <f>MID(other_hotels_test!F1055,FIND("-r",other_hotels_test!F1055,1)+2,9)</f>
        <v>57905276-</v>
      </c>
      <c r="C1055" t="str">
        <f>other_hotels_test!J1055</f>
        <v>“Wonderful Experience”</v>
      </c>
      <c r="D1055" t="str">
        <f>Formatted!N1055</f>
        <v>Reviewed 7 March 2010</v>
      </c>
      <c r="E1055" t="str">
        <f>Formatted!D1055</f>
        <v>5 of 5 stars</v>
      </c>
      <c r="F1055" t="str">
        <f>Formatted!E1055</f>
        <v xml:space="preserve">5 </v>
      </c>
      <c r="G1055" t="str">
        <f t="shared" si="16"/>
        <v>57905276-</v>
      </c>
      <c r="H1055" t="str">
        <f>other_hotels_test!K1055</f>
        <v>We booked this hotel from 2nd to 5th March and we really enjoyed our stay at the Fullerton hotel. We got a quay room facing the Marina Bay with fantastic views of the Singapore Flyer Esplanade and its surroundings. The room came with free tickets to the Flyer river cruise to Clark Quay Asian Civilisation and Peranakan Museum entrances. We visited the hotel's Asian Spa and we took their "Pure Romance Roses" couple spa package and the experience was great. We dined at The Lighthouse restaurant located at the hotel"s top floor that gave a sweeping view of the bay area. The Jade restaurant serves delicious chinese food. Overall the experience with Fullerton hotel was truly amazing not forgetting the great services provided by all the staff from the front desk to the concierge to even the housekeeping department. This hotel truly did Singapore proud. Keep it up!</v>
      </c>
    </row>
    <row r="1056" spans="1:8">
      <c r="A1056">
        <f>other_hotels_test!A1056</f>
        <v>1055</v>
      </c>
      <c r="B1056" t="str">
        <f>MID(other_hotels_test!F1056,FIND("-r",other_hotels_test!F1056,1)+2,9)</f>
        <v>57905276-</v>
      </c>
      <c r="C1056" t="str">
        <f>other_hotels_test!J1056</f>
        <v>“avoid the Fullerton's courtyard rooms like the plague”</v>
      </c>
      <c r="D1056" t="str">
        <f>Formatted!N1056</f>
        <v>Reviewed 6 March 2010</v>
      </c>
      <c r="E1056" t="str">
        <f>Formatted!D1056</f>
        <v>4 of 5 stars</v>
      </c>
      <c r="F1056" t="str">
        <f>Formatted!E1056</f>
        <v xml:space="preserve">4 </v>
      </c>
      <c r="G1056" t="str">
        <f t="shared" si="16"/>
        <v>57905276-</v>
      </c>
      <c r="H1056" t="str">
        <f>other_hotels_test!K1056</f>
        <v>I have regularly stayed at the Fullerton - it's a well-run beautifully presented 5 star hotel overlooking Singapore's Boat Quay. However this time I found myself stepping off a 12-hour pane ride into one of the Fullerton's dreaded Courtyard rooms. They are overwhelmingly depressing with a brutal view of some other unlucky guest's bedroom. So - you get no view have to keep your curtains closed and hence your room ends up very dark and plain nasty. To make matters worse my shower only ran cold. Problem is when you are already jet-lagged you don't have the energy to complain! So my advice is if you stay at the Fullerton ONLY do so if you have a room with a view! Then it is 100% fine!</v>
      </c>
    </row>
    <row r="1057" spans="1:8">
      <c r="A1057">
        <f>other_hotels_test!A1057</f>
        <v>1056</v>
      </c>
      <c r="B1057" t="str">
        <f>MID(other_hotels_test!F1057,FIND("-r",other_hotels_test!F1057,1)+2,9)</f>
        <v>57905276-</v>
      </c>
      <c r="C1057" t="str">
        <f>other_hotels_test!J1057</f>
        <v>“Stunning Building large room great view...”</v>
      </c>
      <c r="D1057" t="str">
        <f>Formatted!N1057</f>
        <v>Reviewed 27 February 2010</v>
      </c>
      <c r="E1057" t="str">
        <f>Formatted!D1057</f>
        <v>5 of 5 stars</v>
      </c>
      <c r="F1057" t="str">
        <f>Formatted!E1057</f>
        <v xml:space="preserve">5 </v>
      </c>
      <c r="G1057" t="str">
        <f t="shared" si="16"/>
        <v>57905276-</v>
      </c>
      <c r="H1057" t="str">
        <f>other_hotels_test!K1057</f>
        <v>We stayed here for a few nights at the beginning of our honeymoon and it was lovely. This coverted post office building is beautiful outside and has had an amazing refurbishment on the inside. The entrance hall is huge and really stunning to walk into after a long journey. The staff we're very friendly from the reception staff cleaning staff door staff and the porters were all very helpful and friendly. The pool was very clean plenty of towels to help yourself to we ordered food and drinks to the pool and charged them to our room and the price was quite reasonable for a 5star hotel. It's in a great location to travel around the city there's plenty to do in Singapore and you could easily stay for longer and just cover most attractions. There's a restaurant opposite its huge and lite up at night the food was fabulous at this place it's a must if you eat there definitley do it was the same price as the chinese we ate at the night before and ten times better in taste service and experience. The night Safari was brilliant allow yourself several hours to watch the animal shows which are great and not at all mean or harmful to the animals. Also if you can do some of the walking trails they are excellent too you see some amazing creatures if your short for time hop on the train that takes you around. Sentosa Island is great to again lots of beaches amusments water world butterfly park the list goes on.</v>
      </c>
    </row>
    <row r="1058" spans="1:8">
      <c r="A1058">
        <f>other_hotels_test!A1058</f>
        <v>1057</v>
      </c>
      <c r="B1058" t="str">
        <f>MID(other_hotels_test!F1058,FIND("-r",other_hotels_test!F1058,1)+2,9)</f>
        <v>57905276-</v>
      </c>
      <c r="C1058" t="str">
        <f>other_hotels_test!J1058</f>
        <v>“Lovely hotel but slightly disappointed”</v>
      </c>
      <c r="D1058" t="str">
        <f>Formatted!N1058</f>
        <v>Reviewed 24 February 2010</v>
      </c>
      <c r="E1058" t="str">
        <f>Formatted!D1058</f>
        <v>4 of 5 stars</v>
      </c>
      <c r="F1058" t="str">
        <f>Formatted!E1058</f>
        <v xml:space="preserve">4 </v>
      </c>
      <c r="G1058" t="str">
        <f t="shared" si="16"/>
        <v>57905276-</v>
      </c>
      <c r="H1058" t="str">
        <f>other_hotels_test!K1058</f>
        <v>I stayed here with my boyfriend as a Valentine's treat having booked their special Valentine's package on the internet which included a Quay room a complimentary bottle of wine bath treats and bath robes and a 4-course in-room dining experience for $500. The hotel is beautiful and a real icon in Singapore so I was very excited to be staying here even though I have eaten at several of the hotel's restaurants before. Our Quay room on the 7th floor came with a balcony that had fabulous views across the Marina but it was surprisingly small. (This became even more apparent during our in-room meal where the waiter struggled to get the dining trolley between the bed and the tv cabinet!) Having just settled into our room we received a call asking us what time we would like to dine and what our meal choices were. This was a bit annoying as we had been asked to pre-choose these when we booked so we were surprised they didn't seem to have the information. We went down to Post Bar in the lobby for some pre-dinner drinks. The cocktail list is very extensive and the bar tenders know what they are doing - we enjoyed some fabulous concotions! Whilst we were sipping away the fire alarm sounded on several occasions although at no point did anyone come and speak to us about evacuating or there being a problem (friends who were also staying at the hotel kept being evacuated from their room). We went to head upstairs about 7.45 pm for our meal at 8pm but were told the lifts could not be used because of the fire bell. We asked the kitchen to be notified and our meal delayed until we could access our room. Within 5 minutes we were were able to go back up although no-one explained what the problem had been. Perhaps because of the fire alarm problem our meal arrived late at 8.15 pm and sadly came without our twice pre-ordered bottle of white wine which we had to chase up when we were on the second course. When it did arrive it was warm! And as I mentioned before the romantic atmosphere was ruined by the fact I had to keep moving out of the way so they could serve our meal as there was so little space. At one point the waiter handed me my desert even though my main course plate was still in front of me - very disappointing service when I know the Fullerton is capable of much more. But the meal itself was delicious - very much up to the hotel's usually high gastronomic standards. The next morning we headed down for breakfast about 9am and it was like a circus. Packed to the ratfters and we had to wait 5-10 minutes for a table. Then they kept clearing away all our cutlery and glasses before we were finished so we left without having our fill. So whilst the Fullerton is really a very impressive hotel I have to say I felt let down on service - especially considering its 5* status and expensive price tag. I really enjoyed our stay but it certainly didn't meet up to my expectations.</v>
      </c>
    </row>
    <row r="1059" spans="1:8">
      <c r="A1059">
        <f>other_hotels_test!A1059</f>
        <v>1058</v>
      </c>
      <c r="B1059" t="str">
        <f>MID(other_hotels_test!F1059,FIND("-r",other_hotels_test!F1059,1)+2,9)</f>
        <v>57905276-</v>
      </c>
      <c r="C1059" t="str">
        <f>other_hotels_test!J1059</f>
        <v>“Would love to stay there every weekend.”</v>
      </c>
      <c r="D1059" t="str">
        <f>Formatted!N1059</f>
        <v>Reviewed 19 February 2010</v>
      </c>
      <c r="E1059" t="str">
        <f>Formatted!D1059</f>
        <v>5 of 5 stars</v>
      </c>
      <c r="F1059" t="str">
        <f>Formatted!E1059</f>
        <v xml:space="preserve">5 </v>
      </c>
      <c r="G1059" t="str">
        <f t="shared" si="16"/>
        <v>57905276-</v>
      </c>
      <c r="H1059" t="str">
        <f>other_hotels_test!K1059</f>
        <v>It's amazing that this hotel used to be a post office! Location is very nice - next to the water and other interesting areas in Singapore. Take a romantic stroll along the Singapore River. Buffet breakfast was not absolutely amazing but still way above average. The room was clean and the bed was very comfortable and cozy.</v>
      </c>
    </row>
    <row r="1060" spans="1:8">
      <c r="A1060">
        <f>other_hotels_test!A1060</f>
        <v>1059</v>
      </c>
      <c r="B1060" t="str">
        <f>MID(other_hotels_test!F1060,FIND("-r",other_hotels_test!F1060,1)+2,9)</f>
        <v>198092452</v>
      </c>
      <c r="C1060" t="str">
        <f>other_hotels_test!J1060</f>
        <v>“Favourite hotel in Singapore”</v>
      </c>
      <c r="D1060" t="str">
        <f>Formatted!N1060</f>
        <v>Reviewed 21 March 2014</v>
      </c>
      <c r="E1060" t="str">
        <f>Formatted!D1060</f>
        <v>5 of 5 stars</v>
      </c>
      <c r="F1060" t="str">
        <f>Formatted!E1060</f>
        <v xml:space="preserve">5 </v>
      </c>
      <c r="G1060" t="str">
        <f t="shared" si="16"/>
        <v>198092452</v>
      </c>
      <c r="H1060" t="str">
        <f>other_hotels_test!K1060</f>
        <v>Having stayed in hundreds of hotels around the world the Fullerton definitely stands out. I always stayed there on business trips to Singapore. The place is class an oasis of tranquility in a bustling city. The gym and pool are not the biggest or best equipped but adequate for a time strapped professional. The restaurants are excellent with a wide variety of Asian and European food. The staff are polite and always helpful. I'll be back!</v>
      </c>
    </row>
    <row r="1061" spans="1:8">
      <c r="A1061">
        <f>other_hotels_test!A1061</f>
        <v>1060</v>
      </c>
      <c r="B1061" t="str">
        <f>MID(other_hotels_test!F1061,FIND("-r",other_hotels_test!F1061,1)+2,9)</f>
        <v>198092452</v>
      </c>
      <c r="C1061" t="str">
        <f>other_hotels_test!J1061</f>
        <v>“Superb skyline views of new and historic buildings all within easy reach”</v>
      </c>
      <c r="D1061" t="str">
        <f>Formatted!N1061</f>
        <v>Reviewed 19 March 2014</v>
      </c>
      <c r="E1061" t="str">
        <f>Formatted!D1061</f>
        <v>5 of 5 stars</v>
      </c>
      <c r="F1061" t="str">
        <f>Formatted!E1061</f>
        <v xml:space="preserve">5 </v>
      </c>
      <c r="G1061" t="str">
        <f t="shared" si="16"/>
        <v>198092452</v>
      </c>
      <c r="H1061" t="str">
        <f>other_hotels_test!K1061</f>
        <v>Three days of bless. Great food and bar venues to explore throughout hotel and even outside along the waterfront quay a very beautiful pedestrian experience. Convenient access to Merlion Park ferry across to Marina Bay Sands and Gardens By The Bay and the Hop On-Off bus even stops by this famous hotel location. Do not miss happy hour as you can actually pay by the hour rather than per drink! Also do not forget the roof top bar at night and the evening laser light shows.</v>
      </c>
    </row>
    <row r="1062" spans="1:8">
      <c r="A1062">
        <f>other_hotels_test!A1062</f>
        <v>1061</v>
      </c>
      <c r="B1062" t="str">
        <f>MID(other_hotels_test!F1062,FIND("-r",other_hotels_test!F1062,1)+2,9)</f>
        <v>198092452</v>
      </c>
      <c r="C1062" t="str">
        <f>other_hotels_test!J1062</f>
        <v>“Pose-ability factor is high. Surprized there weren't more Swedes there”</v>
      </c>
      <c r="D1062" t="str">
        <f>Formatted!N1062</f>
        <v>Reviewed 19 March 2014</v>
      </c>
      <c r="E1062" t="str">
        <f>Formatted!D1062</f>
        <v>4 of 5 stars</v>
      </c>
      <c r="F1062" t="str">
        <f>Formatted!E1062</f>
        <v xml:space="preserve">4 </v>
      </c>
      <c r="G1062" t="str">
        <f t="shared" si="16"/>
        <v>198092452</v>
      </c>
      <c r="H1062" t="str">
        <f>other_hotels_test!K1062</f>
        <v>Lovely hotel if you want to splash out (but avoid F1 week). Within easy reach of everything. Manager is a pert little peacock of a man who could pass as a Swede but is Italian. Full of it. Food and drink is not great. Better just to use as a bedroom and go and tickle your tastebuds in Chinatown or at the other cultural end of the spectrum Brewerkz.</v>
      </c>
    </row>
    <row r="1063" spans="1:8">
      <c r="A1063">
        <f>other_hotels_test!A1063</f>
        <v>1062</v>
      </c>
      <c r="B1063" t="str">
        <f>MID(other_hotels_test!F1063,FIND("-r",other_hotels_test!F1063,1)+2,9)</f>
        <v>198092452</v>
      </c>
      <c r="C1063" t="str">
        <f>other_hotels_test!J1063</f>
        <v>“Best in Class”</v>
      </c>
      <c r="D1063" t="str">
        <f>Formatted!N1063</f>
        <v>Reviewed 16 March 2014</v>
      </c>
      <c r="E1063" t="str">
        <f>Formatted!D1063</f>
        <v>5 of 5 stars</v>
      </c>
      <c r="F1063" t="str">
        <f>Formatted!E1063</f>
        <v xml:space="preserve">5 </v>
      </c>
      <c r="G1063" t="str">
        <f t="shared" si="16"/>
        <v>198092452</v>
      </c>
      <c r="H1063" t="str">
        <f>other_hotels_test!K1063</f>
        <v>I stayed in Singapore for two weeks in February the first week at a Business hotel near Orchid for the second week my wife joined me so we could combine business with a little time off. The Hotel was stunning the staff were always friendly and if there were any little issues they resolved them straight away to allow us to enjoy a short break. The rooms are well appointed and my recommendation is to ask for a view We were so lucky to wake every morning a look out over the sands hotel and One fullerton. The facilities at the hotel are adequate the bar staff in the post bar are great Reception staff go the extra mille and housekeeping ensure your tea is topped up. Some of the best nights sleep in this hotel but the AC units are loud. Once you get the right mix you will enjoy this hotel. The pool is small and the sun only gets there late morning but when in singapore your there to explore and the location of the Fullerton is fantastic.</v>
      </c>
    </row>
    <row r="1064" spans="1:8">
      <c r="A1064">
        <f>other_hotels_test!A1064</f>
        <v>1063</v>
      </c>
      <c r="B1064" t="str">
        <f>MID(other_hotels_test!F1064,FIND("-r",other_hotels_test!F1064,1)+2,9)</f>
        <v>198092452</v>
      </c>
      <c r="C1064" t="str">
        <f>other_hotels_test!J1064</f>
        <v>“A Disaster on Steroids!”</v>
      </c>
      <c r="D1064" t="str">
        <f>Formatted!N1064</f>
        <v>Reviewed 16 March 2014</v>
      </c>
      <c r="E1064" t="str">
        <f>Formatted!D1064</f>
        <v>1 of 5 stars</v>
      </c>
      <c r="F1064" t="str">
        <f>Formatted!E1064</f>
        <v xml:space="preserve">1 </v>
      </c>
      <c r="G1064" t="str">
        <f t="shared" si="16"/>
        <v>198092452</v>
      </c>
      <c r="H1064" t="str">
        <f>other_hotels_test!K1064</f>
        <v>I smelled a rat when My Dearest and I checked in at the Fullerton Hotel. The receptionist handed us our keys and chirped that she would escort us to the elevator. To the elevator? Are you joking? At most fine hotels a porter escorts you to your room when you arrive. In a few of the best hotels the receptionist guides you personally to your room. The goal is to (1) make sure you don’t get lost (2) check that the room has been properly prepared for you and (3) explain how the climate control and other things in the room work. Walking us to the elevator was a waste of time. A pretence of personal service that in reality was no service at all. Thanks lady but I can find my own way to the elevators. Our room was worthless. Tired old scraps of furniture with scratches scuff marks hanging cords and threadbare fabrics. Many of the furnishings were made of fake yellow wood veneers glued onto particleboard. Some furniture had been damaged and then shoddily repaired with splashes of non-matching paint masking tape and in one case a wedge of folded up paper. The closet was small and lined with scraps of dusty plywood from many decades ago. The room was ugly with a yellow and brown color scheme from the 1960’s. Zero art on the walls. The carpet was frayed and in some corners torn. There were holes in the lamp shades. The few odd bits of wood trim did not line up with each other. The door to the room did not lock when it swung closed. I had to slam my body against the door to make it lock. This is a safety problem. There’s not much crime in Singapore but still I don’t like sleeping in a hotel room with a semi-functional lock on the door. The bathroom was serviceable but depressing. The ugly tiles needed to be re-grouted. Bare floor with no rug. Shampoo and other bathroom product from Sysco Guest Supply. The thin white towels had been washed way too many times and reminded me of my college dormitory. The hair dryer was small and bolted to the wall. Cheap plastic toilet seat. Single ply toilet paper – of course! The Fullerton offers free WIFI. You get what you pay for – in spades. The WIFI functioned only intermittently. When it did function it was slow often taking several minutes to open an e-mail. When I called to complain I was put on hold for ten minutes waiting for an IT support person who when he finally answered the phone knew less about computers than I do and was incapable of coherent speech. I try not to eat at buffets because (1) food that sits on a buffet is usually dried out overcooked or waterlogged from the steamer (2) buffets tempt me to overeat and (3) I like to have a minion fetch my meal. One night against my better judgment My Dearest and I tried the dinner buffet at Town the Hotel’s all-day restaurant. Absolutely awful! Roast meats that tasted of salt and stale grease. Vegetable curries filled with veggies that had disintegrated into a slurry. Chicken flavored rice with the taste of dehydrated chicken broth. In a desperate search for something remotely palatable I gathered a plate of brown rolls and hard cheese. How could anyone screw up brown rolls and cheese? To my horror Town managed to do just that. The rolls tasted of old cardboard and the cheese of recycled plastic. We dined off property for the rest of our stay. The only redeeming quality of the Fullerton is its staff. For the most part and with the notable exception of the IT support bozo they are polite enthusiastic and professional. The concierge service was superb. This place is a disaster on steroids. Avoid it like the plague!</v>
      </c>
    </row>
    <row r="1065" spans="1:8">
      <c r="A1065">
        <f>other_hotels_test!A1065</f>
        <v>1064</v>
      </c>
      <c r="B1065" t="str">
        <f>MID(other_hotels_test!F1065,FIND("-r",other_hotels_test!F1065,1)+2,9)</f>
        <v>202943016</v>
      </c>
      <c r="C1065" t="str">
        <f>other_hotels_test!J1065</f>
        <v>“Luxury in Singapore”</v>
      </c>
      <c r="D1065" t="str">
        <f>Formatted!N1065</f>
        <v>Reviewed 27 April 2014</v>
      </c>
      <c r="E1065" t="str">
        <f>Formatted!D1065</f>
        <v>5 of 5 stars</v>
      </c>
      <c r="F1065" t="str">
        <f>Formatted!E1065</f>
        <v xml:space="preserve">5 </v>
      </c>
      <c r="G1065" t="str">
        <f t="shared" si="16"/>
        <v>202943016</v>
      </c>
      <c r="H1065" t="str">
        <f>other_hotels_test!K1065</f>
        <v>Helpful Staff. Great location and view from our room (we were on the marina side of hotel). After checkout could use pool showers lockers until time to leave for late flight. Would stay again. Being very picky here. Geared to the business community. Loud polo team used the pool without consideration to other users. Tea and room extras overpriced.</v>
      </c>
    </row>
    <row r="1066" spans="1:8">
      <c r="A1066">
        <f>other_hotels_test!A1066</f>
        <v>1065</v>
      </c>
      <c r="B1066" t="str">
        <f>MID(other_hotels_test!F1066,FIND("-r",other_hotels_test!F1066,1)+2,9)</f>
        <v>202943016</v>
      </c>
      <c r="C1066" t="str">
        <f>other_hotels_test!J1066</f>
        <v>“Perfection”</v>
      </c>
      <c r="D1066" t="str">
        <f>Formatted!N1066</f>
        <v>Reviewed 26 April 2014</v>
      </c>
      <c r="E1066" t="str">
        <f>Formatted!D1066</f>
        <v>5 of 5 stars</v>
      </c>
      <c r="F1066" t="str">
        <f>Formatted!E1066</f>
        <v xml:space="preserve">5 </v>
      </c>
      <c r="G1066" t="str">
        <f t="shared" si="16"/>
        <v>202943016</v>
      </c>
      <c r="H1066" t="str">
        <f>other_hotels_test!K1066</f>
        <v>Absolutely beautiful hotel with perfect service lovely rooms great pool and amazing breakfast. Great location right in the very heart of Singapore but serene and lovely. Loved the pool and cocktails!</v>
      </c>
    </row>
    <row r="1067" spans="1:8">
      <c r="A1067">
        <f>other_hotels_test!A1067</f>
        <v>1066</v>
      </c>
      <c r="B1067" t="str">
        <f>MID(other_hotels_test!F1067,FIND("-r",other_hotels_test!F1067,1)+2,9)</f>
        <v>202943016</v>
      </c>
      <c r="C1067" t="str">
        <f>other_hotels_test!J1067</f>
        <v>“great location breakfast amazing”</v>
      </c>
      <c r="D1067" t="str">
        <f>Formatted!N1067</f>
        <v>Reviewed 25 April 2014</v>
      </c>
      <c r="E1067" t="str">
        <f>Formatted!D1067</f>
        <v>5 of 5 stars</v>
      </c>
      <c r="F1067" t="str">
        <f>Formatted!E1067</f>
        <v xml:space="preserve">5 </v>
      </c>
      <c r="G1067" t="str">
        <f t="shared" si="16"/>
        <v>202943016</v>
      </c>
      <c r="H1067" t="str">
        <f>other_hotels_test!K1067</f>
        <v>great hotel reminds me of old english good size rooms very clean staff very healpful just around the corner from the train station. the breakfast is great everything you would think of for all nationalities. would not hesitate to stay there again.</v>
      </c>
    </row>
    <row r="1068" spans="1:8">
      <c r="A1068">
        <f>other_hotels_test!A1068</f>
        <v>1067</v>
      </c>
      <c r="B1068" t="str">
        <f>MID(other_hotels_test!F1068,FIND("-r",other_hotels_test!F1068,1)+2,9)</f>
        <v>202943016</v>
      </c>
      <c r="C1068" t="str">
        <f>other_hotels_test!J1068</f>
        <v>“Fullerton was brilliant”</v>
      </c>
      <c r="D1068" t="str">
        <f>Formatted!N1068</f>
        <v>Reviewed 25 April 2014</v>
      </c>
      <c r="E1068" t="str">
        <f>Formatted!D1068</f>
        <v>5 of 5 stars</v>
      </c>
      <c r="F1068" t="str">
        <f>Formatted!E1068</f>
        <v xml:space="preserve">5 </v>
      </c>
      <c r="G1068" t="str">
        <f t="shared" si="16"/>
        <v>202943016</v>
      </c>
      <c r="H1068" t="str">
        <f>other_hotels_test!K1068</f>
        <v>We had a 2 night stay at the Fullerton and loved its classy grand style. We had a courtyard room though not actually overlooking the courtyard which was very roomy. For us it was an ideal location  close to the MRT Raffles square overlooking the river close to Clark and Boat Quays also several easy walking options by the riverside and nearby parkland. The service was fantastic all staff spoke English and also smiles aplenty. Everything from checkin to checkout was friendly respectful and efficient. Great Infinity pool overlooking the river with the museum in the background there are many eating options all around. the only meals we had was breakfast which was fantastic the food the staff and the setting. We will stay thee again when in Singapore.</v>
      </c>
    </row>
    <row r="1069" spans="1:8">
      <c r="A1069">
        <f>other_hotels_test!A1069</f>
        <v>1068</v>
      </c>
      <c r="B1069" t="str">
        <f>MID(other_hotels_test!F1069,FIND("-r",other_hotels_test!F1069,1)+2,9)</f>
        <v>202943016</v>
      </c>
      <c r="C1069" t="str">
        <f>other_hotels_test!J1069</f>
        <v>“Fantastic Fullerton”</v>
      </c>
      <c r="D1069" t="str">
        <f>Formatted!N1069</f>
        <v>Reviewed 23 April 2014</v>
      </c>
      <c r="E1069" t="str">
        <f>Formatted!D1069</f>
        <v>5 of 5 stars</v>
      </c>
      <c r="F1069" t="str">
        <f>Formatted!E1069</f>
        <v xml:space="preserve">5 </v>
      </c>
      <c r="G1069" t="str">
        <f t="shared" si="16"/>
        <v>202943016</v>
      </c>
      <c r="H1069" t="str">
        <f>other_hotels_test!K1069</f>
        <v>One of the iconic hotel in Singapore (steeped in history as the building was the general post office in colonial times - see the display in the lobby). Great room excellent service top location - walking distance to many points of interest. Overall a grand hotel and ideal base to explore Singapore for a few days.</v>
      </c>
    </row>
    <row r="1070" spans="1:8">
      <c r="A1070">
        <f>other_hotels_test!A1070</f>
        <v>1069</v>
      </c>
      <c r="B1070" t="str">
        <f>MID(other_hotels_test!F1070,FIND("-r",other_hotels_test!F1070,1)+2,9)</f>
        <v>11212712-</v>
      </c>
      <c r="C1070" t="str">
        <f>other_hotels_test!J1070</f>
        <v>“Nice hotel in a good location”</v>
      </c>
      <c r="D1070" t="str">
        <f>Formatted!N1070</f>
        <v>Reviewed 3 December 2007</v>
      </c>
      <c r="E1070" t="str">
        <f>Formatted!D1070</f>
        <v>4 of 5 stars</v>
      </c>
      <c r="F1070" t="str">
        <f>Formatted!E1070</f>
        <v xml:space="preserve">4 </v>
      </c>
      <c r="G1070" t="str">
        <f t="shared" si="16"/>
        <v>11212712-</v>
      </c>
      <c r="H1070" t="str">
        <f>other_hotels_test!K1070</f>
        <v>The Fullerton is a good hotel with nice rooms this time we received an upgrade and the room was really big and clean. The bed was big and full with nice pillows.. Roomservice meals are good and breakfast is sumptious! The fruitsalade was wonderful! The pool is great!</v>
      </c>
    </row>
    <row r="1071" spans="1:8">
      <c r="A1071">
        <f>other_hotels_test!A1071</f>
        <v>1070</v>
      </c>
      <c r="B1071" t="str">
        <f>MID(other_hotels_test!F1071,FIND("-r",other_hotels_test!F1071,1)+2,9)</f>
        <v>11212712-</v>
      </c>
      <c r="C1071" t="str">
        <f>other_hotels_test!J1071</f>
        <v>“fantastic hotel”</v>
      </c>
      <c r="D1071" t="str">
        <f>Formatted!N1071</f>
        <v>Reviewed 5 November 2007</v>
      </c>
      <c r="E1071" t="str">
        <f>Formatted!D1071</f>
        <v>5 of 5 stars</v>
      </c>
      <c r="F1071" t="str">
        <f>Formatted!E1071</f>
        <v xml:space="preserve">5 </v>
      </c>
      <c r="G1071" t="str">
        <f t="shared" si="16"/>
        <v>11212712-</v>
      </c>
      <c r="H1071" t="str">
        <f>other_hotels_test!K1071</f>
        <v>We stayed for three nights. The hotel has a most fantastic location. All the staff we met was all super and friendly and we had a fantastic room looking out onto the Singapore River/Boat Quay. We had emailed months ahead that one of us needed a gluten free diet and at check in reception confirmed that all was in hand within 5 minutes of arriving in room we had a phone call from restaurant checking on gluten free diet. from then on the restaurant was fantastic catering for gluten free dishes cooked specially and bread turning up just after you had given your room number. We had two superb dinners in the restaurant it was great. Any problems none except the quality of the service and hotel standard means we want to go back again soon!</v>
      </c>
    </row>
    <row r="1072" spans="1:8">
      <c r="A1072">
        <f>other_hotels_test!A1072</f>
        <v>1071</v>
      </c>
      <c r="B1072" t="str">
        <f>MID(other_hotels_test!F1072,FIND("-r",other_hotels_test!F1072,1)+2,9)</f>
        <v>11212712-</v>
      </c>
      <c r="C1072" t="str">
        <f>other_hotels_test!J1072</f>
        <v>“Not coming back for sure!”</v>
      </c>
      <c r="D1072" t="str">
        <f>Formatted!N1072</f>
        <v>Reviewed 21 October 2007</v>
      </c>
      <c r="E1072" t="str">
        <f>Formatted!D1072</f>
        <v>1 of 5 stars</v>
      </c>
      <c r="F1072" t="str">
        <f>Formatted!E1072</f>
        <v xml:space="preserve">1 </v>
      </c>
      <c r="G1072" t="str">
        <f t="shared" si="16"/>
        <v>11212712-</v>
      </c>
      <c r="H1072" t="str">
        <f>other_hotels_test!K1072</f>
        <v>dirty bathoom and a customer service class badly required for all front desk service staff. stayed at the historical hotel in late september. the rooms were dirty and had fungus-like stains in the bathroom. seek housekeeping's assistance to remove the stains but it was not done. called for assistance again at the front desk after dinner at the town restaurant. they did not even look interested to help. the heritage building is nice but to bear with the dirty bathroom and poor service staff is a no no.</v>
      </c>
    </row>
    <row r="1073" spans="1:8">
      <c r="A1073">
        <f>other_hotels_test!A1073</f>
        <v>1072</v>
      </c>
      <c r="B1073" t="str">
        <f>MID(other_hotels_test!F1073,FIND("-r",other_hotels_test!F1073,1)+2,9)</f>
        <v>11212712-</v>
      </c>
      <c r="C1073" t="str">
        <f>other_hotels_test!J1073</f>
        <v>“Just magnificent”</v>
      </c>
      <c r="D1073" t="str">
        <f>Formatted!N1073</f>
        <v>Reviewed 18 October 2007</v>
      </c>
      <c r="E1073" t="str">
        <f>Formatted!D1073</f>
        <v>5 of 5 stars</v>
      </c>
      <c r="F1073" t="str">
        <f>Formatted!E1073</f>
        <v xml:space="preserve">5 </v>
      </c>
      <c r="G1073" t="str">
        <f t="shared" si="16"/>
        <v>11212712-</v>
      </c>
      <c r="H1073" t="str">
        <f>other_hotels_test!K1073</f>
        <v>This hotel was absolutely stunning. It was clean and the staff were ultra efficient. It was magnificent. The price you pay is worth every cent. If you have the money you should definitely stay here. It was beautiful and had everything you would need.</v>
      </c>
    </row>
    <row r="1074" spans="1:8">
      <c r="A1074">
        <f>other_hotels_test!A1074</f>
        <v>1073</v>
      </c>
      <c r="B1074" t="str">
        <f>MID(other_hotels_test!F1074,FIND("-r",other_hotels_test!F1074,1)+2,9)</f>
        <v>11212712-</v>
      </c>
      <c r="C1074" t="str">
        <f>other_hotels_test!J1074</f>
        <v>“Working girls storming the hotel”</v>
      </c>
      <c r="D1074" t="str">
        <f>Formatted!N1074</f>
        <v>Reviewed 15 October 2007</v>
      </c>
      <c r="E1074" t="str">
        <f>Formatted!D1074</f>
        <v>1 of 5 stars</v>
      </c>
      <c r="F1074" t="str">
        <f>Formatted!E1074</f>
        <v xml:space="preserve">1 </v>
      </c>
      <c r="G1074" t="str">
        <f t="shared" si="16"/>
        <v>11212712-</v>
      </c>
      <c r="H1074" t="str">
        <f>other_hotels_test!K1074</f>
        <v>i booked a room at the ritz-carlton as it was recommended by the international bar association for the conference in singapore. since i had to fly in early and my booking was only for the 14 oct onwards i decided to try out the fullerton hotel. i remember reading it from the conde nast traveler magazine last year that the fullerton is the best hotel in asia but now i really wonder if they still deserve to be the best in asia. arriving in singapore on the 11 oct i spent the weekend at the fullerton. on friday night i returned to the hotel after a late dinner at boat quay and was surprised to see "working girls" going up the elevator with me. apparently there was no card access system in the elevators and almost everyone can go up onto the rooms. the "girls" in the same elevator with me was going to the room next to mine. it was really embarassing as the japanese gentleman actually mistaken me as one of them. i had to walk quickly to my room to keep the distance. i really dont understand how the fullerton could be number one when they cant even protect their guest with something so basic as a card access system. i'm an advocate in new york and have traveled far and wide but i have never seen a luxury hotel without a card access system. when i approached the front office the next morning asking to speak to someone about my problem i had to wait for a good 10 minutes before a lady front office manager attended to me. the wait was already bad enough the cigarette smell was even harder to bear. she was smelling as if she just came out of a smoke chamber. she couldnt explain to me why there was no card access system. i couldnt take a no for an answer and i approach the duty manager later in the morning. the manager by the name of dushanthan explained that there was a system but it was disabled by the management without giving a decent reason. this is totally unexceptable and i would never stay at the fullerton again. thank God I am booked for the ritz-carlton for the duration of the conference. otherwise i dont know how i am going to sleep in peace for the next few days.</v>
      </c>
    </row>
    <row r="1075" spans="1:8">
      <c r="A1075">
        <f>other_hotels_test!A1075</f>
        <v>1074</v>
      </c>
      <c r="B1075" t="str">
        <f>MID(other_hotels_test!F1075,FIND("-r",other_hotels_test!F1075,1)+2,9)</f>
        <v>59703545-</v>
      </c>
      <c r="C1075" t="str">
        <f>other_hotels_test!J1075</f>
        <v>“Great Hotel fantastic breakfast”</v>
      </c>
      <c r="D1075" t="str">
        <f>Formatted!N1075</f>
        <v>Reviewed 28 March 2010</v>
      </c>
      <c r="E1075" t="str">
        <f>Formatted!D1075</f>
        <v>5 of 5 stars</v>
      </c>
      <c r="F1075" t="str">
        <f>Formatted!E1075</f>
        <v xml:space="preserve">5 </v>
      </c>
      <c r="G1075" t="str">
        <f t="shared" si="16"/>
        <v>59703545-</v>
      </c>
      <c r="H1075" t="str">
        <f>other_hotels_test!K1075</f>
        <v>Deserves its 5 Star rating good sized rooms no noise not as outstanding as some other Asian 5 stars but very good. And an amazing buffet breakfast well worth a visit even if you do not stay in the hotel nice live music in the lobby and location next to business districtand boatquay.</v>
      </c>
    </row>
    <row r="1076" spans="1:8">
      <c r="A1076">
        <f>other_hotels_test!A1076</f>
        <v>1075</v>
      </c>
      <c r="B1076" t="str">
        <f>MID(other_hotels_test!F1076,FIND("-r",other_hotels_test!F1076,1)+2,9)</f>
        <v>59703545-</v>
      </c>
      <c r="C1076" t="str">
        <f>other_hotels_test!J1076</f>
        <v>“Fabulous Hotel! Bit Expensive though...”</v>
      </c>
      <c r="D1076" t="str">
        <f>Formatted!N1076</f>
        <v>Reviewed 24 March 2010</v>
      </c>
      <c r="E1076" t="str">
        <f>Formatted!D1076</f>
        <v>5 of 5 stars</v>
      </c>
      <c r="F1076" t="str">
        <f>Formatted!E1076</f>
        <v xml:space="preserve">5 </v>
      </c>
      <c r="G1076" t="str">
        <f t="shared" si="16"/>
        <v>59703545-</v>
      </c>
      <c r="H1076" t="str">
        <f>other_hotels_test!K1076</f>
        <v>This is a world class hotel and comes highly recommended. This has to be one of the top hotels in Singapore. Great views from the rooms good location fantasic atmosphere and world class service. I stayed here for 10 days ran up a massive bill but still didn't want to leave at the end of it...</v>
      </c>
    </row>
    <row r="1077" spans="1:8">
      <c r="A1077">
        <f>other_hotels_test!A1077</f>
        <v>1076</v>
      </c>
      <c r="B1077" t="str">
        <f>MID(other_hotels_test!F1077,FIND("-r",other_hotels_test!F1077,1)+2,9)</f>
        <v>59703545-</v>
      </c>
      <c r="C1077" t="str">
        <f>other_hotels_test!J1077</f>
        <v>“Impressive but Expensive”</v>
      </c>
      <c r="D1077" t="str">
        <f>Formatted!N1077</f>
        <v>Reviewed 24 March 2010</v>
      </c>
      <c r="E1077" t="str">
        <f>Formatted!D1077</f>
        <v>5 of 5 stars</v>
      </c>
      <c r="F1077" t="str">
        <f>Formatted!E1077</f>
        <v xml:space="preserve">5 </v>
      </c>
      <c r="G1077" t="str">
        <f t="shared" si="16"/>
        <v>59703545-</v>
      </c>
      <c r="H1077" t="str">
        <f>other_hotels_test!K1077</f>
        <v>I love this hotel we had a lovely room on the 6th floor with balcony looking out at the mermlion. The Fullerton has a stunning interior very helpful staff and great room. Service was excellent with the exception of occasional glitches in the bar / lobby areas when trying to pay the bill. Great location and had a great meal in the "Chinese" restaurant. Minor grumbles: Bed seemed a little high and was a wee bit firm for our liking and there was a lack of white wine in the mini-bar (also coffee creamer instead of milk) As the title says however although the room was reasonable for a hotel of this quality the "bits" soon added up and ended up paying over double the room cost so beware!</v>
      </c>
    </row>
    <row r="1078" spans="1:8">
      <c r="A1078">
        <f>other_hotels_test!A1078</f>
        <v>1077</v>
      </c>
      <c r="B1078" t="str">
        <f>MID(other_hotels_test!F1078,FIND("-r",other_hotels_test!F1078,1)+2,9)</f>
        <v>59703545-</v>
      </c>
      <c r="C1078" t="str">
        <f>other_hotels_test!J1078</f>
        <v>“Sheer Opulence”</v>
      </c>
      <c r="D1078" t="str">
        <f>Formatted!N1078</f>
        <v>Reviewed 18 March 2010</v>
      </c>
      <c r="E1078" t="str">
        <f>Formatted!D1078</f>
        <v>5 of 5 stars</v>
      </c>
      <c r="F1078" t="str">
        <f>Formatted!E1078</f>
        <v xml:space="preserve">5 </v>
      </c>
      <c r="G1078" t="str">
        <f t="shared" si="16"/>
        <v>59703545-</v>
      </c>
      <c r="H1078" t="str">
        <f>other_hotels_test!K1078</f>
        <v>Have visited Singapore several times before but have only ever stayed with relatives so to stay at the Fullerton was a real treat which more than lived up to my expectations. It goes beyond luxury and nothing is too much trouble. Forget the multi national chains and just stay here! No comparison to that other well known hotel which is little more than a tourist centre now. Just wish I could have stayed longer.</v>
      </c>
    </row>
    <row r="1079" spans="1:8">
      <c r="A1079">
        <f>other_hotels_test!A1079</f>
        <v>1078</v>
      </c>
      <c r="B1079" t="str">
        <f>MID(other_hotels_test!F1079,FIND("-r",other_hotels_test!F1079,1)+2,9)</f>
        <v>59703545-</v>
      </c>
      <c r="C1079" t="str">
        <f>other_hotels_test!J1079</f>
        <v>“So glad we stayed here”</v>
      </c>
      <c r="D1079" t="str">
        <f>Formatted!N1079</f>
        <v>Reviewed 11 March 2010</v>
      </c>
      <c r="E1079" t="str">
        <f>Formatted!D1079</f>
        <v>5 of 5 stars</v>
      </c>
      <c r="F1079" t="str">
        <f>Formatted!E1079</f>
        <v xml:space="preserve">5 </v>
      </c>
      <c r="G1079" t="str">
        <f t="shared" si="16"/>
        <v>59703545-</v>
      </c>
      <c r="H1079" t="str">
        <f>other_hotels_test!K1079</f>
        <v>Booked a cheapish deal through Travel republic for a courtyard room inc breakfast bit apprehensive after some reviews of these rooms  ok  no view which would have been icing on cake  but hey who sits in their room and it was very comfortable with a lovely bathroom and the hotel facilities are fantastic. Lovely buffet breakfast with huge choice taken sitting on terrace by the river. Great pool with stunning views of the river plenty of fluffy white towels and a good poolside menu. The staff were all extremely friendly and very professional we really enjoyed returning from the heat of the city to this oasis of civilised tranquility. Only small gripe was the hotel concierge told us a taxi to the airport would be no more than $18-20 but was in fact about $35 after the hotel doorman put us in a premier taxi which we didnt realise until we came to pay the driver so that was anonoying. But I wouldnt hesitate to stay here again. Go enjoy.</v>
      </c>
    </row>
    <row r="1080" spans="1:8">
      <c r="A1080">
        <f>other_hotels_test!A1080</f>
        <v>1079</v>
      </c>
      <c r="B1080" t="str">
        <f>MID(other_hotels_test!F1080,FIND("-r",other_hotels_test!F1080,1)+2,9)</f>
        <v>64031060-</v>
      </c>
      <c r="C1080" t="str">
        <f>other_hotels_test!J1080</f>
        <v>“Good conference facilities”</v>
      </c>
      <c r="D1080" t="str">
        <f>Formatted!N1080</f>
        <v>Reviewed 13 May 2010</v>
      </c>
      <c r="E1080" t="str">
        <f>Formatted!D1080</f>
        <v>4 of 5 stars</v>
      </c>
      <c r="F1080" t="str">
        <f>Formatted!E1080</f>
        <v xml:space="preserve">4 </v>
      </c>
      <c r="G1080" t="str">
        <f t="shared" si="16"/>
        <v>64031060-</v>
      </c>
      <c r="H1080" t="str">
        <f>other_hotels_test!K1080</f>
        <v>I stayed at the Fullerton for an investor’s conference for some of our key clients for 2-3 days and we had a good experience. The service is friendly and our relationship manager for the conference did a great job – ever accommodative. The hotel facilities for the conference were also nice and considering that we had around 40 rooms blocked with meetings going on simultaneously in at least 20-25 rooms followed by a gala dinner in one of their spacious banquet halls in the evening the entire event went off smoothly. Food was good and the rooms spacious. The hotel is located on the boat quay with a beautiful view of the riverside and a number of restaurant and eateries dotting the bay. Lots of options for sea-food lovers. A great place for a walk or satisfying some hunger pangs. The Fullerton can also be considered for personal stay apart from business.</v>
      </c>
    </row>
    <row r="1081" spans="1:8">
      <c r="A1081">
        <f>other_hotels_test!A1081</f>
        <v>1080</v>
      </c>
      <c r="B1081" t="str">
        <f>MID(other_hotels_test!F1081,FIND("-r",other_hotels_test!F1081,1)+2,9)</f>
        <v>64031060-</v>
      </c>
      <c r="C1081" t="str">
        <f>other_hotels_test!J1081</f>
        <v>“No hotel in Singapore would be better than "The Fullerton Hotel"”</v>
      </c>
      <c r="D1081" t="str">
        <f>Formatted!N1081</f>
        <v>Reviewed 13 May 2010</v>
      </c>
      <c r="E1081" t="str">
        <f>Formatted!D1081</f>
        <v>5 of 5 stars</v>
      </c>
      <c r="F1081" t="str">
        <f>Formatted!E1081</f>
        <v xml:space="preserve">5 </v>
      </c>
      <c r="G1081" t="str">
        <f t="shared" si="16"/>
        <v>64031060-</v>
      </c>
      <c r="H1081" t="str">
        <f>other_hotels_test!K1081</f>
        <v>I like the hotel and amazed by the service provided and room had a incredible view. I found out that there was hardly anything to complain. The staffs were patient and attended to all my needs &amp; requests. I like their professionalism. Also the GM was friendly. My stay here was well worth and as a frequent traveler to Singapore I definitely will choose this hotel for my next stay.</v>
      </c>
    </row>
    <row r="1082" spans="1:8">
      <c r="A1082">
        <f>other_hotels_test!A1082</f>
        <v>1081</v>
      </c>
      <c r="B1082" t="str">
        <f>MID(other_hotels_test!F1082,FIND("-r",other_hotels_test!F1082,1)+2,9)</f>
        <v>64031060-</v>
      </c>
      <c r="C1082" t="str">
        <f>other_hotels_test!J1082</f>
        <v>“Absolutely Amazing Hospitality”</v>
      </c>
      <c r="D1082" t="str">
        <f>Formatted!N1082</f>
        <v>Reviewed 4 May 2010</v>
      </c>
      <c r="E1082" t="str">
        <f>Formatted!D1082</f>
        <v>5 of 5 stars</v>
      </c>
      <c r="F1082" t="str">
        <f>Formatted!E1082</f>
        <v xml:space="preserve">5 </v>
      </c>
      <c r="G1082" t="str">
        <f t="shared" si="16"/>
        <v>64031060-</v>
      </c>
      <c r="H1082" t="str">
        <f>other_hotels_test!K1082</f>
        <v>I was amazed by the way they have conserved the building and created a luxury interior without compromising the facade. Service staffs were warm and friendly. Their breakfast buffet was splendid. Room was Gorgeous. They even have a menu for the different types of pillows that you can request for. Thumbs up for The Fullerton. Its definitely the place to stay if you are in Singapore.</v>
      </c>
    </row>
    <row r="1083" spans="1:8">
      <c r="A1083">
        <f>other_hotels_test!A1083</f>
        <v>1082</v>
      </c>
      <c r="B1083" t="str">
        <f>MID(other_hotels_test!F1083,FIND("-r",other_hotels_test!F1083,1)+2,9)</f>
        <v>64031060-</v>
      </c>
      <c r="C1083" t="str">
        <f>other_hotels_test!J1083</f>
        <v>“In a class of its own: Majestic.”</v>
      </c>
      <c r="D1083" t="str">
        <f>Formatted!N1083</f>
        <v>Reviewed 20 April 2010</v>
      </c>
      <c r="E1083" t="str">
        <f>Formatted!D1083</f>
        <v>5 of 5 stars</v>
      </c>
      <c r="F1083" t="str">
        <f>Formatted!E1083</f>
        <v xml:space="preserve">5 </v>
      </c>
      <c r="G1083" t="str">
        <f t="shared" si="16"/>
        <v>64031060-</v>
      </c>
      <c r="H1083" t="str">
        <f>other_hotels_test!K1083</f>
        <v>Stayed here for 1 night for a business trip. Recommended by my Singaporean business partner I had no doubt that Fullerton would be a good choice as it is just a walking distant to the venue of our event Empress Place but it was quite pricey so I had to justify to my boss that choosing another hotel within that same financial district would cost just as much hence I might as well settle for Fullerton. When I arrived at the main entrance the sight of fleet of vintage and luxurious sports cars at the valet area indicates that it is well received by the upper class. Being one of Sinagpore's most famous landmark Fullerton does not simply rely on its architectural grandeur and heritage as Singapore's previous General Post Office to attract people to stay. The service was equally excellent from the beautiful receptionist to the friendly bell boy. The lobby has a huge pool with koi fishes swimming freely in it. My room (Courtyard) had all the amenities that any 5-star would give. Too bad I spent only 5 hours sleeping on the super comfy bed (back from function at 2am and had to check out by 7am). One thing I dislike about the hotel is that the building was actually hollow in the middle (like a box-shaped stadium with roof) hence when I took the lift at one end I had to take a LONG walk to my room (approximately 2 minute from the lift). The breakfast spread was not as extensive as other 5-star hotels that I have been but the taste and quality of the food were just yummy! Had my breakfast al fresco next to the river near Boat Quay with a fantastic morning view of Singaporean skyscrapers (now I know why the hotel is so expensive!). Overall had a good stay. Don't mind coming back (as long as my company's paying!)</v>
      </c>
    </row>
    <row r="1084" spans="1:8">
      <c r="A1084">
        <f>other_hotels_test!A1084</f>
        <v>1083</v>
      </c>
      <c r="B1084" t="str">
        <f>MID(other_hotels_test!F1084,FIND("-r",other_hotels_test!F1084,1)+2,9)</f>
        <v>64031060-</v>
      </c>
      <c r="C1084" t="str">
        <f>other_hotels_test!J1084</f>
        <v>“Six star hotel with seven star service will definitely stay here again”</v>
      </c>
      <c r="D1084" t="str">
        <f>Formatted!N1084</f>
        <v>Reviewed 20 April 2010</v>
      </c>
      <c r="E1084" t="str">
        <f>Formatted!D1084</f>
        <v>5 of 5 stars</v>
      </c>
      <c r="F1084" t="str">
        <f>Formatted!E1084</f>
        <v xml:space="preserve">5 </v>
      </c>
      <c r="G1084" t="str">
        <f t="shared" si="16"/>
        <v>64031060-</v>
      </c>
      <c r="H1084" t="str">
        <f>other_hotels_test!K1084</f>
        <v>What can I say about a perfect stay? We managed to get a great Suite deal directly with the hotel and when checking in we were upgraded to a larger suite as we were staying for 5 nights. The suite was terrific - very roomy and very comfortable. The Straits club access was worth the small amount extra as we had access to champagne breakfasts afternoon teas as well as cocktail evenings. The hotel itself has a very elegant and luxurious feel to it. To compliment this the staff here could not do enough for us. They were incredible and extremely friendly and very polite. We have stayed in many 5 star hotels around the world but the service we received here was possibly the best. The Hotel is in a great location for MRT which is handy to access most of the tourist attractions in Singapore. Also close at hand are walks around the Marina and for dinner at Clarke Quay. However if you don't feel like travelling too far there are certainly many choices regarding eating in the hotel. Chinatown was only a short journey as well and we loved the bargain shopping here. Very sad to leave this magnificent hotel with the terrific staff but to sum it up we would certainly recommend.</v>
      </c>
    </row>
    <row r="1085" spans="1:8">
      <c r="A1085">
        <f>other_hotels_test!A1085</f>
        <v>1084</v>
      </c>
      <c r="B1085" t="str">
        <f>MID(other_hotels_test!F1085,FIND("-r",other_hotels_test!F1085,1)+2,9)</f>
        <v>56148157-</v>
      </c>
      <c r="C1085" t="str">
        <f>other_hotels_test!J1085</f>
        <v>“ideal stopover”</v>
      </c>
      <c r="D1085" t="str">
        <f>Formatted!N1085</f>
        <v>Reviewed 17 February 2010</v>
      </c>
      <c r="E1085" t="str">
        <f>Formatted!D1085</f>
        <v>4 of 5 stars</v>
      </c>
      <c r="F1085" t="str">
        <f>Formatted!E1085</f>
        <v xml:space="preserve">4 </v>
      </c>
      <c r="G1085" t="str">
        <f t="shared" si="16"/>
        <v>56148157-</v>
      </c>
      <c r="H1085" t="str">
        <f>other_hotels_test!K1085</f>
        <v>We stayed here for 2 nights on our way back from New Zealand. We arrived in the evening and had a quay view room (as booked on Skoosh). There were some lovely fruit  flowers and chocolates that we didn't expect but there was also a note addressed to another couple - they had obviusly reallocated teh room at the last minute!! Room was lovely with a nice marble bathroom  lovely furnishings and Molton Brown toiletries. The location was ideal for usas we had not really explored this part of town before (previous stays in Oriental and Sentosa Resort). We could walk to most attractions in the area and it certainly had a buzz with business people and locals as well as tourists. We ate in the Lighthouse Restaurant on the top floor. The staff were very kind and showed us round the roof terrace and took photos of us with our drinks. The food was nice but expensive for what it was. A nice one-off treat for the view if nothing else (we were sat right by the window). Breakfast was superb in the Town Restaurant -- a truly international selection buffet. We also ate there on our last night. The seafood buffet was expensive but we made sure we got our money's worth before we had to leave for the long flight to London (well we are from Yorkshire!). The pool was small and crowded on our last day. We had arranged a late check-out (12pm) and left our luggage with the porter. We spend the rest of the afternoon by the pool and later retrieved our hand luggae to get changed in the spa facilities. A lot of others were doing the same! Very convenient thought. The Fullerton was just what we needed to round off our trip- convenient and a good location. I would definitely stay there again but wouldn't try the restaurants again - there are lots of lovely places within a few yards to eat and drink.</v>
      </c>
    </row>
    <row r="1086" spans="1:8">
      <c r="A1086">
        <f>other_hotels_test!A1086</f>
        <v>1085</v>
      </c>
      <c r="B1086" t="str">
        <f>MID(other_hotels_test!F1086,FIND("-r",other_hotels_test!F1086,1)+2,9)</f>
        <v>56148157-</v>
      </c>
      <c r="C1086" t="str">
        <f>other_hotels_test!J1086</f>
        <v>“Best venue to celebrate!”</v>
      </c>
      <c r="D1086" t="str">
        <f>Formatted!N1086</f>
        <v>Reviewed 18 January 2010</v>
      </c>
      <c r="E1086" t="str">
        <f>Formatted!D1086</f>
        <v>4 of 5 stars</v>
      </c>
      <c r="F1086" t="str">
        <f>Formatted!E1086</f>
        <v xml:space="preserve">4 </v>
      </c>
      <c r="G1086" t="str">
        <f t="shared" si="16"/>
        <v>56148157-</v>
      </c>
      <c r="H1086" t="str">
        <f>other_hotels_test!K1086</f>
        <v>Fullerton is a place you will remembered for it's hospitality. Wrote to them enquiring on special rates for room and dinner for our 10th wedding anniversary and a very helpful Ms Christeen Woon from Reservation Sales wrote back soon after offering us specials for amenities in the room (which turns out to be premium chocolates and red wine). The accompanying card was signed off by a Ms Christy titled Guest Historian and this led us to think that Fullerton is a hotel that may actually took the pains to 'catagorise' guests likes dislikes and habits? Not going to touch on the room as you get exactly what you for - spacious with good view (opt for quay room). Was however surprised by an unwash cup lined with remnants of orange sacs when we check into the room. What impressed us was the treatment given to the locals.. there was never the '2nd citizen' feeling a local may be subjected to in some of the local hotels. Wait staff in Town restaurant where we had our dinner and breakfast were very efficient and were quick to clear dishes and top up drinks despite our table being the only Singaporean in a restaurant full of of overseas guest.</v>
      </c>
    </row>
    <row r="1087" spans="1:8">
      <c r="A1087">
        <f>other_hotels_test!A1087</f>
        <v>1086</v>
      </c>
      <c r="B1087" t="str">
        <f>MID(other_hotels_test!F1087,FIND("-r",other_hotels_test!F1087,1)+2,9)</f>
        <v>56148157-</v>
      </c>
      <c r="C1087" t="str">
        <f>other_hotels_test!J1087</f>
        <v>“Expected way too much more from the price of S$500/night”</v>
      </c>
      <c r="D1087" t="str">
        <f>Formatted!N1087</f>
        <v>Reviewed 12 January 2010</v>
      </c>
      <c r="E1087" t="str">
        <f>Formatted!D1087</f>
        <v>3 of 5 stars</v>
      </c>
      <c r="F1087" t="str">
        <f>Formatted!E1087</f>
        <v xml:space="preserve">3 </v>
      </c>
      <c r="G1087" t="str">
        <f t="shared" si="16"/>
        <v>56148157-</v>
      </c>
      <c r="H1087" t="str">
        <f>other_hotels_test!K1087</f>
        <v>I have to admit that I am a bit disappointed with Fullerton Hotel. It is overrated and overpriced too!! This is written based on my experience staying in this hotel but may be different to others. For the rate I paid for the room I expected that the room would be a bit bigger. It is rather small albeit their amazing view to the Esplanade/Marina Bay. The hotel is lovely the lobby is elegant though the reception is a bit hidden somewhere at the back I supposed. The pool the gym everything is a bit smaller compared to other 5 star hotels I've been to in Singapore. I tried the Italian restaurant on top of the hotel. The steak was gooood although it is very much more expensive compared to other great hotel restaurants which serve good steak also (eg. Morton's). Located a bit far away from the metro station so you should get a cab to the hotel. If you wanna walk down it will be a bit of a walk so forget it. Grab a cab! It is located opposite of the Esplanade something I can see from my room (which is the good point of this hotel to me personally). The breakfast is awesome! Luckily they got it right otherwise I would be very furious. HAHA! :) All in all Fullerton Hotel is overrated and obviously is overpriced. If you wanna try the most expensive hotel in Singapore get here. Personally I wouldn't want to dip into another disappointment with this hotel I am seriously not coming back. Try to search for other 5 stars hotel nearby. They have better facilities better rooms than Fullerton. I've been to lots of 5 stars hotel in Singapore and this hotel has brought the standard of five star hotels in Singapore to a lower level to me personally speaking. Swissotel the Stamford is much worth the value with its great spacious room and the views are much better than Fullerton and it's almost half of the price in Fullerton rooms.</v>
      </c>
    </row>
    <row r="1088" spans="1:8">
      <c r="A1088">
        <f>other_hotels_test!A1088</f>
        <v>1087</v>
      </c>
      <c r="B1088" t="str">
        <f>MID(other_hotels_test!F1088,FIND("-r",other_hotels_test!F1088,1)+2,9)</f>
        <v>56148157-</v>
      </c>
      <c r="C1088" t="str">
        <f>other_hotels_test!J1088</f>
        <v>“Beautiful Hotel So So Service”</v>
      </c>
      <c r="D1088" t="str">
        <f>Formatted!N1088</f>
        <v>Reviewed 8 January 2010</v>
      </c>
      <c r="E1088" t="str">
        <f>Formatted!D1088</f>
        <v>5 of 5 stars</v>
      </c>
      <c r="F1088" t="str">
        <f>Formatted!E1088</f>
        <v xml:space="preserve">5 </v>
      </c>
      <c r="G1088" t="str">
        <f t="shared" si="16"/>
        <v>56148157-</v>
      </c>
      <c r="H1088" t="str">
        <f>other_hotels_test!K1088</f>
        <v>The Hotel was beautiful Room was great and the service at the front desk was great. We booked the Valentines day Special which included a Quay room champagne and dinner. We arrived early and they still accomidated us even though we were 2 hours before check in. Our only two problems happened when we ordered room service for lunch we found plastic peices in our food and When we were supposed to have our Valintines day Dinner they seemed to have forgot about us. 2 hours later and multiple calls to the front desk to find out what was going on We finally were able to talk to the manager and He sent our dinner up promptly and we were refunded the cost of the room with an offer to us to let them try again on making our Fullerton Experience the best one we could have.Although our Valentines day was ruined The Hotel was great and The Management fixed our only greivences even if it was 2 hours late. I will definitely go back again and will recomend highly to friends.</v>
      </c>
    </row>
    <row r="1089" spans="1:8">
      <c r="A1089">
        <f>other_hotels_test!A1089</f>
        <v>1088</v>
      </c>
      <c r="B1089" t="str">
        <f>MID(other_hotels_test!F1089,FIND("-r",other_hotels_test!F1089,1)+2,9)</f>
        <v>56148157-</v>
      </c>
      <c r="C1089" t="str">
        <f>other_hotels_test!J1089</f>
        <v>“Couldnt beat the service”</v>
      </c>
      <c r="D1089" t="str">
        <f>Formatted!N1089</f>
        <v>Reviewed 7 January 2010</v>
      </c>
      <c r="E1089" t="str">
        <f>Formatted!D1089</f>
        <v>5 of 5 stars</v>
      </c>
      <c r="F1089" t="str">
        <f>Formatted!E1089</f>
        <v xml:space="preserve">5 </v>
      </c>
      <c r="G1089" t="str">
        <f t="shared" si="16"/>
        <v>56148157-</v>
      </c>
      <c r="H1089" t="str">
        <f>other_hotels_test!K1089</f>
        <v>My wife and I stopped in room 701 overlooking the Quay for the start of our Honeymoon - great room and really enjoyed the variety of food on offer - the couple spa was fab too!! the hotel is in a great location to explore Signapore had to comment on the outstanding service we received there. from allowing me access to a top floor suite at night to take pictures to the comment of "please allow me to show you" proceeded by taking us to the business centre etc.. the courtesy bottle of champers also went down well</v>
      </c>
    </row>
    <row r="1090" spans="1:8">
      <c r="A1090">
        <f>other_hotels_test!A1090</f>
        <v>1089</v>
      </c>
      <c r="B1090" t="str">
        <f>MID(other_hotels_test!F1090,FIND("-r",other_hotels_test!F1090,1)+2,9)</f>
        <v>59371971-</v>
      </c>
      <c r="C1090" t="str">
        <f>other_hotels_test!J1090</f>
        <v>“Fabulous Hotel! Bit Expensive though...”</v>
      </c>
      <c r="D1090" t="str">
        <f>Formatted!N1090</f>
        <v>Reviewed 24 March 2010</v>
      </c>
      <c r="E1090" t="str">
        <f>Formatted!D1090</f>
        <v>5 of 5 stars</v>
      </c>
      <c r="F1090" t="str">
        <f>Formatted!E1090</f>
        <v xml:space="preserve">5 </v>
      </c>
      <c r="G1090" t="str">
        <f>B1090</f>
        <v>59371971-</v>
      </c>
      <c r="H1090" t="str">
        <f>other_hotels_test!K1090</f>
        <v>This is a world class hotel and comes highly recommended. This has to be one of the top hotels in Singapore. Great views from the rooms good location fantasic atmosphere and world class service. I stayed here for 10 days ran up a massive bill but still didn't want to leave at the end of it...</v>
      </c>
    </row>
    <row r="1091" spans="1:8">
      <c r="A1091">
        <f>other_hotels_test!A1091</f>
        <v>1090</v>
      </c>
      <c r="B1091" t="str">
        <f>MID(other_hotels_test!F1091,FIND("-r",other_hotels_test!F1091,1)+2,9)</f>
        <v>59371971-</v>
      </c>
      <c r="C1091" t="str">
        <f>other_hotels_test!J1091</f>
        <v>“Impressive but Expensive”</v>
      </c>
      <c r="D1091" t="str">
        <f>Formatted!N1091</f>
        <v>Reviewed 24 March 2010</v>
      </c>
      <c r="E1091" t="str">
        <f>Formatted!D1091</f>
        <v>5 of 5 stars</v>
      </c>
      <c r="F1091" t="str">
        <f>Formatted!E1091</f>
        <v xml:space="preserve">5 </v>
      </c>
      <c r="G1091" t="str">
        <f t="shared" ref="G1091:G1153" si="17">B1091</f>
        <v>59371971-</v>
      </c>
      <c r="H1091" t="str">
        <f>other_hotels_test!K1091</f>
        <v>I love this hotel we had a lovely room on the 6th floor with balcony looking out at the mermlion. The Fullerton has a stunning interior very helpful staff and great room. Service was excellent with the exception of occasional glitches in the bar / lobby areas when trying to pay the bill. Great location and had a great meal in the "Chinese" restaurant. Minor grumbles: Bed seemed a little high and was a wee bit firm for our liking and there was a lack of white wine in the mini-bar (also coffee creamer instead of milk) As the title says however although the room was reasonable for a hotel of this quality the "bits" soon added up and ended up paying over double the room cost so beware!</v>
      </c>
    </row>
    <row r="1092" spans="1:8">
      <c r="A1092">
        <f>other_hotels_test!A1092</f>
        <v>1091</v>
      </c>
      <c r="B1092" t="str">
        <f>MID(other_hotels_test!F1092,FIND("-r",other_hotels_test!F1092,1)+2,9)</f>
        <v>59371971-</v>
      </c>
      <c r="C1092" t="str">
        <f>other_hotels_test!J1092</f>
        <v>“Sheer Opulence”</v>
      </c>
      <c r="D1092" t="str">
        <f>Formatted!N1092</f>
        <v>Reviewed 18 March 2010</v>
      </c>
      <c r="E1092" t="str">
        <f>Formatted!D1092</f>
        <v>5 of 5 stars</v>
      </c>
      <c r="F1092" t="str">
        <f>Formatted!E1092</f>
        <v xml:space="preserve">5 </v>
      </c>
      <c r="G1092" t="str">
        <f t="shared" si="17"/>
        <v>59371971-</v>
      </c>
      <c r="H1092" t="str">
        <f>other_hotels_test!K1092</f>
        <v>Have visited Singapore several times before but have only ever stayed with relatives so to stay at the Fullerton was a real treat which more than lived up to my expectations. It goes beyond luxury and nothing is too much trouble. Forget the multi national chains and just stay here! No comparison to that other well known hotel which is little more than a tourist centre now. Just wish I could have stayed longer.</v>
      </c>
    </row>
    <row r="1093" spans="1:8">
      <c r="A1093">
        <f>other_hotels_test!A1093</f>
        <v>1092</v>
      </c>
      <c r="B1093" t="str">
        <f>MID(other_hotels_test!F1093,FIND("-r",other_hotels_test!F1093,1)+2,9)</f>
        <v>59371971-</v>
      </c>
      <c r="C1093" t="str">
        <f>other_hotels_test!J1093</f>
        <v>“So glad we stayed here”</v>
      </c>
      <c r="D1093" t="str">
        <f>Formatted!N1093</f>
        <v>Reviewed 11 March 2010</v>
      </c>
      <c r="E1093" t="str">
        <f>Formatted!D1093</f>
        <v>5 of 5 stars</v>
      </c>
      <c r="F1093" t="str">
        <f>Formatted!E1093</f>
        <v xml:space="preserve">5 </v>
      </c>
      <c r="G1093" t="str">
        <f t="shared" si="17"/>
        <v>59371971-</v>
      </c>
      <c r="H1093" t="str">
        <f>other_hotels_test!K1093</f>
        <v>Booked a cheapish deal through Travel republic for a courtyard room inc breakfast bit apprehensive after some reviews of these rooms  ok  no view which would have been icing on cake  but hey who sits in their room and it was very comfortable with a lovely bathroom and the hotel facilities are fantastic. Lovely buffet breakfast with huge choice taken sitting on terrace by the river. Great pool with stunning views of the river plenty of fluffy white towels and a good poolside menu. The staff were all extremely friendly and very professional we really enjoyed returning from the heat of the city to this oasis of civilised tranquility. Only small gripe was the hotel concierge told us a taxi to the airport would be no more than $18-20 but was in fact about $35 after the hotel doorman put us in a premier taxi which we didnt realise until we came to pay the driver so that was anonoying. But I wouldnt hesitate to stay here again. Go enjoy.</v>
      </c>
    </row>
    <row r="1094" spans="1:8">
      <c r="A1094">
        <f>other_hotels_test!A1094</f>
        <v>1093</v>
      </c>
      <c r="B1094" t="str">
        <f>MID(other_hotels_test!F1094,FIND("-r",other_hotels_test!F1094,1)+2,9)</f>
        <v>59371971-</v>
      </c>
      <c r="C1094" t="str">
        <f>other_hotels_test!J1094</f>
        <v>“Pure dead Brilliant!”</v>
      </c>
      <c r="D1094" t="str">
        <f>Formatted!N1094</f>
        <v>Reviewed 9 March 2010</v>
      </c>
      <c r="E1094" t="str">
        <f>Formatted!D1094</f>
        <v>5 of 5 stars</v>
      </c>
      <c r="F1094" t="str">
        <f>Formatted!E1094</f>
        <v xml:space="preserve">5 </v>
      </c>
      <c r="G1094" t="str">
        <f t="shared" si="17"/>
        <v>59371971-</v>
      </c>
      <c r="H1094" t="str">
        <f>other_hotels_test!K1094</f>
        <v>We treated ourselves to a suite in the Fullerton. It was spacious comfortable and very plush but a bit strange as there were no windows to see out of- however we realise that it preserving the old building and there was plently of light from very high windows- it was juts a shame not to be able to see out. That is the only negative everything else was just wonderful from the breakfast spread to the infinity pool to the staff to the bathroom- all of it every aspect was just divine!</v>
      </c>
    </row>
    <row r="1095" spans="1:8">
      <c r="A1095">
        <f>other_hotels_test!A1095</f>
        <v>1094</v>
      </c>
      <c r="B1095" t="str">
        <f>MID(other_hotels_test!F1095,FIND("-r",other_hotels_test!F1095,1)+2,9)</f>
        <v>7849951-T</v>
      </c>
      <c r="C1095" t="str">
        <f>other_hotels_test!J1095</f>
        <v>“Still needs to be improved”</v>
      </c>
      <c r="D1095" t="str">
        <f>Formatted!N1095</f>
        <v>Reviewed 15 June 2007</v>
      </c>
      <c r="E1095" t="str">
        <f>Formatted!D1095</f>
        <v>3 of 5 stars</v>
      </c>
      <c r="F1095" t="str">
        <f>Formatted!E1095</f>
        <v xml:space="preserve">3 </v>
      </c>
      <c r="G1095" t="str">
        <f t="shared" si="17"/>
        <v>7849951-T</v>
      </c>
      <c r="H1095" t="str">
        <f>other_hotels_test!K1095</f>
        <v>I stayed here four years ago and did not have a good experience. I recently stayed here again because all my favorite hotel in Singapore--the Ritz Carlton--was fully booked. The outside of the hotel looks very nice and so does the pool. Yet the service really is way below average. The rooms are very small too. I think the front desk staff the housekeeping staff and the business center staff all need to go back to hotel training school and re-learn basics. Beware that a lot of rooms do not have an outside view--the windows open to the lobby! I don't know how the Fullerton can claim to be a 6* hotel. I heard from busines colleagues that since its grand opening the Fullerton has struggled to compete with the Ritz the Four Seasons and Raffles Hotel. Yet it is still not preferred by most business customers. I now fully understand why.</v>
      </c>
    </row>
    <row r="1096" spans="1:8">
      <c r="A1096">
        <f>other_hotels_test!A1096</f>
        <v>1095</v>
      </c>
      <c r="B1096" t="str">
        <f>MID(other_hotels_test!F1096,FIND("-r",other_hotels_test!F1096,1)+2,9)</f>
        <v>7849951-T</v>
      </c>
      <c r="C1096" t="str">
        <f>other_hotels_test!J1096</f>
        <v>“Perfect City Hotel”</v>
      </c>
      <c r="D1096" t="str">
        <f>Formatted!N1096</f>
        <v>Reviewed 24 May 2007</v>
      </c>
      <c r="E1096" t="str">
        <f>Formatted!D1096</f>
        <v>4 of 5 stars</v>
      </c>
      <c r="F1096" t="str">
        <f>Formatted!E1096</f>
        <v xml:space="preserve">4 </v>
      </c>
      <c r="G1096" t="str">
        <f t="shared" si="17"/>
        <v>7849951-T</v>
      </c>
      <c r="H1096" t="str">
        <f>other_hotels_test!K1096</f>
        <v>The Fullerton was exactly what it promised: A very good city hotel. It is definitely not a boutique hotel but it still has an edge on design. Rooms are very comfortable and relatively large (when compared with other city hotels). Location is excellent – you can reach the business district and the nightlife by foot or taxi within minutes.</v>
      </c>
    </row>
    <row r="1097" spans="1:8">
      <c r="A1097">
        <f>other_hotels_test!A1097</f>
        <v>1096</v>
      </c>
      <c r="B1097" t="str">
        <f>MID(other_hotels_test!F1097,FIND("-r",other_hotels_test!F1097,1)+2,9)</f>
        <v>7849951-T</v>
      </c>
      <c r="C1097" t="str">
        <f>other_hotels_test!J1097</f>
        <v>“Fantastic hotel”</v>
      </c>
      <c r="D1097" t="str">
        <f>Formatted!N1097</f>
        <v>Reviewed 26 April 2007</v>
      </c>
      <c r="E1097" t="str">
        <f>Formatted!D1097</f>
        <v>5 of 5 stars</v>
      </c>
      <c r="F1097" t="str">
        <f>Formatted!E1097</f>
        <v xml:space="preserve">5 </v>
      </c>
      <c r="G1097" t="str">
        <f t="shared" si="17"/>
        <v>7849951-T</v>
      </c>
      <c r="H1097" t="str">
        <f>other_hotels_test!K1097</f>
        <v>What can I say I think this is the best place to stay in Singapore! For location you simply cannot beat it. The most scenic areas of Singapore are at your doorstep for lovely late evening jet-lagged walks or for swims with views of the skyscrapers looming above you in the eternity pool. I was surprised to see other reviewers say that the service was not up to scratch - for this was the area that particularly stood out about the Fullerton. We stayed there for a week and consistently found the staff extremely helpful and charming. The doormen were particularly friendly always with a ready smile to welcome you back at the end of the day it started to feel like home! The impression I got is that the management have really got things right because the place ran like a well oiled machine - super efficient yet still managing to be friendly and welcoming. Check-in and check-out was seamless. Concierge and restaurant staff likewise were always on the ball. The exterior of the building is far more interesting attractive and historic than many of the other hotels in this category possibly only with Raffles to compete on this score. But I would still give the Fullerton the edge as it is a real landmark. The interior of the building is lovely. The flowers were always interesting beautiful displays. I loved the tall pillars of the atrium and particularly enjoyed watching the fish in the Atrium pool. The rooms werea good size very comfortable absolutely no complaints. The bathrooms were spacious and with great attention to detail in the design. Being a courtyard room it wasn't the sunniest or brightest but this was clear from the start. There are lots of interesting places to visit in walking distance lest you be put off by the fact that it is in the city centre - it is by no means geared only towards business travellers. For dinner I particularly enjoyed the 'hawker stalls' next to the Esplanade theatre. The shop houses are nearby boat cruises and for everything else you can just pop into a convenient and cheap taxi! We had the Seafood buffet at the hotel and found it to be excellent. The Fullerton gets 10 out of 10 from me. I would not hesitate to recommend it. It was an absolute pleasure to stay there.</v>
      </c>
    </row>
    <row r="1098" spans="1:8">
      <c r="A1098">
        <f>other_hotels_test!A1098</f>
        <v>1097</v>
      </c>
      <c r="B1098" t="str">
        <f>MID(other_hotels_test!F1098,FIND("-r",other_hotels_test!F1098,1)+2,9)</f>
        <v>7849951-T</v>
      </c>
      <c r="C1098" t="str">
        <f>other_hotels_test!J1098</f>
        <v>“Not as great as it us to be”</v>
      </c>
      <c r="D1098" t="str">
        <f>Formatted!N1098</f>
        <v>Reviewed 26 April 2007</v>
      </c>
      <c r="E1098" t="str">
        <f>Formatted!D1098</f>
        <v>2 of 5 stars</v>
      </c>
      <c r="F1098" t="str">
        <f>Formatted!E1098</f>
        <v xml:space="preserve">2 </v>
      </c>
      <c r="G1098" t="str">
        <f t="shared" si="17"/>
        <v>7849951-T</v>
      </c>
      <c r="H1098" t="str">
        <f>other_hotels_test!K1098</f>
        <v>Have stayed few times at the Fullerton for the past 4 years and overall experience has been disappointing during last 2 visits (end 2006 &amp; early 2007). Won't recommend this establishment anymore eventhough the building and location is unique. Accomodation was just fine. But definitely a drop in service &amp; food quality (restaurant + breakfast!). No real effort made on that side compared to other hotel in Singapore which have now renovated their main restaurant. Even the famous Post Bar is not as great as it used to be.</v>
      </c>
    </row>
    <row r="1099" spans="1:8">
      <c r="A1099">
        <f>other_hotels_test!A1099</f>
        <v>1098</v>
      </c>
      <c r="B1099" t="str">
        <f>MID(other_hotels_test!F1099,FIND("-r",other_hotels_test!F1099,1)+2,9)</f>
        <v>7849951-T</v>
      </c>
      <c r="C1099" t="str">
        <f>other_hotels_test!J1099</f>
        <v>“Best for Singapore City Centre”</v>
      </c>
      <c r="D1099" t="str">
        <f>Formatted!N1099</f>
        <v>Reviewed 25 March 2007</v>
      </c>
      <c r="E1099" t="str">
        <f>Formatted!D1099</f>
        <v>5 of 5 stars</v>
      </c>
      <c r="F1099" t="str">
        <f>Formatted!E1099</f>
        <v xml:space="preserve">5 </v>
      </c>
      <c r="G1099" t="str">
        <f t="shared" si="17"/>
        <v>7849951-T</v>
      </c>
      <c r="H1099" t="str">
        <f>other_hotels_test!K1099</f>
        <v>Worldwide traveller critical of top hotels and their service. I have stayed in this hotel both on my own with my wife and with my extended family of 8 ages from 7-80 for several years now! To date in 2007 alone I have spent around 30 nights here. One is spoilt in Asia when it comes to service however as a return guest one feels the service offered and the friendliness is real. This hotel has great staff a clear reflection of good management and it wins top spot in Singapore year on year. Rooms are large - request Quay side rooms - views are more interesting. Great choice of restaurants although both the Chinese (one of Sing. best) and the Italian are freezing! Afternoon tea is superb with live music. This hotel has a lot of WOW factor great location for CBD/Raffles Place and grandeur. Raffles Hotel may be unique but its no longer what it is. You wont be disappointed at Fullerton eventhough they are lacking in small little details (no turndown choc's).</v>
      </c>
    </row>
    <row r="1100" spans="1:8">
      <c r="A1100">
        <f>other_hotels_test!A1100</f>
        <v>1099</v>
      </c>
      <c r="B1100" t="str">
        <f>MID(other_hotels_test!F1100,FIND("-r",other_hotels_test!F1100,1)+2,9)</f>
        <v>197437122</v>
      </c>
      <c r="C1100" t="str">
        <f>other_hotels_test!J1100</f>
        <v>“Very disappointing...be aware! Standards have dropped!”</v>
      </c>
      <c r="D1100" t="str">
        <f>Formatted!N1100</f>
        <v>Reviewed 15 March 2014</v>
      </c>
      <c r="E1100" t="str">
        <f>Formatted!D1100</f>
        <v>1 of 5 stars</v>
      </c>
      <c r="F1100" t="str">
        <f>Formatted!E1100</f>
        <v xml:space="preserve">1 </v>
      </c>
      <c r="G1100" t="str">
        <f t="shared" si="17"/>
        <v>197437122</v>
      </c>
      <c r="H1100" t="str">
        <f>other_hotels_test!K1100</f>
        <v>Stayed in a club room and paid the premium expecting reasonable quality and quantity of food and wine. I was most disappointed. Two ordinary wines on offer and the food looked like dried canapés from a bad wedding. The room was a huge disappointment. There was a mould smell in the room that was overpowering when I asked for assistance they brought in some room deodorising thing that proceeded to make the room smell worse. The 'balcony' faced a brick wall the flower pot was broken and the area dirty. The furniture in the room was very tatty and worn with noticeable scratches on the bed head and other furniture. The club staff tried to help but all they could do was shift me to another underwhelming room. Breakfast in the club was just awful as well. In the end I decided this was not the place for me so I checked out several days early and went to the Ritz Carlton which I have to say was amazing. There was no acknowledgement of my issues when I checked out early. Not 5 star at all. This is a preferred hotel for my company but if will be letting my peers and sourcing team know how over priced and ordinary this property has become. It's a shame because the hotel was once exceptional clearly no longer!!!</v>
      </c>
    </row>
    <row r="1101" spans="1:8">
      <c r="A1101">
        <f>other_hotels_test!A1101</f>
        <v>1100</v>
      </c>
      <c r="B1101" t="str">
        <f>MID(other_hotels_test!F1101,FIND("-r",other_hotels_test!F1101,1)+2,9)</f>
        <v>197437122</v>
      </c>
      <c r="C1101" t="str">
        <f>other_hotels_test!J1101</f>
        <v>“Amazing in every way!!! ”</v>
      </c>
      <c r="D1101" t="str">
        <f>Formatted!N1101</f>
        <v>Reviewed 15 March 2014</v>
      </c>
      <c r="E1101" t="str">
        <f>Formatted!D1101</f>
        <v>5 of 5 stars</v>
      </c>
      <c r="F1101" t="str">
        <f>Formatted!E1101</f>
        <v xml:space="preserve">5 </v>
      </c>
      <c r="G1101" t="str">
        <f t="shared" si="17"/>
        <v>197437122</v>
      </c>
      <c r="H1101" t="str">
        <f>other_hotels_test!K1101</f>
        <v>Stayed here for 2 nights this week. I have been to Singapore before and stayed elsewhere at very good hotels having visited the glorious Fullerton hotel last time I knew I wanted to stay there. The staff our outstanding yet genuine with it which I believe makes a massive difference in this sort of hotel outstanding service is one thing but to have people that you genuinely want to help ensure you have a great stay is different! One member of staff in particular was Yuana on the concierge desk recommending local places to see and dine I know it's part of the job but also on our return asking if we enjoyed where she had recommend you got a real sense she cared very professional! The room - beautiful! Not that I was looking but I Could not fault anything  it was perfect. The hotel itself is stunning!! Yes I would be back and it would be hard to Imagine staying anywhere else in Singapore.</v>
      </c>
    </row>
    <row r="1102" spans="1:8">
      <c r="A1102">
        <f>other_hotels_test!A1102</f>
        <v>1101</v>
      </c>
      <c r="B1102" t="str">
        <f>MID(other_hotels_test!F1102,FIND("-r",other_hotels_test!F1102,1)+2,9)</f>
        <v>197437122</v>
      </c>
      <c r="C1102" t="str">
        <f>other_hotels_test!J1102</f>
        <v>“First-class experience”</v>
      </c>
      <c r="D1102" t="str">
        <f>Formatted!N1102</f>
        <v>Reviewed 14 March 2014</v>
      </c>
      <c r="E1102" t="str">
        <f>Formatted!D1102</f>
        <v>5 of 5 stars</v>
      </c>
      <c r="F1102" t="str">
        <f>Formatted!E1102</f>
        <v xml:space="preserve">5 </v>
      </c>
      <c r="G1102" t="str">
        <f t="shared" si="17"/>
        <v>197437122</v>
      </c>
      <c r="H1102" t="str">
        <f>other_hotels_test!K1102</f>
        <v>One of the most impressive hotel experiences I've ever had. The building itself is gorgeous with understated elegance. The location was perfect for me -- convenient and with miles of fantastic running around the area across to the Gardens by the Bay and back again. Sumptuous buffet breakfast with kopi guaya toast Indian and Indonesian cuisine offerings as well as usual eggs and omelette- typie choices. We left our running gear behind when we left but when we sent an email inquiring about it our gear was shipped back to us within a day. Definitely a first-class experience. Would definitely come back here.</v>
      </c>
    </row>
    <row r="1103" spans="1:8">
      <c r="A1103">
        <f>other_hotels_test!A1103</f>
        <v>1102</v>
      </c>
      <c r="B1103" t="str">
        <f>MID(other_hotels_test!F1103,FIND("-r",other_hotels_test!F1103,1)+2,9)</f>
        <v>197437122</v>
      </c>
      <c r="C1103" t="str">
        <f>other_hotels_test!J1103</f>
        <v>“Simply excellent”</v>
      </c>
      <c r="D1103" t="str">
        <f>Formatted!N1103</f>
        <v>Reviewed 12 March 2014</v>
      </c>
      <c r="E1103" t="str">
        <f>Formatted!D1103</f>
        <v>5 of 5 stars</v>
      </c>
      <c r="F1103" t="str">
        <f>Formatted!E1103</f>
        <v xml:space="preserve">5 </v>
      </c>
      <c r="G1103" t="str">
        <f t="shared" si="17"/>
        <v>197437122</v>
      </c>
      <c r="H1103" t="str">
        <f>other_hotels_test!K1103</f>
        <v>OK so this an expensive choice but then again nowhere is cheap in Singapore. The location is perfect within (sweaty) walking distance of Clarke's Quay Boat Quay and the Marina area. Access to other areas is easy on the excellent public transport. The room (a quay room) had plenty of space and outstanding views across the Marina. Breakfast (included in our rate but expensive otherwise) was probably the best I have had anywhere in the world both in terms of the mind-boggling choice (Chinese Japanese local "American" Indian) and the quality. Definitely set aside time if you can to enjoy the myriad choices on offer but beware the birds if you eat al fresco. With so many local options we did not use the hotel restaurants other than breakfast. Service was impeccable and we would certainly splash out to stay here if we visit Singapore again.</v>
      </c>
    </row>
    <row r="1104" spans="1:8">
      <c r="A1104">
        <f>other_hotels_test!A1104</f>
        <v>1103</v>
      </c>
      <c r="B1104" t="str">
        <f>MID(other_hotels_test!F1104,FIND("-r",other_hotels_test!F1104,1)+2,9)</f>
        <v>197437122</v>
      </c>
      <c r="C1104" t="str">
        <f>other_hotels_test!J1104</f>
        <v>“One of the classic hotels of the world”</v>
      </c>
      <c r="D1104" t="str">
        <f>Formatted!N1104</f>
        <v>Reviewed 12 March 2014</v>
      </c>
      <c r="E1104" t="str">
        <f>Formatted!D1104</f>
        <v>5 of 5 stars</v>
      </c>
      <c r="F1104" t="str">
        <f>Formatted!E1104</f>
        <v xml:space="preserve">5 </v>
      </c>
      <c r="G1104" t="str">
        <f t="shared" si="17"/>
        <v>197437122</v>
      </c>
      <c r="H1104" t="str">
        <f>other_hotels_test!K1104</f>
        <v>I had the pleasure to stay for four nights for business in Feb 2014 in this hotel. I have been staying at the Marina Bay Sands before and I also do know the Raffles from inside but I would always prefer the Fullerton. The location is unbeaten absolutely in the center of it all. I happened to have a room with bay view which has the downside of minimal Esplanade Drive street noise but it was no problem for me. Service room size and breakfast were absolutely satisfying for me. Will always try to stay there when I am in Singapore.</v>
      </c>
    </row>
    <row r="1105" spans="1:8">
      <c r="A1105">
        <f>other_hotels_test!A1105</f>
        <v>1104</v>
      </c>
      <c r="B1105" t="str">
        <f>MID(other_hotels_test!F1105,FIND("-r",other_hotels_test!F1105,1)+2,9)</f>
        <v>204062994</v>
      </c>
      <c r="C1105" t="str">
        <f>other_hotels_test!J1105</f>
        <v>“Luxurious”</v>
      </c>
      <c r="D1105" t="str">
        <f>Formatted!N1105</f>
        <v>Reviewed 5 May 2014</v>
      </c>
      <c r="E1105" t="str">
        <f>Formatted!D1105</f>
        <v>5 of 5 stars</v>
      </c>
      <c r="F1105" t="str">
        <f>Formatted!E1105</f>
        <v xml:space="preserve">5 </v>
      </c>
      <c r="G1105" t="str">
        <f t="shared" si="17"/>
        <v>204062994</v>
      </c>
      <c r="H1105" t="str">
        <f>other_hotels_test!K1105</f>
        <v>The Fullerton Hotel is a luxurious establishment. The room is fabulously appointed with all the amenities to make your stay a memorable one. The bathroom is large and is a delight to use. It is what you would expect of a 5 star hotel. Our room on the 6th floor faced the river and the view from the balcony was a delight. Room service was prompt and the staff exceptionally courteous and helpful. I would certainly stay here again.</v>
      </c>
    </row>
    <row r="1106" spans="1:8">
      <c r="A1106">
        <f>other_hotels_test!A1106</f>
        <v>1105</v>
      </c>
      <c r="B1106" t="str">
        <f>MID(other_hotels_test!F1106,FIND("-r",other_hotels_test!F1106,1)+2,9)</f>
        <v>204062994</v>
      </c>
      <c r="C1106" t="str">
        <f>other_hotels_test!J1106</f>
        <v>“convenient but not my favourite”</v>
      </c>
      <c r="D1106" t="str">
        <f>Formatted!N1106</f>
        <v>Reviewed 2 May 2014</v>
      </c>
      <c r="E1106" t="str">
        <f>Formatted!D1106</f>
        <v>3 of 5 stars</v>
      </c>
      <c r="F1106" t="str">
        <f>Formatted!E1106</f>
        <v xml:space="preserve">3 </v>
      </c>
      <c r="G1106" t="str">
        <f t="shared" si="17"/>
        <v>204062994</v>
      </c>
      <c r="H1106" t="str">
        <f>other_hotels_test!K1106</f>
        <v>Over the last year I've visited S'pore almost on monthly basis and The Fullerton hotel is the first option that I have due to corporate agreement in place. Indeed it is very convenient for those professionals that work around the financial district since you reach any corporate offices in a short walk which is good due to warm and humid weather of S'pore. However there is noting special or something that differentiate the hotel from other 5* in town; actually sometimes they don't pay attention in the details; last week during my check in the receptionist asked me for my details since they didn't have however the included me in their loyal programme last year due to the several times that I was there. She didn't realise or even reservation didn't mark as such. As a result not differentiation in the services or even amenities this time only normal news paper. Last time albeit I was upgraded to a better room it was literally a night mare since the room was at the front of the building where they have those big globes to light but the courting in the room didn't cover all window then the light came straight to the bed - precisely to the pillow - I asked the client service to fix but they were unable to do anything; they offer the next day to move to another room at least. Other issue is the building's acoustics mainly if you stay in the room with view to the atrium; you can listen the the music (good one) very well but they play until mid night every day so ... Room service is efficient and breakfast is very good like other similar hotels across Asia; the Italian hotel Light House is very very good with fantastic service; perhaps the best part of the hotel. The gym is small but enough to practice some exercises whilst the swimming pool has a nice view but also not too much space. But if you don't have a good deal to stay there (corporate rate) I would consider others such Mandarin Oriental Ritz or Raffles</v>
      </c>
    </row>
    <row r="1107" spans="1:8">
      <c r="A1107">
        <f>other_hotels_test!A1107</f>
        <v>1106</v>
      </c>
      <c r="B1107" t="str">
        <f>MID(other_hotels_test!F1107,FIND("-r",other_hotels_test!F1107,1)+2,9)</f>
        <v>204062994</v>
      </c>
      <c r="C1107" t="str">
        <f>other_hotels_test!J1107</f>
        <v>“Prime position overlooking Marina Bay Sands”</v>
      </c>
      <c r="D1107" t="str">
        <f>Formatted!N1107</f>
        <v>Reviewed 30 April 2014</v>
      </c>
      <c r="E1107" t="str">
        <f>Formatted!D1107</f>
        <v>4 of 5 stars</v>
      </c>
      <c r="F1107" t="str">
        <f>Formatted!E1107</f>
        <v xml:space="preserve">4 </v>
      </c>
      <c r="G1107" t="str">
        <f t="shared" si="17"/>
        <v>204062994</v>
      </c>
      <c r="H1107" t="str">
        <f>other_hotels_test!K1107</f>
        <v>We stayed at the Fullerton Hotel during a transit stop in Singapore and felt it was well worth making the trip down town rather than staying at an airport hotel. Our reservation was handled professionally regarding our room requirements and additional dining reservations. We opted for the Town restaurant and we enjoyed the ambience of dining alfresco watching the various lit up boats ply up and down the river. We booked a Suites package which was inclusive of club access privileges which well worth it with dedicated club check in/out (expertly handled) access to the club lounge and extensive buffet breakfast. A glass of Perrier Jouet and eggs benedict a great way to start the next leg of our journey. Whilst we booked a Palladian suite we were upgraded which we very much appreciated and the view towards Marina Bay Sands was majestic both in the evening and for our early departure. Within 30 minutes we were back at the terminal with a seamless check out and taxi transfer.</v>
      </c>
    </row>
    <row r="1108" spans="1:8">
      <c r="A1108">
        <f>other_hotels_test!A1108</f>
        <v>1107</v>
      </c>
      <c r="B1108" t="str">
        <f>MID(other_hotels_test!F1108,FIND("-r",other_hotels_test!F1108,1)+2,9)</f>
        <v>204062994</v>
      </c>
      <c r="C1108" t="str">
        <f>other_hotels_test!J1108</f>
        <v>“Do not book a courtyard room”</v>
      </c>
      <c r="D1108" t="str">
        <f>Formatted!N1108</f>
        <v>Reviewed 29 April 2014</v>
      </c>
      <c r="E1108" t="str">
        <f>Formatted!D1108</f>
        <v>3 of 5 stars</v>
      </c>
      <c r="F1108" t="str">
        <f>Formatted!E1108</f>
        <v xml:space="preserve">3 </v>
      </c>
      <c r="G1108" t="str">
        <f t="shared" si="17"/>
        <v>204062994</v>
      </c>
      <c r="H1108" t="str">
        <f>other_hotels_test!K1108</f>
        <v>Great looking hotel with lovely ambience. Breakfast is amazing—any choice you want- English Japanese Indian Chinese. Great to sit outside and eat whilst watching those energetic joggers! The roof top bar took some finding—a very secret lift to it- but once there it was worth it! Views to the Marina Bay Sands and great views of the laser show. Reason I would not return - the room. It was billed as a courtyard room and looked into the atrium of the hotel. I was instructed when shown to the room not to open the blinds as it would affect the privacy of the people on the other side of the courtyard!! I did complain and they did offer to switch my room but the offer came too late to be of use.</v>
      </c>
    </row>
    <row r="1109" spans="1:8">
      <c r="A1109">
        <f>other_hotels_test!A1109</f>
        <v>1108</v>
      </c>
      <c r="B1109" t="str">
        <f>MID(other_hotels_test!F1109,FIND("-r",other_hotels_test!F1109,1)+2,9)</f>
        <v>204062994</v>
      </c>
      <c r="C1109" t="str">
        <f>other_hotels_test!J1109</f>
        <v>“Luxury hotel lacking excellence in details”</v>
      </c>
      <c r="D1109" t="str">
        <f>Formatted!N1109</f>
        <v>Reviewed 28 April 2014</v>
      </c>
      <c r="E1109" t="str">
        <f>Formatted!D1109</f>
        <v>4 of 5 stars</v>
      </c>
      <c r="F1109" t="str">
        <f>Formatted!E1109</f>
        <v xml:space="preserve">4 </v>
      </c>
      <c r="G1109" t="str">
        <f t="shared" si="17"/>
        <v>204062994</v>
      </c>
      <c r="H1109" t="str">
        <f>other_hotels_test!K1109</f>
        <v>Situated at a (if not the most) prime location downtown The Fullerton Hotel boasts the long history of its architecture which goes back to the beginning of Singapore. You can't miss this place if you're in the area and many stop to take photos of it. The inside is quite nice too with a roughly triangular atrium. The building was originally designed as an office building so all the hotel functions now have to work around various constraints. As a result there are rooms that look inside to the atrium. The inward-looking Courtyard rooms are not overly spacious but sufficient. Interior design is simple and classic. Bathroom is fine but is also where I am disappointed at the hotel's management. For a luxury hotel like The Fullerton I wouldn't expect a thick layer of dust on the bathroom ventilation fan. I like the room the history and the overall experience. But I'm hesitant to say this is an impeccable fine stay. The hotel just doesn't seem to be well run with diligent management. When I got to my room I realized they mistakenly put me in a room with twin beds as opposed to a single king-sized bed. I called to change but instead of consulting me whether I'd want to have them move bed or change rooms they kept insisting that it would be easier for them to put the two beds together than a room change. Since when it's about what's easier for them to do I wonder? Breakfast was basic and decent but not something to crave for. I would still say this a good place to stay for its history and location but I wouldn't pay for its "luxury" since it clearly has room for improvement on the basics.</v>
      </c>
    </row>
    <row r="1110" spans="1:8">
      <c r="A1110">
        <f>other_hotels_test!A1110</f>
        <v>1109</v>
      </c>
      <c r="B1110" t="str">
        <f>MID(other_hotels_test!F1110,FIND("-r",other_hotels_test!F1110,1)+2,9)</f>
        <v>7184563-T</v>
      </c>
      <c r="C1110" t="str">
        <f>other_hotels_test!J1110</f>
        <v>“could be much better”</v>
      </c>
      <c r="D1110" t="str">
        <f>Formatted!N1110</f>
        <v>Reviewed 18 March 2007</v>
      </c>
      <c r="E1110" t="str">
        <f>Formatted!D1110</f>
        <v>3 of 5 stars</v>
      </c>
      <c r="F1110" t="str">
        <f>Formatted!E1110</f>
        <v xml:space="preserve">3 </v>
      </c>
      <c r="G1110" t="str">
        <f t="shared" si="17"/>
        <v>7184563-T</v>
      </c>
      <c r="H1110" t="str">
        <f>other_hotels_test!K1110</f>
        <v>I stayed 1 night at the Fullerton recently filled with anticipation based on various reviews and photos that I had seen. However I was in for a disappointment. While the public areas of the hotel were beautiful and the room and bathroom were large and impressive the hotel is let down by the average service levels of its employees. The hotel's employees seem to have forgotten that the hotel's past reputation alone cannot sustain its future parrticularly in a country filled with hotels known for their excellent service. One glaring example was when I checked in and was wrongly given a smoking floor room. I then pointed out the error and asked whether it would be possible to be placed on the same non-smoking floor as my colleague who had checked in seconds before me. However I was given a room on another floor without an explanation or even a response to my request. I had to actually ask whether all the other rooms on my colleague's floor were full to which I received a curt nod. Incidentally when my colleague went up to her designated room to her shock it was already occupied by someone else - definitely not the kind of mistake you would expect of a top notch hotel. The other staff I encountered were generally pleasant but not particularly warm making their pleasantness seem rather artificial. I must however single out Tania at the concierge's desk who was genuinely warm and truly helpful - she stood out a mile from her colleagues. The other thing I should note is that the breakfast buffet was disappointing in terms of the variety of food available. Having stayed at the Intercontinental late last year and experienced their superb breakfast I can safely say that the Fullerton's spread is sadly lacking in many respects. Overall given the high rates that the Fullerton charges I think they should make a concerted effort to ensure that their service levels improve.</v>
      </c>
    </row>
    <row r="1111" spans="1:8">
      <c r="A1111">
        <f>other_hotels_test!A1111</f>
        <v>1110</v>
      </c>
      <c r="B1111" t="str">
        <f>MID(other_hotels_test!F1111,FIND("-r",other_hotels_test!F1111,1)+2,9)</f>
        <v>7184563-T</v>
      </c>
      <c r="C1111" t="str">
        <f>other_hotels_test!J1111</f>
        <v>“A very pleasant stay”</v>
      </c>
      <c r="D1111" t="str">
        <f>Formatted!N1111</f>
        <v>Reviewed 4 March 2007</v>
      </c>
      <c r="E1111" t="str">
        <f>Formatted!D1111</f>
        <v>4 of 5 stars</v>
      </c>
      <c r="F1111" t="str">
        <f>Formatted!E1111</f>
        <v xml:space="preserve">4 </v>
      </c>
      <c r="G1111" t="str">
        <f t="shared" si="17"/>
        <v>7184563-T</v>
      </c>
      <c r="H1111" t="str">
        <f>other_hotels_test!K1111</f>
        <v>December in Shanghai is not a great experience so with the office closing for the week between Christmas and January 1st we decided to go to Singapore. I liked the location of the Fullerton the best out of all the better hotels in town close enough to Boat and Clarke Quays and Raffles Landing and nearby the junction of two Metro Lines. Check in was painless and the room was as requested with a balcony and view of the river. Unless you're a hard core shopper who must be right on top of Orchard Road the location's good. The other cluster is where the Ritz-CarltonOriental Pan Pacific and Marina Mandarin are located all nearby to Raffles. I did check out Raffles during out stay nice for historic reasons but the rooms are a bit dark for my tastes. We ate breakfast everyday at the hotel. The buffet's very good but not the best I've ever had. As always the egg/omlet man was either a feast or famine situation. One day perhaps Christmas day they moved the breakfast to a function room in the basement. It was not a good situation and being only two asked us to share a table or wait forever. If not raining and not in the basement one can also eat outdoors which is quite pleasant. Other than breakfast we did not eat at the hotel. The hotel bar is quite nice and further they make excellent drinks. Well mixed with generous pours. Hotel itself like many places in Singapore is non-smoking except for the bar and perhaps some designated guest rooms. Rooms have broadband connectivity and mini-bars. One odd thing was that the AC needed for the high humidity would power down along with the lights when you took your room key out of the power slot by the door. I found this rather perplexing given the local conditions. Staff were very helpful in sorting out anything. Whether it was directions finding a restaurant or tourist destination getting transport etc. they were efficient. I rate this hotel highly for its location. The physical facility and staff are also first rate. Here's the downside: They need to sort out the A/C power being connected to the room's mains switch. They also need to 1) refurbish the main eating room where breakfast is served and 2) spruce up the breakfast offerings and also make the buffet itself more attractive and user friendly.</v>
      </c>
    </row>
    <row r="1112" spans="1:8">
      <c r="A1112">
        <f>other_hotels_test!A1112</f>
        <v>1111</v>
      </c>
      <c r="B1112" t="str">
        <f>MID(other_hotels_test!F1112,FIND("-r",other_hotels_test!F1112,1)+2,9)</f>
        <v>7184563-T</v>
      </c>
      <c r="C1112" t="str">
        <f>other_hotels_test!J1112</f>
        <v>“Good but not the best”</v>
      </c>
      <c r="D1112" t="str">
        <f>Formatted!N1112</f>
        <v>Reviewed 14 February 2007</v>
      </c>
      <c r="E1112" t="str">
        <f>Formatted!D1112</f>
        <v>4 of 5 stars</v>
      </c>
      <c r="F1112" t="str">
        <f>Formatted!E1112</f>
        <v xml:space="preserve">4 </v>
      </c>
      <c r="G1112" t="str">
        <f t="shared" si="17"/>
        <v>7184563-T</v>
      </c>
      <c r="H1112" t="str">
        <f>other_hotels_test!K1112</f>
        <v>I stayed at the Fullerton for 2 nights on a business trip. I live in HK and have stayed in many 5 star hotels in Asia. I must admit the Fullerton was "5 star" but not the best 5 star hotel I have stayed at. There were very few travel amenities in the room. They had the usual shampoo/conditioner/shower gel/moisturizer/sewing kit/etc. but no welcome fruit no good night chocolate or note no other freebies. I guess I was disappointed because they placed literature on your desk on how they're one of the best hotels in Asia but I didn't feel like they went out of their way to make themselves "the best." The breakfast buffet was good but again nowhere near "the best."</v>
      </c>
    </row>
    <row r="1113" spans="1:8">
      <c r="A1113">
        <f>other_hotels_test!A1113</f>
        <v>1112</v>
      </c>
      <c r="B1113" t="str">
        <f>MID(other_hotels_test!F1113,FIND("-r",other_hotels_test!F1113,1)+2,9)</f>
        <v>7184563-T</v>
      </c>
      <c r="C1113" t="str">
        <f>other_hotels_test!J1113</f>
        <v>“Not up to Expectation”</v>
      </c>
      <c r="D1113" t="str">
        <f>Formatted!N1113</f>
        <v>Reviewed 4 January 2007</v>
      </c>
      <c r="E1113" t="str">
        <f>Formatted!D1113</f>
        <v>2 of 5 stars</v>
      </c>
      <c r="F1113" t="str">
        <f>Formatted!E1113</f>
        <v xml:space="preserve">2 </v>
      </c>
      <c r="G1113" t="str">
        <f t="shared" si="17"/>
        <v>7184563-T</v>
      </c>
      <c r="H1113" t="str">
        <f>other_hotels_test!K1113</f>
        <v>We stayed in several hotels in Singapore throughout the year it's the first time we stayed in Fullerton. Because of it's location we chose this hotel as we wanted to be close to the countdown where the fireworks will be when the clock strike 12 on 31 Dec midnight. Our arrival onto the hotel was a disappointment the porters were nowhere in sight. The taxi driver and my partner brought down the luggage from the boot whereas I went around looking for porters. Finally found them at their desk behind the pillar. 1st dissappointment. The check-in was just like another regular procedure there was no welcoming message from the front desk. It was like just another routine check-in for her. We booked an Atrium 'Sun-lit' room due all other rooms are fully booked. The room decor was alright nothing fanstastic. The so-called sunlit room was not lighted up by the sun at all. It was dark in the room throughout the day unless we turned on the lights. Worst was that I found a cockroach in the bathroom on the 2nd day. Luckily it was very still on the wall if it flew around the bathroom I would have fainted! Called the housekeeper and got rid of the cockroach. Talking about the bathroom the quality of the towels given were lousy they weren't thick nor gave you a luxurious feeling. We stayed in several hotels in Singapore before I must say the really impressive one is Ritz Carlton you should have compared the bathroom amenities between the two hotels. Talking about service Fullerton is nowhere comparable as well. Our check-out was just another standard check-out procedure. There was no 'do visit us again' message. Overall we feel that staying in Fullerton you do not really feel welcome you don't feel warmth at all. Personally I think this hotel is over-rated. The cockroach incident was really an 'exceptional experience' we have in a 5-stars hotel!</v>
      </c>
    </row>
    <row r="1114" spans="1:8">
      <c r="A1114">
        <f>other_hotels_test!A1114</f>
        <v>1113</v>
      </c>
      <c r="B1114" t="str">
        <f>MID(other_hotels_test!F1114,FIND("-r",other_hotels_test!F1114,1)+2,9)</f>
        <v>7184563-T</v>
      </c>
      <c r="C1114" t="str">
        <f>other_hotels_test!J1114</f>
        <v>“Perfect!!!”</v>
      </c>
      <c r="D1114" t="str">
        <f>Formatted!N1114</f>
        <v>Reviewed 3 January 2007</v>
      </c>
      <c r="E1114" t="str">
        <f>Formatted!D1114</f>
        <v>5 of 5 stars</v>
      </c>
      <c r="F1114" t="str">
        <f>Formatted!E1114</f>
        <v xml:space="preserve">5 </v>
      </c>
      <c r="G1114" t="str">
        <f t="shared" si="17"/>
        <v>7184563-T</v>
      </c>
      <c r="H1114" t="str">
        <f>other_hotels_test!K1114</f>
        <v>This hotel is really SUPER faultless service comfortable ...one of the best hotels in Asia!</v>
      </c>
    </row>
    <row r="1115" spans="1:8">
      <c r="A1115">
        <f>other_hotels_test!A1115</f>
        <v>1114</v>
      </c>
      <c r="B1115" t="str">
        <f>MID(other_hotels_test!F1115,FIND("-r",other_hotels_test!F1115,1)+2,9)</f>
        <v>13086384-</v>
      </c>
      <c r="C1115" t="str">
        <f>other_hotels_test!J1115</f>
        <v>“Luxury hotel in landmark building”</v>
      </c>
      <c r="D1115" t="str">
        <f>Formatted!N1115</f>
        <v>Reviewed 29 January 2008</v>
      </c>
      <c r="E1115" t="str">
        <f>Formatted!D1115</f>
        <v>4 of 5 stars</v>
      </c>
      <c r="F1115" t="str">
        <f>Formatted!E1115</f>
        <v xml:space="preserve">4 </v>
      </c>
      <c r="G1115" t="str">
        <f t="shared" si="17"/>
        <v>13086384-</v>
      </c>
      <c r="H1115" t="str">
        <f>other_hotels_test!K1115</f>
        <v>Spent a night at the Fullerton in January 2008. It's a former colonial-era post office that has been extensively renovated for use as a luxury hotel. The staff were efficient pleasant and attentive at check-in and check-out with no major problems in service noted. I'd read some reviews on Tripadvisor that had commented on the service. The room was large with a very large bathroom. Bed and other furniture was comfortable. The bathroom has two doors allowing circulation through the space; the WC has a separated door. Overall it felt spacious. The pool is good and from the terrace there is a pleasant view of the river. It's a surprisingly shallow pool given it's length and breadth. The gym is good with a range of resistance and cardio machines. It will allow a reasonable workout for most. Dumbbells go up to 50 pounds. The hotel is located in a pleasant riverside site. As most have mentioned it's right on one of the quays. It's right across the river from the excellent Museum of Asian Civilisations (which I highly recommend). No major negatives other than it can take a few minutes for a taxi to arrive and it's not particularly convenient to Orchard Rd. We had a corporate rate which ended up being around 50% of prices listed on Tripadvisor. At the corporate rate it's obviously good value but I don't know that I would have felt it particularly good value at retail rates. Whilst I enjoyed my stay I'll probably stay at the Stamford next time (which has a better gym and is closer to Orchard Rd Raffles and so on).</v>
      </c>
    </row>
    <row r="1116" spans="1:8">
      <c r="A1116">
        <f>other_hotels_test!A1116</f>
        <v>1115</v>
      </c>
      <c r="B1116" t="str">
        <f>MID(other_hotels_test!F1116,FIND("-r",other_hotels_test!F1116,1)+2,9)</f>
        <v>13086384-</v>
      </c>
      <c r="C1116" t="str">
        <f>other_hotels_test!J1116</f>
        <v>“Very comfortable luxury”</v>
      </c>
      <c r="D1116" t="str">
        <f>Formatted!N1116</f>
        <v>Reviewed 21 January 2008</v>
      </c>
      <c r="E1116" t="str">
        <f>Formatted!D1116</f>
        <v>5 of 5 stars</v>
      </c>
      <c r="F1116" t="str">
        <f>Formatted!E1116</f>
        <v xml:space="preserve">5 </v>
      </c>
      <c r="G1116" t="str">
        <f t="shared" si="17"/>
        <v>13086384-</v>
      </c>
      <c r="H1116" t="str">
        <f>other_hotels_test!K1116</f>
        <v>Stayed at the Fullerton with my husband and 6-year old while I was in Singapore for a conference. We stayed in a _huge_ room on the 8th floor--plenty of room for my son's free rollaway could have easily held another. The bed was very comfortable and the room was incredibly quiet. The bathroom was also spacious and had a tub and a separate shower with a rainshower fixture; the toilet was in a separate connected room. The walk-in closet/dressing room allowed me to get dressed for my conference while the guys slept. (Our room was very clean unlike one of the other reviewer's.) We all loved the breakfast buffet included with our room--a huge spread that included many Asian American and continental favorites. The pool was great for my husband and son; it never seemed to have many people in it. Everyone else's posted photos do the place justice. The hotel is in a very convenient location--a short walk from the Raffles Place MRT station not much farther to the edge of Chinatown. Easy commute for me to my meeting and for my family to tour Singapore. Staff were all very pleasant and helpful. Just wish that internet was provided free and that all the service charges and taxes that are tacked on to the room rate were quoted up front.</v>
      </c>
    </row>
    <row r="1117" spans="1:8">
      <c r="A1117">
        <f>other_hotels_test!A1117</f>
        <v>1116</v>
      </c>
      <c r="B1117" t="str">
        <f>MID(other_hotels_test!F1117,FIND("-r",other_hotels_test!F1117,1)+2,9)</f>
        <v>13086384-</v>
      </c>
      <c r="C1117" t="str">
        <f>other_hotels_test!J1117</f>
        <v>“The Fullerton Hotel”</v>
      </c>
      <c r="D1117" t="str">
        <f>Formatted!N1117</f>
        <v>Reviewed 7 January 2008</v>
      </c>
      <c r="E1117" t="str">
        <f>Formatted!D1117</f>
        <v>4 of 5 stars</v>
      </c>
      <c r="F1117" t="str">
        <f>Formatted!E1117</f>
        <v xml:space="preserve">4 </v>
      </c>
      <c r="G1117" t="str">
        <f t="shared" si="17"/>
        <v>13086384-</v>
      </c>
      <c r="H1117" t="str">
        <f>other_hotels_test!K1117</f>
        <v>My wife &amp; I stayed 3 days [4th-6th Jan '08] We were met by a limo on arrival &amp; taken to the reception area. An upgrade [room 477] provided us with a spacious well-appointed room with a spacious bathroom with separate shower and separate toilet. A wide-screen TV was present. A bedside remote control operated the lights curtains clock &amp; alarm. The executive lounge whilst present was a poor second to that at the Mandarin Oriental. The staff there were pleasant but the service was erratic - they were often absent from their station. The main restaurant serving modern Italian cuisine was well worth a visit. The pool on the 2nd floor was also pleasant. The check-out was better handled by dedicated staff on the 4th floor avoiding the necessity to go to the main area on the ground floor. The concierge was very helpful. The Fullerton i a good location for those wishing easy access to the Singapore River Quays for dining but is not convenient to the Orchard Rd shopping malls.</v>
      </c>
    </row>
    <row r="1118" spans="1:8">
      <c r="A1118">
        <f>other_hotels_test!A1118</f>
        <v>1117</v>
      </c>
      <c r="B1118" t="str">
        <f>MID(other_hotels_test!F1118,FIND("-r",other_hotels_test!F1118,1)+2,9)</f>
        <v>13086384-</v>
      </c>
      <c r="C1118" t="str">
        <f>other_hotels_test!J1118</f>
        <v>“Beautiful Hotel”</v>
      </c>
      <c r="D1118" t="str">
        <f>Formatted!N1118</f>
        <v>Reviewed 1 January 2008</v>
      </c>
      <c r="E1118" t="str">
        <f>Formatted!D1118</f>
        <v>5 of 5 stars</v>
      </c>
      <c r="F1118" t="str">
        <f>Formatted!E1118</f>
        <v xml:space="preserve">5 </v>
      </c>
      <c r="G1118" t="str">
        <f t="shared" si="17"/>
        <v>13086384-</v>
      </c>
      <c r="H1118" t="str">
        <f>other_hotels_test!K1118</f>
        <v>Absolutely beautiful hotel such a beautiful building from the outside and such a grand foyer with marble columns and fresh flowers everywhere. The staff and their service in this hotel is outstanding. We stayed three nights here in one of their deluxe rooms – very spacious with a lovely balcony area overlooking Boat Quay. The only time we ate in the hotel was breakfast (as there are so many restaurants to choose from outside the hotel – between Boat Quay and Clarke Quay alone – you will not go hungry) – but their breakfasts were gorgeous. We would definately recommend this hotel.</v>
      </c>
    </row>
    <row r="1119" spans="1:8">
      <c r="A1119">
        <f>other_hotels_test!A1119</f>
        <v>1118</v>
      </c>
      <c r="B1119" t="str">
        <f>MID(other_hotels_test!F1119,FIND("-r",other_hotels_test!F1119,1)+2,9)</f>
        <v>13086384-</v>
      </c>
      <c r="C1119" t="str">
        <f>other_hotels_test!J1119</f>
        <v>“Great stopover”</v>
      </c>
      <c r="D1119" t="str">
        <f>Formatted!N1119</f>
        <v>Reviewed 28 December 2007</v>
      </c>
      <c r="E1119" t="str">
        <f>Formatted!D1119</f>
        <v>5 of 5 stars</v>
      </c>
      <c r="F1119" t="str">
        <f>Formatted!E1119</f>
        <v xml:space="preserve">5 </v>
      </c>
      <c r="G1119" t="str">
        <f t="shared" si="17"/>
        <v>13086384-</v>
      </c>
      <c r="H1119" t="str">
        <f>other_hotels_test!K1119</f>
        <v>We stopped over in Singapore on our way to Bali and decieded to stay at the Fullerton for our second time in 2 years. What we love about the hotel is the it is such are great contrast to what ever else is going on around it in such an elegant way. Everything from the bathroom amenities to the service is fantastic and we both defintaly love this hotel and cannot recommend it enough.</v>
      </c>
    </row>
    <row r="1120" spans="1:8">
      <c r="A1120">
        <f>other_hotels_test!A1120</f>
        <v>1119</v>
      </c>
      <c r="B1120" t="str">
        <f>MID(other_hotels_test!F1120,FIND("-r",other_hotels_test!F1120,1)+2,9)</f>
        <v>58045740-</v>
      </c>
      <c r="C1120" t="str">
        <f>other_hotels_test!J1120</f>
        <v>“Pure dead Brilliant!”</v>
      </c>
      <c r="D1120" t="str">
        <f>Formatted!N1120</f>
        <v>Reviewed 9 March 2010</v>
      </c>
      <c r="E1120" t="str">
        <f>Formatted!D1120</f>
        <v>5 of 5 stars</v>
      </c>
      <c r="F1120" t="str">
        <f>Formatted!E1120</f>
        <v xml:space="preserve">5 </v>
      </c>
      <c r="G1120" t="str">
        <f t="shared" si="17"/>
        <v>58045740-</v>
      </c>
      <c r="H1120" t="str">
        <f>other_hotels_test!K1120</f>
        <v>We treated ourselves to a suite in the Fullerton. It was spacious comfortable and very plush but a bit strange as there were no windows to see out of- however we realise that it preserving the old building and there was plently of light from very high windows- it was juts a shame not to be able to see out. That is the only negative everything else was just wonderful from the breakfast spread to the infinity pool to the staff to the bathroom- all of it every aspect was just divine!</v>
      </c>
    </row>
    <row r="1121" spans="1:8">
      <c r="A1121">
        <f>other_hotels_test!A1121</f>
        <v>1120</v>
      </c>
      <c r="B1121" t="str">
        <f>MID(other_hotels_test!F1121,FIND("-r",other_hotels_test!F1121,1)+2,9)</f>
        <v>58045740-</v>
      </c>
      <c r="C1121" t="str">
        <f>other_hotels_test!J1121</f>
        <v>“Wonderful Experience”</v>
      </c>
      <c r="D1121" t="str">
        <f>Formatted!N1121</f>
        <v>Reviewed 7 March 2010</v>
      </c>
      <c r="E1121" t="str">
        <f>Formatted!D1121</f>
        <v>5 of 5 stars</v>
      </c>
      <c r="F1121" t="str">
        <f>Formatted!E1121</f>
        <v xml:space="preserve">5 </v>
      </c>
      <c r="G1121" t="str">
        <f t="shared" si="17"/>
        <v>58045740-</v>
      </c>
      <c r="H1121" t="str">
        <f>other_hotels_test!K1121</f>
        <v>We booked this hotel from 2nd to 5th March and we really enjoyed our stay at the Fullerton hotel. We got a quay room facing the Marina Bay with fantastic views of the Singapore Flyer Esplanade and its surroundings. The room came with free tickets to the Flyer river cruise to Clark Quay Asian Civilisation and Peranakan Museum entrances. We visited the hotel's Asian Spa and we took their "Pure Romance Roses" couple spa package and the experience was great. We dined at The Lighthouse restaurant located at the hotel"s top floor that gave a sweeping view of the bay area. The Jade restaurant serves delicious chinese food. Overall the experience with Fullerton hotel was truly amazing not forgetting the great services provided by all the staff from the front desk to the concierge to even the housekeeping department. This hotel truly did Singapore proud. Keep it up!</v>
      </c>
    </row>
    <row r="1122" spans="1:8">
      <c r="A1122">
        <f>other_hotels_test!A1122</f>
        <v>1121</v>
      </c>
      <c r="B1122" t="str">
        <f>MID(other_hotels_test!F1122,FIND("-r",other_hotels_test!F1122,1)+2,9)</f>
        <v>58045740-</v>
      </c>
      <c r="C1122" t="str">
        <f>other_hotels_test!J1122</f>
        <v>“avoid the Fullerton's courtyard rooms like the plague”</v>
      </c>
      <c r="D1122" t="str">
        <f>Formatted!N1122</f>
        <v>Reviewed 6 March 2010</v>
      </c>
      <c r="E1122" t="str">
        <f>Formatted!D1122</f>
        <v>4 of 5 stars</v>
      </c>
      <c r="F1122" t="str">
        <f>Formatted!E1122</f>
        <v xml:space="preserve">4 </v>
      </c>
      <c r="G1122" t="str">
        <f t="shared" si="17"/>
        <v>58045740-</v>
      </c>
      <c r="H1122" t="str">
        <f>other_hotels_test!K1122</f>
        <v>I have regularly stayed at the Fullerton - it's a well-run beautifully presented 5 star hotel overlooking Singapore's Boat Quay. However this time I found myself stepping off a 12-hour pane ride into one of the Fullerton's dreaded Courtyard rooms. They are overwhelmingly depressing with a brutal view of some other unlucky guest's bedroom. So - you get no view have to keep your curtains closed and hence your room ends up very dark and plain nasty. To make matters worse my shower only ran cold. Problem is when you are already jet-lagged you don't have the energy to complain! So my advice is if you stay at the Fullerton ONLY do so if you have a room with a view! Then it is 100% fine!</v>
      </c>
    </row>
    <row r="1123" spans="1:8">
      <c r="A1123">
        <f>other_hotels_test!A1123</f>
        <v>1122</v>
      </c>
      <c r="B1123" t="str">
        <f>MID(other_hotels_test!F1123,FIND("-r",other_hotels_test!F1123,1)+2,9)</f>
        <v>58045740-</v>
      </c>
      <c r="C1123" t="str">
        <f>other_hotels_test!J1123</f>
        <v>“Stunning Building large room great view...”</v>
      </c>
      <c r="D1123" t="str">
        <f>Formatted!N1123</f>
        <v>Reviewed 27 February 2010</v>
      </c>
      <c r="E1123" t="str">
        <f>Formatted!D1123</f>
        <v>5 of 5 stars</v>
      </c>
      <c r="F1123" t="str">
        <f>Formatted!E1123</f>
        <v xml:space="preserve">5 </v>
      </c>
      <c r="G1123" t="str">
        <f t="shared" si="17"/>
        <v>58045740-</v>
      </c>
      <c r="H1123" t="str">
        <f>other_hotels_test!K1123</f>
        <v>We stayed here for a few nights at the beginning of our honeymoon and it was lovely. This coverted post office building is beautiful outside and has had an amazing refurbishment on the inside. The entrance hall is huge and really stunning to walk into after a long journey. The staff we're very friendly from the reception staff cleaning staff door staff and the porters were all very helpful and friendly. The pool was very clean plenty of towels to help yourself to we ordered food and drinks to the pool and charged them to our room and the price was quite reasonable for a 5star hotel. It's in a great location to travel around the city there's plenty to do in Singapore and you could easily stay for longer and just cover most attractions. There's a restaurant opposite its huge and lite up at night the food was fabulous at this place it's a must if you eat there definitley do it was the same price as the chinese we ate at the night before and ten times better in taste service and experience. The night Safari was brilliant allow yourself several hours to watch the animal shows which are great and not at all mean or harmful to the animals. Also if you can do some of the walking trails they are excellent too you see some amazing creatures if your short for time hop on the train that takes you around. Sentosa Island is great to again lots of beaches amusments water world butterfly park the list goes on.</v>
      </c>
    </row>
    <row r="1124" spans="1:8">
      <c r="A1124">
        <f>other_hotels_test!A1124</f>
        <v>1123</v>
      </c>
      <c r="B1124" t="str">
        <f>MID(other_hotels_test!F1124,FIND("-r",other_hotels_test!F1124,1)+2,9)</f>
        <v>58045740-</v>
      </c>
      <c r="C1124" t="str">
        <f>other_hotels_test!J1124</f>
        <v>“Lovely hotel but slightly disappointed”</v>
      </c>
      <c r="D1124" t="str">
        <f>Formatted!N1124</f>
        <v>Reviewed 24 February 2010</v>
      </c>
      <c r="E1124" t="str">
        <f>Formatted!D1124</f>
        <v>4 of 5 stars</v>
      </c>
      <c r="F1124" t="str">
        <f>Formatted!E1124</f>
        <v xml:space="preserve">4 </v>
      </c>
      <c r="G1124" t="str">
        <f t="shared" si="17"/>
        <v>58045740-</v>
      </c>
      <c r="H1124" t="str">
        <f>other_hotels_test!K1124</f>
        <v>I stayed here with my boyfriend as a Valentine's treat having booked their special Valentine's package on the internet which included a Quay room a complimentary bottle of wine bath treats and bath robes and a 4-course in-room dining experience for $500. The hotel is beautiful and a real icon in Singapore so I was very excited to be staying here even though I have eaten at several of the hotel's restaurants before. Our Quay room on the 7th floor came with a balcony that had fabulous views across the Marina but it was surprisingly small. (This became even more apparent during our in-room meal where the waiter struggled to get the dining trolley between the bed and the tv cabinet!) Having just settled into our room we received a call asking us what time we would like to dine and what our meal choices were. This was a bit annoying as we had been asked to pre-choose these when we booked so we were surprised they didn't seem to have the information. We went down to Post Bar in the lobby for some pre-dinner drinks. The cocktail list is very extensive and the bar tenders know what they are doing - we enjoyed some fabulous concotions! Whilst we were sipping away the fire alarm sounded on several occasions although at no point did anyone come and speak to us about evacuating or there being a problem (friends who were also staying at the hotel kept being evacuated from their room). We went to head upstairs about 7.45 pm for our meal at 8pm but were told the lifts could not be used because of the fire bell. We asked the kitchen to be notified and our meal delayed until we could access our room. Within 5 minutes we were were able to go back up although no-one explained what the problem had been. Perhaps because of the fire alarm problem our meal arrived late at 8.15 pm and sadly came without our twice pre-ordered bottle of white wine which we had to chase up when we were on the second course. When it did arrive it was warm! And as I mentioned before the romantic atmosphere was ruined by the fact I had to keep moving out of the way so they could serve our meal as there was so little space. At one point the waiter handed me my desert even though my main course plate was still in front of me - very disappointing service when I know the Fullerton is capable of much more. But the meal itself was delicious - very much up to the hotel's usually high gastronomic standards. The next morning we headed down for breakfast about 9am and it was like a circus. Packed to the ratfters and we had to wait 5-10 minutes for a table. Then they kept clearing away all our cutlery and glasses before we were finished so we left without having our fill. So whilst the Fullerton is really a very impressive hotel I have to say I felt let down on service - especially considering its 5* status and expensive price tag. I really enjoyed our stay but it certainly didn't meet up to my expectations.</v>
      </c>
    </row>
    <row r="1125" spans="1:8">
      <c r="A1125">
        <f>other_hotels_test!A1125</f>
        <v>1124</v>
      </c>
      <c r="B1125" t="str">
        <f>MID(other_hotels_test!F1125,FIND("-r",other_hotels_test!F1125,1)+2,9)</f>
        <v>52436694-</v>
      </c>
      <c r="C1125" t="str">
        <f>other_hotels_test!J1125</f>
        <v>“Great location and view for the fireworks”</v>
      </c>
      <c r="D1125" t="str">
        <f>Formatted!N1125</f>
        <v>Reviewed 3 January 2010</v>
      </c>
      <c r="E1125" t="str">
        <f>Formatted!D1125</f>
        <v>5 of 5 stars</v>
      </c>
      <c r="F1125" t="str">
        <f>Formatted!E1125</f>
        <v xml:space="preserve">5 </v>
      </c>
      <c r="G1125" t="str">
        <f t="shared" si="17"/>
        <v>52436694-</v>
      </c>
      <c r="H1125" t="str">
        <f>other_hotels_test!K1125</f>
        <v>We were so fortunate to be able to get a suite facing the fireworks. A few months prior to our arriving at the Fullerton I had been talking with the people at the reservation department. Her name is Vicky. She was most helpful. Knowing that there will be fireworks on the 31 Dec we requested a suite that would be on the higher floor facing the fireworks. There was no promises but eventually Vicky told us that it has been arranged. The months of emails writing was worth it. The view was incredible. Unobstructed view of the waters over which the fireworks was happening. Check out the pictures. We were on the 8th floor. As usual we made us of the Strait Club which offered breakfast afternoon tea and all. Free internet was included which was nice. The first night we got there both my wife and I took turns to look after the kids while the other went to the spa. We had the Balinese deep tissue massage which was relaxing to say the least. My wife has a booking for the Head to toes treatment the day after but she never made it as she got a cold... The previous stay at the Fullerton we never tried any of the hotel restaurants. This time we were at the Jade for three different occasions. We tried the Seafood and Peking Duck set dinners which were sumptuous though we couldn't really bring ourselves to liking the dessert "Green Tea Tofu Dawn Shitake Mushroom ice-cream" form the seafood set. But on a second night with another family they gave it to their two year old who seem to love it...but then two year old they eat anything sweet. Overall I think the Seafood set was better. We had the Dim Sum buffet as well on 1 Jan. I have to say now I understand the rave. Its actually pretty good. The quality of the food is very very good. Kids under five eat for free. Overall there is nothing which we can fault the hotel. Highly recommended. Would continue to stay in this hotel until we find another that can top it.</v>
      </c>
    </row>
    <row r="1126" spans="1:8">
      <c r="A1126">
        <f>other_hotels_test!A1126</f>
        <v>1125</v>
      </c>
      <c r="B1126" t="str">
        <f>MID(other_hotels_test!F1126,FIND("-r",other_hotels_test!F1126,1)+2,9)</f>
        <v>52436694-</v>
      </c>
      <c r="C1126" t="str">
        <f>other_hotels_test!J1126</f>
        <v>“Luxurious Stays!”</v>
      </c>
      <c r="D1126" t="str">
        <f>Formatted!N1126</f>
        <v>Reviewed 3 January 2010</v>
      </c>
      <c r="E1126" t="str">
        <f>Formatted!D1126</f>
        <v>5 of 5 stars</v>
      </c>
      <c r="F1126" t="str">
        <f>Formatted!E1126</f>
        <v xml:space="preserve">5 </v>
      </c>
      <c r="G1126" t="str">
        <f t="shared" si="17"/>
        <v>52436694-</v>
      </c>
      <c r="H1126" t="str">
        <f>other_hotels_test!K1126</f>
        <v>Best river view and luxurious rooms. Adjacent to restaurants and downtown area. Very convenient for both leisure or business travelers.</v>
      </c>
    </row>
    <row r="1127" spans="1:8">
      <c r="A1127">
        <f>other_hotels_test!A1127</f>
        <v>1126</v>
      </c>
      <c r="B1127" t="str">
        <f>MID(other_hotels_test!F1127,FIND("-r",other_hotels_test!F1127,1)+2,9)</f>
        <v>52436694-</v>
      </c>
      <c r="C1127" t="str">
        <f>other_hotels_test!J1127</f>
        <v>“Singapore in Style”</v>
      </c>
      <c r="D1127" t="str">
        <f>Formatted!N1127</f>
        <v>Reviewed 29 December 2009</v>
      </c>
      <c r="E1127" t="str">
        <f>Formatted!D1127</f>
        <v>5 of 5 stars</v>
      </c>
      <c r="F1127" t="str">
        <f>Formatted!E1127</f>
        <v xml:space="preserve">5 </v>
      </c>
      <c r="G1127" t="str">
        <f t="shared" si="17"/>
        <v>52436694-</v>
      </c>
      <c r="H1127" t="str">
        <f>other_hotels_test!K1127</f>
        <v>We stayed at the Fullerton for the first time after having visited Singapore many timesthis was truly a step above the other hotels with a great choice of roomsour rooman esplanade roomon a high floor had views to the harbour. The breakfast on the terrace was always welcoming and the service exceptional. The location of this hotel is perfect to explore boat quay and many of the main city attractions.Would recommend it highly.</v>
      </c>
    </row>
    <row r="1128" spans="1:8">
      <c r="A1128">
        <f>other_hotels_test!A1128</f>
        <v>1127</v>
      </c>
      <c r="B1128" t="str">
        <f>MID(other_hotels_test!F1128,FIND("-r",other_hotels_test!F1128,1)+2,9)</f>
        <v>52436694-</v>
      </c>
      <c r="C1128" t="str">
        <f>other_hotels_test!J1128</f>
        <v>“Lovely hotel but had a big fight to get free Internet access. Take your proof with you.”</v>
      </c>
      <c r="D1128" t="str">
        <f>Formatted!N1128</f>
        <v>Reviewed 15 December 2009</v>
      </c>
      <c r="E1128" t="str">
        <f>Formatted!D1128</f>
        <v>5 of 5 stars</v>
      </c>
      <c r="F1128" t="str">
        <f>Formatted!E1128</f>
        <v xml:space="preserve">5 </v>
      </c>
      <c r="G1128" t="str">
        <f t="shared" si="17"/>
        <v>52436694-</v>
      </c>
      <c r="H1128" t="str">
        <f>other_hotels_test!K1128</f>
        <v>My wife and I stayed at this hotel in December 2009 choosing it over other top Singapore hotels mainly because it is a member of Preferred Hotels membership of which offers free Internet access at participating hotels. When we asked for the password to obtain free Internet access the reception staff said that this wasn't offered. I suggested that someone come to check our paperwork from Preferred Hotels that mentioned this. The staff member came and took a photocopy of this and agreed to comp the S$29 daily charge - very high compared with our experience of free Internet access in most hotels in Asia.</v>
      </c>
    </row>
    <row r="1129" spans="1:8">
      <c r="A1129">
        <f>other_hotels_test!A1129</f>
        <v>1128</v>
      </c>
      <c r="B1129" t="str">
        <f>MID(other_hotels_test!F1129,FIND("-r",other_hotels_test!F1129,1)+2,9)</f>
        <v>52436694-</v>
      </c>
      <c r="C1129" t="str">
        <f>other_hotels_test!J1129</f>
        <v>“Trreated like royalty”</v>
      </c>
      <c r="D1129" t="str">
        <f>Formatted!N1129</f>
        <v>Reviewed 14 December 2009</v>
      </c>
      <c r="E1129" t="str">
        <f>Formatted!D1129</f>
        <v>5 of 5 stars</v>
      </c>
      <c r="F1129" t="str">
        <f>Formatted!E1129</f>
        <v xml:space="preserve">5 </v>
      </c>
      <c r="G1129" t="str">
        <f t="shared" si="17"/>
        <v>52436694-</v>
      </c>
      <c r="H1129" t="str">
        <f>other_hotels_test!K1129</f>
        <v>Loved this hotel to bits! We had a loft suite and from check in everything was perfect. The Loft Suite entitled us to certain privileges at the Straits Club so we were constantly popping in for champagne breakfast tea and cocktail hour. Food was great and service was top notch excatly what you would expect of a 5 star hotel. We were greeted every step of the way and nothing was too troublesome for the hotel staff. The room itself was also a nice touch. Very very comfortable beds spacious toilet with bvlgari toiletries and also complimentary TWG teabags and a nespresso machine. We had a massage at the spa - not bad at all. We also spent some time at the infinity pool overlooking the Victoria Concert Hall - the view itself was worth the experience. Usually when we check out a hotel we will also make it a point to check out the surrounding areas but in this case the hotel was such an oasis of relaxation that we didn't even bother to venture out. Will we be back? Definitely! We enjoyed ourselves so much that we are already planning our next visit back!</v>
      </c>
    </row>
    <row r="1130" spans="1:8">
      <c r="A1130">
        <f>other_hotels_test!A1130</f>
        <v>1129</v>
      </c>
      <c r="B1130" t="str">
        <f>MID(other_hotels_test!F1130,FIND("-r",other_hotels_test!F1130,1)+2,9)</f>
        <v>68293141-</v>
      </c>
      <c r="C1130" t="str">
        <f>other_hotels_test!J1130</f>
        <v>“In a class of it's own”</v>
      </c>
      <c r="D1130" t="str">
        <f>Formatted!N1130</f>
        <v>Reviewed 22 June 2010</v>
      </c>
      <c r="E1130" t="str">
        <f>Formatted!D1130</f>
        <v>5 of 5 stars</v>
      </c>
      <c r="F1130" t="str">
        <f>Formatted!E1130</f>
        <v xml:space="preserve">5 </v>
      </c>
      <c r="G1130" t="str">
        <f t="shared" si="17"/>
        <v>68293141-</v>
      </c>
      <c r="H1130" t="str">
        <f>other_hotels_test!K1130</f>
        <v>What can I say I had high expectations before I left home but The Fullerton exceeded those expectations. The building itself it magnificent it's in a fantastic location the staff are all so very helpful and the room was just superb. I spent 6 nights there and the time I spent there was bliss! I hope to travel to Singapore again soon and I will defintley be staying at The Fullerton again. I went to the Jade restaurant the evening I was due to fly out and the food there was just delicious and not what I considered to be expensive. I didn't have alot of time roughly 40 minutes before my transfer arrived but the staff ensured I had my meal and was out of there before the scheduled time of my pick up.</v>
      </c>
    </row>
    <row r="1131" spans="1:8">
      <c r="A1131">
        <f>other_hotels_test!A1131</f>
        <v>1130</v>
      </c>
      <c r="B1131" t="str">
        <f>MID(other_hotels_test!F1131,FIND("-r",other_hotels_test!F1131,1)+2,9)</f>
        <v>68293141-</v>
      </c>
      <c r="C1131" t="str">
        <f>other_hotels_test!J1131</f>
        <v>“2nd Visit really improved and impressed me.”</v>
      </c>
      <c r="D1131" t="str">
        <f>Formatted!N1131</f>
        <v>Reviewed 22 June 2010</v>
      </c>
      <c r="E1131" t="str">
        <f>Formatted!D1131</f>
        <v>4 of 5 stars</v>
      </c>
      <c r="F1131" t="str">
        <f>Formatted!E1131</f>
        <v xml:space="preserve">4 </v>
      </c>
      <c r="G1131" t="str">
        <f t="shared" si="17"/>
        <v>68293141-</v>
      </c>
      <c r="H1131" t="str">
        <f>other_hotels_test!K1131</f>
        <v>I went back for a 2nd stay during May and i realised they really improved and impressed me by their service all those complaints that i had during my April stay had improved and i am vey pleased. The staffs there really made me feel comfortable and happy thks to Mr C.K Boon Mr Edwin from Housekeeping and i will return again.</v>
      </c>
    </row>
    <row r="1132" spans="1:8">
      <c r="A1132">
        <f>other_hotels_test!A1132</f>
        <v>1131</v>
      </c>
      <c r="B1132" t="str">
        <f>MID(other_hotels_test!F1132,FIND("-r",other_hotels_test!F1132,1)+2,9)</f>
        <v>68293141-</v>
      </c>
      <c r="C1132" t="str">
        <f>other_hotels_test!J1132</f>
        <v>“great facilities and friendly staff”</v>
      </c>
      <c r="D1132" t="str">
        <f>Formatted!N1132</f>
        <v>Reviewed 11 June 2010</v>
      </c>
      <c r="E1132" t="str">
        <f>Formatted!D1132</f>
        <v>4 of 5 stars</v>
      </c>
      <c r="F1132" t="str">
        <f>Formatted!E1132</f>
        <v xml:space="preserve">4 </v>
      </c>
      <c r="G1132" t="str">
        <f t="shared" si="17"/>
        <v>68293141-</v>
      </c>
      <c r="H1132" t="str">
        <f>other_hotels_test!K1132</f>
        <v>I enjoyed my stay at Fullerton. The hotel room was cleaned regularly. At first the room service kept on replacing my toiletries with a new set every day (i appreciate it but i think its wasting stuff) but when I transferred to a different floor my toiletries weren't replaced anymore (til they ran out and that's when they finally gave me a new set). great location since it is walking distance from MRT Raffles Station Esplanade Merlion Park Lau Pa Sat and pretty much all the office buildings in SG City. =) there's always an event along the river when I stayed here a dragonboat competition was being held and there were candles and fire exhibitions on the bridge near the hotel which were very interesting and enjoyable :) their staff is very friendly and accommodating and they're very willing to help. you can ask them for directions if you want to go around they'll give you a map and would gladly assist you. their pool is also nice. it closes at 11pm but nobody asked us to leave even if we stayed in the pool area til past 11 which is nice. the gym is also great :) breakfast spread is good the staff there are very attentive to your needs. They're friendly too :) internet is very fast but very costly. this should be included in the room rate. would love to stay here when i go back to SG.</v>
      </c>
    </row>
    <row r="1133" spans="1:8">
      <c r="A1133">
        <f>other_hotels_test!A1133</f>
        <v>1132</v>
      </c>
      <c r="B1133" t="str">
        <f>MID(other_hotels_test!F1133,FIND("-r",other_hotels_test!F1133,1)+2,9)</f>
        <v>68293141-</v>
      </c>
      <c r="C1133" t="str">
        <f>other_hotels_test!J1133</f>
        <v>“Going Downhill Fast!”</v>
      </c>
      <c r="D1133" t="str">
        <f>Formatted!N1133</f>
        <v>Reviewed 1 June 2010</v>
      </c>
      <c r="E1133" t="str">
        <f>Formatted!D1133</f>
        <v>2 of 5 stars</v>
      </c>
      <c r="F1133" t="str">
        <f>Formatted!E1133</f>
        <v xml:space="preserve">2 </v>
      </c>
      <c r="G1133" t="str">
        <f t="shared" si="17"/>
        <v>68293141-</v>
      </c>
      <c r="H1133" t="str">
        <f>other_hotels_test!K1133</f>
        <v>I have stayed at the Fullerton many times - it used to be a five star hotel but on last two visits it has seriously decreased in value service and attitude. I couldn't believe how rude the staff were on our last stay and also how slovenly dressed they were - I have visited cafes where the staff were cleaner! They are rude and their attitude is one of 'could not care less' - this hotel has gone SO downhill it is hard to belive how they keep their 5 star rating - it is obviously the location and the building - both stunning - but have nothing to do with how the hotel is being run today. Service in the hotel is practically non existant - cannot deliver on room service for hours and staff in restaurant really do not care whether you have seats food or drinks - it all seems too much for them! I never thought I wuold say this but next time I go to Singapore I will be looking for a different and REAL 5 star hotel - one where they take pride in the delivery of service to their GUESTS!</v>
      </c>
    </row>
    <row r="1134" spans="1:8">
      <c r="A1134">
        <f>other_hotels_test!A1134</f>
        <v>1133</v>
      </c>
      <c r="B1134" t="str">
        <f>MID(other_hotels_test!F1134,FIND("-r",other_hotels_test!F1134,1)+2,9)</f>
        <v>68293141-</v>
      </c>
      <c r="C1134" t="str">
        <f>other_hotels_test!J1134</f>
        <v>“OK.”</v>
      </c>
      <c r="D1134" t="str">
        <f>Formatted!N1134</f>
        <v>Reviewed 29 May 2010</v>
      </c>
      <c r="E1134" t="str">
        <f>Formatted!D1134</f>
        <v>3 of 5 stars</v>
      </c>
      <c r="F1134" t="str">
        <f>Formatted!E1134</f>
        <v xml:space="preserve">3 </v>
      </c>
      <c r="G1134" t="str">
        <f t="shared" si="17"/>
        <v>68293141-</v>
      </c>
      <c r="H1134" t="str">
        <f>other_hotels_test!K1134</f>
        <v>I stayed at this hotel for 1 night in May 2010 and find the hotel to be ok. I must attribute this to my overly high expectation before arriving. I heard and read a lot about Fullerton Hotel Singapore. The room I got is Courtyard room and excluding the view the room ambience bed design and etc is slightly out of date. The only thing I like is the gym. Location should not be matter as Singapore is well known for its 1st class public transportation.</v>
      </c>
    </row>
    <row r="1135" spans="1:8">
      <c r="A1135">
        <f>other_hotels_test!A1135</f>
        <v>1134</v>
      </c>
      <c r="B1135" t="str">
        <f>MID(other_hotels_test!F1135,FIND("-r",other_hotels_test!F1135,1)+2,9)</f>
        <v>14280490-</v>
      </c>
      <c r="C1135" t="str">
        <f>other_hotels_test!J1135</f>
        <v>“Great Location”</v>
      </c>
      <c r="D1135" t="str">
        <f>Formatted!N1135</f>
        <v>Reviewed 14 March 2008</v>
      </c>
      <c r="E1135" t="str">
        <f>Formatted!D1135</f>
        <v>5 of 5 stars</v>
      </c>
      <c r="F1135" t="str">
        <f>Formatted!E1135</f>
        <v xml:space="preserve">5 </v>
      </c>
      <c r="G1135" t="str">
        <f t="shared" si="17"/>
        <v>14280490-</v>
      </c>
      <c r="H1135" t="str">
        <f>other_hotels_test!K1135</f>
        <v>Was in Singapore in Feb on business and my usual hotel was full so I booked into the Fullerton....and I'm very glad I did. The check in was swift and professtional and the lobby of the hotel was very grand clean well laid out etc. I went to my room (which I think was 210) and wow! what a view. The room was lovely very comfortable bed with all the other amenities you would expect from a 5 star hotel. I opened the double doors to the balcony and it was just above the front entrance of the hotel over looking boat quay. It really was stunning. Only downfall was that it was shared and the coulple next door didn't really respect that (I won't go into more detail!). Anyway the location was great and as I was only in Singapore one night it was a great base to do some exploring and take in some lovely sights. I drank in the bar downstairs great service and great drinks. I didn't eat in the hotel so can't comment..but I'd be confident that if you booked this hotel you'd love it.</v>
      </c>
    </row>
    <row r="1136" spans="1:8">
      <c r="A1136">
        <f>other_hotels_test!A1136</f>
        <v>1135</v>
      </c>
      <c r="B1136" t="str">
        <f>MID(other_hotels_test!F1136,FIND("-r",other_hotels_test!F1136,1)+2,9)</f>
        <v>14280490-</v>
      </c>
      <c r="C1136" t="str">
        <f>other_hotels_test!J1136</f>
        <v>“Excellent 5stars hotel! A truly luxurious and elegant hotel.”</v>
      </c>
      <c r="D1136" t="str">
        <f>Formatted!N1136</f>
        <v>Reviewed 7 March 2008</v>
      </c>
      <c r="E1136" t="str">
        <f>Formatted!D1136</f>
        <v>5 of 5 stars</v>
      </c>
      <c r="F1136" t="str">
        <f>Formatted!E1136</f>
        <v xml:space="preserve">5 </v>
      </c>
      <c r="G1136" t="str">
        <f t="shared" si="17"/>
        <v>14280490-</v>
      </c>
      <c r="H1136" t="str">
        <f>other_hotels_test!K1136</f>
        <v>This hotel is by far the best hotel i have ever stayed in! I and my boyfriend booked one nite under the Valentine Day promotion. At check in we were personally walked to our room by one of the reception staff. There is a bouquet of flowers already waiting for me in the room! We were given the Quay room which overlooked the Merlion and Singapore Flyer. At night when the different colour night lighting comes on the scenery is breathtaking. My boyfriend and I spent a good deal of time at the balcony chating while admiring the scenery... The room is beautiful with a very spacious bathroom. The bathtub can easily fits two person..We were given a selection of bubble bath scent to choose from and tealights. There is a wide flat sreen tv DVD player and a bedside remote control operating the lights curtains clock &amp; alarm The pool is small but adaquate. It overlooks the beautiful Boat Quay and Singapore river. Great for relaxing... Next we enjoyed a in-room four course dinner. The food is good.. When we requested for an extra chair the staff is happy to bring one up promptly. The location is also great. It is very near to the Boat Quay or Clarke Quay which is one of Singapore's famous nightspots. It is also only 10mins walk to major shopping centers like the marina square and suntec city (also a convention hall) and arts center like the Esplanade. Or you can just choose to walk a stroll by the the marina bay and enjoy the seaview.. The breakfast buffet is only fair. Overall my boyfriend and I had a wonderful and fanastic experience staying at this hotel. All the staff we met are very friendly. Although this hotel is more expensive than most other hotels in Singapore the service room down to amenties received is worth every extra penny. We truly felt pampered...</v>
      </c>
    </row>
    <row r="1137" spans="1:8">
      <c r="A1137">
        <f>other_hotels_test!A1137</f>
        <v>1136</v>
      </c>
      <c r="B1137" t="str">
        <f>MID(other_hotels_test!F1137,FIND("-r",other_hotels_test!F1137,1)+2,9)</f>
        <v>14280490-</v>
      </c>
      <c r="C1137" t="str">
        <f>other_hotels_test!J1137</f>
        <v>“The Reviews Here Are Well Deserved!”</v>
      </c>
      <c r="D1137" t="str">
        <f>Formatted!N1137</f>
        <v>Reviewed 24 February 2008</v>
      </c>
      <c r="E1137" t="str">
        <f>Formatted!D1137</f>
        <v>5 of 5 stars</v>
      </c>
      <c r="F1137" t="str">
        <f>Formatted!E1137</f>
        <v xml:space="preserve">5 </v>
      </c>
      <c r="G1137" t="str">
        <f t="shared" si="17"/>
        <v>14280490-</v>
      </c>
      <c r="H1137" t="str">
        <f>other_hotels_test!K1137</f>
        <v>A definite must stay travel destination. Historic and filled with culture dating to the 1920’s. The stately columns give it a distinguished feel and the lighting adds to a rather majestic feel. I found the service to be unsurpassed here. If you asked for the gift shop you were not just pointed in the general direction; you were taken there. I had gone shopping and the doorman insisted on carrying my packages to my room for me. I asked for change for tipping; they RAN (literally) to get it for me. It was actually a bit overwhelming and bordered on excess! Outstanding attention to detail was present throughout the property. There are antiques and artwork scattered throughout the property. The gardens were well maintained. The guest rooms are spacious and well decorated with high-end furnishings and linens. Bed was comfy although the comforter could have been a little heavier for my liking. They do have a “pillow menu” and I could have asked for an extra comforter. The website states that bath amenities are Bvlgari. They were not. They were Molton Brown~ still quality amenities. The location along the water is dreamy and nice to be able to walk direct from the hotel onto the river walk and see all of the sculptures. This hotel is billed as a 6 star hotel. I could compare it to many 5 star hotels I have stayed in. I suppose the historic nature and attention to small things could be the reason why it is rated 6 stars. I felt that some nice wool rugs and decorator pillows could have made it feel a little less austere. I do have to agree with the guest who stated that the executive club was hit or miss. I enjoyed the Marriott Orchard Executive Club much better. If you are all about pomp and circumstance you will enjoy this very much. I tend to like to pick and choose when I want to dress up. It felt a bit more like a requirement here. I am including photos of the room for your review.</v>
      </c>
    </row>
    <row r="1138" spans="1:8">
      <c r="A1138">
        <f>other_hotels_test!A1138</f>
        <v>1137</v>
      </c>
      <c r="B1138" t="str">
        <f>MID(other_hotels_test!F1138,FIND("-r",other_hotels_test!F1138,1)+2,9)</f>
        <v>14280490-</v>
      </c>
      <c r="C1138" t="str">
        <f>other_hotels_test!J1138</f>
        <v>“Excellent but dissapointed at the hotel food”</v>
      </c>
      <c r="D1138" t="str">
        <f>Formatted!N1138</f>
        <v>Reviewed 19 February 2008</v>
      </c>
      <c r="E1138" t="str">
        <f>Formatted!D1138</f>
        <v>3 of 5 stars</v>
      </c>
      <c r="F1138" t="str">
        <f>Formatted!E1138</f>
        <v xml:space="preserve">3 </v>
      </c>
      <c r="G1138" t="str">
        <f t="shared" si="17"/>
        <v>14280490-</v>
      </c>
      <c r="H1138" t="str">
        <f>other_hotels_test!K1138</f>
        <v>I was in Singapore for business and stayed at the Fullerton because its close to my office building. Service was excellent staffs were friendly and helpful. In my personal opinion food wasnt the greatest at the Fullerton. I tried a variety of things but none appear to be exceptional. There are many local food outlets around which makes great food at a fraction of the cost.</v>
      </c>
    </row>
    <row r="1139" spans="1:8">
      <c r="A1139">
        <f>other_hotels_test!A1139</f>
        <v>1138</v>
      </c>
      <c r="B1139" t="str">
        <f>MID(other_hotels_test!F1139,FIND("-r",other_hotels_test!F1139,1)+2,9)</f>
        <v>14280490-</v>
      </c>
      <c r="C1139" t="str">
        <f>other_hotels_test!J1139</f>
        <v>“Excellent Location Luxurious Hotel”</v>
      </c>
      <c r="D1139" t="str">
        <f>Formatted!N1139</f>
        <v>Reviewed 2 February 2008</v>
      </c>
      <c r="E1139" t="str">
        <f>Formatted!D1139</f>
        <v>5 of 5 stars</v>
      </c>
      <c r="F1139" t="str">
        <f>Formatted!E1139</f>
        <v xml:space="preserve">5 </v>
      </c>
      <c r="G1139" t="str">
        <f t="shared" si="17"/>
        <v>14280490-</v>
      </c>
      <c r="H1139" t="str">
        <f>other_hotels_test!K1139</f>
        <v>Selected the Fullerton for a two day stay in Singapore based largely on the location near Chinatown and the river and was pleasantly surprised at how beautiful the exterior of the building is and the quality of the rooms. The lobby and rooms rate favorably with any Four Seasons Ritz-Carlton etc. that I have stayed at and the pool overlooking the river and Boat Quay is a great antidote to Singapore's heat and humidity (it would be nice if they had a bar by the pool but they will deliver you anything you want). While Raffles has a bit more historical charm and is also a beautiful hotel I'm glad we selected the Fullerton. The distance between the hotel is easily covered so even if you're primarily interested in the Orchard Road scene the Fullerton would be a good pick. Definitely eat at the Fullerton brunch whether or not you stay at the hotel.</v>
      </c>
    </row>
    <row r="1140" spans="1:8">
      <c r="A1140">
        <f>other_hotels_test!A1140</f>
        <v>1139</v>
      </c>
      <c r="B1140" t="str">
        <f>MID(other_hotels_test!F1140,FIND("-r",other_hotels_test!F1140,1)+2,9)</f>
        <v>6525828-T</v>
      </c>
      <c r="C1140" t="str">
        <f>other_hotels_test!J1140</f>
        <v>“Looks good but cuts corners.”</v>
      </c>
      <c r="D1140" t="str">
        <f>Formatted!N1140</f>
        <v>Reviewed 31 December 2006</v>
      </c>
      <c r="E1140" t="str">
        <f>Formatted!D1140</f>
        <v>3 of 5 stars</v>
      </c>
      <c r="F1140" t="str">
        <f>Formatted!E1140</f>
        <v xml:space="preserve">3 </v>
      </c>
      <c r="G1140" t="str">
        <f t="shared" si="17"/>
        <v>6525828-T</v>
      </c>
      <c r="H1140" t="str">
        <f>other_hotels_test!K1140</f>
        <v>This was the third hotel I stayed at during a trip to Singapore. The Fullerton building is beautiful and the location is convenient when working in the business district. The front desk restaurant and bell service was helpful and efficient. The room service left a lot to be desired. They once delivered someone else's food. I was disappointed with everything I tried except the sushi and the great bloody marys. The hotel rooms were nice but you could see where they cut costs. Cheap soaps the sheets could have been nicer and the odd configuration of the rooms is annoying. The desks where not very comfortable for working. The two rooms I stayed were hard to navigate. Furniture was and fixtures where in strange juxtaposition. I kept finding myself bumping into things. Make sure you do not get the cheapest rooms. They either look over the atrium which is fine if you have an aversion to natural light or they're tiny. The Grand Hyatt (club level) had the best room. Great layout with a closet that opened to both a large bathroom and the main room. The desk area was comfortable ergonomic and even had a desk plate with AV hookups for VGA S-Video &amp; RCA to the 40in plasma and room sound system. The Four Seasons had excellent service great food (much better than the Fullerton) and nice spacious rooms. The bathrooms were very large. The price was also right less than 2/3 the price of the other hotels. I wish I would have stayed here for the entire trip.</v>
      </c>
    </row>
    <row r="1141" spans="1:8">
      <c r="A1141">
        <f>other_hotels_test!A1141</f>
        <v>1140</v>
      </c>
      <c r="B1141" t="str">
        <f>MID(other_hotels_test!F1141,FIND("-r",other_hotels_test!F1141,1)+2,9)</f>
        <v>6525828-T</v>
      </c>
      <c r="C1141" t="str">
        <f>other_hotels_test!J1141</f>
        <v>“Excellent Hotel Experience”</v>
      </c>
      <c r="D1141" t="str">
        <f>Formatted!N1141</f>
        <v>Reviewed 15 December 2006</v>
      </c>
      <c r="E1141" t="str">
        <f>Formatted!D1141</f>
        <v>4 of 5 stars</v>
      </c>
      <c r="F1141" t="str">
        <f>Formatted!E1141</f>
        <v xml:space="preserve">4 </v>
      </c>
      <c r="G1141" t="str">
        <f t="shared" si="17"/>
        <v>6525828-T</v>
      </c>
      <c r="H1141" t="str">
        <f>other_hotels_test!K1141</f>
        <v>I stayed in 3 Singapore hotels in the space of a week this December and the Fullerton wiped the floor with the competition. The location is ideal near the MRT which is in turn only 10 minutes from Orchard Road and also a short stroll from Boat Quay for dinner and nightlife. I would also recommend the restaurant for having a good mix of cuisines although the wine list is pretty expensive.</v>
      </c>
    </row>
    <row r="1142" spans="1:8">
      <c r="A1142">
        <f>other_hotels_test!A1142</f>
        <v>1141</v>
      </c>
      <c r="B1142" t="str">
        <f>MID(other_hotels_test!F1142,FIND("-r",other_hotels_test!F1142,1)+2,9)</f>
        <v>6525828-T</v>
      </c>
      <c r="C1142" t="str">
        <f>other_hotels_test!J1142</f>
        <v>“Fabulous place to stay.”</v>
      </c>
      <c r="D1142" t="str">
        <f>Formatted!N1142</f>
        <v>Reviewed 11 December 2006</v>
      </c>
      <c r="E1142" t="str">
        <f>Formatted!D1142</f>
        <v>4 of 5 stars</v>
      </c>
      <c r="F1142" t="str">
        <f>Formatted!E1142</f>
        <v xml:space="preserve">4 </v>
      </c>
      <c r="G1142" t="str">
        <f t="shared" si="17"/>
        <v>6525828-T</v>
      </c>
      <c r="H1142" t="str">
        <f>other_hotels_test!K1142</f>
        <v>I wouldn't really stay here if not for my brother who was also in Singapore. It's quite far from Orchard which makes shopping a bit of a chore. The rooms were fantastic we stayed at the Heritage Room which was on the top floor with a nice walk in closet to keep all the stuff tidy. The hotel looks stunning at night especially when all the lights were on It's worth a try but I doubt I'll stay here again.</v>
      </c>
    </row>
    <row r="1143" spans="1:8">
      <c r="A1143">
        <f>other_hotels_test!A1143</f>
        <v>1142</v>
      </c>
      <c r="B1143" t="str">
        <f>MID(other_hotels_test!F1143,FIND("-r",other_hotels_test!F1143,1)+2,9)</f>
        <v>6525828-T</v>
      </c>
      <c r="C1143" t="str">
        <f>other_hotels_test!J1143</f>
        <v>“Superb”</v>
      </c>
      <c r="D1143" t="str">
        <f>Formatted!N1143</f>
        <v>Reviewed 3 December 2006</v>
      </c>
      <c r="E1143" t="str">
        <f>Formatted!D1143</f>
        <v>5 of 5 stars</v>
      </c>
      <c r="F1143" t="str">
        <f>Formatted!E1143</f>
        <v xml:space="preserve">5 </v>
      </c>
      <c r="G1143" t="str">
        <f t="shared" si="17"/>
        <v>6525828-T</v>
      </c>
      <c r="H1143" t="str">
        <f>other_hotels_test!K1143</f>
        <v>I stayed at The Fullerton with my wife and 3 year old son on a three night stay in Singapore in October. The arrival was perfect; all of the staff were excellent and attentive however I had booked a room with either a sea or river view; we received a room with no view except that of the pillar at the side of the hotel however to their credit they swiftly changed our room and apologised unreservedly. I was impressed with the way in which reasonable (though a little small) sized rooms have been carved in to a historic building. The rooms provided everything you needed for a relaxing stay. You get exactly what you see on the website. I would not say the rooms provided anything exceptional for a five star hotel but I have no complaints in any way at all. The staff were absolutely excellent. My wife son and I accidentally stayed on in the pool one night about 20 minutes beyond it's closing time. Rather than disturbing us or informing us of his presence the staff member remained indoors in a location where we could not see him and he waited to lock up until we had left. The business centre staff went the extra mile to find the difficult services that I needed. They also arranged for a scientific poster to be printed for me within 20 minutes. The deli/cafe staff are excellent too and made up some special food for my son. The concierge is wonderful and mapped out a host of things for us to see do and eat. However the restaurant staff are a little hit and miss; some were excellent some were rude; also we booked a room with champagne breakfast included and there was no champagne at breakfast (not that we would have had champagne at breakfast). The location is excellent. The hotel is a few minutes walk from the metro cabs are easy to get and the walk along the river is fantastic in the evening. The pool is amazing. It's not huge grand or exceptional in any particular way however you will be awestruck when swimming in it at night. Looking out whilst swimming you have an amazing view of the city and the beautiful river walkway. You become awestruck and just remain at the side of the pool once you notice this. This may not sound impressive but you must experience it; and if not for anything else stay at The Fullerton for this alone.</v>
      </c>
    </row>
    <row r="1144" spans="1:8">
      <c r="A1144">
        <f>other_hotels_test!A1144</f>
        <v>1143</v>
      </c>
      <c r="B1144" t="str">
        <f>MID(other_hotels_test!F1144,FIND("-r",other_hotels_test!F1144,1)+2,9)</f>
        <v>6525828-T</v>
      </c>
      <c r="C1144" t="str">
        <f>other_hotels_test!J1144</f>
        <v>“Amazing stay at the Fullerton”</v>
      </c>
      <c r="D1144" t="str">
        <f>Formatted!N1144</f>
        <v>Reviewed 2 December 2006</v>
      </c>
      <c r="E1144" t="str">
        <f>Formatted!D1144</f>
        <v>5 of 5 stars</v>
      </c>
      <c r="F1144" t="str">
        <f>Formatted!E1144</f>
        <v xml:space="preserve">5 </v>
      </c>
      <c r="G1144" t="str">
        <f t="shared" si="17"/>
        <v>6525828-T</v>
      </c>
      <c r="H1144" t="str">
        <f>other_hotels_test!K1144</f>
        <v>Felt compelled to write a review on this hotel. Just spent 25 days there while on business in Singapore. Hotel is very grand and location close to both commercial district and Boat Quay was fantastic. My room was spacious with all amenities including both walk in shower and bath. Service was exemplorary - housekeeping room service and laundry were all top notch. Outdoor swimming pool is really awesome - great views overlooking the river. I would not stay anywhere else if returning to Singapore. Only negatives - the gym equipment does not live up to the standard of the hotel and there is no free internet.</v>
      </c>
    </row>
    <row r="1145" spans="1:8">
      <c r="A1145">
        <f>other_hotels_test!A1145</f>
        <v>1144</v>
      </c>
      <c r="B1145" t="str">
        <f>MID(other_hotels_test!F1145,FIND("-r",other_hotels_test!F1145,1)+2,9)</f>
        <v>50864700-</v>
      </c>
      <c r="C1145" t="str">
        <f>other_hotels_test!J1145</f>
        <v>“Very nice!”</v>
      </c>
      <c r="D1145" t="str">
        <f>Formatted!N1145</f>
        <v>Reviewed 8 December 2009</v>
      </c>
      <c r="E1145" t="str">
        <f>Formatted!D1145</f>
        <v>4 of 5 stars</v>
      </c>
      <c r="F1145" t="str">
        <f>Formatted!E1145</f>
        <v xml:space="preserve">4 </v>
      </c>
      <c r="G1145" t="str">
        <f t="shared" si="17"/>
        <v>50864700-</v>
      </c>
      <c r="H1145" t="str">
        <f>other_hotels_test!K1145</f>
        <v>My wife and I decided to pay us a treat and spend one night in the Fullerton on one of their local promotion for the Singapore residents. The package included a bottle of wine 2 wardrobes a 3 course meal in your room and a breakfast. It was a little expensive but worth the experience I think. Our room was smaller than I expected however this is an old building so it was ok. The balcony could have been better furnished but the view was superb right on the Singapore river. Breakfast was amazingly good and the hotel itself has a special cachet and alot of charm. Beds were comfortable meeting the expectations. Overall good experience! Worth the try!</v>
      </c>
    </row>
    <row r="1146" spans="1:8">
      <c r="A1146">
        <f>other_hotels_test!A1146</f>
        <v>1145</v>
      </c>
      <c r="B1146" t="str">
        <f>MID(other_hotels_test!F1146,FIND("-r",other_hotels_test!F1146,1)+2,9)</f>
        <v>50864700-</v>
      </c>
      <c r="C1146" t="str">
        <f>other_hotels_test!J1146</f>
        <v>“The Incredible Singapore through eyes of Fullerton”</v>
      </c>
      <c r="D1146" t="str">
        <f>Formatted!N1146</f>
        <v>Reviewed 6 December 2009</v>
      </c>
      <c r="E1146" t="str">
        <f>Formatted!D1146</f>
        <v>5 of 5 stars</v>
      </c>
      <c r="F1146" t="str">
        <f>Formatted!E1146</f>
        <v xml:space="preserve">5 </v>
      </c>
      <c r="G1146" t="str">
        <f t="shared" si="17"/>
        <v>50864700-</v>
      </c>
      <c r="H1146" t="str">
        <f>other_hotels_test!K1146</f>
        <v>Great meal and options for cuisine.Very hospitable staff.One of the best hotels I have ever stayed in.</v>
      </c>
    </row>
    <row r="1147" spans="1:8">
      <c r="A1147">
        <f>other_hotels_test!A1147</f>
        <v>1146</v>
      </c>
      <c r="B1147" t="str">
        <f>MID(other_hotels_test!F1147,FIND("-r",other_hotels_test!F1147,1)+2,9)</f>
        <v>50864700-</v>
      </c>
      <c r="C1147" t="str">
        <f>other_hotels_test!J1147</f>
        <v>“Top Class”</v>
      </c>
      <c r="D1147" t="str">
        <f>Formatted!N1147</f>
        <v>Reviewed 4 December 2009</v>
      </c>
      <c r="E1147" t="str">
        <f>Formatted!D1147</f>
        <v>5 of 5 stars</v>
      </c>
      <c r="F1147" t="str">
        <f>Formatted!E1147</f>
        <v xml:space="preserve">5 </v>
      </c>
      <c r="G1147" t="str">
        <f t="shared" si="17"/>
        <v>50864700-</v>
      </c>
      <c r="H1147" t="str">
        <f>other_hotels_test!K1147</f>
        <v>Sometimes a hotel is just as a means of accommodation in a place you come to visit. The Fullerton is not that hotel. From the beginning stepping out of the cab in front of an incredibly imposing building and entering a truly stunning and equally imposing lobby you know you are not in an ordinary hotel. The rooms are not large but the bed- the bed is spectacularly world class- massive and so very very very comfortable- it was not easy getting out of it in the morning. The bathroom is extremely roomy as well- as bathrooms go. But what sets this hotel apart is the service and ambiance of the place. The concierge is amazingly and most thoroughly helpful and knowledgeable. On the second day forward the restaurant staff knew our breakfast juice and coffee preferences. Service is fantastic. Overall the staff is extremely attentive without being obtrusive. The breakfast is wonderful- and incredible array of items prepared freshly and fresh squeezed orange juice by the bucketful. If you are there on a Sunday the brunch is absolutely not to be missed- pricey is may be at S$150 a head but if you can stand the pain of your own gluttony it is well worth it. Not your normal buffet but fresh oysters on the half shell lobster tiger prawns; excellent sushi/sashimi; unbelievably good curries and on and on- all washed down with lashings of Taittinger champagne or spicy bloody marys. My wife insisted on the chocolate buffet on Friday and Saturday evenings but save your money and go to the brunch instead- all that chocolate shows up there as well. Location is good if you like shopping- 8 million malls within walking distance though the Central Business District gets a bit quiet at night. We stayed in this hotel after several weeks of fairly intensive traveling so were more inclined to just laze around. We picked an ideal hotel to do this- and after 5 days were sad to go. I have read some of the negative reviews of this hotel and know that one bad experience can spoil the whole stay. We were fortunate to have not had such an experience and can say that though the rooms are very nice- and not especially fantastic the overall experience of the service the wonderful lobby the breakfast and brunch was from beginning to end a real treat. We would stay at the Fullerton again.</v>
      </c>
    </row>
    <row r="1148" spans="1:8">
      <c r="A1148">
        <f>other_hotels_test!A1148</f>
        <v>1147</v>
      </c>
      <c r="B1148" t="str">
        <f>MID(other_hotels_test!F1148,FIND("-r",other_hotels_test!F1148,1)+2,9)</f>
        <v>50864700-</v>
      </c>
      <c r="C1148" t="str">
        <f>other_hotels_test!J1148</f>
        <v>“I felt like a star!”</v>
      </c>
      <c r="D1148" t="str">
        <f>Formatted!N1148</f>
        <v>Reviewed 2 December 2009</v>
      </c>
      <c r="E1148" t="str">
        <f>Formatted!D1148</f>
        <v>5 of 5 stars</v>
      </c>
      <c r="F1148" t="str">
        <f>Formatted!E1148</f>
        <v xml:space="preserve">5 </v>
      </c>
      <c r="G1148" t="str">
        <f t="shared" si="17"/>
        <v>50864700-</v>
      </c>
      <c r="H1148" t="str">
        <f>other_hotels_test!K1148</f>
        <v>Almost pointless reviewing this hotel... it gets great reviews across the board! I was here for 8 nights on business and from the moment I arrived I felt like a star. Check in was personalised and friendly. I was given a room on the executive club floor so I had complimentary breakfast afternoon tea and evening cocktails and canapes included. What a treat!! A glass or two of champagne before popping out for dinner! Room was huge. The bed was massive! I felt like Alice in Wonderland climbing up onto it. The pillow menu was fabulous. My room though looked out over the internal atrium so basically I never really opened the curtains. I was there for business though so not in my room much (unfortunately!) Internet is payable. Bathroom fantastic with Molten Brown products. Nice touch. I used the gym a few times and found it to be very well equipped with 4 treadmills bikes cross trainers and even a spin bike. Lots of freeweights and space to stretch. As soon as someone finishes using the equipment somebody comes along to clean up. There are no windows though and humidity is still high despite aircon. The pool is a dream. Proper infinity pool overlooking the Singapore river. It doesn't get the sun until about 11 am though (left hand side when you walk onto the pool area) and by 1pm the sun has moved so that it only hits the right hand side of the pool - where unfortunately there is only room for about 6 beds. That is a handy hint if its the sun you are after!! I didn't eat in any of the restaurants but I did have bar food and drinks in the Post Bar. There is a great terrace area which is beautifully lit at night so you really get a feeling for the grandeur of the hotel. The mini burgers melt in the mouth by the way. Hotel is right on the river and about a 5 min walk to most of the financial business area. It is also a 5 min walk to Boat Quay with lots of bars and restaurants (including oddly a bar dedicated to Manchester United) Can't say enough about the quality of this hotel and the great service. It is actually a bit understated in some ways I guess... which just goes to show its pedigree!!! Its not flash.. it is pure class. Would recommend to anybody!</v>
      </c>
    </row>
    <row r="1149" spans="1:8">
      <c r="A1149">
        <f>other_hotels_test!A1149</f>
        <v>1148</v>
      </c>
      <c r="B1149" t="str">
        <f>MID(other_hotels_test!F1149,FIND("-r",other_hotels_test!F1149,1)+2,9)</f>
        <v>50864700-</v>
      </c>
      <c r="C1149" t="str">
        <f>other_hotels_test!J1149</f>
        <v>“Excellent hotel”</v>
      </c>
      <c r="D1149" t="str">
        <f>Formatted!N1149</f>
        <v>Reviewed 2 December 2009</v>
      </c>
      <c r="E1149" t="str">
        <f>Formatted!D1149</f>
        <v>5 of 5 stars</v>
      </c>
      <c r="F1149" t="str">
        <f>Formatted!E1149</f>
        <v xml:space="preserve">5 </v>
      </c>
      <c r="G1149" t="str">
        <f t="shared" si="17"/>
        <v>50864700-</v>
      </c>
      <c r="H1149" t="str">
        <f>other_hotels_test!K1149</f>
        <v>The service was great and the room was very nice. Very accessible for business travellers and a good location.</v>
      </c>
    </row>
    <row r="1150" spans="1:8">
      <c r="A1150">
        <f>other_hotels_test!A1150</f>
        <v>1149</v>
      </c>
      <c r="B1150" t="str">
        <f>MID(other_hotels_test!F1150,FIND("-r",other_hotels_test!F1150,1)+2,9)</f>
        <v>69963190-</v>
      </c>
      <c r="C1150" t="str">
        <f>other_hotels_test!J1150</f>
        <v>“Beautiful and clean hotel with magnificent location and views.”</v>
      </c>
      <c r="D1150" t="str">
        <f>Formatted!N1150</f>
        <v>Reviewed 7 July 2010</v>
      </c>
      <c r="E1150" t="str">
        <f>Formatted!D1150</f>
        <v>4 of 5 stars</v>
      </c>
      <c r="F1150" t="str">
        <f>Formatted!E1150</f>
        <v xml:space="preserve">4 </v>
      </c>
      <c r="G1150" t="str">
        <f t="shared" si="17"/>
        <v>69963190-</v>
      </c>
      <c r="H1150" t="str">
        <f>other_hotels_test!K1150</f>
        <v>I stayed in Singapore with my parents earlier this year and it was a blast. The hotel was very clean and the staff were very friendly and helpful. The rooms were very well equipped (even WI-Fi!). My parents slept in a double bed and I slept in a trundle which did take up alot of the small space of the room. All of the rooms had magnificent views and our looked right over the pool river and museum/art gallery. The only let down was the service at the restaurant. My friend and I got 1 lemonade each and 1 scoop of ice-cream each. 1st of all it was really slow service and they were extremely rude; 2nd of all we only had 15 min we were the only ones there and all together it cost AUD $37.50! A disgrace! Some of the highlights were the taxi service and great concierge! I would reccomend it for honeymoon couples people on buissness and families with older children.</v>
      </c>
    </row>
    <row r="1151" spans="1:8">
      <c r="A1151">
        <f>other_hotels_test!A1151</f>
        <v>1150</v>
      </c>
      <c r="B1151" t="str">
        <f>MID(other_hotels_test!F1151,FIND("-r",other_hotels_test!F1151,1)+2,9)</f>
        <v>69963190-</v>
      </c>
      <c r="C1151" t="str">
        <f>other_hotels_test!J1151</f>
        <v>“Excellent. Still a safe choice”</v>
      </c>
      <c r="D1151" t="str">
        <f>Formatted!N1151</f>
        <v>Reviewed 2 July 2010</v>
      </c>
      <c r="E1151" t="str">
        <f>Formatted!D1151</f>
        <v>5 of 5 stars</v>
      </c>
      <c r="F1151" t="str">
        <f>Formatted!E1151</f>
        <v xml:space="preserve">5 </v>
      </c>
      <c r="G1151" t="str">
        <f t="shared" si="17"/>
        <v>69963190-</v>
      </c>
      <c r="H1151" t="str">
        <f>other_hotels_test!K1151</f>
        <v>I visit Singapore six times a year. I have stayed at the Four Seasons Shangri-La and Mandarin Oriental in the past year. I first stayed at the Fullerton in 2001 just after it had opened. This trip was my first visit since then. I was delighted that the hotel hasn't aged that much over the past decade. Rooms are still excellent. Room service absolutely superb - the house burger and fries at 10pm with a nice glass of red satisfied my needs. Gym and spa are very good. I would have liked a greater range of resistance machines. Also for those of us above 1.9m in height there is a distinct danger of bumping your head against the ceiling when on the treadmill! Swimming pool is awesome. A dusk swim looking our over Singapore was an absolute delight. Not cheap but wonderful service great location for CBD and a very safe choice for your trip to Singapore. Warmly recommended.</v>
      </c>
    </row>
    <row r="1152" spans="1:8">
      <c r="A1152">
        <f>other_hotels_test!A1152</f>
        <v>1151</v>
      </c>
      <c r="B1152" t="str">
        <f>MID(other_hotels_test!F1152,FIND("-r",other_hotels_test!F1152,1)+2,9)</f>
        <v>69963190-</v>
      </c>
      <c r="C1152" t="str">
        <f>other_hotels_test!J1152</f>
        <v>“Good location and comfortable rooms”</v>
      </c>
      <c r="D1152" t="str">
        <f>Formatted!N1152</f>
        <v>Reviewed 29 June 2010</v>
      </c>
      <c r="E1152" t="str">
        <f>Formatted!D1152</f>
        <v>4 of 5 stars</v>
      </c>
      <c r="F1152" t="str">
        <f>Formatted!E1152</f>
        <v xml:space="preserve">4 </v>
      </c>
      <c r="G1152" t="str">
        <f t="shared" si="17"/>
        <v>69963190-</v>
      </c>
      <c r="H1152" t="str">
        <f>other_hotels_test!K1152</f>
        <v>The location of the hotel is very good close to a MRT and easily accessable by road as well as MRT. the hotel rooms are quite comfortable and the staff very nice. it has a good pool on level 2 and very close to Boat Quay.</v>
      </c>
    </row>
    <row r="1153" spans="1:8">
      <c r="A1153">
        <f>other_hotels_test!A1153</f>
        <v>1152</v>
      </c>
      <c r="B1153" t="str">
        <f>MID(other_hotels_test!F1153,FIND("-r",other_hotels_test!F1153,1)+2,9)</f>
        <v>69963190-</v>
      </c>
      <c r="C1153" t="str">
        <f>other_hotels_test!J1153</f>
        <v>“Simply outstanding!”</v>
      </c>
      <c r="D1153" t="str">
        <f>Formatted!N1153</f>
        <v>Reviewed 27 June 2010</v>
      </c>
      <c r="E1153" t="str">
        <f>Formatted!D1153</f>
        <v>5 of 5 stars</v>
      </c>
      <c r="F1153" t="str">
        <f>Formatted!E1153</f>
        <v xml:space="preserve">5 </v>
      </c>
      <c r="G1153" t="str">
        <f t="shared" si="17"/>
        <v>69963190-</v>
      </c>
      <c r="H1153" t="str">
        <f>other_hotels_test!K1153</f>
        <v>Clean environment efficient and kind personnel gourmet cousine. Quite cheap compared with what you get.</v>
      </c>
    </row>
    <row r="1154" spans="1:8">
      <c r="A1154">
        <f>other_hotels_test!A1154</f>
        <v>1153</v>
      </c>
      <c r="B1154" t="str">
        <f>MID(other_hotels_test!F1154,FIND("-r",other_hotels_test!F1154,1)+2,9)</f>
        <v>69963190-</v>
      </c>
      <c r="C1154" t="str">
        <f>other_hotels_test!J1154</f>
        <v>“GPO turned luxury hotel”</v>
      </c>
      <c r="D1154" t="str">
        <f>Formatted!N1154</f>
        <v>Reviewed 22 June 2010</v>
      </c>
      <c r="E1154" t="str">
        <f>Formatted!D1154</f>
        <v>4 of 5 stars</v>
      </c>
      <c r="F1154" t="str">
        <f>Formatted!E1154</f>
        <v xml:space="preserve">4 </v>
      </c>
      <c r="G1154" t="str">
        <f>B1154</f>
        <v>69963190-</v>
      </c>
      <c r="H1154" t="str">
        <f>other_hotels_test!K1154</f>
        <v>Situated in the Heart of the business district this former General Post Office turned hotel is a throwback on Singapore's imperial past. We spent the period between Christmas and New Year here and had a wonderful stay. The hotel overlooks the canal and is a stone's throw away from the popular evening hangouts the Boat quay and Clarke Quay. Breakfast in the sit out next to the canal is an added bonus. Boat cruises on the canal. can be taken right outside the hotel itself. Marina Bay with Singapore's signature Merlion is walking distance as are some museums. The room was comfortable and location very convenient. The heritage structure of the hotel has class grace &amp; charm. They had a wonderful New Year's eve party at the Atrium with 10000 balloons suspended from the high ceiling which were released at the stroke of 12. We were thrilled that they allowed children to join the party. The midnight fireworks at the Marina were clearly visible from their lawns and we enjoyed them immensely instead of having to go to the excessively crowded Marina. We loved our stay at Fullerton.</v>
      </c>
    </row>
    <row r="1155" spans="1:8">
      <c r="A1155">
        <f>other_hotels_test!A1155</f>
        <v>1154</v>
      </c>
      <c r="B1155" t="str">
        <f>MID(other_hotels_test!F1155,FIND("-r",other_hotels_test!F1155,1)+2,9)</f>
        <v>50104881-</v>
      </c>
      <c r="C1155" t="str">
        <f>other_hotels_test!J1155</f>
        <v>“Easily the best hotel in Singapore”</v>
      </c>
      <c r="D1155" t="str">
        <f>Formatted!N1155</f>
        <v>Reviewed 26 November 2009</v>
      </c>
      <c r="E1155" t="str">
        <f>Formatted!D1155</f>
        <v>5 of 5 stars</v>
      </c>
      <c r="F1155" t="str">
        <f>Formatted!E1155</f>
        <v xml:space="preserve">5 </v>
      </c>
      <c r="G1155" t="str">
        <f t="shared" ref="G1155:G1217" si="18">B1155</f>
        <v>50104881-</v>
      </c>
      <c r="H1155" t="str">
        <f>other_hotels_test!K1155</f>
        <v>The Fullerton Hotel is easily the best hotel I've stayed in (as compared to six other local hotels I've tried the past few years) in Singapore. Service was impeccable. Even my 2.5 year old toddler commented that the bellman was very nice after we were helped with our bags. I must say that everyone whom we’ve encountered – from the concierge to the front desk to the restaurant – was articulate responsive to our needs and had a wide smile to offer. We had a courtyard room on the fifth floor that didn't have a view at all. The room was basic but the bed was incredibly comfortable. The buffet breakfast was extensive and really really good. The infinity pool on the second floor was rather small but had a nice view of the Cavanaugh Bridge Asian Civilisation Museum and the CBD. On a personal note I would have liked it if the hotel had done a little more to showcase the rich and varied history of the building (cultural and historical tourism sells!). I’m sure that there is available literature on the subject lying around in the hotel’s gift shop for interested guests. But still it wouldn’t hurt to have a permanent area in the atrium that showcases the past occupants of the building salient architectural features conservation efforts and so on.</v>
      </c>
    </row>
    <row r="1156" spans="1:8">
      <c r="A1156">
        <f>other_hotels_test!A1156</f>
        <v>1155</v>
      </c>
      <c r="B1156" t="str">
        <f>MID(other_hotels_test!F1156,FIND("-r",other_hotels_test!F1156,1)+2,9)</f>
        <v>50104881-</v>
      </c>
      <c r="C1156" t="str">
        <f>other_hotels_test!J1156</f>
        <v>“An almost perfect experience.”</v>
      </c>
      <c r="D1156" t="str">
        <f>Formatted!N1156</f>
        <v>Reviewed 23 November 2009</v>
      </c>
      <c r="E1156" t="str">
        <f>Formatted!D1156</f>
        <v>4 of 5 stars</v>
      </c>
      <c r="F1156" t="str">
        <f>Formatted!E1156</f>
        <v xml:space="preserve">4 </v>
      </c>
      <c r="G1156" t="str">
        <f t="shared" si="18"/>
        <v>50104881-</v>
      </c>
      <c r="H1156" t="str">
        <f>other_hotels_test!K1156</f>
        <v>I stayed at the Fullerton for 1 night from the 21st to 22nd November on a “Time for two” package. Prior to my stay I was pleasantly surprised when a reservation staff called to confirm my plans for a birthday surprise for my fiancé. This gave me very good vibes regarding the hotel. However on the day of check in the front-desk was apparently not aware of any prior arrangements I had made. He simply assigned me to a room and told me to call in-room dining when I want my dinner to be sent to the room. The whole procedure was strictly business and I felt that I was “left on my own” after I had checked in. I didn’t feel much hospitality from them at all! When I entered my room I was surprised to find out that there was no sight of the amenities that were promised as in my package. A call to the front-desk simply gave me the answer of “I’ll get the house-keeping guys up.” To make matters worse the staff who picked up the phone actually addressed me as another guest! However waiting for 15 minutes there were still no signs of the amenities. What happened to all the birthday plans that I had made with the reservation staff beforehand? All my worries were solved when I made a call to the reservation officers. A big thanks to Indrani who quickly took control and assured me that everything would go as planned. After that call the rest of my stay was perfect. In-room dining staffs Nana and Mr. Rajoo were very attentive and welcoming. Thanks to them the birthday surprise went on perfectly! The whole experience was near perfect. However the front-desk staff should do with some improvement as they are the first representatives of the Fullerton Hotel which guests meet with. Nevertheless I will definitely come back again for future special occasions!</v>
      </c>
    </row>
    <row r="1157" spans="1:8">
      <c r="A1157">
        <f>other_hotels_test!A1157</f>
        <v>1156</v>
      </c>
      <c r="B1157" t="str">
        <f>MID(other_hotels_test!F1157,FIND("-r",other_hotels_test!F1157,1)+2,9)</f>
        <v>50104881-</v>
      </c>
      <c r="C1157" t="str">
        <f>other_hotels_test!J1157</f>
        <v>“All show and no substance”</v>
      </c>
      <c r="D1157" t="str">
        <f>Formatted!N1157</f>
        <v>Reviewed 19 November 2009</v>
      </c>
      <c r="E1157" t="str">
        <f>Formatted!D1157</f>
        <v>3 of 5 stars</v>
      </c>
      <c r="F1157" t="str">
        <f>Formatted!E1157</f>
        <v xml:space="preserve">3 </v>
      </c>
      <c r="G1157" t="str">
        <f t="shared" si="18"/>
        <v>50104881-</v>
      </c>
      <c r="H1157" t="str">
        <f>other_hotels_test!K1157</f>
        <v>We stayed at the Fullerton Hotel for 2 nights a couple of weeks ago. The hotel itself is beautiful; it used to be an old post office but unfortunately we felt that the rooms were on the smallish side and very basic. The rooms are nice but they're a bit boring. The service left alot to be desired considering it is a 5 star hotel. There was just no warmth or friendliness. The thing that really annoyed us was that there was no complimentary wi-fi or internet access in any part of the hotel. I think it is inexcusable these days for 5 star hotels not to offer complimentary access. Especially as the airport and most shops in Asia do.</v>
      </c>
    </row>
    <row r="1158" spans="1:8">
      <c r="A1158">
        <f>other_hotels_test!A1158</f>
        <v>1157</v>
      </c>
      <c r="B1158" t="str">
        <f>MID(other_hotels_test!F1158,FIND("-r",other_hotels_test!F1158,1)+2,9)</f>
        <v>50104881-</v>
      </c>
      <c r="C1158" t="str">
        <f>other_hotels_test!J1158</f>
        <v>“Excellent hotel on the river”</v>
      </c>
      <c r="D1158" t="str">
        <f>Formatted!N1158</f>
        <v>Reviewed 7 November 2009</v>
      </c>
      <c r="E1158" t="str">
        <f>Formatted!D1158</f>
        <v>5 of 5 stars</v>
      </c>
      <c r="F1158" t="str">
        <f>Formatted!E1158</f>
        <v xml:space="preserve">5 </v>
      </c>
      <c r="G1158" t="str">
        <f t="shared" si="18"/>
        <v>50104881-</v>
      </c>
      <c r="H1158" t="str">
        <f>other_hotels_test!K1158</f>
        <v>The location for this hotel is excellent. It is on the river and is across from the museum and colonial buildings. The swimming pool is also amazing with spectacular views. The only thing to be sure of is to avoid the courtyard rooms since they are dark and not very welcoming. If you get a city view or river view room - then you will be very happy.</v>
      </c>
    </row>
    <row r="1159" spans="1:8">
      <c r="A1159">
        <f>other_hotels_test!A1159</f>
        <v>1158</v>
      </c>
      <c r="B1159" t="str">
        <f>MID(other_hotels_test!F1159,FIND("-r",other_hotels_test!F1159,1)+2,9)</f>
        <v>50104881-</v>
      </c>
      <c r="C1159" t="str">
        <f>other_hotels_test!J1159</f>
        <v>“terrible lack of service and non-responsive to feedback”</v>
      </c>
      <c r="D1159" t="str">
        <f>Formatted!N1159</f>
        <v>Reviewed 6 November 2009</v>
      </c>
      <c r="E1159" t="str">
        <f>Formatted!D1159</f>
        <v>2 of 5 stars</v>
      </c>
      <c r="F1159" t="str">
        <f>Formatted!E1159</f>
        <v xml:space="preserve">2 </v>
      </c>
      <c r="G1159" t="str">
        <f t="shared" si="18"/>
        <v>50104881-</v>
      </c>
      <c r="H1159" t="str">
        <f>other_hotels_test!K1159</f>
        <v>am a local who dined there with my in laws. two staff walked off once they passed through the doors despite seeing us approaching with baby &amp; stroller. grand welcome. we gave the name of the person who made the reservations 'Jack Frost' (fictitious) and the hostess curtly said she only has Jack she has no Jack Frost. we sat down for a good 10 mins and nobody attended to us despite the restaurant being empty. we had to wait to get someone' s attention to give us a menu and we had to wait again for someone to look our way to take our drinks order. a berry/prune from previous guest remained under the table (and made into a mess of my inlaw's shoes and floor) and a cutlery knife remained on the open floor of the restaurant yet nobody picked it up for a very long time (we refused to highlight it to the staff after the treatment we've been given). comment card submitted to GM Louis Sailer received no response. we walked away from the hotel with the feel they put so much pride in their physical property with its rich heritage and desire to be perceived as a high class hotel that they end up with their staff being of such high class themselves that they provide no warmth to the guests. this is a no-return place for us.</v>
      </c>
    </row>
    <row r="1160" spans="1:8">
      <c r="A1160">
        <f>other_hotels_test!A1160</f>
        <v>1159</v>
      </c>
      <c r="B1160" t="str">
        <f>MID(other_hotels_test!F1160,FIND("-r",other_hotels_test!F1160,1)+2,9)</f>
        <v>15559746-</v>
      </c>
      <c r="C1160" t="str">
        <f>other_hotels_test!J1160</f>
        <v>“Full Marks to the Fullerton! What a star!”</v>
      </c>
      <c r="D1160" t="str">
        <f>Formatted!N1160</f>
        <v>Reviewed 2 May 2008</v>
      </c>
      <c r="E1160" t="str">
        <f>Formatted!D1160</f>
        <v>5 of 5 stars</v>
      </c>
      <c r="F1160" t="str">
        <f>Formatted!E1160</f>
        <v xml:space="preserve">5 </v>
      </c>
      <c r="G1160" t="str">
        <f t="shared" si="18"/>
        <v>15559746-</v>
      </c>
      <c r="H1160" t="str">
        <f>other_hotels_test!K1160</f>
        <v>My experience at the Fullerton was fantastic! I booked into a City View room expecting to see an office building or yet another air conditioning vent and was amazed that I could see the river and Clarke Quay from my balcony. The size of the room was very generous and spacious and all furnishings were plush and top quality. The double wardrobe was supplied with at least a dozen coat hangers and the valet stand were fabulous it really made me feel at home! The marble bathroom was enormous and had generous bench space at the sink and mirror seperate toilet shower and large bathtub. The infinity pool was only about 1.2m in depth which was a surprise (I thought it would be deeper) however the view was breath-taking...to swim and lounge by the pool with the view of Singapore River was a real treat. The gymnasium and sauna facilities were also top notch. I could rave on for hours... My verdict: If you can afford the exie rack rate it is definitely well worth every penny! PS - I had the best berry and dragonfruit danish at the buffet breakfast that has ever passed my tastebuds...the pastry was melt-in-you mouth and the fruit were deliciously plump. Absolutely divine!</v>
      </c>
    </row>
    <row r="1161" spans="1:8">
      <c r="A1161">
        <f>other_hotels_test!A1161</f>
        <v>1160</v>
      </c>
      <c r="B1161" t="str">
        <f>MID(other_hotels_test!F1161,FIND("-r",other_hotels_test!F1161,1)+2,9)</f>
        <v>15559746-</v>
      </c>
      <c r="C1161" t="str">
        <f>other_hotels_test!J1161</f>
        <v>“Disappointing : great service cannot compensate for cramped rooms”</v>
      </c>
      <c r="D1161" t="str">
        <f>Formatted!N1161</f>
        <v>Reviewed 22 April 2008</v>
      </c>
      <c r="E1161" t="str">
        <f>Formatted!D1161</f>
        <v>2 of 5 stars</v>
      </c>
      <c r="F1161" t="str">
        <f>Formatted!E1161</f>
        <v xml:space="preserve">2 </v>
      </c>
      <c r="G1161" t="str">
        <f t="shared" si="18"/>
        <v>15559746-</v>
      </c>
      <c r="H1161" t="str">
        <f>other_hotels_test!K1161</f>
        <v>Soft side of this hotel is very good. Service excellent everywhere - from the front desk through the restaurants to housekeeping to the concierge and doormen. Really very good. And its position on the Marina is pleasant - bit downtowny but really OK. The hardware - the room - is just nowhere near where you should be if you are aspiring to five stars and charging SD 410 ++. Our room was tiny with the bed taking up 80% of it. If there are two of you in the rooom one is going to have to be on the bed. You expect this in older Japanese hotels but not anywhere else at these rates. Other hotels in Singapore are more spacious and cheaper. As others here have commented the mattress is hard. If you like hard fine. Personally I could not sleep. Not helped by airconditioning that struggles to keep up with demand. So warm and humid nights spent on an uncomfortable bed. Bathroom is better - about the same size as the room? Has most of what you would expect but materials and finish just not first class. Furniture in the room getting worn as well. Nice large cups for making tea or coffee. But the hotel information books bound in leather had swollen into the wooden slots in their drawer and could not be pulled out. Interior atrium public space is generous. Elsewhere the design of the building means the swimming pool and coffee terrace are squashed in between the hotel and the sidewalk. I was trying the Fullerton to see if it could improve on my usual Singapore hotel. Won't be going back. However good the service (and it is very good) it can't make up for the lack of comfort in the rooms.</v>
      </c>
    </row>
    <row r="1162" spans="1:8">
      <c r="A1162">
        <f>other_hotels_test!A1162</f>
        <v>1161</v>
      </c>
      <c r="B1162" t="str">
        <f>MID(other_hotels_test!F1162,FIND("-r",other_hotels_test!F1162,1)+2,9)</f>
        <v>15559746-</v>
      </c>
      <c r="C1162" t="str">
        <f>other_hotels_test!J1162</f>
        <v>“Fantastic- make sure you stay there”</v>
      </c>
      <c r="D1162" t="str">
        <f>Formatted!N1162</f>
        <v>Reviewed 15 April 2008</v>
      </c>
      <c r="E1162" t="str">
        <f>Formatted!D1162</f>
        <v>5 of 5 stars</v>
      </c>
      <c r="F1162" t="str">
        <f>Formatted!E1162</f>
        <v xml:space="preserve">5 </v>
      </c>
      <c r="G1162" t="str">
        <f t="shared" si="18"/>
        <v>15559746-</v>
      </c>
      <c r="H1162" t="str">
        <f>other_hotels_test!K1162</f>
        <v>This is our regular stay over hotel in Singapore. The standards seem to improve on each occassion if that were possible. The staff are trained to the highest level and the service is "world standard" Such superb value for money. Breakfast s are superb although we tend to eat dinner out at Singapore wonderful selection of restaurants. A must stay hotel if the wallet allows.</v>
      </c>
    </row>
    <row r="1163" spans="1:8">
      <c r="A1163">
        <f>other_hotels_test!A1163</f>
        <v>1162</v>
      </c>
      <c r="B1163" t="str">
        <f>MID(other_hotels_test!F1163,FIND("-r",other_hotels_test!F1163,1)+2,9)</f>
        <v>15559746-</v>
      </c>
      <c r="C1163" t="str">
        <f>other_hotels_test!J1163</f>
        <v>“Great location beautiful lobby”</v>
      </c>
      <c r="D1163" t="str">
        <f>Formatted!N1163</f>
        <v>Reviewed 30 March 2008</v>
      </c>
      <c r="E1163" t="str">
        <f>Formatted!D1163</f>
        <v>5 of 5 stars</v>
      </c>
      <c r="F1163" t="str">
        <f>Formatted!E1163</f>
        <v xml:space="preserve">5 </v>
      </c>
      <c r="G1163" t="str">
        <f t="shared" si="18"/>
        <v>15559746-</v>
      </c>
      <c r="H1163" t="str">
        <f>other_hotels_test!K1163</f>
        <v>We stayed at the Fullerton for 5 nights on vacation. Booked the Easter Special which was still about $350 per night with taxes so not cheap. The room was a tad cramped but otherwise very nice. The bed was very firm which I prefer but if you like a pillowtop mattress it may be too hard. The bathroom was extremely nice. Try to book a room with a river view which is much nicer than the "sea" view which looks over the highway at the harbor and directly across you see the forest of cranes building the new casino. Also try to book a high floor. The breakfast buffet which was included was extremely nice with tables outside on the riverfront. The pool and health club are also very nice. I especially appreciated the pool because it is good for lap swimming (25 meters). My wife I would get there at 6am (before sunrise) and have the whole pool to ourselves which was heaven. Don't have the hotel arrange a pick-up at the airport. It costs about 4x as much as a taxi and we had to wait 20 minutes for the driver to show up (after phoning the hotel) who then complained that we were late. The location is ideal just a short walk along the river to the Raffles subway stop and you can walk to lots of great places from the hotel. Overall I would recommend it especially if you can get a good deal.</v>
      </c>
    </row>
    <row r="1164" spans="1:8">
      <c r="A1164">
        <f>other_hotels_test!A1164</f>
        <v>1163</v>
      </c>
      <c r="B1164" t="str">
        <f>MID(other_hotels_test!F1164,FIND("-r",other_hotels_test!F1164,1)+2,9)</f>
        <v>15559746-</v>
      </c>
      <c r="C1164" t="str">
        <f>other_hotels_test!J1164</f>
        <v>“Elegant &amp; Efficient”</v>
      </c>
      <c r="D1164" t="str">
        <f>Formatted!N1164</f>
        <v>Reviewed 29 March 2008</v>
      </c>
      <c r="E1164" t="str">
        <f>Formatted!D1164</f>
        <v>4 of 5 stars</v>
      </c>
      <c r="F1164" t="str">
        <f>Formatted!E1164</f>
        <v xml:space="preserve">4 </v>
      </c>
      <c r="G1164" t="str">
        <f t="shared" si="18"/>
        <v>15559746-</v>
      </c>
      <c r="H1164" t="str">
        <f>other_hotels_test!K1164</f>
        <v>The Fullerton has real class. Stand out features are the building itself (including the rooms and facilities) and the staff who are the epitomy of professionalism. This is the only hotel Singapore hotel I've stayed in so don't have a local benchmark but this hotel is one of the best I've ever stayed in. The location is ideal for access to the city's financial area but the riverside location also makes this a great place to stay if you're not travelling on business. I didn't eat much in the hotel but my limited experience was unexceptional. The pool is fantastic.</v>
      </c>
    </row>
    <row r="1165" spans="1:8">
      <c r="A1165">
        <f>other_hotels_test!A1165</f>
        <v>1164</v>
      </c>
      <c r="B1165" t="str">
        <f>MID(other_hotels_test!F1165,FIND("-r",other_hotels_test!F1165,1)+2,9)</f>
        <v>6063901-T</v>
      </c>
      <c r="C1165" t="str">
        <f>other_hotels_test!J1165</f>
        <v>“Great location perfect service”</v>
      </c>
      <c r="D1165" t="str">
        <f>Formatted!N1165</f>
        <v>Reviewed 6 November 2006</v>
      </c>
      <c r="E1165" t="str">
        <f>Formatted!D1165</f>
        <v>5 of 5 stars</v>
      </c>
      <c r="F1165" t="str">
        <f>Formatted!E1165</f>
        <v xml:space="preserve">5 </v>
      </c>
      <c r="G1165" t="str">
        <f t="shared" si="18"/>
        <v>6063901-T</v>
      </c>
      <c r="H1165" t="str">
        <f>other_hotels_test!K1165</f>
        <v>Stayed at The Fullerton whilst in Singapore in a multi-centre trip. The service was impeccable from the initial meeting directly from the plane on arrival to our equally attentive send off. We were greeted everywhere by name and had personal check-in in the room . Made us feel valued and very comfortable. There was no pomposity just friendly attentive service. Our quay view room was perfect and the small balcony allowed us to enjoy the view. The pool is beautiful although the sun deck is quite limited and might get crowded on sunny days. We managed to get breakfast included in our rate which was very beneficial as it's pretty expensive but excellent. We didn't have dinner in the hotel but did have cocktails in the bar - busy and lively in early evening. I do recommend the hawker's markets for eating Glutton's Market is just across the bridge near the theatres. The food is good lots of choice and very cheap. Good place to people watch and get closer to the real Singapore. Boat Quay is good for casual eating whilst Clarke Quay is a bit more pricy and bit more "hip". Only downside was that we were there during the "haze" which is caused by the fires in Sumatra so we didn't see the sun.</v>
      </c>
    </row>
    <row r="1166" spans="1:8">
      <c r="A1166">
        <f>other_hotels_test!A1166</f>
        <v>1165</v>
      </c>
      <c r="B1166" t="str">
        <f>MID(other_hotels_test!F1166,FIND("-r",other_hotels_test!F1166,1)+2,9)</f>
        <v>6063901-T</v>
      </c>
      <c r="C1166" t="str">
        <f>other_hotels_test!J1166</f>
        <v>“totally professional”</v>
      </c>
      <c r="D1166" t="str">
        <f>Formatted!N1166</f>
        <v>Reviewed 14 September 2006</v>
      </c>
      <c r="E1166" t="str">
        <f>Formatted!D1166</f>
        <v>5 of 5 stars</v>
      </c>
      <c r="F1166" t="str">
        <f>Formatted!E1166</f>
        <v xml:space="preserve">5 </v>
      </c>
      <c r="G1166" t="str">
        <f t="shared" si="18"/>
        <v>6063901-T</v>
      </c>
      <c r="H1166" t="str">
        <f>other_hotels_test!K1166</f>
        <v>I stayed here on a business trip for 5 nights. I cannot fault it. A great location for business and leisure traveller alike. An amazing atrium /reception area good rooms and a great pool and gym area. The staff were helpful as one would expect. I can recommend particulary the Indo-Chine restaurant on the opposite side of the river and the jogging path from the hotel toward the airport along the shore to work off the stress of the day. All in all worth the money.</v>
      </c>
    </row>
    <row r="1167" spans="1:8">
      <c r="A1167">
        <f>other_hotels_test!A1167</f>
        <v>1166</v>
      </c>
      <c r="B1167" t="str">
        <f>MID(other_hotels_test!F1167,FIND("-r",other_hotels_test!F1167,1)+2,9)</f>
        <v>6063901-T</v>
      </c>
      <c r="C1167" t="str">
        <f>other_hotels_test!J1167</f>
        <v>“What an outside pool and a view on the river !”</v>
      </c>
      <c r="D1167" t="str">
        <f>Formatted!N1167</f>
        <v>Reviewed 28 August 2006</v>
      </c>
      <c r="E1167" t="str">
        <f>Formatted!D1167</f>
        <v>5 of 5 stars</v>
      </c>
      <c r="F1167" t="str">
        <f>Formatted!E1167</f>
        <v xml:space="preserve">5 </v>
      </c>
      <c r="G1167" t="str">
        <f t="shared" si="18"/>
        <v>6063901-T</v>
      </c>
      <c r="H1167" t="str">
        <f>other_hotels_test!K1167</f>
        <v>I advise you to obtain a room on the river and to use the swimming pool outside. This is so wonderful. The service is nice. Rooms are excellent.</v>
      </c>
    </row>
    <row r="1168" spans="1:8">
      <c r="A1168">
        <f>other_hotels_test!A1168</f>
        <v>1167</v>
      </c>
      <c r="B1168" t="str">
        <f>MID(other_hotels_test!F1168,FIND("-r",other_hotels_test!F1168,1)+2,9)</f>
        <v>6063901-T</v>
      </c>
      <c r="C1168" t="str">
        <f>other_hotels_test!J1168</f>
        <v>“Great Hotel !”</v>
      </c>
      <c r="D1168" t="str">
        <f>Formatted!N1168</f>
        <v>Reviewed 23 August 2006</v>
      </c>
      <c r="E1168" t="str">
        <f>Formatted!D1168</f>
        <v>5 of 5 stars</v>
      </c>
      <c r="F1168" t="str">
        <f>Formatted!E1168</f>
        <v xml:space="preserve">5 </v>
      </c>
      <c r="G1168" t="str">
        <f t="shared" si="18"/>
        <v>6063901-T</v>
      </c>
      <c r="H1168" t="str">
        <f>other_hotels_test!K1168</f>
        <v>My wife and I stayed her as part of our Honeymoon tour of the Far East. We had a fantastic three days; the hotel itself if very opulent and sophisticated the service is excellent and we were really looked after. Our original room was quite small as was a corner room with a reduced floor plan but after asking we were upgraded to a Heritage room overlooking the pool which was wonderful. Singapore was a great city to spend a few days and lots to do hotel is well positioned to tour the city and sits in a very grand position overlooking the river and out to sea. Would definitely stay there again .</v>
      </c>
    </row>
    <row r="1169" spans="1:8">
      <c r="A1169">
        <f>other_hotels_test!A1169</f>
        <v>1168</v>
      </c>
      <c r="B1169" t="str">
        <f>MID(other_hotels_test!F1169,FIND("-r",other_hotels_test!F1169,1)+2,9)</f>
        <v>6063901-T</v>
      </c>
      <c r="C1169" t="str">
        <f>other_hotels_test!J1169</f>
        <v>“First Class Hotel”</v>
      </c>
      <c r="D1169" t="str">
        <f>Formatted!N1169</f>
        <v>Reviewed 20 August 2006</v>
      </c>
      <c r="E1169" t="str">
        <f>Formatted!D1169</f>
        <v>5 of 5 stars</v>
      </c>
      <c r="F1169" t="str">
        <f>Formatted!E1169</f>
        <v xml:space="preserve">5 </v>
      </c>
      <c r="G1169" t="str">
        <f t="shared" si="18"/>
        <v>6063901-T</v>
      </c>
      <c r="H1169" t="str">
        <f>other_hotels_test!K1169</f>
        <v>This is an excellent base both for business and for leisure. Walking distance to Boat and Clarke Quays and right on the Singapore river to one side whilst overlooking the sea on the other. Definitely ask for a room with an external view and well worth having breakfast at the hotel. Nice pool but spa treatments were disappointing and expensive for what they were. Nevertheless would highly recommend this great hotel!</v>
      </c>
    </row>
    <row r="1170" spans="1:8">
      <c r="A1170">
        <f>other_hotels_test!A1170</f>
        <v>1169</v>
      </c>
      <c r="B1170" t="str">
        <f>MID(other_hotels_test!F1170,FIND("-r",other_hotels_test!F1170,1)+2,9)</f>
        <v>73853478-</v>
      </c>
      <c r="C1170" t="str">
        <f>other_hotels_test!J1170</f>
        <v>“Great hotel but poor quality of service”</v>
      </c>
      <c r="D1170" t="str">
        <f>Formatted!N1170</f>
        <v>Reviewed 5 August 2010</v>
      </c>
      <c r="E1170" t="str">
        <f>Formatted!D1170</f>
        <v>3 of 5 stars</v>
      </c>
      <c r="F1170" t="str">
        <f>Formatted!E1170</f>
        <v xml:space="preserve">3 </v>
      </c>
      <c r="G1170" t="str">
        <f t="shared" si="18"/>
        <v>73853478-</v>
      </c>
      <c r="H1170" t="str">
        <f>other_hotels_test!K1170</f>
        <v>Great hotel great location but poor service experience across the board eg check in breakfast ... Definitely not a 5 star service hotel It is a shame as it is a great hotel with a real history</v>
      </c>
    </row>
    <row r="1171" spans="1:8">
      <c r="A1171">
        <f>other_hotels_test!A1171</f>
        <v>1170</v>
      </c>
      <c r="B1171" t="str">
        <f>MID(other_hotels_test!F1171,FIND("-r",other_hotels_test!F1171,1)+2,9)</f>
        <v>73853478-</v>
      </c>
      <c r="C1171" t="str">
        <f>other_hotels_test!J1171</f>
        <v>“Comfortable hotel in easy reach of the CBD”</v>
      </c>
      <c r="D1171" t="str">
        <f>Formatted!N1171</f>
        <v>Reviewed 2 August 2010</v>
      </c>
      <c r="E1171" t="str">
        <f>Formatted!D1171</f>
        <v>5 of 5 stars</v>
      </c>
      <c r="F1171" t="str">
        <f>Formatted!E1171</f>
        <v xml:space="preserve">5 </v>
      </c>
      <c r="G1171" t="str">
        <f t="shared" si="18"/>
        <v>73853478-</v>
      </c>
      <c r="H1171" t="str">
        <f>other_hotels_test!K1171</f>
        <v>The old PO building refurbished to a high standard and providing good access to the CBD.</v>
      </c>
    </row>
    <row r="1172" spans="1:8">
      <c r="A1172">
        <f>other_hotels_test!A1172</f>
        <v>1171</v>
      </c>
      <c r="B1172" t="str">
        <f>MID(other_hotels_test!F1172,FIND("-r",other_hotels_test!F1172,1)+2,9)</f>
        <v>73853478-</v>
      </c>
      <c r="C1172" t="str">
        <f>other_hotels_test!J1172</f>
        <v>“A hotel with a history”</v>
      </c>
      <c r="D1172" t="str">
        <f>Formatted!N1172</f>
        <v>Reviewed 31 July 2010</v>
      </c>
      <c r="E1172" t="str">
        <f>Formatted!D1172</f>
        <v>4 of 5 stars</v>
      </c>
      <c r="F1172" t="str">
        <f>Formatted!E1172</f>
        <v xml:space="preserve">4 </v>
      </c>
      <c r="G1172" t="str">
        <f t="shared" si="18"/>
        <v>73853478-</v>
      </c>
      <c r="H1172" t="str">
        <f>other_hotels_test!K1172</f>
        <v>We chose this hotel for the last night of our honeymoon for 2 reasons - it was formerly a post office and my partner has an interest in postal history and secondly because I used to work next door.. The hotel is very well located but would advise chosing an outward facing room. We got upgraded to a very large room with good views. Lots of history in this hotel - very elegant. Pool is adequate but not many sunloungers and they were busy. Superb view of the Singapore River from the pool though. An expensive and luxiorious treat for one night but there are probably better options if you will be in Singapore for a few days.</v>
      </c>
    </row>
    <row r="1173" spans="1:8">
      <c r="A1173">
        <f>other_hotels_test!A1173</f>
        <v>1172</v>
      </c>
      <c r="B1173" t="str">
        <f>MID(other_hotels_test!F1173,FIND("-r",other_hotels_test!F1173,1)+2,9)</f>
        <v>73853478-</v>
      </c>
      <c r="C1173" t="str">
        <f>other_hotels_test!J1173</f>
        <v>“I can't wait to go back it was an amazing experience.”</v>
      </c>
      <c r="D1173" t="str">
        <f>Formatted!N1173</f>
        <v>Reviewed 29 July 2010</v>
      </c>
      <c r="E1173" t="str">
        <f>Formatted!D1173</f>
        <v>5 of 5 stars</v>
      </c>
      <c r="F1173" t="str">
        <f>Formatted!E1173</f>
        <v xml:space="preserve">5 </v>
      </c>
      <c r="G1173" t="str">
        <f t="shared" si="18"/>
        <v>73853478-</v>
      </c>
      <c r="H1173" t="str">
        <f>other_hotels_test!K1173</f>
        <v>We stayed a couple of days with my husband and our two children. The building the old post office has a lot of character. We were upgraded to two communicating suites on the top floor with fantastic views of Marina Bay. Truly amazing. The staff was helpful without being intrusive. We were given fruits chocolates and were very well treated at all times. The only minor inconvenience was that the hotel charged us for the use of wi-fi which we were not told upfront. It wasn't a lot but I didn't know. The Indian buffet was great but the desserts were a bit disappointing -the layered pink thing in a glass looked better than it tasted.. All in all I will definitively go back! T</v>
      </c>
    </row>
    <row r="1174" spans="1:8">
      <c r="A1174">
        <f>other_hotels_test!A1174</f>
        <v>1173</v>
      </c>
      <c r="B1174" t="str">
        <f>MID(other_hotels_test!F1174,FIND("-r",other_hotels_test!F1174,1)+2,9)</f>
        <v>73853478-</v>
      </c>
      <c r="C1174" t="str">
        <f>other_hotels_test!J1174</f>
        <v>“Still one of the best hotels in Singapore”</v>
      </c>
      <c r="D1174" t="str">
        <f>Formatted!N1174</f>
        <v>Reviewed 25 July 2010</v>
      </c>
      <c r="E1174" t="str">
        <f>Formatted!D1174</f>
        <v>5 of 5 stars</v>
      </c>
      <c r="F1174" t="str">
        <f>Formatted!E1174</f>
        <v xml:space="preserve">5 </v>
      </c>
      <c r="G1174" t="str">
        <f t="shared" si="18"/>
        <v>73853478-</v>
      </c>
      <c r="H1174" t="str">
        <f>other_hotels_test!K1174</f>
        <v>I have stayed at the Fullerton Hotel just about every year since in first opened back in 200/01 and I still look forward to going back every time. I am a regular international business traveller and so am experienced at staying at good hotels around the world. I still find all aspects of the Fullerton superb - great ambience/decor quality finish friendly/helpful staff good food great bar - The Post Bar in particular and from a business perspective you couldn't find a better location right in the middle of the CBD. Before I stayed again this time I was a little worried about some of the other comments posted by recent guests however I found the standards to be as high as ever. The ONLY down side was the Pound Sterling/Singapore Dollar exchange rate. Back in 2001 it was 3 $ SIN to the Pound this time it was 1.99 to the Pound! For a 5 Star however I think it is still good value</v>
      </c>
    </row>
    <row r="1175" spans="1:8">
      <c r="A1175">
        <f>other_hotels_test!A1175</f>
        <v>1174</v>
      </c>
      <c r="B1175" t="str">
        <f>MID(other_hotels_test!F1175,FIND("-r",other_hotels_test!F1175,1)+2,9)</f>
        <v>16299776-</v>
      </c>
      <c r="C1175" t="str">
        <f>other_hotels_test!J1175</f>
        <v>“Ordinary.”</v>
      </c>
      <c r="D1175" t="str">
        <f>Formatted!N1175</f>
        <v>Reviewed 22 May 2008</v>
      </c>
      <c r="E1175" t="str">
        <f>Formatted!D1175</f>
        <v>1 of 5 stars</v>
      </c>
      <c r="F1175" t="str">
        <f>Formatted!E1175</f>
        <v xml:space="preserve">1 </v>
      </c>
      <c r="G1175" t="str">
        <f t="shared" si="18"/>
        <v>16299776-</v>
      </c>
      <c r="H1175" t="str">
        <f>other_hotels_test!K1175</f>
        <v>This was my first stay. The hotel has a fine location and the building is one of but a few in Singapore that has some character. However everything else about the hotel - rooms reception areas service food - is 3 rather than 5 stars. On the rooms they were in poor state of repair - some of electric cables by the desk were taped together and the furniture very worn. On service it was interesting the hotel randomly upgraded just one of us (my collegue and I travelled on the same booking company) my wife could not get through to the hotel despite ringing several times and when she got through was put on hold and disconnected (when queried about this the hotel explained that one of their operators was on leave) the front desk staff were just not great. On food the club floor breakfast was limited (2 choices of cereal?) and the main restaurant was again just not great. One final gripe - the vast and impressive lobby areas had many tables and sofas but most were tagged as "reserved" (for who?) and most tables had dirty cutlery cups etc. It was pretty obvious that the people who had the coffee/food had long left the tables - simply unsightly and poor hygiene. All in all at these rates surely it makes more sense to stay somewhere consistently reliable like the Shangri La or the Mandarin Oriental.</v>
      </c>
    </row>
    <row r="1176" spans="1:8">
      <c r="A1176">
        <f>other_hotels_test!A1176</f>
        <v>1175</v>
      </c>
      <c r="B1176" t="str">
        <f>MID(other_hotels_test!F1176,FIND("-r",other_hotels_test!F1176,1)+2,9)</f>
        <v>16299776-</v>
      </c>
      <c r="C1176" t="str">
        <f>other_hotels_test!J1176</f>
        <v>“Unsurpassable service”</v>
      </c>
      <c r="D1176" t="str">
        <f>Formatted!N1176</f>
        <v>Reviewed 20 May 2008</v>
      </c>
      <c r="E1176" t="str">
        <f>Formatted!D1176</f>
        <v>5 of 5 stars</v>
      </c>
      <c r="F1176" t="str">
        <f>Formatted!E1176</f>
        <v xml:space="preserve">5 </v>
      </c>
      <c r="G1176" t="str">
        <f t="shared" si="18"/>
        <v>16299776-</v>
      </c>
      <c r="H1176" t="str">
        <f>other_hotels_test!K1176</f>
        <v>Having been slightly put off the hotel with some mediocre views it was with a little trepidation that I booked the hotel having always wanted to stay there due to the amazing setting on the Singapore River. From start to finish we were thoroughly impressed. The service was just unbelievable. We were shown round our room by the front of office manager (a quay view room which was very spacious) and couldn't have had more done for us. Our deal included free bathrobes a lunch in the Town restaurant (where the buffet was the largest I've ever seen - including a fresh seafood section sushi Western food etc) wine and the hotel even provided us with a complimentary bottle of champagne. The room was a good size with electric curtains lights huge walk in shower and with a balcony overlooking the river. The pool was beautiful - with a seated section along one side combining the pool and jacuzzi! I can't rate this hotel highly enough and would definitely go back again in future.</v>
      </c>
    </row>
    <row r="1177" spans="1:8">
      <c r="A1177">
        <f>other_hotels_test!A1177</f>
        <v>1176</v>
      </c>
      <c r="B1177" t="str">
        <f>MID(other_hotels_test!F1177,FIND("-r",other_hotels_test!F1177,1)+2,9)</f>
        <v>16299776-</v>
      </c>
      <c r="C1177" t="str">
        <f>other_hotels_test!J1177</f>
        <v>“Only just worth the money”</v>
      </c>
      <c r="D1177" t="str">
        <f>Formatted!N1177</f>
        <v>Reviewed 13 May 2008</v>
      </c>
      <c r="E1177" t="str">
        <f>Formatted!D1177</f>
        <v>4 of 5 stars</v>
      </c>
      <c r="F1177" t="str">
        <f>Formatted!E1177</f>
        <v xml:space="preserve">4 </v>
      </c>
      <c r="G1177" t="str">
        <f t="shared" si="18"/>
        <v>16299776-</v>
      </c>
      <c r="H1177" t="str">
        <f>other_hotels_test!K1177</f>
        <v>stayed here for a weekend in March - hotel is a beautiful old buliding - make sure you ask for a room with an outside view as otherwsie you are looking into the lobby/courtyard - check in was poor - made me wait until official time and then room still wasn't ready - but in fairness they apologised and upgraded me to a duplex suite - room was enourmous - big terrace as well (though overlooking the road so a little noisy) - was very clean - no problems with service after check in debacle; very friendly and professional - pool is fantastic but does get busy so get there early - only had one meal there in the lobby bar which was good - location is arguably a little out of things though you can walk to boat quay (not great) and clarke quay (much better) - so overall probably just about right for the service/location -would stay there again</v>
      </c>
    </row>
    <row r="1178" spans="1:8">
      <c r="A1178">
        <f>other_hotels_test!A1178</f>
        <v>1177</v>
      </c>
      <c r="B1178" t="str">
        <f>MID(other_hotels_test!F1178,FIND("-r",other_hotels_test!F1178,1)+2,9)</f>
        <v>16299776-</v>
      </c>
      <c r="C1178" t="str">
        <f>other_hotels_test!J1178</f>
        <v>“Good But At This Price I Need to Mention It's Faults - Esp. Taxis”</v>
      </c>
      <c r="D1178" t="str">
        <f>Formatted!N1178</f>
        <v>Reviewed 12 May 2008</v>
      </c>
      <c r="E1178" t="str">
        <f>Formatted!D1178</f>
        <v>4 of 5 stars</v>
      </c>
      <c r="F1178" t="str">
        <f>Formatted!E1178</f>
        <v xml:space="preserve">4 </v>
      </c>
      <c r="G1178" t="str">
        <f t="shared" si="18"/>
        <v>16299776-</v>
      </c>
      <c r="H1178" t="str">
        <f>other_hotels_test!K1178</f>
        <v>We stayed at the hotel this weekend on a 1/2 price Suite offer. The accommodation was spacious as was over 2 floors with a nice verandah outside between the large pillars. There are many positives to the hotel that should be as the room rates are high but the experience is not quite as good as it could be. Positives negatives and summary below: + Nice location no big deal getting to places if you can travel by cab and if you can get one Generous offer - 1/2 price off suites at weekends New and modern - decent LCD TVs room remote controls nice amenities espresso machine etc. Suite nice and spacious decent sized verandah Speedy check in and check out _ Club lounge closes by 8pm also generally only 1 staff on duty so response time too slow Getting taxis from the hotel was a complete shambles. The bell captain was enforcing a system whereby taxis would pull up and decline to take passengers unless they were going to be large (mainly to the airport) fares. We spent 10 minutes in the heat waiting then had to threaten to complain and were then offered to pay an additional fee to the driver to convince him to take a local fare Breakfast not especially nice - buffet style and much better quality at Valley Wing at Shangri La where things cooked to order Would have made more sense to have additional room controls for the curtains do not disturb sign etc. downstairs in the suite as well as upstairs No TV in the bathroom (pendantic admittedly but the Valley Wing had this) Summary: Very nice stay with a few minor quibbles and one major concern regarding taking taxis. We would stay there again to take advantage of such a nice room.</v>
      </c>
    </row>
    <row r="1179" spans="1:8">
      <c r="A1179">
        <f>other_hotels_test!A1179</f>
        <v>1178</v>
      </c>
      <c r="B1179" t="str">
        <f>MID(other_hotels_test!F1179,FIND("-r",other_hotels_test!F1179,1)+2,9)</f>
        <v>16299776-</v>
      </c>
      <c r="C1179" t="str">
        <f>other_hotels_test!J1179</f>
        <v>“Great location inside just standard”</v>
      </c>
      <c r="D1179" t="str">
        <f>Formatted!N1179</f>
        <v>Reviewed 9 May 2008</v>
      </c>
      <c r="E1179" t="str">
        <f>Formatted!D1179</f>
        <v>3 of 5 stars</v>
      </c>
      <c r="F1179" t="str">
        <f>Formatted!E1179</f>
        <v xml:space="preserve">3 </v>
      </c>
      <c r="G1179" t="str">
        <f t="shared" si="18"/>
        <v>16299776-</v>
      </c>
      <c r="H1179" t="str">
        <f>other_hotels_test!K1179</f>
        <v>I have mixed feelings about the Fullerton. The big plus are the location in the heart of Singapore with the financial district and the bars and restaurants around SIngapore River on your doorstep. On the outside the building is just stunning. Inside however I just found a standard business traveller hotel that tries to be more than it actually is. I prefer staff and service to be in the background almost invisible but there straight away when you need it. At the Fullerton I got almost angry from being constantly confronted and asked if there's anything they can do / I need. During the 2 days I heard my name at least 40 times. This is too "in your face". The rooms and quality of food are nice but not more than good average in this category. For that the hotel is a bit too pricey.</v>
      </c>
    </row>
    <row r="1180" spans="1:8">
      <c r="A1180">
        <f>other_hotels_test!A1180</f>
        <v>1179</v>
      </c>
      <c r="B1180" t="str">
        <f>MID(other_hotels_test!F1180,FIND("-r",other_hotels_test!F1180,1)+2,9)</f>
        <v>48385656-</v>
      </c>
      <c r="C1180" t="str">
        <f>other_hotels_test!J1180</f>
        <v>“over hyped - no sunlight for 6 days - I was destroyed !!!”</v>
      </c>
      <c r="D1180" t="str">
        <f>Formatted!N1180</f>
        <v>Reviewed 3 November 2009</v>
      </c>
      <c r="E1180" t="str">
        <f>Formatted!D1180</f>
        <v>2 of 5 stars</v>
      </c>
      <c r="F1180" t="str">
        <f>Formatted!E1180</f>
        <v xml:space="preserve">2 </v>
      </c>
      <c r="G1180" t="str">
        <f t="shared" si="18"/>
        <v>48385656-</v>
      </c>
      <c r="H1180" t="str">
        <f>other_hotels_test!K1180</f>
        <v>I stayed @ The Fullerton in Singapore for 5 nights. I was there with my wife &amp; 9 year old son. Was in room 1616 - 6th floor. I had no window in my room &amp; the only source of light in the room was a fixed glass that looked into other rooms - 10 feet away. I did not see the sun for the 6 days that I was there. The Bed was too high &amp; getting on it &amp; off it was a 'task' The Shower cubical was like a HK 3 Star Hotel - rather small. The Breakfast was the same for 5 days in a row - no change. Check in process was rather slow - had to wait in line [like a Bank teller] to get my turn - 45 minues. Was over charged for phone calls that I did not make - I always use 2 mobile phones when I travel - 1 to roam &amp; another for the local number. This Hotel looks 9/10 from the outside. My room &amp; experiance was a 2/10 &amp; 3/10 respectively. I will surely not stay here again.</v>
      </c>
    </row>
    <row r="1181" spans="1:8">
      <c r="A1181">
        <f>other_hotels_test!A1181</f>
        <v>1180</v>
      </c>
      <c r="B1181" t="str">
        <f>MID(other_hotels_test!F1181,FIND("-r",other_hotels_test!F1181,1)+2,9)</f>
        <v>48385656-</v>
      </c>
      <c r="C1181" t="str">
        <f>other_hotels_test!J1181</f>
        <v>“You're just a number when you leave the room”</v>
      </c>
      <c r="D1181" t="str">
        <f>Formatted!N1181</f>
        <v>Reviewed 3 November 2009</v>
      </c>
      <c r="E1181" t="str">
        <f>Formatted!D1181</f>
        <v>2 of 5 stars</v>
      </c>
      <c r="F1181" t="str">
        <f>Formatted!E1181</f>
        <v xml:space="preserve">2 </v>
      </c>
      <c r="G1181" t="str">
        <f t="shared" si="18"/>
        <v>48385656-</v>
      </c>
      <c r="H1181" t="str">
        <f>other_hotels_test!K1181</f>
        <v>We had three nights here at the end of our two week vacation in Singapore &amp; I am glad it wasn't more. Things didn't get off to a good start when shown to our room. We paid extra for a quay view room - see the photo to what we actually got. We looked over a busy noisy junction a four lane road &amp; some buildings - what a rip off! The room initially looked clean tidy &amp; plush. On closer inspection highlighted the cracks surrounding the finish plus the basin tap in the bathroom dripped constantly. Breakfast was a joke with poor service &amp; badly trained staff. The room was too small for the size of hotel &amp; coupled with furniture that was too large made it an unpleasant experience. Got there late &amp; you sat down to an uncleared table &amp; when it was you were just given a knife fork spoon &amp; napkin. I do find it also distasteful that in a city hotel of this calibre people coming to breakfast in vests shorts &amp; other pool attire enough to put you off your meal! There were often long queues at the egg station so I never bothered. On our last morning we reserved a table as we had a plane to catch &amp; were given a bill despite breakfast being included in our deal. We did raise this matter on check out &amp; told this was okay but I am expecting a charge on our card some months down the line! If you are staying at the weekend be warned many of the grab &amp; go eating places around the hotel are not open as it is in the business district. You have to be prepared to go further afield if you don't want to pay the hotel prices. The excellent Foodcourt in Raffles City Mall or La Pau Sat is not too far away for a cheap meal. At our time of check out we rang down for the bags to be collected I hung on the phone for over a minute without it being picked up. We did our own carrying of the bags downstairs &amp; were not the only ones saw a family having to do the same. This is supposedly a five star hotel definitely five star prices but with three star service. We won't stay here again or recommend to others.</v>
      </c>
    </row>
    <row r="1182" spans="1:8">
      <c r="A1182">
        <f>other_hotels_test!A1182</f>
        <v>1181</v>
      </c>
      <c r="B1182" t="str">
        <f>MID(other_hotels_test!F1182,FIND("-r",other_hotels_test!F1182,1)+2,9)</f>
        <v>48385656-</v>
      </c>
      <c r="C1182" t="str">
        <f>other_hotels_test!J1182</f>
        <v>“Top class hotel top class service”</v>
      </c>
      <c r="D1182" t="str">
        <f>Formatted!N1182</f>
        <v>Reviewed 24 October 2009</v>
      </c>
      <c r="E1182" t="str">
        <f>Formatted!D1182</f>
        <v>5 of 5 stars</v>
      </c>
      <c r="F1182" t="str">
        <f>Formatted!E1182</f>
        <v xml:space="preserve">5 </v>
      </c>
      <c r="G1182" t="str">
        <f t="shared" si="18"/>
        <v>48385656-</v>
      </c>
      <c r="H1182" t="str">
        <f>other_hotels_test!K1182</f>
        <v>I stayed at the Fullerton hotel for 7 nights with my adult son. If you are thinking about a trip to Singapore this is one of the top hotels for comfort style and service. the building is a beautifully restored post office. The staff were also second to none. They even gave my son a birthday cake yes it was his birthday. I have stayed in several hotels in Singapore and I must say I could not complain about any of them however the Fullerton has that little something special. It is large enough to give you all the facilities you would expect but not so large as to loose the personal touch. It has a great central location next to boat quay and the famous Harrys bar. It is also very close to one of the MRT (underground train) stations great and cheap way to get around. If I had to pick on one thing the swimming pool although adequate for a swim is fairly small with limited loungers. Not the place to keep the kids amused. Check out their web site this will illustrate my thoughts. Other than that I would give The Fullerton a big 10 out of 10.</v>
      </c>
    </row>
    <row r="1183" spans="1:8">
      <c r="A1183">
        <f>other_hotels_test!A1183</f>
        <v>1182</v>
      </c>
      <c r="B1183" t="str">
        <f>MID(other_hotels_test!F1183,FIND("-r",other_hotels_test!F1183,1)+2,9)</f>
        <v>48385656-</v>
      </c>
      <c r="C1183" t="str">
        <f>other_hotels_test!J1183</f>
        <v>“A leading hotel of Asia”</v>
      </c>
      <c r="D1183" t="str">
        <f>Formatted!N1183</f>
        <v>Reviewed 23 October 2009</v>
      </c>
      <c r="E1183" t="str">
        <f>Formatted!D1183</f>
        <v>5 of 5 stars</v>
      </c>
      <c r="F1183" t="str">
        <f>Formatted!E1183</f>
        <v xml:space="preserve">5 </v>
      </c>
      <c r="G1183" t="str">
        <f t="shared" si="18"/>
        <v>48385656-</v>
      </c>
      <c r="H1183" t="str">
        <f>other_hotels_test!K1183</f>
        <v>When looking to book the Fullerton Hotel for my wife and I to stay for a few nights I was wary of the extortionate room rates they can charge being THE iconic hotel of Singapore. I was pleasantly surprised to catch a great rate online and immediately booked having heard nothing but rave reviews from friends. I wasn't disappointed. The entrance foyer to the hotel is grand and stylish yet understated. The reception we received from staff was warm and friendly and when we checked into our 'river-view' room the decor and fittings were incredible! Not to mention the wonderful balcony with a view over the old government house and a huge bathroom with everything you could ever want - my wife was ecstatic. Nothing was ever too much to ask of staff and the breakfast's we had were hands down the best hotel breakfast I have ever experienced. A massive array of choices and cuisines and the produce was all so fresh. We loved it! This is without a doubt one of the leading hotels of Asia.</v>
      </c>
    </row>
    <row r="1184" spans="1:8">
      <c r="A1184">
        <f>other_hotels_test!A1184</f>
        <v>1183</v>
      </c>
      <c r="B1184" t="str">
        <f>MID(other_hotels_test!F1184,FIND("-r",other_hotels_test!F1184,1)+2,9)</f>
        <v>48385656-</v>
      </c>
      <c r="C1184" t="str">
        <f>other_hotels_test!J1184</f>
        <v>“A great renovation of a key Central Landmark”</v>
      </c>
      <c r="D1184" t="str">
        <f>Formatted!N1184</f>
        <v>Reviewed 11 October 2009</v>
      </c>
      <c r="E1184" t="str">
        <f>Formatted!D1184</f>
        <v>4 of 5 stars</v>
      </c>
      <c r="F1184" t="str">
        <f>Formatted!E1184</f>
        <v xml:space="preserve">4 </v>
      </c>
      <c r="G1184" t="str">
        <f t="shared" si="18"/>
        <v>48385656-</v>
      </c>
      <c r="H1184" t="str">
        <f>other_hotels_test!K1184</f>
        <v>The Hotel is the former main post office building and has a huge atrium with rooms running on the outside of the site. The location is fantastic with subway entrance 50 yards away (important in Singapore where taxis can be a nightmare) and all the key businesses down the street. Staff very helpful but as with nearly all five star Asian hotels they try to compensate real "know how" with sheer numbers. Check out can be a problem as again infuriatingly and in common with similar standard hotels in Asia you have to have your credit card imprint taken again. Well worth staying and you will not in better in Singapore.</v>
      </c>
    </row>
    <row r="1185" spans="1:8">
      <c r="A1185">
        <f>other_hotels_test!A1185</f>
        <v>1184</v>
      </c>
      <c r="B1185" t="str">
        <f>MID(other_hotels_test!F1185,FIND("-r",other_hotels_test!F1185,1)+2,9)</f>
        <v>5406791-T</v>
      </c>
      <c r="C1185" t="str">
        <f>other_hotels_test!J1185</f>
        <v>“Great Place!”</v>
      </c>
      <c r="D1185" t="str">
        <f>Formatted!N1185</f>
        <v>Reviewed 28 June 2006</v>
      </c>
      <c r="E1185" t="str">
        <f>Formatted!D1185</f>
        <v>5 of 5 stars</v>
      </c>
      <c r="F1185" t="str">
        <f>Formatted!E1185</f>
        <v xml:space="preserve">5 </v>
      </c>
      <c r="G1185" t="str">
        <f t="shared" si="18"/>
        <v>5406791-T</v>
      </c>
      <c r="H1185" t="str">
        <f>other_hotels_test!K1185</f>
        <v>Excellent views and great facilites. They also have a great restaurant. Bathrooms are huge and the bed is exceedingly comfortable. Great Service from the staff too. Higly recomended. The only draw back is that its a bit far from most places as it is close to the central business district in Singapore. Overall a Great Hotel.</v>
      </c>
    </row>
    <row r="1186" spans="1:8">
      <c r="A1186">
        <f>other_hotels_test!A1186</f>
        <v>1185</v>
      </c>
      <c r="B1186" t="str">
        <f>MID(other_hotels_test!F1186,FIND("-r",other_hotels_test!F1186,1)+2,9)</f>
        <v>5406791-T</v>
      </c>
      <c r="C1186" t="str">
        <f>other_hotels_test!J1186</f>
        <v>“Solid but not superlative for business travelers”</v>
      </c>
      <c r="D1186" t="str">
        <f>Formatted!N1186</f>
        <v>Reviewed 23 June 2006</v>
      </c>
      <c r="E1186" t="str">
        <f>Formatted!D1186</f>
        <v>3 of 5 stars</v>
      </c>
      <c r="F1186" t="str">
        <f>Formatted!E1186</f>
        <v xml:space="preserve">3 </v>
      </c>
      <c r="G1186" t="str">
        <f t="shared" si="18"/>
        <v>5406791-T</v>
      </c>
      <c r="H1186" t="str">
        <f>other_hotels_test!K1186</f>
        <v>I have spent two months out of this year at the Fullerton. I have marvelled at the architecture savored the food and on every stay I have lamented the mis-cues. If you are visiting Singapore from outside of Asia and looking for a centrally located and aesthetically pleasing experience you will probably enjoy the Fullerton. Business travelers may find some nits to pick but on no account will they feel uncomfortable or unloved. In a part of the world where the market for five star hotels is highly competitive I feel that the Fullerton tries hard but not quite hard enough. To be sure the rooms are clean and comfortable. The staff are competent with the odd exception of the wait staff at Town restaurant. Housekeeping in particular does a great job. Transportation is efficiently arranged and the concierges know their art. What doesn't work as nicely are the touches that frequent travelers expect to reduce the hassle of living away from home. Retro-fitting a historic building for modern purposes is challenging and management cut corners here. The room decor was clearly done on the cheap. Trying to find a free plug for both your computer and mobile phone requires a few minutes of hunting on bent knees. Almost every room I have stayed in required the attention of housekeeping to make the electric outlet in the bathroom charge my razor. Want to play a DVD and wind down? Better call housekeeping for a player; unlike many top hotels there isn't one in your room when you arrive. Nor will you find the complimentary broadband that if nothing else saves clicking through four annoying windows every 24 hours in order to re-activate the service. And the service itself is slower than what I enjoy at home despite the elevated daily cost. Perhaps my greatest opprobrium however is saved for the health club's paucity of treadmills. When your hotel is on the Equator it should be a given that a number of your (aspiring) health-concious guests may not want to brave 25+ degrees Celcius with attendant humidity to get in a jog before work. Waiting in line to get exercise should be a thing of the past. If you want to get good value for money in the general vicinity try the Pan-Pacific Hotel. If you want an elevated level of service and comfort then the Ritz Carlton might well be your destination. I spend so much time at the Fullerton because it is a sub-10 minute walk to my office in a city where taxis vanish faster than anything David Copperfield could manage when the rain starts. Because after all it's location location location...</v>
      </c>
    </row>
    <row r="1187" spans="1:8">
      <c r="A1187">
        <f>other_hotels_test!A1187</f>
        <v>1186</v>
      </c>
      <c r="B1187" t="str">
        <f>MID(other_hotels_test!F1187,FIND("-r",other_hotels_test!F1187,1)+2,9)</f>
        <v>5406791-T</v>
      </c>
      <c r="C1187" t="str">
        <f>other_hotels_test!J1187</f>
        <v>“Colonial Charm &amp; Excellent Service”</v>
      </c>
      <c r="D1187" t="str">
        <f>Formatted!N1187</f>
        <v>Reviewed 15 June 2006</v>
      </c>
      <c r="E1187" t="str">
        <f>Formatted!D1187</f>
        <v>5 of 5 stars</v>
      </c>
      <c r="F1187" t="str">
        <f>Formatted!E1187</f>
        <v xml:space="preserve">5 </v>
      </c>
      <c r="G1187" t="str">
        <f t="shared" si="18"/>
        <v>5406791-T</v>
      </c>
      <c r="H1187" t="str">
        <f>other_hotels_test!K1187</f>
        <v>Be prepared for a treat!!! My girl friend and I stayed three nights at the Fullerton and found it a great place. It was reasonably priced (and we managed to get Buffet Breakfast included) at $260 AUD per night - for weekend nights and $380 per night for weekday nights. We stayed in a courtyard room and it was a good size. Well set up for business travellers (altho' I had dumped the lap top for our short break). The rooms have the tallest beds I have ever seen! Magnificent bathroom huge shower separate toilet and double bath. The food was excellent and just a 5 min walk away are many great eateries great historic sites (Raffles Landing). Taxi's were in abundance at the front door. And you can get a water taxi for a few dollars just at the back of the hotel. The staff were always smiling and only too willing to help. The hotel facilities are excellent and its worth spending time and exploring the hotel. Some beautiful Chinese antiques can be seen. Oh the pool is excellent great to destress in. The Fullerton used to be the site of the post office and the upper floors were business offices. $400Million Singapore dollars have been spent on renovations (The outside of the building is 'heritage listed' and cannot be altered - thank goodness) and each room is a different in layout. I cant wait to go back!!!! Hints; The concierge area have visitors maps available and will help with directions. You can get late checkout until 2pm. Normal checkout is 12. Luggage can be left with the concierge in a locked area. The in house laundry facilities are pricy but prompt. If you fly Singapore Airlines keep your boarding card stub and you can get cheap all day bus travel. Be ready to be baffled by the taxi charging system! Be careful when getting a taxi - the mercedes charge limo prices. Go to the Esplanade (a few minutes walk) Oh just go and be pampered!!! Its great!!</v>
      </c>
    </row>
    <row r="1188" spans="1:8">
      <c r="A1188">
        <f>other_hotels_test!A1188</f>
        <v>1187</v>
      </c>
      <c r="B1188" t="str">
        <f>MID(other_hotels_test!F1188,FIND("-r",other_hotels_test!F1188,1)+2,9)</f>
        <v>5406791-T</v>
      </c>
      <c r="C1188" t="str">
        <f>other_hotels_test!J1188</f>
        <v>“Fullerton Hotel- A Fantastic Experience”</v>
      </c>
      <c r="D1188" t="str">
        <f>Formatted!N1188</f>
        <v>Reviewed 3 May 2006</v>
      </c>
      <c r="E1188" t="str">
        <f>Formatted!D1188</f>
        <v>5 of 5 stars</v>
      </c>
      <c r="F1188" t="str">
        <f>Formatted!E1188</f>
        <v xml:space="preserve">5 </v>
      </c>
      <c r="G1188" t="str">
        <f t="shared" si="18"/>
        <v>5406791-T</v>
      </c>
      <c r="H1188" t="str">
        <f>other_hotels_test!K1188</f>
        <v>My wife and I just returned from a business/holiday trip to Singapore where we stayed in the Fullerton for seven nights--overall it was an excellent experience! The facilities and the service are top-notch. The Fullerton was Singapore's general post office and like the city's other government buildings the Fullerton is a classically designed and beautiful building. The hotel is located in the colonial/financial district of Singapore making for a nice mix of modernity and leisure. Its also nice to be away (but not too far away) from the hustle-n-bustle of the main tourist attractions like Orchard Road and other shopping areas. We stayed on the seventh floor for the first six nights of our stay. The room size is average (think Hyatt or Hilton-sized) but the bathroom is definitely on the larger size with both a large shower and soaking tub. Though the room wasn't huge the balcony view of the Singapore river made up for it. (The seventh floor is the only floor with these views.) The pool wasn't huge but was extremely well maintained and a nice escape from the busy street just two floors down. It overlooked the Singapore River and the city's buildings beautifully. The hotel's service was top-notch and extremely responsive. We also ordered room service and dined in the lobby restaurant--both were good but not fantastic compared to the many excellent restaurants we dined in only a stone's throw away from the hotel itself. (We highly recommend Indochine which neighbors the Asian Civilizations Museum.) We'd stay in the Fullerton Hotel again in a heartbeat. The excellent location great facilities and responsive service made for a great experience.</v>
      </c>
    </row>
    <row r="1189" spans="1:8">
      <c r="A1189">
        <f>other_hotels_test!A1189</f>
        <v>1188</v>
      </c>
      <c r="B1189" t="str">
        <f>MID(other_hotels_test!F1189,FIND("-r",other_hotels_test!F1189,1)+2,9)</f>
        <v>5406791-T</v>
      </c>
      <c r="C1189" t="str">
        <f>other_hotels_test!J1189</f>
        <v>“Very Nice Hotel”</v>
      </c>
      <c r="D1189" t="str">
        <f>Formatted!N1189</f>
        <v>Reviewed 22 March 2006</v>
      </c>
      <c r="E1189" t="str">
        <f>Formatted!D1189</f>
        <v>4 of 5 stars</v>
      </c>
      <c r="F1189" t="str">
        <f>Formatted!E1189</f>
        <v xml:space="preserve">4 </v>
      </c>
      <c r="G1189" t="str">
        <f t="shared" si="18"/>
        <v>5406791-T</v>
      </c>
      <c r="H1189" t="str">
        <f>other_hotels_test!K1189</f>
        <v>We have now stayed at 3 hotels in Singapore over the last year. The Four Seasons Raffles and now the Fullerton. We only stayed here for one night we were upgraded to a suite. The suite was over two levels don't stay in this type of room if you are older or find it difficult climbing stairs. The top level had the bedroom and bathroom with the living room on the lower level. I don't think it would be my first choice. The real plus was that it had a huge balcony area. The hotel is very beautiful and we found the staff to be really helpful. The pool is fantastic. We had the Champagne lunch which is an experience not to be missed if you are in Singapore on a Sunday. The location of the hotel is excellent. You can stroll to Clark Quay and for lees than S$5 you can get a taxi to Orchard Road Little India etc. The hotel is really nice but 3rd out of the ones we have stayed at.</v>
      </c>
    </row>
    <row r="1190" spans="1:8">
      <c r="A1190">
        <f>other_hotels_test!A1190</f>
        <v>1189</v>
      </c>
      <c r="B1190" t="str">
        <f>MID(other_hotels_test!F1190,FIND("-r",other_hotels_test!F1190,1)+2,9)</f>
        <v>76403159-</v>
      </c>
      <c r="C1190" t="str">
        <f>other_hotels_test!J1190</f>
        <v>“Booking suite? Make sure river view is confirmed.”</v>
      </c>
      <c r="D1190" t="str">
        <f>Formatted!N1190</f>
        <v>Reviewed 23 August 2010</v>
      </c>
      <c r="E1190" t="str">
        <f>Formatted!D1190</f>
        <v>3 of 5 stars</v>
      </c>
      <c r="F1190" t="str">
        <f>Formatted!E1190</f>
        <v xml:space="preserve">3 </v>
      </c>
      <c r="G1190" t="str">
        <f t="shared" si="18"/>
        <v>76403159-</v>
      </c>
      <c r="H1190" t="str">
        <f>other_hotels_test!K1190</f>
        <v>I believe there are 3 Fullerton Suites and only one with views to high rise offices. We were unfortunate enough to get this room and although very nice it was very overpriced considering the outlook. Balcony area was lovely but once again looking into high rise offices. Lounge area very nice but couldn't open the day blinds for the same reason. I'm sure if you can be guaranteed a river view suite it would be a totally different experience - but make sure it is confirmed before you go!</v>
      </c>
    </row>
    <row r="1191" spans="1:8">
      <c r="A1191">
        <f>other_hotels_test!A1191</f>
        <v>1190</v>
      </c>
      <c r="B1191" t="str">
        <f>MID(other_hotels_test!F1191,FIND("-r",other_hotels_test!F1191,1)+2,9)</f>
        <v>76403159-</v>
      </c>
      <c r="C1191" t="str">
        <f>other_hotels_test!J1191</f>
        <v>“A fantastic stay!”</v>
      </c>
      <c r="D1191" t="str">
        <f>Formatted!N1191</f>
        <v>Reviewed 23 August 2010</v>
      </c>
      <c r="E1191" t="str">
        <f>Formatted!D1191</f>
        <v>5 of 5 stars</v>
      </c>
      <c r="F1191" t="str">
        <f>Formatted!E1191</f>
        <v xml:space="preserve">5 </v>
      </c>
      <c r="G1191" t="str">
        <f t="shared" si="18"/>
        <v>76403159-</v>
      </c>
      <c r="H1191" t="str">
        <f>other_hotels_test!K1191</f>
        <v>We had a brilliant stay at the Fullerton hotel. The building is beautiful the buffet meal fantastic value for money and the staff were very attentive. Would definitely recommend.</v>
      </c>
    </row>
    <row r="1192" spans="1:8">
      <c r="A1192">
        <f>other_hotels_test!A1192</f>
        <v>1191</v>
      </c>
      <c r="B1192" t="str">
        <f>MID(other_hotels_test!F1192,FIND("-r",other_hotels_test!F1192,1)+2,9)</f>
        <v>76403159-</v>
      </c>
      <c r="C1192" t="str">
        <f>other_hotels_test!J1192</f>
        <v>“Old world charm”</v>
      </c>
      <c r="D1192" t="str">
        <f>Formatted!N1192</f>
        <v>Reviewed 22 August 2010</v>
      </c>
      <c r="E1192" t="str">
        <f>Formatted!D1192</f>
        <v>4 of 5 stars</v>
      </c>
      <c r="F1192" t="str">
        <f>Formatted!E1192</f>
        <v xml:space="preserve">4 </v>
      </c>
      <c r="G1192" t="str">
        <f t="shared" si="18"/>
        <v>76403159-</v>
      </c>
      <c r="H1192" t="str">
        <f>other_hotels_test!K1192</f>
        <v>Lovely hotel which looks lovely bg bathroom comfortable bed and wonderful views of the Singapore river. Only a couple of issues the fittings are a little rough and I would expect a better finish in a hotel of this quality and the rooms are a little small for the amount of money charged. However I would recommend the Fullerton to anyone who wants old world charm. Close to the MTR and the access to One Fullerton with great places to eat is an advantage. I have stayed in a number of hotels in Singapore in the past 12 months and this was the best.</v>
      </c>
    </row>
    <row r="1193" spans="1:8">
      <c r="A1193">
        <f>other_hotels_test!A1193</f>
        <v>1192</v>
      </c>
      <c r="B1193" t="str">
        <f>MID(other_hotels_test!F1193,FIND("-r",other_hotels_test!F1193,1)+2,9)</f>
        <v>76403159-</v>
      </c>
      <c r="C1193" t="str">
        <f>other_hotels_test!J1193</f>
        <v>“Best Hotel in Singapore”</v>
      </c>
      <c r="D1193" t="str">
        <f>Formatted!N1193</f>
        <v>Reviewed 19 August 2010</v>
      </c>
      <c r="E1193" t="str">
        <f>Formatted!D1193</f>
        <v>5 of 5 stars</v>
      </c>
      <c r="F1193" t="str">
        <f>Formatted!E1193</f>
        <v xml:space="preserve">5 </v>
      </c>
      <c r="G1193" t="str">
        <f t="shared" si="18"/>
        <v>76403159-</v>
      </c>
      <c r="H1193" t="str">
        <f>other_hotels_test!K1193</f>
        <v>In the last 4 months my wife and I have stayed in several hotels in Singapore (preparing to move back to Singapore) and over the years I have stayed in many of Singapore's finest and I can say without doubt that the Fullerton is the best hotel in Singapore's (that I have stayed in). We got a very rate on the room and though just a basic inner facing room on a lower floor was a good size well apointed great bathroom comfortable bed ideal. The staff were friendly and efficient the hotel has everythinig you could need on site quality establishments too and is very well located. Definetly the best yet and a benchmark which others fall well short of.</v>
      </c>
    </row>
    <row r="1194" spans="1:8">
      <c r="A1194">
        <f>other_hotels_test!A1194</f>
        <v>1193</v>
      </c>
      <c r="B1194" t="str">
        <f>MID(other_hotels_test!F1194,FIND("-r",other_hotels_test!F1194,1)+2,9)</f>
        <v>76403159-</v>
      </c>
      <c r="C1194" t="str">
        <f>other_hotels_test!J1194</f>
        <v>“Great Location”</v>
      </c>
      <c r="D1194" t="str">
        <f>Formatted!N1194</f>
        <v>Reviewed 14 August 2010</v>
      </c>
      <c r="E1194" t="str">
        <f>Formatted!D1194</f>
        <v>3 of 5 stars</v>
      </c>
      <c r="F1194" t="str">
        <f>Formatted!E1194</f>
        <v xml:space="preserve">3 </v>
      </c>
      <c r="G1194" t="str">
        <f t="shared" si="18"/>
        <v>76403159-</v>
      </c>
      <c r="H1194" t="str">
        <f>other_hotels_test!K1194</f>
        <v>Located in the central business district. Buffets are a bit pricey for what is offered. However the building is nice well maintained. Service can be better.</v>
      </c>
    </row>
    <row r="1195" spans="1:8">
      <c r="A1195">
        <f>other_hotels_test!A1195</f>
        <v>1194</v>
      </c>
      <c r="B1195" t="str">
        <f>MID(other_hotels_test!F1195,FIND("-r",other_hotels_test!F1195,1)+2,9)</f>
        <v>87097237-</v>
      </c>
      <c r="C1195" t="str">
        <f>other_hotels_test!J1195</f>
        <v>“Still good but still not worth it”</v>
      </c>
      <c r="D1195" t="str">
        <f>Formatted!N1195</f>
        <v>Reviewed 15 November 2010</v>
      </c>
      <c r="E1195" t="str">
        <f>Formatted!D1195</f>
        <v>3 of 5 stars</v>
      </c>
      <c r="F1195" t="str">
        <f>Formatted!E1195</f>
        <v xml:space="preserve">3 </v>
      </c>
      <c r="G1195" t="str">
        <f t="shared" si="18"/>
        <v>87097237-</v>
      </c>
      <c r="H1195" t="str">
        <f>other_hotels_test!K1195</f>
        <v>Stayed here again for a weekend recently to see if anything had changed mainly on the basis of a great deal through work - it hadn't Check in was ok though they tried to upsell the room to some package that didnt seem worth it - They had already messed up the airport collection (i had booked a limo cab never turned up) - They did apologise but that was the last i heard about it Room was nice with a view over the river towards Boat Quay - however it was clearly a twin with the beds pushed togoether which made sleeping a little uncomforatble (mattress is also like a waterbed pillows useless fyi) - the furniture was quite worn and badly laid out - and the TV too small given its so far from the bed - Bathroom was fine decent size but only one sink which seemed a waste of space - miserable threadbare towels though and not nearly enough of them - poor all and i mean ALL food and drink are crazy money (though to be fair the breakfast is excellent quality) - the pool remains a highlight but its lounge area is very small and you need to be quick to get a sun lounger - again a bite and drink here is crazy money - $20 for 2 glasses of milk from room service a beer is US$15 breakfast is around $US45 as a guide - this is BEFORE 10% service and 7% tax we also had two what i thought to be poor intrusions (though one was self inflicted) - first off we had a early evening snooze disturbed by someone asking us were we having a nice stay? (try not calling the room without a good reason like the hotel is on fire!) - the second was the door buzzing at 7.55 AM on Sunday morning with some laundry - that'll teach me to put the do not disturb light on i guess! - still no one should be ringing the door before 10am unless its breakfast now i understand that if you are staying here that value is not a top priority but still i have stayed in lots of other hotels in this city of the same standard and very rarely do i walk out feeling i have been ripped off - unforutnately that is exactly the feeling i got checking out here - there are better quality better positioned better value hotels in Sing - i won't be back anytime soon</v>
      </c>
    </row>
    <row r="1196" spans="1:8">
      <c r="A1196">
        <f>other_hotels_test!A1196</f>
        <v>1195</v>
      </c>
      <c r="B1196" t="str">
        <f>MID(other_hotels_test!F1196,FIND("-r",other_hotels_test!F1196,1)+2,9)</f>
        <v>87097237-</v>
      </c>
      <c r="C1196" t="str">
        <f>other_hotels_test!J1196</f>
        <v>“Room for Improvement”</v>
      </c>
      <c r="D1196" t="str">
        <f>Formatted!N1196</f>
        <v>Reviewed 12 November 2010</v>
      </c>
      <c r="E1196" t="str">
        <f>Formatted!D1196</f>
        <v>2 of 5 stars</v>
      </c>
      <c r="F1196" t="str">
        <f>Formatted!E1196</f>
        <v xml:space="preserve">2 </v>
      </c>
      <c r="G1196" t="str">
        <f t="shared" si="18"/>
        <v>87097237-</v>
      </c>
      <c r="H1196" t="str">
        <f>other_hotels_test!K1196</f>
        <v>We stopped off in Singapore for a night en route to Vietnam and decided to stay at the Fullerton to see what it was like. We arrived quite late and noticed that it took over 20 minutes for the bags to get to our room. The room was quite nice but the bed was very hard and I found that I could not sleep comfortably. This is not usually a problem with hotels in Singapore. The next morning we went downstairs to get breakfast. The restaurant was seriously understaffed We found our own way to a table with no one to explain how the system worked or what options we had. We went to the buffet and had some fruit and toast and managed to order to coffee after a while from a waiter. I asked for a bill and was disturbed to see that we had been charged about S$110 for 2 full American breakfasts. I signed it but went to a waitress and said it was not reasonable and asked her to change to charge to a continental breakfast. She said she would. They were very busy so we did not wait. When we checked out 1 hour later I asked about the breakfast charge and was told there was no charge. Much to my surprise I was charged about AUS$93 several weeks later on my credit card. I queried it but the charge went through. This was the most expensive continental breakfast we have ever eaten. I would not recommend this hotel and warn people to check what they will be charged - if they can find a member of staff !</v>
      </c>
    </row>
    <row r="1197" spans="1:8">
      <c r="A1197">
        <f>other_hotels_test!A1197</f>
        <v>1196</v>
      </c>
      <c r="B1197" t="str">
        <f>MID(other_hotels_test!F1197,FIND("-r",other_hotels_test!F1197,1)+2,9)</f>
        <v>87097237-</v>
      </c>
      <c r="C1197" t="str">
        <f>other_hotels_test!J1197</f>
        <v>“WE BOOKED A ROOM FOR TRIPLE !!!!!”</v>
      </c>
      <c r="D1197" t="str">
        <f>Formatted!N1197</f>
        <v>Reviewed 9 November 2010</v>
      </c>
      <c r="E1197" t="str">
        <f>Formatted!D1197</f>
        <v>3 of 5 stars</v>
      </c>
      <c r="F1197" t="str">
        <f>Formatted!E1197</f>
        <v xml:space="preserve">3 </v>
      </c>
      <c r="G1197" t="str">
        <f t="shared" si="18"/>
        <v>87097237-</v>
      </c>
      <c r="H1197" t="str">
        <f>other_hotels_test!K1197</f>
        <v>Although we booked a room for triple there were only two beds inside the room when we checked in and only two bathrobes two slippers two toothbrushes and so everything was arranged only for two people. It was in the evening not the early morning. The receptionist who took us to the room said they would arrange it right away but nobody had come even after 30mins passed that we had to ring the reception and ask them to send somebody. BUT suppose they didn't understand we needed everything for one more personthat we had to ask again and again for each things which had to be arranged before we checked in because not only one department arrange the rooms for the guests at that hotel every man who came said "that's not our department." Can you believe that kind of service in 5 star hotel?? Other than that we had nice stay with very nice breakfast the location was pretty good close to Merlion and metro station</v>
      </c>
    </row>
    <row r="1198" spans="1:8">
      <c r="A1198">
        <f>other_hotels_test!A1198</f>
        <v>1197</v>
      </c>
      <c r="B1198" t="str">
        <f>MID(other_hotels_test!F1198,FIND("-r",other_hotels_test!F1198,1)+2,9)</f>
        <v>87097237-</v>
      </c>
      <c r="C1198" t="str">
        <f>other_hotels_test!J1198</f>
        <v>“Well established luxury hotel in great location”</v>
      </c>
      <c r="D1198" t="str">
        <f>Formatted!N1198</f>
        <v>Reviewed 5 November 2010</v>
      </c>
      <c r="E1198" t="str">
        <f>Formatted!D1198</f>
        <v>5 of 5 stars</v>
      </c>
      <c r="F1198" t="str">
        <f>Formatted!E1198</f>
        <v xml:space="preserve">5 </v>
      </c>
      <c r="G1198" t="str">
        <f t="shared" si="18"/>
        <v>87097237-</v>
      </c>
      <c r="H1198" t="str">
        <f>other_hotels_test!K1198</f>
        <v>Recently stayed at the Fullerton Singapore and as you would expect an excellent well established luxury hotel. Restaurants were very good and the infinity pool though small was an oasis from the frantic Singapore atmosphere. Would recommend this hotel to guests wishing for a luxury romantic stay.</v>
      </c>
    </row>
    <row r="1199" spans="1:8">
      <c r="A1199">
        <f>other_hotels_test!A1199</f>
        <v>1198</v>
      </c>
      <c r="B1199" t="str">
        <f>MID(other_hotels_test!F1199,FIND("-r",other_hotels_test!F1199,1)+2,9)</f>
        <v>87097237-</v>
      </c>
      <c r="C1199" t="str">
        <f>other_hotels_test!J1199</f>
        <v>“Fabulous elegant hotel; great location”</v>
      </c>
      <c r="D1199" t="str">
        <f>Formatted!N1199</f>
        <v>Reviewed 4 November 2010</v>
      </c>
      <c r="E1199" t="str">
        <f>Formatted!D1199</f>
        <v>5 of 5 stars</v>
      </c>
      <c r="F1199" t="str">
        <f>Formatted!E1199</f>
        <v xml:space="preserve">5 </v>
      </c>
      <c r="G1199" t="str">
        <f t="shared" si="18"/>
        <v>87097237-</v>
      </c>
      <c r="H1199" t="str">
        <f>other_hotels_test!K1199</f>
        <v>We stayed here for 3 nights en route from the UK to Sydney. The hotel is in a fabulous old building that used to be the main Post Office and has been superbly renovated. The lobby has that elegance and class that you only get with great old buildings and the service matches it. The location is great too - the best sights in Singapore are all within easy reach. A walk up the river to Clarke Quay and down the other side via Boat Quay is a delight especially at night. As is sipping a cocktail on the waterfront just across the road from the hotel. If you want to take the hop on hop off open-top bus there is a stop right outside the hotel. Just across the pedestrian bridge from the hotel is the Asian Museum and the Victoria Theatre. We had a great stay and would certainly recommend this hotel.</v>
      </c>
    </row>
    <row r="1200" spans="1:8">
      <c r="A1200">
        <f>other_hotels_test!A1200</f>
        <v>1199</v>
      </c>
      <c r="B1200" t="str">
        <f>MID(other_hotels_test!F1200,FIND("-r",other_hotels_test!F1200,1)+2,9)</f>
        <v>17978864-</v>
      </c>
      <c r="C1200" t="str">
        <f>other_hotels_test!J1200</f>
        <v>“fabulous service luxury accomodation”</v>
      </c>
      <c r="D1200" t="str">
        <f>Formatted!N1200</f>
        <v>Reviewed 17 July 2008</v>
      </c>
      <c r="E1200" t="str">
        <f>Formatted!D1200</f>
        <v>5 of 5 stars</v>
      </c>
      <c r="F1200" t="str">
        <f>Formatted!E1200</f>
        <v xml:space="preserve">5 </v>
      </c>
      <c r="G1200" t="str">
        <f t="shared" si="18"/>
        <v>17978864-</v>
      </c>
      <c r="H1200" t="str">
        <f>other_hotels_test!K1200</f>
        <v>We stayed here after a difficult trip and in desperate need of relaxation and some serious pampering we have stayed in various hotles in Singapore but the Fullerton is the best so far. Service is exceptional without being too grandious. Came back thoroughly refreshed.</v>
      </c>
    </row>
    <row r="1201" spans="1:8">
      <c r="A1201">
        <f>other_hotels_test!A1201</f>
        <v>1200</v>
      </c>
      <c r="B1201" t="str">
        <f>MID(other_hotels_test!F1201,FIND("-r",other_hotels_test!F1201,1)+2,9)</f>
        <v>17978864-</v>
      </c>
      <c r="C1201" t="str">
        <f>other_hotels_test!J1201</f>
        <v>“An interesting hotel”</v>
      </c>
      <c r="D1201" t="str">
        <f>Formatted!N1201</f>
        <v>Reviewed 16 July 2008</v>
      </c>
      <c r="E1201" t="str">
        <f>Formatted!D1201</f>
        <v>3 of 5 stars</v>
      </c>
      <c r="F1201" t="str">
        <f>Formatted!E1201</f>
        <v xml:space="preserve">3 </v>
      </c>
      <c r="G1201" t="str">
        <f t="shared" si="18"/>
        <v>17978864-</v>
      </c>
      <c r="H1201" t="str">
        <f>other_hotels_test!K1201</f>
        <v>Stayed in a quay room which was unusal to say the least very high ceiling with a tiny window. The pool area is very small &amp; can become crowded. Breakfast was excellent as were the staff throughout the hotel. The complimentary birthday cake I recieved was a nice touch.</v>
      </c>
    </row>
    <row r="1202" spans="1:8">
      <c r="A1202">
        <f>other_hotels_test!A1202</f>
        <v>1201</v>
      </c>
      <c r="B1202" t="str">
        <f>MID(other_hotels_test!F1202,FIND("-r",other_hotels_test!F1202,1)+2,9)</f>
        <v>17978864-</v>
      </c>
      <c r="C1202" t="str">
        <f>other_hotels_test!J1202</f>
        <v>“Beautiful!”</v>
      </c>
      <c r="D1202" t="str">
        <f>Formatted!N1202</f>
        <v>Reviewed 16 June 2008</v>
      </c>
      <c r="E1202" t="str">
        <f>Formatted!D1202</f>
        <v>5 of 5 stars</v>
      </c>
      <c r="F1202" t="str">
        <f>Formatted!E1202</f>
        <v xml:space="preserve">5 </v>
      </c>
      <c r="G1202" t="str">
        <f t="shared" si="18"/>
        <v>17978864-</v>
      </c>
      <c r="H1202" t="str">
        <f>other_hotels_test!K1202</f>
        <v>First time in Singapore on business - excellent all round. I upgraded to a port view - well worthwhile.</v>
      </c>
    </row>
    <row r="1203" spans="1:8">
      <c r="A1203">
        <f>other_hotels_test!A1203</f>
        <v>1202</v>
      </c>
      <c r="B1203" t="str">
        <f>MID(other_hotels_test!F1203,FIND("-r",other_hotels_test!F1203,1)+2,9)</f>
        <v>17978864-</v>
      </c>
      <c r="C1203" t="str">
        <f>other_hotels_test!J1203</f>
        <v>“Not worth it - tiny rooms”</v>
      </c>
      <c r="D1203" t="str">
        <f>Formatted!N1203</f>
        <v>Reviewed 14 June 2008</v>
      </c>
      <c r="E1203" t="str">
        <f>Formatted!D1203</f>
        <v>2 of 5 stars</v>
      </c>
      <c r="F1203" t="str">
        <f>Formatted!E1203</f>
        <v xml:space="preserve">2 </v>
      </c>
      <c r="G1203" t="str">
        <f t="shared" si="18"/>
        <v>17978864-</v>
      </c>
      <c r="H1203" t="str">
        <f>other_hotels_test!K1203</f>
        <v>It was my first very much anticipated stay at the Fullerton. Would I stay again? No but then I am a big fan of the Ritz-Carlton in SGP and I was disappointed by the Fullerton. Firstly I was disappointed by my room. A large number of rooms go to the inside court ie no proper daylight. I asked to be given a room with daylight (not necessarily bay view). After a lot of checking I was offered a room abt $75 higher then my corporate rate. I told them I like a room at my corp rate where I can see the sky and was then given a room with city view. Unfortunately it was right next to an office block and as the Fullerton is not very high I needed to keep my curtains closed at all time to avoid the feeling that somebody looked straight into my room. I guess I should have settled for the court view as the result was the same drawn curtains and no sky. The room in itself was pretty but not particularly spacious (although the bathroom is huge) and a lot of room was taken by a large desk. As there was not that much space the luggage rack with my suitcase was pretty much always in my way. This room is too small if there are two of you. The building is a converted post office and ceilings are also not very high adding to the feeling of a small space. Obviously the hotel has also bigger rooms – just I was not in one. At check-in I enquired abt internet connection and was told all the info is in the room. In the room I found a general info booklet however it refer re internet to another publication. I could not find the relevant info and in the end I just used my laptop when I went to a Starbucks (free WIFI in SGP). The gym and pool neither impressed me. The pool is on a small concrete plateau (3 or 4 floor) with a pretty view over the river but there is little space around the pool to sit and hardly any vegetation. It rather has a cramped feeling and it is not a place to stay for long. The Ritz in contrast has a tropical garden which almost makes you forget you are in a city. The gym is okay but not particularly big nor pretty. I only tried the restaurant for breakfast which is very beautiful and has an airy feeling. You almost could think you are in the South of France. I very much liked it as it did not have that big business hotel feel to it. Overall I would not recommend the place and was very disappointed. While it is silly to whine abt a 5 star hotel in this part of world you get so much more for your money why bother with the Fullerton?</v>
      </c>
    </row>
    <row r="1204" spans="1:8">
      <c r="A1204">
        <f>other_hotels_test!A1204</f>
        <v>1203</v>
      </c>
      <c r="B1204" t="str">
        <f>MID(other_hotels_test!F1204,FIND("-r",other_hotels_test!F1204,1)+2,9)</f>
        <v>17978864-</v>
      </c>
      <c r="C1204" t="str">
        <f>other_hotels_test!J1204</f>
        <v>“Excellent”</v>
      </c>
      <c r="D1204" t="str">
        <f>Formatted!N1204</f>
        <v>Reviewed 6 June 2008</v>
      </c>
      <c r="E1204" t="str">
        <f>Formatted!D1204</f>
        <v>5 of 5 stars</v>
      </c>
      <c r="F1204" t="str">
        <f>Formatted!E1204</f>
        <v xml:space="preserve">5 </v>
      </c>
      <c r="G1204" t="str">
        <f t="shared" si="18"/>
        <v>17978864-</v>
      </c>
      <c r="H1204" t="str">
        <f>other_hotels_test!K1204</f>
        <v>Stayed at the Fullerton for 1 night on a stopover on the way to Australia. We were due to stay for 2 nights but due to a delay at Heathrow we sadly only got to stay for 1 night. Cannot praise the hotel enough. Superb location service excellent breakfast was fantastic - looking out over the river. The room was beautiful with a large well equipped bathroom. The city itself is beautiful with so much to see and do. We found everyboy in Singapore including the taxi driver from the airport to restaurant and bar staff extremely helpful and informative. We will definately return to Singapore and to the Fullerton.</v>
      </c>
    </row>
    <row r="1205" spans="1:8">
      <c r="A1205">
        <f>other_hotels_test!A1205</f>
        <v>1204</v>
      </c>
      <c r="B1205" t="str">
        <f>MID(other_hotels_test!F1205,FIND("-r",other_hotels_test!F1205,1)+2,9)</f>
        <v>45287401-</v>
      </c>
      <c r="C1205" t="str">
        <f>other_hotels_test!J1205</f>
        <v>“Bliss in the centre of Singapore”</v>
      </c>
      <c r="D1205" t="str">
        <f>Formatted!N1205</f>
        <v>Reviewed 29 September 2009</v>
      </c>
      <c r="E1205" t="str">
        <f>Formatted!D1205</f>
        <v>5 of 5 stars</v>
      </c>
      <c r="F1205" t="str">
        <f>Formatted!E1205</f>
        <v xml:space="preserve">5 </v>
      </c>
      <c r="G1205" t="str">
        <f t="shared" si="18"/>
        <v>45287401-</v>
      </c>
      <c r="H1205" t="str">
        <f>other_hotels_test!K1205</f>
        <v>Stayed here first night of honeymoon. Wow - when you enter it has the most incredible atrium as it is what used to be a post office. Beautiful colonial building right on the harbour. Sylvie a senior manager at the hotel knew our names when we walked in without any prompting and took us straight to our room - absolutely incredible and professional service and a great start to our honeymoon. Worth upgrading to the business floor/centre as the champagne buffet breakfast and afternoon tea is incredible as well as free internet access. Pool is stunning location. Main Sunday brunch is also highly recommended.</v>
      </c>
    </row>
    <row r="1206" spans="1:8">
      <c r="A1206">
        <f>other_hotels_test!A1206</f>
        <v>1205</v>
      </c>
      <c r="B1206" t="str">
        <f>MID(other_hotels_test!F1206,FIND("-r",other_hotels_test!F1206,1)+2,9)</f>
        <v>45287401-</v>
      </c>
      <c r="C1206" t="str">
        <f>other_hotels_test!J1206</f>
        <v>“good hotel with a romantic atmosphere”</v>
      </c>
      <c r="D1206" t="str">
        <f>Formatted!N1206</f>
        <v>Reviewed 27 September 2009</v>
      </c>
      <c r="E1206" t="str">
        <f>Formatted!D1206</f>
        <v>5 of 5 stars</v>
      </c>
      <c r="F1206" t="str">
        <f>Formatted!E1206</f>
        <v xml:space="preserve">5 </v>
      </c>
      <c r="G1206" t="str">
        <f t="shared" si="18"/>
        <v>45287401-</v>
      </c>
      <c r="H1206" t="str">
        <f>other_hotels_test!K1206</f>
        <v>we stayed there for 10 nights. sunday brunch at the hotel was good. the location is also fine - you can walk to everything. one word of advice - stay away from the boat quay restaurants they are lousy and expensive. the aircondition is a bit tricky - since the hotel is old the door to our outside balcony was not completely shut. we mentioned it to the staff and they tried to fix it but it did not help. outside air kept getting in and make the room air humid.</v>
      </c>
    </row>
    <row r="1207" spans="1:8">
      <c r="A1207">
        <f>other_hotels_test!A1207</f>
        <v>1206</v>
      </c>
      <c r="B1207" t="str">
        <f>MID(other_hotels_test!F1207,FIND("-r",other_hotels_test!F1207,1)+2,9)</f>
        <v>45287401-</v>
      </c>
      <c r="C1207" t="str">
        <f>other_hotels_test!J1207</f>
        <v>“good but not special”</v>
      </c>
      <c r="D1207" t="str">
        <f>Formatted!N1207</f>
        <v>Reviewed 12 September 2009</v>
      </c>
      <c r="E1207" t="str">
        <f>Formatted!D1207</f>
        <v>3 of 5 stars</v>
      </c>
      <c r="F1207" t="str">
        <f>Formatted!E1207</f>
        <v xml:space="preserve">3 </v>
      </c>
      <c r="G1207" t="str">
        <f t="shared" si="18"/>
        <v>45287401-</v>
      </c>
      <c r="H1207" t="str">
        <f>other_hotels_test!K1207</f>
        <v>Fullerton hotel is definitly a nice property and I keep on going because of its locations. The down side is the fact that staff is constantly changing and that does make the place a little bit could. Last year there was a young spanish manager who was always around making everybody feel welcome and he is not there anymore same happens with the F&amp;B staff... Hotel rooms are ok but definitly depends on which one you are located as there are very different one from each other. Buffet is ok if you like assian food but not impresive. Something really to recomend is the Brunch at sundays.... just something you have to experience. Overall it is a good hotel but with no soul... Definitly I would prefer the Peninsula in Hong Kong.</v>
      </c>
    </row>
    <row r="1208" spans="1:8">
      <c r="A1208">
        <f>other_hotels_test!A1208</f>
        <v>1207</v>
      </c>
      <c r="B1208" t="str">
        <f>MID(other_hotels_test!F1208,FIND("-r",other_hotels_test!F1208,1)+2,9)</f>
        <v>45287401-</v>
      </c>
      <c r="C1208" t="str">
        <f>other_hotels_test!J1208</f>
        <v>“Landmark hotel in a great location”</v>
      </c>
      <c r="D1208" t="str">
        <f>Formatted!N1208</f>
        <v>Reviewed 8 September 2009</v>
      </c>
      <c r="E1208" t="str">
        <f>Formatted!D1208</f>
        <v>5 of 5 stars</v>
      </c>
      <c r="F1208" t="str">
        <f>Formatted!E1208</f>
        <v xml:space="preserve">5 </v>
      </c>
      <c r="G1208" t="str">
        <f t="shared" si="18"/>
        <v>45287401-</v>
      </c>
      <c r="H1208" t="str">
        <f>other_hotels_test!K1208</f>
        <v>The former Post Office is now a gorgeous hotel in the centre of Singapore! Lovely decor great staff and within walking distance of the commercial centre. The Merlion statue overlooking the harbour is directly behind the hotel with cafes bars and restuarants. We arrived at the beginning of Chinese New Year and the park across the way was covered in decorations. It was wonderful. Mixing with all the locals and eating all the local food. Fireworks then set off outside the hotel. Great place. Look for where the locals are eating. We tried one of the food markets and the food was delicious and very cheap. You need to remember you are not in the Western World anymore and sometimes need to leave your hygiene habits behind. Just don't think about the way the food is cooked sometimes. I believe the new 'Singapore Eye' is now open within 10mins walk.</v>
      </c>
    </row>
    <row r="1209" spans="1:8">
      <c r="A1209">
        <f>other_hotels_test!A1209</f>
        <v>1208</v>
      </c>
      <c r="B1209" t="str">
        <f>MID(other_hotels_test!F1209,FIND("-r",other_hotels_test!F1209,1)+2,9)</f>
        <v>45287401-</v>
      </c>
      <c r="C1209" t="str">
        <f>other_hotels_test!J1209</f>
        <v>“Great building - rooms &amp; service not up to par”</v>
      </c>
      <c r="D1209" t="str">
        <f>Formatted!N1209</f>
        <v>Reviewed 6 September 2009</v>
      </c>
      <c r="E1209" t="str">
        <f>Formatted!D1209</f>
        <v>3 of 5 stars</v>
      </c>
      <c r="F1209" t="str">
        <f>Formatted!E1209</f>
        <v xml:space="preserve">3 </v>
      </c>
      <c r="G1209" t="str">
        <f t="shared" si="18"/>
        <v>45287401-</v>
      </c>
      <c r="H1209" t="str">
        <f>other_hotels_test!K1209</f>
        <v>Stayed in the hotel w/ clients for one night. Location &amp; building are superb. However the service does not compare to other Singapore hotels. Upon arrival long lines at check-in. Finally left luggage w/ concierge to be ignored by waitress in lounge lobby. Breakfast service non-existant: Your S$ 45 bill arrives before you are even served a coffee. Request for sweetener took around 15 minutes to fullfill. Hotel lobby filled with tourists taking snapshots. Rooms are quite standard and look like any Hilton/Marriot/Intercontinental Hotel room. Nice feature is the small infinity pool. The hotel's business center charges a nominal amount to print your boarding pass - something that should be free in today's world (same as the LAN internet hookup which was also not free).</v>
      </c>
    </row>
    <row r="1210" spans="1:8">
      <c r="A1210">
        <f>other_hotels_test!A1210</f>
        <v>1209</v>
      </c>
      <c r="B1210" t="str">
        <f>MID(other_hotels_test!F1210,FIND("-r",other_hotels_test!F1210,1)+2,9)</f>
        <v>79587597-</v>
      </c>
      <c r="C1210" t="str">
        <f>other_hotels_test!J1210</f>
        <v>“Great hotel and Great Location!”</v>
      </c>
      <c r="D1210" t="str">
        <f>Formatted!N1210</f>
        <v>Reviewed 15 September 2010</v>
      </c>
      <c r="E1210" t="str">
        <f>Formatted!D1210</f>
        <v>4 of 5 stars</v>
      </c>
      <c r="F1210" t="str">
        <f>Formatted!E1210</f>
        <v xml:space="preserve">4 </v>
      </c>
      <c r="G1210" t="str">
        <f t="shared" si="18"/>
        <v>79587597-</v>
      </c>
      <c r="H1210" t="str">
        <f>other_hotels_test!K1210</f>
        <v>I stayed with my new husband at the Fullerton for 3 nights as part of our honeymoon. I had previously visited Singapore whilst travelling some 8 years and remember the Fullerton back then and always said that if I did return I would want to stay there. I wasn't disappointed at all with my stay. We were given a room overlooking the bay and it was very clean and a good size. We found all the staff that we dealt with very friendly and helpful. One negative point was that we had to use to business centre and the internet and it was very expensive. Apart from breakfast we didn't eat at the hotel as there is so much choice in Singapore. The hotel is very conveniently located near of all the bars and restuarants of Clarke &amp; Boat Quay with most of the bars having happy hours in the afternoon and early evenings which is a good job as alcohol isn't cheap! One thing I would say is that when I visited Singapore 8 years I remember the Fullerton as standing out alot more. So much development has taken place around it that it does get a bit lost whch is a real shame as it's such a beautiful and iconic building. Also with the Grand prix fast approaching there was a lot of fencing and lighting being installed in front of it which again hid some of the building's charm.</v>
      </c>
    </row>
    <row r="1211" spans="1:8">
      <c r="A1211">
        <f>other_hotels_test!A1211</f>
        <v>1210</v>
      </c>
      <c r="B1211" t="str">
        <f>MID(other_hotels_test!F1211,FIND("-r",other_hotels_test!F1211,1)+2,9)</f>
        <v>79587597-</v>
      </c>
      <c r="C1211" t="str">
        <f>other_hotels_test!J1211</f>
        <v>“Iconic building and looks great from outside but starting to get tired looking inside”</v>
      </c>
      <c r="D1211" t="str">
        <f>Formatted!N1211</f>
        <v>Reviewed 13 September 2010</v>
      </c>
      <c r="E1211" t="str">
        <f>Formatted!D1211</f>
        <v>3 of 5 stars</v>
      </c>
      <c r="F1211" t="str">
        <f>Formatted!E1211</f>
        <v xml:space="preserve">3 </v>
      </c>
      <c r="G1211" t="str">
        <f t="shared" si="18"/>
        <v>79587597-</v>
      </c>
      <c r="H1211" t="str">
        <f>other_hotels_test!K1211</f>
        <v>We had a great stay in Singapore for a long weekend at the Fullerton right in the middle of where the new part of Singapore is starting to thrive. The Fullerton looks amazing from the outside but the inside is just starting to look a little outdated and tired. No complaints about staff or cleanliness - all in order but just felt like the Fullerton Bay across the road had had all the money spent on it and they were forgetting about the original! Rooms were big enough but try and get a view on the outside as ours looked annoyingly inside... Breakfast was good sitting outside but the selection at breakfast was hardly exciting. I have to say a good stay - but I was waiting to be blown away!</v>
      </c>
    </row>
    <row r="1212" spans="1:8">
      <c r="A1212">
        <f>other_hotels_test!A1212</f>
        <v>1211</v>
      </c>
      <c r="B1212" t="str">
        <f>MID(other_hotels_test!F1212,FIND("-r",other_hotels_test!F1212,1)+2,9)</f>
        <v>79587597-</v>
      </c>
      <c r="C1212" t="str">
        <f>other_hotels_test!J1212</f>
        <v>“Great hotel with room to improve”</v>
      </c>
      <c r="D1212" t="str">
        <f>Formatted!N1212</f>
        <v>Reviewed 12 September 2010</v>
      </c>
      <c r="E1212" t="str">
        <f>Formatted!D1212</f>
        <v>4 of 5 stars</v>
      </c>
      <c r="F1212" t="str">
        <f>Formatted!E1212</f>
        <v xml:space="preserve">4 </v>
      </c>
      <c r="G1212" t="str">
        <f t="shared" si="18"/>
        <v>79587597-</v>
      </c>
      <c r="H1212" t="str">
        <f>other_hotels_test!K1212</f>
        <v>I stayed for a few nights while attending a company meeting in this hotel. The room I had was well appointed with good beds (a little small the two single beds) internet LCD tv and all the comforts one would expect of a hotel of this stature. What disappointed me a little was the level of service - two incidents stood out: I arrived in a standard Singapore taxi from the airport and I noticed the bellboys served the other arrivals who arrived in luxury limousine while I was struggling with 3 luggages all on my own. No one offered to help and the only help I got was to be directed to check in. I would have like to have been offered a hand The second incident was when I wanted to sit down to have tea with a friend at a quieter part of the Courtyard the lobby lounge. One unhelpful waiter told me that part of the lounge was closed (there wasn't any notices or signs indicating such) and just told us to go to the restaurant. We asked if he could find us a seat at the other part that was "open" and after 10 minutes he returned to say there wasn't a seat and that we should go to the restaurant. After much discussion we were offered a seat outside the restaurant (we didn't want to go in since we aren't having food). I wasn't happy that the next evening at an even later hour when I was returning to my room I saw that 'closed' part of the lounge was fully open with many people seated having drinks. Otherwise the hotel has been a really good experience. I'd say the hotel is great you can expect the physical facilities to be nothing short of top notch but the service is a little lacking and has room for improvement!</v>
      </c>
    </row>
    <row r="1213" spans="1:8">
      <c r="A1213">
        <f>other_hotels_test!A1213</f>
        <v>1212</v>
      </c>
      <c r="B1213" t="str">
        <f>MID(other_hotels_test!F1213,FIND("-r",other_hotels_test!F1213,1)+2,9)</f>
        <v>79587597-</v>
      </c>
      <c r="C1213" t="str">
        <f>other_hotels_test!J1213</f>
        <v>“Excellent Hotel in top location in Singapore”</v>
      </c>
      <c r="D1213" t="str">
        <f>Formatted!N1213</f>
        <v>Reviewed 29 August 2010</v>
      </c>
      <c r="E1213" t="str">
        <f>Formatted!D1213</f>
        <v>5 of 5 stars</v>
      </c>
      <c r="F1213" t="str">
        <f>Formatted!E1213</f>
        <v xml:space="preserve">5 </v>
      </c>
      <c r="G1213" t="str">
        <f t="shared" si="18"/>
        <v>79587597-</v>
      </c>
      <c r="H1213" t="str">
        <f>other_hotels_test!K1213</f>
        <v>The hotel is perfectly situated in the heart of Singapore at the beginning of the quai. Hotel staff is very attentive and helpful the breakfast at the riverside is unforgettable (book a table at the waterfront in advance!). Room service is 5*. Hotel is very clean we will certainly return to the Fullerton.</v>
      </c>
    </row>
    <row r="1214" spans="1:8">
      <c r="A1214">
        <f>other_hotels_test!A1214</f>
        <v>1213</v>
      </c>
      <c r="B1214" t="str">
        <f>MID(other_hotels_test!F1214,FIND("-r",other_hotels_test!F1214,1)+2,9)</f>
        <v>79587597-</v>
      </c>
      <c r="C1214" t="str">
        <f>other_hotels_test!J1214</f>
        <v>“Well past its best”</v>
      </c>
      <c r="D1214" t="str">
        <f>Formatted!N1214</f>
        <v>Reviewed 26 August 2010</v>
      </c>
      <c r="E1214" t="str">
        <f>Formatted!D1214</f>
        <v>1 of 5 stars</v>
      </c>
      <c r="F1214" t="str">
        <f>Formatted!E1214</f>
        <v xml:space="preserve">1 </v>
      </c>
      <c r="G1214" t="str">
        <f t="shared" si="18"/>
        <v>79587597-</v>
      </c>
      <c r="H1214" t="str">
        <f>other_hotels_test!K1214</f>
        <v>Behind the undeniable old world charm of the Fullerton is a hotel that just isn't up to scratch. Service is patchy at best - for example I asked four times for the safe in my room to opened after it was left locked by the previous occupant. It remained closed. Housekeeping is random - some days there would be bath robes and towels some days not - and the rooms themselves are well past their best. Mine had a dirty bathroom and electrical sockets that came out of the wall with the appliance plugs. The wireless internet works only occasionally and always at a snail's pace. And of course I object to paying $16 for a can of beer! As I left a fellow guest was complaining about the mould in his room and a litany of other problems - above all though he was annoyed that nobody was addressing the problems he'd raised. As he said "this is more three star than five". There are much better hotels in this city. Don't be fooled by the way this one looks.</v>
      </c>
    </row>
    <row r="1215" spans="1:8">
      <c r="A1215">
        <f>other_hotels_test!A1215</f>
        <v>1214</v>
      </c>
      <c r="B1215" t="str">
        <f>MID(other_hotels_test!F1215,FIND("-r",other_hotels_test!F1215,1)+2,9)</f>
        <v>85651537-</v>
      </c>
      <c r="C1215" t="str">
        <f>other_hotels_test!J1215</f>
        <v>“outstanding 5* Hotel Great Food Good Servive...”</v>
      </c>
      <c r="D1215" t="str">
        <f>Formatted!N1215</f>
        <v>Reviewed 2 November 2010</v>
      </c>
      <c r="E1215" t="str">
        <f>Formatted!D1215</f>
        <v>5 of 5 stars</v>
      </c>
      <c r="F1215" t="str">
        <f>Formatted!E1215</f>
        <v xml:space="preserve">5 </v>
      </c>
      <c r="G1215" t="str">
        <f t="shared" si="18"/>
        <v>85651537-</v>
      </c>
      <c r="H1215" t="str">
        <f>other_hotels_test!K1215</f>
        <v>I was on a business trip to Singapore a few years ago and experienced a very different atmosphere recently while in Singapore for a conference. Unfortunately I wouldn't stay there this time around as my conference only lasted a day and I had to be in Bangkok the very same day. The food was great in fact I think it improved over the years service was good attentive but I could see that the hotel is grossly understaffed. They seem run down tired and even frustrarted. I am sure you have a new GM there. A Mr. Giovanni Viterale from Hong Kong as I recall and were pointed out by a staff member. It's a pity he seems to be running the hotel and your staff down and over time your reputation will also slide. I love your hotel and location so I will certainly be back as soon as I can.</v>
      </c>
    </row>
    <row r="1216" spans="1:8">
      <c r="A1216">
        <f>other_hotels_test!A1216</f>
        <v>1215</v>
      </c>
      <c r="B1216" t="str">
        <f>MID(other_hotels_test!F1216,FIND("-r",other_hotels_test!F1216,1)+2,9)</f>
        <v>85651537-</v>
      </c>
      <c r="C1216" t="str">
        <f>other_hotels_test!J1216</f>
        <v>“Quick visit - great hotel”</v>
      </c>
      <c r="D1216" t="str">
        <f>Formatted!N1216</f>
        <v>Reviewed 28 October 2010</v>
      </c>
      <c r="E1216" t="str">
        <f>Formatted!D1216</f>
        <v>5 of 5 stars</v>
      </c>
      <c r="F1216" t="str">
        <f>Formatted!E1216</f>
        <v xml:space="preserve">5 </v>
      </c>
      <c r="G1216" t="str">
        <f t="shared" si="18"/>
        <v>85651537-</v>
      </c>
      <c r="H1216" t="str">
        <f>other_hotels_test!K1216</f>
        <v>We visited at the tail end of a long trip with my wife and two boys (8&amp;3). A bit ragged at checkin and well addressed by management in due course - not the first time - but quality of hotel is first class. We love the location and heritage. Kids enjoyed the pool greatly - although it is more of business hotel we think. We think it is great value. We will definitiely return.</v>
      </c>
    </row>
    <row r="1217" spans="1:8">
      <c r="A1217">
        <f>other_hotels_test!A1217</f>
        <v>1216</v>
      </c>
      <c r="B1217" t="str">
        <f>MID(other_hotels_test!F1217,FIND("-r",other_hotels_test!F1217,1)+2,9)</f>
        <v>85651537-</v>
      </c>
      <c r="C1217" t="str">
        <f>other_hotels_test!J1217</f>
        <v>“Best in Class Hotel in a Great Location”</v>
      </c>
      <c r="D1217" t="str">
        <f>Formatted!N1217</f>
        <v>Reviewed 18 October 2010</v>
      </c>
      <c r="E1217" t="str">
        <f>Formatted!D1217</f>
        <v>5 of 5 stars</v>
      </c>
      <c r="F1217" t="str">
        <f>Formatted!E1217</f>
        <v xml:space="preserve">5 </v>
      </c>
      <c r="G1217" t="str">
        <f t="shared" si="18"/>
        <v>85651537-</v>
      </c>
      <c r="H1217" t="str">
        <f>other_hotels_test!K1217</f>
        <v>Stayed 4 days at the Historic Fullerton on for a Conference. The Location is great and the hotel which is located in what is almost a Heritage building with classy exteriors and elegant interiors rich and sophisticated furnishings it is a definite treat for the all senses. The room is medium sized with a large bathroom. All amenities are spot on and intuitively placed. The service is very efficient and the staff are excellent. The 3 restaurant have a varied and different cuisines and the food was excellent . The menu has great variety to offer. It is also located within walking distance from Boat Quay with all the outdoor seating and dining experiences Pubs The Merlion The Theatres on the Bay at Esplanade and the Asian Civilizations museum within walking distance. Definitely one of the best stays that i have had.</v>
      </c>
    </row>
    <row r="1218" spans="1:8">
      <c r="A1218">
        <f>other_hotels_test!A1218</f>
        <v>1217</v>
      </c>
      <c r="B1218" t="str">
        <f>MID(other_hotels_test!F1218,FIND("-r",other_hotels_test!F1218,1)+2,9)</f>
        <v>85651537-</v>
      </c>
      <c r="C1218" t="str">
        <f>other_hotels_test!J1218</f>
        <v>“The Fullerton. A Royal Stay in the Old General Post Office”</v>
      </c>
      <c r="D1218" t="str">
        <f>Formatted!N1218</f>
        <v>Reviewed 15 October 2010</v>
      </c>
      <c r="E1218" t="str">
        <f>Formatted!D1218</f>
        <v>5 of 5 stars</v>
      </c>
      <c r="F1218" t="str">
        <f>Formatted!E1218</f>
        <v xml:space="preserve">5 </v>
      </c>
      <c r="G1218" t="str">
        <f>B1218</f>
        <v>85651537-</v>
      </c>
      <c r="H1218" t="str">
        <f>other_hotels_test!K1218</f>
        <v>We have just left the Fullerton. A grand gem in the fascinating city state of Singapore. Singapore as such is extremely modern and one of the richest countries per capita on earth. Yet it has chosen to retain all old street names out of respect for the British and their legacy. Another part of that legacy is the Fullerton. A quite modern hotel located in the old GPO.Modern in the sense of new furniture. Not Philippe Starck staring white walls modern. It lies by the waterside encroached by massive skyscrapers and with the mind bogglingly ugly giant 2356 room Marina Bay Sands Complex just across the bay. Nevertheless when You lie by the poolside You look out over the Cavanagh bridge still standing since 1863 the City Hall the Opera house the Old Parliament buildings and of course Sir Stamford Raffles standing ever vigilant as statue. The difference between the Raffles experience and the Fullerton experience lies in many things. First of all there are no hordes of tourists loitering around in the Fullerton. Secondly the staff instantly seems to recognize You and remember who You are. We were greeted by miss Mariko a wonderful and quite outstanding star among the many star quality people we met at the Fullerton. We had asked for a loft suite and had thought that these suites overlook the pool area. They do not. They overlook a major road and the bay. So they are slightly noisy. There was also a wedding going on outside our window. So what happens? Miss Mariko immediately sensed our concern offered ous to change to any room category we liked that was available and personally led us to inspect two other rooms including a heavily discounted Governors suite! Nevertheless we stuck to our original choice enjoying the generous space of our loft suite with one floor consisting of a desk and writing chair a dining area a living room and a huge balcony and the second storey a well appointed bedroom a bathroom and windows going from the first up to the ceiling of the second floor. With nicely appointed plush and comfy furniture of a reasonably modern style nice artwork a library with books about Singapore including the memoirs of premier Lee Kuan Yew minibar 2 flatscreen TVs a BOSE stereo and sound dampening drapes. And no less that three welcoming notes delivered that very evening. While our original room was readied we were invited to partake of the delicacies of the Straits Club a chambre separee where cocktails and canapes of unlimited quantity may be enjoyed between 6 and 8 PM. The canapes varied during the week. Suffice to say that the pate de foie gras was very fresh and the russian caviar excellent as well as the Moet and Chandon. And they make Your martini with Bombay sapphire and Noilly Prat without me having to specify it! One may even have a glass or two of Moet for breakfast! If You have it in the lounge. The main breakfast hall is in the TOWN restaurand and has ast varieties of food ranging from japanese to european. I have failed to find a single foul tasting food item during my entire week of stay. I actually have failed to find any fault with the Fullerton. At all. But the star of the Fullerton remains Mariko. Her dedication to her work and her genuine wish to be of utmost assistance to her guests is as remarkable as it is rare to encounter. So in summary when we return to Singapore we will either stay in a Grand Hotel suite at Raffles just for the experience But we will then have to depart from a serious amount of money. As long as the Fullerton discounts their suites with 50% a loft suite is by far a better experience than an ordinary suite at Raffles. Both have their charm and both are unique. You do not get that feeling of the Old Malaya in the Fullerton that Raffles gives You but You do get history tradition and an amazingly good deal along with the best possible care when You go for a suite with straits club access at the Fullerton. Just one tiny criticism though. The pool even if it is of decent size is not particularly deep. Rather shallow in fact. But cool and beautiful nevertheless. So we will live with that. And return. Gladly.</v>
      </c>
    </row>
    <row r="1219" spans="1:8">
      <c r="A1219">
        <f>other_hotels_test!A1219</f>
        <v>1218</v>
      </c>
      <c r="B1219" t="str">
        <f>MID(other_hotels_test!F1219,FIND("-r",other_hotels_test!F1219,1)+2,9)</f>
        <v>85651537-</v>
      </c>
      <c r="C1219" t="str">
        <f>other_hotels_test!J1219</f>
        <v>“Fantastic Fullerton!”</v>
      </c>
      <c r="D1219" t="str">
        <f>Formatted!N1219</f>
        <v>Reviewed 8 October 2010</v>
      </c>
      <c r="E1219" t="str">
        <f>Formatted!D1219</f>
        <v>5 of 5 stars</v>
      </c>
      <c r="F1219" t="str">
        <f>Formatted!E1219</f>
        <v xml:space="preserve">5 </v>
      </c>
      <c r="G1219" t="str">
        <f t="shared" ref="G1219:G1281" si="19">B1219</f>
        <v>85651537-</v>
      </c>
      <c r="H1219" t="str">
        <f>other_hotels_test!K1219</f>
        <v>To put my visit in context - i travelled here for work and stayed for 4 nights with little in the way of down time. When making a comparison I think I would put this hotel in the same bracket as the the Four Seaons in HK which in my limited experience is one of the finest hotels in Asia. so back to the Fullerton first this is a majestic building and in what is a very modern city you can imagine how impressive it must have been when first built nearly 100 years ago. For working in the city center it is an ideal location. Due to the heat you may be advised to use a cab by staff but I found the 10min cab ride to be closer to a 5min walk and I suggest you look at the map before hopping in a cab. The rooms are large the bathrooms very plush the beds comfy with a good selection of pillows. the two stand-out features for me were - the pool and the attentiveness of the staff. The pool - is on the second floor from which you get a pretty decent view of the city. It is big enough to knock out some decent lengths so bring your goggles and your speedo's. Usually there is no one in it. If you want some exercise the run to along the water (walk onto the bridge outside the hotel) is 7kms (ish) and about as much as I could take in the heat. I also found teh staff genuinely welcoming usually I am cautious about handing over bags because if nothing else I dont always have change for a tip on me. The staff here just sweep you along in a pleasant way. Room service was very timely and not too expensive $20 for a bowl of laksa is more then you pay on the side of the street but I have seen hotels try to get away with more. Generally you know you will be looked after here. Finally there are plenty local restaurants and cafes and bars within stumbling distance. This hotel may struggle with the Marina Sands just opening up where they charge $20 to go to the roof and look at the view and potentially gawk at hotel guests trying to relax at the pool. if you are into old style luxury with commendable service I would stay here. I will stop there and have yet to mention the fish..ipod docking station flatscreen tv ..... all the best if you go here</v>
      </c>
    </row>
    <row r="1220" spans="1:8">
      <c r="A1220">
        <f>other_hotels_test!A1220</f>
        <v>1219</v>
      </c>
      <c r="B1220" t="str">
        <f>MID(other_hotels_test!F1220,FIND("-r",other_hotels_test!F1220,1)+2,9)</f>
        <v>19576648-</v>
      </c>
      <c r="C1220" t="str">
        <f>other_hotels_test!J1220</f>
        <v>“well-designed layout but avoid courtyard room”</v>
      </c>
      <c r="D1220" t="str">
        <f>Formatted!N1220</f>
        <v>Reviewed 1 September 2008</v>
      </c>
      <c r="E1220" t="str">
        <f>Formatted!D1220</f>
        <v>4 of 5 stars</v>
      </c>
      <c r="F1220" t="str">
        <f>Formatted!E1220</f>
        <v xml:space="preserve">4 </v>
      </c>
      <c r="G1220" t="str">
        <f t="shared" si="19"/>
        <v>19576648-</v>
      </c>
      <c r="H1220" t="str">
        <f>other_hotels_test!K1220</f>
        <v>The good: - nice room design: spacious all-granite bathroom big desk and good work area 50% larger than normal rooms - beautiful fruit basket on arrival - far more than I could eat - lovely bathtub and shower though sides of bathtub were so high that it's hard for a short person to get in - close to Boat Quay and food market The bad: - courtyard room had no view no sunlight and subjected you to the elevator-style music played live in the afternoon - carpet felt damp and sticky; same with chair upholstery - desk chair too low for desk - expensive internet access - no towel racks and no option to reuse towels and not change sheets - environmentally unsound Overall I've preferred other Singapore hotels. However a colleague who had a room with an outside view said it was an excellent room.</v>
      </c>
    </row>
    <row r="1221" spans="1:8">
      <c r="A1221">
        <f>other_hotels_test!A1221</f>
        <v>1220</v>
      </c>
      <c r="B1221" t="str">
        <f>MID(other_hotels_test!F1221,FIND("-r",other_hotels_test!F1221,1)+2,9)</f>
        <v>19576648-</v>
      </c>
      <c r="C1221" t="str">
        <f>other_hotels_test!J1221</f>
        <v>“If you don't mind damp bedding then this is a wonderful hotel”</v>
      </c>
      <c r="D1221" t="str">
        <f>Formatted!N1221</f>
        <v>Reviewed 20 August 2008</v>
      </c>
      <c r="E1221" t="str">
        <f>Formatted!D1221</f>
        <v>2 of 5 stars</v>
      </c>
      <c r="F1221" t="str">
        <f>Formatted!E1221</f>
        <v xml:space="preserve">2 </v>
      </c>
      <c r="G1221" t="str">
        <f t="shared" si="19"/>
        <v>19576648-</v>
      </c>
      <c r="H1221" t="str">
        <f>other_hotels_test!K1221</f>
        <v>I've never felt strongly enough to review a hotel in all the years I've used this site but the Fullerton changed all that.This hotel is a beautiful building and ideally located in the business district. However there are some serious issues with the dampness of the hotel. After a few days of mild dampness we started noticing that paperwork was damp to the touch and our clothes (in the wardrobe) were also damp. The bedding even inside the bed was by the third night unacceptably damp accompanied by an overwhelming smell of dampness causing us to complain. We were shown 4 other rooms ending at midnight when we gave up and went to sleep in our dank bedroom. The highlight of the 4 was a room on the front of the building which did not smell of damp like the others but which had condensation 'inside' the double glazing obscuring the view of the very noisy road below. We checked out this morning and moved to the Fairmont. Instantly more friendly than the staff at the Fullerton I felt welcomed right away and have been upgraded to the executive floor. I have a view of the water and the city a balcony and DRY BEDDING. What more could you ask for. I wouldn't say never stay at the Fullerton as it is a nice hotel in a good location but make sure to complain right away if you have any problems with dampness and make sure they put you in a room to your liking. PS: The 4th floor seemed particularly prone to the smell of damp. Perhaps one to avoid.</v>
      </c>
    </row>
    <row r="1222" spans="1:8">
      <c r="A1222">
        <f>other_hotels_test!A1222</f>
        <v>1221</v>
      </c>
      <c r="B1222" t="str">
        <f>MID(other_hotels_test!F1222,FIND("-r",other_hotels_test!F1222,1)+2,9)</f>
        <v>19576648-</v>
      </c>
      <c r="C1222" t="str">
        <f>other_hotels_test!J1222</f>
        <v>“Fullerton 'sweet' for baby”</v>
      </c>
      <c r="D1222" t="str">
        <f>Formatted!N1222</f>
        <v>Reviewed 11 August 2008</v>
      </c>
      <c r="E1222" t="str">
        <f>Formatted!D1222</f>
        <v>5 of 5 stars</v>
      </c>
      <c r="F1222" t="str">
        <f>Formatted!E1222</f>
        <v xml:space="preserve">5 </v>
      </c>
      <c r="G1222" t="str">
        <f t="shared" si="19"/>
        <v>19576648-</v>
      </c>
      <c r="H1222" t="str">
        <f>other_hotels_test!K1222</f>
        <v>we have just returned from 6 nights at the Fullerton on an extended stay with the Suite Weekend Deal and were very impressed. The room offered a separate bedroom and almost 100 sqm of space with carpeted floors perfect for our 9 month old baby. Only pain was that there were 6 stairs down from the front door to the whisper quiet apartment with river views of Clarke Quay precinct and Museum &amp; Bridge. Suite deal include access to club lounge and breakfast with Tattinger champagne that can be had downstairs in the main room with more breakfast choice and river views if desired. The breakfasts were extensive and had options of Cook to prepare what you want re eggs and omlettes on request. From 6pm til 8pm you can go to the lounge and have as much Champagne or cocktails as you wish whilst enjoying buffet sushi and canapes of a very high standard including Asian and western options. The staff are friendly english speaking and will go out of thier way to assist you. Internet is free in room and on the club level. The Fullerton is in an excellent position and if you book a cab fom the room  one will appear in 5 minutes in the foyer and you just have to provide your booking number. $2.50 sing booking fee and about another $5 to anywhere thats imprtant in SIngapore such as Orchard Rd Suntec City shopping or the fabulous VIVO City shopping Mall near Sentosa that you must see. You ca walk in 5 minutes to the underpass that links Metro stations and walkways to the linked malls if you ca stand the Singapore humidity. Fullerton Hotel is well maintained and definately 5 star but being a newish (8 years) hotel in an old building there are a few issues and compromises that are only a problem if you look for them like high windows and some water damage in walls of room but no mould smell. Bvlgari toiletries granite tiled bathrooms and two LCD tv s and DVD in room. Room service food is excellent and cheap..just stay away form alcohol and buy it at shopping malls for a fraction of the price. A $18 (after taxes) local beer is hard to swallow in the room! more like $3 at the supermarket. Highly recommend this hotel and got a rate of under $US450 a night so excellent relative value. Good on you Fullerton keep up the high standards. Remember to find the best rate on the hotel website then ring for a better deal..it works for most hotels in Singapore.</v>
      </c>
    </row>
    <row r="1223" spans="1:8">
      <c r="A1223">
        <f>other_hotels_test!A1223</f>
        <v>1222</v>
      </c>
      <c r="B1223" t="str">
        <f>MID(other_hotels_test!F1223,FIND("-r",other_hotels_test!F1223,1)+2,9)</f>
        <v>19576648-</v>
      </c>
      <c r="C1223" t="str">
        <f>other_hotels_test!J1223</f>
        <v>“Overrated”</v>
      </c>
      <c r="D1223" t="str">
        <f>Formatted!N1223</f>
        <v>Reviewed 22 July 2008</v>
      </c>
      <c r="E1223" t="str">
        <f>Formatted!D1223</f>
        <v>1 of 5 stars</v>
      </c>
      <c r="F1223" t="str">
        <f>Formatted!E1223</f>
        <v xml:space="preserve">1 </v>
      </c>
      <c r="G1223" t="str">
        <f t="shared" si="19"/>
        <v>19576648-</v>
      </c>
      <c r="H1223" t="str">
        <f>other_hotels_test!K1223</f>
        <v>Forget all the reviews the beautiful architecture of the building The Fullerton is too big to deliver the luxury you expect from a 5 stars hotel and from the price you pay for your room. The staff has no personal attention  simply there are too many guests to help ! When you enter the property you really feel to enter a post office ( what the building used to be before the rennovation in 2001 ) and not a luxury property !!! My room on a higher floor with view of the river  was not better than a Novotel room. Small very average decor  cheap furniture. The staff don't speak proper english  but a local slang. If you expect luxury and attention this is not the place to stay !!</v>
      </c>
    </row>
    <row r="1224" spans="1:8">
      <c r="A1224">
        <f>other_hotels_test!A1224</f>
        <v>1223</v>
      </c>
      <c r="B1224" t="str">
        <f>MID(other_hotels_test!F1224,FIND("-r",other_hotels_test!F1224,1)+2,9)</f>
        <v>19576648-</v>
      </c>
      <c r="C1224" t="str">
        <f>other_hotels_test!J1224</f>
        <v>“Perfection”</v>
      </c>
      <c r="D1224" t="str">
        <f>Formatted!N1224</f>
        <v>Reviewed 21 July 2008</v>
      </c>
      <c r="E1224" t="str">
        <f>Formatted!D1224</f>
        <v>5 of 5 stars</v>
      </c>
      <c r="F1224" t="str">
        <f>Formatted!E1224</f>
        <v xml:space="preserve">5 </v>
      </c>
      <c r="G1224" t="str">
        <f t="shared" si="19"/>
        <v>19576648-</v>
      </c>
      <c r="H1224" t="str">
        <f>other_hotels_test!K1224</f>
        <v>I had stayed in this hotel for 5 times in a span of 2 years. From regular rooms to grand suites each and every stay never siezes to amaze me. Their service had been consistently exemplary. Staff members gladly assist guests in any way they can. I look forward to future stays in this establishment.</v>
      </c>
    </row>
    <row r="1225" spans="1:8">
      <c r="A1225">
        <f>other_hotels_test!A1225</f>
        <v>1224</v>
      </c>
      <c r="B1225" t="str">
        <f>MID(other_hotels_test!F1225,FIND("-r",other_hotels_test!F1225,1)+2,9)</f>
        <v>39799508-</v>
      </c>
      <c r="C1225" t="str">
        <f>other_hotels_test!J1225</f>
        <v>“Excellent service facilities and location”</v>
      </c>
      <c r="D1225" t="str">
        <f>Formatted!N1225</f>
        <v>Reviewed 5 September 2009</v>
      </c>
      <c r="E1225" t="str">
        <f>Formatted!D1225</f>
        <v>5 of 5 stars</v>
      </c>
      <c r="F1225" t="str">
        <f>Formatted!E1225</f>
        <v xml:space="preserve">5 </v>
      </c>
      <c r="G1225" t="str">
        <f t="shared" si="19"/>
        <v>39799508-</v>
      </c>
      <c r="H1225" t="str">
        <f>other_hotels_test!K1225</f>
        <v>First time to Singapore and I've been spoilt!! The Fullerton is a gorgeous historic building and ideally located for business or pleasure. I stayed over my birthday and somehow a beautiful birthday cake appeared in my room with the hotel's compliments. The only down side is there are a great number of bedrooms which have internal facing windows so you look into the atrium lobby rather than outside - during a week long stay it got a bit depressing not having any natural light. Apart from that I couldn't fault the place excellent service facilities and location!</v>
      </c>
    </row>
    <row r="1226" spans="1:8">
      <c r="A1226">
        <f>other_hotels_test!A1226</f>
        <v>1225</v>
      </c>
      <c r="B1226" t="str">
        <f>MID(other_hotels_test!F1226,FIND("-r",other_hotels_test!F1226,1)+2,9)</f>
        <v>39799508-</v>
      </c>
      <c r="C1226" t="str">
        <f>other_hotels_test!J1226</f>
        <v>“Best hotel experience ever!”</v>
      </c>
      <c r="D1226" t="str">
        <f>Formatted!N1226</f>
        <v>Reviewed 23 August 2009</v>
      </c>
      <c r="E1226" t="str">
        <f>Formatted!D1226</f>
        <v>5 of 5 stars</v>
      </c>
      <c r="F1226" t="str">
        <f>Formatted!E1226</f>
        <v xml:space="preserve">5 </v>
      </c>
      <c r="G1226" t="str">
        <f t="shared" si="19"/>
        <v>39799508-</v>
      </c>
      <c r="H1226" t="str">
        <f>other_hotels_test!K1226</f>
        <v>Love this hotel to bits. Very attentive to details child friendly lots of things to do and see nearby clean rooms nothing to complain at all! We stayed at a suite facing the river that comes with straits club facilities. Suite is huge which has lots of space for my 3 kids of 7 5 and 1 year old to run around. We are locals and booked the movie mania package. Kids had such a good time watching movies such as madagascar 2 and Kung Fu panda. Duty manager Vincent Ang is most attentive. He brought up some complimentary (not included in package) lollies candies cookies and juices for the kids. He also let us know that he has everything that we need from formula for my 1-yr old to games for my other 2 kids. How wonderful! My kids enjoyed themselves so much! This is one hotel great for children and adults alike as bars watering holes are next to the hotel shopping centres MRT station is less than 3 mins walk away. Esplanade Merlion park Victoria concert hall etc are also within walking distance. I've stayed at many local hotels before but Fullerton is truly the best!</v>
      </c>
    </row>
    <row r="1227" spans="1:8">
      <c r="A1227">
        <f>other_hotels_test!A1227</f>
        <v>1226</v>
      </c>
      <c r="B1227" t="str">
        <f>MID(other_hotels_test!F1227,FIND("-r",other_hotels_test!F1227,1)+2,9)</f>
        <v>39799508-</v>
      </c>
      <c r="C1227" t="str">
        <f>other_hotels_test!J1227</f>
        <v>“great rooms. fantastic breakfast buffet”</v>
      </c>
      <c r="D1227" t="str">
        <f>Formatted!N1227</f>
        <v>Reviewed 20 August 2009</v>
      </c>
      <c r="E1227" t="str">
        <f>Formatted!D1227</f>
        <v>4 of 5 stars</v>
      </c>
      <c r="F1227" t="str">
        <f>Formatted!E1227</f>
        <v xml:space="preserve">4 </v>
      </c>
      <c r="G1227" t="str">
        <f t="shared" si="19"/>
        <v>39799508-</v>
      </c>
      <c r="H1227" t="str">
        <f>other_hotels_test!K1227</f>
        <v>big rooms with comfy bed. everything you could ask for in a 5 star hotel. the freshly squeezed juice at breakfast was a nice touch. mostly business travellers here rather than guests having a holiday but relaxing by the pool all the same.</v>
      </c>
    </row>
    <row r="1228" spans="1:8">
      <c r="A1228">
        <f>other_hotels_test!A1228</f>
        <v>1227</v>
      </c>
      <c r="B1228" t="str">
        <f>MID(other_hotels_test!F1228,FIND("-r",other_hotels_test!F1228,1)+2,9)</f>
        <v>39799508-</v>
      </c>
      <c r="C1228" t="str">
        <f>other_hotels_test!J1228</f>
        <v>“Luxury at its best”</v>
      </c>
      <c r="D1228" t="str">
        <f>Formatted!N1228</f>
        <v>Reviewed 20 August 2009</v>
      </c>
      <c r="E1228" t="str">
        <f>Formatted!D1228</f>
        <v>5 of 5 stars</v>
      </c>
      <c r="F1228" t="str">
        <f>Formatted!E1228</f>
        <v xml:space="preserve">5 </v>
      </c>
      <c r="G1228" t="str">
        <f t="shared" si="19"/>
        <v>39799508-</v>
      </c>
      <c r="H1228" t="str">
        <f>other_hotels_test!K1228</f>
        <v>From the moment we checked in we were looked after Upgraded to a loft room and with Club floor it was a perfect 2 nights to finish our holiday. The elegance and grandeuer along with the views were perfect. We walked around to Raffles to see what all the fuss was about and my husband was asked to leave the lobby because he was dressed in shorts and not trouses. None of that at the Fullerton where you wre made to feel welcome. Club floor afternoon tea was perfect with scones bagets and salom and asweet biscuts and cake. Easy walking distance to Orchard road and along the river to lots of Singapore sights</v>
      </c>
    </row>
    <row r="1229" spans="1:8">
      <c r="A1229">
        <f>other_hotels_test!A1229</f>
        <v>1228</v>
      </c>
      <c r="B1229" t="str">
        <f>MID(other_hotels_test!F1229,FIND("-r",other_hotels_test!F1229,1)+2,9)</f>
        <v>39799508-</v>
      </c>
      <c r="C1229" t="str">
        <f>other_hotels_test!J1229</f>
        <v>“Wow - but not cheap”</v>
      </c>
      <c r="D1229" t="str">
        <f>Formatted!N1229</f>
        <v>Reviewed 20 August 2009</v>
      </c>
      <c r="E1229" t="str">
        <f>Formatted!D1229</f>
        <v>5 of 5 stars</v>
      </c>
      <c r="F1229" t="str">
        <f>Formatted!E1229</f>
        <v xml:space="preserve">5 </v>
      </c>
      <c r="G1229" t="str">
        <f t="shared" si="19"/>
        <v>39799508-</v>
      </c>
      <c r="H1229" t="str">
        <f>other_hotels_test!K1229</f>
        <v>Had a fabulous few days at The Fullerton. The staff were brilliant and very very attentive. The rooms and the buffet breakfast couldn't be faulted. Beautiful roof top pool though not enough seating and somewhat too small for a hotel of this size. Beautiful views of the city and a very handy location (trains boats and buses). The only issue would be the price but hey you can't have everything</v>
      </c>
    </row>
    <row r="1230" spans="1:8">
      <c r="A1230">
        <f>other_hotels_test!A1230</f>
        <v>1229</v>
      </c>
      <c r="B1230" t="str">
        <f>MID(other_hotels_test!F1230,FIND("-r",other_hotels_test!F1230,1)+2,9)</f>
        <v>81204552-</v>
      </c>
      <c r="C1230" t="str">
        <f>other_hotels_test!J1230</f>
        <v>“Fantastic location &amp; View - but we felt fleeced with the prices charged”</v>
      </c>
      <c r="D1230" t="str">
        <f>Formatted!N1230</f>
        <v>Reviewed 27 September 2010</v>
      </c>
      <c r="E1230" t="str">
        <f>Formatted!D1230</f>
        <v>3 of 5 stars</v>
      </c>
      <c r="F1230" t="str">
        <f>Formatted!E1230</f>
        <v xml:space="preserve">3 </v>
      </c>
      <c r="G1230" t="str">
        <f t="shared" si="19"/>
        <v>81204552-</v>
      </c>
      <c r="H1230" t="str">
        <f>other_hotels_test!K1230</f>
        <v>We loved Singapore and the location of the Fullerton is second to none. Fantastic views from the quay view room. Walk out to Boat Quay to the bars and restaurants and again a short walk around to the hawkers food stalls on Lau Pa Sat. Rooms are comfortable. The hotel is huge and it can be overwhelming so if you like smaller 5-star boutique hotels then this hotel is not for you. Service is very good at the restaurant and the doors. But when we wanted to sample the afternoon tea at 36 singapore dollars per person the lobby area had reserved seats only though they were empty and then we were actually turned away by staff. Reserved for whom? Not hotel guests it seems but for corporate suits who had yet to occupy them. I couldn't believe it. This is not the way to treat your staying guests. 28 dollars for wired only internet use for 24 hours also struck me as outrageous and we complained about this in person and in writing. 16 dollars for a pot of tea is also steep. That said we were facilitated to have an early check-in and a late check-out on our departure. I haven't made my mind up whether or not to return to this hotel in the future and give them my custom. Sorry Fullerton but you need to do better.</v>
      </c>
    </row>
    <row r="1231" spans="1:8">
      <c r="A1231">
        <f>other_hotels_test!A1231</f>
        <v>1230</v>
      </c>
      <c r="B1231" t="str">
        <f>MID(other_hotels_test!F1231,FIND("-r",other_hotels_test!F1231,1)+2,9)</f>
        <v>81204552-</v>
      </c>
      <c r="C1231" t="str">
        <f>other_hotels_test!J1231</f>
        <v>“Majestic Hotel”</v>
      </c>
      <c r="D1231" t="str">
        <f>Formatted!N1231</f>
        <v>Reviewed 26 September 2010</v>
      </c>
      <c r="E1231" t="str">
        <f>Formatted!D1231</f>
        <v>4 of 5 stars</v>
      </c>
      <c r="F1231" t="str">
        <f>Formatted!E1231</f>
        <v xml:space="preserve">4 </v>
      </c>
      <c r="G1231" t="str">
        <f t="shared" si="19"/>
        <v>81204552-</v>
      </c>
      <c r="H1231" t="str">
        <f>other_hotels_test!K1231</f>
        <v>Being a converted post office this hotel has old world charm not found easily. The rooms are large and airy but the most appealing part about this hotel is the breathtaking view from the outdoor pool. The staff are friendly and attentive to your every need making the overall experience incredible. Will definitely come back here</v>
      </c>
    </row>
    <row r="1232" spans="1:8">
      <c r="A1232">
        <f>other_hotels_test!A1232</f>
        <v>1231</v>
      </c>
      <c r="B1232" t="str">
        <f>MID(other_hotels_test!F1232,FIND("-r",other_hotels_test!F1232,1)+2,9)</f>
        <v>81204552-</v>
      </c>
      <c r="C1232" t="str">
        <f>other_hotels_test!J1232</f>
        <v>“Very good hotel convenient location!”</v>
      </c>
      <c r="D1232" t="str">
        <f>Formatted!N1232</f>
        <v>Reviewed 26 September 2010</v>
      </c>
      <c r="E1232" t="str">
        <f>Formatted!D1232</f>
        <v>5 of 5 stars</v>
      </c>
      <c r="F1232" t="str">
        <f>Formatted!E1232</f>
        <v xml:space="preserve">5 </v>
      </c>
      <c r="G1232" t="str">
        <f t="shared" si="19"/>
        <v>81204552-</v>
      </c>
      <c r="H1232" t="str">
        <f>other_hotels_test!K1232</f>
        <v>we stayed in this hotel for 5 days during our "2nd honeymoon" of this yr Singapore has not been in our top travel destination but we still decided to go for it. To start with all hotels in Singapore are very expensive during weekdays but cheaper in the weekends. We checked in on Thurs afternoon check in was very smooth. We have booked an courtyard room facing the atrium of the hotel which was not much of a problem as we were seldom in the room anyway. Location of this hotel is very good as it's just around the corner in Raffles Place where the CBD is and this hotel is only 5 minutes of walking distance away. The room was not especially large but it's very clean and well equipped. Since Singapore is a very small country with the convenient location of this hotel everything was within walking distance! Breakfast was very good! A large variety of food to choose from but i just don't understand how come all guests are to sign on the bill every morning when the hotel should hv known the guests who checked in are breakfast inclusive or not? The Pool was also cool it feels interesting to swim among the CBD and they serve fruits from time to time very thoughtful! I have asked for help from the hotel to celebrate my husband's birthday and they were very kind to send us a handwrittem bday card with a complimentery bottle of wine and a very tasty chocolate cake a very nice surprise! There is a corner in this hotel's lobby which the hotel management has post up all the old photos of this hotel how it'd turned from a post office to a modern hotel as it is today it very interesting too!! It's a very good hotel and i will definitely return in the future!</v>
      </c>
    </row>
    <row r="1233" spans="1:8">
      <c r="A1233">
        <f>other_hotels_test!A1233</f>
        <v>1232</v>
      </c>
      <c r="B1233" t="str">
        <f>MID(other_hotels_test!F1233,FIND("-r",other_hotels_test!F1233,1)+2,9)</f>
        <v>81204552-</v>
      </c>
      <c r="C1233" t="str">
        <f>other_hotels_test!J1233</f>
        <v>“Amazing Hotel will be back!”</v>
      </c>
      <c r="D1233" t="str">
        <f>Formatted!N1233</f>
        <v>Reviewed 22 September 2010</v>
      </c>
      <c r="E1233" t="str">
        <f>Formatted!D1233</f>
        <v>5 of 5 stars</v>
      </c>
      <c r="F1233" t="str">
        <f>Formatted!E1233</f>
        <v xml:space="preserve">5 </v>
      </c>
      <c r="G1233" t="str">
        <f t="shared" si="19"/>
        <v>81204552-</v>
      </c>
      <c r="H1233" t="str">
        <f>other_hotels_test!K1233</f>
        <v>we stayed in the Fullerton for 3 nights as part of a 2 week trip aroud Malaysia and Singapore. It was without doubt the best hotel of our trip. The foyer is gorgeous and there are many drinking and eating options within the hotel. The outdoor bar was wonderful and cool at night. Drinks are expensive but the pubs in Singapore were not that much cheaper! Our room was gorgeous and we had a little balcony. Room service was excellent with robes slippers and fruit every day. We found the staff extremely pleasant and the location of the hotel was perfect for any sightseeing. We would definitely stay here again</v>
      </c>
    </row>
    <row r="1234" spans="1:8">
      <c r="A1234">
        <f>other_hotels_test!A1234</f>
        <v>1233</v>
      </c>
      <c r="B1234" t="str">
        <f>MID(other_hotels_test!F1234,FIND("-r",other_hotels_test!F1234,1)+2,9)</f>
        <v>81204552-</v>
      </c>
      <c r="C1234" t="str">
        <f>other_hotels_test!J1234</f>
        <v>“Excellent location for visiting or doing business in Singapore stunning building friendly and enthusiastic service.”</v>
      </c>
      <c r="D1234" t="str">
        <f>Formatted!N1234</f>
        <v>Reviewed 20 September 2010</v>
      </c>
      <c r="E1234" t="str">
        <f>Formatted!D1234</f>
        <v>5 of 5 stars</v>
      </c>
      <c r="F1234" t="str">
        <f>Formatted!E1234</f>
        <v xml:space="preserve">5 </v>
      </c>
      <c r="G1234" t="str">
        <f t="shared" si="19"/>
        <v>81204552-</v>
      </c>
      <c r="H1234" t="str">
        <f>other_hotels_test!K1234</f>
        <v>I have now stayed at The Fullerton at least 20 times in the past 5 years whilst on holiday or business in Singapore. It's fabric is highly unusal as it is a very sympathetically converted colonial post office so both its interior and exterior are quirky and highly different from the usual city hotels. The rooms are comfortable and spacious the various restaurants offer high class cuisine and it has a fabulous outdoor pool with a panoramic view of Singapore but for me what distinguishes it from all the other hotels I visit on the globe is the attitude of the staff. They always make you feel very special in their welcome and service. Nothing ever seems to be too much trouble whether it be an issue you wish to discuss with the general manager finding a table in the Post Bar during the early evening rush the friendly service in the spa/gym the highly informative concierge desk or the man to find you a taxi when you are running late for the airport. A veritable jewel in the crown for Singapore.</v>
      </c>
    </row>
    <row r="1235" spans="1:8">
      <c r="A1235">
        <f>other_hotels_test!A1235</f>
        <v>1234</v>
      </c>
      <c r="B1235" t="str">
        <f>MID(other_hotels_test!F1235,FIND("-r",other_hotels_test!F1235,1)+2,9)</f>
        <v>22931285-</v>
      </c>
      <c r="C1235" t="str">
        <f>other_hotels_test!J1235</f>
        <v>“Bad start but finished well”</v>
      </c>
      <c r="D1235" t="str">
        <f>Formatted!N1235</f>
        <v>Reviewed 23 December 2008</v>
      </c>
      <c r="E1235" t="str">
        <f>Formatted!D1235</f>
        <v>5 of 5 stars</v>
      </c>
      <c r="F1235" t="str">
        <f>Formatted!E1235</f>
        <v xml:space="preserve">5 </v>
      </c>
      <c r="G1235" t="str">
        <f t="shared" si="19"/>
        <v>22931285-</v>
      </c>
      <c r="H1235" t="str">
        <f>other_hotels_test!K1235</f>
        <v>My wife and I stayed at the Fullerton for two nights as a stopover on a trip back from Rome. We stayed at the Fullerton last year with our two young children on a stopover on a trip back from the Maldives. The service was superb on all fronts and as a result we elected to stay again. We arrived early in the morning after an overnight flight. This was naturally before check in so we were quite relaxed and understanding that our room might not be ready. Mind you on the last visit we arrived similarly early and they happily put us in a temporary room. At the check in desk it seemed that the lady handling our check in had a room ready and was going to put us in it and when she sought to clear it or whatever they do with her supervisor. Unfortunately the lady on the desk saw it as an “upsell” opportunity and highlighted that our room was unavailable but a higher quality room was if we would like to book it. The extra cost was to be around S$500 compared to the room we had booked that was S$400 per night. For a few hours this didn’t seem all that worthwhile and we declined. Sensing something a little odd with how this unfolded I asked if the hotel was 100% full and I was told yes. My wife and I then went and rested on the couches in the lobby. Very comfy they were and in 5-10 minutes my wife was out like a light. A further 10-15 minutes later I guess this was noticed and a room was made available straight away. So with a little delay we were in a room and after a short nap we headed out. On return we were in our room it was on the 7th floor with a balcony and view over the Boat Quay. The fit out of the rooms is superb and styling is very nice. Seems to me the styling of the rooms is a little more in keeping with the colonial/heritage nature of the hotel as compared to the lobby which seems a bit out of kilter with the colonial/heritage nature of the hotel – a bit more modern when a heritage/colonial approach would have suited more. The view from the room and the balcony was also good. Breakfast was included in our rate and was very good as well. We used the pool and gym both excellent and the pool with a great view of the Boat Quay. We think the heritage nature of the building coupled with the location (particularly if in town for business which we were not) is what sets the hotel apart from many others. It also seemed to be pretty good value. A really good hotel just the one annoyance at check in. Would we return. Yes. Might stay somewhere else for a change but not because the hotel was a problem.</v>
      </c>
    </row>
    <row r="1236" spans="1:8">
      <c r="A1236">
        <f>other_hotels_test!A1236</f>
        <v>1235</v>
      </c>
      <c r="B1236" t="str">
        <f>MID(other_hotels_test!F1236,FIND("-r",other_hotels_test!F1236,1)+2,9)</f>
        <v>22931285-</v>
      </c>
      <c r="C1236" t="str">
        <f>other_hotels_test!J1236</f>
        <v>“Disappointing- not worth the price compared to similiar hotels in Singapore”</v>
      </c>
      <c r="D1236" t="str">
        <f>Formatted!N1236</f>
        <v>Reviewed 19 December 2008</v>
      </c>
      <c r="E1236" t="str">
        <f>Formatted!D1236</f>
        <v>3 of 5 stars</v>
      </c>
      <c r="F1236" t="str">
        <f>Formatted!E1236</f>
        <v xml:space="preserve">3 </v>
      </c>
      <c r="G1236" t="str">
        <f t="shared" si="19"/>
        <v>22931285-</v>
      </c>
      <c r="H1236" t="str">
        <f>other_hotels_test!K1236</f>
        <v>5 years ago I came here with my mother and we stayed in a suite. We had an amazing visit and I was convinced this was the best hotel in Singapore and a welcome respite from generic hotels elsewhere in the city. I was thus excited to make a return visit during my most recent stay in the city. I was disheartened by how much has changed. Now an important caveat was that I was just coming from the Ritz which has fantastic service (see my review there) so my expectations were high. But they should be- the Fullerton costs just as much and claims the same level of service From the moment the taxi pulled up the service was lacking. No porters were waiting to take my things from the taxi no one helped me with my bags until I was already inside. Indeed the entire visit the doormen ad porters were conspicuously absent or unhelpful. Very bad first impression. The lobby is grand but so overrun with shops and restaurants you cannot find the check-in desk. My room was not ready and the upgrade to a club room cost $130! The upgrade at the Ritz was $100 and the club there was much better. My room was TINY- I mean ridiculous tiny. It had a balcony which sounded nice to begin with but once I was there was totally pointless. there was no where to sit a pressurized door that snapped closed behind you and I could barely open and a balcony railing (concrete and solid) that was so high it effectively blocked your view of the river from the room. I have NO idea why they don't put tables and chairs out there so you could at least enjoy it. As it is I could only see the river standing up at the edge. Now the view of the river is one of the great things this hotel has to offer- you think they would take advantage of it. The air conditioner was extraordinarily loud. When I asked for another room i was told that that was normal and that an upgrade (which was the only option) would cost money. It was only when I expressed a desire to check out early that suddenly a complimentary upgrade was available. Compare this to a similar experience with the Ritz where it was offered without me asking and the staff was especially apologetic. The room I received was bigger with a glorious river view but the room itself was just average. Nothing special what I would expect from a 4-star generic property. A hotel like the Fullerton should take advantage of its unique building to provide unique facilities and service. I was less than impressed. Nothing stood out all in all it was a generic 4-star hotel on the inside. The room service food was extremely limited in choice and overly expensive for what it was. The bed was very hard and uncomfortable although they were forthcoming with additional pillows when asked. The housekeeping was good although lacking in the personal touches of the Ritz. The internet was idiotically expensive- $30 SGD a night. Most hotels of this caliber in Asia have it for free. Club food was limited especially considering the cost. They did have wireless though which was nice as most hotels in Singapore don't have it in guest rooms only in common areas. The front desk and concierge would often fail to even answer the phone or would take up to 2 minutes of ringing to do so. Inexcusable. Hands down the highlight was the view of the river but I would be wary as the views on the other side stare straight into offices. Be sure to ask for a river view. A hotel that started out well but unfortunately now seems to be going through the motions. Sad.</v>
      </c>
    </row>
    <row r="1237" spans="1:8">
      <c r="A1237">
        <f>other_hotels_test!A1237</f>
        <v>1236</v>
      </c>
      <c r="B1237" t="str">
        <f>MID(other_hotels_test!F1237,FIND("-r",other_hotels_test!F1237,1)+2,9)</f>
        <v>22931285-</v>
      </c>
      <c r="C1237" t="str">
        <f>other_hotels_test!J1237</f>
        <v>“A grand hotel but the courtyard rooms are overpriced”</v>
      </c>
      <c r="D1237" t="str">
        <f>Formatted!N1237</f>
        <v>Reviewed 19 November 2008</v>
      </c>
      <c r="E1237" t="str">
        <f>Formatted!D1237</f>
        <v>3 of 5 stars</v>
      </c>
      <c r="F1237" t="str">
        <f>Formatted!E1237</f>
        <v xml:space="preserve">3 </v>
      </c>
      <c r="G1237" t="str">
        <f t="shared" si="19"/>
        <v>22931285-</v>
      </c>
      <c r="H1237" t="str">
        <f>other_hotels_test!K1237</f>
        <v>I've stayed at the Fullerton a few times over the past year in different room types. There is no doubt the Fullerton is a grand hotel with all the grace and amenities you'd expect from a top notch 5 star international hotel. The staff are formal without being stuffy and everything appears to run very professionally. The hotel also has a superb location right on the Singapore river in the middle of downtown with the Boat Quay and Clark Quay strips literally minutes away by foot and the Colonial District and the Esplanade complex also directly across the river via a small 19th century footbridge. On my most recent visit I tried one of the base grade courtyard rooms for the first time - keep in mind even these base grade rooms can come in at the better part of US$500 a night including breakfast. The room was furnished to the same standard as all the other rooms I've had there and have almost all of the same amenities - but no i-pod docking station for example. As the name suggests these rooms look into the hotel's huge internal glass roofed atrium. I was on the second to top floor of the hotel so very close to the roof and I found this let in plenty of natural light notwithstanding the internal view but I dont know how well this would work if you were on one of the floors nearer the ground floor. What I did notice was that this room grade is smaller than the others and I know you can get much larger rooms in other 5 star hotels in Singapore with an outside view for less. With 2 people and their luggage in the room there is still room to swing a cat - but only just. The other thing I noticed is that in the afternoons there is a pianist playing in the lobby which is great - except that the music is very audible in the room which wasn't great when you have jet lag and want to rest during the day. All up still a real institution of a hotel but in my opinion the courtyard rooms do not offer good value for money.</v>
      </c>
    </row>
    <row r="1238" spans="1:8">
      <c r="A1238">
        <f>other_hotels_test!A1238</f>
        <v>1237</v>
      </c>
      <c r="B1238" t="str">
        <f>MID(other_hotels_test!F1238,FIND("-r",other_hotels_test!F1238,1)+2,9)</f>
        <v>22931285-</v>
      </c>
      <c r="C1238" t="str">
        <f>other_hotels_test!J1238</f>
        <v>“Great Place Great Location”</v>
      </c>
      <c r="D1238" t="str">
        <f>Formatted!N1238</f>
        <v>Reviewed 5 November 2008</v>
      </c>
      <c r="E1238" t="str">
        <f>Formatted!D1238</f>
        <v>5 of 5 stars</v>
      </c>
      <c r="F1238" t="str">
        <f>Formatted!E1238</f>
        <v xml:space="preserve">5 </v>
      </c>
      <c r="G1238" t="str">
        <f t="shared" si="19"/>
        <v>22931285-</v>
      </c>
      <c r="H1238" t="str">
        <f>other_hotels_test!K1238</f>
        <v>I stayed two weeks at the Fullerton for business and give it overall high ranks. First the location is excellent in the central business district and a within a block of the subway system. Second the service is excellent with prompt responses to all needs. Staff is very friendly. I had a basic entry-level room facing the inside atrium. Its pretty quiet unless there is a reception in the atrium then it can get a bit noisy but that was for only one of the nights so really cannot complain. Only other drawback for the room is that you can't tell what kind of weather to prepare for (i.e. rain sun etc.). The only drawback with the room is that the hotel is starting to show its age with some of the fixtures. I noticed plug-ins/receptacles were starting to come loose and one of the telephone jacks was broken. These are minor issues and are the only real area of criticism. Rooms common areas and facilities are all very clean. In terms of amenities room service and restaurants are all very good. The pool is really nice with an impressive view day or night. Its a full 25 meters and is open at 6.00 AM until 11 PM. I went almost every day before sunrise and often had only one other person in the pool. The spa is also very nice although quite expensive but again the atmosphere and professionalism are top notch. Overall a great location (quiet area but only 4 stops away from Orchard Road Station so its good for business and shopping) great staff and good food. It is by no means cheap but seems to provide pretty good value for the money.</v>
      </c>
    </row>
    <row r="1239" spans="1:8">
      <c r="A1239">
        <f>other_hotels_test!A1239</f>
        <v>1238</v>
      </c>
      <c r="B1239" t="str">
        <f>MID(other_hotels_test!F1239,FIND("-r",other_hotels_test!F1239,1)+2,9)</f>
        <v>22931285-</v>
      </c>
      <c r="C1239" t="str">
        <f>other_hotels_test!J1239</f>
        <v>“Fabbie Fullerton”</v>
      </c>
      <c r="D1239" t="str">
        <f>Formatted!N1239</f>
        <v>Reviewed 1 November 2008</v>
      </c>
      <c r="E1239" t="str">
        <f>Formatted!D1239</f>
        <v>5 of 5 stars</v>
      </c>
      <c r="F1239" t="str">
        <f>Formatted!E1239</f>
        <v xml:space="preserve">5 </v>
      </c>
      <c r="G1239" t="str">
        <f t="shared" si="19"/>
        <v>22931285-</v>
      </c>
      <c r="H1239" t="str">
        <f>other_hotels_test!K1239</f>
        <v>Fantastic visit to Singapore was crowned by staying at the Fullerton. The service was understated while being efficient and charming. It is in a great location and totally unique among the hotels in Singapore - neither in a time warp nor a modern tower clone. The accommodation was as you would expect comfortable and plush huge bed vast bath super water pressure with lots of attention to detail. Good coffee machine Bose docking system soft robes pillow menu etc etc all made our stay nicer. Breakfast choices were delicious the restaurant staff were very attentive and the terrace where we chose to take breakfast has a good river view. The chambermaid greeted me by name in the corridor which I thought was amazing and this typified the service and care we received. I can't imagine wanting to stay anywhere else when next in Singapore</v>
      </c>
    </row>
    <row r="1240" spans="1:8">
      <c r="A1240">
        <f>other_hotels_test!A1240</f>
        <v>1239</v>
      </c>
      <c r="B1240" t="str">
        <f>MID(other_hotels_test!F1240,FIND("-r",other_hotels_test!F1240,1)+2,9)</f>
        <v>81928643-</v>
      </c>
      <c r="C1240" t="str">
        <f>other_hotels_test!J1240</f>
        <v>“A wonderful hotel”</v>
      </c>
      <c r="D1240" t="str">
        <f>Formatted!N1240</f>
        <v>Reviewed 3 October 2010</v>
      </c>
      <c r="E1240" t="str">
        <f>Formatted!D1240</f>
        <v>5 of 5 stars</v>
      </c>
      <c r="F1240" t="str">
        <f>Formatted!E1240</f>
        <v xml:space="preserve">5 </v>
      </c>
      <c r="G1240" t="str">
        <f t="shared" si="19"/>
        <v>81928643-</v>
      </c>
      <c r="H1240" t="str">
        <f>other_hotels_test!K1240</f>
        <v>The Fullerton is a wonderful hotel we couldn't fault it. The best thing is that it is part of the Fullerton group and this means that you could use the swimming pool at the Fullerton Bay hotel which is simply out of this world. The pool was empty so we had the place to ourselves. We were there about midday so maybe it gets busy later on. The breakfast at the Fullerton was the best we had on our travels with a huge choice. The location is perfect near the metro and by the harbour.</v>
      </c>
    </row>
    <row r="1241" spans="1:8">
      <c r="A1241">
        <f>other_hotels_test!A1241</f>
        <v>1240</v>
      </c>
      <c r="B1241" t="str">
        <f>MID(other_hotels_test!F1241,FIND("-r",other_hotels_test!F1241,1)+2,9)</f>
        <v>81928643-</v>
      </c>
      <c r="C1241" t="str">
        <f>other_hotels_test!J1241</f>
        <v>“Feels like my own office!”</v>
      </c>
      <c r="D1241" t="str">
        <f>Formatted!N1241</f>
        <v>Reviewed 1 October 2010</v>
      </c>
      <c r="E1241" t="str">
        <f>Formatted!D1241</f>
        <v>5 of 5 stars</v>
      </c>
      <c r="F1241" t="str">
        <f>Formatted!E1241</f>
        <v xml:space="preserve">5 </v>
      </c>
      <c r="G1241" t="str">
        <f t="shared" si="19"/>
        <v>81928643-</v>
      </c>
      <c r="H1241" t="str">
        <f>other_hotels_test!K1241</f>
        <v>I stay at the fullerton hotel ALOT. I have a booking for 4 to 5 times a year. I try to stay low key when I stay there unlike some of the regulars who demand to be recognised. The rooms are great clean but small. Sleep is so so as the neighbours' door closes loudly and that startles me all the time. Food is awesome!!! Awesome buffet spread at the main restaurant. Didn't bother with the Chinese restaurant. Oh the food there is good but BARELY has English speaking staff. Even if they speak English sounds like a completely different language. The boys at the bell desk are nice &amp; polite. Concierge staff are a little aloof reception staff are all pretty much kids. They all look like teenagers on a school vacation job. Many who can't converse well in English as well. The food places have friendly staff too. I absolutely love the business centre gals &amp; their manager. Friendly attentive and always remember me by name. They always make me feel like I am coming home to my own office. Fabulous bunch of staff. And they ALL speak English excellently!! I wish they work for me instead! lol But yes internet is too expensive here although I have no choice but to pay for it for my work.Should be free like other 5 star hotels. Can't wait to go back in a month.</v>
      </c>
    </row>
    <row r="1242" spans="1:8">
      <c r="A1242">
        <f>other_hotels_test!A1242</f>
        <v>1241</v>
      </c>
      <c r="B1242" t="str">
        <f>MID(other_hotels_test!F1242,FIND("-r",other_hotels_test!F1242,1)+2,9)</f>
        <v>81928643-</v>
      </c>
      <c r="C1242" t="str">
        <f>other_hotels_test!J1242</f>
        <v>“Fantastic location &amp; View - but we felt fleeced with the prices charged”</v>
      </c>
      <c r="D1242" t="str">
        <f>Formatted!N1242</f>
        <v>Reviewed 27 September 2010</v>
      </c>
      <c r="E1242" t="str">
        <f>Formatted!D1242</f>
        <v>3 of 5 stars</v>
      </c>
      <c r="F1242" t="str">
        <f>Formatted!E1242</f>
        <v xml:space="preserve">3 </v>
      </c>
      <c r="G1242" t="str">
        <f t="shared" si="19"/>
        <v>81928643-</v>
      </c>
      <c r="H1242" t="str">
        <f>other_hotels_test!K1242</f>
        <v>We loved Singapore and the location of the Fullerton is second to none. Fantastic views from the quay view room. Walk out to Boat Quay to the bars and restaurants and again a short walk around to the hawkers food stalls on Lau Pa Sat. Rooms are comfortable. The hotel is huge and it can be overwhelming so if you like smaller 5-star boutique hotels then this hotel is not for you. Service is very good at the restaurant and the doors. But when we wanted to sample the afternoon tea at 36 singapore dollars per person the lobby area had reserved seats only though they were empty and then we were actually turned away by staff. Reserved for whom? Not hotel guests it seems but for corporate suits who had yet to occupy them. I couldn't believe it. This is not the way to treat your staying guests. 28 dollars for wired only internet use for 24 hours also struck me as outrageous and we complained about this in person and in writing. 16 dollars for a pot of tea is also steep. That said we were facilitated to have an early check-in and a late check-out on our departure. I haven't made my mind up whether or not to return to this hotel in the future and give them my custom. Sorry Fullerton but you need to do better.</v>
      </c>
    </row>
    <row r="1243" spans="1:8">
      <c r="A1243">
        <f>other_hotels_test!A1243</f>
        <v>1242</v>
      </c>
      <c r="B1243" t="str">
        <f>MID(other_hotels_test!F1243,FIND("-r",other_hotels_test!F1243,1)+2,9)</f>
        <v>81928643-</v>
      </c>
      <c r="C1243" t="str">
        <f>other_hotels_test!J1243</f>
        <v>“Majestic Hotel”</v>
      </c>
      <c r="D1243" t="str">
        <f>Formatted!N1243</f>
        <v>Reviewed 26 September 2010</v>
      </c>
      <c r="E1243" t="str">
        <f>Formatted!D1243</f>
        <v>4 of 5 stars</v>
      </c>
      <c r="F1243" t="str">
        <f>Formatted!E1243</f>
        <v xml:space="preserve">4 </v>
      </c>
      <c r="G1243" t="str">
        <f t="shared" si="19"/>
        <v>81928643-</v>
      </c>
      <c r="H1243" t="str">
        <f>other_hotels_test!K1243</f>
        <v>Being a converted post office this hotel has old world charm not found easily. The rooms are large and airy but the most appealing part about this hotel is the breathtaking view from the outdoor pool. The staff are friendly and attentive to your every need making the overall experience incredible. Will definitely come back here</v>
      </c>
    </row>
    <row r="1244" spans="1:8">
      <c r="A1244">
        <f>other_hotels_test!A1244</f>
        <v>1243</v>
      </c>
      <c r="B1244" t="str">
        <f>MID(other_hotels_test!F1244,FIND("-r",other_hotels_test!F1244,1)+2,9)</f>
        <v>81928643-</v>
      </c>
      <c r="C1244" t="str">
        <f>other_hotels_test!J1244</f>
        <v>“Very good hotel convenient location!”</v>
      </c>
      <c r="D1244" t="str">
        <f>Formatted!N1244</f>
        <v>Reviewed 26 September 2010</v>
      </c>
      <c r="E1244" t="str">
        <f>Formatted!D1244</f>
        <v>5 of 5 stars</v>
      </c>
      <c r="F1244" t="str">
        <f>Formatted!E1244</f>
        <v xml:space="preserve">5 </v>
      </c>
      <c r="G1244" t="str">
        <f t="shared" si="19"/>
        <v>81928643-</v>
      </c>
      <c r="H1244" t="str">
        <f>other_hotels_test!K1244</f>
        <v>we stayed in this hotel for 5 days during our "2nd honeymoon" of this yr Singapore has not been in our top travel destination but we still decided to go for it. To start with all hotels in Singapore are very expensive during weekdays but cheaper in the weekends. We checked in on Thurs afternoon check in was very smooth. We have booked an courtyard room facing the atrium of the hotel which was not much of a problem as we were seldom in the room anyway. Location of this hotel is very good as it's just around the corner in Raffles Place where the CBD is and this hotel is only 5 minutes of walking distance away. The room was not especially large but it's very clean and well equipped. Since Singapore is a very small country with the convenient location of this hotel everything was within walking distance! Breakfast was very good! A large variety of food to choose from but i just don't understand how come all guests are to sign on the bill every morning when the hotel should hv known the guests who checked in are breakfast inclusive or not? The Pool was also cool it feels interesting to swim among the CBD and they serve fruits from time to time very thoughtful! I have asked for help from the hotel to celebrate my husband's birthday and they were very kind to send us a handwrittem bday card with a complimentery bottle of wine and a very tasty chocolate cake a very nice surprise! There is a corner in this hotel's lobby which the hotel management has post up all the old photos of this hotel how it'd turned from a post office to a modern hotel as it is today it very interesting too!! It's a very good hotel and i will definitely return in the future!</v>
      </c>
    </row>
    <row r="1245" spans="1:8">
      <c r="A1245">
        <f>other_hotels_test!A1245</f>
        <v>1244</v>
      </c>
      <c r="B1245" t="str">
        <f>MID(other_hotels_test!F1245,FIND("-r",other_hotels_test!F1245,1)+2,9)</f>
        <v>21990312-</v>
      </c>
      <c r="C1245" t="str">
        <f>other_hotels_test!J1245</f>
        <v>“A grand hotel but the courtyard rooms are overpriced”</v>
      </c>
      <c r="D1245" t="str">
        <f>Formatted!N1245</f>
        <v>Reviewed 19 November 2008</v>
      </c>
      <c r="E1245" t="str">
        <f>Formatted!D1245</f>
        <v>3 of 5 stars</v>
      </c>
      <c r="F1245" t="str">
        <f>Formatted!E1245</f>
        <v xml:space="preserve">3 </v>
      </c>
      <c r="G1245" t="str">
        <f t="shared" si="19"/>
        <v>21990312-</v>
      </c>
      <c r="H1245" t="str">
        <f>other_hotels_test!K1245</f>
        <v>I've stayed at the Fullerton a few times over the past year in different room types. There is no doubt the Fullerton is a grand hotel with all the grace and amenities you'd expect from a top notch 5 star international hotel. The staff are formal without being stuffy and everything appears to run very professionally. The hotel also has a superb location right on the Singapore river in the middle of downtown with the Boat Quay and Clark Quay strips literally minutes away by foot and the Colonial District and the Esplanade complex also directly across the river via a small 19th century footbridge. On my most recent visit I tried one of the base grade courtyard rooms for the first time - keep in mind even these base grade rooms can come in at the better part of US$500 a night including breakfast. The room was furnished to the same standard as all the other rooms I've had there and have almost all of the same amenities - but no i-pod docking station for example. As the name suggests these rooms look into the hotel's huge internal glass roofed atrium. I was on the second to top floor of the hotel so very close to the roof and I found this let in plenty of natural light notwithstanding the internal view but I dont know how well this would work if you were on one of the floors nearer the ground floor. What I did notice was that this room grade is smaller than the others and I know you can get much larger rooms in other 5 star hotels in Singapore with an outside view for less. With 2 people and their luggage in the room there is still room to swing a cat - but only just. The other thing I noticed is that in the afternoons there is a pianist playing in the lobby which is great - except that the music is very audible in the room which wasn't great when you have jet lag and want to rest during the day. All up still a real institution of a hotel but in my opinion the courtyard rooms do not offer good value for money.</v>
      </c>
    </row>
    <row r="1246" spans="1:8">
      <c r="A1246">
        <f>other_hotels_test!A1246</f>
        <v>1245</v>
      </c>
      <c r="B1246" t="str">
        <f>MID(other_hotels_test!F1246,FIND("-r",other_hotels_test!F1246,1)+2,9)</f>
        <v>21990312-</v>
      </c>
      <c r="C1246" t="str">
        <f>other_hotels_test!J1246</f>
        <v>“Great Place Great Location”</v>
      </c>
      <c r="D1246" t="str">
        <f>Formatted!N1246</f>
        <v>Reviewed 5 November 2008</v>
      </c>
      <c r="E1246" t="str">
        <f>Formatted!D1246</f>
        <v>5 of 5 stars</v>
      </c>
      <c r="F1246" t="str">
        <f>Formatted!E1246</f>
        <v xml:space="preserve">5 </v>
      </c>
      <c r="G1246" t="str">
        <f t="shared" si="19"/>
        <v>21990312-</v>
      </c>
      <c r="H1246" t="str">
        <f>other_hotels_test!K1246</f>
        <v>I stayed two weeks at the Fullerton for business and give it overall high ranks. First the location is excellent in the central business district and a within a block of the subway system. Second the service is excellent with prompt responses to all needs. Staff is very friendly. I had a basic entry-level room facing the inside atrium. Its pretty quiet unless there is a reception in the atrium then it can get a bit noisy but that was for only one of the nights so really cannot complain. Only other drawback for the room is that you can't tell what kind of weather to prepare for (i.e. rain sun etc.). The only drawback with the room is that the hotel is starting to show its age with some of the fixtures. I noticed plug-ins/receptacles were starting to come loose and one of the telephone jacks was broken. These are minor issues and are the only real area of criticism. Rooms common areas and facilities are all very clean. In terms of amenities room service and restaurants are all very good. The pool is really nice with an impressive view day or night. Its a full 25 meters and is open at 6.00 AM until 11 PM. I went almost every day before sunrise and often had only one other person in the pool. The spa is also very nice although quite expensive but again the atmosphere and professionalism are top notch. Overall a great location (quiet area but only 4 stops away from Orchard Road Station so its good for business and shopping) great staff and good food. It is by no means cheap but seems to provide pretty good value for the money.</v>
      </c>
    </row>
    <row r="1247" spans="1:8">
      <c r="A1247">
        <f>other_hotels_test!A1247</f>
        <v>1246</v>
      </c>
      <c r="B1247" t="str">
        <f>MID(other_hotels_test!F1247,FIND("-r",other_hotels_test!F1247,1)+2,9)</f>
        <v>21990312-</v>
      </c>
      <c r="C1247" t="str">
        <f>other_hotels_test!J1247</f>
        <v>“Fabbie Fullerton”</v>
      </c>
      <c r="D1247" t="str">
        <f>Formatted!N1247</f>
        <v>Reviewed 1 November 2008</v>
      </c>
      <c r="E1247" t="str">
        <f>Formatted!D1247</f>
        <v>5 of 5 stars</v>
      </c>
      <c r="F1247" t="str">
        <f>Formatted!E1247</f>
        <v xml:space="preserve">5 </v>
      </c>
      <c r="G1247" t="str">
        <f t="shared" si="19"/>
        <v>21990312-</v>
      </c>
      <c r="H1247" t="str">
        <f>other_hotels_test!K1247</f>
        <v>Fantastic visit to Singapore was crowned by staying at the Fullerton. The service was understated while being efficient and charming. It is in a great location and totally unique among the hotels in Singapore - neither in a time warp nor a modern tower clone. The accommodation was as you would expect comfortable and plush huge bed vast bath super water pressure with lots of attention to detail. Good coffee machine Bose docking system soft robes pillow menu etc etc all made our stay nicer. Breakfast choices were delicious the restaurant staff were very attentive and the terrace where we chose to take breakfast has a good river view. The chambermaid greeted me by name in the corridor which I thought was amazing and this typified the service and care we received. I can't imagine wanting to stay anywhere else when next in Singapore</v>
      </c>
    </row>
    <row r="1248" spans="1:8">
      <c r="A1248">
        <f>other_hotels_test!A1248</f>
        <v>1247</v>
      </c>
      <c r="B1248" t="str">
        <f>MID(other_hotels_test!F1248,FIND("-r",other_hotels_test!F1248,1)+2,9)</f>
        <v>21990312-</v>
      </c>
      <c r="C1248" t="str">
        <f>other_hotels_test!J1248</f>
        <v>“Top Corner of the Fullerton!”</v>
      </c>
      <c r="D1248" t="str">
        <f>Formatted!N1248</f>
        <v>Reviewed 13 October 2008</v>
      </c>
      <c r="E1248" t="str">
        <f>Formatted!D1248</f>
        <v>5 of 5 stars</v>
      </c>
      <c r="F1248" t="str">
        <f>Formatted!E1248</f>
        <v xml:space="preserve">5 </v>
      </c>
      <c r="G1248" t="str">
        <f t="shared" si="19"/>
        <v>21990312-</v>
      </c>
      <c r="H1248" t="str">
        <f>other_hotels_test!K1248</f>
        <v>Being a local Singaporean and having visited the Fullerton Hotel when it was still the General Post Office of Singapore in the 70's and 80's we had wanted to see the transformed Grande Dame of Singapore but could never find the right time. When we needed to get away for a short weekend break we have decided upon this Neo-Classical gem of Singapore. Having booked the Palladian Suites at half the usual rate for a Sunday check in (only S$540 before taxes) we arrived at 1.30pm. Suite wasn't ready then and we were being ushered to its Straits Lounge for a coffee break. 15-20 minutes later we were told by the Receptionist that our suite was ready. Having merely requested for a " Higher floor suite " we didn't realised we were being allocated a historical corner suite room 777 on the 7th floor of the Hotel. This suite as highlighted on its website is where our former Minister of Finance's office used to be. This ultra quiet suite certainly has lots of WOW factor - possibly being only one of its type in this hotel it has a 4-5 meter long balcony easily accommodating 8-10 people facing the ever-changing beautiful skyline of the Marina Bay of downtown Singapore! What a sight! We were really happy for what we were being allocated . Though the sitting area which was separated from the bedroom area wasn't huge it was certainly comfortable even for 4-6 adults. Bedroom has a huge King sized high bed looks and does feel very very comfy. More surprises were to come - huge walk-in wardrode area followed by a gigantic bathroom .... easily 900-1000 square feet for this beautiful suite! The suite also has these amenities - two flat screen Panasonic TVs with 30 TV channels coffee and tea making facilities kettle free champagne huge plate of fresh fruits big box of chocolates mineral drinking water Bvlgari toiletries iron and ironing board etc The swimming pool on the 2nd floor though quite small was perfectly formed for a short and scenic swim in the midst of downtown CBD Singapore. The included buffet breakfast at its Town Restuarant was also very wide in choice and variety and quite yummy too! Check out their Western Chinese and Japanese breakfast items especially those Danish pastries! All staff from housekeeping (who offers a few types of pillows to choose from and a fantastic turn down service) to Receptionist to Conceirge to Restaurant staff - they all seemed very professional well-trained and happy working there. Location wise couldn't be better - walking distance to Boat Quay where there are loads of bars cafes seafood restaurants the Esplanade theathre with its Gluttons Square food court (not to be missed only 10 minutes stroll from the Hotel) Singapore Flyer (15-20 minutes stroll from the Hotel) Marina Square shopping arcade etc. All in all we had a wonderful short break at this famous landmark Hotel. Whenever we need a short weekend break we will not consider anywhere else except the Fullerton Hotel! Cheers &amp; Kudos to the Management &amp; Staff of this great Singapore Hotel - keep up the good work and we will be back soon!</v>
      </c>
    </row>
    <row r="1249" spans="1:8">
      <c r="A1249">
        <f>other_hotels_test!A1249</f>
        <v>1248</v>
      </c>
      <c r="B1249" t="str">
        <f>MID(other_hotels_test!F1249,FIND("-r",other_hotels_test!F1249,1)+2,9)</f>
        <v>21990312-</v>
      </c>
      <c r="C1249" t="str">
        <f>other_hotels_test!J1249</f>
        <v>“Quite Superb”</v>
      </c>
      <c r="D1249" t="str">
        <f>Formatted!N1249</f>
        <v>Reviewed 9 October 2008</v>
      </c>
      <c r="E1249" t="str">
        <f>Formatted!D1249</f>
        <v>4 of 5 stars</v>
      </c>
      <c r="F1249" t="str">
        <f>Formatted!E1249</f>
        <v xml:space="preserve">4 </v>
      </c>
      <c r="G1249" t="str">
        <f t="shared" si="19"/>
        <v>21990312-</v>
      </c>
      <c r="H1249" t="str">
        <f>other_hotels_test!K1249</f>
        <v>Spot on. From arriving on a late flight the whole experience was magnificent. Everything you should expect from a good hotel. To give an idea of detail I left some money in the room not a lot but this was immediately taken into the hotel safe with a message left for me to advise.</v>
      </c>
    </row>
    <row r="1250" spans="1:8">
      <c r="A1250">
        <f>other_hotels_test!A1250</f>
        <v>1249</v>
      </c>
      <c r="B1250" t="str">
        <f>MID(other_hotels_test!F1250,FIND("-r",other_hotels_test!F1250,1)+2,9)</f>
        <v>37931811-</v>
      </c>
      <c r="C1250" t="str">
        <f>other_hotels_test!J1250</f>
        <v>“A very impressive hotel...”</v>
      </c>
      <c r="D1250" t="str">
        <f>Formatted!N1250</f>
        <v>Reviewed 17 August 2009</v>
      </c>
      <c r="E1250" t="str">
        <f>Formatted!D1250</f>
        <v>4 of 5 stars</v>
      </c>
      <c r="F1250" t="str">
        <f>Formatted!E1250</f>
        <v xml:space="preserve">4 </v>
      </c>
      <c r="G1250" t="str">
        <f t="shared" si="19"/>
        <v>37931811-</v>
      </c>
      <c r="H1250" t="str">
        <f>other_hotels_test!K1250</f>
        <v>I recently stayed at the Fullerton on the way back from Sydney with my Wife. I have stayed there on business before and decided to return as out of all the Hotels I had stayed at in Singapore on Business this was the most impressive and has an excellent central location. (The view of the hotel from boat quay at night is incredible) I was slightly disappointed in the service which is why i have not given this hotel 5 stars. It was not that the service was not good it is just they did not go above and beyond as they had done the previous time I stayed at the hotel. It felt like there was less staff in the hotel this time which might be due to cost cutting caused by the credit crunch. Altogether though this is still a very good hotel and worth a visit...</v>
      </c>
    </row>
    <row r="1251" spans="1:8">
      <c r="A1251">
        <f>other_hotels_test!A1251</f>
        <v>1250</v>
      </c>
      <c r="B1251" t="str">
        <f>MID(other_hotels_test!F1251,FIND("-r",other_hotels_test!F1251,1)+2,9)</f>
        <v>37931811-</v>
      </c>
      <c r="C1251" t="str">
        <f>other_hotels_test!J1251</f>
        <v>“inside does not match outside”</v>
      </c>
      <c r="D1251" t="str">
        <f>Formatted!N1251</f>
        <v>Reviewed 16 August 2009</v>
      </c>
      <c r="E1251" t="str">
        <f>Formatted!D1251</f>
        <v>2 of 5 stars</v>
      </c>
      <c r="F1251" t="str">
        <f>Formatted!E1251</f>
        <v xml:space="preserve">2 </v>
      </c>
      <c r="G1251" t="str">
        <f t="shared" si="19"/>
        <v>37931811-</v>
      </c>
      <c r="H1251" t="str">
        <f>other_hotels_test!K1251</f>
        <v>We arrived at 9.30pm and our room was still not ready......when we got inside (after buying expensive drinks in the bar) the view was of a massive working construction site and freeway but also the mattress was a hard type which we do not favour. And the blinds did not quite close up. So we asked the next morning to move from our "upgraded" room back to what we had ordered a "harbour twin". No problems but we could not see it until 2pm. OK so 2pm came around then 3pm ("the guests have still not checked out") still nothing so we just stayed where we were for the extra night. Big mistake for at 11.30pm the construction site really got going with a massive pile driver going clunk clunk clunk from across the little dam. Happy to check out after two very disappointing nights and unhelpful staff... Also even the "upgraded" room was nothing to write home about; extremely plain with a simple dark and sqishy bathroom. And my wife as something of an expert in these matters was not happy with the "creepy underground" spa</v>
      </c>
    </row>
    <row r="1252" spans="1:8">
      <c r="A1252">
        <f>other_hotels_test!A1252</f>
        <v>1251</v>
      </c>
      <c r="B1252" t="str">
        <f>MID(other_hotels_test!F1252,FIND("-r",other_hotels_test!F1252,1)+2,9)</f>
        <v>37931811-</v>
      </c>
      <c r="C1252" t="str">
        <f>other_hotels_test!J1252</f>
        <v>“Excellent hotel in the Marina district”</v>
      </c>
      <c r="D1252" t="str">
        <f>Formatted!N1252</f>
        <v>Reviewed 10 August 2009</v>
      </c>
      <c r="E1252" t="str">
        <f>Formatted!D1252</f>
        <v>5 of 5 stars</v>
      </c>
      <c r="F1252" t="str">
        <f>Formatted!E1252</f>
        <v xml:space="preserve">5 </v>
      </c>
      <c r="G1252" t="str">
        <f t="shared" si="19"/>
        <v>37931811-</v>
      </c>
      <c r="H1252" t="str">
        <f>other_hotels_test!K1252</f>
        <v>I arrived at the Fullerton at around 7am after a 17 hour flight from Newark. The receptionist was very courteous and provided me with a room even with this early check in. Believe me after a 17 hour flight that gesture was really appreciated. The room was very nice and is what you would expect from a high end hotel. My only complaint was the size of the work table and the chair (not exactly a comfortable chair if you have to sit and work for many hours). The business center was also small and not that comfortable. But otherwise everything from the friendly and efficient service the location (close to Boat Quay) the bed etc are all top notch.</v>
      </c>
    </row>
    <row r="1253" spans="1:8">
      <c r="A1253">
        <f>other_hotels_test!A1253</f>
        <v>1252</v>
      </c>
      <c r="B1253" t="str">
        <f>MID(other_hotels_test!F1253,FIND("-r",other_hotels_test!F1253,1)+2,9)</f>
        <v>37931811-</v>
      </c>
      <c r="C1253" t="str">
        <f>other_hotels_test!J1253</f>
        <v>“Pure relaxation!”</v>
      </c>
      <c r="D1253" t="str">
        <f>Formatted!N1253</f>
        <v>Reviewed 7 August 2009</v>
      </c>
      <c r="E1253" t="str">
        <f>Formatted!D1253</f>
        <v>5 of 5 stars</v>
      </c>
      <c r="F1253" t="str">
        <f>Formatted!E1253</f>
        <v xml:space="preserve">5 </v>
      </c>
      <c r="G1253" t="str">
        <f t="shared" si="19"/>
        <v>37931811-</v>
      </c>
      <c r="H1253" t="str">
        <f>other_hotels_test!K1253</f>
        <v>I stayed at the Fullerton enroute to Australia. I sought calm surroundings good service and a central location. Fullerton provided it all. The hotel room was quite small but as a solo traveller that was fine the pool was superb with fabulous views and a relaxing atmosphere. The service offered was 5* at all times. I also had some treatments in the spa - I recommend the Indonesian massage to any weary traveller! I left for the final leg of my journey relaxed and ready to party in Oz!</v>
      </c>
    </row>
    <row r="1254" spans="1:8">
      <c r="A1254">
        <f>other_hotels_test!A1254</f>
        <v>1253</v>
      </c>
      <c r="B1254" t="str">
        <f>MID(other_hotels_test!F1254,FIND("-r",other_hotels_test!F1254,1)+2,9)</f>
        <v>37931811-</v>
      </c>
      <c r="C1254" t="str">
        <f>other_hotels_test!J1254</f>
        <v>“Spectacular and Stylish”</v>
      </c>
      <c r="D1254" t="str">
        <f>Formatted!N1254</f>
        <v>Reviewed 1 August 2009</v>
      </c>
      <c r="E1254" t="str">
        <f>Formatted!D1254</f>
        <v>5 of 5 stars</v>
      </c>
      <c r="F1254" t="str">
        <f>Formatted!E1254</f>
        <v xml:space="preserve">5 </v>
      </c>
      <c r="G1254" t="str">
        <f t="shared" si="19"/>
        <v>37931811-</v>
      </c>
      <c r="H1254" t="str">
        <f>other_hotels_test!K1254</f>
        <v>I recently stayed at the Fullerton hotel for 12 nights for a convention. Upon arrival in the driveway I was greeted by name and escorted directly to my room by 2 staff members and checked in inside the room. I stayed in a Club room on level 4 which included breakfast daily and evening canapes. The hotel has a great location at Marina Bay and easy access to shopping and business district. The hotel has a great ambience with the restaurants and lobby busy all day as the food and service is so good. What really set the hotel apart was the impeccable service. All staff saying hello and calling you by name was a great personal touch. Room was great with all the facilities you would expect of a 5 star hotel. I also went to the Day spa for a massage and body scrub and it was great.</v>
      </c>
    </row>
    <row r="1255" spans="1:8">
      <c r="A1255">
        <f>other_hotels_test!A1255</f>
        <v>1254</v>
      </c>
      <c r="B1255" t="str">
        <f>MID(other_hotels_test!F1255,FIND("-r",other_hotels_test!F1255,1)+2,9)</f>
        <v>135674312</v>
      </c>
      <c r="C1255" t="str">
        <f>other_hotels_test!J1255</f>
        <v>“A home away from home!”</v>
      </c>
      <c r="D1255" t="str">
        <f>Formatted!N1255</f>
        <v>Reviewed 29 July 2012</v>
      </c>
      <c r="E1255" t="str">
        <f>Formatted!D1255</f>
        <v>4 of 5 stars</v>
      </c>
      <c r="F1255" t="str">
        <f>Formatted!E1255</f>
        <v xml:space="preserve">4 </v>
      </c>
      <c r="G1255" t="str">
        <f t="shared" si="19"/>
        <v>135674312</v>
      </c>
      <c r="H1255" t="str">
        <f>other_hotels_test!K1255</f>
        <v>I've been fortunate to have travelled to Singapore once every few weeks for a number of years and from day 1 I have been made to feel like the Fullerton is a home away from home. The rooms are comfortable the staff very friendly and the location central to business and tourist activities. I took my family (Wife and 3 Kids) there on a break in between Europe and Australia and it was the perfect place to relax and unwind. I would recommend it to both business and family travellers. If you stay there .... enjoy the break.</v>
      </c>
    </row>
    <row r="1256" spans="1:8">
      <c r="A1256">
        <f>other_hotels_test!A1256</f>
        <v>1255</v>
      </c>
      <c r="B1256" t="str">
        <f>MID(other_hotels_test!F1256,FIND("-r",other_hotels_test!F1256,1)+2,9)</f>
        <v>135674312</v>
      </c>
      <c r="C1256" t="str">
        <f>other_hotels_test!J1256</f>
        <v>“Historical beautiful inside &amp; out and IDEAL location”</v>
      </c>
      <c r="D1256" t="str">
        <f>Formatted!N1256</f>
        <v>Reviewed 29 July 2012</v>
      </c>
      <c r="E1256" t="str">
        <f>Formatted!D1256</f>
        <v>4 of 5 stars</v>
      </c>
      <c r="F1256" t="str">
        <f>Formatted!E1256</f>
        <v xml:space="preserve">4 </v>
      </c>
      <c r="G1256" t="str">
        <f t="shared" si="19"/>
        <v>135674312</v>
      </c>
      <c r="H1256" t="str">
        <f>other_hotels_test!K1256</f>
        <v>I was delighted to stay at the Fullerton even just for one night (was a little splurge for myself.) The location is absolutely perfect right in the heart of the bay just a few meters from the Merlion. The pool area tiny but immaculate overlooks the river I thoroughly enjoyed my (expensive!) Cocktail while watching boats pass by as the sun set. My room was orignally a "courtyard" room-- would not recommend this as the courtyard is inside so these rooms have no view of outside. I politely pouted and was upgraded to a room with a view. The room was gorgeous! Enormous nice linens up-to-date fixtures even a stash of TWG tea! The dining in the hotel is very expensive but delicious. I'd recommend the drinking chocolate station yum! Overall pricey (as everything in Singa is) but a real treat to stay in such a historic beauty. Would love to come back.</v>
      </c>
    </row>
    <row r="1257" spans="1:8">
      <c r="A1257">
        <f>other_hotels_test!A1257</f>
        <v>1256</v>
      </c>
      <c r="B1257" t="str">
        <f>MID(other_hotels_test!F1257,FIND("-r",other_hotels_test!F1257,1)+2,9)</f>
        <v>135674312</v>
      </c>
      <c r="C1257" t="str">
        <f>other_hotels_test!J1257</f>
        <v>“A Great Stay in Singapore”</v>
      </c>
      <c r="D1257" t="str">
        <f>Formatted!N1257</f>
        <v>Reviewed 28 July 2012</v>
      </c>
      <c r="E1257" t="str">
        <f>Formatted!D1257</f>
        <v>5 of 5 stars</v>
      </c>
      <c r="F1257" t="str">
        <f>Formatted!E1257</f>
        <v xml:space="preserve">5 </v>
      </c>
      <c r="G1257" t="str">
        <f t="shared" si="19"/>
        <v>135674312</v>
      </c>
      <c r="H1257" t="str">
        <f>other_hotels_test!K1257</f>
        <v>Superb service and charming staff generous rooms centrally placed in Singapore immediately adjacent to the colonial buildings and architecture but slap in the CBD and ideal for business or a holiday stay. I thoroughly recommend this hotel</v>
      </c>
    </row>
    <row r="1258" spans="1:8">
      <c r="A1258">
        <f>other_hotels_test!A1258</f>
        <v>1257</v>
      </c>
      <c r="B1258" t="str">
        <f>MID(other_hotels_test!F1258,FIND("-r",other_hotels_test!F1258,1)+2,9)</f>
        <v>135674312</v>
      </c>
      <c r="C1258" t="str">
        <f>other_hotels_test!J1258</f>
        <v>“Beware the heritage room shown on the hotel webbsite isn't what you get.”</v>
      </c>
      <c r="D1258" t="str">
        <f>Formatted!N1258</f>
        <v>Reviewed 27 July 2012</v>
      </c>
      <c r="E1258" t="str">
        <f>Formatted!D1258</f>
        <v>2 of 5 stars</v>
      </c>
      <c r="F1258" t="str">
        <f>Formatted!E1258</f>
        <v xml:space="preserve">2 </v>
      </c>
      <c r="G1258" t="str">
        <f t="shared" si="19"/>
        <v>135674312</v>
      </c>
      <c r="H1258" t="str">
        <f>other_hotels_test!K1258</f>
        <v>Having booked the heritage room rather than the courtyard room I thought I was getting a larger room facing to the outside of the hotel. No this is not the case they actually are internal room. A friend is also staying here they took the cheaper quay room have fantastic views. Don't believe the website</v>
      </c>
    </row>
    <row r="1259" spans="1:8">
      <c r="A1259">
        <f>other_hotels_test!A1259</f>
        <v>1258</v>
      </c>
      <c r="B1259" t="str">
        <f>MID(other_hotels_test!F1259,FIND("-r",other_hotels_test!F1259,1)+2,9)</f>
        <v>135674312</v>
      </c>
      <c r="C1259" t="str">
        <f>other_hotels_test!J1259</f>
        <v>“Spoilt us for every time we go to Singapore now”</v>
      </c>
      <c r="D1259" t="str">
        <f>Formatted!N1259</f>
        <v>Reviewed 27 July 2012</v>
      </c>
      <c r="E1259" t="str">
        <f>Formatted!D1259</f>
        <v>5 of 5 stars</v>
      </c>
      <c r="F1259" t="str">
        <f>Formatted!E1259</f>
        <v xml:space="preserve">5 </v>
      </c>
      <c r="G1259" t="str">
        <f t="shared" si="19"/>
        <v>135674312</v>
      </c>
      <c r="H1259" t="str">
        <f>other_hotels_test!K1259</f>
        <v>Yes there are more ritzy hotels but none could match the location and old world charm of the Fullerton. We prepaid a discounted internet rate on their website which was a great saving. We emailed ahead and they were happy to accommodate our requests. We had a beautiful room opening onto a large terrace overlooking the river and our teenage children were immediately across the hall from us. Great location to walk out directly to the river and all its restaurants. Doorman and concierge were excellent going out of their way to help when a couple of our travel arrangements were mucked up. The fish in the foyer area are spectacular! Wouldn't stay anywhere else. Visited Raffles but very glad we chose the Fullerton instead.</v>
      </c>
    </row>
    <row r="1260" spans="1:8">
      <c r="A1260">
        <f>other_hotels_test!A1260</f>
        <v>1259</v>
      </c>
      <c r="B1260" t="str">
        <f>MID(other_hotels_test!F1260,FIND("-r",other_hotels_test!F1260,1)+2,9)</f>
        <v>134530675</v>
      </c>
      <c r="C1260" t="str">
        <f>other_hotels_test!J1260</f>
        <v>“Over price”</v>
      </c>
      <c r="D1260" t="str">
        <f>Formatted!N1260</f>
        <v>Reviewed 17 July 2012</v>
      </c>
      <c r="E1260" t="str">
        <f>Formatted!D1260</f>
        <v>1 of 5 stars</v>
      </c>
      <c r="F1260" t="str">
        <f>Formatted!E1260</f>
        <v xml:space="preserve">1 </v>
      </c>
      <c r="G1260" t="str">
        <f t="shared" si="19"/>
        <v>134530675</v>
      </c>
      <c r="H1260" t="str">
        <f>other_hotels_test!K1260</f>
        <v>It's over price with the service provided. the housekeeping service was bad. It took 30 min to have extra pillow to be delievered after 2 calls to the housekeeping.</v>
      </c>
    </row>
    <row r="1261" spans="1:8">
      <c r="A1261">
        <f>other_hotels_test!A1261</f>
        <v>1260</v>
      </c>
      <c r="B1261" t="str">
        <f>MID(other_hotels_test!F1261,FIND("-r",other_hotels_test!F1261,1)+2,9)</f>
        <v>134530675</v>
      </c>
      <c r="C1261" t="str">
        <f>other_hotels_test!J1261</f>
        <v>“Excellent Stay”</v>
      </c>
      <c r="D1261" t="str">
        <f>Formatted!N1261</f>
        <v>Reviewed 15 July 2012</v>
      </c>
      <c r="E1261" t="str">
        <f>Formatted!D1261</f>
        <v>5 of 5 stars</v>
      </c>
      <c r="F1261" t="str">
        <f>Formatted!E1261</f>
        <v xml:space="preserve">5 </v>
      </c>
      <c r="G1261" t="str">
        <f t="shared" si="19"/>
        <v>134530675</v>
      </c>
      <c r="H1261" t="str">
        <f>other_hotels_test!K1261</f>
        <v>We had two heritage rooms which were quit big and nice. The location of hotel is very good. Check in were very effiecent. Breakfast was very good with lot of selection and very attentive staff. The only negative was that at concerige one indian looking guy he was not very helpful to explain things and had some kind of attitude. He twice misguided us. His service was not quit up to a luxury hotel. Swimming pool is very nice with overlooking of marina. All other thing were excellent. We had very pleasent stay at fullerton.</v>
      </c>
    </row>
    <row r="1262" spans="1:8">
      <c r="A1262">
        <f>other_hotels_test!A1262</f>
        <v>1261</v>
      </c>
      <c r="B1262" t="str">
        <f>MID(other_hotels_test!F1262,FIND("-r",other_hotels_test!F1262,1)+2,9)</f>
        <v>134530675</v>
      </c>
      <c r="C1262" t="str">
        <f>other_hotels_test!J1262</f>
        <v>“Excellent service  consistent”</v>
      </c>
      <c r="D1262" t="str">
        <f>Formatted!N1262</f>
        <v>Reviewed 13 July 2012</v>
      </c>
      <c r="E1262" t="str">
        <f>Formatted!D1262</f>
        <v>5 of 5 stars</v>
      </c>
      <c r="F1262" t="str">
        <f>Formatted!E1262</f>
        <v xml:space="preserve">5 </v>
      </c>
      <c r="G1262" t="str">
        <f t="shared" si="19"/>
        <v>134530675</v>
      </c>
      <c r="H1262" t="str">
        <f>other_hotels_test!K1262</f>
        <v>We upgraded to a "club level" room on check in  as the hotel was running a promotion at the time . What a great decision that was  the staff there were superb . Breakfast there may have had less choice than downstairs but the food was still excellent  and the calm atmosphere made for a gentle start in this hectic " buzzing " city. Light lunch snacks and pre dinner drinks were also included ...... Good value!! The swimming poolmalls little small but what a view it provides across the river and down to Boat Quay . I would recommend the hotel to anyone  we will certainly return.</v>
      </c>
    </row>
    <row r="1263" spans="1:8">
      <c r="A1263">
        <f>other_hotels_test!A1263</f>
        <v>1262</v>
      </c>
      <c r="B1263" t="str">
        <f>MID(other_hotels_test!F1263,FIND("-r",other_hotels_test!F1263,1)+2,9)</f>
        <v>134530675</v>
      </c>
      <c r="C1263" t="str">
        <f>other_hotels_test!J1263</f>
        <v>“Divine Couple of Days”</v>
      </c>
      <c r="D1263" t="str">
        <f>Formatted!N1263</f>
        <v>Reviewed 13 July 2012</v>
      </c>
      <c r="E1263" t="str">
        <f>Formatted!D1263</f>
        <v>4 of 5 stars</v>
      </c>
      <c r="F1263" t="str">
        <f>Formatted!E1263</f>
        <v xml:space="preserve">4 </v>
      </c>
      <c r="G1263" t="str">
        <f t="shared" si="19"/>
        <v>134530675</v>
      </c>
      <c r="H1263" t="str">
        <f>other_hotels_test!K1263</f>
        <v>Booked into The Fullerton for a 5 day family get together last week - staying in the Straits Club rooms. From the moment we arrived everything was handled professionally swiftly and with genuine courtesy. Breakfast on the ground floor had a fabulous selection of cuisines and afternoon tea in the Straits Club Lounge was delightful and always a welcomed break after a day of sight seeing and shopping. Would recommend The Fullerton to anyone looking for a hotel with a superb location and an unabridged sense of style.</v>
      </c>
    </row>
    <row r="1264" spans="1:8">
      <c r="A1264">
        <f>other_hotels_test!A1264</f>
        <v>1263</v>
      </c>
      <c r="B1264" t="str">
        <f>MID(other_hotels_test!F1264,FIND("-r",other_hotels_test!F1264,1)+2,9)</f>
        <v>134530675</v>
      </c>
      <c r="C1264" t="str">
        <f>other_hotels_test!J1264</f>
        <v>“Pretty good but depends on the room you get”</v>
      </c>
      <c r="D1264" t="str">
        <f>Formatted!N1264</f>
        <v>Reviewed 13 July 2012</v>
      </c>
      <c r="E1264" t="str">
        <f>Formatted!D1264</f>
        <v>4 of 5 stars</v>
      </c>
      <c r="F1264" t="str">
        <f>Formatted!E1264</f>
        <v xml:space="preserve">4 </v>
      </c>
      <c r="G1264" t="str">
        <f t="shared" si="19"/>
        <v>134530675</v>
      </c>
      <c r="H1264" t="str">
        <f>other_hotels_test!K1264</f>
        <v>Overall I enjoyed my stay at the Fullerton. It's pretty good not what I'd consider a 'super luxury' hotel but pretty good. Stayed in a 'Quay' room on two separate occasions. The first time the room was a bit disappointing it was a tad small awkwardly shaped and blandly decorated and it faced a main road so you hear a traffic buzz which was disturbing at night (I'm a light sleeper though). Apart from all that it was comfortable enough though. The second room was much better it faced the water so it was quiet had a balcony was very spacious and had a nicer plusher ambience. But both rooms were classed as Quay rooms and I paid the same rate....so go figure. Good points: Nice lobby areas with heritage overlay bright and pleasant breakfast area facing the water and good breakfast buffet polite and attentive service good location on the waterfront. Not so good points: If you look closely at the furniture it's looking a tad dated and getting a tad worn....might be time for a refurb perhaps? Just saying.</v>
      </c>
    </row>
    <row r="1265" spans="1:8">
      <c r="A1265">
        <f>other_hotels_test!A1265</f>
        <v>1264</v>
      </c>
      <c r="B1265" t="str">
        <f>MID(other_hotels_test!F1265,FIND("-r",other_hotels_test!F1265,1)+2,9)</f>
        <v>134161052</v>
      </c>
      <c r="C1265" t="str">
        <f>other_hotels_test!J1265</f>
        <v>“Fantastic hotel”</v>
      </c>
      <c r="D1265" t="str">
        <f>Formatted!N1265</f>
        <v>Reviewed 12 July 2012</v>
      </c>
      <c r="E1265" t="str">
        <f>Formatted!D1265</f>
        <v>5 of 5 stars</v>
      </c>
      <c r="F1265" t="str">
        <f>Formatted!E1265</f>
        <v xml:space="preserve">5 </v>
      </c>
      <c r="G1265" t="str">
        <f t="shared" si="19"/>
        <v>134161052</v>
      </c>
      <c r="H1265" t="str">
        <f>other_hotels_test!K1265</f>
        <v>Got in a bit early but the room was ready the staff at the reception were very efficient and we had checked in in no time! the room is big and lovely  though a bit dated and we had one facing the quay and swimming pool. The room service quality was superb and timely. the bathroom is well appointed and large. The common areas give you this feeling of grandness. In the heart of the business district but away from the shopping areas and taxis to or from the hotels can get expensive thanks to the ERP's. All in all a fantastic hotel.</v>
      </c>
    </row>
    <row r="1266" spans="1:8">
      <c r="A1266">
        <f>other_hotels_test!A1266</f>
        <v>1265</v>
      </c>
      <c r="B1266" t="str">
        <f>MID(other_hotels_test!F1266,FIND("-r",other_hotels_test!F1266,1)+2,9)</f>
        <v>134161052</v>
      </c>
      <c r="C1266" t="str">
        <f>other_hotels_test!J1266</f>
        <v>“This hotel is one of the best of Panoramic view of Marina Bay.”</v>
      </c>
      <c r="D1266" t="str">
        <f>Formatted!N1266</f>
        <v>Reviewed 11 July 2012</v>
      </c>
      <c r="E1266" t="str">
        <f>Formatted!D1266</f>
        <v>4 of 5 stars</v>
      </c>
      <c r="F1266" t="str">
        <f>Formatted!E1266</f>
        <v xml:space="preserve">4 </v>
      </c>
      <c r="G1266" t="str">
        <f t="shared" si="19"/>
        <v>134161052</v>
      </c>
      <c r="H1266" t="str">
        <f>other_hotels_test!K1266</f>
        <v>a bit too old of furniture inside..but over all I am happy to spent my time over there.. Lovely staff and lovely food at The lighthouse restaurant. Billion for me.</v>
      </c>
    </row>
    <row r="1267" spans="1:8">
      <c r="A1267">
        <f>other_hotels_test!A1267</f>
        <v>1266</v>
      </c>
      <c r="B1267" t="str">
        <f>MID(other_hotels_test!F1267,FIND("-r",other_hotels_test!F1267,1)+2,9)</f>
        <v>134161052</v>
      </c>
      <c r="C1267" t="str">
        <f>other_hotels_test!J1267</f>
        <v>“Unique and Great Location”</v>
      </c>
      <c r="D1267" t="str">
        <f>Formatted!N1267</f>
        <v>Reviewed 10 July 2012</v>
      </c>
      <c r="E1267" t="str">
        <f>Formatted!D1267</f>
        <v>4 of 5 stars</v>
      </c>
      <c r="F1267" t="str">
        <f>Formatted!E1267</f>
        <v xml:space="preserve">4 </v>
      </c>
      <c r="G1267" t="str">
        <f t="shared" si="19"/>
        <v>134161052</v>
      </c>
      <c r="H1267" t="str">
        <f>other_hotels_test!K1267</f>
        <v>This hotel is one of the best if you have an outside room. The inside rooms can be loud and are a bit disappointing. Public areas food service are all excellent.</v>
      </c>
    </row>
    <row r="1268" spans="1:8">
      <c r="A1268">
        <f>other_hotels_test!A1268</f>
        <v>1267</v>
      </c>
      <c r="B1268" t="str">
        <f>MID(other_hotels_test!F1268,FIND("-r",other_hotels_test!F1268,1)+2,9)</f>
        <v>134161052</v>
      </c>
      <c r="C1268" t="str">
        <f>other_hotels_test!J1268</f>
        <v>“A good choice but not exactly perfect.”</v>
      </c>
      <c r="D1268" t="str">
        <f>Formatted!N1268</f>
        <v>Reviewed 10 July 2012</v>
      </c>
      <c r="E1268" t="str">
        <f>Formatted!D1268</f>
        <v>4 of 5 stars</v>
      </c>
      <c r="F1268" t="str">
        <f>Formatted!E1268</f>
        <v xml:space="preserve">4 </v>
      </c>
      <c r="G1268" t="str">
        <f t="shared" si="19"/>
        <v>134161052</v>
      </c>
      <c r="H1268" t="str">
        <f>other_hotels_test!K1268</f>
        <v>The Fullerton is a good hotel but lacks a wow factor like it’s sister hotel the Fullerton Bay Hotel. The rooms are large enough but a bit dated. I feel if the hotel is a real “heritage” hotel they should have furnishings that are a bit more fitting. I don’t think the hotel itself is that old (though the building is) but the chairs are a bit worn and the carpet in the rooms spotty. I’m not a fan of rain shower heads and that’s all they have in the bathrooms. I’d like to have a choice of whether to use it or not. No bidets or washlets in the bathrooms. The bath tub was enormous in my room. Toiletries were poor quality and overly fragrant and drying. Why no name brands? The hotel is in a great location and I took taxis everywhere as they were not expensive since it is close to everything: the Marina Bay casino the new Gardens by the Bay The Raffles Bugis street and Arab street. The pool was packed the days I wanted to go. Children screeching with hovering parents around wanting to document every move on camera and there are only around 13 lounge chairs available. The pool itself is small. No way you could do laps in it unless you arrived early in the AM. However as a guest you’re allowed to go to the sister hotel The Fullerton Bay hotel (a 10 min. walk) and use their facilities. That was BLISS! Gorgeous large pool on the roof top with chaise in the water and an adjoining restaurant and gym. The gym looked small but had lots of modern equipment. I spent over 3 hours at the pool lounging having lunch and enjoing the music and vibe over there. This optional pool makes up for the mediocre one at the Fullerton proper. And you can bill drinks and food over there to your bill here at the Fullerton. I ate in the Town restaurant a lot as breakfast was included and I wanted variety for dinner as a single traveler. Dinners buffets had a big variety and food was of good quality. The staff was plentiful and helpful. One night they didn’t serve their famous laksa but a staff member Westly got one for me anyway! There was outdoor seating available next to the river. Overall good experiences but the furniture is worn out! The booth seats are peeling their vinyl off!</v>
      </c>
    </row>
    <row r="1269" spans="1:8">
      <c r="A1269">
        <f>other_hotels_test!A1269</f>
        <v>1268</v>
      </c>
      <c r="B1269" t="str">
        <f>MID(other_hotels_test!F1269,FIND("-r",other_hotels_test!F1269,1)+2,9)</f>
        <v>134161052</v>
      </c>
      <c r="C1269" t="str">
        <f>other_hotels_test!J1269</f>
        <v>“Great service and great stay”</v>
      </c>
      <c r="D1269" t="str">
        <f>Formatted!N1269</f>
        <v>Reviewed 10 July 2012</v>
      </c>
      <c r="E1269" t="str">
        <f>Formatted!D1269</f>
        <v>5 of 5 stars</v>
      </c>
      <c r="F1269" t="str">
        <f>Formatted!E1269</f>
        <v xml:space="preserve">5 </v>
      </c>
      <c r="G1269" t="str">
        <f t="shared" si="19"/>
        <v>134161052</v>
      </c>
      <c r="H1269" t="str">
        <f>other_hotels_test!K1269</f>
        <v>Stayed two nights didn't want to leave well located good business centre with free facilities staff eager to please. Will stay again.</v>
      </c>
    </row>
    <row r="1270" spans="1:8">
      <c r="A1270">
        <f>other_hotels_test!A1270</f>
        <v>1269</v>
      </c>
      <c r="B1270" t="str">
        <f>MID(other_hotels_test!F1270,FIND("-r",other_hotels_test!F1270,1)+2,9)</f>
        <v>135834066</v>
      </c>
      <c r="C1270" t="str">
        <f>other_hotels_test!J1270</f>
        <v>“A lovely stay - fantastic location.”</v>
      </c>
      <c r="D1270" t="str">
        <f>Formatted!N1270</f>
        <v>Reviewed 31 July 2012</v>
      </c>
      <c r="E1270" t="str">
        <f>Formatted!D1270</f>
        <v>4 of 5 stars</v>
      </c>
      <c r="F1270" t="str">
        <f>Formatted!E1270</f>
        <v xml:space="preserve">4 </v>
      </c>
      <c r="G1270" t="str">
        <f t="shared" si="19"/>
        <v>135834066</v>
      </c>
      <c r="H1270" t="str">
        <f>other_hotels_test!K1270</f>
        <v>Have stayed at Raffles previously but was looking for something more centrally located but still with old charm. While the guest rooms and breakfast room on the executive floor had this the lobby did not - very unattractive and poorly laid out. The breakfast room was gorgeous however and the staff there were exceptional. A fantastic way to begin each day - so civilized. Concierge a little clueless. They did help us get tickets for something which was very helpful. Asked for a sedan and drive and they gave us a taxi driver who spoke very little English. Also when I go to the trouble of giving the addresses and itinerary to the concierge I expect him to pass it along to the driver especially when there is a language barrier. Instead I'm trying to explain how to get where we're going when I have very little idea being from out-of-town. Not very professional or helpful if you ask me. Wonderful location however and loved being able to just walk across the streets to the marina. Will probably stay at the Fullerton Bay next time though....</v>
      </c>
    </row>
    <row r="1271" spans="1:8">
      <c r="A1271">
        <f>other_hotels_test!A1271</f>
        <v>1270</v>
      </c>
      <c r="B1271" t="str">
        <f>MID(other_hotels_test!F1271,FIND("-r",other_hotels_test!F1271,1)+2,9)</f>
        <v>135834066</v>
      </c>
      <c r="C1271" t="str">
        <f>other_hotels_test!J1271</f>
        <v>“the best”</v>
      </c>
      <c r="D1271" t="str">
        <f>Formatted!N1271</f>
        <v>Reviewed 30 July 2012</v>
      </c>
      <c r="E1271" t="str">
        <f>Formatted!D1271</f>
        <v>5 of 5 stars</v>
      </c>
      <c r="F1271" t="str">
        <f>Formatted!E1271</f>
        <v xml:space="preserve">5 </v>
      </c>
      <c r="G1271" t="str">
        <f t="shared" si="19"/>
        <v>135834066</v>
      </c>
      <c r="H1271" t="str">
        <f>other_hotels_test!K1271</f>
        <v>the problem with this hotel is that it makes you want to stay in 24/7! Was upgraded to a massive room with a view of Marina Bay Sands. everything about the room was exquisite - I was tempted to take the pillows mattress and duvet home. the nespresso machine with a whole variety of coffee flavours to choose from was a nice touch too. lovely choice of local and western cuisine for breakfast. if not for the slow service at the courtyard cafe (we had to ask several times for the bill) our stay would have been perfect.</v>
      </c>
    </row>
    <row r="1272" spans="1:8">
      <c r="A1272">
        <f>other_hotels_test!A1272</f>
        <v>1271</v>
      </c>
      <c r="B1272" t="str">
        <f>MID(other_hotels_test!F1272,FIND("-r",other_hotels_test!F1272,1)+2,9)</f>
        <v>135834066</v>
      </c>
      <c r="C1272" t="str">
        <f>other_hotels_test!J1272</f>
        <v>“Magnificent hotel”</v>
      </c>
      <c r="D1272" t="str">
        <f>Formatted!N1272</f>
        <v>Reviewed 30 July 2012</v>
      </c>
      <c r="E1272" t="str">
        <f>Formatted!D1272</f>
        <v>5 of 5 stars</v>
      </c>
      <c r="F1272" t="str">
        <f>Formatted!E1272</f>
        <v xml:space="preserve">5 </v>
      </c>
      <c r="G1272" t="str">
        <f t="shared" si="19"/>
        <v>135834066</v>
      </c>
      <c r="H1272" t="str">
        <f>other_hotels_test!K1272</f>
        <v>I don't think you will be disappointed if you decide to stay at The Fullerton. Great facilities and location clean and plenty of friendly staff. The room on level 7 was a good size and very quiet. The bed and pillows - very very comfortable. All that you would expect for this level of hotel.</v>
      </c>
    </row>
    <row r="1273" spans="1:8">
      <c r="A1273">
        <f>other_hotels_test!A1273</f>
        <v>1272</v>
      </c>
      <c r="B1273" t="str">
        <f>MID(other_hotels_test!F1273,FIND("-r",other_hotels_test!F1273,1)+2,9)</f>
        <v>135834066</v>
      </c>
      <c r="C1273" t="str">
        <f>other_hotels_test!J1273</f>
        <v>“More than decent proposal”</v>
      </c>
      <c r="D1273" t="str">
        <f>Formatted!N1273</f>
        <v>Reviewed 29 July 2012</v>
      </c>
      <c r="E1273" t="str">
        <f>Formatted!D1273</f>
        <v>5 of 5 stars</v>
      </c>
      <c r="F1273" t="str">
        <f>Formatted!E1273</f>
        <v xml:space="preserve">5 </v>
      </c>
      <c r="G1273" t="str">
        <f t="shared" si="19"/>
        <v>135834066</v>
      </c>
      <c r="H1273" t="str">
        <f>other_hotels_test!K1273</f>
        <v>Booked their loft suite with the intend to propose to my girlfriend there. Very impressed with the front desk manager and his team who was very involved in the planning process giving me lots of wonderful ideas and suggestions. Then came the actual day where their well co-ordinated team ran the plan like clock work in fact it was so orchestrated that my girlfriend didn't suspect a thing and was busy raving about their professional and personalize service till I suprised her and poped the question. The whole expreience was accentuated by the beautifully designed room and fantastic view of he marina bay. In all it was a wonderful and unforgettable expreience staying and proposing at the Fullerton hotel. Great hotel with great staff to match.</v>
      </c>
    </row>
    <row r="1274" spans="1:8">
      <c r="A1274">
        <f>other_hotels_test!A1274</f>
        <v>1273</v>
      </c>
      <c r="B1274" t="str">
        <f>MID(other_hotels_test!F1274,FIND("-r",other_hotels_test!F1274,1)+2,9)</f>
        <v>135834066</v>
      </c>
      <c r="C1274" t="str">
        <f>other_hotels_test!J1274</f>
        <v>“A hotel with history”</v>
      </c>
      <c r="D1274" t="str">
        <f>Formatted!N1274</f>
        <v>Reviewed 29 July 2012</v>
      </c>
      <c r="E1274" t="str">
        <f>Formatted!D1274</f>
        <v>4 of 5 stars</v>
      </c>
      <c r="F1274" t="str">
        <f>Formatted!E1274</f>
        <v xml:space="preserve">4 </v>
      </c>
      <c r="G1274" t="str">
        <f t="shared" si="19"/>
        <v>135834066</v>
      </c>
      <c r="H1274" t="str">
        <f>other_hotels_test!K1274</f>
        <v>The Fullerton is a classic colonial building ( previously a post office) which Singapore is uniquely famous in the region for preserving . They are very proud of their heritage and it shows. Stunning architecture and excellent service. If your not staying at least have their excellent curry lunch held every day in the lobby The buffet is worth a try but sit outside and soak up the lakeside views. Rooms are large but because perhaps of the conversion from a post office strangely shaped. Dont go for an "inside view" though.Insist on river view and ask them to explain the very complex TV set up as there are no explanation cards available. Disappointing bathrooms. Again i suspect a layout problem . Need a card to activate lifts. I know that Is a security requirement but nevertheless a pain for those with elderly eyesight</v>
      </c>
    </row>
    <row r="1275" spans="1:8">
      <c r="A1275">
        <f>other_hotels_test!A1275</f>
        <v>1274</v>
      </c>
      <c r="B1275" t="str">
        <f>MID(other_hotels_test!F1275,FIND("-r",other_hotels_test!F1275,1)+2,9)</f>
        <v>133945392</v>
      </c>
      <c r="C1275" t="str">
        <f>other_hotels_test!J1275</f>
        <v>“Amazing hotel!”</v>
      </c>
      <c r="D1275" t="str">
        <f>Formatted!N1275</f>
        <v>Reviewed 10 July 2012</v>
      </c>
      <c r="E1275" t="str">
        <f>Formatted!D1275</f>
        <v>5 of 5 stars</v>
      </c>
      <c r="F1275" t="str">
        <f>Formatted!E1275</f>
        <v xml:space="preserve">5 </v>
      </c>
      <c r="G1275" t="str">
        <f t="shared" si="19"/>
        <v>133945392</v>
      </c>
      <c r="H1275" t="str">
        <f>other_hotels_test!K1275</f>
        <v>Stayed during conference and experienced excellent service in beautiful location!</v>
      </c>
    </row>
    <row r="1276" spans="1:8">
      <c r="A1276">
        <f>other_hotels_test!A1276</f>
        <v>1275</v>
      </c>
      <c r="B1276" t="str">
        <f>MID(other_hotels_test!F1276,FIND("-r",other_hotels_test!F1276,1)+2,9)</f>
        <v>133945392</v>
      </c>
      <c r="C1276" t="str">
        <f>other_hotels_test!J1276</f>
        <v>“A great place to enjoy luxurious life ;)”</v>
      </c>
      <c r="D1276" t="str">
        <f>Formatted!N1276</f>
        <v>Reviewed 10 July 2012</v>
      </c>
      <c r="E1276" t="str">
        <f>Formatted!D1276</f>
        <v>4 of 5 stars</v>
      </c>
      <c r="F1276" t="str">
        <f>Formatted!E1276</f>
        <v xml:space="preserve">4 </v>
      </c>
      <c r="G1276" t="str">
        <f t="shared" si="19"/>
        <v>133945392</v>
      </c>
      <c r="H1276" t="str">
        <f>other_hotels_test!K1276</f>
        <v>Me and husband went to this hotel after registering our marriage last October although this place is just 20 mins away from our house we can feel so much different atmosphere here we inform the concierge that we're there to celebrate our wedding and although it was quite late we received a complimentary bouquet of flowers a complimentary bottle of wine and a plate of chocolates and cakes! It really made our day although 5 minutes later one staff knocked on our door to tell us that they have mistakenly given us other guest's bouquet of flowers (which was confusing) and we just told him to clarify with the concierge he didnt come back again after (phew!) all the staffs there were so polite and full of smile so overall it was a very nice stay :)</v>
      </c>
    </row>
    <row r="1277" spans="1:8">
      <c r="A1277">
        <f>other_hotels_test!A1277</f>
        <v>1276</v>
      </c>
      <c r="B1277" t="str">
        <f>MID(other_hotels_test!F1277,FIND("-r",other_hotels_test!F1277,1)+2,9)</f>
        <v>133945392</v>
      </c>
      <c r="C1277" t="str">
        <f>other_hotels_test!J1277</f>
        <v>“Grand colonial style hotel”</v>
      </c>
      <c r="D1277" t="str">
        <f>Formatted!N1277</f>
        <v>Reviewed 10 July 2012</v>
      </c>
      <c r="E1277" t="str">
        <f>Formatted!D1277</f>
        <v>4 of 5 stars</v>
      </c>
      <c r="F1277" t="str">
        <f>Formatted!E1277</f>
        <v xml:space="preserve">4 </v>
      </c>
      <c r="G1277" t="str">
        <f t="shared" si="19"/>
        <v>133945392</v>
      </c>
      <c r="H1277" t="str">
        <f>other_hotels_test!K1277</f>
        <v>This is the most majestic hotel we've ever stayed in. Love the huge pillars and the tall spacious reception lounge area. The pool too is stunning and overlooks part of the city. Bet it must be amazing to stay here for the Grand Prix. Just one foible… the beds are too hard. Otherwise it's a very classy place and well worth the outlay.</v>
      </c>
    </row>
    <row r="1278" spans="1:8">
      <c r="A1278">
        <f>other_hotels_test!A1278</f>
        <v>1277</v>
      </c>
      <c r="B1278" t="str">
        <f>MID(other_hotels_test!F1278,FIND("-r",other_hotels_test!F1278,1)+2,9)</f>
        <v>133945392</v>
      </c>
      <c r="C1278" t="str">
        <f>other_hotels_test!J1278</f>
        <v>“Great hotel superb location”</v>
      </c>
      <c r="D1278" t="str">
        <f>Formatted!N1278</f>
        <v>Reviewed 7 July 2012</v>
      </c>
      <c r="E1278" t="str">
        <f>Formatted!D1278</f>
        <v>5 of 5 stars</v>
      </c>
      <c r="F1278" t="str">
        <f>Formatted!E1278</f>
        <v xml:space="preserve">5 </v>
      </c>
      <c r="G1278" t="str">
        <f t="shared" si="19"/>
        <v>133945392</v>
      </c>
      <c r="H1278" t="str">
        <f>other_hotels_test!K1278</f>
        <v>The Fullerton is in a great position on the river and a short walk to almost everywhere. The rooms are of course what you'd expect and the service is top notch. If you are toying with staying at Raffles instead think again. The Fullerton is much better value and has a much better location. No contest.</v>
      </c>
    </row>
    <row r="1279" spans="1:8">
      <c r="A1279">
        <f>other_hotels_test!A1279</f>
        <v>1278</v>
      </c>
      <c r="B1279" t="str">
        <f>MID(other_hotels_test!F1279,FIND("-r",other_hotels_test!F1279,1)+2,9)</f>
        <v>133945392</v>
      </c>
      <c r="C1279" t="str">
        <f>other_hotels_test!J1279</f>
        <v>“Perfect place for business or pleasure”</v>
      </c>
      <c r="D1279" t="str">
        <f>Formatted!N1279</f>
        <v>Reviewed 6 July 2012</v>
      </c>
      <c r="E1279" t="str">
        <f>Formatted!D1279</f>
        <v>5 of 5 stars</v>
      </c>
      <c r="F1279" t="str">
        <f>Formatted!E1279</f>
        <v xml:space="preserve">5 </v>
      </c>
      <c r="G1279" t="str">
        <f t="shared" si="19"/>
        <v>133945392</v>
      </c>
      <c r="H1279" t="str">
        <f>other_hotels_test!K1279</f>
        <v>A great blend of the old and the new. Grand lobby areas and nice bars cafes etc. Service was first class in all areas. Perfectly located for business travellers right alongside the city but also a great spot for tourists too. Loads of bars and restaurants within a five minute walk. Hard to fault aside from the temporary gym as renovations are underway. Fully recommend.</v>
      </c>
    </row>
    <row r="1280" spans="1:8">
      <c r="A1280">
        <f>other_hotels_test!A1280</f>
        <v>1279</v>
      </c>
      <c r="B1280" t="str">
        <f>MID(other_hotels_test!F1280,FIND("-r",other_hotels_test!F1280,1)+2,9)</f>
        <v>136225592</v>
      </c>
      <c r="C1280" t="str">
        <f>other_hotels_test!J1280</f>
        <v>“Amazing!!!”</v>
      </c>
      <c r="D1280" t="str">
        <f>Formatted!N1280</f>
        <v>Reviewed 5 August 2012</v>
      </c>
      <c r="E1280" t="str">
        <f>Formatted!D1280</f>
        <v>5 of 5 stars</v>
      </c>
      <c r="F1280" t="str">
        <f>Formatted!E1280</f>
        <v xml:space="preserve">5 </v>
      </c>
      <c r="G1280" t="str">
        <f t="shared" si="19"/>
        <v>136225592</v>
      </c>
      <c r="H1280" t="str">
        <f>other_hotels_test!K1280</f>
        <v>What a place! Absolutely breathtaking the service was incredible and I felt so well looked after. The facilities were top of the line and extravagent. The food was amazing and had a very wide variety. Don't miss the sunday brunch. The best "singapore sling" ever...</v>
      </c>
    </row>
    <row r="1281" spans="1:8">
      <c r="A1281">
        <f>other_hotels_test!A1281</f>
        <v>1280</v>
      </c>
      <c r="B1281" t="str">
        <f>MID(other_hotels_test!F1281,FIND("-r",other_hotels_test!F1281,1)+2,9)</f>
        <v>136225592</v>
      </c>
      <c r="C1281" t="str">
        <f>other_hotels_test!J1281</f>
        <v>“Splashed out and no regrets”</v>
      </c>
      <c r="D1281" t="str">
        <f>Formatted!N1281</f>
        <v>Reviewed 4 August 2012</v>
      </c>
      <c r="E1281" t="str">
        <f>Formatted!D1281</f>
        <v>4 of 5 stars</v>
      </c>
      <c r="F1281" t="str">
        <f>Formatted!E1281</f>
        <v xml:space="preserve">4 </v>
      </c>
      <c r="G1281" t="str">
        <f t="shared" si="19"/>
        <v>136225592</v>
      </c>
      <c r="H1281" t="str">
        <f>other_hotels_test!K1281</f>
        <v>An amazingly beautiful hotel and fantastic service from all particularly from the ever elegant and graceful Irina in the lobby bar. The room was large and well appointed for business needs though some of the furniture was a little dated and worse for wear but otherwise comfortable and clean.</v>
      </c>
    </row>
    <row r="1282" spans="1:8">
      <c r="A1282">
        <f>other_hotels_test!A1282</f>
        <v>1281</v>
      </c>
      <c r="B1282" t="str">
        <f>MID(other_hotels_test!F1282,FIND("-r",other_hotels_test!F1282,1)+2,9)</f>
        <v>136225592</v>
      </c>
      <c r="C1282" t="str">
        <f>other_hotels_test!J1282</f>
        <v>“lost its glory”</v>
      </c>
      <c r="D1282" t="str">
        <f>Formatted!N1282</f>
        <v>Reviewed 3 August 2012</v>
      </c>
      <c r="E1282" t="str">
        <f>Formatted!D1282</f>
        <v>2 of 5 stars</v>
      </c>
      <c r="F1282" t="str">
        <f>Formatted!E1282</f>
        <v xml:space="preserve">2 </v>
      </c>
      <c r="G1282" t="str">
        <f>B1282</f>
        <v>136225592</v>
      </c>
      <c r="H1282" t="str">
        <f>other_hotels_test!K1282</f>
        <v>the room is rather small which is typical for Singapore. the moist is in the air from the moment you enter the room (carpet) and the furniture is in deer need of renovation. the amenity line up is comparable to a european 4 star hotel. the balcony comes without chairs and full chip off wall painting. the lobby is grand yet dark and on rainy days rather sinister. the gym was equipped with basic instruments the threadmills (all) were falsly installed forcing you to run on elevation. the pool comes with a great view but is limited to 10 sundecks (400 rooms). Breakfast is ok with plenty of options and an efficient but coldhearted service and an armada of birds minggeling around the tables. the assistant guest recognition manager (from Tokio) is a well trained asset and made our stay.</v>
      </c>
    </row>
    <row r="1283" spans="1:8">
      <c r="A1283">
        <f>other_hotels_test!A1283</f>
        <v>1282</v>
      </c>
      <c r="B1283" t="str">
        <f>MID(other_hotels_test!F1283,FIND("-r",other_hotels_test!F1283,1)+2,9)</f>
        <v>136225592</v>
      </c>
      <c r="C1283" t="str">
        <f>other_hotels_test!J1283</f>
        <v>“Excellent location for business and nightlife”</v>
      </c>
      <c r="D1283" t="str">
        <f>Formatted!N1283</f>
        <v>Reviewed 2 August 2012</v>
      </c>
      <c r="E1283" t="str">
        <f>Formatted!D1283</f>
        <v>5 of 5 stars</v>
      </c>
      <c r="F1283" t="str">
        <f>Formatted!E1283</f>
        <v xml:space="preserve">5 </v>
      </c>
      <c r="G1283" t="str">
        <f t="shared" ref="G1283:G1345" si="20">B1283</f>
        <v>136225592</v>
      </c>
      <c r="H1283" t="str">
        <f>other_hotels_test!K1283</f>
        <v>I have stayed there many times in different categories of rooms. Try to avoid the courtyard rooms especially on upper floors as they face the roof garden where some loud wedding receptions take place...</v>
      </c>
    </row>
    <row r="1284" spans="1:8">
      <c r="A1284">
        <f>other_hotels_test!A1284</f>
        <v>1283</v>
      </c>
      <c r="B1284" t="str">
        <f>MID(other_hotels_test!F1284,FIND("-r",other_hotels_test!F1284,1)+2,9)</f>
        <v>136225592</v>
      </c>
      <c r="C1284" t="str">
        <f>other_hotels_test!J1284</f>
        <v>“Lovely hotel great service”</v>
      </c>
      <c r="D1284" t="str">
        <f>Formatted!N1284</f>
        <v>Reviewed 1 August 2012</v>
      </c>
      <c r="E1284" t="str">
        <f>Formatted!D1284</f>
        <v>4 of 5 stars</v>
      </c>
      <c r="F1284" t="str">
        <f>Formatted!E1284</f>
        <v xml:space="preserve">4 </v>
      </c>
      <c r="G1284" t="str">
        <f t="shared" si="20"/>
        <v>136225592</v>
      </c>
      <c r="H1284" t="str">
        <f>other_hotels_test!K1284</f>
        <v>From the moment I checked in the staff were beyond helpful. I was shown to my room which was lovely and big and was I delighted with the outside sitting area which is a rare commodity. The gym and pool are both excellent and the buffet breakfast in the town restauraunt is definatly worth a mention.</v>
      </c>
    </row>
    <row r="1285" spans="1:8">
      <c r="A1285">
        <f>other_hotels_test!A1285</f>
        <v>1284</v>
      </c>
      <c r="B1285" t="str">
        <f>MID(other_hotels_test!F1285,FIND("-r",other_hotels_test!F1285,1)+2,9)</f>
        <v>136446520</v>
      </c>
      <c r="C1285" t="str">
        <f>other_hotels_test!J1285</f>
        <v>“Lovely building housing a decent but corporate-feel hotel interior.”</v>
      </c>
      <c r="D1285" t="str">
        <f>Formatted!N1285</f>
        <v>Reviewed 7 August 2012</v>
      </c>
      <c r="E1285" t="str">
        <f>Formatted!D1285</f>
        <v>3 of 5 stars</v>
      </c>
      <c r="F1285" t="str">
        <f>Formatted!E1285</f>
        <v xml:space="preserve">3 </v>
      </c>
      <c r="G1285" t="str">
        <f t="shared" si="20"/>
        <v>136446520</v>
      </c>
      <c r="H1285" t="str">
        <f>other_hotels_test!K1285</f>
        <v>A wonderful colonial building once the General Post Office. Now a cavernous hotel which is fairly corporate but is perfectly acceptable for a short stay in Singapore. There are limited restaurant facilities but as you're in the centre of the city you should be going out. Extensive buffet breakfast coaster caters for every taste - comprehensive and fresh. Rooms are well kitted out free wifi comfortable beds and good bathrooms. Swimming pool is nice compact and not many places to relax but as you're in the centre of the city this is a welcome addition.</v>
      </c>
    </row>
    <row r="1286" spans="1:8">
      <c r="A1286">
        <f>other_hotels_test!A1286</f>
        <v>1285</v>
      </c>
      <c r="B1286" t="str">
        <f>MID(other_hotels_test!F1286,FIND("-r",other_hotels_test!F1286,1)+2,9)</f>
        <v>136446520</v>
      </c>
      <c r="C1286" t="str">
        <f>other_hotels_test!J1286</f>
        <v>“Nice Historic Building”</v>
      </c>
      <c r="D1286" t="str">
        <f>Formatted!N1286</f>
        <v>Reviewed 7 August 2012</v>
      </c>
      <c r="E1286" t="str">
        <f>Formatted!D1286</f>
        <v>4 of 5 stars</v>
      </c>
      <c r="F1286" t="str">
        <f>Formatted!E1286</f>
        <v xml:space="preserve">4 </v>
      </c>
      <c r="G1286" t="str">
        <f t="shared" si="20"/>
        <v>136446520</v>
      </c>
      <c r="H1286" t="str">
        <f>other_hotels_test!K1286</f>
        <v>the hotel itself is one of my favorite in Singapore although the rooms are very simple and feel a bit dated however they are very clean and simple inside. i would just expect more from design in the rooms being this is an old historic hotel. its not the four seasons or the mandarin oriental but for location and the historic aspect ( old post office ) its a great place to stay. and the pool is very nice !!! great view of the city. ask for water view rooms and not the internal courtyard rooms.</v>
      </c>
    </row>
    <row r="1287" spans="1:8">
      <c r="A1287">
        <f>other_hotels_test!A1287</f>
        <v>1286</v>
      </c>
      <c r="B1287" t="str">
        <f>MID(other_hotels_test!F1287,FIND("-r",other_hotels_test!F1287,1)+2,9)</f>
        <v>136446520</v>
      </c>
      <c r="C1287" t="str">
        <f>other_hotels_test!J1287</f>
        <v>“A Wonderful Experience”</v>
      </c>
      <c r="D1287" t="str">
        <f>Formatted!N1287</f>
        <v>Reviewed 7 August 2012</v>
      </c>
      <c r="E1287" t="str">
        <f>Formatted!D1287</f>
        <v>5 of 5 stars</v>
      </c>
      <c r="F1287" t="str">
        <f>Formatted!E1287</f>
        <v xml:space="preserve">5 </v>
      </c>
      <c r="G1287" t="str">
        <f t="shared" si="20"/>
        <v>136446520</v>
      </c>
      <c r="H1287" t="str">
        <f>other_hotels_test!K1287</f>
        <v>I have the wonderful opportunity to visit many hotels worldwide on my business travels and it often amazes me how some people can never be satisfied with a hotel. Let me tell you in my opinion the Fullerton (and the Fullerton Bay) Hotel is one of the best hotel experiences ever! From arrival (where your luggage is handed over to the protection of a very helpful doorman) to check in (fast and courteous) to room (ok it may be older fashioned but for goodness sake its colonial - if you want modern then visit it's sister the Bay Hotel!) where you are once again reintroduced to your luggage everything is first class. Ideally situated for the business centre restaurants and the bay itself I never wanted to leave and can't wait to go back. I only wish British hotels could match this standard.</v>
      </c>
    </row>
    <row r="1288" spans="1:8">
      <c r="A1288">
        <f>other_hotels_test!A1288</f>
        <v>1287</v>
      </c>
      <c r="B1288" t="str">
        <f>MID(other_hotels_test!F1288,FIND("-r",other_hotels_test!F1288,1)+2,9)</f>
        <v>136446520</v>
      </c>
      <c r="C1288" t="str">
        <f>other_hotels_test!J1288</f>
        <v>“Ancient building ancient room”</v>
      </c>
      <c r="D1288" t="str">
        <f>Formatted!N1288</f>
        <v>Reviewed 6 August 2012</v>
      </c>
      <c r="E1288" t="str">
        <f>Formatted!D1288</f>
        <v>3 of 5 stars</v>
      </c>
      <c r="F1288" t="str">
        <f>Formatted!E1288</f>
        <v xml:space="preserve">3 </v>
      </c>
      <c r="G1288" t="str">
        <f t="shared" si="20"/>
        <v>136446520</v>
      </c>
      <c r="H1288" t="str">
        <f>other_hotels_test!K1288</f>
        <v>Spent a night with my family in a heritage room. Spacious (70 sqm) but quite old. The style an the atmosphere are missing. Overall it is a good solution if you look for a lower five stars at a reasonable prove. Reasonable in Singaporean words.</v>
      </c>
    </row>
    <row r="1289" spans="1:8">
      <c r="A1289">
        <f>other_hotels_test!A1289</f>
        <v>1288</v>
      </c>
      <c r="B1289" t="str">
        <f>MID(other_hotels_test!F1289,FIND("-r",other_hotels_test!F1289,1)+2,9)</f>
        <v>136446520</v>
      </c>
      <c r="C1289" t="str">
        <f>other_hotels_test!J1289</f>
        <v>“Fantastic overall experience”</v>
      </c>
      <c r="D1289" t="str">
        <f>Formatted!N1289</f>
        <v>Reviewed 5 August 2012</v>
      </c>
      <c r="E1289" t="str">
        <f>Formatted!D1289</f>
        <v>5 of 5 stars</v>
      </c>
      <c r="F1289" t="str">
        <f>Formatted!E1289</f>
        <v xml:space="preserve">5 </v>
      </c>
      <c r="G1289" t="str">
        <f t="shared" si="20"/>
        <v>136446520</v>
      </c>
      <c r="H1289" t="str">
        <f>other_hotels_test!K1289</f>
        <v>From the room quality check in process breakfasts and all staff it was a fantastic experience for my wife and I this past 4 days. Had a 2 storey loft over looking marina bay which was great for watching the fireworks on Saturday night. The staff were great examples of what you expect in a 5 star hotel. Offering tissues to dry our face when running in from the rain organising showers for us after check out for a late flight home and hands shaken at the cab thanking us for staying as we were leaving the hotel were just a few of the great examples of customer service. all up a 5 out of 5 experience</v>
      </c>
    </row>
    <row r="1290" spans="1:8">
      <c r="A1290">
        <f>other_hotels_test!A1290</f>
        <v>1289</v>
      </c>
      <c r="B1290" t="str">
        <f>MID(other_hotels_test!F1290,FIND("-r",other_hotels_test!F1290,1)+2,9)</f>
        <v>137178240</v>
      </c>
      <c r="C1290" t="str">
        <f>other_hotels_test!J1290</f>
        <v>“A historic site with character &amp; 5-star service”</v>
      </c>
      <c r="D1290" t="str">
        <f>Formatted!N1290</f>
        <v>Reviewed 15 August 2012</v>
      </c>
      <c r="E1290" t="str">
        <f>Formatted!D1290</f>
        <v>5 of 5 stars</v>
      </c>
      <c r="F1290" t="str">
        <f>Formatted!E1290</f>
        <v xml:space="preserve">5 </v>
      </c>
      <c r="G1290" t="str">
        <f t="shared" si="20"/>
        <v>137178240</v>
      </c>
      <c r="H1290" t="str">
        <f>other_hotels_test!K1290</f>
        <v>After much research we chose to stay at the Fullerton over every other 5-star hotel in Singapore and I am so glad we did. Price was not an issue we just wanted an experience that had some history and character and was not the modern cookie-cutter chain hotel but we wanted top notch amenities service and location. The Fullerton has it all. With three kids we needed two connecting rooms and both were gorgeous and massive. Our views of the bay were exquisite and the bedding is high quality comfort. Best of all the service is fantastic. Upon learning it was my six year old's birthday cake candles and a card was sent to the room. Cookies for the the kids every other night. Turn down service and a fantastic concierge. And when we asked if we could check out the awesome pool at the Fullerton Bay hotel (the more modern sister across the street) the Concierge sent us over with no problem and encouraged us to let them know we were staying next door. Finally the breakfast "buffet" (really a collection of friendly cooks making multi-national dishes a la minute) is extensive clean and fresh. Just a wonderful experience and everything we could have hoped for.</v>
      </c>
    </row>
    <row r="1291" spans="1:8">
      <c r="A1291">
        <f>other_hotels_test!A1291</f>
        <v>1290</v>
      </c>
      <c r="B1291" t="str">
        <f>MID(other_hotels_test!F1291,FIND("-r",other_hotels_test!F1291,1)+2,9)</f>
        <v>137178240</v>
      </c>
      <c r="C1291" t="str">
        <f>other_hotels_test!J1291</f>
        <v>“Not at its peak-performance; wish it was better!”</v>
      </c>
      <c r="D1291" t="str">
        <f>Formatted!N1291</f>
        <v>Reviewed 14 August 2012</v>
      </c>
      <c r="E1291" t="str">
        <f>Formatted!D1291</f>
        <v>3 of 5 stars</v>
      </c>
      <c r="F1291" t="str">
        <f>Formatted!E1291</f>
        <v xml:space="preserve">3 </v>
      </c>
      <c r="G1291" t="str">
        <f t="shared" si="20"/>
        <v>137178240</v>
      </c>
      <c r="H1291" t="str">
        <f>other_hotels_test!K1291</f>
        <v>The Fullerton Hotel has so much potential but lacks the high service standards attention to detail technology incorporation into the room and is beginning to show its age. We opted to stay at the Fullerton Hotel recently as we were celebrating our cousin's birthday at the Lighthouse. And what with the National Day celebrations around the corner we thought it wise to get a room here or fight the crowd and traffic as we leave the Marina Bay area. Check in was quick and breezy. The front office team were efficient and professional but lacking in warmth. The Heritage Room was huge. I was quite impressed by the large room. On one end a long built-in table with cupboards stretches from the end of the walk in closet to the window. There is a fridge in-room-safe and DVD player tucked into the cupboard. Above the long table a large flat screen TV on the wall with the usual assortment of cable TV channels - HBO CNN Fox ESPN and Star plus the local TV stations. An oval writing desk is placed next to the window. The room is carpeted but you can feel that its a little worn. The carpet around the bed and TV/study table area was more plush than around the area leading in from the door. Wifi is free for hotel guests. The bathroom was a good size with marble floor finishes It has a bathtub single sink a separate rain shower and a toilet tuck away in one corner. Toiletries are provided. The room had a view of the office building opposite and the Singapore river on the side. Window is single-ply not sound proof. We could hear some machinery hard at work nearby especially when seated on the couch near the window. The curtain left a gap at the sides letting in the light in the morning. The swimming pool in the third floor faces the Singapore river and is bathed by the afternoon sun. It is a 25m long and the infinity edge welcomes you to just soak and watch the river life go by. The pool is very popular with the guests. It is unfortunate that some tiles have popped out of the pool and it seems to be in need of a cleaning as there were sand and some 'stuff'. Being the National Day long weekend breakfast was a mad affair. Come down at 9am and expect to queue for a table. Breakfast ends at 10am [I think] so if you get down by 8am you should be okay; especially if the hotel is running on full-occupancy. The breakfast spread was very generous. Japanese local western cold cuts yoghurt fruits freshly fried eggs can all be had. Food is of good quality and very generous. Some of the service staff here were very warm and professional offering to get juices for you on top of your coffee/tea. Parked our car in the garage overnight. Parking is free for hotel guests. You will need to obtain a coupon from concierge for free parking. We were comfortable in the hotel. No qualms about security and the cleanliness of the room. We just felt that it lacked the warmth and 'extra-mile' of the hotel and its team. While it is a 5 star hotel we have stayed in other hotels that have shown us what 5-star luxury is really like. It is also showing its age and probably due for a face-lift.</v>
      </c>
    </row>
    <row r="1292" spans="1:8">
      <c r="A1292">
        <f>other_hotels_test!A1292</f>
        <v>1291</v>
      </c>
      <c r="B1292" t="str">
        <f>MID(other_hotels_test!F1292,FIND("-r",other_hotels_test!F1292,1)+2,9)</f>
        <v>137178240</v>
      </c>
      <c r="C1292" t="str">
        <f>other_hotels_test!J1292</f>
        <v>“Consistently fantastic”</v>
      </c>
      <c r="D1292" t="str">
        <f>Formatted!N1292</f>
        <v>Reviewed 12 August 2012</v>
      </c>
      <c r="E1292" t="str">
        <f>Formatted!D1292</f>
        <v>5 of 5 stars</v>
      </c>
      <c r="F1292" t="str">
        <f>Formatted!E1292</f>
        <v xml:space="preserve">5 </v>
      </c>
      <c r="G1292" t="str">
        <f t="shared" si="20"/>
        <v>137178240</v>
      </c>
      <c r="H1292" t="str">
        <f>other_hotels_test!K1292</f>
        <v>This is the second time in that we have stayed at the Fullerton. The service is excellent. We had a water view room with a balcony (Quay room). My only gripe was the pool area gets all the afternoon sun and not enough shade/umbrellas to make this a desirable destination for a lazy afternoon. The concierge went out of their way to help us with restaurant suggestions. I'd definately stay here again.</v>
      </c>
    </row>
    <row r="1293" spans="1:8">
      <c r="A1293">
        <f>other_hotels_test!A1293</f>
        <v>1292</v>
      </c>
      <c r="B1293" t="str">
        <f>MID(other_hotels_test!F1293,FIND("-r",other_hotels_test!F1293,1)+2,9)</f>
        <v>137178240</v>
      </c>
      <c r="C1293" t="str">
        <f>other_hotels_test!J1293</f>
        <v>“Nice lobby and riverside restaurant but the room is poor”</v>
      </c>
      <c r="D1293" t="str">
        <f>Formatted!N1293</f>
        <v>Reviewed 12 August 2012</v>
      </c>
      <c r="E1293" t="str">
        <f>Formatted!D1293</f>
        <v>3 of 5 stars</v>
      </c>
      <c r="F1293" t="str">
        <f>Formatted!E1293</f>
        <v xml:space="preserve">3 </v>
      </c>
      <c r="G1293" t="str">
        <f t="shared" si="20"/>
        <v>137178240</v>
      </c>
      <c r="H1293" t="str">
        <f>other_hotels_test!K1293</f>
        <v>The room is spacious but it looks rather empty. There was not many fixures ornaments and the furnitures was ancient. Same as the swimming pool it looks like they spent all the budget on their ground floor. I like the restaurants and bars though abducted seating by the river. The service on executive floor is quite good too.</v>
      </c>
    </row>
    <row r="1294" spans="1:8">
      <c r="A1294">
        <f>other_hotels_test!A1294</f>
        <v>1293</v>
      </c>
      <c r="B1294" t="str">
        <f>MID(other_hotels_test!F1294,FIND("-r",other_hotels_test!F1294,1)+2,9)</f>
        <v>137178240</v>
      </c>
      <c r="C1294" t="str">
        <f>other_hotels_test!J1294</f>
        <v>“Impressing building wonderfully renovated”</v>
      </c>
      <c r="D1294" t="str">
        <f>Formatted!N1294</f>
        <v>Reviewed 8 August 2012</v>
      </c>
      <c r="E1294" t="str">
        <f>Formatted!D1294</f>
        <v>5 of 5 stars</v>
      </c>
      <c r="F1294" t="str">
        <f>Formatted!E1294</f>
        <v xml:space="preserve">5 </v>
      </c>
      <c r="G1294" t="str">
        <f t="shared" si="20"/>
        <v>137178240</v>
      </c>
      <c r="H1294" t="str">
        <f>other_hotels_test!K1294</f>
        <v>We had been in Singapore before but it was a long time ago and we had known the Fullerton as an impressing buiding next to the merlion. What they in the mean time have made out of it was stunning. The architects have done an absolute fantastic job. The hall is huge but cosy. Fantastic lighting good colours nice furniture. You don´t feel lost there. Also the rooms are nice and cosy with a very good housekeeping. We liked the pool very much. You are in the middle of the city surrounded by skyscrapers and look on the river and the passing boats - great! Very impressing was breakfast and the buffet dinner that we had because monsoon rains stopped us from going out. Breakfast means a huge variety of things. You can choose between western style chinese style japanese style and indish style breakfast - I will definitely miss that. The dinner buffet also was amazing. Whatever you wanted or thought of concerning fish or meat or whatever you wanted you got it for a very reasonable price. Besides that the service was very attentive and polite. It is just an excellent and wonderful place and we will definitely come back.</v>
      </c>
    </row>
    <row r="1295" spans="1:8">
      <c r="A1295">
        <f>other_hotels_test!A1295</f>
        <v>1294</v>
      </c>
      <c r="B1295" t="str">
        <f>MID(other_hotels_test!F1295,FIND("-r",other_hotels_test!F1295,1)+2,9)</f>
        <v>127449094</v>
      </c>
      <c r="C1295" t="str">
        <f>other_hotels_test!J1295</f>
        <v>“Great Grand Hotel Best Location in Singapore”</v>
      </c>
      <c r="D1295" t="str">
        <f>Formatted!N1295</f>
        <v>Reviewed 8 April 2012</v>
      </c>
      <c r="E1295" t="str">
        <f>Formatted!D1295</f>
        <v>5 of 5 stars</v>
      </c>
      <c r="F1295" t="str">
        <f>Formatted!E1295</f>
        <v xml:space="preserve">5 </v>
      </c>
      <c r="G1295" t="str">
        <f t="shared" si="20"/>
        <v>127449094</v>
      </c>
      <c r="H1295" t="str">
        <f>other_hotels_test!K1295</f>
        <v>We usually chose modern or boutique hotels but this time we decided to try a landmark in Singapore the Fullerton Hotel. First what strikes you when you come in is that it is a part of Singapore's history as it was the Post Office many years ago. It is a bit like the Peninsula in HK you can sense history. . This place has a soul. In the evening musicians play great music in the big lobby.Our room was massive with a dressing and a great view over the river. Service was really great from room service to the reception. Brunch on Sunday was just magnificient. It seems very popular among expats. The hotel is probably the best located hotel I have been too in Singapore as it is 10mn walk from clarke quay 10mn from China town and 10mn from the Sands. Overall a great experience.</v>
      </c>
    </row>
    <row r="1296" spans="1:8">
      <c r="A1296">
        <f>other_hotels_test!A1296</f>
        <v>1295</v>
      </c>
      <c r="B1296" t="str">
        <f>MID(other_hotels_test!F1296,FIND("-r",other_hotels_test!F1296,1)+2,9)</f>
        <v>127449094</v>
      </c>
      <c r="C1296" t="str">
        <f>other_hotels_test!J1296</f>
        <v>“Enjoy the uniqueness of this hotel...”</v>
      </c>
      <c r="D1296" t="str">
        <f>Formatted!N1296</f>
        <v>Reviewed 8 April 2012</v>
      </c>
      <c r="E1296" t="str">
        <f>Formatted!D1296</f>
        <v>4 of 5 stars</v>
      </c>
      <c r="F1296" t="str">
        <f>Formatted!E1296</f>
        <v xml:space="preserve">4 </v>
      </c>
      <c r="G1296" t="str">
        <f t="shared" si="20"/>
        <v>127449094</v>
      </c>
      <c r="H1296" t="str">
        <f>other_hotels_test!K1296</f>
        <v>Just did a staycation with wife n two kids at this hotel. Speaking from a local Singaporean's point of view it is a very good stay. Some pointers to note: - check out the hotel website for promo. They do have different deals through out the year. At times they r really good. I got a Heritage room 1 for 1 night free though the hotel changed the rate to a higher price... It is still worth it compare to the norm. - try arrive earlier to ask for the best room as the rooms do not have standard configuration and view. I did ask over the phone reservation to confirm at least a river view. - room at second floors are very accesible to pool. Mine was 261. Good as it has a terrace where you can walk out. Though it is linked to your neighbors it still feels fairly private. - request to visit the sister hotel- Fullerton Bay Hotel. It is a short ride away by hotel's Limousin- if u r lucky depend on availability (we got it) or public cab paid by hotel. Highlights: a much more modern hotel setting by the water front. A roof top pool spectacular jucuzzi looking over the bay! Hope u enjoy your stay too.</v>
      </c>
    </row>
    <row r="1297" spans="1:8">
      <c r="A1297">
        <f>other_hotels_test!A1297</f>
        <v>1296</v>
      </c>
      <c r="B1297" t="str">
        <f>MID(other_hotels_test!F1297,FIND("-r",other_hotels_test!F1297,1)+2,9)</f>
        <v>127449094</v>
      </c>
      <c r="C1297" t="str">
        <f>other_hotels_test!J1297</f>
        <v>“the trip to the past..”</v>
      </c>
      <c r="D1297" t="str">
        <f>Formatted!N1297</f>
        <v>Reviewed 7 April 2012</v>
      </c>
      <c r="E1297" t="str">
        <f>Formatted!D1297</f>
        <v>4 of 5 stars</v>
      </c>
      <c r="F1297" t="str">
        <f>Formatted!E1297</f>
        <v xml:space="preserve">4 </v>
      </c>
      <c r="G1297" t="str">
        <f t="shared" si="20"/>
        <v>127449094</v>
      </c>
      <c r="H1297" t="str">
        <f>other_hotels_test!K1297</f>
        <v>it's a historical hotel colonial architecture define in luxury services and hotel room. an experience stay if you want to stay within walkin distance to boat quay and marina bay front with all the new restaurants along the bay front choose over easy restaurant that famous with their all day breakfast. also gud experience at nite time for dinner and cocktails. other venue and bar experience also nearby named it; lantern at the fullerton one and of course altitude at the 1 raffles place only 5 mins walk.</v>
      </c>
    </row>
    <row r="1298" spans="1:8">
      <c r="A1298">
        <f>other_hotels_test!A1298</f>
        <v>1297</v>
      </c>
      <c r="B1298" t="str">
        <f>MID(other_hotels_test!F1298,FIND("-r",other_hotels_test!F1298,1)+2,9)</f>
        <v>127449094</v>
      </c>
      <c r="C1298" t="str">
        <f>other_hotels_test!J1298</f>
        <v>“Great location for family and business a bit expensive for the quality of food”</v>
      </c>
      <c r="D1298" t="str">
        <f>Formatted!N1298</f>
        <v>Reviewed 7 April 2012</v>
      </c>
      <c r="E1298" t="str">
        <f>Formatted!D1298</f>
        <v>4 of 5 stars</v>
      </c>
      <c r="F1298" t="str">
        <f>Formatted!E1298</f>
        <v xml:space="preserve">4 </v>
      </c>
      <c r="G1298" t="str">
        <f t="shared" si="20"/>
        <v>127449094</v>
      </c>
      <c r="H1298" t="str">
        <f>other_hotels_test!K1298</f>
        <v>Stayed 344 and 6 of April with two adult and two children. Put in a heritage room with just enough room. Breakfast is the only disappointing part and very expensive food quality not good and eggs not cooked properly nor looked fresh. Fruit very poor. Room location and service excellent. Food poor.</v>
      </c>
    </row>
    <row r="1299" spans="1:8">
      <c r="A1299">
        <f>other_hotels_test!A1299</f>
        <v>1298</v>
      </c>
      <c r="B1299" t="str">
        <f>MID(other_hotels_test!F1299,FIND("-r",other_hotels_test!F1299,1)+2,9)</f>
        <v>127449094</v>
      </c>
      <c r="C1299" t="str">
        <f>other_hotels_test!J1299</f>
        <v>“Top quality”</v>
      </c>
      <c r="D1299" t="str">
        <f>Formatted!N1299</f>
        <v>Reviewed 5 April 2012</v>
      </c>
      <c r="E1299" t="str">
        <f>Formatted!D1299</f>
        <v>5 of 5 stars</v>
      </c>
      <c r="F1299" t="str">
        <f>Formatted!E1299</f>
        <v xml:space="preserve">5 </v>
      </c>
      <c r="G1299" t="str">
        <f t="shared" si="20"/>
        <v>127449094</v>
      </c>
      <c r="H1299" t="str">
        <f>other_hotels_test!K1299</f>
        <v>I've returned at the Fullerton after three years and the quality is still the same high professional staff comfortable rooms and an overall excellence unchangenged in years. Quality of various restaurant is very high. And a special note to the usual kindness to the valet at the front door.</v>
      </c>
    </row>
    <row r="1300" spans="1:8">
      <c r="A1300">
        <f>other_hotels_test!A1300</f>
        <v>1299</v>
      </c>
      <c r="B1300" t="str">
        <f>MID(other_hotels_test!F1300,FIND("-r",other_hotels_test!F1300,1)+2,9)</f>
        <v>127644259</v>
      </c>
      <c r="C1300" t="str">
        <f>other_hotels_test!J1300</f>
        <v>“Been here twice and did not disappoint. at all.”</v>
      </c>
      <c r="D1300" t="str">
        <f>Formatted!N1300</f>
        <v>Reviewed 11 April 2012</v>
      </c>
      <c r="E1300" t="str">
        <f>Formatted!D1300</f>
        <v>5 of 5 stars</v>
      </c>
      <c r="F1300" t="str">
        <f>Formatted!E1300</f>
        <v xml:space="preserve">5 </v>
      </c>
      <c r="G1300" t="str">
        <f t="shared" si="20"/>
        <v>127644259</v>
      </c>
      <c r="H1300" t="str">
        <f>other_hotels_test!K1300</f>
        <v>This is a luxury boutique hotel. Nobody knows what that means believe me. Luxury and boutique does not mix often. Puli hotel and Les suites orient in Shanghai are self proclaimed luxury boutique hotels. They are small the room service menu only has 10 items and they are not 24 hours. The one in LSO certainly wasn't. Their decor are bland minimalist often dark and all too 4 star-ish. They often stress the 'service' and 'hospitality' part to cover what is missing in other areas: 5 star restaurants grand lobby great gym great breakfast and 24 hours room service. The Fullerton bay hotel is the first one to prove that a luxury boutique hotel does exist. The design of the hotel itself emit an aura of luxury. The all glass windows and walls the chandelier the small details this is luxury without the quirkiness and tackiness of a 30 something designer. The service is excellent from salam the doorman to rozy the concierge the cleaners (who always replenish your nespresso capsules) room service everyone. The menu although a bit limited does have a few delicious items on it. The Location and the View are the main reasons you should choose this hotel. The view comes from the location. It is sandwiched between two cafe and restaurant complexes fullerton one to the left and customs house to the right. In front of the hotel stands Marina Bay Sands which you can easily walk to. Walking to the MBS is closest and easiest from this hotel than from Ritz millenia MO or other hotels on their side. You can watch the MBS light show (which people staying IN the MBS cannot) from the hotel lobby your room most of the hotel restaurants or most of the restaurants in Fullerton one or Customs House. Oh and you should try Forlino at Fullerton One it is one of the best italian fine dining restaurant in Singapore. Another tip stay away from the celebrity restaurants in MBS (osteria mozza bistro moderne hideo yamamoto etc) they serve mediocre food at meteor prices. The only reason you would dine there is because you want to be seen. Or you didn't know better. Now you do. CUT is the only restaurant that serves good food but the price is a bit insane. Believe me stay here and see what a luxury boutique hotel really means.</v>
      </c>
    </row>
    <row r="1301" spans="1:8">
      <c r="A1301">
        <f>other_hotels_test!A1301</f>
        <v>1300</v>
      </c>
      <c r="B1301" t="str">
        <f>MID(other_hotels_test!F1301,FIND("-r",other_hotels_test!F1301,1)+2,9)</f>
        <v>127644259</v>
      </c>
      <c r="C1301" t="str">
        <f>other_hotels_test!J1301</f>
        <v>“Very comfortable rooms in a good location”</v>
      </c>
      <c r="D1301" t="str">
        <f>Formatted!N1301</f>
        <v>Reviewed 9 April 2012</v>
      </c>
      <c r="E1301" t="str">
        <f>Formatted!D1301</f>
        <v>5 of 5 stars</v>
      </c>
      <c r="F1301" t="str">
        <f>Formatted!E1301</f>
        <v xml:space="preserve">5 </v>
      </c>
      <c r="G1301" t="str">
        <f t="shared" si="20"/>
        <v>127644259</v>
      </c>
      <c r="H1301" t="str">
        <f>other_hotels_test!K1301</f>
        <v>The hotel is lovely if you are looking for a wonderful heritage expereince but are prepared to pay for it. Enjoyed our recent stay at the Fullerton Hotel. Look for a good deal if you can find one as it's an expensive hotel. Rooms are very well appointed and quiet. Freash milk in th emini bar fridge would eb great for coffee. Great service. We didn't eat at the hotel as it was too expensive. Very well located on the river /Boat Quay. Nice pool overlooking the river. We discovered the bus stop right outside the hotel and caught buses everywhere which was very convenient. The doorman helps with taxis but you may have to wait in peak times. Lots of good walking around the hotel. All in all an enjoyable stay in a beautiful hotel.</v>
      </c>
    </row>
    <row r="1302" spans="1:8">
      <c r="A1302">
        <f>other_hotels_test!A1302</f>
        <v>1301</v>
      </c>
      <c r="B1302" t="str">
        <f>MID(other_hotels_test!F1302,FIND("-r",other_hotels_test!F1302,1)+2,9)</f>
        <v>127644259</v>
      </c>
      <c r="C1302" t="str">
        <f>other_hotels_test!J1302</f>
        <v>“Efficient service good for business”</v>
      </c>
      <c r="D1302" t="str">
        <f>Formatted!N1302</f>
        <v>Reviewed 9 April 2012</v>
      </c>
      <c r="E1302" t="str">
        <f>Formatted!D1302</f>
        <v>4 of 5 stars</v>
      </c>
      <c r="F1302" t="str">
        <f>Formatted!E1302</f>
        <v xml:space="preserve">4 </v>
      </c>
      <c r="G1302" t="str">
        <f t="shared" si="20"/>
        <v>127644259</v>
      </c>
      <c r="H1302" t="str">
        <f>other_hotels_test!K1302</f>
        <v>A smart hotel minutes from the Marina Bay complex. Good food spacious and well appointed rooms and a fab roof top pool.</v>
      </c>
    </row>
    <row r="1303" spans="1:8">
      <c r="A1303">
        <f>other_hotels_test!A1303</f>
        <v>1302</v>
      </c>
      <c r="B1303" t="str">
        <f>MID(other_hotels_test!F1303,FIND("-r",other_hotels_test!F1303,1)+2,9)</f>
        <v>127644259</v>
      </c>
      <c r="C1303" t="str">
        <f>other_hotels_test!J1303</f>
        <v>“Centrally located and a first class hotel”</v>
      </c>
      <c r="D1303" t="str">
        <f>Formatted!N1303</f>
        <v>Reviewed 8 April 2012</v>
      </c>
      <c r="E1303" t="str">
        <f>Formatted!D1303</f>
        <v>5 of 5 stars</v>
      </c>
      <c r="F1303" t="str">
        <f>Formatted!E1303</f>
        <v xml:space="preserve">5 </v>
      </c>
      <c r="G1303" t="str">
        <f t="shared" si="20"/>
        <v>127644259</v>
      </c>
      <c r="H1303" t="str">
        <f>other_hotels_test!K1303</f>
        <v>This was my second stay at the Fullerton which is a fantastic hotel centrally located and full of history. The property is a landmark and has an imposing effect both externally and internally. From the moment you arrive the service was excellent. Check-in was efficient and simple. The allocated room was first class on a corner with a split level and stairs down to the bedroom area. The windows were small but allowed sufficient natural light into the room and had a view out over the Marina to the Sands hotel. The room was well furnished with a large flat screen TV good desk and comfy chairs. The bed was excellent and very comfortable. All curtains and lights could be operated by controls by the bedside. The bathroom was modern with a full size bath walk-in shower. The toiletries were of good quality and plentiful. There restaurant on the ground floor where breakfast was served was large enough to cope with a good many people and provided tables inside and out although you needed to time it right to get an outside table. There was a good variety of food for the buffet breakfast and the only fault that I experienced was that the egg station could be a little slow sometimes. The bar was good for snacks a drink with friends. The cocktail bar outside was great place to spend an evening or have a night cap. The swimming pool was adequate and covered the maximum space available. The pool staff were attentive and very pleasant. It provided a good place to lounge around in down time. The hotel fully deserves its 5 star rating and will stay there again when next in Singapore</v>
      </c>
    </row>
    <row r="1304" spans="1:8">
      <c r="A1304">
        <f>other_hotels_test!A1304</f>
        <v>1303</v>
      </c>
      <c r="B1304" t="str">
        <f>MID(other_hotels_test!F1304,FIND("-r",other_hotels_test!F1304,1)+2,9)</f>
        <v>127644259</v>
      </c>
      <c r="C1304" t="str">
        <f>other_hotels_test!J1304</f>
        <v>“Great Grand Hotel Best Location in Singapore”</v>
      </c>
      <c r="D1304" t="str">
        <f>Formatted!N1304</f>
        <v>Reviewed 8 April 2012</v>
      </c>
      <c r="E1304" t="str">
        <f>Formatted!D1304</f>
        <v>5 of 5 stars</v>
      </c>
      <c r="F1304" t="str">
        <f>Formatted!E1304</f>
        <v xml:space="preserve">5 </v>
      </c>
      <c r="G1304" t="str">
        <f t="shared" si="20"/>
        <v>127644259</v>
      </c>
      <c r="H1304" t="str">
        <f>other_hotels_test!K1304</f>
        <v>We usually chose modern or boutique hotels but this time we decided to try a landmark in Singapore the Fullerton Hotel. First what strikes you when you come in is that it is a part of Singapore's history as it was the Post Office many years ago. It is a bit like the Peninsula in HK you can sense history. . This place has a soul. In the evening musicians play great music in the big lobby.Our room was massive with a dressing and a great view over the river. Service was really great from room service to the reception. Brunch on Sunday was just magnificient. It seems very popular among expats. The hotel is probably the best located hotel I have been too in Singapore as it is 10mn walk from clarke quay 10mn from China town and 10mn from the Sands. Overall a great experience.</v>
      </c>
    </row>
    <row r="1305" spans="1:8">
      <c r="A1305">
        <f>other_hotels_test!A1305</f>
        <v>1304</v>
      </c>
      <c r="B1305" t="str">
        <f>MID(other_hotels_test!F1305,FIND("-r",other_hotels_test!F1305,1)+2,9)</f>
        <v>137708733</v>
      </c>
      <c r="C1305" t="str">
        <f>other_hotels_test!J1305</f>
        <v>“Breakfast”</v>
      </c>
      <c r="D1305" t="str">
        <f>Formatted!N1305</f>
        <v>Reviewed 20 August 2012</v>
      </c>
      <c r="E1305" t="str">
        <f>Formatted!D1305</f>
        <v>3 of 5 stars</v>
      </c>
      <c r="F1305" t="str">
        <f>Formatted!E1305</f>
        <v xml:space="preserve">3 </v>
      </c>
      <c r="G1305" t="str">
        <f t="shared" si="20"/>
        <v>137708733</v>
      </c>
      <c r="H1305" t="str">
        <f>other_hotels_test!K1305</f>
        <v>I didn't stay here as I have great friends living not far from the Hotel. As a thank you I took them to there for an "a la carte" breakfast that for the cost was underwhelming for the 3 of us. All of us are good cooks &amp; two of us in the industry. The service was patchy &amp; confused. Espresso with hot milk on the side arrived but the milk was cold. Toast had to be returned to actually come back looking like one expects it to and we ordered " Eggs Benedict" without the truffle infusion as it requires great skill and instant blending of truffle &amp; sauce before serving to get it right &amp; I am yet to experience that other than in top restaurants. The sauce sat like a cap on the eggs which were too firm. The grilled tomato we ordered as a side was barely warm &amp; near tasteless &amp; the hash brown that came with it was the frightening mass produced abomination to be found world wide. I ate half to be sure &amp; am still suffering indigestion 6 hours later even after antacids. The oils used to prepare &amp; cook all this decidedly 2nd rate. Five star price &amp; A greasy spoon outcome. Embarrassing &amp; hugely disappointing. Ken Payne</v>
      </c>
    </row>
    <row r="1306" spans="1:8">
      <c r="A1306">
        <f>other_hotels_test!A1306</f>
        <v>1305</v>
      </c>
      <c r="B1306" t="str">
        <f>MID(other_hotels_test!F1306,FIND("-r",other_hotels_test!F1306,1)+2,9)</f>
        <v>137708733</v>
      </c>
      <c r="C1306" t="str">
        <f>other_hotels_test!J1306</f>
        <v>“Great looking building”</v>
      </c>
      <c r="D1306" t="str">
        <f>Formatted!N1306</f>
        <v>Reviewed 20 August 2012</v>
      </c>
      <c r="E1306" t="str">
        <f>Formatted!D1306</f>
        <v>4 of 5 stars</v>
      </c>
      <c r="F1306" t="str">
        <f>Formatted!E1306</f>
        <v xml:space="preserve">4 </v>
      </c>
      <c r="G1306" t="str">
        <f t="shared" si="20"/>
        <v>137708733</v>
      </c>
      <c r="H1306" t="str">
        <f>other_hotels_test!K1306</f>
        <v>Had a night and day at the hotel during a Singapore stopover. Staff and service were great and location of the hotel was close/with easy access to everything i wanted to see/do. The hotel building is impressive particularly when it is lit up at night and viewed from Boat Quay. My room had everything required as well as a great view over the water to the new Marina Bay Sands development. The swimming pool provided a welcome respite from the ever present heat and humidity of Singapore as well as views back over Singapore. Breakfast was excellent.</v>
      </c>
    </row>
    <row r="1307" spans="1:8">
      <c r="A1307">
        <f>other_hotels_test!A1307</f>
        <v>1306</v>
      </c>
      <c r="B1307" t="str">
        <f>MID(other_hotels_test!F1307,FIND("-r",other_hotels_test!F1307,1)+2,9)</f>
        <v>137708733</v>
      </c>
      <c r="C1307" t="str">
        <f>other_hotels_test!J1307</f>
        <v>“A dissapointment..”</v>
      </c>
      <c r="D1307" t="str">
        <f>Formatted!N1307</f>
        <v>Reviewed 20 August 2012</v>
      </c>
      <c r="E1307" t="str">
        <f>Formatted!D1307</f>
        <v>2 of 5 stars</v>
      </c>
      <c r="F1307" t="str">
        <f>Formatted!E1307</f>
        <v xml:space="preserve">2 </v>
      </c>
      <c r="G1307" t="str">
        <f t="shared" si="20"/>
        <v>137708733</v>
      </c>
      <c r="H1307" t="str">
        <f>other_hotels_test!K1307</f>
        <v>I was always interested in staying in this hotel as it is such a beautiful historical building. So we went there for a weekend in July. The arrival experience was poor we could not find the reception because nobody brought us there! I expected the staff to be more welcoming and more friendly. They all look too serious and mechanical. The biggest dissapointment was the room. It is small it smells like mould and the furniture is outdated. I felt like going back in time and not in a 5 star hotel at all.. There was even mould on the walls of the bathroom. I could take it off with a tissue easily! We could move to a bigger room but unfortunately this didn't change our experience. The breakfast is very good with a lot of choice but again the service staff not happy. It looked like it was a torture for them to work there. Ofcourse the location of the hotel is great and the building looks beautiful but that's all.</v>
      </c>
    </row>
    <row r="1308" spans="1:8">
      <c r="A1308">
        <f>other_hotels_test!A1308</f>
        <v>1307</v>
      </c>
      <c r="B1308" t="str">
        <f>MID(other_hotels_test!F1308,FIND("-r",other_hotels_test!F1308,1)+2,9)</f>
        <v>137708733</v>
      </c>
      <c r="C1308" t="str">
        <f>other_hotels_test!J1308</f>
        <v>“Fabulous”</v>
      </c>
      <c r="D1308" t="str">
        <f>Formatted!N1308</f>
        <v>Reviewed 17 August 2012</v>
      </c>
      <c r="E1308" t="str">
        <f>Formatted!D1308</f>
        <v>5 of 5 stars</v>
      </c>
      <c r="F1308" t="str">
        <f>Formatted!E1308</f>
        <v xml:space="preserve">5 </v>
      </c>
      <c r="G1308" t="str">
        <f t="shared" si="20"/>
        <v>137708733</v>
      </c>
      <c r="H1308" t="str">
        <f>other_hotels_test!K1308</f>
        <v>I have just finished my 4 night stay at this hotel. Everything was perfect. I loved the room and the hotel was spectacular. Swimming pool is great. 5 min walk to MTR. I bought a 3 day pass and used it all the time. The MTR is so easy to use quick and efficient. Would definitely come back.</v>
      </c>
    </row>
    <row r="1309" spans="1:8">
      <c r="A1309">
        <f>other_hotels_test!A1309</f>
        <v>1308</v>
      </c>
      <c r="B1309" t="str">
        <f>MID(other_hotels_test!F1309,FIND("-r",other_hotels_test!F1309,1)+2,9)</f>
        <v>137708733</v>
      </c>
      <c r="C1309" t="str">
        <f>other_hotels_test!J1309</f>
        <v>“High tea”</v>
      </c>
      <c r="D1309" t="str">
        <f>Formatted!N1309</f>
        <v>Reviewed 16 August 2012</v>
      </c>
      <c r="E1309" t="str">
        <f>Formatted!D1309</f>
        <v>4 of 5 stars</v>
      </c>
      <c r="F1309" t="str">
        <f>Formatted!E1309</f>
        <v xml:space="preserve">4 </v>
      </c>
      <c r="G1309" t="str">
        <f t="shared" si="20"/>
        <v>137708733</v>
      </c>
      <c r="H1309" t="str">
        <f>other_hotels_test!K1309</f>
        <v>I did not stay at this hotel but I have always wanted to experienced high tea there as it has great atmosphere. I was not to be disappointed I was seated on a luxurious couch with great cushions to await the arrival of my 3 tiered decadence of goodies. A great selection of teas was available I recommend the " Happy Birthday Tea ". The High Tea was amazing value and your tray can be topped up if you so desire I could not finish my tiers but was very happy with value and service.</v>
      </c>
    </row>
    <row r="1310" spans="1:8">
      <c r="A1310">
        <f>other_hotels_test!A1310</f>
        <v>1309</v>
      </c>
      <c r="B1310" t="str">
        <f>MID(other_hotels_test!F1310,FIND("-r",other_hotels_test!F1310,1)+2,9)</f>
        <v>127292723</v>
      </c>
      <c r="C1310" t="str">
        <f>other_hotels_test!J1310</f>
        <v>“Fantastic Hotel”</v>
      </c>
      <c r="D1310" t="str">
        <f>Formatted!N1310</f>
        <v>Reviewed 5 April 2012</v>
      </c>
      <c r="E1310" t="str">
        <f>Formatted!D1310</f>
        <v>5 of 5 stars</v>
      </c>
      <c r="F1310" t="str">
        <f>Formatted!E1310</f>
        <v xml:space="preserve">5 </v>
      </c>
      <c r="G1310" t="str">
        <f t="shared" si="20"/>
        <v>127292723</v>
      </c>
      <c r="H1310" t="str">
        <f>other_hotels_test!K1310</f>
        <v>I went there together with my brothers and sisters-in-law to celebrate the birthday of my eldest sister-in-law on 30th March 2012. We were surprised that the manager of the hotel gave a watch with Fullertone hotel logo as a birthday gift to my eldest-in-law who was very happy indeed. In fact the hotel was an excellent hotel with its location in central. You could go everywhere (Marina Bay City Hall Boat Quay and Clark Quay) on foot. The history of the hotel is located in the lobby. I liked the architecture of the hotel. It was a good photographic spot especially at night. There were many varieties of food for your breakfast. The swimming pool was big and with bar. It deserved its rating of 5 stars hotel.</v>
      </c>
    </row>
    <row r="1311" spans="1:8">
      <c r="A1311">
        <f>other_hotels_test!A1311</f>
        <v>1310</v>
      </c>
      <c r="B1311" t="str">
        <f>MID(other_hotels_test!F1311,FIND("-r",other_hotels_test!F1311,1)+2,9)</f>
        <v>127292723</v>
      </c>
      <c r="C1311" t="str">
        <f>other_hotels_test!J1311</f>
        <v>“Great hotel must stay”</v>
      </c>
      <c r="D1311" t="str">
        <f>Formatted!N1311</f>
        <v>Reviewed 5 April 2012</v>
      </c>
      <c r="E1311" t="str">
        <f>Formatted!D1311</f>
        <v>5 of 5 stars</v>
      </c>
      <c r="F1311" t="str">
        <f>Formatted!E1311</f>
        <v xml:space="preserve">5 </v>
      </c>
      <c r="G1311" t="str">
        <f t="shared" si="20"/>
        <v>127292723</v>
      </c>
      <c r="H1311" t="str">
        <f>other_hotels_test!K1311</f>
        <v>I am an extremely picky person when it comes to hotels. We are staying at the Fullerton. The service is fantastic! The rooms are extremely clean. We are able to use the Fullerton Bay hotels pool which is amazing! I highly recommend staying at either hotel!</v>
      </c>
    </row>
    <row r="1312" spans="1:8">
      <c r="A1312">
        <f>other_hotels_test!A1312</f>
        <v>1311</v>
      </c>
      <c r="B1312" t="str">
        <f>MID(other_hotels_test!F1312,FIND("-r",other_hotels_test!F1312,1)+2,9)</f>
        <v>127292723</v>
      </c>
      <c r="C1312" t="str">
        <f>other_hotels_test!J1312</f>
        <v>“Great Hotel even better service...”</v>
      </c>
      <c r="D1312" t="str">
        <f>Formatted!N1312</f>
        <v>Reviewed 5 April 2012</v>
      </c>
      <c r="E1312" t="str">
        <f>Formatted!D1312</f>
        <v>5 of 5 stars</v>
      </c>
      <c r="F1312" t="str">
        <f>Formatted!E1312</f>
        <v xml:space="preserve">5 </v>
      </c>
      <c r="G1312" t="str">
        <f t="shared" si="20"/>
        <v>127292723</v>
      </c>
      <c r="H1312" t="str">
        <f>other_hotels_test!K1312</f>
        <v>We loved this hotel. It was pricey but worth every penny. We are "foodies" and try to avoid hotel food but the breakfast at the Fullerton wow. It had all the local ethnic food represented as well as Western style food. Room great. Location great. But the concierge team actually made it for us. We lost our Iphone in a Taxi and these guys worked tirelessly calling all the various cab companies for us filing reports helping us file a report at the police station etc... And of course all the other great stuff a good concierge does they do well. We would highly recommend this hotel and I'm glad our travel agent recommended it.</v>
      </c>
    </row>
    <row r="1313" spans="1:8">
      <c r="A1313">
        <f>other_hotels_test!A1313</f>
        <v>1312</v>
      </c>
      <c r="B1313" t="str">
        <f>MID(other_hotels_test!F1313,FIND("-r",other_hotels_test!F1313,1)+2,9)</f>
        <v>127292723</v>
      </c>
      <c r="C1313" t="str">
        <f>other_hotels_test!J1313</f>
        <v>“We will be back.....”</v>
      </c>
      <c r="D1313" t="str">
        <f>Formatted!N1313</f>
        <v>Reviewed 2 April 2012</v>
      </c>
      <c r="E1313" t="str">
        <f>Formatted!D1313</f>
        <v>5 of 5 stars</v>
      </c>
      <c r="F1313" t="str">
        <f>Formatted!E1313</f>
        <v xml:space="preserve">5 </v>
      </c>
      <c r="G1313" t="str">
        <f t="shared" si="20"/>
        <v>127292723</v>
      </c>
      <c r="H1313" t="str">
        <f>other_hotels_test!K1313</f>
        <v>The Fullerton is a fantastic hotel....we stayed on the club level and it was well worth it. We had fabulous views of the bay and the club service and food and beverage was incredible. The staff everyone was so wonderful and helpful. It is in the heart of the city and within walking distance of many things including Chinatown. And through an underground walkway you have easy access to The Fullerton Bay Hotel where is a breath-taking pool bar. And as guests of the Fullerton they had reserved tables so you had the best views. The rooms are so luxurious and had every convenience that you could think of. We highly recommend it for anyone and will definitely make this a repeat every year if possible.</v>
      </c>
    </row>
    <row r="1314" spans="1:8">
      <c r="A1314">
        <f>other_hotels_test!A1314</f>
        <v>1313</v>
      </c>
      <c r="B1314" t="str">
        <f>MID(other_hotels_test!F1314,FIND("-r",other_hotels_test!F1314,1)+2,9)</f>
        <v>127292723</v>
      </c>
      <c r="C1314" t="str">
        <f>other_hotels_test!J1314</f>
        <v>“Next visit to Singapore”</v>
      </c>
      <c r="D1314" t="str">
        <f>Formatted!N1314</f>
        <v>Reviewed 31 March 2012</v>
      </c>
      <c r="E1314" t="str">
        <f>Formatted!D1314</f>
        <v>4 of 5 stars</v>
      </c>
      <c r="F1314" t="str">
        <f>Formatted!E1314</f>
        <v xml:space="preserve">4 </v>
      </c>
      <c r="G1314" t="str">
        <f t="shared" si="20"/>
        <v>127292723</v>
      </c>
      <c r="H1314" t="str">
        <f>other_hotels_test!K1314</f>
        <v>On reflection I should have done more homework! On arrival the first room offered had a brick wall outlook this I refused. I was shown to a second room which had a dreadful pong to it so refused that one as well. I accepted the 3rd room offered. The rooms are dated but the bed was very comfortable and clean. All the staff were very good and charming doing all to make your stay a happy one. During my time in Singapore I investigated the Fullerton's sister hotel the Fullerton Bay Hotel and me thinks that this is the one I should have stayed at! This is a more modern hotel and the outlook is over the Singapore River. The swimming pool was larger brighter and far more luxurious.</v>
      </c>
    </row>
    <row r="1315" spans="1:8">
      <c r="A1315">
        <f>other_hotels_test!A1315</f>
        <v>1314</v>
      </c>
      <c r="B1315" t="str">
        <f>MID(other_hotels_test!F1315,FIND("-r",other_hotels_test!F1315,1)+2,9)</f>
        <v>127648564</v>
      </c>
      <c r="C1315" t="str">
        <f>other_hotels_test!J1315</f>
        <v>“A classic in the making”</v>
      </c>
      <c r="D1315" t="str">
        <f>Formatted!N1315</f>
        <v>Reviewed 11 April 2012</v>
      </c>
      <c r="E1315" t="str">
        <f>Formatted!D1315</f>
        <v>5 of 5 stars</v>
      </c>
      <c r="F1315" t="str">
        <f>Formatted!E1315</f>
        <v xml:space="preserve">5 </v>
      </c>
      <c r="G1315" t="str">
        <f t="shared" si="20"/>
        <v>127648564</v>
      </c>
      <c r="H1315" t="str">
        <f>other_hotels_test!K1315</f>
        <v>The Fullerton is about to become a "classic" hotel in a matter of years: it occupies the former Post Office building in Singapore probably 100 years old which was painstakingly renovated and brought up to 5 star standard 10 years ago. It actually feels as if it had been a hotel all the way back to colonial times with high ceilings a nice and light inner courtyard and really big rooms. My main attraction to The Fullerton however is the location. It is smack in the middle of the financial district and even the brand new office buildings along Marina Bay are easily within walking distance. For leisure stroll up the quay have a drink at one of the bars but don't fall into the tourist traps there. Add the warm and very personal service as well as the overall feel of the hotel and you have the ingredients for a classic hotel - for the years to come. After not having stayed there for 7 years I took an Easter special offer this time - with free breakfast (the x-large variant) and afternoon tea - an experience not to be missed. The room was huge situated on the outside but with no view - an outer wall shielded my balcony. In fact the room was way too big for the 28" flat screen it has - they could upgrade that. My favorite detail is the complementary shoe shine service - just put your shoes in the special compartment within your closet and they will be returned shined and ready to go. Overall I can only recommend The Fullerton - if you can get it a decent rate.</v>
      </c>
    </row>
    <row r="1316" spans="1:8">
      <c r="A1316">
        <f>other_hotels_test!A1316</f>
        <v>1315</v>
      </c>
      <c r="B1316" t="str">
        <f>MID(other_hotels_test!F1316,FIND("-r",other_hotels_test!F1316,1)+2,9)</f>
        <v>127648564</v>
      </c>
      <c r="C1316" t="str">
        <f>other_hotels_test!J1316</f>
        <v>“Been here twice and did not disappoint. at all.”</v>
      </c>
      <c r="D1316" t="str">
        <f>Formatted!N1316</f>
        <v>Reviewed 11 April 2012</v>
      </c>
      <c r="E1316" t="str">
        <f>Formatted!D1316</f>
        <v>5 of 5 stars</v>
      </c>
      <c r="F1316" t="str">
        <f>Formatted!E1316</f>
        <v xml:space="preserve">5 </v>
      </c>
      <c r="G1316" t="str">
        <f t="shared" si="20"/>
        <v>127648564</v>
      </c>
      <c r="H1316" t="str">
        <f>other_hotels_test!K1316</f>
        <v>This is a luxury boutique hotel. Nobody knows what that means believe me. Luxury and boutique does not mix often. Puli hotel and Les suites orient in Shanghai are self proclaimed luxury boutique hotels. They are small the room service menu only has 10 items and they are not 24 hours. The one in LSO certainly wasn't. Their decor are bland minimalist often dark and all too 4 star-ish. They often stress the 'service' and 'hospitality' part to cover what is missing in other areas: 5 star restaurants grand lobby great gym great breakfast and 24 hours room service. The Fullerton bay hotel is the first one to prove that a luxury boutique hotel does exist. The design of the hotel itself emit an aura of luxury. The all glass windows and walls the chandelier the small details this is luxury without the quirkiness and tackiness of a 30 something designer. The service is excellent from salam the doorman to rozy the concierge the cleaners (who always replenish your nespresso capsules) room service everyone. The menu although a bit limited does have a few delicious items on it. The Location and the View are the main reasons you should choose this hotel. The view comes from the location. It is sandwiched between two cafe and restaurant complexes fullerton one to the left and customs house to the right. In front of the hotel stands Marina Bay Sands which you can easily walk to. Walking to the MBS is closest and easiest from this hotel than from Ritz millenia MO or other hotels on their side. You can watch the MBS light show (which people staying IN the MBS cannot) from the hotel lobby your room most of the hotel restaurants or most of the restaurants in Fullerton one or Customs House. Oh and you should try Forlino at Fullerton One it is one of the best italian fine dining restaurant in Singapore. Another tip stay away from the celebrity restaurants in MBS (osteria mozza bistro moderne hideo yamamoto etc) they serve mediocre food at meteor prices. The only reason you would dine there is because you want to be seen. Or you didn't know better. Now you do. CUT is the only restaurant that serves good food but the price is a bit insane. Believe me stay here and see what a luxury boutique hotel really means.</v>
      </c>
    </row>
    <row r="1317" spans="1:8">
      <c r="A1317">
        <f>other_hotels_test!A1317</f>
        <v>1316</v>
      </c>
      <c r="B1317" t="str">
        <f>MID(other_hotels_test!F1317,FIND("-r",other_hotels_test!F1317,1)+2,9)</f>
        <v>127648564</v>
      </c>
      <c r="C1317" t="str">
        <f>other_hotels_test!J1317</f>
        <v>“Very comfortable rooms in a good location”</v>
      </c>
      <c r="D1317" t="str">
        <f>Formatted!N1317</f>
        <v>Reviewed 9 April 2012</v>
      </c>
      <c r="E1317" t="str">
        <f>Formatted!D1317</f>
        <v>5 of 5 stars</v>
      </c>
      <c r="F1317" t="str">
        <f>Formatted!E1317</f>
        <v xml:space="preserve">5 </v>
      </c>
      <c r="G1317" t="str">
        <f t="shared" si="20"/>
        <v>127648564</v>
      </c>
      <c r="H1317" t="str">
        <f>other_hotels_test!K1317</f>
        <v>The hotel is lovely if you are looking for a wonderful heritage expereince but are prepared to pay for it. Enjoyed our recent stay at the Fullerton Hotel. Look for a good deal if you can find one as it's an expensive hotel. Rooms are very well appointed and quiet. Freash milk in th emini bar fridge would eb great for coffee. Great service. We didn't eat at the hotel as it was too expensive. Very well located on the river /Boat Quay. Nice pool overlooking the river. We discovered the bus stop right outside the hotel and caught buses everywhere which was very convenient. The doorman helps with taxis but you may have to wait in peak times. Lots of good walking around the hotel. All in all an enjoyable stay in a beautiful hotel.</v>
      </c>
    </row>
    <row r="1318" spans="1:8">
      <c r="A1318">
        <f>other_hotels_test!A1318</f>
        <v>1317</v>
      </c>
      <c r="B1318" t="str">
        <f>MID(other_hotels_test!F1318,FIND("-r",other_hotels_test!F1318,1)+2,9)</f>
        <v>127648564</v>
      </c>
      <c r="C1318" t="str">
        <f>other_hotels_test!J1318</f>
        <v>“Efficient service good for business”</v>
      </c>
      <c r="D1318" t="str">
        <f>Formatted!N1318</f>
        <v>Reviewed 9 April 2012</v>
      </c>
      <c r="E1318" t="str">
        <f>Formatted!D1318</f>
        <v>4 of 5 stars</v>
      </c>
      <c r="F1318" t="str">
        <f>Formatted!E1318</f>
        <v xml:space="preserve">4 </v>
      </c>
      <c r="G1318" t="str">
        <f t="shared" si="20"/>
        <v>127648564</v>
      </c>
      <c r="H1318" t="str">
        <f>other_hotels_test!K1318</f>
        <v>A smart hotel minutes from the Marina Bay complex. Good food spacious and well appointed rooms and a fab roof top pool.</v>
      </c>
    </row>
    <row r="1319" spans="1:8">
      <c r="A1319">
        <f>other_hotels_test!A1319</f>
        <v>1318</v>
      </c>
      <c r="B1319" t="str">
        <f>MID(other_hotels_test!F1319,FIND("-r",other_hotels_test!F1319,1)+2,9)</f>
        <v>127648564</v>
      </c>
      <c r="C1319" t="str">
        <f>other_hotels_test!J1319</f>
        <v>“Centrally located and a first class hotel”</v>
      </c>
      <c r="D1319" t="str">
        <f>Formatted!N1319</f>
        <v>Reviewed 8 April 2012</v>
      </c>
      <c r="E1319" t="str">
        <f>Formatted!D1319</f>
        <v>5 of 5 stars</v>
      </c>
      <c r="F1319" t="str">
        <f>Formatted!E1319</f>
        <v xml:space="preserve">5 </v>
      </c>
      <c r="G1319" t="str">
        <f t="shared" si="20"/>
        <v>127648564</v>
      </c>
      <c r="H1319" t="str">
        <f>other_hotels_test!K1319</f>
        <v>This was my second stay at the Fullerton which is a fantastic hotel centrally located and full of history. The property is a landmark and has an imposing effect both externally and internally. From the moment you arrive the service was excellent. Check-in was efficient and simple. The allocated room was first class on a corner with a split level and stairs down to the bedroom area. The windows were small but allowed sufficient natural light into the room and had a view out over the Marina to the Sands hotel. The room was well furnished with a large flat screen TV good desk and comfy chairs. The bed was excellent and very comfortable. All curtains and lights could be operated by controls by the bedside. The bathroom was modern with a full size bath walk-in shower. The toiletries were of good quality and plentiful. There restaurant on the ground floor where breakfast was served was large enough to cope with a good many people and provided tables inside and out although you needed to time it right to get an outside table. There was a good variety of food for the buffet breakfast and the only fault that I experienced was that the egg station could be a little slow sometimes. The bar was good for snacks a drink with friends. The cocktail bar outside was great place to spend an evening or have a night cap. The swimming pool was adequate and covered the maximum space available. The pool staff were attentive and very pleasant. It provided a good place to lounge around in down time. The hotel fully deserves its 5 star rating and will stay there again when next in Singapore</v>
      </c>
    </row>
    <row r="1320" spans="1:8">
      <c r="A1320">
        <f>other_hotels_test!A1320</f>
        <v>1319</v>
      </c>
      <c r="B1320" t="str">
        <f>MID(other_hotels_test!F1320,FIND("-r",other_hotels_test!F1320,1)+2,9)</f>
        <v>138119974</v>
      </c>
      <c r="C1320" t="str">
        <f>other_hotels_test!J1320</f>
        <v>“charming hotel in singapore”</v>
      </c>
      <c r="D1320" t="str">
        <f>Formatted!N1320</f>
        <v>Reviewed 24 August 2012</v>
      </c>
      <c r="E1320" t="str">
        <f>Formatted!D1320</f>
        <v>5 of 5 stars</v>
      </c>
      <c r="F1320" t="str">
        <f>Formatted!E1320</f>
        <v xml:space="preserve">5 </v>
      </c>
      <c r="G1320" t="str">
        <f t="shared" si="20"/>
        <v>138119974</v>
      </c>
      <c r="H1320" t="str">
        <f>other_hotels_test!K1320</f>
        <v>Very nice hotel in downtown Singapore. Staff was very helpful and polite. Take an evening walk along Singapore River. Location is across Merlion Park. Breakfast was excellent with a lot variety; get outdoor seat if possible in order to enjoy Singapore River. Near Raffles MRT Station so it is easy to explore. Near Lau Pa Sat hawker center which is one of famous hawker place in Singapore. Room was very nice and good size; free wifi in room.</v>
      </c>
    </row>
    <row r="1321" spans="1:8">
      <c r="A1321">
        <f>other_hotels_test!A1321</f>
        <v>1320</v>
      </c>
      <c r="B1321" t="str">
        <f>MID(other_hotels_test!F1321,FIND("-r",other_hotels_test!F1321,1)+2,9)</f>
        <v>138119974</v>
      </c>
      <c r="C1321" t="str">
        <f>other_hotels_test!J1321</f>
        <v>“old is gold”</v>
      </c>
      <c r="D1321" t="str">
        <f>Formatted!N1321</f>
        <v>Reviewed 23 August 2012</v>
      </c>
      <c r="E1321" t="str">
        <f>Formatted!D1321</f>
        <v>4 of 5 stars</v>
      </c>
      <c r="F1321" t="str">
        <f>Formatted!E1321</f>
        <v xml:space="preserve">4 </v>
      </c>
      <c r="G1321" t="str">
        <f t="shared" si="20"/>
        <v>138119974</v>
      </c>
      <c r="H1321" t="str">
        <f>other_hotels_test!K1321</f>
        <v>the hotel though relatively new has an oldish feeling about it-it is as though you have walked in another time and feel oddly dressed if you are wearing anything less than a tux-gatsby should have lived here -great charm-excellent service-good restaurants except for the postbar which cant decide if it wants to be a hip bar or a cocktail lounge and fails in being either.housekeeping can be a bit of a hit and miss but that's nitpicking if nothing else-stay here several times ans always ask for the room facing the Marina Bay for the exquisite view of the bay and the lightshows you may chance upon.A good stay hotel...</v>
      </c>
    </row>
    <row r="1322" spans="1:8">
      <c r="A1322">
        <f>other_hotels_test!A1322</f>
        <v>1321</v>
      </c>
      <c r="B1322" t="str">
        <f>MID(other_hotels_test!F1322,FIND("-r",other_hotels_test!F1322,1)+2,9)</f>
        <v>138119974</v>
      </c>
      <c r="C1322" t="str">
        <f>other_hotels_test!J1322</f>
        <v>“Close to restaurants lovely views but stay at Fullerton Bay Hotel instead”</v>
      </c>
      <c r="D1322" t="str">
        <f>Formatted!N1322</f>
        <v>Reviewed 22 August 2012</v>
      </c>
      <c r="E1322" t="str">
        <f>Formatted!D1322</f>
        <v>4 of 5 stars</v>
      </c>
      <c r="F1322" t="str">
        <f>Formatted!E1322</f>
        <v xml:space="preserve">4 </v>
      </c>
      <c r="G1322" t="str">
        <f t="shared" si="20"/>
        <v>138119974</v>
      </c>
      <c r="H1322" t="str">
        <f>other_hotels_test!K1322</f>
        <v>Lobby is grand breakfast is amazing and big on choices. Staff are wonderful and welcoming. Walk out to restaurant strip river bay and business district outside. Very close to Raffles train station so convenient to get around. Rooms are nice but bed was very hard. Rooms with balcony are not worth the money. The balcony is old grey no furniture and blocks the amazing view - virtually unusable. Pool area has a nice view to the river but otherwise run down and boring. Tiling around the pool cracking and in disrepair. Used it once then went to the sister hotel Fullerton Bay Hotel down the road and swam in their pool - WOW...incredible best spot in the whole of Singapore! Stay there instead if you can afford it because it is breathtaking 5 star luxury but give the Fullerton a miss as there is better value in Singapore.</v>
      </c>
    </row>
    <row r="1323" spans="1:8">
      <c r="A1323">
        <f>other_hotels_test!A1323</f>
        <v>1322</v>
      </c>
      <c r="B1323" t="str">
        <f>MID(other_hotels_test!F1323,FIND("-r",other_hotels_test!F1323,1)+2,9)</f>
        <v>138119974</v>
      </c>
      <c r="C1323" t="str">
        <f>other_hotels_test!J1323</f>
        <v>“Good”</v>
      </c>
      <c r="D1323" t="str">
        <f>Formatted!N1323</f>
        <v>Reviewed 21 August 2012</v>
      </c>
      <c r="E1323" t="str">
        <f>Formatted!D1323</f>
        <v>4 of 5 stars</v>
      </c>
      <c r="F1323" t="str">
        <f>Formatted!E1323</f>
        <v xml:space="preserve">4 </v>
      </c>
      <c r="G1323" t="str">
        <f t="shared" si="20"/>
        <v>138119974</v>
      </c>
      <c r="H1323" t="str">
        <f>other_hotels_test!K1323</f>
        <v>First time staying here. Fifth time visit Singapore (business). The spacious rooms (postmaster) did surprised us. Aircon with no sound bedding little bit hard. Curtains do not close whole window so be aware of light shining in you room. Overall good expercience for the room. Breakfast is superb. Swimming pool bit small but it is relaxing after a hot day Singapore. Service is very good. We had dinner at The Lighthouse restaurant if you want to celebrate something a good spot to do.The food was excellent as also the waiters.</v>
      </c>
    </row>
    <row r="1324" spans="1:8">
      <c r="A1324">
        <f>other_hotels_test!A1324</f>
        <v>1323</v>
      </c>
      <c r="B1324" t="str">
        <f>MID(other_hotels_test!F1324,FIND("-r",other_hotels_test!F1324,1)+2,9)</f>
        <v>138119974</v>
      </c>
      <c r="C1324" t="str">
        <f>other_hotels_test!J1324</f>
        <v>“Wedding - Perfect for us”</v>
      </c>
      <c r="D1324" t="str">
        <f>Formatted!N1324</f>
        <v>Reviewed 20 August 2012</v>
      </c>
      <c r="E1324" t="str">
        <f>Formatted!D1324</f>
        <v>5 of 5 stars</v>
      </c>
      <c r="F1324" t="str">
        <f>Formatted!E1324</f>
        <v xml:space="preserve">5 </v>
      </c>
      <c r="G1324" t="str">
        <f t="shared" si="20"/>
        <v>138119974</v>
      </c>
      <c r="H1324" t="str">
        <f>other_hotels_test!K1324</f>
        <v>We chose Fullerton Singapore as the hotel for our wedding and it was outstanding. It was in a great location (Raffles Place MRT was walking distance) we stayed at the Loft and it was beautifully designed and we had a complimentary bottle of bubbly and cake from the hotel. It was a wonderful way to cap off our wedding with an enjoyable stay. Breakfast had endless choices and was delightful. Will certainly consider dining there that was how impressed we were by the great tasting food. Thoroughly enjoyed our 2 night stay there. We will definitely be back in future.</v>
      </c>
    </row>
    <row r="1325" spans="1:8">
      <c r="A1325">
        <f>other_hotels_test!A1325</f>
        <v>1324</v>
      </c>
      <c r="B1325" t="str">
        <f>MID(other_hotels_test!F1325,FIND("-r",other_hotels_test!F1325,1)+2,9)</f>
        <v>127009782</v>
      </c>
      <c r="C1325" t="str">
        <f>other_hotels_test!J1325</f>
        <v>“2nd Stay at the hotel will be there again soon. Service perfect”</v>
      </c>
      <c r="D1325" t="str">
        <f>Formatted!N1325</f>
        <v>Reviewed 31 March 2012</v>
      </c>
      <c r="E1325" t="str">
        <f>Formatted!D1325</f>
        <v>5 of 5 stars</v>
      </c>
      <c r="F1325" t="str">
        <f>Formatted!E1325</f>
        <v xml:space="preserve">5 </v>
      </c>
      <c r="G1325" t="str">
        <f t="shared" si="20"/>
        <v>127009782</v>
      </c>
      <c r="H1325" t="str">
        <f>other_hotels_test!K1325</f>
        <v>This was my second stay at the Fullerton Hotel in Singapore for business. I was in a club room with a balcony and the views in my opinion are the best for Singapore. The room is perfect and the ambiance of the hotel is a wonderful homage to the old Singapore. Take time to read the history of the hotel in the lobby on the east side it is a wonderful and interesting story into how the hotel came to be. I had many client meetings at the hotel and they prepared gifts (at my expense of couse) for my clients and made all of my back to back meetings seamless. A special thanks to Joan and all the team in the Straits club I really appreciate your help. I look forward to staying at the hotel again soon.</v>
      </c>
    </row>
    <row r="1326" spans="1:8">
      <c r="A1326">
        <f>other_hotels_test!A1326</f>
        <v>1325</v>
      </c>
      <c r="B1326" t="str">
        <f>MID(other_hotels_test!F1326,FIND("-r",other_hotels_test!F1326,1)+2,9)</f>
        <v>127009782</v>
      </c>
      <c r="C1326" t="str">
        <f>other_hotels_test!J1326</f>
        <v>“lovely place!”</v>
      </c>
      <c r="D1326" t="str">
        <f>Formatted!N1326</f>
        <v>Reviewed 27 March 2012</v>
      </c>
      <c r="E1326" t="str">
        <f>Formatted!D1326</f>
        <v>5 of 5 stars</v>
      </c>
      <c r="F1326" t="str">
        <f>Formatted!E1326</f>
        <v xml:space="preserve">5 </v>
      </c>
      <c r="G1326" t="str">
        <f t="shared" si="20"/>
        <v>127009782</v>
      </c>
      <c r="H1326" t="str">
        <f>other_hotels_test!K1326</f>
        <v>Excellent is what I can say about this hotel. Absolutely fantastic location. Pricey but worth it. Fantastic buffet breakfast. Comfortable and extremely spacious rooms. Great location.</v>
      </c>
    </row>
    <row r="1327" spans="1:8">
      <c r="A1327">
        <f>other_hotels_test!A1327</f>
        <v>1326</v>
      </c>
      <c r="B1327" t="str">
        <f>MID(other_hotels_test!F1327,FIND("-r",other_hotels_test!F1327,1)+2,9)</f>
        <v>127009782</v>
      </c>
      <c r="C1327" t="str">
        <f>other_hotels_test!J1327</f>
        <v>“Wonderful stay!”</v>
      </c>
      <c r="D1327" t="str">
        <f>Formatted!N1327</f>
        <v>Reviewed 25 March 2012</v>
      </c>
      <c r="E1327" t="str">
        <f>Formatted!D1327</f>
        <v>5 of 5 stars</v>
      </c>
      <c r="F1327" t="str">
        <f>Formatted!E1327</f>
        <v xml:space="preserve">5 </v>
      </c>
      <c r="G1327" t="str">
        <f t="shared" si="20"/>
        <v>127009782</v>
      </c>
      <c r="H1327" t="str">
        <f>other_hotels_test!K1327</f>
        <v>This hotel is really wonderful. Being smaller than other hotels in Singapore the service is more personal and very attentive - the staff are lovely. We booked a standard Straits Club room overlooking the courtyard. The room is a reasonable size (for a standard room) and nicely furnished. The bed was a king and very comfortable with fantastic pillows and linen. The bathroom was big and had a bath and a separate rain shower. I would highly recommend paying the extra for a Straits Club room - it includes access to the Club Lounge that provides free flow champagne breakfast (Moet) afternoon tea and more champagne and canapes from 6-8pm in the evening. The pool is lovely although quite small for the size of the hotel and there is not that many day beds (maybe 15) so get in early! Overall though I would highly recommend this hotel. Definitely check out their website for offers and discounts - they were actually quite a bit cheaper than anything else I could find on the internet.</v>
      </c>
    </row>
    <row r="1328" spans="1:8">
      <c r="A1328">
        <f>other_hotels_test!A1328</f>
        <v>1327</v>
      </c>
      <c r="B1328" t="str">
        <f>MID(other_hotels_test!F1328,FIND("-r",other_hotels_test!F1328,1)+2,9)</f>
        <v>127009782</v>
      </c>
      <c r="C1328" t="str">
        <f>other_hotels_test!J1328</f>
        <v>“stay could not have been better”</v>
      </c>
      <c r="D1328" t="str">
        <f>Formatted!N1328</f>
        <v>Reviewed 24 March 2012</v>
      </c>
      <c r="E1328" t="str">
        <f>Formatted!D1328</f>
        <v>5 of 5 stars</v>
      </c>
      <c r="F1328" t="str">
        <f>Formatted!E1328</f>
        <v xml:space="preserve">5 </v>
      </c>
      <c r="G1328" t="str">
        <f t="shared" si="20"/>
        <v>127009782</v>
      </c>
      <c r="H1328" t="str">
        <f>other_hotels_test!K1328</f>
        <v>Stayed for just one night at the Fullerton Hotel in Singapore. The staff and the hotel was fabulous. A friend was celebrating a birthday and they went out of their way to make it special. Concierge was great. I give it an A+.</v>
      </c>
    </row>
    <row r="1329" spans="1:8">
      <c r="A1329">
        <f>other_hotels_test!A1329</f>
        <v>1328</v>
      </c>
      <c r="B1329" t="str">
        <f>MID(other_hotels_test!F1329,FIND("-r",other_hotels_test!F1329,1)+2,9)</f>
        <v>127009782</v>
      </c>
      <c r="C1329" t="str">
        <f>other_hotels_test!J1329</f>
        <v>“The Fullerton always meets expectations”</v>
      </c>
      <c r="D1329" t="str">
        <f>Formatted!N1329</f>
        <v>Reviewed 22 March 2012</v>
      </c>
      <c r="E1329" t="str">
        <f>Formatted!D1329</f>
        <v>5 of 5 stars</v>
      </c>
      <c r="F1329" t="str">
        <f>Formatted!E1329</f>
        <v xml:space="preserve">5 </v>
      </c>
      <c r="G1329" t="str">
        <f t="shared" si="20"/>
        <v>127009782</v>
      </c>
      <c r="H1329" t="str">
        <f>other_hotels_test!K1329</f>
        <v>I have stayed at the Fullerton Hotel on 4 seperate occasions and it always meets my expectations. The rooms are good and the lobby is grand. The staff are wonderful and I enjoy staying here. It is my first choice in Singapore. It is one of the few hotels right in the financial district and is an excellent base. A lap around Marina Bay in the morning is a great way to start the day.</v>
      </c>
    </row>
    <row r="1330" spans="1:8">
      <c r="A1330">
        <f>other_hotels_test!A1330</f>
        <v>1329</v>
      </c>
      <c r="B1330" t="str">
        <f>MID(other_hotels_test!F1330,FIND("-r",other_hotels_test!F1330,1)+2,9)</f>
        <v>139183564</v>
      </c>
      <c r="C1330" t="str">
        <f>other_hotels_test!J1330</f>
        <v>“great city hotel”</v>
      </c>
      <c r="D1330" t="str">
        <f>Formatted!N1330</f>
        <v>Reviewed 3 September 2012</v>
      </c>
      <c r="E1330" t="str">
        <f>Formatted!D1330</f>
        <v>4 of 5 stars</v>
      </c>
      <c r="F1330" t="str">
        <f>Formatted!E1330</f>
        <v xml:space="preserve">4 </v>
      </c>
      <c r="G1330" t="str">
        <f t="shared" si="20"/>
        <v>139183564</v>
      </c>
      <c r="H1330" t="str">
        <f>other_hotels_test!K1330</f>
        <v>I have stayed for the 3rd time in the Fullerton and would recommend this hotel to every business traveler in Singapore. very nice and large rooms large bath room and great breakfast. Also the location is great. awesome is the pool just aside the river.</v>
      </c>
    </row>
    <row r="1331" spans="1:8">
      <c r="A1331">
        <f>other_hotels_test!A1331</f>
        <v>1330</v>
      </c>
      <c r="B1331" t="str">
        <f>MID(other_hotels_test!F1331,FIND("-r",other_hotels_test!F1331,1)+2,9)</f>
        <v>139183564</v>
      </c>
      <c r="C1331" t="str">
        <f>other_hotels_test!J1331</f>
        <v>“Fabulous!”</v>
      </c>
      <c r="D1331" t="str">
        <f>Formatted!N1331</f>
        <v>Reviewed 1 September 2012</v>
      </c>
      <c r="E1331" t="str">
        <f>Formatted!D1331</f>
        <v>5 of 5 stars</v>
      </c>
      <c r="F1331" t="str">
        <f>Formatted!E1331</f>
        <v xml:space="preserve">5 </v>
      </c>
      <c r="G1331" t="str">
        <f t="shared" si="20"/>
        <v>139183564</v>
      </c>
      <c r="H1331" t="str">
        <f>other_hotels_test!K1331</f>
        <v>Stayed in a city view Heritage room which was spacious with more than enough room for an extra bed for my daughter which came fully made up with a bag containing extra towels toiletries dressing gown and water. The building itself is iconic in a fabulous position with plenty of interest within easy walking distance. I was debating staying in the Orchard Rd area but would definitely stay here again as so much on the doorstep. Don't miss the nightly light show from the new 3 legged building across the river (choreographed by the same person who designed the Hong Kong light show) which is best viewed from near the Merlion accessed very easily via the underground tunnel from the lobby of the hotel. The hotel staff were extremely helpful nothing was too much trouble and the breakfast buffet was one of the best I've sampled. I got a terrific deal on the Fullertons' own website ( stay one night get the next free!) which beat any other website on price so try there first. Also join their loyalty programme (it's free) and you get free fruit etc. It is an expensive hotel but definitely worth the money.</v>
      </c>
    </row>
    <row r="1332" spans="1:8">
      <c r="A1332">
        <f>other_hotels_test!A1332</f>
        <v>1331</v>
      </c>
      <c r="B1332" t="str">
        <f>MID(other_hotels_test!F1332,FIND("-r",other_hotels_test!F1332,1)+2,9)</f>
        <v>139183564</v>
      </c>
      <c r="C1332" t="str">
        <f>other_hotels_test!J1332</f>
        <v>“Average plus - good for short business trip pick something else if with family or staying longer”</v>
      </c>
      <c r="D1332" t="str">
        <f>Formatted!N1332</f>
        <v>Reviewed 30 August 2012</v>
      </c>
      <c r="E1332" t="str">
        <f>Formatted!D1332</f>
        <v>3 of 5 stars</v>
      </c>
      <c r="F1332" t="str">
        <f>Formatted!E1332</f>
        <v xml:space="preserve">3 </v>
      </c>
      <c r="G1332" t="str">
        <f t="shared" si="20"/>
        <v>139183564</v>
      </c>
      <c r="H1332" t="str">
        <f>other_hotels_test!K1332</f>
        <v>I was upgraded to a comfortable but not impressive room by Asian standards (ie a million times nicer than many in Europe or America). Free Wifi Moulton Brown toiletries comfortable bed and great gym open 24/7 make this a good short term business hotel. I could walk easily to CBD which is another bonus. Comments about state of repair are overdone my room and corridor etc were clean. Only the comments in state of repair of pool resonated. You could cut your feet if your not careful. I also had a massage in spa which I would rate as 6 out of 10 at best as was relatively expensive.</v>
      </c>
    </row>
    <row r="1333" spans="1:8">
      <c r="A1333">
        <f>other_hotels_test!A1333</f>
        <v>1332</v>
      </c>
      <c r="B1333" t="str">
        <f>MID(other_hotels_test!F1333,FIND("-r",other_hotels_test!F1333,1)+2,9)</f>
        <v>139183564</v>
      </c>
      <c r="C1333" t="str">
        <f>other_hotels_test!J1333</f>
        <v>“Just 5 stars all the way”</v>
      </c>
      <c r="D1333" t="str">
        <f>Formatted!N1333</f>
        <v>Reviewed 27 August 2012</v>
      </c>
      <c r="E1333" t="str">
        <f>Formatted!D1333</f>
        <v>5 of 5 stars</v>
      </c>
      <c r="F1333" t="str">
        <f>Formatted!E1333</f>
        <v xml:space="preserve">5 </v>
      </c>
      <c r="G1333" t="str">
        <f t="shared" si="20"/>
        <v>139183564</v>
      </c>
      <c r="H1333" t="str">
        <f>other_hotels_test!K1333</f>
        <v>This was third stay here and after a while was impressed that they had all my old records from the previous company and quickly updated same on this visit. Staff just 5 star hotel is the old Singapore post office the rooms are just fab bed quality is fab had a junior suite and it was just tops every detail was thought of just nothing to think hotel is centrally located ( slightly closer to the airport) and 5 stars all round. It's walking distance to Clarke quay and the boat quay hence plenty of lovely eating places and pubs including night clubs for party animals out there. The hotel itself has excellent restaurants hence worth trying out the layout of the hotel is pretty nice and certainly worth a stay. Will certainly be coming back years after and they have only got better!</v>
      </c>
    </row>
    <row r="1334" spans="1:8">
      <c r="A1334">
        <f>other_hotels_test!A1334</f>
        <v>1333</v>
      </c>
      <c r="B1334" t="str">
        <f>MID(other_hotels_test!F1334,FIND("-r",other_hotels_test!F1334,1)+2,9)</f>
        <v>139183564</v>
      </c>
      <c r="C1334" t="str">
        <f>other_hotels_test!J1334</f>
        <v>“Amazing Stay!!!”</v>
      </c>
      <c r="D1334" t="str">
        <f>Formatted!N1334</f>
        <v>Reviewed 25 August 2012</v>
      </c>
      <c r="E1334" t="str">
        <f>Formatted!D1334</f>
        <v>5 of 5 stars</v>
      </c>
      <c r="F1334" t="str">
        <f>Formatted!E1334</f>
        <v xml:space="preserve">5 </v>
      </c>
      <c r="G1334" t="str">
        <f t="shared" si="20"/>
        <v>139183564</v>
      </c>
      <c r="H1334" t="str">
        <f>other_hotels_test!K1334</f>
        <v>Cozy grand hotel. We stayed at The Straits Club. Comfortable bedding overlooking MBS. Varities of buffet breakfast in the morning...cocktail is served before the entrance of our bedroom at tea time which makes it easier for us...especially when you need a quiet place for a tea break. Lovely view from the upper deck at night which can be arranged. We had tea served by the hotel staff at the lobby waiting area and that was a plus point. Surrounding town area is also within reach by a taxi.</v>
      </c>
    </row>
    <row r="1335" spans="1:8">
      <c r="A1335">
        <f>other_hotels_test!A1335</f>
        <v>1334</v>
      </c>
      <c r="B1335" t="str">
        <f>MID(other_hotels_test!F1335,FIND("-r",other_hotels_test!F1335,1)+2,9)</f>
        <v>126265898</v>
      </c>
      <c r="C1335" t="str">
        <f>other_hotels_test!J1335</f>
        <v>“Fan-tabulous”</v>
      </c>
      <c r="D1335" t="str">
        <f>Formatted!N1335</f>
        <v>Reviewed 18 March 2012</v>
      </c>
      <c r="E1335" t="str">
        <f>Formatted!D1335</f>
        <v>5 of 5 stars</v>
      </c>
      <c r="F1335" t="str">
        <f>Formatted!E1335</f>
        <v xml:space="preserve">5 </v>
      </c>
      <c r="G1335" t="str">
        <f t="shared" si="20"/>
        <v>126265898</v>
      </c>
      <c r="H1335" t="str">
        <f>other_hotels_test!K1335</f>
        <v>Best Sunday brunch Buffett EVER. Pricey but by golly worth every penny. Free flowing Champagne and good quality food. Sushi to roasts. Splash the cash sit back and make sure you skip breakfast.</v>
      </c>
    </row>
    <row r="1336" spans="1:8">
      <c r="A1336">
        <f>other_hotels_test!A1336</f>
        <v>1335</v>
      </c>
      <c r="B1336" t="str">
        <f>MID(other_hotels_test!F1336,FIND("-r",other_hotels_test!F1336,1)+2,9)</f>
        <v>126265898</v>
      </c>
      <c r="C1336" t="str">
        <f>other_hotels_test!J1336</f>
        <v>“5 stars supreme elegance”</v>
      </c>
      <c r="D1336" t="str">
        <f>Formatted!N1336</f>
        <v>Reviewed 16 March 2012</v>
      </c>
      <c r="E1336" t="str">
        <f>Formatted!D1336</f>
        <v>5 of 5 stars</v>
      </c>
      <c r="F1336" t="str">
        <f>Formatted!E1336</f>
        <v xml:space="preserve">5 </v>
      </c>
      <c r="G1336" t="str">
        <f t="shared" si="20"/>
        <v>126265898</v>
      </c>
      <c r="H1336" t="str">
        <f>other_hotels_test!K1336</f>
        <v>Highly recommend staying at the Fullerton. A stones throw from Clark quay the likes of indosheen etc. Rooms stunning service impeccable location perfect hotel stunning.</v>
      </c>
    </row>
    <row r="1337" spans="1:8">
      <c r="A1337">
        <f>other_hotels_test!A1337</f>
        <v>1336</v>
      </c>
      <c r="B1337" t="str">
        <f>MID(other_hotels_test!F1337,FIND("-r",other_hotels_test!F1337,1)+2,9)</f>
        <v>126265898</v>
      </c>
      <c r="C1337" t="str">
        <f>other_hotels_test!J1337</f>
        <v>“Great facilities”</v>
      </c>
      <c r="D1337" t="str">
        <f>Formatted!N1337</f>
        <v>Reviewed 11 March 2012</v>
      </c>
      <c r="E1337" t="str">
        <f>Formatted!D1337</f>
        <v>5 of 5 stars</v>
      </c>
      <c r="F1337" t="str">
        <f>Formatted!E1337</f>
        <v xml:space="preserve">5 </v>
      </c>
      <c r="G1337" t="str">
        <f t="shared" si="20"/>
        <v>126265898</v>
      </c>
      <c r="H1337" t="str">
        <f>other_hotels_test!K1337</f>
        <v>We made use of the facilities at the Fullerton while visiting friends who were staying there - perhaps being a freeloader changes perceptions but I'm assuming not. The infinity pool is lovely; you can sit in it and enjoy watching boats go past through Singapore. It is perhaps a little short and shallower than advertised. Staff were very helpful and the food available although pricey is very tasty. However the pool is very exposed; even on an overcast day we got sunburn. Inside the spa is quite well-appointed although one complaint I'd have is that the sauna isn't warm enough; having spent 15 minutes sat in it without raising a sweat I went off and had a coffee instead. The fitness room looks very good - lots of new well maintained equipment although it is in a windowless basement - something that other hotels in Singapore do better.</v>
      </c>
    </row>
    <row r="1338" spans="1:8">
      <c r="A1338">
        <f>other_hotels_test!A1338</f>
        <v>1337</v>
      </c>
      <c r="B1338" t="str">
        <f>MID(other_hotels_test!F1338,FIND("-r",other_hotels_test!F1338,1)+2,9)</f>
        <v>126265898</v>
      </c>
      <c r="C1338" t="str">
        <f>other_hotels_test!J1338</f>
        <v>“NOT the best hotel”</v>
      </c>
      <c r="D1338" t="str">
        <f>Formatted!N1338</f>
        <v>Reviewed 11 March 2012</v>
      </c>
      <c r="E1338" t="str">
        <f>Formatted!D1338</f>
        <v>3 of 5 stars</v>
      </c>
      <c r="F1338" t="str">
        <f>Formatted!E1338</f>
        <v xml:space="preserve">3 </v>
      </c>
      <c r="G1338" t="str">
        <f t="shared" si="20"/>
        <v>126265898</v>
      </c>
      <c r="H1338" t="str">
        <f>other_hotels_test!K1338</f>
        <v>Like most newish/top class hotels in the East its public areas are glamorous but the experience not so. We used the hotel as a day hotel but paid a full night arriving off a cruise in the morning and leaving that night at midnight. We booked the lowest price room called a courtyard room after checking with reservations that there was nothing odd about it. But it turned out to be facing inwards over a roofed atrium with no natural light. When we asked to move the attitude was we got what we paid for and other rooms cost more to which we explained that we could have stayed anywhere at that price and their pricing structure was their business. Also upset that the pool area was unsuitable for relaxing unlike dzens if other top class hotels in Singapore. there aAfter that unnecessary first reaction we were then politely moved. That is NOT how a first class hotel works and apart from the excellent location we found nothing special here</v>
      </c>
    </row>
    <row r="1339" spans="1:8">
      <c r="A1339">
        <f>other_hotels_test!A1339</f>
        <v>1338</v>
      </c>
      <c r="B1339" t="str">
        <f>MID(other_hotels_test!F1339,FIND("-r",other_hotels_test!F1339,1)+2,9)</f>
        <v>126265898</v>
      </c>
      <c r="C1339" t="str">
        <f>other_hotels_test!J1339</f>
        <v>“Superb Hotel awesome staff.”</v>
      </c>
      <c r="D1339" t="str">
        <f>Formatted!N1339</f>
        <v>Reviewed 11 March 2012</v>
      </c>
      <c r="E1339" t="str">
        <f>Formatted!D1339</f>
        <v>5 of 5 stars</v>
      </c>
      <c r="F1339" t="str">
        <f>Formatted!E1339</f>
        <v xml:space="preserve">5 </v>
      </c>
      <c r="G1339" t="str">
        <f t="shared" si="20"/>
        <v>126265898</v>
      </c>
      <c r="H1339" t="str">
        <f>other_hotels_test!K1339</f>
        <v>We stayed at the Fullerton for my wife's birthday in a bay view room on the straits floor. The room was excellent with a huge bath and decent sized work desk with a view out over the bay towards the Marina Bay Sands and Singapore Flyer. The Straits club breakfast afternoon tea and evening cocktails were superb the chef is obviously at the top of his game. The staff however are this hotels best asset they went above and beyond expectations to make our stay truly memorable particular thanks to Joe who found us some short notice oyster shots and made sure we had the window seat in the lighthouse restaurant and Maisara for taking time to look after us while laughing the whole time. Would not hesitate to stay here again and would thoroughly recommend booking a room on the Straits floor excellent hotel.</v>
      </c>
    </row>
    <row r="1340" spans="1:8">
      <c r="A1340">
        <f>other_hotels_test!A1340</f>
        <v>1339</v>
      </c>
      <c r="B1340" t="str">
        <f>MID(other_hotels_test!F1340,FIND("-r",other_hotels_test!F1340,1)+2,9)</f>
        <v>139581825</v>
      </c>
      <c r="C1340" t="str">
        <f>other_hotels_test!J1340</f>
        <v>“Amazing hotel”</v>
      </c>
      <c r="D1340" t="str">
        <f>Formatted!N1340</f>
        <v>Reviewed 7 September 2012</v>
      </c>
      <c r="E1340" t="str">
        <f>Formatted!D1340</f>
        <v>5 of 5 stars</v>
      </c>
      <c r="F1340" t="str">
        <f>Formatted!E1340</f>
        <v xml:space="preserve">5 </v>
      </c>
      <c r="G1340" t="str">
        <f t="shared" si="20"/>
        <v>139581825</v>
      </c>
      <c r="H1340" t="str">
        <f>other_hotels_test!K1340</f>
        <v>My stay at Fulerton was memorable as always.. Almost everything is perfect like Singapore is..the room the lobby spa just perfect..the staff was really good and cant complain aout the location a short walk to the qUay and trains..</v>
      </c>
    </row>
    <row r="1341" spans="1:8">
      <c r="A1341">
        <f>other_hotels_test!A1341</f>
        <v>1340</v>
      </c>
      <c r="B1341" t="str">
        <f>MID(other_hotels_test!F1341,FIND("-r",other_hotels_test!F1341,1)+2,9)</f>
        <v>139581825</v>
      </c>
      <c r="C1341" t="str">
        <f>other_hotels_test!J1341</f>
        <v>“Elegant hotel in a great location”</v>
      </c>
      <c r="D1341" t="str">
        <f>Formatted!N1341</f>
        <v>Reviewed 6 September 2012</v>
      </c>
      <c r="E1341" t="str">
        <f>Formatted!D1341</f>
        <v>5 of 5 stars</v>
      </c>
      <c r="F1341" t="str">
        <f>Formatted!E1341</f>
        <v xml:space="preserve">5 </v>
      </c>
      <c r="G1341" t="str">
        <f t="shared" si="20"/>
        <v>139581825</v>
      </c>
      <c r="H1341" t="str">
        <f>other_hotels_test!K1341</f>
        <v>We stayed here on Sep for 3 nights and had a fabulous stay. The gym has everything you need and the breakfast is outstanding! Room are well appointed with wonderfully big bathrooms. We stayed in a courtyard room which provided great natural light. You can use the facilities at the Fullerton Bay Hotel too which has the best rooftop pool and bar behind Marina Bay Sands. I'd highly recommend staying at The Fullerton Singapore. I'll be coming back again!</v>
      </c>
    </row>
    <row r="1342" spans="1:8">
      <c r="A1342">
        <f>other_hotels_test!A1342</f>
        <v>1341</v>
      </c>
      <c r="B1342" t="str">
        <f>MID(other_hotels_test!F1342,FIND("-r",other_hotels_test!F1342,1)+2,9)</f>
        <v>139581825</v>
      </c>
      <c r="C1342" t="str">
        <f>other_hotels_test!J1342</f>
        <v>“Old School Charm New School Service”</v>
      </c>
      <c r="D1342" t="str">
        <f>Formatted!N1342</f>
        <v>Reviewed 4 September 2012</v>
      </c>
      <c r="E1342" t="str">
        <f>Formatted!D1342</f>
        <v>5 of 5 stars</v>
      </c>
      <c r="F1342" t="str">
        <f>Formatted!E1342</f>
        <v xml:space="preserve">5 </v>
      </c>
      <c r="G1342" t="str">
        <f t="shared" si="20"/>
        <v>139581825</v>
      </c>
      <c r="H1342" t="str">
        <f>other_hotels_test!K1342</f>
        <v>I stayed here with my wife in May '12. The hotel is built where the general post office use to exist. The building and location hit all the check marks in my opinion. The hotel is classy and fitted with all modern day amenities (like a nice iPod dock speaker) which one would expect from any 5 star hotel these days without being over the top in opulence and bling. The location is also fantastic as it is located just at the mouth of the river facing the Marina Bay Sands Hotel and Casino the new LV museum and the awesome firework fountains on the bay that go off every evening on the hour. I would highly recommend getting a room with a balcony facing Marina Bay Sands. I believe only the 6th Floor where we had a room has balconies so go for it! Service at this hotel is par excellence. Check in was very pleasant even though we arrived early in the morning we were given a room without wait. I Strongly Recommend taking the rooms with the Straight Club Benefits as this entitles you to better service champagne breakfasts all day knick knacks at the lounge cocktails late check out among a plethora of other benefits. While checking in early that morning we were offered the breakfast and champagne which I most graciously accepted- which usually is not included on the day of checking in itself. Just one of the examples the hotel and its staff go the extra mile to make you feel more welcome. I have been to Singapore a many number of times and have had some great stays and I would gladly put this amongst the best... A lovely hotel with excellent service that oozes class... go here without any reservations (of the emotional kind not suggesting to not make prior bookings!) or hesitation. Take the club rooms ask for one of the 6th floor rooms with balcony.</v>
      </c>
    </row>
    <row r="1343" spans="1:8">
      <c r="A1343">
        <f>other_hotels_test!A1343</f>
        <v>1342</v>
      </c>
      <c r="B1343" t="str">
        <f>MID(other_hotels_test!F1343,FIND("-r",other_hotels_test!F1343,1)+2,9)</f>
        <v>139581825</v>
      </c>
      <c r="C1343" t="str">
        <f>other_hotels_test!J1343</f>
        <v>“Perfect for business great hotel”</v>
      </c>
      <c r="D1343" t="str">
        <f>Formatted!N1343</f>
        <v>Reviewed 3 September 2012</v>
      </c>
      <c r="E1343" t="str">
        <f>Formatted!D1343</f>
        <v>4 of 5 stars</v>
      </c>
      <c r="F1343" t="str">
        <f>Formatted!E1343</f>
        <v xml:space="preserve">4 </v>
      </c>
      <c r="G1343" t="str">
        <f t="shared" si="20"/>
        <v>139581825</v>
      </c>
      <c r="H1343" t="str">
        <f>other_hotels_test!K1343</f>
        <v>This hotel ticks all the boxes for a business stay but just misses on a 5/5 for a couple of reasons (below). The Fullerton is beautiful restoration of the old post office right in the middle of the financial district (and nearby to the F1 track for those venturing out there in a couple of weeks). From the time that you get out of the car check in familiarisation to the room room service check out - the service is top quality. Free WiFi is always a tick for us as is the great Moulton Brown amenities that come with the room. We had a supreme room - which was considerably large. The bath was great. The buffet was ok. The pool looked great (although both work hours and poor weather prevented us from using it) and well equipped the 24 hour gym was welcomed. The cons - when you are assessing a top end hotel you can be fussy: the bed was uncomfortably hard; the water pressure in the shower was unacceptably weak the tv didn't pick up the remote control signal. Not bad enough to prevent us from staying here although we will probably opt for the cooler/more chic Fullerton Bay hotel next time.</v>
      </c>
    </row>
    <row r="1344" spans="1:8">
      <c r="A1344">
        <f>other_hotels_test!A1344</f>
        <v>1343</v>
      </c>
      <c r="B1344" t="str">
        <f>MID(other_hotels_test!F1344,FIND("-r",other_hotels_test!F1344,1)+2,9)</f>
        <v>139581825</v>
      </c>
      <c r="C1344" t="str">
        <f>other_hotels_test!J1344</f>
        <v>“Lovely”</v>
      </c>
      <c r="D1344" t="str">
        <f>Formatted!N1344</f>
        <v>Reviewed 3 September 2012</v>
      </c>
      <c r="E1344" t="str">
        <f>Formatted!D1344</f>
        <v>5 of 5 stars</v>
      </c>
      <c r="F1344" t="str">
        <f>Formatted!E1344</f>
        <v xml:space="preserve">5 </v>
      </c>
      <c r="G1344" t="str">
        <f t="shared" si="20"/>
        <v>139581825</v>
      </c>
      <c r="H1344" t="str">
        <f>other_hotels_test!K1344</f>
        <v>Husband and I stayed here for a few days and loved it! the room was comfortable with a great bathroom with a huge bath. The only thing was that the bed was very hard but apart from that the room was lovely. What really made this hotel great was the friendly staff who couldn't do enough for you. The location was really great so close to all amenities. Will definitely be back!</v>
      </c>
    </row>
    <row r="1345" spans="1:8">
      <c r="A1345">
        <f>other_hotels_test!A1345</f>
        <v>1344</v>
      </c>
      <c r="B1345" t="str">
        <f>MID(other_hotels_test!F1345,FIND("-r",other_hotels_test!F1345,1)+2,9)</f>
        <v>149800410</v>
      </c>
      <c r="C1345" t="str">
        <f>other_hotels_test!J1345</f>
        <v>“gorgeous and elegant hotel”</v>
      </c>
      <c r="D1345" t="str">
        <f>Formatted!N1345</f>
        <v>Reviewed 16 January 2013</v>
      </c>
      <c r="E1345" t="str">
        <f>Formatted!D1345</f>
        <v>5 of 5 stars</v>
      </c>
      <c r="F1345" t="str">
        <f>Formatted!E1345</f>
        <v xml:space="preserve">5 </v>
      </c>
      <c r="G1345" t="str">
        <f t="shared" si="20"/>
        <v>149800410</v>
      </c>
      <c r="H1345" t="str">
        <f>other_hotels_test!K1345</f>
        <v>Stayed at the fullerton over the holidays with my family and it was fantastic! Great service and lovely room overlooking the marina bay and the casino hotel with a light shows at night in different colours. Room was spacious and the crib provided was quite nice. A very beautiful and historic hotel in a beautiful location between the marina bay and the river in the financial/downtown area... the building is very elegant and historic (an old post office) and definitely one of the most beautiful buildings/hotels in singapore... only thing is that it is not close to shopping although there are some restaurants fast food (BK MCDs Yoshinoya) around if that's your thing... but it is definitely worth it if you want to stay in a beautiful historic hotel. The breakfast buffet selection was very large and included several cuisines including chinese indian and japanese as well as american/english... The concierge and staff were very helpful at the hotel and very polite. I had a very young child who wasn't always cooperative but they were always very nice to us. Beautiful pool but I didn't use it. I would definitely recommend the Fullerton.</v>
      </c>
    </row>
    <row r="1346" spans="1:8">
      <c r="A1346">
        <f>other_hotels_test!A1346</f>
        <v>1345</v>
      </c>
      <c r="B1346" t="str">
        <f>MID(other_hotels_test!F1346,FIND("-r",other_hotels_test!F1346,1)+2,9)</f>
        <v>149800410</v>
      </c>
      <c r="C1346" t="str">
        <f>other_hotels_test!J1346</f>
        <v>“Lovely restored gem”</v>
      </c>
      <c r="D1346" t="str">
        <f>Formatted!N1346</f>
        <v>Reviewed 15 January 2013</v>
      </c>
      <c r="E1346" t="str">
        <f>Formatted!D1346</f>
        <v>5 of 5 stars</v>
      </c>
      <c r="F1346" t="str">
        <f>Formatted!E1346</f>
        <v xml:space="preserve">5 </v>
      </c>
      <c r="G1346" t="str">
        <f>B1346</f>
        <v>149800410</v>
      </c>
      <c r="H1346" t="str">
        <f>other_hotels_test!K1346</f>
        <v>Anytime you go to Singapore this is the best hotel to stay in. Sure it isn't above a mall but if you're not looking to spend your time shopping and want to do other things this is the place. The rooms are lovely and very luxe. We had a lovely view of the bridge from a high floor. Breakfast outside is wonderful and a short hop away you can enjoy local ice cream from a stall. It's easy to get a cab in case you do want to go elsewhere. And marina bay sands is a hotel best enjoyed from afar and you do have a view of it from this hotel.</v>
      </c>
    </row>
    <row r="1347" spans="1:8">
      <c r="A1347">
        <f>other_hotels_test!A1347</f>
        <v>1346</v>
      </c>
      <c r="B1347" t="str">
        <f>MID(other_hotels_test!F1347,FIND("-r",other_hotels_test!F1347,1)+2,9)</f>
        <v>149800410</v>
      </c>
      <c r="C1347" t="str">
        <f>other_hotels_test!J1347</f>
        <v>“Location location location”</v>
      </c>
      <c r="D1347" t="str">
        <f>Formatted!N1347</f>
        <v>Reviewed 15 January 2013</v>
      </c>
      <c r="E1347" t="str">
        <f>Formatted!D1347</f>
        <v>5 of 5 stars</v>
      </c>
      <c r="F1347" t="str">
        <f>Formatted!E1347</f>
        <v xml:space="preserve">5 </v>
      </c>
      <c r="G1347" t="str">
        <f t="shared" ref="G1347:G1409" si="21">B1347</f>
        <v>149800410</v>
      </c>
      <c r="H1347" t="str">
        <f>other_hotels_test!K1347</f>
        <v>I have a penchant for repurposed buildings - hotels with past histories of something quite different. The Fullerton suited that to a tee. This grand Neo-Classical lady on the banks of Singapore River was once its Post Office. Beyond the heritage facade we found modern luxe. For our four nights we enjoyed a courtyard room with small balcony view of the river kingsize bed (a bit hard but that's personal taste) internet copiuous storage and spacious bathroom. Check-in was seamless and staff could not have been more helpful. The infinity pool provided a cooling vantage spot to people watch as Singaporeans strutted the riverside esplanade. Our buffet breakfast was included in the tarrif (just as well - very pricey otherwise). We ate 'hawker style' (locally) rather than at the Fullerton. My one regret is not lashing out for a night at the Lighthouse its top floor Italian restaurant which I learnt too late was THE vantage spot for the harbour laswer light show. The Fullerton is also easy to get to via the MRT (rail) from Changi Airport -- just a block's walk and a mere $2 for the trip!</v>
      </c>
    </row>
    <row r="1348" spans="1:8">
      <c r="A1348">
        <f>other_hotels_test!A1348</f>
        <v>1347</v>
      </c>
      <c r="B1348" t="str">
        <f>MID(other_hotels_test!F1348,FIND("-r",other_hotels_test!F1348,1)+2,9)</f>
        <v>149800410</v>
      </c>
      <c r="C1348" t="str">
        <f>other_hotels_test!J1348</f>
        <v>“Definitely worth staying!”</v>
      </c>
      <c r="D1348" t="str">
        <f>Formatted!N1348</f>
        <v>Reviewed 11 January 2013</v>
      </c>
      <c r="E1348" t="str">
        <f>Formatted!D1348</f>
        <v>5 of 5 stars</v>
      </c>
      <c r="F1348" t="str">
        <f>Formatted!E1348</f>
        <v xml:space="preserve">5 </v>
      </c>
      <c r="G1348" t="str">
        <f t="shared" si="21"/>
        <v>149800410</v>
      </c>
      <c r="H1348" t="str">
        <f>other_hotels_test!K1348</f>
        <v>Being a Singaporean I have always been interested in the heritage of Fullerton Hotel. It is so beautiful and prominent in the CBD and Marina Bay area that no one will ever miss it. My boyfriend and I booked the hotel for a 2D1N staycation. The hospitality warmess and friendliness of the hotel staffs made us feel valued and happy throughout our stay. We checked-in earlier and as the courtyard room was not ready we were given a bigger room with a balcony and city view. A staff came to our room with complimentary fruits and a welcome card signed off by the General Manager of the hotel which really surprised us. Their service and efficiency were really fantastic there's nothing to complain about. The room was well equipped with a big bathroom (big bathtub shower and a separate toilet). The bed and the feather pillow were so comfy that we really had a good night's sleep. From the amenities provided by the hotel we could really feel their care and thoughtfulness.. the fridge was almost full with beers wines and drinks some of which we had never seen before in the supermarkets. Different types of glasses and cups were also placed in the drawer. There were also complimentary bottled distilled water TWG tea bags nescafe sachets and a variety of snacks (not complimentary though) provided. We spent some time exploring around the facilities of the hotel. The pool was really nice.. towels and ice water were provided. They even sell sun blocks for those who need it. The view from the Light House was fantastic.. we went up to the Light House early in the morning hoping to see the sunrise but unfortunately it was being blocked by the Marina Bay Sands Hotel. Nevertheless the restaurant seems to be a good dining place. The lobby and the stairs fascinates everyone who steps into the hotel. There was a very nicely decorated christmas tree made with cute teddy bears which attracted many people to stop and take pictures. What really made our stay valuable was the complimentary buffet breakfast at the Town Restaurant. We were surprised that the breakfast cost S$105 for 2 pax! As such we really helped ourselves to the wide variety of delicious food prepared. For those who prefer traditional taste there's a counter that serves local kopi (coffee) kaya toast and eggs. There are also 2 counters for omelettes and roti prata. I must mention that the roti prata kaya toast nasi lemak and pastries were really very very yummy! For tourists who are on a business trip they may wish to enjoy the breakfast at the Town Restaurant to try out the local food all at one place. There were also waffles pancakes yoghurts fresh fruits prawn mee dim sum porridge cereals a range of beverages a japanese counter etc etc.. The breakfast was indeed worth the price. The check-out procedure was quick without any hassle. The 'after-sales service' was also excellent. I received 2 emails one offering me a prestige membership and the other one asking me to do a survey to feedback on the services. food etc provided by the hotel. I would love to stay in Fullerton Hotel again if the rate is cheap. Strongly recommend this hotel to everyone who prefers to stay in a prestigious hotel with a good location. Just to add the hotel provides shuttle bus services too.</v>
      </c>
    </row>
    <row r="1349" spans="1:8">
      <c r="A1349">
        <f>other_hotels_test!A1349</f>
        <v>1348</v>
      </c>
      <c r="B1349" t="str">
        <f>MID(other_hotels_test!F1349,FIND("-r",other_hotels_test!F1349,1)+2,9)</f>
        <v>149800410</v>
      </c>
      <c r="C1349" t="str">
        <f>other_hotels_test!J1349</f>
        <v>“Not quite good enough.”</v>
      </c>
      <c r="D1349" t="str">
        <f>Formatted!N1349</f>
        <v>Reviewed 11 January 2013</v>
      </c>
      <c r="E1349" t="str">
        <f>Formatted!D1349</f>
        <v>4 of 5 stars</v>
      </c>
      <c r="F1349" t="str">
        <f>Formatted!E1349</f>
        <v xml:space="preserve">4 </v>
      </c>
      <c r="G1349" t="str">
        <f t="shared" si="21"/>
        <v>149800410</v>
      </c>
      <c r="H1349" t="str">
        <f>other_hotels_test!K1349</f>
        <v>Our arrival was not the best. There was quite a wait and then they wanted to give us a room with an internal balcony. Avoid these at all costs. We had to wait some time before a better room with a view and small balcony was ready. They said we could freshen up in the spa while waiting (we had just arrived from London). The spa said we could not use the facilities. The pool was closed so we just waited. Our room was fine but small and the bathroom excellent. We had a good view but there was no chair on the balcony. The location was good but somehow it was just a bit disappointing not bad but just not quite good enough.</v>
      </c>
    </row>
    <row r="1350" spans="1:8">
      <c r="A1350">
        <f>other_hotels_test!A1350</f>
        <v>1349</v>
      </c>
      <c r="B1350" t="str">
        <f>MID(other_hotels_test!F1350,FIND("-r",other_hotels_test!F1350,1)+2,9)</f>
        <v>150157526</v>
      </c>
      <c r="C1350" t="str">
        <f>other_hotels_test!J1350</f>
        <v>“Awesome Anniversary Dinner at The Fullerton Hotel Ballroom”</v>
      </c>
      <c r="D1350" t="str">
        <f>Formatted!N1350</f>
        <v>Reviewed 21 January 2013</v>
      </c>
      <c r="E1350" t="str">
        <f>Formatted!D1350</f>
        <v>4 of 5 stars</v>
      </c>
      <c r="F1350" t="str">
        <f>Formatted!E1350</f>
        <v xml:space="preserve">4 </v>
      </c>
      <c r="G1350" t="str">
        <f t="shared" si="21"/>
        <v>150157526</v>
      </c>
      <c r="H1350" t="str">
        <f>other_hotels_test!K1350</f>
        <v>We visited here for a Charter Recognition Ceremony followed an anniversary celebratory dinner at the Fullerton Hotel Ballroom. It is a very classy and elegant hotel it is situated next to the Cavenagh Bridge which is one of the oldest historical bridges in SG and very close to Boat Quay (walking distance) which is popular for drinking. The evening at Fullerton was great we had a lovely Asian 8-course dinner!!! Staff here were very polite and well trained. Thumb up for their friendly hospitality. Quality of the food is also high - clean neat &amp; tasty. We would definitely consider to return here on our own for visiting/ dining =) P.S. There're two Fullerton Hotels in SG. When you wanna visit here by taxi in order not to confuse the driver make sure this is the one names "Fullerton Hotel" NOT "Fullerton Bay Hotel" also it is "next to the Singapore river" NOT "next to the Kallang river". Cheers x</v>
      </c>
    </row>
    <row r="1351" spans="1:8">
      <c r="A1351">
        <f>other_hotels_test!A1351</f>
        <v>1350</v>
      </c>
      <c r="B1351" t="str">
        <f>MID(other_hotels_test!F1351,FIND("-r",other_hotels_test!F1351,1)+2,9)</f>
        <v>150157526</v>
      </c>
      <c r="C1351" t="str">
        <f>other_hotels_test!J1351</f>
        <v>“A relaxing staycation”</v>
      </c>
      <c r="D1351" t="str">
        <f>Formatted!N1351</f>
        <v>Reviewed 20 January 2013</v>
      </c>
      <c r="E1351" t="str">
        <f>Formatted!D1351</f>
        <v>4 of 5 stars</v>
      </c>
      <c r="F1351" t="str">
        <f>Formatted!E1351</f>
        <v xml:space="preserve">4 </v>
      </c>
      <c r="G1351" t="str">
        <f t="shared" si="21"/>
        <v>150157526</v>
      </c>
      <c r="H1351" t="str">
        <f>other_hotels_test!K1351</f>
        <v>We stayed here for one night between Christmas and New Year. The room was lovely although perhaps a little small but this was made up for by the balcony and view over to the Esplanade and Marina Bay Sands. A personal highlight was watching the light show from the bath! Unfortunately the pool was being renovated during our visit and although the hotel offers a shuttle service over to the Fullerton Bay this does take away the spontaneity of being able to pop in for a quick dip. The breakfast was as usual wonderful.</v>
      </c>
    </row>
    <row r="1352" spans="1:8">
      <c r="A1352">
        <f>other_hotels_test!A1352</f>
        <v>1351</v>
      </c>
      <c r="B1352" t="str">
        <f>MID(other_hotels_test!F1352,FIND("-r",other_hotels_test!F1352,1)+2,9)</f>
        <v>150157526</v>
      </c>
      <c r="C1352" t="str">
        <f>other_hotels_test!J1352</f>
        <v>“A Top Singapore Hotel”</v>
      </c>
      <c r="D1352" t="str">
        <f>Formatted!N1352</f>
        <v>Reviewed 20 January 2013</v>
      </c>
      <c r="E1352" t="str">
        <f>Formatted!D1352</f>
        <v>5 of 5 stars</v>
      </c>
      <c r="F1352" t="str">
        <f>Formatted!E1352</f>
        <v xml:space="preserve">5 </v>
      </c>
      <c r="G1352" t="str">
        <f t="shared" si="21"/>
        <v>150157526</v>
      </c>
      <c r="H1352" t="str">
        <f>other_hotels_test!K1352</f>
        <v>This was our second stay at Fullerton and we spent Christmas 2012 there. The hotel is located wonderfully proximate to Clarke and Boat Quay MRT station Marina Bay and the CBD. Our rooms (Quay and Courtyard) were spacious and very quiet with a balcony and Marina Bay view from the Quay room (spectacular laser light shows at night!) Room tip request L6 room with Marina bay view if selecting a Quay room. Breakfast at The Town restaurant was busy but OK as long as we were there by 8.45/9am. A fantastic selection of western and Asian cuisine which was regularly replenished. Service excellent. Christmas dinner again at The Town was superb; again great food excellent service good wine list reasonable (for Singapore!) wine prices. The gym has been renovated and is larger with a good selection of weights and machines. Swimming pool id superb.</v>
      </c>
    </row>
    <row r="1353" spans="1:8">
      <c r="A1353">
        <f>other_hotels_test!A1353</f>
        <v>1352</v>
      </c>
      <c r="B1353" t="str">
        <f>MID(other_hotels_test!F1353,FIND("-r",other_hotels_test!F1353,1)+2,9)</f>
        <v>150157526</v>
      </c>
      <c r="C1353" t="str">
        <f>other_hotels_test!J1353</f>
        <v>“Excellent Hotel Must stay in Singapore”</v>
      </c>
      <c r="D1353" t="str">
        <f>Formatted!N1353</f>
        <v>Reviewed 20 January 2013</v>
      </c>
      <c r="E1353" t="str">
        <f>Formatted!D1353</f>
        <v>5 of 5 stars</v>
      </c>
      <c r="F1353" t="str">
        <f>Formatted!E1353</f>
        <v xml:space="preserve">5 </v>
      </c>
      <c r="G1353" t="str">
        <f t="shared" si="21"/>
        <v>150157526</v>
      </c>
      <c r="H1353" t="str">
        <f>other_hotels_test!K1353</f>
        <v>Great hotel truly lived upto its reputation. We had taken a marina view room which is fantastic and recommended. Good food breakfast restaurant has seating space next to the canal and was very refreshing to sit outside on a good day. Easy access to One Fullerton &amp; Merlion which has a wide range of restaurants or you can take a 10 min walk for good street food!</v>
      </c>
    </row>
    <row r="1354" spans="1:8">
      <c r="A1354">
        <f>other_hotels_test!A1354</f>
        <v>1353</v>
      </c>
      <c r="B1354" t="str">
        <f>MID(other_hotels_test!F1354,FIND("-r",other_hotels_test!F1354,1)+2,9)</f>
        <v>150157526</v>
      </c>
      <c r="C1354" t="str">
        <f>other_hotels_test!J1354</f>
        <v>“Heritage Chic With Bay View”</v>
      </c>
      <c r="D1354" t="str">
        <f>Formatted!N1354</f>
        <v>Reviewed 19 January 2013</v>
      </c>
      <c r="E1354" t="str">
        <f>Formatted!D1354</f>
        <v>5 of 5 stars</v>
      </c>
      <c r="F1354" t="str">
        <f>Formatted!E1354</f>
        <v xml:space="preserve">5 </v>
      </c>
      <c r="G1354" t="str">
        <f t="shared" si="21"/>
        <v>150157526</v>
      </c>
      <c r="H1354" t="str">
        <f>other_hotels_test!K1354</f>
        <v>With the picturesque Marina Bay and the spouting Merlion as its fore ground the Fullerton Singapore has one of the best views in Singapore. This historic building lovingly restored and converted into a luxury hotel is classy and chic with all the hallmarks of an amazing place to stay while in Singapore. Great location near all the main attractions and MRT complemented with sleek and attentive service. It lives up to its name as the grand dame of the Lion City - elegant sophisticated and timeless with a great pedigree of heritage. Our room facing Marina Bay was fabulous and beautifully decorated in classic decor with modern touches and free Wifi. Its sister hotel The Fullerton Bay is just as fabulous if you are looking for something for more contemporary right on the water edge.</v>
      </c>
    </row>
    <row r="1355" spans="1:8">
      <c r="A1355">
        <f>other_hotels_test!A1355</f>
        <v>1354</v>
      </c>
      <c r="B1355" t="str">
        <f>MID(other_hotels_test!F1355,FIND("-r",other_hotels_test!F1355,1)+2,9)</f>
        <v>149397978</v>
      </c>
      <c r="C1355" t="str">
        <f>other_hotels_test!J1355</f>
        <v>“Amazing hotel!!!”</v>
      </c>
      <c r="D1355" t="str">
        <f>Formatted!N1355</f>
        <v>Reviewed 11 January 2013</v>
      </c>
      <c r="E1355" t="str">
        <f>Formatted!D1355</f>
        <v>5 of 5 stars</v>
      </c>
      <c r="F1355" t="str">
        <f>Formatted!E1355</f>
        <v xml:space="preserve">5 </v>
      </c>
      <c r="G1355" t="str">
        <f t="shared" si="21"/>
        <v>149397978</v>
      </c>
      <c r="H1355" t="str">
        <f>other_hotels_test!K1355</f>
        <v>Very well located in the city and at the edge of the river this colonial building is just beautiful! It is a former Post Office renovated with taste! I stayed 4 days and 3 nights the staff is very smooth and professional in accordance with the hotel standing. The public areas are great with a big pool with fishes at the basement. Thue room are not very large but very confortable and I slept like a baby. Indeed bedding is very cozy! The breakfast choice is broad and food is good you can have you breakfast on the terrace just close to the river in the middle of Singapore! To finish you have to go to the overflows swimming pool on the roof top with a wonderful viewon the river and the city. An hotel I truly recommend!</v>
      </c>
    </row>
    <row r="1356" spans="1:8">
      <c r="A1356">
        <f>other_hotels_test!A1356</f>
        <v>1355</v>
      </c>
      <c r="B1356" t="str">
        <f>MID(other_hotels_test!F1356,FIND("-r",other_hotels_test!F1356,1)+2,9)</f>
        <v>149397978</v>
      </c>
      <c r="C1356" t="str">
        <f>other_hotels_test!J1356</f>
        <v>“Mixed Views”</v>
      </c>
      <c r="D1356" t="str">
        <f>Formatted!N1356</f>
        <v>Reviewed 11 January 2013</v>
      </c>
      <c r="E1356" t="str">
        <f>Formatted!D1356</f>
        <v>3 of 5 stars</v>
      </c>
      <c r="F1356" t="str">
        <f>Formatted!E1356</f>
        <v xml:space="preserve">3 </v>
      </c>
      <c r="G1356" t="str">
        <f t="shared" si="21"/>
        <v>149397978</v>
      </c>
      <c r="H1356" t="str">
        <f>other_hotels_test!K1356</f>
        <v>The Fullerton Hotel Singapore is in a beautiful Heritage Buildingthe Old Colonial Post Office.With its Gigantic Columns it looks majestic especially when lit up at night.The location is very good.just next to the Merlion and the CBD Opposite the imposing Mueseum of Asian Civilizations and walking distance from Boat/Clarke Quay and the River Promenade. But being an old buidlingthe rooms do suffer in terms of size and comfort We stayed Dec 2012 in the Quay roomwhich was a pretty tight squeeze.at the same price you can get a much larger room at the Four seaons or Mandarin Oriental The room had a balcony though which was nice and a good view of the city.I do wish there was some seating in the balcony. The Bathroom is decent sized.with a window tub and shower stall..no TV here though.Also there is only 1 vanity.There is no foyer in the room and no dressing area for ladies The bedlinen could be finer/whiter and the towels could be more luxurious. All in all..there is the advantage of a good location and feeling of staying in a Heritage property..but in terms of sheer luxury of room. and linen..hotels like St Regis and Four seasons score much higher The Post Bar is good..excellenet Martinis The Italian restaurant Lighthouse on the rooftop is great..though twice the price of a similar restaurant in New York or even Hongkong. The breakfast is rather dreary..food is average and srevice is poor. The spa is pretty goodso is the gym but they close at 11 pm The pool is much advertisedand has great views of the singapore river area..but is rather carmped The service is good.</v>
      </c>
    </row>
    <row r="1357" spans="1:8">
      <c r="A1357">
        <f>other_hotels_test!A1357</f>
        <v>1356</v>
      </c>
      <c r="B1357" t="str">
        <f>MID(other_hotels_test!F1357,FIND("-r",other_hotels_test!F1357,1)+2,9)</f>
        <v>149397978</v>
      </c>
      <c r="C1357" t="str">
        <f>other_hotels_test!J1357</f>
        <v>“Excellent experience!”</v>
      </c>
      <c r="D1357" t="str">
        <f>Formatted!N1357</f>
        <v>Reviewed 10 January 2013</v>
      </c>
      <c r="E1357" t="str">
        <f>Formatted!D1357</f>
        <v>5 of 5 stars</v>
      </c>
      <c r="F1357" t="str">
        <f>Formatted!E1357</f>
        <v xml:space="preserve">5 </v>
      </c>
      <c r="G1357" t="str">
        <f t="shared" si="21"/>
        <v>149397978</v>
      </c>
      <c r="H1357" t="str">
        <f>other_hotels_test!K1357</f>
        <v>I was due to arrive in the morning so I was booked into the hotel a day in advance. Very smooth check-in. The hotel kept its promise of a city view room away from the pool which is exactly what I had requested for. I stayed there for 2 weeks. They pampered me with a surprise dessert plate in my room one of the evenings. The hotel called me every few days to ask whether I was comfortable and if they could do anything to make my stay better. Sleep quality was excellent! The Post Master room was very cozy and comfortable. The hotel is huge on the inside so if you get a room far from the elevator you would have a bit of a walk. Breakfast and Dinner - Excellent. Agreed that their breakfast menu was exactly the same for the two weeks I was there but the spread is big enough that I really did not feel that the breakfast was getting repetitive. Dinner spread was amazing! I did not try the spa so I have just given it a 4* rating.</v>
      </c>
    </row>
    <row r="1358" spans="1:8">
      <c r="A1358">
        <f>other_hotels_test!A1358</f>
        <v>1357</v>
      </c>
      <c r="B1358" t="str">
        <f>MID(other_hotels_test!F1358,FIND("-r",other_hotels_test!F1358,1)+2,9)</f>
        <v>149397978</v>
      </c>
      <c r="C1358" t="str">
        <f>other_hotels_test!J1358</f>
        <v>“Enjoyed my brief stay”</v>
      </c>
      <c r="D1358" t="str">
        <f>Formatted!N1358</f>
        <v>Reviewed 10 January 2013</v>
      </c>
      <c r="E1358" t="str">
        <f>Formatted!D1358</f>
        <v>4 of 5 stars</v>
      </c>
      <c r="F1358" t="str">
        <f>Formatted!E1358</f>
        <v xml:space="preserve">4 </v>
      </c>
      <c r="G1358" t="str">
        <f t="shared" si="21"/>
        <v>149397978</v>
      </c>
      <c r="H1358" t="str">
        <f>other_hotels_test!K1358</f>
        <v>Two night stay but unfortunately on business so very little time to explore. Arrived at 6 a.m. Staff very friendly and welcoming but also efficient - got me into my room quickly which was just what I wanted. Room itself (courtyard) was spacious but did smell a little damp at first until I got the aircon going. Very comfortable king size bed great night's sleep. Powerful shower and a good sized bathroom - excellent shaving mirror which is not always the case. Good selection of TV channels well-stocked minibar - all the usual requisites of a top class hotel. Particularly noticed how friendly and smiling all of the staff were - this makes all the difference. Check-out prompt and the doorman was great at getting me a cab. A very enjoyable stay.</v>
      </c>
    </row>
    <row r="1359" spans="1:8">
      <c r="A1359">
        <f>other_hotels_test!A1359</f>
        <v>1358</v>
      </c>
      <c r="B1359" t="str">
        <f>MID(other_hotels_test!F1359,FIND("-r",other_hotels_test!F1359,1)+2,9)</f>
        <v>149397978</v>
      </c>
      <c r="C1359" t="str">
        <f>other_hotels_test!J1359</f>
        <v>“JUST LOVED IT”</v>
      </c>
      <c r="D1359" t="str">
        <f>Formatted!N1359</f>
        <v>Reviewed 9 January 2013</v>
      </c>
      <c r="E1359" t="str">
        <f>Formatted!D1359</f>
        <v>4 of 5 stars</v>
      </c>
      <c r="F1359" t="str">
        <f>Formatted!E1359</f>
        <v xml:space="preserve">4 </v>
      </c>
      <c r="G1359" t="str">
        <f t="shared" si="21"/>
        <v>149397978</v>
      </c>
      <c r="H1359" t="str">
        <f>other_hotels_test!K1359</f>
        <v>Had two nights at the Fullerton just before Christmas and was extremely impressed. My room was lovely and the bathroom even had an exercise machine in it. Enjoyed the buffet breakfast - choice very good. My only complaint was the spa. I booked a manicure and pedicure which took approx 2 hours. The chair that I sat on for this period was so uncomfortable and hard - not what you expect for a pedicure. It was also extremely expensive and cost approx $170. After it was finished I challenged the bill and was told it cost more as my heels were in a bad state so needed extra attention - not impressed at all. Worst spa experience ever</v>
      </c>
    </row>
    <row r="1360" spans="1:8">
      <c r="A1360">
        <f>other_hotels_test!A1360</f>
        <v>1359</v>
      </c>
      <c r="B1360" t="str">
        <f>MID(other_hotels_test!F1360,FIND("-r",other_hotels_test!F1360,1)+2,9)</f>
        <v>150777168</v>
      </c>
      <c r="C1360" t="str">
        <f>other_hotels_test!J1360</f>
        <v>“Loverly Hotel but could have been better”</v>
      </c>
      <c r="D1360" t="str">
        <f>Formatted!N1360</f>
        <v>Reviewed 28 January 2013</v>
      </c>
      <c r="E1360" t="str">
        <f>Formatted!D1360</f>
        <v>3 of 5 stars</v>
      </c>
      <c r="F1360" t="str">
        <f>Formatted!E1360</f>
        <v xml:space="preserve">3 </v>
      </c>
      <c r="G1360" t="str">
        <f t="shared" si="21"/>
        <v>150777168</v>
      </c>
      <c r="H1360" t="str">
        <f>other_hotels_test!K1360</f>
        <v>Room was not ready at check-in I had just come off a long plane trip and wanted to rest. When I got into my room at approx 2.30 had to wait (and call concierge) for my bag to be brought to the room so I could shower and get some rest. I had booked a twin room with quay views so I could view the laser show at the Marina Bay Sands.The beds were not two king single beds as comparable hotels do - but small single beds I stayed in room 611 and this has the large Singaporean flag directly in front of the window/balcony which meant I could not see the light show - apart from when there was a drop in the wind. It was obvious there had previously been a leaking shower and the timber around the bathroom/toilet had rot. Staff were friendly and helpful but overall a disappointing stay - especially considering the price and other recommendations</v>
      </c>
    </row>
    <row r="1361" spans="1:8">
      <c r="A1361">
        <f>other_hotels_test!A1361</f>
        <v>1360</v>
      </c>
      <c r="B1361" t="str">
        <f>MID(other_hotels_test!F1361,FIND("-r",other_hotels_test!F1361,1)+2,9)</f>
        <v>150777168</v>
      </c>
      <c r="C1361" t="str">
        <f>other_hotels_test!J1361</f>
        <v>“A really lovely place to stay”</v>
      </c>
      <c r="D1361" t="str">
        <f>Formatted!N1361</f>
        <v>Reviewed 25 January 2013</v>
      </c>
      <c r="E1361" t="str">
        <f>Formatted!D1361</f>
        <v>4 of 5 stars</v>
      </c>
      <c r="F1361" t="str">
        <f>Formatted!E1361</f>
        <v xml:space="preserve">4 </v>
      </c>
      <c r="G1361" t="str">
        <f t="shared" si="21"/>
        <v>150777168</v>
      </c>
      <c r="H1361" t="str">
        <f>other_hotels_test!K1361</f>
        <v>We've stayed here before and have returned for a short 3 day stay. We have the lowest level of room and even that is super with a lovely bathroom. The check-in was enormously friendly and efficient and there were little extras in the room such as fruit and sweets as I said even though it's one of the cheapest rooms. I would return again and again to this hotel. I even rate it higher than Raffles!</v>
      </c>
    </row>
    <row r="1362" spans="1:8">
      <c r="A1362">
        <f>other_hotels_test!A1362</f>
        <v>1361</v>
      </c>
      <c r="B1362" t="str">
        <f>MID(other_hotels_test!F1362,FIND("-r",other_hotels_test!F1362,1)+2,9)</f>
        <v>150777168</v>
      </c>
      <c r="C1362" t="str">
        <f>other_hotels_test!J1362</f>
        <v>“Old world charm”</v>
      </c>
      <c r="D1362" t="str">
        <f>Formatted!N1362</f>
        <v>Reviewed 24 January 2013</v>
      </c>
      <c r="E1362" t="str">
        <f>Formatted!D1362</f>
        <v>5 of 5 stars</v>
      </c>
      <c r="F1362" t="str">
        <f>Formatted!E1362</f>
        <v xml:space="preserve">5 </v>
      </c>
      <c r="G1362" t="str">
        <f t="shared" si="21"/>
        <v>150777168</v>
      </c>
      <c r="H1362" t="str">
        <f>other_hotels_test!K1362</f>
        <v>We stayed in one of the suites very spacious .The service was wonderful .Overall it was a wonderful hotel . We saw a Wedding one of the days during our stay the hotel had dressed up the room to a wonderful standard</v>
      </c>
    </row>
    <row r="1363" spans="1:8">
      <c r="A1363">
        <f>other_hotels_test!A1363</f>
        <v>1362</v>
      </c>
      <c r="B1363" t="str">
        <f>MID(other_hotels_test!F1363,FIND("-r",other_hotels_test!F1363,1)+2,9)</f>
        <v>150777168</v>
      </c>
      <c r="C1363" t="str">
        <f>other_hotels_test!J1363</f>
        <v>“awesome staff!”</v>
      </c>
      <c r="D1363" t="str">
        <f>Formatted!N1363</f>
        <v>Reviewed 24 January 2013</v>
      </c>
      <c r="E1363" t="str">
        <f>Formatted!D1363</f>
        <v>5 of 5 stars</v>
      </c>
      <c r="F1363" t="str">
        <f>Formatted!E1363</f>
        <v xml:space="preserve">5 </v>
      </c>
      <c r="G1363" t="str">
        <f t="shared" si="21"/>
        <v>150777168</v>
      </c>
      <c r="H1363" t="str">
        <f>other_hotels_test!K1363</f>
        <v>the minute i step out from the cab i was greated with a warm welcome by this staff. he welcome us with a smile and was indeed helpful though it was really raining like mad and eveyone was waiting for the cab impatiently. i totally forget his name but he wear specs and he is a malay. and the receptionist by the name of Harris was indeed very very helpful to the extend he bring us up to room 502 just to show us where is our room as we are struggling carrying with alot of us. indeed i appreciate it with the welcome given and the helping hand without any doubts.</v>
      </c>
    </row>
    <row r="1364" spans="1:8">
      <c r="A1364">
        <f>other_hotels_test!A1364</f>
        <v>1363</v>
      </c>
      <c r="B1364" t="str">
        <f>MID(other_hotels_test!F1364,FIND("-r",other_hotels_test!F1364,1)+2,9)</f>
        <v>150777168</v>
      </c>
      <c r="C1364" t="str">
        <f>other_hotels_test!J1364</f>
        <v>“Suite is beautiful”</v>
      </c>
      <c r="D1364" t="str">
        <f>Formatted!N1364</f>
        <v>Reviewed 22 January 2013</v>
      </c>
      <c r="E1364" t="str">
        <f>Formatted!D1364</f>
        <v>4 of 5 stars</v>
      </c>
      <c r="F1364" t="str">
        <f>Formatted!E1364</f>
        <v xml:space="preserve">4 </v>
      </c>
      <c r="G1364" t="str">
        <f t="shared" si="21"/>
        <v>150777168</v>
      </c>
      <c r="H1364" t="str">
        <f>other_hotels_test!K1364</f>
        <v>The suite is well appointed and spacious The balconey has an incredible view of Singapore and is absolutely huge with many areas to sit and enjoy. Service is friendly and the hotel is centrally located right on the water. But the parking is a bit of a hike.</v>
      </c>
    </row>
    <row r="1365" spans="1:8">
      <c r="A1365">
        <f>other_hotels_test!A1365</f>
        <v>1364</v>
      </c>
      <c r="B1365" t="str">
        <f>MID(other_hotels_test!F1365,FIND("-r",other_hotels_test!F1365,1)+2,9)</f>
        <v>149163502</v>
      </c>
      <c r="C1365" t="str">
        <f>other_hotels_test!J1365</f>
        <v>“The Best Hotel in Singapore”</v>
      </c>
      <c r="D1365" t="str">
        <f>Formatted!N1365</f>
        <v>Reviewed 8 January 2013</v>
      </c>
      <c r="E1365" t="str">
        <f>Formatted!D1365</f>
        <v>5 of 5 stars</v>
      </c>
      <c r="F1365" t="str">
        <f>Formatted!E1365</f>
        <v xml:space="preserve">5 </v>
      </c>
      <c r="G1365" t="str">
        <f t="shared" si="21"/>
        <v>149163502</v>
      </c>
      <c r="H1365" t="str">
        <f>other_hotels_test!K1365</f>
        <v>Many others were enchanted by Marina Bay Sands since it's monstrous figure in the Marina Bay eclipse many building not to mention the rooftop gallery and swimming pool. But for me personally the best Hotel in Singapore is this Hotel The Fullerton. The room location service etc were all excellent.</v>
      </c>
    </row>
    <row r="1366" spans="1:8">
      <c r="A1366">
        <f>other_hotels_test!A1366</f>
        <v>1365</v>
      </c>
      <c r="B1366" t="str">
        <f>MID(other_hotels_test!F1366,FIND("-r",other_hotels_test!F1366,1)+2,9)</f>
        <v>149163502</v>
      </c>
      <c r="C1366" t="str">
        <f>other_hotels_test!J1366</f>
        <v>“Loft suite”</v>
      </c>
      <c r="D1366" t="str">
        <f>Formatted!N1366</f>
        <v>Reviewed 7 January 2013</v>
      </c>
      <c r="E1366" t="str">
        <f>Formatted!D1366</f>
        <v>4 of 5 stars</v>
      </c>
      <c r="F1366" t="str">
        <f>Formatted!E1366</f>
        <v xml:space="preserve">4 </v>
      </c>
      <c r="G1366" t="str">
        <f t="shared" si="21"/>
        <v>149163502</v>
      </c>
      <c r="H1366" t="str">
        <f>other_hotels_test!K1366</f>
        <v>It's nice big bathroom double level hotel room. Spacious. Nice balcony area. High ceilings in room. Had breakfast and high tea at the Straits Club quite tasty food. Maybe should have a toilet at the first level too.</v>
      </c>
    </row>
    <row r="1367" spans="1:8">
      <c r="A1367">
        <f>other_hotels_test!A1367</f>
        <v>1366</v>
      </c>
      <c r="B1367" t="str">
        <f>MID(other_hotels_test!F1367,FIND("-r",other_hotels_test!F1367,1)+2,9)</f>
        <v>149163502</v>
      </c>
      <c r="C1367" t="str">
        <f>other_hotels_test!J1367</f>
        <v>“Vintage Luxury in Marina Bay Area”</v>
      </c>
      <c r="D1367" t="str">
        <f>Formatted!N1367</f>
        <v>Reviewed 7 January 2013</v>
      </c>
      <c r="E1367" t="str">
        <f>Formatted!D1367</f>
        <v>5 of 5 stars</v>
      </c>
      <c r="F1367" t="str">
        <f>Formatted!E1367</f>
        <v xml:space="preserve">5 </v>
      </c>
      <c r="G1367" t="str">
        <f t="shared" si="21"/>
        <v>149163502</v>
      </c>
      <c r="H1367" t="str">
        <f>other_hotels_test!K1367</f>
        <v>We've stayed here a couple of times and found exceptional service both times. We had dinner at the Lighthouse Restaurant on top floor which has ok views across the bay and a nice outdoor deck for afternoon drinks. The rooms are small and views are nothing special on east side. West side views across river are best. Pool area is nice with a view of Clarke/Boat Quay. Look into the weekend package which includes an incredible Sunday brunch.</v>
      </c>
    </row>
    <row r="1368" spans="1:8">
      <c r="A1368">
        <f>other_hotels_test!A1368</f>
        <v>1367</v>
      </c>
      <c r="B1368" t="str">
        <f>MID(other_hotels_test!F1368,FIND("-r",other_hotels_test!F1368,1)+2,9)</f>
        <v>149163502</v>
      </c>
      <c r="C1368" t="str">
        <f>other_hotels_test!J1368</f>
        <v>“Pleasant stay”</v>
      </c>
      <c r="D1368" t="str">
        <f>Formatted!N1368</f>
        <v>Reviewed 7 January 2013</v>
      </c>
      <c r="E1368" t="str">
        <f>Formatted!D1368</f>
        <v>4 of 5 stars</v>
      </c>
      <c r="F1368" t="str">
        <f>Formatted!E1368</f>
        <v xml:space="preserve">4 </v>
      </c>
      <c r="G1368" t="str">
        <f t="shared" si="21"/>
        <v>149163502</v>
      </c>
      <c r="H1368" t="str">
        <f>other_hotels_test!K1368</f>
        <v>This is my second stay. As always the historical Fullerton always enchanting to me. We stayed in courtyard as we are out of the room most of the time. Breakfast was fabulous. The staffs are very nice. Very very pleasant stay.</v>
      </c>
    </row>
    <row r="1369" spans="1:8">
      <c r="A1369">
        <f>other_hotels_test!A1369</f>
        <v>1368</v>
      </c>
      <c r="B1369" t="str">
        <f>MID(other_hotels_test!F1369,FIND("-r",other_hotels_test!F1369,1)+2,9)</f>
        <v>149163502</v>
      </c>
      <c r="C1369" t="str">
        <f>other_hotels_test!J1369</f>
        <v>“Excellent Hotel - quality service and amazing location”</v>
      </c>
      <c r="D1369" t="str">
        <f>Formatted!N1369</f>
        <v>Reviewed 6 January 2013</v>
      </c>
      <c r="E1369" t="str">
        <f>Formatted!D1369</f>
        <v>5 of 5 stars</v>
      </c>
      <c r="F1369" t="str">
        <f>Formatted!E1369</f>
        <v xml:space="preserve">5 </v>
      </c>
      <c r="G1369" t="str">
        <f t="shared" si="21"/>
        <v>149163502</v>
      </c>
      <c r="H1369" t="str">
        <f>other_hotels_test!K1369</f>
        <v>We stayed here for New Year. The hotel is truly stunning - the room was beautifully presented and had a stunning bathroom. The service from the staff was amazing - very attentive and friendly they couldn't do enough for us. We had a brilliant time at the in-house New Year's Eve party and danced with staff and guests. One of the highlights is the breakfast - easily the best hotel breakfast we've ever had. If you are staying in Singapore for a couple of days and fancy a bit of luxury then head here - you won't be disappointed.</v>
      </c>
    </row>
    <row r="1370" spans="1:8">
      <c r="A1370">
        <f>other_hotels_test!A1370</f>
        <v>1369</v>
      </c>
      <c r="B1370" t="str">
        <f>MID(other_hotels_test!F1370,FIND("-r",other_hotels_test!F1370,1)+2,9)</f>
        <v>151166085</v>
      </c>
      <c r="C1370" t="str">
        <f>other_hotels_test!J1370</f>
        <v>“fantastic hotel good breakfast historical hotel”</v>
      </c>
      <c r="D1370" t="str">
        <f>Formatted!N1370</f>
        <v>Reviewed 2 February 2013</v>
      </c>
      <c r="E1370" t="str">
        <f>Formatted!D1370</f>
        <v>5 of 5 stars</v>
      </c>
      <c r="F1370" t="str">
        <f>Formatted!E1370</f>
        <v xml:space="preserve">5 </v>
      </c>
      <c r="G1370" t="str">
        <f t="shared" si="21"/>
        <v>151166085</v>
      </c>
      <c r="H1370" t="str">
        <f>other_hotels_test!K1370</f>
        <v>all of singapore`s hotel is quite expensive...but some of hotel it`s worth to pay it. fullerton is such as that hotel. i stayed riverview room in two night there..because that hotel i wanna travel singapore again. they have so beautiful view..and very luxury interier all of the place... above all i really enjoyed breakfask there for the asian people they prepare japanese style food for example unagi miso soup some fo maki els.. not only asian food but also bread was very good.. especially i cant foget the egg bebedict that hotel..i ate 6piece of them.. somepeople who want to travel luxury style quite place  beautiful i`m willing to recomend that hotel.</v>
      </c>
    </row>
    <row r="1371" spans="1:8">
      <c r="A1371">
        <f>other_hotels_test!A1371</f>
        <v>1370</v>
      </c>
      <c r="B1371" t="str">
        <f>MID(other_hotels_test!F1371,FIND("-r",other_hotels_test!F1371,1)+2,9)</f>
        <v>151166085</v>
      </c>
      <c r="C1371" t="str">
        <f>other_hotels_test!J1371</f>
        <v>“Fantastic location and warm friendly service”</v>
      </c>
      <c r="D1371" t="str">
        <f>Formatted!N1371</f>
        <v>Reviewed 1 February 2013</v>
      </c>
      <c r="E1371" t="str">
        <f>Formatted!D1371</f>
        <v>5 of 5 stars</v>
      </c>
      <c r="F1371" t="str">
        <f>Formatted!E1371</f>
        <v xml:space="preserve">5 </v>
      </c>
      <c r="G1371" t="str">
        <f t="shared" si="21"/>
        <v>151166085</v>
      </c>
      <c r="H1371" t="str">
        <f>other_hotels_test!K1371</f>
        <v>This is a first class hotel in a first class location. The facilities were excellent and I liked the fact you could use the underpass and be waterside in minutes. It is also close to the main CBD and so a quick walk often had me where I needed to be. The staff were also helpful attentive and charming. Highly recommended.</v>
      </c>
    </row>
    <row r="1372" spans="1:8">
      <c r="A1372">
        <f>other_hotels_test!A1372</f>
        <v>1371</v>
      </c>
      <c r="B1372" t="str">
        <f>MID(other_hotels_test!F1372,FIND("-r",other_hotels_test!F1372,1)+2,9)</f>
        <v>151166085</v>
      </c>
      <c r="C1372" t="str">
        <f>other_hotels_test!J1372</f>
        <v>“Great but a lil overpriced”</v>
      </c>
      <c r="D1372" t="str">
        <f>Formatted!N1372</f>
        <v>Reviewed 30 January 2013</v>
      </c>
      <c r="E1372" t="str">
        <f>Formatted!D1372</f>
        <v>4 of 5 stars</v>
      </c>
      <c r="F1372" t="str">
        <f>Formatted!E1372</f>
        <v xml:space="preserve">4 </v>
      </c>
      <c r="G1372" t="str">
        <f t="shared" si="21"/>
        <v>151166085</v>
      </c>
      <c r="H1372" t="str">
        <f>other_hotels_test!K1372</f>
        <v>My partner I and another couple stayed at the Fullerton Hotel for 3 nights over NYE. Our room was large and spacious however I did not think it was worth what we paid! Eating and drinking at the hotel is very expensive however I did have a burger that was just beautiful! There cocktails are pricy but worth it. The pool area is nice but we found the water pretty cold and didn't swim too much as a result. We attempted to organise something for NYE with the staff and got a different answer from each staff member and found it chaotic and we ended up doing our thing in the city as a result. Apart from that the service was very friendly and professional. We walked down to a Hawkers Market (about 10-15mins away) and had some of the most amazing food ever! Definitely recommend the Hawkers Markets!</v>
      </c>
    </row>
    <row r="1373" spans="1:8">
      <c r="A1373">
        <f>other_hotels_test!A1373</f>
        <v>1372</v>
      </c>
      <c r="B1373" t="str">
        <f>MID(other_hotels_test!F1373,FIND("-r",other_hotels_test!F1373,1)+2,9)</f>
        <v>151166085</v>
      </c>
      <c r="C1373" t="str">
        <f>other_hotels_test!J1373</f>
        <v>“Excellent hotel but need some improvements”</v>
      </c>
      <c r="D1373" t="str">
        <f>Formatted!N1373</f>
        <v>Reviewed 29 January 2013</v>
      </c>
      <c r="E1373" t="str">
        <f>Formatted!D1373</f>
        <v>4 of 5 stars</v>
      </c>
      <c r="F1373" t="str">
        <f>Formatted!E1373</f>
        <v xml:space="preserve">4 </v>
      </c>
      <c r="G1373" t="str">
        <f t="shared" si="21"/>
        <v>151166085</v>
      </c>
      <c r="H1373" t="str">
        <f>other_hotels_test!K1373</f>
        <v>This is one of my dream hotels and I was pleased to stay there for my holiday. It is very well reserved as it used to be a post office. The lobby lounge is very impressive huge and lots of sunlight which I hardly see at other hotels. Breakfast was very good. And free wifi is a plus. Our rooms were very spacious and nice bathroom. It was nice to enjoy the sunset at the pool. However I was not very happy with check-in system it took long time for a 5-star hotel not efficient. I was checking after 2 PM 2 rooms out of 3 were not ready. We had to wait until 4PM and a room was still fixing lights. Breakfast bills were confused as well I don't know why we had to sign even though breakfasts were included in the room rate. A part from that I am happy with my choice.</v>
      </c>
    </row>
    <row r="1374" spans="1:8">
      <c r="A1374">
        <f>other_hotels_test!A1374</f>
        <v>1373</v>
      </c>
      <c r="B1374" t="str">
        <f>MID(other_hotels_test!F1374,FIND("-r",other_hotels_test!F1374,1)+2,9)</f>
        <v>151166085</v>
      </c>
      <c r="C1374" t="str">
        <f>other_hotels_test!J1374</f>
        <v>“fabulous stay”</v>
      </c>
      <c r="D1374" t="str">
        <f>Formatted!N1374</f>
        <v>Reviewed 28 January 2013</v>
      </c>
      <c r="E1374" t="str">
        <f>Formatted!D1374</f>
        <v>5 of 5 stars</v>
      </c>
      <c r="F1374" t="str">
        <f>Formatted!E1374</f>
        <v xml:space="preserve">5 </v>
      </c>
      <c r="G1374" t="str">
        <f t="shared" si="21"/>
        <v>151166085</v>
      </c>
      <c r="H1374" t="str">
        <f>other_hotels_test!K1374</f>
        <v>From the time of reserving a room and our departure service was topnotch  attentive and detailed across all the areas'departments in the hotel . Front Desk Reception services was excellent We were offered an option of free upgrade from the Quay room to Esplanade Room but the cost of a delayed check in at 4 pm . We chose to accept that and it worked out very well for us . We had a late check out at 3 pm the next day. Our rooms were very spacious Complimentary Twinings tea sachets and fruit platters with chocolate provided due to the slight delay in check in. The buffet spread was extensive and again the attentiveness from captains and waiters really makes this hotel stand out . My only negative feedback was that the room decor was rather bland and lacked that special something that would have been fitting with the hotel theme. The gym too was quite small. The spa Artisan was truly outstanding and a must if budget allows ! The masseuse therapists worked wonders as all three of us had such a positive experience. We all felt that the one hour Inner respite massage was so good that it felt like an hour and half massage. The ambience was beautiful and the spa itself was very well run ..seamless flow . We were initially supposed to stay at another hotel for our musical weekend but we were very glad we chose Fullerton.</v>
      </c>
    </row>
    <row r="1375" spans="1:8">
      <c r="A1375">
        <f>other_hotels_test!A1375</f>
        <v>1374</v>
      </c>
      <c r="B1375" t="str">
        <f>MID(other_hotels_test!F1375,FIND("-r",other_hotels_test!F1375,1)+2,9)</f>
        <v>148945046</v>
      </c>
      <c r="C1375" t="str">
        <f>other_hotels_test!J1375</f>
        <v>“One of the best hotel I've ever stayed at!”</v>
      </c>
      <c r="D1375" t="str">
        <f>Formatted!N1375</f>
        <v>Reviewed 6 January 2013</v>
      </c>
      <c r="E1375" t="str">
        <f>Formatted!D1375</f>
        <v>5 of 5 stars</v>
      </c>
      <c r="F1375" t="str">
        <f>Formatted!E1375</f>
        <v xml:space="preserve">5 </v>
      </c>
      <c r="G1375" t="str">
        <f t="shared" si="21"/>
        <v>148945046</v>
      </c>
      <c r="H1375" t="str">
        <f>other_hotels_test!K1375</f>
        <v>Went to Singapore in August and stayed there for 3 nights. We arrived around midnight but the staff at the front desk were as professional as if we were the first guest of the day. very professional and helpful. The lady even send us to the lift and pressed the button for us. The hotel itself has its own life with full of history. the hotel rooms are modern but somewhat has ancient decoration feathers too. LOVE the bathroom!! and the design of the mirrors &amp; the lighting suits perfectly when I do my makeups. Our package doesn't include buffet breakfast but we tried the gorgeous cakes down at the ground floor cafe. They were made with a perfection! The location of the hotel is right in the center of Singapore's business CBD. It has frequent transport(BUS subway) to other tourist spots too. The hotel is right next to Asian Civilization Museum which is a great place to visit. If you don't mind walking Marina Bay is not too far away either. Only one thing about this hotel is: the bed that we slept in is a bit uncomfortable. I felt the frame is a bit old as it makes lots of noise just rolling over the bed etc. hopefully it can be improved next time. Other than that all wonderful :-)</v>
      </c>
    </row>
    <row r="1376" spans="1:8">
      <c r="A1376">
        <f>other_hotels_test!A1376</f>
        <v>1375</v>
      </c>
      <c r="B1376" t="str">
        <f>MID(other_hotels_test!F1376,FIND("-r",other_hotels_test!F1376,1)+2,9)</f>
        <v>148945046</v>
      </c>
      <c r="C1376" t="str">
        <f>other_hotels_test!J1376</f>
        <v>“My husband was bitten by bed bugs on our first night &amp; rooms are not cleaned properly for a five star hotel”</v>
      </c>
      <c r="D1376" t="str">
        <f>Formatted!N1376</f>
        <v>Reviewed 6 January 2013</v>
      </c>
      <c r="E1376" t="str">
        <f>Formatted!D1376</f>
        <v>2 of 5 stars</v>
      </c>
      <c r="F1376" t="str">
        <f>Formatted!E1376</f>
        <v xml:space="preserve">2 </v>
      </c>
      <c r="G1376" t="str">
        <f t="shared" si="21"/>
        <v>148945046</v>
      </c>
      <c r="H1376" t="str">
        <f>other_hotels_test!K1376</f>
        <v>On our first night my husband was bitten whilst asleep in bed and ended up with several bites on his body. He had to sleep on the couch to avoid being bitten further. We were transferred to another room the next day. Despite the duty manager and the hotel doctor confirming they were fresh bites the hotel kept insisting that they could not find any bed bugs. The rooms are definitely not properly cleaned and has a musty smell. On our first day the cups we have used were not replaced with clean ones nor did they clean our bathroom. The carpet of our second room was not vacumned and feels dirty; the tissue remnants and a champagne cork we found on the floor (left by previous occupants) were still on the floor 3 days later and this despite us having informed the duty manager the same evening. We had problems communicating with the housekeeping staff. They told us they did not understand or speak English. We have stayed at many hotels in different countries but not one with such poor standards of cleanliness especially in a five star hotel in Singapore and certainly not been bitten by bed bugs before. We are disappointed by the poor standards of cleanliness and feel that this aspect needs inspecting and improvements made. Their attitude is disappointing. I feel so strongly about this I have decided to put my comments here. I would like to say that the concierge and restaurant staff were very helpful.</v>
      </c>
    </row>
    <row r="1377" spans="1:8">
      <c r="A1377">
        <f>other_hotels_test!A1377</f>
        <v>1376</v>
      </c>
      <c r="B1377" t="str">
        <f>MID(other_hotels_test!F1377,FIND("-r",other_hotels_test!F1377,1)+2,9)</f>
        <v>148945046</v>
      </c>
      <c r="C1377" t="str">
        <f>other_hotels_test!J1377</f>
        <v>“Lovely birthday cake”</v>
      </c>
      <c r="D1377" t="str">
        <f>Formatted!N1377</f>
        <v>Reviewed 5 January 2013</v>
      </c>
      <c r="E1377" t="str">
        <f>Formatted!D1377</f>
        <v>5 of 5 stars</v>
      </c>
      <c r="F1377" t="str">
        <f>Formatted!E1377</f>
        <v xml:space="preserve">5 </v>
      </c>
      <c r="G1377" t="str">
        <f t="shared" si="21"/>
        <v>148945046</v>
      </c>
      <c r="H1377" t="str">
        <f>other_hotels_test!K1377</f>
        <v>Their service is excellent. I stayed at Fullerton during Christmas holiday which also my husband's birthday. We found the nice chocolate birthday cake and birthday card on our bed when we enter our room. That made us surprise and we really appreciated what they did for us. What a sweet memory for us and we will stay again for another trip. :)</v>
      </c>
    </row>
    <row r="1378" spans="1:8">
      <c r="A1378">
        <f>other_hotels_test!A1378</f>
        <v>1377</v>
      </c>
      <c r="B1378" t="str">
        <f>MID(other_hotels_test!F1378,FIND("-r",other_hotels_test!F1378,1)+2,9)</f>
        <v>148945046</v>
      </c>
      <c r="C1378" t="str">
        <f>other_hotels_test!J1378</f>
        <v>“Yes well worth it!”</v>
      </c>
      <c r="D1378" t="str">
        <f>Formatted!N1378</f>
        <v>Reviewed 5 January 2013</v>
      </c>
      <c r="E1378" t="str">
        <f>Formatted!D1378</f>
        <v>5 of 5 stars</v>
      </c>
      <c r="F1378" t="str">
        <f>Formatted!E1378</f>
        <v xml:space="preserve">5 </v>
      </c>
      <c r="G1378" t="str">
        <f t="shared" si="21"/>
        <v>148945046</v>
      </c>
      <c r="H1378" t="str">
        <f>other_hotels_test!K1378</f>
        <v>I had nothing but a fabulous experience - the room the staff the restaurants and even the tea and bath products are stunningly superior to most other 5 star hotels in Singapore. It's not quite as fancy as Raffles they are different but both spectacular. It's worth getting a club room as they serve cocktails and afternoon tea both of which are very good.</v>
      </c>
    </row>
    <row r="1379" spans="1:8">
      <c r="A1379">
        <f>other_hotels_test!A1379</f>
        <v>1378</v>
      </c>
      <c r="B1379" t="str">
        <f>MID(other_hotels_test!F1379,FIND("-r",other_hotels_test!F1379,1)+2,9)</f>
        <v>148945046</v>
      </c>
      <c r="C1379" t="str">
        <f>other_hotels_test!J1379</f>
        <v>“Choose your room”</v>
      </c>
      <c r="D1379" t="str">
        <f>Formatted!N1379</f>
        <v>Reviewed 4 January 2013</v>
      </c>
      <c r="E1379" t="str">
        <f>Formatted!D1379</f>
        <v>4 of 5 stars</v>
      </c>
      <c r="F1379" t="str">
        <f>Formatted!E1379</f>
        <v xml:space="preserve">4 </v>
      </c>
      <c r="G1379" t="str">
        <f t="shared" si="21"/>
        <v>148945046</v>
      </c>
      <c r="H1379" t="str">
        <f>other_hotels_test!K1379</f>
        <v>A fabulous hotel. We stayed 5 nights and moved rooms to a pool view heritage room. Great balcony and view over the Singapore river. As its an expensive hotel we figured we deserved the room that we were paying for therefore the request to change rooms from a fairly average but expensive harbour view room. The breakfast is fantastic and the location couldn't be better. If this beautiful hotel doesn't suit you check out the Fullerton Bay hotel and the wonderful Lantern bar. Awesome.</v>
      </c>
    </row>
    <row r="1380" spans="1:8">
      <c r="A1380">
        <f>other_hotels_test!A1380</f>
        <v>1379</v>
      </c>
      <c r="B1380" t="str">
        <f>MID(other_hotels_test!F1380,FIND("-r",other_hotels_test!F1380,1)+2,9)</f>
        <v>151429594</v>
      </c>
      <c r="C1380" t="str">
        <f>other_hotels_test!J1380</f>
        <v>“"the best hotel we have ever stayed in........."”</v>
      </c>
      <c r="D1380" t="str">
        <f>Formatted!N1380</f>
        <v>Reviewed 5 February 2013</v>
      </c>
      <c r="E1380" t="str">
        <f>Formatted!D1380</f>
        <v>5 of 5 stars</v>
      </c>
      <c r="F1380" t="str">
        <f>Formatted!E1380</f>
        <v xml:space="preserve">5 </v>
      </c>
      <c r="G1380" t="str">
        <f t="shared" si="21"/>
        <v>151429594</v>
      </c>
      <c r="H1380" t="str">
        <f>other_hotels_test!K1380</f>
        <v>our review may be slightly biased as we did contact the hotel with a complaint of sorts (in terms of a booking error on their part) prior to arrival and i'm not sure if this resulted in a free upgrade or not; i didn't want to ask for a number of reasons. this hotel was pure class all the way great service (a smile and a good morning from everyone) superb rooms (huge and spotless) - if any criticism it would be the toileteries which were pretty average but no need for nitpicking. quite simply "the best hotel we have ever stayed in........." in over 35 years of travelling.</v>
      </c>
    </row>
    <row r="1381" spans="1:8">
      <c r="A1381">
        <f>other_hotels_test!A1381</f>
        <v>1380</v>
      </c>
      <c r="B1381" t="str">
        <f>MID(other_hotels_test!F1381,FIND("-r",other_hotels_test!F1381,1)+2,9)</f>
        <v>151429594</v>
      </c>
      <c r="C1381" t="str">
        <f>other_hotels_test!J1381</f>
        <v>“A touch of luxury in a beautiful island”</v>
      </c>
      <c r="D1381" t="str">
        <f>Formatted!N1381</f>
        <v>Reviewed 5 February 2013</v>
      </c>
      <c r="E1381" t="str">
        <f>Formatted!D1381</f>
        <v>4 of 5 stars</v>
      </c>
      <c r="F1381" t="str">
        <f>Formatted!E1381</f>
        <v xml:space="preserve">4 </v>
      </c>
      <c r="G1381" t="str">
        <f t="shared" si="21"/>
        <v>151429594</v>
      </c>
      <c r="H1381" t="str">
        <f>other_hotels_test!K1381</f>
        <v>Last year we stayed at the sister hotel Fullerton Bay our room this year was a special deal and for the opulence of the hotel it was a bargain although it would have been nice to have the curtains open and not look across into other bedrooms a courtyard room. Pleasant staff helpful but not overbearing.We had a few hours to pass after check out until our plane some lounge seats in the main lobby rather than in the basement would have been more pleasant these were all reserved for those having expensive refreshments. The pouring rain was a deterrent to wandering elsewhere so we stuck it out. Loved the Sunday brunch we were treated to amazing array of food in typical buffet all you can eat style. The Chinese restaurant meal we had in the hotel was a disappointment for its meagre size portion at an exorbitant price. I am sure breakfast would have been delicious but as we were on a room rate only the price was far above reasonable. The location is lovely for walking out in the Marina bay and we took advantage of the complimentary 2x 1 hour tours delivered by a very competent lady called Florence from the Tourist association. We learned some interesting facts about the hotels history and the maritime history of the surrounding bay.</v>
      </c>
    </row>
    <row r="1382" spans="1:8">
      <c r="A1382">
        <f>other_hotels_test!A1382</f>
        <v>1381</v>
      </c>
      <c r="B1382" t="str">
        <f>MID(other_hotels_test!F1382,FIND("-r",other_hotels_test!F1382,1)+2,9)</f>
        <v>151429594</v>
      </c>
      <c r="C1382" t="str">
        <f>other_hotels_test!J1382</f>
        <v>“Excellent hotel. Difficult to find an issue”</v>
      </c>
      <c r="D1382" t="str">
        <f>Formatted!N1382</f>
        <v>Reviewed 5 February 2013</v>
      </c>
      <c r="E1382" t="str">
        <f>Formatted!D1382</f>
        <v>5 of 5 stars</v>
      </c>
      <c r="F1382" t="str">
        <f>Formatted!E1382</f>
        <v xml:space="preserve">5 </v>
      </c>
      <c r="G1382" t="str">
        <f t="shared" si="21"/>
        <v>151429594</v>
      </c>
      <c r="H1382" t="str">
        <f>other_hotels_test!K1382</f>
        <v>I stayed in this hotel for 4 nights from 25th to 29th of Jan on a holiday. I was accompanied by my wife and small kids [infants]. The following was our experience: 1. Check in was very smooth/ fast inspite of a large number of guests checking in at that time. 2. The room itself was smallish but had a lot of storage space. The three cupboards were enough for storing our clothes + our two large empty suitcases + baby pram. Once these were out of the way the room size was enough for the small kids to run about in the room. 3. The bathroom was quite large with a tub and separate shower area. 4. Very clean room and bathroom. 5. Breakfast is available from 630AM to 1030am except on sat and Sundays when they allow it until 11AM. Very elaborate spread including chinese japanese and Indian cuisine. The staff serving at the tables - was it 64 [sorry I cannot recall the exact names - manjinder two trainees and a plump lady called Alicia???] were very nice to us and helped us every day. 6. Concierge and bell desk staff was also helpful in telling us about the city - whether we asked for information at 11 in the morning or 2AM! 7. Housekeeping was so efficient that if we forgot to put a DND sign on the door while going for breakfast our room was made by the time we came back. 8. everytime we went out of the hotel the bell desk team/ the door man ensured we got a cab fast helped us with the baby pram and was overall helpful. 9. checkout was equally efficient. Minor issues/ suggestions: 1. Breakfast: while the spread is elaborate it would make the breakfast slightly premium if a sushi counter was added. Also the Indian food was not authentic. 2. Housekeeping was not able to provide garbage bags for disposal of baby nappies. 3. We wanted to gift a cake to some friends but found that the pastry shop was open only until 9Pm - should be open until longer. 4. When i checked in a charge of a certain amount was blocked on my credit card towards the expected hotel charges. When I checked out the actual amount was charged to my card thru an ''offline charge''. I was given to understand that the actual amount has been charged from the amount that was blocked while checking in and the balance limit would be released in a few days. However my bank later informed me that in reality an additional limit was blocked [ie I potentially pad double] since the earlier charge at checkin was not ''voided''. While this did not impact me since my credit card has enough limit it could have had a serious impact if I needed that credit limit for some purchase. In future I am going to ensure that the initial transaction is voided before checkout. However these are all minor issues. Overall an excellent experience and I give the hotel 100% marks for the excellent staff and quality of food. The room too was very good. I would certainly stay here again!</v>
      </c>
    </row>
    <row r="1383" spans="1:8">
      <c r="A1383">
        <f>other_hotels_test!A1383</f>
        <v>1382</v>
      </c>
      <c r="B1383" t="str">
        <f>MID(other_hotels_test!F1383,FIND("-r",other_hotels_test!F1383,1)+2,9)</f>
        <v>151429594</v>
      </c>
      <c r="C1383" t="str">
        <f>other_hotels_test!J1383</f>
        <v>“location location location!!”</v>
      </c>
      <c r="D1383" t="str">
        <f>Formatted!N1383</f>
        <v>Reviewed 4 February 2013</v>
      </c>
      <c r="E1383" t="str">
        <f>Formatted!D1383</f>
        <v>4 of 5 stars</v>
      </c>
      <c r="F1383" t="str">
        <f>Formatted!E1383</f>
        <v xml:space="preserve">4 </v>
      </c>
      <c r="G1383" t="str">
        <f t="shared" si="21"/>
        <v>151429594</v>
      </c>
      <c r="H1383" t="str">
        <f>other_hotels_test!K1383</f>
        <v>I recently stayed at the Fullerton Hotel Singapore in a Club Room for 1 week. The service from the moment you arrive is fantastic. The foyer is amazing. Worth a visit even if you are not staying there to experience the heavenly scent of the stunning flower arrangements and of course the beauty and history of this building. A walk to the Fullerton Bay Hotel ( underground) taking in all the history as you go. The Lantern Bar at the Fullerton Bay definately worth a visit to take in the view. The only negative of our room for the first 5 days was that it was facing into opposite windows. I would have hoped for the tarriff A$400 p/n we would have been afforded a better outlook. On our return for the last 2 days of our visit we were shifted to a balcony room. However I can only praise this hotel overall mainly the wonderful staff will make your stay.</v>
      </c>
    </row>
    <row r="1384" spans="1:8">
      <c r="A1384">
        <f>other_hotels_test!A1384</f>
        <v>1383</v>
      </c>
      <c r="B1384" t="str">
        <f>MID(other_hotels_test!F1384,FIND("-r",other_hotels_test!F1384,1)+2,9)</f>
        <v>151429594</v>
      </c>
      <c r="C1384" t="str">
        <f>other_hotels_test!J1384</f>
        <v>“Perfect hotel”</v>
      </c>
      <c r="D1384" t="str">
        <f>Formatted!N1384</f>
        <v>Reviewed 2 February 2013</v>
      </c>
      <c r="E1384" t="str">
        <f>Formatted!D1384</f>
        <v>5 of 5 stars</v>
      </c>
      <c r="F1384" t="str">
        <f>Formatted!E1384</f>
        <v xml:space="preserve">5 </v>
      </c>
      <c r="G1384" t="str">
        <f t="shared" si="21"/>
        <v>151429594</v>
      </c>
      <c r="H1384" t="str">
        <f>other_hotels_test!K1384</f>
        <v>This has to be the perfect hotel to spend a few nights in Singapore. From the warm and efficient welcome to the most fabulous service throughout the hotel it can't be faulted. Try and book a balcony room overlooking the bay: you wont' want to leave. It's not cheap: but it's well worth the price.</v>
      </c>
    </row>
    <row r="1385" spans="1:8">
      <c r="A1385">
        <f>other_hotels_test!A1385</f>
        <v>1384</v>
      </c>
      <c r="B1385" t="str">
        <f>MID(other_hotels_test!F1385,FIND("-r",other_hotels_test!F1385,1)+2,9)</f>
        <v>151937438</v>
      </c>
      <c r="C1385" t="str">
        <f>other_hotels_test!J1385</f>
        <v>“Central to Singapore sights”</v>
      </c>
      <c r="D1385" t="str">
        <f>Formatted!N1385</f>
        <v>Reviewed 12 February 2013</v>
      </c>
      <c r="E1385" t="str">
        <f>Formatted!D1385</f>
        <v>5 of 5 stars</v>
      </c>
      <c r="F1385" t="str">
        <f>Formatted!E1385</f>
        <v xml:space="preserve">5 </v>
      </c>
      <c r="G1385" t="str">
        <f t="shared" si="21"/>
        <v>151937438</v>
      </c>
      <c r="H1385" t="str">
        <f>other_hotels_test!K1385</f>
        <v>This hotel is for travelers who want excellence. Our experience started with an upgrade on check-in to a room at the front on the historical verandah overlooking the city and with river views. The breakfast is the most astonishing array of food I have ever experienced at any hotel we have stayed at. We used a 3 day travel pass to explore the city which allowed us to travel by train to almost anywhere we wanted to go. Taxis in the rain were no problem to hire either. The hotel is quite central and we returned to our room after visiting each tourist sight. Highly recommend if you wish to make your trip to Singapore memorable.</v>
      </c>
    </row>
    <row r="1386" spans="1:8">
      <c r="A1386">
        <f>other_hotels_test!A1386</f>
        <v>1385</v>
      </c>
      <c r="B1386" t="str">
        <f>MID(other_hotels_test!F1386,FIND("-r",other_hotels_test!F1386,1)+2,9)</f>
        <v>151937438</v>
      </c>
      <c r="C1386" t="str">
        <f>other_hotels_test!J1386</f>
        <v>“excellent”</v>
      </c>
      <c r="D1386" t="str">
        <f>Formatted!N1386</f>
        <v>Reviewed 10 February 2013</v>
      </c>
      <c r="E1386" t="str">
        <f>Formatted!D1386</f>
        <v>5 of 5 stars</v>
      </c>
      <c r="F1386" t="str">
        <f>Formatted!E1386</f>
        <v xml:space="preserve">5 </v>
      </c>
      <c r="G1386" t="str">
        <f t="shared" si="21"/>
        <v>151937438</v>
      </c>
      <c r="H1386" t="str">
        <f>other_hotels_test!K1386</f>
        <v>just back from spending six nights at the fullerton i had flown all night arrived about 9am of course it was too early to check in so the receptionist suggested i have breakfast which i did and the buffet was amazing then i wandered around for a few hours but i was by then so tired i felt like a walking zombie went back to the hotel at 12.00 hoping they would let me check in early and they did thank heavens.beds are comfy bathroom was large with a seperate toilet. the staff were all friendly. the breakfast buffet was impressive and we ate on the verandah which overlooked the river every morning drinking never ending coffee. the position of the hotel was great walking distance to clarke quay the merlion marina sandsthe wheel and gardens by the bay. there are SO MANY restaurants no matter which directionyou walked in also the mrt is just around the corner.also if you go to the down the staircase to the bottom floor their is a covered walkway which takes you under the road to one fullerton we found this on our second last night.we didn't have any dinners at the hotel as there are so many choices round you of every nationality.i really enjoyed my stay at the fullerton though if i had the money i would get an outside room with a deck as we had the courtyard room which overlooked the interior of the hotel and so we couldn't tell what sort of day it was outside when we awoke. other than that couldn't fault it.very nice</v>
      </c>
    </row>
    <row r="1387" spans="1:8">
      <c r="A1387">
        <f>other_hotels_test!A1387</f>
        <v>1386</v>
      </c>
      <c r="B1387" t="str">
        <f>MID(other_hotels_test!F1387,FIND("-r",other_hotels_test!F1387,1)+2,9)</f>
        <v>151937438</v>
      </c>
      <c r="C1387" t="str">
        <f>other_hotels_test!J1387</f>
        <v>“Excellent - used as stop over before going on a cruise”</v>
      </c>
      <c r="D1387" t="str">
        <f>Formatted!N1387</f>
        <v>Reviewed 9 February 2013</v>
      </c>
      <c r="E1387" t="str">
        <f>Formatted!D1387</f>
        <v>5 of 5 stars</v>
      </c>
      <c r="F1387" t="str">
        <f>Formatted!E1387</f>
        <v xml:space="preserve">5 </v>
      </c>
      <c r="G1387" t="str">
        <f t="shared" si="21"/>
        <v>151937438</v>
      </c>
      <c r="H1387" t="str">
        <f>other_hotels_test!K1387</f>
        <v>Arriving early in the morning and leaving for the Cruise Port the next afternoon this was the perfect stayover. What a hotel stacked in History terrific position to get to the Flyer the new Botanical Gardens and the Port. Orchard Rd nearby as are the eateries along the river. A river boat stops right outside the hotel. The hotel is just luxurious top class restaurants and service outstanding. Were happy to give me a 2 hour late checkout as well.</v>
      </c>
    </row>
    <row r="1388" spans="1:8">
      <c r="A1388">
        <f>other_hotels_test!A1388</f>
        <v>1387</v>
      </c>
      <c r="B1388" t="str">
        <f>MID(other_hotels_test!F1388,FIND("-r",other_hotels_test!F1388,1)+2,9)</f>
        <v>151937438</v>
      </c>
      <c r="C1388" t="str">
        <f>other_hotels_test!J1388</f>
        <v>“Splendid Location”</v>
      </c>
      <c r="D1388" t="str">
        <f>Formatted!N1388</f>
        <v>Reviewed 7 February 2013</v>
      </c>
      <c r="E1388" t="str">
        <f>Formatted!D1388</f>
        <v>5 of 5 stars</v>
      </c>
      <c r="F1388" t="str">
        <f>Formatted!E1388</f>
        <v xml:space="preserve">5 </v>
      </c>
      <c r="G1388" t="str">
        <f t="shared" si="21"/>
        <v>151937438</v>
      </c>
      <c r="H1388" t="str">
        <f>other_hotels_test!K1388</f>
        <v>We stopped off in Singapore for three night's on our way to New Zealand from the UK. Our travel agent recommended The Fullerton because we like views over water and a certain level of comfort too. We had not been to Singapore before and were amazed just how lively and vibrant a place it was. The Fullerton is a hotel of tradition combined with luxury in what was once the main post office for Singapore with views of the bay on one side and across the river to the town centre on the other side. The building has a covered central courtyard on the ground floor which serves as a coffee/drinks lounge/bar area and which was beautifully decorated for Chinese New Year during the period of our visit. We were most impressed with our reception - we arrived on a mid-morning flight from Kuala Lumpur and despite it being well ahead of the normal check in time our room was made available before midday so that we could unpack before having an excellent buffet lunch in the Town Restaurant on the ground floor. The Town Restaurant also offers an a la Carte menu. There are tables set up outside along the edge of the river where we had our buffet breakfasts. The hotel service was first class with the staff all going out of their way to be helpful. We ate in the Lighthouse restaurant on our first evening right at the top of the hotel which serves Italian dishes. We were given good advice and suggestions for other places to eat outside the hotel too. The hotel is very well located with the Fullerton One complex just across the freeway where there are several restaurants right at the water's edge. These are all accessed from The Fullerton by means of an underpass so even if it is raining - which it does quite torrentially at times - there is no risk of getting wet. There is an very good (25 metre) infinity swimming pool on the second floor with sun lounges and parasols and other seating and an excellent panorama over the river to central Singapore. We were very comfortable throughout our stay at The Fullerton and found all the staff very courteous helpful and efficient.</v>
      </c>
    </row>
    <row r="1389" spans="1:8">
      <c r="A1389">
        <f>other_hotels_test!A1389</f>
        <v>1388</v>
      </c>
      <c r="B1389" t="str">
        <f>MID(other_hotels_test!F1389,FIND("-r",other_hotels_test!F1389,1)+2,9)</f>
        <v>151937438</v>
      </c>
      <c r="C1389" t="str">
        <f>other_hotels_test!J1389</f>
        <v>“Great Hotel”</v>
      </c>
      <c r="D1389" t="str">
        <f>Formatted!N1389</f>
        <v>Reviewed 5 February 2013</v>
      </c>
      <c r="E1389" t="str">
        <f>Formatted!D1389</f>
        <v>5 of 5 stars</v>
      </c>
      <c r="F1389" t="str">
        <f>Formatted!E1389</f>
        <v xml:space="preserve">5 </v>
      </c>
      <c r="G1389" t="str">
        <f t="shared" si="21"/>
        <v>151937438</v>
      </c>
      <c r="H1389" t="str">
        <f>other_hotels_test!K1389</f>
        <v>Stayed here with friends for a fun weekend in Singapore. Hotel is great and a stunning building. All the service from checkin over Roomservice Restaurant staff in the end all staff from the entire hotel made our stay. It was nice to see how welcome they were and try to make everythink happen. Food was excellent and the service fast. We can only recommend this hotel there was nothing where we were not feel welcome. GREAT</v>
      </c>
    </row>
    <row r="1390" spans="1:8">
      <c r="A1390">
        <f>other_hotels_test!A1390</f>
        <v>1389</v>
      </c>
      <c r="B1390" t="str">
        <f>MID(other_hotels_test!F1390,FIND("-r",other_hotels_test!F1390,1)+2,9)</f>
        <v>152328104</v>
      </c>
      <c r="C1390" t="str">
        <f>other_hotels_test!J1390</f>
        <v>“A Hotel &amp; a Tourist Attraction”</v>
      </c>
      <c r="D1390" t="str">
        <f>Formatted!N1390</f>
        <v>Reviewed 17 February 2013</v>
      </c>
      <c r="E1390" t="str">
        <f>Formatted!D1390</f>
        <v>4 of 5 stars</v>
      </c>
      <c r="F1390" t="str">
        <f>Formatted!E1390</f>
        <v xml:space="preserve">4 </v>
      </c>
      <c r="G1390" t="str">
        <f t="shared" si="21"/>
        <v>152328104</v>
      </c>
      <c r="H1390" t="str">
        <f>other_hotels_test!K1390</f>
        <v>The Fullerton Hotel is a former post office and one of the best colonial restorations you are likely to see anywhere in Singapore perhaps only matched by Raffles. The interior is spacious and modern and the service is first class. The location makes this hotel priceless as it's a few metres away from Boat Quay which is crammed with excellent restaurants and bars. Going in the opposite direction is it's sister hotel the Fullerton Marina Bay which is a very contemporary hotel overlooking the Marina Bay Sands casino which is the iconic building with three towers and a boat on top. Food and bar oulets within the Fullerton are excellent also.</v>
      </c>
    </row>
    <row r="1391" spans="1:8">
      <c r="A1391">
        <f>other_hotels_test!A1391</f>
        <v>1390</v>
      </c>
      <c r="B1391" t="str">
        <f>MID(other_hotels_test!F1391,FIND("-r",other_hotels_test!F1391,1)+2,9)</f>
        <v>152328104</v>
      </c>
      <c r="C1391" t="str">
        <f>other_hotels_test!J1391</f>
        <v>“Great!”</v>
      </c>
      <c r="D1391" t="str">
        <f>Formatted!N1391</f>
        <v>Reviewed 16 February 2013</v>
      </c>
      <c r="E1391" t="str">
        <f>Formatted!D1391</f>
        <v>5 of 5 stars</v>
      </c>
      <c r="F1391" t="str">
        <f>Formatted!E1391</f>
        <v xml:space="preserve">5 </v>
      </c>
      <c r="G1391" t="str">
        <f t="shared" si="21"/>
        <v>152328104</v>
      </c>
      <c r="H1391" t="str">
        <f>other_hotels_test!K1391</f>
        <v>Amazing hotel and wonderful staff. The pool was just wonderful at both hotels. Close to everything. The restaurant at the top is very cute. We will be back as we loved the experience! A proper stop over with style and relaxation.</v>
      </c>
    </row>
    <row r="1392" spans="1:8">
      <c r="A1392">
        <f>other_hotels_test!A1392</f>
        <v>1391</v>
      </c>
      <c r="B1392" t="str">
        <f>MID(other_hotels_test!F1392,FIND("-r",other_hotels_test!F1392,1)+2,9)</f>
        <v>152328104</v>
      </c>
      <c r="C1392" t="str">
        <f>other_hotels_test!J1392</f>
        <v>“Great location beautiful hotel”</v>
      </c>
      <c r="D1392" t="str">
        <f>Formatted!N1392</f>
        <v>Reviewed 14 February 2013</v>
      </c>
      <c r="E1392" t="str">
        <f>Formatted!D1392</f>
        <v>5 of 5 stars</v>
      </c>
      <c r="F1392" t="str">
        <f>Formatted!E1392</f>
        <v xml:space="preserve">5 </v>
      </c>
      <c r="G1392" t="str">
        <f t="shared" si="21"/>
        <v>152328104</v>
      </c>
      <c r="H1392" t="str">
        <f>other_hotels_test!K1392</f>
        <v>Although over 100 years old they've made this into a very lovely first-class luxury hotel. The surrounding area is picturesque and within an easy walk of the Esplanade Marina Bay shops etc. It's about 2 blocks from the MRT subway at Raffles Place which gets you any where in minutes. Even though we could have taken the MRT we decided to walk to Chinatown about 20 minutes. The Straits Club has excellent service along with quite good food/drinks served from 6-11 for breakfast 2:30-5:30 for tea and 6-8 for evening canapes/cocktails. Would definitely recommend.</v>
      </c>
    </row>
    <row r="1393" spans="1:8">
      <c r="A1393">
        <f>other_hotels_test!A1393</f>
        <v>1392</v>
      </c>
      <c r="B1393" t="str">
        <f>MID(other_hotels_test!F1393,FIND("-r",other_hotels_test!F1393,1)+2,9)</f>
        <v>152328104</v>
      </c>
      <c r="C1393" t="str">
        <f>other_hotels_test!J1393</f>
        <v>“A totally stunning icon!”</v>
      </c>
      <c r="D1393" t="str">
        <f>Formatted!N1393</f>
        <v>Reviewed 14 February 2013</v>
      </c>
      <c r="E1393" t="str">
        <f>Formatted!D1393</f>
        <v>5 of 5 stars</v>
      </c>
      <c r="F1393" t="str">
        <f>Formatted!E1393</f>
        <v xml:space="preserve">5 </v>
      </c>
      <c r="G1393" t="str">
        <f t="shared" si="21"/>
        <v>152328104</v>
      </c>
      <c r="H1393" t="str">
        <f>other_hotels_test!K1393</f>
        <v>Even if you are not staying at The Fullerton it is worth visiting for afternoon tea Sunday buffet or even a cocktail in the evening! A beautiful base for your trip to Singapore an oldie worldy building that is all mod con inside but beautifully done. The hotel is close to all amenities and within walking distance (albeit quite a walk) from the Marina Bay Sands hotel the art museum and Marina Bay Area and well worth it. There are many conveniences along the way should you wish to stop for an ice cream coffee or a photo of the Merlion. Sunday brunch is awe inspiring. We lost our 10 year old son at the seafood/sushi station and dessert station! His eyes were wide with delight as we're my husbands' at the cheese selection! DEFINITELY booking a table...... Then just enjoy! Also a romantic hotel for a proposal too :0) As we were living in Singapore at the time we were fortunate to visit The Fullerton a few times!!</v>
      </c>
    </row>
    <row r="1394" spans="1:8">
      <c r="A1394">
        <f>other_hotels_test!A1394</f>
        <v>1393</v>
      </c>
      <c r="B1394" t="str">
        <f>MID(other_hotels_test!F1394,FIND("-r",other_hotels_test!F1394,1)+2,9)</f>
        <v>152328104</v>
      </c>
      <c r="C1394" t="str">
        <f>other_hotels_test!J1394</f>
        <v>“Staying in the Former General Post Office”</v>
      </c>
      <c r="D1394" t="str">
        <f>Formatted!N1394</f>
        <v>Reviewed 12 February 2013</v>
      </c>
      <c r="E1394" t="str">
        <f>Formatted!D1394</f>
        <v>5 of 5 stars</v>
      </c>
      <c r="F1394" t="str">
        <f>Formatted!E1394</f>
        <v xml:space="preserve">5 </v>
      </c>
      <c r="G1394" t="str">
        <f t="shared" si="21"/>
        <v>152328104</v>
      </c>
      <c r="H1394" t="str">
        <f>other_hotels_test!K1394</f>
        <v>This is a great hotel in a fabulous location. Easy walks to the subway and the boat quay area of restaurants and entertainment as well as close to the Asian Cultures Museum - well worth a visit. Nice outdoor podium pool with a good view unfortunately only three folks can lap at the same time. Excellent F&amp;B outlets cosy and well appointed guest rooms and amenities. Overall a very nice experience albeit on the pricy side! Would go back without hesitation.</v>
      </c>
    </row>
    <row r="1395" spans="1:8">
      <c r="A1395">
        <f>other_hotels_test!A1395</f>
        <v>1394</v>
      </c>
      <c r="B1395" t="str">
        <f>MID(other_hotels_test!F1395,FIND("-r",other_hotels_test!F1395,1)+2,9)</f>
        <v>30747242-</v>
      </c>
      <c r="C1395" t="str">
        <f>other_hotels_test!J1395</f>
        <v>“Lovely old colonial hotel in the heart of the city”</v>
      </c>
      <c r="D1395" t="str">
        <f>Formatted!N1395</f>
        <v>Reviewed 26 May 2009</v>
      </c>
      <c r="E1395" t="str">
        <f>Formatted!D1395</f>
        <v>5 of 5 stars</v>
      </c>
      <c r="F1395" t="str">
        <f>Formatted!E1395</f>
        <v xml:space="preserve">5 </v>
      </c>
      <c r="G1395" t="str">
        <f t="shared" si="21"/>
        <v>30747242-</v>
      </c>
      <c r="H1395" t="str">
        <f>other_hotels_test!K1395</f>
        <v>This is a very grand hotel in a excellent location within singapore city centrethe building was the old post office &amp; has converted to very eyecatching destinctive high end hotel. The hotel's location is within very easy access to all sightseeing sights and boat &amp; clarke quay entertainment areas. On arrival we got upgrade to a club floor suite as our choosen room was not available. The suite are very large and spacious with all mod-cons including an excellent expresso pod coffee maker. My only reservation if i am being completely picky was the club floor lounge should have been a little more exclusive and that the staff on the drinks and food secton needed to be more attentive and chatty  (using customers names would be a nice touch &amp; remembering what they drink) But overall a lovely hotel especially for the price paid through agoda website  would definatley recommend this hotel.</v>
      </c>
    </row>
    <row r="1396" spans="1:8">
      <c r="A1396">
        <f>other_hotels_test!A1396</f>
        <v>1395</v>
      </c>
      <c r="B1396" t="str">
        <f>MID(other_hotels_test!F1396,FIND("-r",other_hotels_test!F1396,1)+2,9)</f>
        <v>30747242-</v>
      </c>
      <c r="C1396" t="str">
        <f>other_hotels_test!J1396</f>
        <v>“Get treated like a ROYALTY”</v>
      </c>
      <c r="D1396" t="str">
        <f>Formatted!N1396</f>
        <v>Reviewed 21 May 2009</v>
      </c>
      <c r="E1396" t="str">
        <f>Formatted!D1396</f>
        <v>5 of 5 stars</v>
      </c>
      <c r="F1396" t="str">
        <f>Formatted!E1396</f>
        <v xml:space="preserve">5 </v>
      </c>
      <c r="G1396" t="str">
        <f t="shared" si="21"/>
        <v>30747242-</v>
      </c>
      <c r="H1396" t="str">
        <f>other_hotels_test!K1396</f>
        <v>Would you like to experience how it feels to be treated like a royalty? Then never hesitate to stay at Fullerton Hotel. From the time of arrival we were given a very warm welcome by the Bell-boys check-in was smooth as silk personally escorted to the room by the hotel’s very professional “Guest Recognition Manager”. Our room was well-equipped &amp; spacious overlooked the wonderful River Quay &amp; had large bed baby-cot for our infant TV had all the channels (especially the Football channel which helped me to watch English Premier league games over the weekend). The room also had a large working desk mini-bar with extensive choice &amp; ironing board. The bathroom was ultra luxurious with separate bath-tub &amp; shower. Towels were supplied in-plenty. The hotel has its own spa swimming pool overseeing the River Quay lobby lounge some restaurants including “Town Restaurant” serving sumptuous buffet breakfast. The hotel has its own fish aquarium which my son loved the most. Location of the hotel is excellent with close proximity to Clarke Quay Singapore Merlon Esplanade Raffles Square &amp; more. Nearby are also some good restaurants serving Thai Indian Chinese &amp; Italian cuisine. There is a also 7-eleven about 3-4 minutes walking distance away. The biggest Asset the hotel has is its staff members. They are highly-trained motivated professional &amp; really give their best in serving you. I would like to sincerely thank the most Kevin Singh (Duty Manager) who was outstanding &amp; the rest of his wonderful Front office team for all their hard work in ensuring our stay was comfortable as ever and we look forward to returning to the hotel soon.</v>
      </c>
    </row>
    <row r="1397" spans="1:8">
      <c r="A1397">
        <f>other_hotels_test!A1397</f>
        <v>1396</v>
      </c>
      <c r="B1397" t="str">
        <f>MID(other_hotels_test!F1397,FIND("-r",other_hotels_test!F1397,1)+2,9)</f>
        <v>30747242-</v>
      </c>
      <c r="C1397" t="str">
        <f>other_hotels_test!J1397</f>
        <v>“excellent -straits club-highly recommended”</v>
      </c>
      <c r="D1397" t="str">
        <f>Formatted!N1397</f>
        <v>Reviewed 19 May 2009</v>
      </c>
      <c r="E1397" t="str">
        <f>Formatted!D1397</f>
        <v>5 of 5 stars</v>
      </c>
      <c r="F1397" t="str">
        <f>Formatted!E1397</f>
        <v xml:space="preserve">5 </v>
      </c>
      <c r="G1397" t="str">
        <f t="shared" si="21"/>
        <v>30747242-</v>
      </c>
      <c r="H1397" t="str">
        <f>other_hotels_test!K1397</f>
        <v>i recommend staying at the straits club-excellent service and good views of the river close to the mrt and easy access to the city.highly recommend the team at the club.</v>
      </c>
    </row>
    <row r="1398" spans="1:8">
      <c r="A1398">
        <f>other_hotels_test!A1398</f>
        <v>1397</v>
      </c>
      <c r="B1398" t="str">
        <f>MID(other_hotels_test!F1398,FIND("-r",other_hotels_test!F1398,1)+2,9)</f>
        <v>30747242-</v>
      </c>
      <c r="C1398" t="str">
        <f>other_hotels_test!J1398</f>
        <v>“Loved the heritage building”</v>
      </c>
      <c r="D1398" t="str">
        <f>Formatted!N1398</f>
        <v>Reviewed 30 April 2009</v>
      </c>
      <c r="E1398" t="str">
        <f>Formatted!D1398</f>
        <v>4 of 5 stars</v>
      </c>
      <c r="F1398" t="str">
        <f>Formatted!E1398</f>
        <v xml:space="preserve">4 </v>
      </c>
      <c r="G1398" t="str">
        <f t="shared" si="21"/>
        <v>30747242-</v>
      </c>
      <c r="H1398" t="str">
        <f>other_hotels_test!K1398</f>
        <v>I stayed at Fullerton for about 3 days and the amazed to by the heritage building structure. It has an awesome enterance. I really like the location as it is near to the business hub and most of our clients are in closeby buildings. I enjoyed the brunch at Fullerton the most.</v>
      </c>
    </row>
    <row r="1399" spans="1:8">
      <c r="A1399">
        <f>other_hotels_test!A1399</f>
        <v>1398</v>
      </c>
      <c r="B1399" t="str">
        <f>MID(other_hotels_test!F1399,FIND("-r",other_hotels_test!F1399,1)+2,9)</f>
        <v>30747242-</v>
      </c>
      <c r="C1399" t="str">
        <f>other_hotels_test!J1399</f>
        <v>“faboulous fullerton”</v>
      </c>
      <c r="D1399" t="str">
        <f>Formatted!N1399</f>
        <v>Reviewed 27 April 2009</v>
      </c>
      <c r="E1399" t="str">
        <f>Formatted!D1399</f>
        <v>4 of 5 stars</v>
      </c>
      <c r="F1399" t="str">
        <f>Formatted!E1399</f>
        <v xml:space="preserve">4 </v>
      </c>
      <c r="G1399" t="str">
        <f t="shared" si="21"/>
        <v>30747242-</v>
      </c>
      <c r="H1399" t="str">
        <f>other_hotels_test!K1399</f>
        <v>..its great hotel! tho i didnt expect the quay room that small the athmosphere' is perfect  in room dining also good &amp; the pool at hotel is my fave with a great view'  not to mention the sunday brunch with free flow champers ;-)' will come back again to experience the fab fullerton!!</v>
      </c>
    </row>
    <row r="1400" spans="1:8">
      <c r="A1400">
        <f>other_hotels_test!A1400</f>
        <v>1399</v>
      </c>
      <c r="B1400" t="str">
        <f>MID(other_hotels_test!F1400,FIND("-r",other_hotels_test!F1400,1)+2,9)</f>
        <v>152672195</v>
      </c>
      <c r="C1400" t="str">
        <f>other_hotels_test!J1400</f>
        <v>“The Heritage Hotel”</v>
      </c>
      <c r="D1400" t="str">
        <f>Formatted!N1400</f>
        <v>Reviewed 21 February 2013</v>
      </c>
      <c r="E1400" t="str">
        <f>Formatted!D1400</f>
        <v>4 of 5 stars</v>
      </c>
      <c r="F1400" t="str">
        <f>Formatted!E1400</f>
        <v xml:space="preserve">4 </v>
      </c>
      <c r="G1400" t="str">
        <f t="shared" si="21"/>
        <v>152672195</v>
      </c>
      <c r="H1400" t="str">
        <f>other_hotels_test!K1400</f>
        <v>So much history here...you end up starring and walking around the lobby and area seeing all the great parts of this hotel. It is high priced...but it is Singapore so it might be about a level above anyway. The rooms were huge and luxurious....bathroom was spacious. The breakfast buffet you end up with so many choices. This is a hotel worth the trip. The staff is attentive and helpful. A great stay.</v>
      </c>
    </row>
    <row r="1401" spans="1:8">
      <c r="A1401">
        <f>other_hotels_test!A1401</f>
        <v>1400</v>
      </c>
      <c r="B1401" t="str">
        <f>MID(other_hotels_test!F1401,FIND("-r",other_hotels_test!F1401,1)+2,9)</f>
        <v>152672195</v>
      </c>
      <c r="C1401" t="str">
        <f>other_hotels_test!J1401</f>
        <v>“Past its best”</v>
      </c>
      <c r="D1401" t="str">
        <f>Formatted!N1401</f>
        <v>Reviewed 20 February 2013</v>
      </c>
      <c r="E1401" t="str">
        <f>Formatted!D1401</f>
        <v>3 of 5 stars</v>
      </c>
      <c r="F1401" t="str">
        <f>Formatted!E1401</f>
        <v xml:space="preserve">3 </v>
      </c>
      <c r="G1401" t="str">
        <f t="shared" si="21"/>
        <v>152672195</v>
      </c>
      <c r="H1401" t="str">
        <f>other_hotels_test!K1401</f>
        <v>Beautiful facade but service was a bit lack lustre in all areas. I would expect more at these price levels. Breakfast was the food highlight but was expensive. This was my second visit but would not return again.</v>
      </c>
    </row>
    <row r="1402" spans="1:8">
      <c r="A1402">
        <f>other_hotels_test!A1402</f>
        <v>1401</v>
      </c>
      <c r="B1402" t="str">
        <f>MID(other_hotels_test!F1402,FIND("-r",other_hotels_test!F1402,1)+2,9)</f>
        <v>152672195</v>
      </c>
      <c r="C1402" t="str">
        <f>other_hotels_test!J1402</f>
        <v>“Lovely heritage hotel”</v>
      </c>
      <c r="D1402" t="str">
        <f>Formatted!N1402</f>
        <v>Reviewed 19 February 2013</v>
      </c>
      <c r="E1402" t="str">
        <f>Formatted!D1402</f>
        <v>4 of 5 stars</v>
      </c>
      <c r="F1402" t="str">
        <f>Formatted!E1402</f>
        <v xml:space="preserve">4 </v>
      </c>
      <c r="G1402" t="str">
        <f t="shared" si="21"/>
        <v>152672195</v>
      </c>
      <c r="H1402" t="str">
        <f>other_hotels_test!K1402</f>
        <v>Arrived after 17 hour flight from the UK to be told room not ready which was hard to hear as we were so tired.Fortunately I had done some research and was aware that there was a free guided tour of the hotel so we joined that. By the end of the tour the room was ready and to compensate we had been upgraded to a a beautiful room with a balcony overlooking the harbour. It was simply stunning. Throughout the staff were courteous even with 2 grumpy tired travellers. The room was clean and well supplied. Breakfast somewhat disappointing providing simple continental but more emphasis on Asian food. Nonetheless whilst not the greatest of choices the food was good and the setting lovely. Superb location and great heritage.</v>
      </c>
    </row>
    <row r="1403" spans="1:8">
      <c r="A1403">
        <f>other_hotels_test!A1403</f>
        <v>1402</v>
      </c>
      <c r="B1403" t="str">
        <f>MID(other_hotels_test!F1403,FIND("-r",other_hotels_test!F1403,1)+2,9)</f>
        <v>152672195</v>
      </c>
      <c r="C1403" t="str">
        <f>other_hotels_test!J1403</f>
        <v>“Traditional hotel with view”</v>
      </c>
      <c r="D1403" t="str">
        <f>Formatted!N1403</f>
        <v>Reviewed 19 February 2013</v>
      </c>
      <c r="E1403" t="str">
        <f>Formatted!D1403</f>
        <v>4 of 5 stars</v>
      </c>
      <c r="F1403" t="str">
        <f>Formatted!E1403</f>
        <v xml:space="preserve">4 </v>
      </c>
      <c r="G1403" t="str">
        <f t="shared" si="21"/>
        <v>152672195</v>
      </c>
      <c r="H1403" t="str">
        <f>other_hotels_test!K1403</f>
        <v>We spent 3 days in this hotel around the Chinese New Year in Feb 2013 and by this the hotel was rather fully booked. In consequence we had to wait to check in to our room till around 5:00 pm which however was compensated by a free lift back to the airport at our departure. The service of the reception as of the concierge was adaequate for a hotel of this category nevertheless extremely friendly and helpful. Certainly improved can it in breakfast restaurant where some of the staff seemed to be unable to cope the high number of guests while the breakfast selection itself was very good. We had booked a bayview room from where you have a breath taking view on the Marina and can enjoy the evening light show. Room itself was ok: in our opinion it is a little bit too small although you will find enough cabinets to store all your stuff/suitcases. Room equipment as bathroom/shower are up to date and fully met our expectations. Summarized we definitely would book The Fullerton again however would try to avoid a stay during high season.</v>
      </c>
    </row>
    <row r="1404" spans="1:8">
      <c r="A1404">
        <f>other_hotels_test!A1404</f>
        <v>1403</v>
      </c>
      <c r="B1404" t="str">
        <f>MID(other_hotels_test!F1404,FIND("-r",other_hotels_test!F1404,1)+2,9)</f>
        <v>152672195</v>
      </c>
      <c r="C1404" t="str">
        <f>other_hotels_test!J1404</f>
        <v>“Style and location”</v>
      </c>
      <c r="D1404" t="str">
        <f>Formatted!N1404</f>
        <v>Reviewed 18 February 2013</v>
      </c>
      <c r="E1404" t="str">
        <f>Formatted!D1404</f>
        <v>5 of 5 stars</v>
      </c>
      <c r="F1404" t="str">
        <f>Formatted!E1404</f>
        <v xml:space="preserve">5 </v>
      </c>
      <c r="G1404" t="str">
        <f t="shared" si="21"/>
        <v>152672195</v>
      </c>
      <c r="H1404" t="str">
        <f>other_hotels_test!K1404</f>
        <v>Me and my wife spent a week in Fullerton and were extremely happy with our stay. The hotel oozes class it is extremely comfortable place to stay and its location is probably the best across all similar class hotels in Singapore (for people that like to walk :)).</v>
      </c>
    </row>
    <row r="1405" spans="1:8">
      <c r="A1405">
        <f>other_hotels_test!A1405</f>
        <v>1404</v>
      </c>
      <c r="B1405" t="str">
        <f>MID(other_hotels_test!F1405,FIND("-r",other_hotels_test!F1405,1)+2,9)</f>
        <v>32151794-</v>
      </c>
      <c r="C1405" t="str">
        <f>other_hotels_test!J1405</f>
        <v>“The Fullerton is a true 5 star hotel!”</v>
      </c>
      <c r="D1405" t="str">
        <f>Formatted!N1405</f>
        <v>Reviewed 12 June 2009</v>
      </c>
      <c r="E1405" t="str">
        <f>Formatted!D1405</f>
        <v>5 of 5 stars</v>
      </c>
      <c r="F1405" t="str">
        <f>Formatted!E1405</f>
        <v xml:space="preserve">5 </v>
      </c>
      <c r="G1405" t="str">
        <f t="shared" si="21"/>
        <v>32151794-</v>
      </c>
      <c r="H1405" t="str">
        <f>other_hotels_test!K1405</f>
        <v>This was our third stay at the Fullerton Hotel it only gets better! They always remember that you have stayed with them before. It was my husbands birthday whilst we were there Around 5.30pm that day there was a knock on our door there waiting for us was a beautiful chocolate birthday cake complete with candle my husband was so impressed as was our family at home in Perth as one of our sons who has also stayed at the Fullerton said 'that is the Fullerton for you' I also forget there was a birthday card from the management and staff. We stop in Singapore before we return home this time we were returning from Vietnam. the previous trip we stayed at the Shangrila Hotel - we were not at all impressed so hence we could not wait to get back to the Fullerton so handy to MRT. We also dined at the new The Lighthouse Restaurant only open then 6 nights what a meal Diego Martinelli the chef came and spoke to us and as did the wait staff the meal was superb!</v>
      </c>
    </row>
    <row r="1406" spans="1:8">
      <c r="A1406">
        <f>other_hotels_test!A1406</f>
        <v>1405</v>
      </c>
      <c r="B1406" t="str">
        <f>MID(other_hotels_test!F1406,FIND("-r",other_hotels_test!F1406,1)+2,9)</f>
        <v>32151794-</v>
      </c>
      <c r="C1406" t="str">
        <f>other_hotels_test!J1406</f>
        <v>“Loved the Location and Structure”</v>
      </c>
      <c r="D1406" t="str">
        <f>Formatted!N1406</f>
        <v>Reviewed 11 June 2009</v>
      </c>
      <c r="E1406" t="str">
        <f>Formatted!D1406</f>
        <v>5 of 5 stars</v>
      </c>
      <c r="F1406" t="str">
        <f>Formatted!E1406</f>
        <v xml:space="preserve">5 </v>
      </c>
      <c r="G1406" t="str">
        <f t="shared" si="21"/>
        <v>32151794-</v>
      </c>
      <c r="H1406" t="str">
        <f>other_hotels_test!K1406</f>
        <v>The Hotel is in very Centrally Located and all the attraction points are witing walking distance. The Hotel building is very nice like a parliment from out side and it looks very beatiful in the night. People who can afford can go for Holiday and Business both.</v>
      </c>
    </row>
    <row r="1407" spans="1:8">
      <c r="A1407">
        <f>other_hotels_test!A1407</f>
        <v>1406</v>
      </c>
      <c r="B1407" t="str">
        <f>MID(other_hotels_test!F1407,FIND("-r",other_hotels_test!F1407,1)+2,9)</f>
        <v>32151794-</v>
      </c>
      <c r="C1407" t="str">
        <f>other_hotels_test!J1407</f>
        <v>“Lap of luxury”</v>
      </c>
      <c r="D1407" t="str">
        <f>Formatted!N1407</f>
        <v>Reviewed 3 June 2009</v>
      </c>
      <c r="E1407" t="str">
        <f>Formatted!D1407</f>
        <v>5 of 5 stars</v>
      </c>
      <c r="F1407" t="str">
        <f>Formatted!E1407</f>
        <v xml:space="preserve">5 </v>
      </c>
      <c r="G1407" t="str">
        <f t="shared" si="21"/>
        <v>32151794-</v>
      </c>
      <c r="H1407" t="str">
        <f>other_hotels_test!K1407</f>
        <v>An excellent location just next to boat quay where you can go for some amazing dinners and opposite the merlion park. It has a fantastic starbucks just opposite at fullerton hotel. Service is impeccable.</v>
      </c>
    </row>
    <row r="1408" spans="1:8">
      <c r="A1408">
        <f>other_hotels_test!A1408</f>
        <v>1407</v>
      </c>
      <c r="B1408" t="str">
        <f>MID(other_hotels_test!F1408,FIND("-r",other_hotels_test!F1408,1)+2,9)</f>
        <v>32151794-</v>
      </c>
      <c r="C1408" t="str">
        <f>other_hotels_test!J1408</f>
        <v>“Great Location - Excellent Hotel - Loved it!!!!”</v>
      </c>
      <c r="D1408" t="str">
        <f>Formatted!N1408</f>
        <v>Reviewed 3 June 2009</v>
      </c>
      <c r="E1408" t="str">
        <f>Formatted!D1408</f>
        <v>5 of 5 stars</v>
      </c>
      <c r="F1408" t="str">
        <f>Formatted!E1408</f>
        <v xml:space="preserve">5 </v>
      </c>
      <c r="G1408" t="str">
        <f t="shared" si="21"/>
        <v>32151794-</v>
      </c>
      <c r="H1408" t="str">
        <f>other_hotels_test!K1408</f>
        <v>I stayed at Fullerton during May 2009 for a 3 day business trip to Singapore. I have been to SGP before but never stayed at Fullerton. Its a lovely building to be admired with excellent location. Its few footsteps away from central business district and very near to hang out places like clarke quay and boat quay. My room got upgrated and the facilities and staff were excellent. I loved the fulsome breakfast in the morning. I have heard that their high tea is also excellent during the afternoon - though didnt get a chance to try it. All in all i would definitely recommand this hotel for its ambiance location and quality of service.</v>
      </c>
    </row>
    <row r="1409" spans="1:8">
      <c r="A1409">
        <f>other_hotels_test!A1409</f>
        <v>1408</v>
      </c>
      <c r="B1409" t="str">
        <f>MID(other_hotels_test!F1409,FIND("-r",other_hotels_test!F1409,1)+2,9)</f>
        <v>32151794-</v>
      </c>
      <c r="C1409" t="str">
        <f>other_hotels_test!J1409</f>
        <v>“enjoyed the stay”</v>
      </c>
      <c r="D1409" t="str">
        <f>Formatted!N1409</f>
        <v>Reviewed 2 June 2009</v>
      </c>
      <c r="E1409" t="str">
        <f>Formatted!D1409</f>
        <v>4 of 5 stars</v>
      </c>
      <c r="F1409" t="str">
        <f>Formatted!E1409</f>
        <v xml:space="preserve">4 </v>
      </c>
      <c r="G1409" t="str">
        <f t="shared" si="21"/>
        <v>32151794-</v>
      </c>
      <c r="H1409" t="str">
        <f>other_hotels_test!K1409</f>
        <v>Located centrally. closer to great hospitality by staff. well decored rooms- the balcony on the first floor makes for an excellent relaxing. food is decent but easy access to clark quay makes the stay much more enjoyable and fun.</v>
      </c>
    </row>
    <row r="1410" spans="1:8">
      <c r="A1410">
        <f>other_hotels_test!A1410</f>
        <v>1409</v>
      </c>
      <c r="B1410" t="str">
        <f>MID(other_hotels_test!F1410,FIND("-r",other_hotels_test!F1410,1)+2,9)</f>
        <v>164811112</v>
      </c>
      <c r="C1410" t="str">
        <f>other_hotels_test!J1410</f>
        <v>“An experience”</v>
      </c>
      <c r="D1410" t="str">
        <f>Formatted!N1410</f>
        <v>Reviewed 23 June 2013</v>
      </c>
      <c r="E1410" t="str">
        <f>Formatted!D1410</f>
        <v>5 of 5 stars</v>
      </c>
      <c r="F1410" t="str">
        <f>Formatted!E1410</f>
        <v xml:space="preserve">5 </v>
      </c>
      <c r="G1410" t="str">
        <f>B1410</f>
        <v>164811112</v>
      </c>
      <c r="H1410" t="str">
        <f>other_hotels_test!K1410</f>
        <v>As part of a 30 day trip around around the world we stayed at The Fullerton for one night. It was a very pleasant experience to be treated like VIP's. We were picked up at the airport by luxury shuttle as part of a special deal that the hotel was running. At the hotel we were whisked to our room and check in formalities were handled there and luggage arrived later. We enjoyed a swim in the pool just before 11pm. Service with a smile the whole time and we left our luggage at the hotel the next day and went sight seeing. We returned later that evening and was again driven to the airport for our next flight.</v>
      </c>
    </row>
    <row r="1411" spans="1:8">
      <c r="A1411">
        <f>other_hotels_test!A1411</f>
        <v>1410</v>
      </c>
      <c r="B1411" t="str">
        <f>MID(other_hotels_test!F1411,FIND("-r",other_hotels_test!F1411,1)+2,9)</f>
        <v>164811112</v>
      </c>
      <c r="C1411" t="str">
        <f>other_hotels_test!J1411</f>
        <v>“Very good hotel for business”</v>
      </c>
      <c r="D1411" t="str">
        <f>Formatted!N1411</f>
        <v>Reviewed 22 June 2013</v>
      </c>
      <c r="E1411" t="str">
        <f>Formatted!D1411</f>
        <v>4 of 5 stars</v>
      </c>
      <c r="F1411" t="str">
        <f>Formatted!E1411</f>
        <v xml:space="preserve">4 </v>
      </c>
      <c r="G1411" t="str">
        <f t="shared" ref="G1411:G1473" si="22">B1411</f>
        <v>164811112</v>
      </c>
      <c r="H1411" t="str">
        <f>other_hotels_test!K1411</f>
        <v>Stayed at the Fullerton for 3 nights while on business. It is a very impressive hotel (lobby) with great service. Everything was great: service location bed swimming pool breakfast...but expect to pay for it.</v>
      </c>
    </row>
    <row r="1412" spans="1:8">
      <c r="A1412">
        <f>other_hotels_test!A1412</f>
        <v>1411</v>
      </c>
      <c r="B1412" t="str">
        <f>MID(other_hotels_test!F1412,FIND("-r",other_hotels_test!F1412,1)+2,9)</f>
        <v>164811112</v>
      </c>
      <c r="C1412" t="str">
        <f>other_hotels_test!J1412</f>
        <v>“Elegant Hotel”</v>
      </c>
      <c r="D1412" t="str">
        <f>Formatted!N1412</f>
        <v>Reviewed 18 June 2013</v>
      </c>
      <c r="E1412" t="str">
        <f>Formatted!D1412</f>
        <v>5 of 5 stars</v>
      </c>
      <c r="F1412" t="str">
        <f>Formatted!E1412</f>
        <v xml:space="preserve">5 </v>
      </c>
      <c r="G1412" t="str">
        <f t="shared" si="22"/>
        <v>164811112</v>
      </c>
      <c r="H1412" t="str">
        <f>other_hotels_test!K1412</f>
        <v>We arrived just after 8 am and really expected to have to wait till the afternoon for check in but no to our delight we were shown to our beautiful large room and given full access to breakfast. The staff were fantastic and nothing was too much trouble I am a coeliac and find eating abroad a challenge but the staff made sure I had gluten free bread for breakfast and even made some special canapes for cocktail hour. We loved it so much we will make this our hotel of choice for our Singapore stopovers from now on.</v>
      </c>
    </row>
    <row r="1413" spans="1:8">
      <c r="A1413">
        <f>other_hotels_test!A1413</f>
        <v>1412</v>
      </c>
      <c r="B1413" t="str">
        <f>MID(other_hotels_test!F1413,FIND("-r",other_hotels_test!F1413,1)+2,9)</f>
        <v>164811112</v>
      </c>
      <c r="C1413" t="str">
        <f>other_hotels_test!J1413</f>
        <v>“Excellent”</v>
      </c>
      <c r="D1413" t="str">
        <f>Formatted!N1413</f>
        <v>Reviewed 18 June 2013</v>
      </c>
      <c r="E1413" t="str">
        <f>Formatted!D1413</f>
        <v>5 of 5 stars</v>
      </c>
      <c r="F1413" t="str">
        <f>Formatted!E1413</f>
        <v xml:space="preserve">5 </v>
      </c>
      <c r="G1413" t="str">
        <f t="shared" si="22"/>
        <v>164811112</v>
      </c>
      <c r="H1413" t="str">
        <f>other_hotels_test!K1413</f>
        <v>A fantastic hotel from check in to check out. We booked a deal of pay for two nights and get three we stayed for 6 nights in a quay room with balcony. Lovely room plenty of space comfortable bed plenty of room for your clothes. Breakfast was good lots of choice and good food. Spacious lobby area for chilling out. All staff five star and helpful and knowledgeable. Courtesy transport to several places of interest. Would definitely staff again. Nice area plenty of eating places within 10 mins walk.</v>
      </c>
    </row>
    <row r="1414" spans="1:8">
      <c r="A1414">
        <f>other_hotels_test!A1414</f>
        <v>1413</v>
      </c>
      <c r="B1414" t="str">
        <f>MID(other_hotels_test!F1414,FIND("-r",other_hotels_test!F1414,1)+2,9)</f>
        <v>164811112</v>
      </c>
      <c r="C1414" t="str">
        <f>other_hotels_test!J1414</f>
        <v>“Nice grand hotel”</v>
      </c>
      <c r="D1414" t="str">
        <f>Formatted!N1414</f>
        <v>Reviewed 17 June 2013</v>
      </c>
      <c r="E1414" t="str">
        <f>Formatted!D1414</f>
        <v>5 of 5 stars</v>
      </c>
      <c r="F1414" t="str">
        <f>Formatted!E1414</f>
        <v xml:space="preserve">5 </v>
      </c>
      <c r="G1414" t="str">
        <f t="shared" si="22"/>
        <v>164811112</v>
      </c>
      <c r="H1414" t="str">
        <f>other_hotels_test!K1414</f>
        <v>Stayed only two nights but the hotel has its perks. Conveniently located and in easy reach to the near by restaurants and boats that van take you around. Breakfast was splendid and the room service was fast delivered and of good quality. The pool however is a bit small and a downside to go to as it gets easily crowded around it. Otherwise an old grand hotel!</v>
      </c>
    </row>
    <row r="1415" spans="1:8">
      <c r="A1415">
        <f>other_hotels_test!A1415</f>
        <v>1414</v>
      </c>
      <c r="B1415" t="str">
        <f>MID(other_hotels_test!F1415,FIND("-r",other_hotels_test!F1415,1)+2,9)</f>
        <v>28723087-</v>
      </c>
      <c r="C1415" t="str">
        <f>other_hotels_test!J1415</f>
        <v>“Favourite Hotel”</v>
      </c>
      <c r="D1415" t="str">
        <f>Formatted!N1415</f>
        <v>Reviewed 25 April 2009</v>
      </c>
      <c r="E1415" t="str">
        <f>Formatted!D1415</f>
        <v>5 of 5 stars</v>
      </c>
      <c r="F1415" t="str">
        <f>Formatted!E1415</f>
        <v xml:space="preserve">5 </v>
      </c>
      <c r="G1415" t="str">
        <f t="shared" si="22"/>
        <v>28723087-</v>
      </c>
      <c r="H1415" t="str">
        <f>other_hotels_test!K1415</f>
        <v>I'm a regular guest of Fullerton hotel and I must say that everything the hotel provides is flawless. It's impeccable interiors and grand external facade exceptionally friendly and helpful staff and exquisite dining opportunities all complement it to be one of Asia's leading hotels. Situated at the business centre a short walk away and you'd arrive at the heart of the business world in Singapore not to mention the myriad authentic restaurants nearby at the Boat Quay (also a short walk away). Having the opportunity to stay with Straits Club privileges something I've been dying to comment on is the staff of the Straits Club. They are wonderful people swift and efficient at their job yet maintaining a friendly and warm environment for children and adults alike. It has to be indeed one of the best hotels in the world.</v>
      </c>
    </row>
    <row r="1416" spans="1:8">
      <c r="A1416">
        <f>other_hotels_test!A1416</f>
        <v>1415</v>
      </c>
      <c r="B1416" t="str">
        <f>MID(other_hotels_test!F1416,FIND("-r",other_hotels_test!F1416,1)+2,9)</f>
        <v>28723087-</v>
      </c>
      <c r="C1416" t="str">
        <f>other_hotels_test!J1416</f>
        <v>“Excellence is the byeword at the Fullerton.”</v>
      </c>
      <c r="D1416" t="str">
        <f>Formatted!N1416</f>
        <v>Reviewed 21 April 2009</v>
      </c>
      <c r="E1416" t="str">
        <f>Formatted!D1416</f>
        <v>5 of 5 stars</v>
      </c>
      <c r="F1416" t="str">
        <f>Formatted!E1416</f>
        <v xml:space="preserve">5 </v>
      </c>
      <c r="G1416" t="str">
        <f t="shared" si="22"/>
        <v>28723087-</v>
      </c>
      <c r="H1416" t="str">
        <f>other_hotels_test!K1416</f>
        <v>I stayed at the Fullerton Hotel in Singapore for two nights using their Straits Club floor and I can say without doubt this is one of the best if not the best hotels I have stayed at. As soon as I entered the hotel I was awed by the grandeur of the place it is converted from a the old GPO and any alterations and additions have been sensitively integrated into the original texture and fabric of the building. The Straits Club suites are large and comfortable and the Bulgari complementaries are luxurious. The Club room itself overlooks the Singapore River and the old colonial civic centre - a magnificent location. A bonus is the complementary Champaign breakfast which is quite good and fairly substantial. The 2nd floor outdoor swimming pool too overlooks the river but provides privacy from any prying eyes. The service was exceptional in its attentiveness every member of staff from top to bottom were unfailingly polite. I ate at the hotel's Chinese restaurant Jade and had their signature dish - a seven course duck extravaganza. It was a magnificent treat starting with a superb Peking Duck and continuing through a range of duck meat dishes. This is a must for any lover of duck. The Post Bar is lively and has a large collection of Singapore Sling-type cocktails again a delicious surprise and tapas-type nibbles are available as an appetiser to a meal at the Town restaurant or the Courtyard. While I was staying there the Town's executive chef had a feature in the Straits Times on healthy food. But whether you choose healthy or not at the Town the cuisine is unsurpassed. I can fully recommend the Fullerton as a world-class hotel.</v>
      </c>
    </row>
    <row r="1417" spans="1:8">
      <c r="A1417">
        <f>other_hotels_test!A1417</f>
        <v>1416</v>
      </c>
      <c r="B1417" t="str">
        <f>MID(other_hotels_test!F1417,FIND("-r",other_hotels_test!F1417,1)+2,9)</f>
        <v>28723087-</v>
      </c>
      <c r="C1417" t="str">
        <f>other_hotels_test!J1417</f>
        <v>“Perfect hotel for business travel”</v>
      </c>
      <c r="D1417" t="str">
        <f>Formatted!N1417</f>
        <v>Reviewed 21 April 2009</v>
      </c>
      <c r="E1417" t="str">
        <f>Formatted!D1417</f>
        <v>5 of 5 stars</v>
      </c>
      <c r="F1417" t="str">
        <f>Formatted!E1417</f>
        <v xml:space="preserve">5 </v>
      </c>
      <c r="G1417" t="str">
        <f t="shared" si="22"/>
        <v>28723087-</v>
      </c>
      <c r="H1417" t="str">
        <f>other_hotels_test!K1417</f>
        <v>I visit Singapore often for business and often stay at the Fullerton whenever i am there. The hotel is located in the heart of the business centre and within walking distance to Boat Quay (although not that short a walk). The staff are extremely helpful and it makes staying at the hotel after a long day of travel and meetings a pleasant experience. The rooms are spacious with comfortable beds. Check-outs and check-ins are quick. The pool is not very big but does offer a nice view and a good place to chill for a while. Overall I'd definitely recommend this hotel for business travellers. However if you are travelling for leisure or with a family there may be other options.</v>
      </c>
    </row>
    <row r="1418" spans="1:8">
      <c r="A1418">
        <f>other_hotels_test!A1418</f>
        <v>1417</v>
      </c>
      <c r="B1418" t="str">
        <f>MID(other_hotels_test!F1418,FIND("-r",other_hotels_test!F1418,1)+2,9)</f>
        <v>28723087-</v>
      </c>
      <c r="C1418" t="str">
        <f>other_hotels_test!J1418</f>
        <v>“The best house east of Vienna”</v>
      </c>
      <c r="D1418" t="str">
        <f>Formatted!N1418</f>
        <v>Reviewed 20 March 2009</v>
      </c>
      <c r="E1418" t="str">
        <f>Formatted!D1418</f>
        <v>5 of 5 stars</v>
      </c>
      <c r="F1418" t="str">
        <f>Formatted!E1418</f>
        <v xml:space="preserve">5 </v>
      </c>
      <c r="G1418" t="str">
        <f t="shared" si="22"/>
        <v>28723087-</v>
      </c>
      <c r="H1418" t="str">
        <f>other_hotels_test!K1418</f>
        <v>Though our experience at Fullerton was not that immaculate - the A/C wa broken and it was very chilly in the first night - all issues were solved promptlz and with grace and friendliness. It is a splendid wonderfully situated property with an outstanding cuisine and generous rooms. The Asian cultures Museum is next door the Chinatown and a metro station - all are just a short walk away. One of the absolutely best hotels I ever stayed in.</v>
      </c>
    </row>
    <row r="1419" spans="1:8">
      <c r="A1419">
        <f>other_hotels_test!A1419</f>
        <v>1418</v>
      </c>
      <c r="B1419" t="str">
        <f>MID(other_hotels_test!F1419,FIND("-r",other_hotels_test!F1419,1)+2,9)</f>
        <v>28723087-</v>
      </c>
      <c r="C1419" t="str">
        <f>other_hotels_test!J1419</f>
        <v>“Could not fault this hotel at all!”</v>
      </c>
      <c r="D1419" t="str">
        <f>Formatted!N1419</f>
        <v>Reviewed 15 February 2009</v>
      </c>
      <c r="E1419" t="str">
        <f>Formatted!D1419</f>
        <v>5 of 5 stars</v>
      </c>
      <c r="F1419" t="str">
        <f>Formatted!E1419</f>
        <v xml:space="preserve">5 </v>
      </c>
      <c r="G1419" t="str">
        <f t="shared" si="22"/>
        <v>28723087-</v>
      </c>
      <c r="H1419" t="str">
        <f>other_hotels_test!K1419</f>
        <v>This property has to be one of the best in Singapore - for hotel quality location and most of all service! Having stayed in plenty of hotels in Singapore previously we weren't expecting anything too different from the usual efficiency and decent quality of the hotel. From the moment of our arrival we were both blown away with the attention to detail and service quality. We were upgraded to a Loft Room (which I highly recommend) on arrival which was then followed through with chocolate covered strawberries and french champagne as we were on our honeymoon. An errant tour bus was tracked down for us proactively by the Bell Captain (we didn't even realise they had forgotten to pick us up!) The breakfast buffet provided fresh squeezed juices on demand and a healthy range of options. The only small challenge was working out how the shower worked and the guilt I felt every time I walked past the stepper machine provided in the bathroom (I was on my honeymoon after all!) This is a property that is well worth it especially if you can find a deal online! Just book it...it was pure class in what can be a fairly clinical city!</v>
      </c>
    </row>
    <row r="1420" spans="1:8">
      <c r="A1420">
        <f>other_hotels_test!A1420</f>
        <v>1419</v>
      </c>
      <c r="B1420" t="str">
        <f>MID(other_hotels_test!F1420,FIND("-r",other_hotels_test!F1420,1)+2,9)</f>
        <v>33727873-</v>
      </c>
      <c r="C1420" t="str">
        <f>other_hotels_test!J1420</f>
        <v>“Absolutely Brilliant”</v>
      </c>
      <c r="D1420" t="str">
        <f>Formatted!N1420</f>
        <v>Reviewed 2 July 2009</v>
      </c>
      <c r="E1420" t="str">
        <f>Formatted!D1420</f>
        <v>5 of 5 stars</v>
      </c>
      <c r="F1420" t="str">
        <f>Formatted!E1420</f>
        <v xml:space="preserve">5 </v>
      </c>
      <c r="G1420" t="str">
        <f t="shared" si="22"/>
        <v>33727873-</v>
      </c>
      <c r="H1420" t="str">
        <f>other_hotels_test!K1420</f>
        <v>We were in honeymoon and we have been treated like prince &amp; princess. Strawberries with chocolate and Veuve Cliquot on our arrival in our bedroom with a view on the channel. After a swim on the panoramic pool and a wonderful breakfast we visited the town starting from a really central spot.</v>
      </c>
    </row>
    <row r="1421" spans="1:8">
      <c r="A1421">
        <f>other_hotels_test!A1421</f>
        <v>1420</v>
      </c>
      <c r="B1421" t="str">
        <f>MID(other_hotels_test!F1421,FIND("-r",other_hotels_test!F1421,1)+2,9)</f>
        <v>33727873-</v>
      </c>
      <c r="C1421" t="str">
        <f>other_hotels_test!J1421</f>
        <v>“Loved The Fullerton”</v>
      </c>
      <c r="D1421" t="str">
        <f>Formatted!N1421</f>
        <v>Reviewed 24 June 2009</v>
      </c>
      <c r="E1421" t="str">
        <f>Formatted!D1421</f>
        <v>5 of 5 stars</v>
      </c>
      <c r="F1421" t="str">
        <f>Formatted!E1421</f>
        <v xml:space="preserve">5 </v>
      </c>
      <c r="G1421" t="str">
        <f t="shared" si="22"/>
        <v>33727873-</v>
      </c>
      <c r="H1421" t="str">
        <f>other_hotels_test!K1421</f>
        <v>We have experienced The Fullerton for the last 3 years whilst holidaying in Singapore having been to their great Sunday Brunch at the Town Restaurant but we have never stayed. We got a great last minute deal and thought this would be a good time to try it out. We had booked a standard courtyard room and asked for a fold down bed for our daughter. When we arrived we had a warm welcome from Riana who advised us that they had upgraded us by two room types to give our family more space. Great! our second upgrade of the holiday having nevr had even 1 before!! It was a pretty painless check in and Riana showed us to our room. I could could beleive the size of the room. It was huge with a a seperate changing room/walk in wardrobe a huge bathroom with rain fall shower bath double sink the highest ceilings I have ever seen etc etc. We only stayed for two nights sadly and wish it was longer. The location is great right on the river a short walk from the Merlion the flyer clarke quay etc. The Raffles Place MRT is only 5 minutes away. The hotel is a grand building inside and out and you feel like your in a 5 star hotel. It is in the business district so it is used alot by people on business. The pool area is small but is generallyy quiet and the views are very nice up the river. Perhaps we were lucky with our room upgrade but we do love The Fullerton and will be returning whether we stay or not.</v>
      </c>
    </row>
    <row r="1422" spans="1:8">
      <c r="A1422">
        <f>other_hotels_test!A1422</f>
        <v>1421</v>
      </c>
      <c r="B1422" t="str">
        <f>MID(other_hotels_test!F1422,FIND("-r",other_hotels_test!F1422,1)+2,9)</f>
        <v>33727873-</v>
      </c>
      <c r="C1422" t="str">
        <f>other_hotels_test!J1422</f>
        <v>“Small room big bathroom not so good breakfast”</v>
      </c>
      <c r="D1422" t="str">
        <f>Formatted!N1422</f>
        <v>Reviewed 22 June 2009</v>
      </c>
      <c r="E1422" t="str">
        <f>Formatted!D1422</f>
        <v>3 of 5 stars</v>
      </c>
      <c r="F1422" t="str">
        <f>Formatted!E1422</f>
        <v xml:space="preserve">3 </v>
      </c>
      <c r="G1422" t="str">
        <f t="shared" si="22"/>
        <v>33727873-</v>
      </c>
      <c r="H1422" t="str">
        <f>other_hotels_test!K1422</f>
        <v>The hotel looked grand and fabulous from outside so I didn't expect the room to be that tiny. Basically the COURTYARD room was just big enough to put a king size bed a writing desk and a chair. However the bathroom was quite big I guess it's as big as the bedroom with a big shower room and a huge bath tub. The matress they used was really good very comfortable. The place serving breakfast also looked very grand. Good range of food was served looked great but tasted just so-so. The food was not hot enough and the cold drinks were not cold enough too. The swimming was not very large but got a great view of the hotel and the quay. The lady who checked us in was just like a robot efficient but with no heart. Can't feel like we were welcomed to the place.</v>
      </c>
    </row>
    <row r="1423" spans="1:8">
      <c r="A1423">
        <f>other_hotels_test!A1423</f>
        <v>1422</v>
      </c>
      <c r="B1423" t="str">
        <f>MID(other_hotels_test!F1423,FIND("-r",other_hotels_test!F1423,1)+2,9)</f>
        <v>33727873-</v>
      </c>
      <c r="C1423" t="str">
        <f>other_hotels_test!J1423</f>
        <v>“Palace”</v>
      </c>
      <c r="D1423" t="str">
        <f>Formatted!N1423</f>
        <v>Reviewed 17 June 2009</v>
      </c>
      <c r="E1423" t="str">
        <f>Formatted!D1423</f>
        <v>5 of 5 stars</v>
      </c>
      <c r="F1423" t="str">
        <f>Formatted!E1423</f>
        <v xml:space="preserve">5 </v>
      </c>
      <c r="G1423" t="str">
        <f t="shared" si="22"/>
        <v>33727873-</v>
      </c>
      <c r="H1423" t="str">
        <f>other_hotels_test!K1423</f>
        <v>Fullerton Hotel is one of the hotels where you should be looking to stay  first have a look at the website of the hotel and you will be amzed of its appearance and tempted to stay over there. i was too tempted but happily i happened to stay there in a business trip so lucky..... the rooms are quite extra ordinary and so comfort . quite expensive too its around 350$ nett.... those who can afford this amt sure try this hotel :-)</v>
      </c>
    </row>
    <row r="1424" spans="1:8">
      <c r="A1424">
        <f>other_hotels_test!A1424</f>
        <v>1423</v>
      </c>
      <c r="B1424" t="str">
        <f>MID(other_hotels_test!F1424,FIND("-r",other_hotels_test!F1424,1)+2,9)</f>
        <v>33727873-</v>
      </c>
      <c r="C1424" t="str">
        <f>other_hotels_test!J1424</f>
        <v>“The Best Business Hotel”</v>
      </c>
      <c r="D1424" t="str">
        <f>Formatted!N1424</f>
        <v>Reviewed 14 June 2009</v>
      </c>
      <c r="E1424" t="str">
        <f>Formatted!D1424</f>
        <v>5 of 5 stars</v>
      </c>
      <c r="F1424" t="str">
        <f>Formatted!E1424</f>
        <v xml:space="preserve">5 </v>
      </c>
      <c r="G1424" t="str">
        <f t="shared" si="22"/>
        <v>33727873-</v>
      </c>
      <c r="H1424" t="str">
        <f>other_hotels_test!K1424</f>
        <v>The Fullerton hotel in Singapore is the ultimate experience in hotel luxury. The building itself is absolutely breathtaking. Housed in the Singapore’s 1900s central post office the building exudes colonial splendor. I think the original building has had some additions to it as there is a very tranquil ‘courtyard’ feel to parts of the hotel set against a very majestic backdrop. The grand spiral staircases add to the ‘castle’ feel. I absolutely loved this hotel stay! Here’s my breakdown: Location: The hotel while being located ‘centrally’ is not located in the ‘heart’ of the Singapore shopping district. (Namely Orchard Road) That said Orchard Road is within a 12 minute drive away. Also the area surrounding the Fullerton hotel is not short on things to do. The Fullerton is withing walking distance world class stores and restaurants. It is also within short walking distance to Singapore’s landmark “Esplanade” and some of Singapore’s premier bars. Security: Top Notch. Singapore is one of the safest cities in the world and even if it wasn’t this hotel makes it’s guests feel at home and within solace. Cleanliness: This hotel is absolutely spotless. It also has a pleasant lingering scent to it. Staff: Staff are incredibly professional the best of Asian hospitality. Friendly and very mindful of guests. Character: The best of “Old money” Luxury. Definitely among the best if not the best in Singapore. Facilities: This hotel is five star equipped. Expect to find spas pools jacuzzi banquet halls business center meetings rooms state of the art gym and star restaurants on site. Points to note: This hotel does not just offer world class accommodation but also a perfect venue for weddings lunches banquets meetings… etc I highly recommend this hotel and rate as Excellent with no second thoughts.</v>
      </c>
    </row>
    <row r="1425" spans="1:8">
      <c r="A1425">
        <f>other_hotels_test!A1425</f>
        <v>1424</v>
      </c>
      <c r="B1425" t="str">
        <f>MID(other_hotels_test!F1425,FIND("-r",other_hotels_test!F1425,1)+2,9)</f>
        <v>164159187</v>
      </c>
      <c r="C1425" t="str">
        <f>other_hotels_test!J1425</f>
        <v>“Hotel with a View”</v>
      </c>
      <c r="D1425" t="str">
        <f>Formatted!N1425</f>
        <v>Reviewed 17 June 2013</v>
      </c>
      <c r="E1425" t="str">
        <f>Formatted!D1425</f>
        <v>5 of 5 stars</v>
      </c>
      <c r="F1425" t="str">
        <f>Formatted!E1425</f>
        <v xml:space="preserve">5 </v>
      </c>
      <c r="G1425" t="str">
        <f t="shared" si="22"/>
        <v>164159187</v>
      </c>
      <c r="H1425" t="str">
        <f>other_hotels_test!K1425</f>
        <v>We stayed here for 4 days and were pleased with the hotel. We usually stay in smaller hotels than this but it never felt crowded or busy and the decor of the old Post Office is maintained. All the staff are friendly always willing to help and always smiling. Our room overlooked the bay so we were able to watch the comings and goings around the bay. The rooms are well maintained with large bathrooms. The breakfast buffet is superb with a large variety of western and asian food never thought I would have japanese for breakfast. The hotel is well situated for sight seeing either on foot or bus (the hop on / hop off sight seeing bus stops right outside the hotel) but for further afield there are numerous taxis to ferry you around. On the other side of the road which can be accessed via an underpass from the hotel there are a number of restaurants and bars etc where you can sit and watch the nightly laser show from the Marina Bay Sands hotel. For Formula One fans this hotel is situated right on the circuit so you will be able to walk the circuit if you felt inclined. An excellant hotel which I would use again if in Singapore.</v>
      </c>
    </row>
    <row r="1426" spans="1:8">
      <c r="A1426">
        <f>other_hotels_test!A1426</f>
        <v>1425</v>
      </c>
      <c r="B1426" t="str">
        <f>MID(other_hotels_test!F1426,FIND("-r",other_hotels_test!F1426,1)+2,9)</f>
        <v>164159187</v>
      </c>
      <c r="C1426" t="str">
        <f>other_hotels_test!J1426</f>
        <v>“Great hotel - fantastic breakfast”</v>
      </c>
      <c r="D1426" t="str">
        <f>Formatted!N1426</f>
        <v>Reviewed 16 June 2013</v>
      </c>
      <c r="E1426" t="str">
        <f>Formatted!D1426</f>
        <v>5 of 5 stars</v>
      </c>
      <c r="F1426" t="str">
        <f>Formatted!E1426</f>
        <v xml:space="preserve">5 </v>
      </c>
      <c r="G1426" t="str">
        <f t="shared" si="22"/>
        <v>164159187</v>
      </c>
      <c r="H1426" t="str">
        <f>other_hotels_test!K1426</f>
        <v>We loved the Fullerton -- booked 2 rooms - both on the 8th floor. Our room faced the Marina Bay Sands (directly) - and seemed a bit more updated than the 2nd. But both rooms were great. Loved the service and the quiet of the hotel. The roof top bar was usually empty - but has a great view of the MBS and the light show. Great to sit out there in the humid night. The pool was great too. But the breakfasts are the reason we would go back. Simply fabulous - the choices the choices! And you can eat outside by the river. The hotel isn't "cheap" but we were very happy to pay for the service the location the decor - and of course the breakfasts!</v>
      </c>
    </row>
    <row r="1427" spans="1:8">
      <c r="A1427">
        <f>other_hotels_test!A1427</f>
        <v>1426</v>
      </c>
      <c r="B1427" t="str">
        <f>MID(other_hotels_test!F1427,FIND("-r",other_hotels_test!F1427,1)+2,9)</f>
        <v>164159187</v>
      </c>
      <c r="C1427" t="str">
        <f>other_hotels_test!J1427</f>
        <v>“Decadence in a superb location”</v>
      </c>
      <c r="D1427" t="str">
        <f>Formatted!N1427</f>
        <v>Reviewed 14 June 2013</v>
      </c>
      <c r="E1427" t="str">
        <f>Formatted!D1427</f>
        <v>5 of 5 stars</v>
      </c>
      <c r="F1427" t="str">
        <f>Formatted!E1427</f>
        <v xml:space="preserve">5 </v>
      </c>
      <c r="G1427" t="str">
        <f t="shared" si="22"/>
        <v>164159187</v>
      </c>
      <c r="H1427" t="str">
        <f>other_hotels_test!K1427</f>
        <v>We splurged on a room at the Fullerton and weren't disappointed. We arrived at around 9am hoping to get an early check-in after a long flight. Unfortunately our room was not yet ready (as it was a busy weekend) however we were given access to the spa shower facilities and the rooftop infinity pool. Our room was spacious and nicely appointed with a huge bathroom. The mini bar room service and hotel dining options were out of our price range ($16 for a bottle of water!) but we did indulge in a cocktail (Singapore Sling of course) by the pool which was a far more reasonable price. We found plenty of casual dining options near by and the closest MRT station was less than a 5 min walk away. We used the MRT to get around everywhere - so cheap and easy to use. The trip from the airport took us about half an hour and cost less than $3 each. The building itself was lovely just to wander around and take it all in. Our favourite spot was the rooftop swimming pool at sunset - a magical experience.</v>
      </c>
    </row>
    <row r="1428" spans="1:8">
      <c r="A1428">
        <f>other_hotels_test!A1428</f>
        <v>1427</v>
      </c>
      <c r="B1428" t="str">
        <f>MID(other_hotels_test!F1428,FIND("-r",other_hotels_test!F1428,1)+2,9)</f>
        <v>164159187</v>
      </c>
      <c r="C1428" t="str">
        <f>other_hotels_test!J1428</f>
        <v>“Lovely stay great food warm staff”</v>
      </c>
      <c r="D1428" t="str">
        <f>Formatted!N1428</f>
        <v>Reviewed 13 June 2013</v>
      </c>
      <c r="E1428" t="str">
        <f>Formatted!D1428</f>
        <v>4 of 5 stars</v>
      </c>
      <c r="F1428" t="str">
        <f>Formatted!E1428</f>
        <v xml:space="preserve">4 </v>
      </c>
      <c r="G1428" t="str">
        <f t="shared" si="22"/>
        <v>164159187</v>
      </c>
      <c r="H1428" t="str">
        <f>other_hotels_test!K1428</f>
        <v>Location: is great. A short walk to the malls around marina bay etc short taxi ride to garden by the bay china town etc. the only drawback is that there are no casual eating joints around. Service: from the concierge to the room service to the restaurant staff all our efficient and courteous. Food/room: the rooms are neither very large nor cramped. Bathrooms are big and stylish. We asked for baby chairs and they provided us with the same for the five days we were there. The Breakfast-buffet is huge and the variety is yummy and well planned. Our toddlers food requirement were looked after rather well. The staff was only too happy to provide child friendly cutlery that kept the babies amused. Value: at par with ritz Carlton and Hilton in terms of charges the hotel is better located than former and more well well kept than latter.</v>
      </c>
    </row>
    <row r="1429" spans="1:8">
      <c r="A1429">
        <f>other_hotels_test!A1429</f>
        <v>1428</v>
      </c>
      <c r="B1429" t="str">
        <f>MID(other_hotels_test!F1429,FIND("-r",other_hotels_test!F1429,1)+2,9)</f>
        <v>164159187</v>
      </c>
      <c r="C1429" t="str">
        <f>other_hotels_test!J1429</f>
        <v>“classic elegance in Singapore”</v>
      </c>
      <c r="D1429" t="str">
        <f>Formatted!N1429</f>
        <v>Reviewed 12 June 2013</v>
      </c>
      <c r="E1429" t="str">
        <f>Formatted!D1429</f>
        <v>5 of 5 stars</v>
      </c>
      <c r="F1429" t="str">
        <f>Formatted!E1429</f>
        <v xml:space="preserve">5 </v>
      </c>
      <c r="G1429" t="str">
        <f t="shared" si="22"/>
        <v>164159187</v>
      </c>
      <c r="H1429" t="str">
        <f>other_hotels_test!K1429</f>
        <v>This hotel was a contrast to the Marina Bay Sands Hotel where we had stayed earlier in our trip. It is in an old historic building nicely renovated and retaining a lot of its more traditional and rather staid and quiet charm. Our room was a decent size and very comfortable but looked into the courtyard. In the late afternoon one could hear the piano music wafting up from the lobby - which I found very pleasant. The staff including helpful people at the concierge desk were efficient and friendly. The outdoor pool overlooking the river was extremely pleasant and not crowded when I was there one late afternoon. (Its sister hotel the Fullerton Bay Hotel has a very different ambience and decor with a lively restaurant on the top floor.) The location was quite convenient with taxis readily available at the front door. The fabulous Asian Civilizations Museum is a two-minute walk across a bridge from the hotel.</v>
      </c>
    </row>
    <row r="1430" spans="1:8">
      <c r="A1430">
        <f>other_hotels_test!A1430</f>
        <v>1429</v>
      </c>
      <c r="B1430" t="str">
        <f>MID(other_hotels_test!F1430,FIND("-r",other_hotels_test!F1430,1)+2,9)</f>
        <v>165159326</v>
      </c>
      <c r="C1430" t="str">
        <f>other_hotels_test!J1430</f>
        <v>“Love the place”</v>
      </c>
      <c r="D1430" t="str">
        <f>Formatted!N1430</f>
        <v>Reviewed 25 June 2013</v>
      </c>
      <c r="E1430" t="str">
        <f>Formatted!D1430</f>
        <v>5 of 5 stars</v>
      </c>
      <c r="F1430" t="str">
        <f>Formatted!E1430</f>
        <v xml:space="preserve">5 </v>
      </c>
      <c r="G1430" t="str">
        <f t="shared" si="22"/>
        <v>165159326</v>
      </c>
      <c r="H1430" t="str">
        <f>other_hotels_test!K1430</f>
        <v>If you have the money spend it at this hotel in Singapore it has style and extremely helpfully staff and the where all extremely cheerfully without the feeling  do want frys with this  I found this hotel was superior to the Oriental in New York at a substantial lower cost  I think they should push their friendless more  like they do their history.</v>
      </c>
    </row>
    <row r="1431" spans="1:8">
      <c r="A1431">
        <f>other_hotels_test!A1431</f>
        <v>1430</v>
      </c>
      <c r="B1431" t="str">
        <f>MID(other_hotels_test!F1431,FIND("-r",other_hotels_test!F1431,1)+2,9)</f>
        <v>165159326</v>
      </c>
      <c r="C1431" t="str">
        <f>other_hotels_test!J1431</f>
        <v>“Decadence in a superb location!”</v>
      </c>
      <c r="D1431" t="str">
        <f>Formatted!N1431</f>
        <v>Reviewed 24 June 2013</v>
      </c>
      <c r="E1431" t="str">
        <f>Formatted!D1431</f>
        <v>5 of 5 stars</v>
      </c>
      <c r="F1431" t="str">
        <f>Formatted!E1431</f>
        <v xml:space="preserve">5 </v>
      </c>
      <c r="G1431" t="str">
        <f t="shared" si="22"/>
        <v>165159326</v>
      </c>
      <c r="H1431" t="str">
        <f>other_hotels_test!K1431</f>
        <v>We splurged on a room at the Fullerton and weren't disappointed. We arrived at around 9am hoping to get an early check-in after a long flight. Unfortunately our room was not yet ready (as it was a busy weekend) however we were given access to the spa shower facilities and the rooftop infinity pool. Our room was spacious and nicely appointed with a huge bathroom. The mini bar room service and hotel dining options were out of our price range ($16 for a bottle of water!) but we did indulge in a cocktail (Singapore Sling of course) by the pool which was a far more reasonable price. We found plenty of casual dining options near by and the closest MRT station was less than a 5 min walk away. We used the MRT to get around everywhere - so cheap and easy to use. The trip from the airport took us about half an hour and cost less than $3 each. The building itself was lovely just to wander around and take it all in. Our favourite spot was the rooftop swimming pool at sunset - a magical experience.</v>
      </c>
    </row>
    <row r="1432" spans="1:8">
      <c r="A1432">
        <f>other_hotels_test!A1432</f>
        <v>1431</v>
      </c>
      <c r="B1432" t="str">
        <f>MID(other_hotels_test!F1432,FIND("-r",other_hotels_test!F1432,1)+2,9)</f>
        <v>165159326</v>
      </c>
      <c r="C1432" t="str">
        <f>other_hotels_test!J1432</f>
        <v>“The way all hotels should be.”</v>
      </c>
      <c r="D1432" t="str">
        <f>Formatted!N1432</f>
        <v>Reviewed 24 June 2013</v>
      </c>
      <c r="E1432" t="str">
        <f>Formatted!D1432</f>
        <v>5 of 5 stars</v>
      </c>
      <c r="F1432" t="str">
        <f>Formatted!E1432</f>
        <v xml:space="preserve">5 </v>
      </c>
      <c r="G1432" t="str">
        <f t="shared" si="22"/>
        <v>165159326</v>
      </c>
      <c r="H1432" t="str">
        <f>other_hotels_test!K1432</f>
        <v>Came off a cruise at 09.00 and went directly to the hotel expecting to leave our luggage and head off into town shopping till check in time the duty manager at the Straights club lounge where we were booked told us we could have our room now and when settled in come back and have some breakfast fantastic. All done we went down and lay at the pool overlooking the river reading for a couple of hours to recover from the early start aboard ship earlier that morning.The whole ambience and quality of staff in the Fullerton are nothing short of excellent meals / spa / reception / luggage porters all have a level of training and professionalism duly lacking in many other establishments of this quality. Club rooms are very well laid out and have first class sheets bedding and furniture all equipment operated easily and bathroom was clean tidy and modern the walk in robe for clothes and luggage means the room is uncluttered once you unpack especilly if the stay is not just for one night. In the evening the main restaurant downstairs had a large buffet selection on during our long weekend stay there are also restaurants along the river front no more than a ten minute walk from the entrance of this fine hotel.</v>
      </c>
    </row>
    <row r="1433" spans="1:8">
      <c r="A1433">
        <f>other_hotels_test!A1433</f>
        <v>1432</v>
      </c>
      <c r="B1433" t="str">
        <f>MID(other_hotels_test!F1433,FIND("-r",other_hotels_test!F1433,1)+2,9)</f>
        <v>165159326</v>
      </c>
      <c r="C1433" t="str">
        <f>other_hotels_test!J1433</f>
        <v>“choose your room carefully”</v>
      </c>
      <c r="D1433" t="str">
        <f>Formatted!N1433</f>
        <v>Reviewed 24 June 2013</v>
      </c>
      <c r="E1433" t="str">
        <f>Formatted!D1433</f>
        <v>5 of 5 stars</v>
      </c>
      <c r="F1433" t="str">
        <f>Formatted!E1433</f>
        <v xml:space="preserve">5 </v>
      </c>
      <c r="G1433" t="str">
        <f t="shared" si="22"/>
        <v>165159326</v>
      </c>
      <c r="H1433" t="str">
        <f>other_hotels_test!K1433</f>
        <v>This is an excellent hotel with exceptionally accommodating staff. It's impeccably clean - like all of Singapore - and everything works. The location is good - near the Raffles Place MRT station near the Asian Civilizations Museum and near the Esplanade Concert Hall. The museum is a must and hearing a concert in the concert hall is a pleasure. Some people like the lobby area; I personally don't - it reminds me a little too much of a Hyatt. I would not stay here if I had a room that looked out on the lobby (aka courtyard room). I followed the advice of several travelers to get a room on the second floor with a river view. Those rooms share a broad balcony overlooking the pool. The advantage of such a room is that you can easily get to and from the pool; if other guests are not using their balcony area you can even walk directly across the length of the balcony down to the pool. The disadvantage of such a room is the unexpectedness rudeness of other guests who disregard the evidence that the balcony is for the use of the guests whose rooms lead onto the balcony. I had to turf people out several times sometimes more than once in a day. I can see why some people might think the area is insufficiently private. But it is delightful when it's not too hot to sit on the balcony. And if the pool is a big draw as it was for me its easy proximity is a major plus. The infinity pool itself is 25 meters long but not terribly wide. If 3 people are swimming laps that's all the traffic will bear. Sometimes there are serious swimmers sometimes just people relaxing; it depends on the time of day. Looking at the skyline as day breaks or as dusk falls is a wonderful sensation. The breakfast buffet is 45 Singapore dollars. It is very varied with many cuisines represented as seems to be the case at all the major hotels and the quality is high if not exceptional but it nevertheless starts to become boring after a bit. Wifi is free.</v>
      </c>
    </row>
    <row r="1434" spans="1:8">
      <c r="A1434">
        <f>other_hotels_test!A1434</f>
        <v>1433</v>
      </c>
      <c r="B1434" t="str">
        <f>MID(other_hotels_test!F1434,FIND("-r",other_hotels_test!F1434,1)+2,9)</f>
        <v>165159326</v>
      </c>
      <c r="C1434" t="str">
        <f>other_hotels_test!J1434</f>
        <v>“Colonial Singapore”</v>
      </c>
      <c r="D1434" t="str">
        <f>Formatted!N1434</f>
        <v>Reviewed 23 June 2013</v>
      </c>
      <c r="E1434" t="str">
        <f>Formatted!D1434</f>
        <v>4 of 5 stars</v>
      </c>
      <c r="F1434" t="str">
        <f>Formatted!E1434</f>
        <v xml:space="preserve">4 </v>
      </c>
      <c r="G1434" t="str">
        <f t="shared" si="22"/>
        <v>165159326</v>
      </c>
      <c r="H1434" t="str">
        <f>other_hotels_test!K1434</f>
        <v>If you wish to mingle with the modern day sahibs and mem-sahibs this is the place. The checking in was pleasant. We were booked in for the Straits Club Suite. The room was luxurious but lack the warmth and intimacy perhaps due to its high ceiling and size. It was well endowed. Sleep quality was excellent. The Straits Lounge during the evening cocktail was well patronized. My favorite was the ground floor lounges and restaurants: first class colonial ambiance good food excellent coffee and well stocked bar. We had lunch at the Riverside Cafe. It has never failed me. The greatest luxury was the absence of NO SMOKING restriction. Enjoy your cigar after the coffee and cheese.</v>
      </c>
    </row>
    <row r="1435" spans="1:8">
      <c r="A1435">
        <f>other_hotels_test!A1435</f>
        <v>1434</v>
      </c>
      <c r="B1435" t="str">
        <f>MID(other_hotels_test!F1435,FIND("-r",other_hotels_test!F1435,1)+2,9)</f>
        <v>24427025-</v>
      </c>
      <c r="C1435" t="str">
        <f>other_hotels_test!J1435</f>
        <v>“wonderful”</v>
      </c>
      <c r="D1435" t="str">
        <f>Formatted!N1435</f>
        <v>Reviewed 10 February 2009</v>
      </c>
      <c r="E1435" t="str">
        <f>Formatted!D1435</f>
        <v>4 of 5 stars</v>
      </c>
      <c r="F1435" t="str">
        <f>Formatted!E1435</f>
        <v xml:space="preserve">4 </v>
      </c>
      <c r="G1435" t="str">
        <f t="shared" si="22"/>
        <v>24427025-</v>
      </c>
      <c r="H1435" t="str">
        <f>other_hotels_test!K1435</f>
        <v>the hotel is great!! located in the heart of singapor!! wth great veiws!! Has all facilties too!! Come here for the real singapore experence!!</v>
      </c>
    </row>
    <row r="1436" spans="1:8">
      <c r="A1436">
        <f>other_hotels_test!A1436</f>
        <v>1435</v>
      </c>
      <c r="B1436" t="str">
        <f>MID(other_hotels_test!F1436,FIND("-r",other_hotels_test!F1436,1)+2,9)</f>
        <v>24427025-</v>
      </c>
      <c r="C1436" t="str">
        <f>other_hotels_test!J1436</f>
        <v>“one of the best”</v>
      </c>
      <c r="D1436" t="str">
        <f>Formatted!N1436</f>
        <v>Reviewed 9 February 2009</v>
      </c>
      <c r="E1436" t="str">
        <f>Formatted!D1436</f>
        <v>5 of 5 stars</v>
      </c>
      <c r="F1436" t="str">
        <f>Formatted!E1436</f>
        <v xml:space="preserve">5 </v>
      </c>
      <c r="G1436" t="str">
        <f t="shared" si="22"/>
        <v>24427025-</v>
      </c>
      <c r="H1436" t="str">
        <f>other_hotels_test!K1436</f>
        <v>We recieved a welcome upgrade which may have biased our view we had 2 of the largest rooms.The staff were extremely friendly &amp; efficient breakfast is a buffet of good quality &amp; we tried the seafood buffet which was both great value &amp; great quality both meals can be taken outside overlooking the river. The location is great for the local bar area &amp; the central business district both on the doorstep although those wanting to shop may favour an orchard road hotel. The only small negative comments I would have was perhaps the curtains could provide better 'black out' to prevent the early morning sun &amp; the floodlights at night from the casino construction site across the bay(no noise was audible during our stay) plus the pool was a little small &amp; cold(although quite empty during our visit)</v>
      </c>
    </row>
    <row r="1437" spans="1:8">
      <c r="A1437">
        <f>other_hotels_test!A1437</f>
        <v>1436</v>
      </c>
      <c r="B1437" t="str">
        <f>MID(other_hotels_test!F1437,FIND("-r",other_hotels_test!F1437,1)+2,9)</f>
        <v>24427025-</v>
      </c>
      <c r="C1437" t="str">
        <f>other_hotels_test!J1437</f>
        <v>“Worst service ever in a hotel”</v>
      </c>
      <c r="D1437" t="str">
        <f>Formatted!N1437</f>
        <v>Reviewed 4 February 2009</v>
      </c>
      <c r="E1437" t="str">
        <f>Formatted!D1437</f>
        <v>1 of 5 stars</v>
      </c>
      <c r="F1437" t="str">
        <f>Formatted!E1437</f>
        <v xml:space="preserve">1 </v>
      </c>
      <c r="G1437" t="str">
        <f t="shared" si="22"/>
        <v>24427025-</v>
      </c>
      <c r="H1437" t="str">
        <f>other_hotels_test!K1437</f>
        <v>This is the 2nd time I have stayed at the Fullerton and it will be the last. When I checked in I reminded Reception that I had a 6pm check-out the next day and please make sure that House-keeping don't keep knocking on my door trying to make up the room like they did the last time I stayed. Anyway of course they did it again anyway. Then when no-one answered their knocks they slipped a note under my door saying "your laundry is ready for pick-up"!!! I hadn't even submitted any laundry. (the note was supposed to say they wanted to make-up my room). When I checked in the room was freezing so I turned off the air-con. Six hours later it was still freezing. Having lived in Singapore for the past several years I did not have any pyjamas with me. I was freezing in bed so rung up Reception and asked someone to come and fix the air-con. Two men came up and had to enter the ceiling to switch off the valve. This was completed AFTER midnight and by this time I was freezing and absolutely exhausted. I had to sleep with my dressing-gown wrapped around me socks on my feet as well as a sheet and doona over the top. (remember this is Singapore where even top-sheets are usually not needed) Then the message light kept blinking on the phone. I rang up to retrieve the message but there was no message! The operator assured me they would fix the blinking light. This happened 7 times!! Eventually they said someone would come up to the room........ they didn't turn up! Later I had to call up and AGAIN ask for someone to come up and replace the phone. Many of the time I had to ring Reception and Concierge no-one answered the phone. They also screwed up my breakfast order. So how did the hotel atone for this? An apology when I checked out....that's it. This is not good enough. I particularly chose the Fullerton so I'd get a good night sleep before flying red-eye the next night. If you are reading this Fullerton management a simple apology upon check-out is not good enough. At the very least some sort of compensation should be offered even if it's just paying a small part of the bill. I am going to be angry about this for a long time to come.</v>
      </c>
    </row>
    <row r="1438" spans="1:8">
      <c r="A1438">
        <f>other_hotels_test!A1438</f>
        <v>1437</v>
      </c>
      <c r="B1438" t="str">
        <f>MID(other_hotels_test!F1438,FIND("-r",other_hotels_test!F1438,1)+2,9)</f>
        <v>24427025-</v>
      </c>
      <c r="C1438" t="str">
        <f>other_hotels_test!J1438</f>
        <v>“Luxurious hotel with spacious rooms”</v>
      </c>
      <c r="D1438" t="str">
        <f>Formatted!N1438</f>
        <v>Reviewed 29 December 2008</v>
      </c>
      <c r="E1438" t="str">
        <f>Formatted!D1438</f>
        <v>5 of 5 stars</v>
      </c>
      <c r="F1438" t="str">
        <f>Formatted!E1438</f>
        <v xml:space="preserve">5 </v>
      </c>
      <c r="G1438" t="str">
        <f t="shared" si="22"/>
        <v>24427025-</v>
      </c>
      <c r="H1438" t="str">
        <f>other_hotels_test!K1438</f>
        <v>I stayed at the Fullerton from 28Sept08-1Oct08. This was after the Singapore Grand Prix event and my company reserved this hotel as it is walking distance to the office. The hotel lobby is huge and very luxurious. The single room was very spacious by Singapore standards (but to be honest I don't know the exact type of room since I didn't reserve or have to pay for it). Had a chance to try out the fitness room which was also good. Ordered room service (the lamb fired rice) and the food was delicious in fact one of the best hotel foods I've ever had. Service was also fine - somehow the turnaround times at the front desk and concierge was fast despite the numerous hotel guests. All-in-all very satisfied with the stay.</v>
      </c>
    </row>
    <row r="1439" spans="1:8">
      <c r="A1439">
        <f>other_hotels_test!A1439</f>
        <v>1438</v>
      </c>
      <c r="B1439" t="str">
        <f>MID(other_hotels_test!F1439,FIND("-r",other_hotels_test!F1439,1)+2,9)</f>
        <v>24427025-</v>
      </c>
      <c r="C1439" t="str">
        <f>other_hotels_test!J1439</f>
        <v>“Bad start but finished well”</v>
      </c>
      <c r="D1439" t="str">
        <f>Formatted!N1439</f>
        <v>Reviewed 23 December 2008</v>
      </c>
      <c r="E1439" t="str">
        <f>Formatted!D1439</f>
        <v>5 of 5 stars</v>
      </c>
      <c r="F1439" t="str">
        <f>Formatted!E1439</f>
        <v xml:space="preserve">5 </v>
      </c>
      <c r="G1439" t="str">
        <f t="shared" si="22"/>
        <v>24427025-</v>
      </c>
      <c r="H1439" t="str">
        <f>other_hotels_test!K1439</f>
        <v>My wife and I stayed at the Fullerton for two nights as a stopover on a trip back from Rome. We stayed at the Fullerton last year with our two young children on a stopover on a trip back from the Maldives. The service was superb on all fronts and as a result we elected to stay again. We arrived early in the morning after an overnight flight. This was naturally before check in so we were quite relaxed and understanding that our room might not be ready. Mind you on the last visit we arrived similarly early and they happily put us in a temporary room. At the check in desk it seemed that the lady handling our check in had a room ready and was going to put us in it and when she sought to clear it or whatever they do with her supervisor. Unfortunately the lady on the desk saw it as an “upsell” opportunity and highlighted that our room was unavailable but a higher quality room was if we would like to book it. The extra cost was to be around S$500 compared to the room we had booked that was S$400 per night. For a few hours this didn’t seem all that worthwhile and we declined. Sensing something a little odd with how this unfolded I asked if the hotel was 100% full and I was told yes. My wife and I then went and rested on the couches in the lobby. Very comfy they were and in 5-10 minutes my wife was out like a light. A further 10-15 minutes later I guess this was noticed and a room was made available straight away. So with a little delay we were in a room and after a short nap we headed out. On return we were in our room it was on the 7th floor with a balcony and view over the Boat Quay. The fit out of the rooms is superb and styling is very nice. Seems to me the styling of the rooms is a little more in keeping with the colonial/heritage nature of the hotel as compared to the lobby which seems a bit out of kilter with the colonial/heritage nature of the hotel – a bit more modern when a heritage/colonial approach would have suited more. The view from the room and the balcony was also good. Breakfast was included in our rate and was very good as well. We used the pool and gym both excellent and the pool with a great view of the Boat Quay. We think the heritage nature of the building coupled with the location (particularly if in town for business which we were not) is what sets the hotel apart from many others. It also seemed to be pretty good value. A really good hotel just the one annoyance at check in. Would we return. Yes. Might stay somewhere else for a change but not because the hotel was a problem.</v>
      </c>
    </row>
    <row r="1440" spans="1:8">
      <c r="A1440">
        <f>other_hotels_test!A1440</f>
        <v>1439</v>
      </c>
      <c r="B1440" t="str">
        <f>MID(other_hotels_test!F1440,FIND("-r",other_hotels_test!F1440,1)+2,9)</f>
        <v>37782176-</v>
      </c>
      <c r="C1440" t="str">
        <f>other_hotels_test!J1440</f>
        <v>“inside does not match outside”</v>
      </c>
      <c r="D1440" t="str">
        <f>Formatted!N1440</f>
        <v>Reviewed 16 August 2009</v>
      </c>
      <c r="E1440" t="str">
        <f>Formatted!D1440</f>
        <v>2 of 5 stars</v>
      </c>
      <c r="F1440" t="str">
        <f>Formatted!E1440</f>
        <v xml:space="preserve">2 </v>
      </c>
      <c r="G1440" t="str">
        <f t="shared" si="22"/>
        <v>37782176-</v>
      </c>
      <c r="H1440" t="str">
        <f>other_hotels_test!K1440</f>
        <v>We arrived at 9.30pm and our room was still not ready......when we got inside (after buying expensive drinks in the bar) the view was of a massive working construction site and freeway but also the mattress was a hard type which we do not favour. And the blinds did not quite close up. So we asked the next morning to move from our "upgraded" room back to what we had ordered a "harbour twin". No problems but we could not see it until 2pm. OK so 2pm came around then 3pm ("the guests have still not checked out") still nothing so we just stayed where we were for the extra night. Big mistake for at 11.30pm the construction site really got going with a massive pile driver going clunk clunk clunk from across the little dam. Happy to check out after two very disappointing nights and unhelpful staff... Also even the "upgraded" room was nothing to write home about; extremely plain with a simple dark and sqishy bathroom. And my wife as something of an expert in these matters was not happy with the "creepy underground" spa</v>
      </c>
    </row>
    <row r="1441" spans="1:8">
      <c r="A1441">
        <f>other_hotels_test!A1441</f>
        <v>1440</v>
      </c>
      <c r="B1441" t="str">
        <f>MID(other_hotels_test!F1441,FIND("-r",other_hotels_test!F1441,1)+2,9)</f>
        <v>37782176-</v>
      </c>
      <c r="C1441" t="str">
        <f>other_hotels_test!J1441</f>
        <v>“Excellent hotel in the Marina district”</v>
      </c>
      <c r="D1441" t="str">
        <f>Formatted!N1441</f>
        <v>Reviewed 10 August 2009</v>
      </c>
      <c r="E1441" t="str">
        <f>Formatted!D1441</f>
        <v>5 of 5 stars</v>
      </c>
      <c r="F1441" t="str">
        <f>Formatted!E1441</f>
        <v xml:space="preserve">5 </v>
      </c>
      <c r="G1441" t="str">
        <f t="shared" si="22"/>
        <v>37782176-</v>
      </c>
      <c r="H1441" t="str">
        <f>other_hotels_test!K1441</f>
        <v>I arrived at the Fullerton at around 7am after a 17 hour flight from Newark. The receptionist was very courteous and provided me with a room even with this early check in. Believe me after a 17 hour flight that gesture was really appreciated. The room was very nice and is what you would expect from a high end hotel. My only complaint was the size of the work table and the chair (not exactly a comfortable chair if you have to sit and work for many hours). The business center was also small and not that comfortable. But otherwise everything from the friendly and efficient service the location (close to Boat Quay) the bed etc are all top notch.</v>
      </c>
    </row>
    <row r="1442" spans="1:8">
      <c r="A1442">
        <f>other_hotels_test!A1442</f>
        <v>1441</v>
      </c>
      <c r="B1442" t="str">
        <f>MID(other_hotels_test!F1442,FIND("-r",other_hotels_test!F1442,1)+2,9)</f>
        <v>37782176-</v>
      </c>
      <c r="C1442" t="str">
        <f>other_hotels_test!J1442</f>
        <v>“Pure relaxation!”</v>
      </c>
      <c r="D1442" t="str">
        <f>Formatted!N1442</f>
        <v>Reviewed 7 August 2009</v>
      </c>
      <c r="E1442" t="str">
        <f>Formatted!D1442</f>
        <v>5 of 5 stars</v>
      </c>
      <c r="F1442" t="str">
        <f>Formatted!E1442</f>
        <v xml:space="preserve">5 </v>
      </c>
      <c r="G1442" t="str">
        <f t="shared" si="22"/>
        <v>37782176-</v>
      </c>
      <c r="H1442" t="str">
        <f>other_hotels_test!K1442</f>
        <v>I stayed at the Fullerton enroute to Australia. I sought calm surroundings good service and a central location. Fullerton provided it all. The hotel room was quite small but as a solo traveller that was fine the pool was superb with fabulous views and a relaxing atmosphere. The service offered was 5* at all times. I also had some treatments in the spa - I recommend the Indonesian massage to any weary traveller! I left for the final leg of my journey relaxed and ready to party in Oz!</v>
      </c>
    </row>
    <row r="1443" spans="1:8">
      <c r="A1443">
        <f>other_hotels_test!A1443</f>
        <v>1442</v>
      </c>
      <c r="B1443" t="str">
        <f>MID(other_hotels_test!F1443,FIND("-r",other_hotels_test!F1443,1)+2,9)</f>
        <v>37782176-</v>
      </c>
      <c r="C1443" t="str">
        <f>other_hotels_test!J1443</f>
        <v>“Spectacular and Stylish”</v>
      </c>
      <c r="D1443" t="str">
        <f>Formatted!N1443</f>
        <v>Reviewed 1 August 2009</v>
      </c>
      <c r="E1443" t="str">
        <f>Formatted!D1443</f>
        <v>5 of 5 stars</v>
      </c>
      <c r="F1443" t="str">
        <f>Formatted!E1443</f>
        <v xml:space="preserve">5 </v>
      </c>
      <c r="G1443" t="str">
        <f t="shared" si="22"/>
        <v>37782176-</v>
      </c>
      <c r="H1443" t="str">
        <f>other_hotels_test!K1443</f>
        <v>I recently stayed at the Fullerton hotel for 12 nights for a convention. Upon arrival in the driveway I was greeted by name and escorted directly to my room by 2 staff members and checked in inside the room. I stayed in a Club room on level 4 which included breakfast daily and evening canapes. The hotel has a great location at Marina Bay and easy access to shopping and business district. The hotel has a great ambience with the restaurants and lobby busy all day as the food and service is so good. What really set the hotel apart was the impeccable service. All staff saying hello and calling you by name was a great personal touch. Room was great with all the facilities you would expect of a 5 star hotel. I also went to the Day spa for a massage and body scrub and it was great.</v>
      </c>
    </row>
    <row r="1444" spans="1:8">
      <c r="A1444">
        <f>other_hotels_test!A1444</f>
        <v>1443</v>
      </c>
      <c r="B1444" t="str">
        <f>MID(other_hotels_test!F1444,FIND("-r",other_hotels_test!F1444,1)+2,9)</f>
        <v>37782176-</v>
      </c>
      <c r="C1444" t="str">
        <f>other_hotels_test!J1444</f>
        <v>“A room with a view”</v>
      </c>
      <c r="D1444" t="str">
        <f>Formatted!N1444</f>
        <v>Reviewed 12 July 2009</v>
      </c>
      <c r="E1444" t="str">
        <f>Formatted!D1444</f>
        <v>5 of 5 stars</v>
      </c>
      <c r="F1444" t="str">
        <f>Formatted!E1444</f>
        <v xml:space="preserve">5 </v>
      </c>
      <c r="G1444" t="str">
        <f t="shared" si="22"/>
        <v>37782176-</v>
      </c>
      <c r="H1444" t="str">
        <f>other_hotels_test!K1444</f>
        <v>3 days in Singapore staying at the Fullerton. Early checkin but room was made up as a matter of urgency so it was available at 10.30am. Upgraded to a room at the front with a balcony and view over the bay. A very fair sized room and bathroom with all amenities one would expect from a 5 star flat screen TV robe slippers plenty of hanging space quality bathroom amenities - could not be faulted. Didnt use the facilities of the hotel. All staff friendly efficient without being overbearing. Excellent location within 5 minute walk to the financial district and 2 minutes to Boat Quay. Service excellent - no way I could fault it. Hotel is 20-25 mins from the Airport taxi is circa SGD25.</v>
      </c>
    </row>
    <row r="1445" spans="1:8">
      <c r="A1445">
        <f>other_hotels_test!A1445</f>
        <v>1444</v>
      </c>
      <c r="B1445" t="str">
        <f>MID(other_hotels_test!F1445,FIND("-r",other_hotels_test!F1445,1)+2,9)</f>
        <v>163636375</v>
      </c>
      <c r="C1445" t="str">
        <f>other_hotels_test!J1445</f>
        <v>“Top location but very disappointed with Club Lounge service.”</v>
      </c>
      <c r="D1445" t="str">
        <f>Formatted!N1445</f>
        <v>Reviewed 11 June 2013</v>
      </c>
      <c r="E1445" t="str">
        <f>Formatted!D1445</f>
        <v>2 of 5 stars</v>
      </c>
      <c r="F1445" t="str">
        <f>Formatted!E1445</f>
        <v xml:space="preserve">2 </v>
      </c>
      <c r="G1445" t="str">
        <f t="shared" si="22"/>
        <v>163636375</v>
      </c>
      <c r="H1445" t="str">
        <f>other_hotels_test!K1445</f>
        <v>The wife &amp; I stayed at this hotel for a couple of nights prior to going on a cruise. We paid extra for the Club Lounge service &amp; was very disappointed with what was provided. The Club Lounge advertized free "unlimited" drinks for the two hours between 6:00 &amp; 8:00pm. Drinks along with finger food. We arrived on the first night at 6:00pm in this lounge room &amp; was given a small glass of champagne. I was not served further &amp; could not attract one of the two staff members eye - they were rarely in the room. I left my seat at 7:20 &amp; approached a male staff member &amp; asked for another drink. He did not come back to me &amp; at 7:35 pm (15 minutes later) I sought &amp; spoke to a female staff member. I followed her until she got me a drink - a red wine of 1/3 of a glass! The following night I again could only get two drinks - a small champagne &amp; a 1/3 of a glass of red wine. I was not trying to free load......we had paid for a service which was not provided. Each night I obtained two small drinks in a period of 2 x 2 hours of so-called "unlimited" free drinks. Nothing but a blatant con job. I complained at the front desk &amp; was told that as it was a weekend they were very busy. If that was the case they should have put on additional staff or told us they could not provide their advertized service &amp; we would not have paid for it. It may be a 5 star hotel but we had a one star bed in our room. It was so hard it made my back ache from sleeping on it. My wife likes a firm bed but she found that the bed made her back ache as well. Not comfortable at all. Our room was opposite the lifts &amp; a function centre - in which a wedding reception was held on the Saturday night. We were disturbed until late with music &amp; the coming &amp; going of guests. I definitely would not stay at this hotel again. It does not compare favourably with other Singapore hotels in which we have stayed.</v>
      </c>
    </row>
    <row r="1446" spans="1:8">
      <c r="A1446">
        <f>other_hotels_test!A1446</f>
        <v>1445</v>
      </c>
      <c r="B1446" t="str">
        <f>MID(other_hotels_test!F1446,FIND("-r",other_hotels_test!F1446,1)+2,9)</f>
        <v>163636375</v>
      </c>
      <c r="C1446" t="str">
        <f>other_hotels_test!J1446</f>
        <v>“Beautiful 5-star experience”</v>
      </c>
      <c r="D1446" t="str">
        <f>Formatted!N1446</f>
        <v>Reviewed 11 June 2013</v>
      </c>
      <c r="E1446" t="str">
        <f>Formatted!D1446</f>
        <v>5 of 5 stars</v>
      </c>
      <c r="F1446" t="str">
        <f>Formatted!E1446</f>
        <v xml:space="preserve">5 </v>
      </c>
      <c r="G1446" t="str">
        <f t="shared" si="22"/>
        <v>163636375</v>
      </c>
      <c r="H1446" t="str">
        <f>other_hotels_test!K1446</f>
        <v>I really loved the Old-World elegance of this hotel - we stayed in the courtyard room for one night over a weekend and had a wonderful 5-star experience. Only thing I wasn't a fan of? The tiny pool area! It was crowded with people and there just weren't enough lounges for everyone... can't win them all I guess. Great location in the heart of the financial district and just seconds away from Boat Quay and lots of great food. The service was impeccable from the check-in to late night drinks at Post Bar. Truly a decadent pampering experience!</v>
      </c>
    </row>
    <row r="1447" spans="1:8">
      <c r="A1447">
        <f>other_hotels_test!A1447</f>
        <v>1446</v>
      </c>
      <c r="B1447" t="str">
        <f>MID(other_hotels_test!F1447,FIND("-r",other_hotels_test!F1447,1)+2,9)</f>
        <v>163636375</v>
      </c>
      <c r="C1447" t="str">
        <f>other_hotels_test!J1447</f>
        <v>“A bit dissapointed!”</v>
      </c>
      <c r="D1447" t="str">
        <f>Formatted!N1447</f>
        <v>Reviewed 9 June 2013</v>
      </c>
      <c r="E1447" t="str">
        <f>Formatted!D1447</f>
        <v>3 of 5 stars</v>
      </c>
      <c r="F1447" t="str">
        <f>Formatted!E1447</f>
        <v xml:space="preserve">3 </v>
      </c>
      <c r="G1447" t="str">
        <f t="shared" si="22"/>
        <v>163636375</v>
      </c>
      <c r="H1447" t="str">
        <f>other_hotels_test!K1447</f>
        <v>Just arrived at The Fullerton Hotel in Singapore and have been very disappointed so far! Read several reviews on Trip Advisor about how guests were treated to an automatic upgrade. We were told we could have one but would have to pay quite a bit more per night! Not so complimentary! I am a travel agent who recommends hotels daily for travelers and my husband is here on business you would think they would cater to people who could bring more business to their hotel. Obviously they do not need more guests here! Service has not wowed me so far everyone just has a hand out for a tip! However in my book you must earn it first with great service! So far everything we were told we could have has had a major price tag on it. View from our room (oh wait there is no view!). We are stuck in a corner courtyard room overlooking other rooms and nothing else. Rooms are small for the price and nothing five star about them. Maybe we are being treated like this because my husbands company has a corporate rate with the hotel but you would think repeat businessmen could do a lot for the reputation of the hotel by word of mouth. Also mentioned to the hotel we are here celebrating our anniversary as well as business but nothing mentioned upon arrival. They offer a free business shuttle but not to my husbands major oil company building. He was told he could walk I will be checking out the many other five star hotels in Singapore while I am here as unless the service and ammenties Improve greatly I won't be recommending this hotel to my clients any time soon!</v>
      </c>
    </row>
    <row r="1448" spans="1:8">
      <c r="A1448">
        <f>other_hotels_test!A1448</f>
        <v>1447</v>
      </c>
      <c r="B1448" t="str">
        <f>MID(other_hotels_test!F1448,FIND("-r",other_hotels_test!F1448,1)+2,9)</f>
        <v>163636375</v>
      </c>
      <c r="C1448" t="str">
        <f>other_hotels_test!J1448</f>
        <v>“Disappointing stay at this hotel”</v>
      </c>
      <c r="D1448" t="str">
        <f>Formatted!N1448</f>
        <v>Reviewed 9 June 2013</v>
      </c>
      <c r="E1448" t="str">
        <f>Formatted!D1448</f>
        <v>2 of 5 stars</v>
      </c>
      <c r="F1448" t="str">
        <f>Formatted!E1448</f>
        <v xml:space="preserve">2 </v>
      </c>
      <c r="G1448" t="str">
        <f t="shared" si="22"/>
        <v>163636375</v>
      </c>
      <c r="H1448" t="str">
        <f>other_hotels_test!K1448</f>
        <v>I read so many rave reviews of the Fullerton and decided to give it a try during my stay here in Singapore for three days. It was a HUGE disappointment. The rooms are so old and outdated and in dire need of a renovation. The place is seriously overhyped and the view from my room wasn't as great as advertised on their website. In fact the view of the river was blocked by a random huge pillar. What a disappointing stay! The staff should also improve their service attitude.</v>
      </c>
    </row>
    <row r="1449" spans="1:8">
      <c r="A1449">
        <f>other_hotels_test!A1449</f>
        <v>1448</v>
      </c>
      <c r="B1449" t="str">
        <f>MID(other_hotels_test!F1449,FIND("-r",other_hotels_test!F1449,1)+2,9)</f>
        <v>163636375</v>
      </c>
      <c r="C1449" t="str">
        <f>other_hotels_test!J1449</f>
        <v>“Wonderful Hotel”</v>
      </c>
      <c r="D1449" t="str">
        <f>Formatted!N1449</f>
        <v>Reviewed 9 June 2013</v>
      </c>
      <c r="E1449" t="str">
        <f>Formatted!D1449</f>
        <v>5 of 5 stars</v>
      </c>
      <c r="F1449" t="str">
        <f>Formatted!E1449</f>
        <v xml:space="preserve">5 </v>
      </c>
      <c r="G1449" t="str">
        <f t="shared" si="22"/>
        <v>163636375</v>
      </c>
      <c r="H1449" t="str">
        <f>other_hotels_test!K1449</f>
        <v>We stayed at the Fullerton for a few days in April and were genuinely impressed with the quality and service afforded to us. We have visited Singapore on several occasions and like to try different hotels every time we visit. I have to say that the Fullerton has now topped our list and we will definitely go back (Shangri-La comes a close second). From the moment we arrived at the hotel until the day we left we could not fault one thing. The check-in at reception was quick and efficient our room was delightful (we had a quiet room facing the river at the back) and the breakfast every morning was to die for (not cheap if you don't get it as part of your accommodation). My husband had his birthday when we were there and by some miracle he had a slice of cake with candle delivered to our room that day with a lovely card with wishes (obviously they took the time to check our passport details as to birth dates etc. - very impressive!). We had dinner in the Lighthouse Restaurant on the top floor that evening (very elegant and magnificent view - also wonderful service). I mentioned to the waiter earlier that it was a birthday celebration and to organise a candle when having dessert - which they did. As we had too much food and could not finish our desserts the waiter kindly offered to bring the half-eaten cake to our room later (which they did but it had been completely redecorated with fruit etc. - which I thought was a nice touch). They seem to think of everything and can't put a foot wrong! Wonderful hotel all round. Bravo!</v>
      </c>
    </row>
    <row r="1450" spans="1:8">
      <c r="A1450">
        <f>other_hotels_test!A1450</f>
        <v>1449</v>
      </c>
      <c r="B1450" t="str">
        <f>MID(other_hotels_test!F1450,FIND("-r",other_hotels_test!F1450,1)+2,9)</f>
        <v>164955957</v>
      </c>
      <c r="C1450" t="str">
        <f>other_hotels_test!J1450</f>
        <v>“Decadence in a superb location!”</v>
      </c>
      <c r="D1450" t="str">
        <f>Formatted!N1450</f>
        <v>Reviewed 24 June 2013</v>
      </c>
      <c r="E1450" t="str">
        <f>Formatted!D1450</f>
        <v>5 of 5 stars</v>
      </c>
      <c r="F1450" t="str">
        <f>Formatted!E1450</f>
        <v xml:space="preserve">5 </v>
      </c>
      <c r="G1450" t="str">
        <f t="shared" si="22"/>
        <v>164955957</v>
      </c>
      <c r="H1450" t="str">
        <f>other_hotels_test!K1450</f>
        <v>We splurged on a room at the Fullerton and weren't disappointed. We arrived at around 9am hoping to get an early check-in after a long flight. Unfortunately our room was not yet ready (as it was a busy weekend) however we were given access to the spa shower facilities and the rooftop infinity pool. Our room was spacious and nicely appointed with a huge bathroom. The mini bar room service and hotel dining options were out of our price range ($16 for a bottle of water!) but we did indulge in a cocktail (Singapore Sling of course) by the pool which was a far more reasonable price. We found plenty of casual dining options near by and the closest MRT station was less than a 5 min walk away. We used the MRT to get around everywhere - so cheap and easy to use. The trip from the airport took us about half an hour and cost less than $3 each. The building itself was lovely just to wander around and take it all in. Our favourite spot was the rooftop swimming pool at sunset - a magical experience.</v>
      </c>
    </row>
    <row r="1451" spans="1:8">
      <c r="A1451">
        <f>other_hotels_test!A1451</f>
        <v>1450</v>
      </c>
      <c r="B1451" t="str">
        <f>MID(other_hotels_test!F1451,FIND("-r",other_hotels_test!F1451,1)+2,9)</f>
        <v>164955957</v>
      </c>
      <c r="C1451" t="str">
        <f>other_hotels_test!J1451</f>
        <v>“The way all hotels should be.”</v>
      </c>
      <c r="D1451" t="str">
        <f>Formatted!N1451</f>
        <v>Reviewed 24 June 2013</v>
      </c>
      <c r="E1451" t="str">
        <f>Formatted!D1451</f>
        <v>5 of 5 stars</v>
      </c>
      <c r="F1451" t="str">
        <f>Formatted!E1451</f>
        <v xml:space="preserve">5 </v>
      </c>
      <c r="G1451" t="str">
        <f t="shared" si="22"/>
        <v>164955957</v>
      </c>
      <c r="H1451" t="str">
        <f>other_hotels_test!K1451</f>
        <v>Came off a cruise at 09.00 and went directly to the hotel expecting to leave our luggage and head off into town shopping till check in time the duty manager at the Straights club lounge where we were booked told us we could have our room now and when settled in come back and have some breakfast fantastic. All done we went down and lay at the pool overlooking the river reading for a couple of hours to recover from the early start aboard ship earlier that morning.The whole ambience and quality of staff in the Fullerton are nothing short of excellent meals / spa / reception / luggage porters all have a level of training and professionalism duly lacking in many other establishments of this quality. Club rooms are very well laid out and have first class sheets bedding and furniture all equipment operated easily and bathroom was clean tidy and modern the walk in robe for clothes and luggage means the room is uncluttered once you unpack especilly if the stay is not just for one night. In the evening the main restaurant downstairs had a large buffet selection on during our long weekend stay there are also restaurants along the river front no more than a ten minute walk from the entrance of this fine hotel.</v>
      </c>
    </row>
    <row r="1452" spans="1:8">
      <c r="A1452">
        <f>other_hotels_test!A1452</f>
        <v>1451</v>
      </c>
      <c r="B1452" t="str">
        <f>MID(other_hotels_test!F1452,FIND("-r",other_hotels_test!F1452,1)+2,9)</f>
        <v>164955957</v>
      </c>
      <c r="C1452" t="str">
        <f>other_hotels_test!J1452</f>
        <v>“choose your room carefully”</v>
      </c>
      <c r="D1452" t="str">
        <f>Formatted!N1452</f>
        <v>Reviewed 24 June 2013</v>
      </c>
      <c r="E1452" t="str">
        <f>Formatted!D1452</f>
        <v>5 of 5 stars</v>
      </c>
      <c r="F1452" t="str">
        <f>Formatted!E1452</f>
        <v xml:space="preserve">5 </v>
      </c>
      <c r="G1452" t="str">
        <f t="shared" si="22"/>
        <v>164955957</v>
      </c>
      <c r="H1452" t="str">
        <f>other_hotels_test!K1452</f>
        <v>This is an excellent hotel with exceptionally accommodating staff. It's impeccably clean - like all of Singapore - and everything works. The location is good - near the Raffles Place MRT station near the Asian Civilizations Museum and near the Esplanade Concert Hall. The museum is a must and hearing a concert in the concert hall is a pleasure. Some people like the lobby area; I personally don't - it reminds me a little too much of a Hyatt. I would not stay here if I had a room that looked out on the lobby (aka courtyard room). I followed the advice of several travelers to get a room on the second floor with a river view. Those rooms share a broad balcony overlooking the pool. The advantage of such a room is that you can easily get to and from the pool; if other guests are not using their balcony area you can even walk directly across the length of the balcony down to the pool. The disadvantage of such a room is the unexpectedness rudeness of other guests who disregard the evidence that the balcony is for the use of the guests whose rooms lead onto the balcony. I had to turf people out several times sometimes more than once in a day. I can see why some people might think the area is insufficiently private. But it is delightful when it's not too hot to sit on the balcony. And if the pool is a big draw as it was for me its easy proximity is a major plus. The infinity pool itself is 25 meters long but not terribly wide. If 3 people are swimming laps that's all the traffic will bear. Sometimes there are serious swimmers sometimes just people relaxing; it depends on the time of day. Looking at the skyline as day breaks or as dusk falls is a wonderful sensation. The breakfast buffet is 45 Singapore dollars. It is very varied with many cuisines represented as seems to be the case at all the major hotels and the quality is high if not exceptional but it nevertheless starts to become boring after a bit. Wifi is free.</v>
      </c>
    </row>
    <row r="1453" spans="1:8">
      <c r="A1453">
        <f>other_hotels_test!A1453</f>
        <v>1452</v>
      </c>
      <c r="B1453" t="str">
        <f>MID(other_hotels_test!F1453,FIND("-r",other_hotels_test!F1453,1)+2,9)</f>
        <v>164955957</v>
      </c>
      <c r="C1453" t="str">
        <f>other_hotels_test!J1453</f>
        <v>“Colonial Singapore”</v>
      </c>
      <c r="D1453" t="str">
        <f>Formatted!N1453</f>
        <v>Reviewed 23 June 2013</v>
      </c>
      <c r="E1453" t="str">
        <f>Formatted!D1453</f>
        <v>4 of 5 stars</v>
      </c>
      <c r="F1453" t="str">
        <f>Formatted!E1453</f>
        <v xml:space="preserve">4 </v>
      </c>
      <c r="G1453" t="str">
        <f t="shared" si="22"/>
        <v>164955957</v>
      </c>
      <c r="H1453" t="str">
        <f>other_hotels_test!K1453</f>
        <v>If you wish to mingle with the modern day sahibs and mem-sahibs this is the place. The checking in was pleasant. We were booked in for the Straits Club Suite. The room was luxurious but lack the warmth and intimacy perhaps due to its high ceiling and size. It was well endowed. Sleep quality was excellent. The Straits Lounge during the evening cocktail was well patronized. My favorite was the ground floor lounges and restaurants: first class colonial ambiance good food excellent coffee and well stocked bar. We had lunch at the Riverside Cafe. It has never failed me. The greatest luxury was the absence of NO SMOKING restriction. Enjoy your cigar after the coffee and cheese.</v>
      </c>
    </row>
    <row r="1454" spans="1:8">
      <c r="A1454">
        <f>other_hotels_test!A1454</f>
        <v>1453</v>
      </c>
      <c r="B1454" t="str">
        <f>MID(other_hotels_test!F1454,FIND("-r",other_hotels_test!F1454,1)+2,9)</f>
        <v>164955957</v>
      </c>
      <c r="C1454" t="str">
        <f>other_hotels_test!J1454</f>
        <v>“An experience”</v>
      </c>
      <c r="D1454" t="str">
        <f>Formatted!N1454</f>
        <v>Reviewed 23 June 2013</v>
      </c>
      <c r="E1454" t="str">
        <f>Formatted!D1454</f>
        <v>5 of 5 stars</v>
      </c>
      <c r="F1454" t="str">
        <f>Formatted!E1454</f>
        <v xml:space="preserve">5 </v>
      </c>
      <c r="G1454" t="str">
        <f t="shared" si="22"/>
        <v>164955957</v>
      </c>
      <c r="H1454" t="str">
        <f>other_hotels_test!K1454</f>
        <v>As part of a 30 day trip around around the world we stayed at The Fullerton for one night. It was a very pleasant experience to be treated like VIP's. We were picked up at the airport by luxury shuttle as part of a special deal that the hotel was running. At the hotel we were whisked to our room and check in formalities were handled there and luggage arrived later. We enjoyed a swim in the pool just before 11pm. Service with a smile the whole time and we left our luggage at the hotel the next day and went sight seeing. We returned later that evening and was again driven to the airport for our next flight.</v>
      </c>
    </row>
    <row r="1455" spans="1:8">
      <c r="A1455">
        <f>other_hotels_test!A1455</f>
        <v>1454</v>
      </c>
      <c r="B1455" t="str">
        <f>MID(other_hotels_test!F1455,FIND("-r",other_hotels_test!F1455,1)+2,9)</f>
        <v>165492524</v>
      </c>
      <c r="C1455" t="str">
        <f>other_hotels_test!J1455</f>
        <v>“Excellent property and downtown location”</v>
      </c>
      <c r="D1455" t="str">
        <f>Formatted!N1455</f>
        <v>Reviewed 28 June 2013</v>
      </c>
      <c r="E1455" t="str">
        <f>Formatted!D1455</f>
        <v>4 of 5 stars</v>
      </c>
      <c r="F1455" t="str">
        <f>Formatted!E1455</f>
        <v xml:space="preserve">4 </v>
      </c>
      <c r="G1455" t="str">
        <f t="shared" si="22"/>
        <v>165492524</v>
      </c>
      <c r="H1455" t="str">
        <f>other_hotels_test!K1455</f>
        <v>A really nice hotel in a great spot for business travellers. Rooms are extremely large with very plush bedding. There is a good sized desk and internet etc. works well. Breakfast has an extraordinary range of choice although expensive as you might imagine (approx. US$50). i was there during the peak of the smoke haze. The hotel fared pretty well; the high vaulted lobby space was smoky up high at the worst stages and there was some smoke smell in the corridors. However the rooms were fine. All in all a terrific place to stay.</v>
      </c>
    </row>
    <row r="1456" spans="1:8">
      <c r="A1456">
        <f>other_hotels_test!A1456</f>
        <v>1455</v>
      </c>
      <c r="B1456" t="str">
        <f>MID(other_hotels_test!F1456,FIND("-r",other_hotels_test!F1456,1)+2,9)</f>
        <v>165492524</v>
      </c>
      <c r="C1456" t="str">
        <f>other_hotels_test!J1456</f>
        <v>“LOVE this hotel!”</v>
      </c>
      <c r="D1456" t="str">
        <f>Formatted!N1456</f>
        <v>Reviewed 27 June 2013</v>
      </c>
      <c r="E1456" t="str">
        <f>Formatted!D1456</f>
        <v>5 of 5 stars</v>
      </c>
      <c r="F1456" t="str">
        <f>Formatted!E1456</f>
        <v xml:space="preserve">5 </v>
      </c>
      <c r="G1456" t="str">
        <f t="shared" si="22"/>
        <v>165492524</v>
      </c>
      <c r="H1456" t="str">
        <f>other_hotels_test!K1456</f>
        <v>It had always been a dream of mine to stay at this stunning hotel I used to walk past as a child - and believe me it didn't disappoint! I travel to Singapore once a year on my own for a break and can not fault this hotel. The rooms are MASSIVE - I honestly felt like a princess. I have stayed at many hotels in Singapore and The Fullerton is now my hotel of choice.</v>
      </c>
    </row>
    <row r="1457" spans="1:8">
      <c r="A1457">
        <f>other_hotels_test!A1457</f>
        <v>1456</v>
      </c>
      <c r="B1457" t="str">
        <f>MID(other_hotels_test!F1457,FIND("-r",other_hotels_test!F1457,1)+2,9)</f>
        <v>165492524</v>
      </c>
      <c r="C1457" t="str">
        <f>other_hotels_test!J1457</f>
        <v>“had a great time here”</v>
      </c>
      <c r="D1457" t="str">
        <f>Formatted!N1457</f>
        <v>Reviewed 26 June 2013</v>
      </c>
      <c r="E1457" t="str">
        <f>Formatted!D1457</f>
        <v>4 of 5 stars</v>
      </c>
      <c r="F1457" t="str">
        <f>Formatted!E1457</f>
        <v xml:space="preserve">4 </v>
      </c>
      <c r="G1457" t="str">
        <f t="shared" si="22"/>
        <v>165492524</v>
      </c>
      <c r="H1457" t="str">
        <f>other_hotels_test!K1457</f>
        <v>stayed here two nights in courtyard room...view is the lobby..so if you're like me who's always looking out the window...the courtyard may not be one that you'd like to stay in. apart from this and a small pool..id rate this 5stars. but mind you...they have the BEST breakfast buffet! take a table outside where the view is nice. service is impeccable too! and i love the scent or smell of the hotel lobby..something you'd miss when you leave the place. took a cab from the airport...on rush hour the fare is like sg22 but ordinarily it's about sg16. location of course is unbeatable..the view of the marina bay sands clark quay the merlion and a nearby hawkers' place.</v>
      </c>
    </row>
    <row r="1458" spans="1:8">
      <c r="A1458">
        <f>other_hotels_test!A1458</f>
        <v>1457</v>
      </c>
      <c r="B1458" t="str">
        <f>MID(other_hotels_test!F1458,FIND("-r",other_hotels_test!F1458,1)+2,9)</f>
        <v>165492524</v>
      </c>
      <c r="C1458" t="str">
        <f>other_hotels_test!J1458</f>
        <v>“What a fabulous hotel - Straits Club Floor is worth the money”</v>
      </c>
      <c r="D1458" t="str">
        <f>Formatted!N1458</f>
        <v>Reviewed 26 June 2013</v>
      </c>
      <c r="E1458" t="str">
        <f>Formatted!D1458</f>
        <v>5 of 5 stars</v>
      </c>
      <c r="F1458" t="str">
        <f>Formatted!E1458</f>
        <v xml:space="preserve">5 </v>
      </c>
      <c r="G1458" t="str">
        <f t="shared" si="22"/>
        <v>165492524</v>
      </c>
      <c r="H1458" t="str">
        <f>other_hotels_test!K1458</f>
        <v>My wife and I stayed at the Fullerton Hotel for a 2 nights on a stop over travelling back home to the UK from Australia. We booked a quay room on the Straits Club Floor which was a bit pricey at almost £300/night but well worth it for a relaxing treat at the end of a long holiday. Being on the club floor the room included lots of extras including: - a full champagne buffet breakfast - afternoon tea (this was a bit disappointing as scones kept warm for too long under cover and sandwiches left uncovered and therefore dried out) - evening cocktails made to order - loved the Singapore slings - evening canapés - great selection of food so no need to buy dinner - free internet - great outside infinity pool - a 15 minute massage included - DVD library All together this made a fantastic end to our holiday a chance just to relax. Having stopped for 2 days in Singapore on the way to Australia we'd already seen the main sights. So while at the Fullerton we hardly left the hotel but just took advantage of all the great facilities. The room itself was very well equipped with very large bathroom. The view from our room was fantastic must be the prime view in the city straight across the Marina Bay to the Singapore Flyer and the Marina Bay Sands hotel. Treat yourself you won't regret it!</v>
      </c>
    </row>
    <row r="1459" spans="1:8">
      <c r="A1459">
        <f>other_hotels_test!A1459</f>
        <v>1458</v>
      </c>
      <c r="B1459" t="str">
        <f>MID(other_hotels_test!F1459,FIND("-r",other_hotels_test!F1459,1)+2,9)</f>
        <v>165492524</v>
      </c>
      <c r="C1459" t="str">
        <f>other_hotels_test!J1459</f>
        <v>“Best buffet in Singapore!”</v>
      </c>
      <c r="D1459" t="str">
        <f>Formatted!N1459</f>
        <v>Reviewed 25 June 2013</v>
      </c>
      <c r="E1459" t="str">
        <f>Formatted!D1459</f>
        <v>5 of 5 stars</v>
      </c>
      <c r="F1459" t="str">
        <f>Formatted!E1459</f>
        <v xml:space="preserve">5 </v>
      </c>
      <c r="G1459" t="str">
        <f t="shared" si="22"/>
        <v>165492524</v>
      </c>
      <c r="H1459" t="str">
        <f>other_hotels_test!K1459</f>
        <v>I was treated to the best buffet in Singapore at the Fullerton Hotel and stayed in the wonderful suite. The buffet has more choice of seafood main courses starters sushi desserts than any other buffet in Singapore. Freeflow champgne is always a pleasure to enjoy! Plus 6 lots of blue cheese made my day! The suite was amazingly large and the service excellent. Slightly let down by the pay movies not working despite someone coming to fix it but the club lounge service is worth the money and very enjoyable in discreet surroundings combined with excellent customer attention.</v>
      </c>
    </row>
    <row r="1460" spans="1:8">
      <c r="A1460">
        <f>other_hotels_test!A1460</f>
        <v>1459</v>
      </c>
      <c r="B1460" t="str">
        <f>MID(other_hotels_test!F1460,FIND("-r",other_hotels_test!F1460,1)+2,9)</f>
        <v>22842180-</v>
      </c>
      <c r="C1460" t="str">
        <f>other_hotels_test!J1460</f>
        <v>“Disappointing- not worth the price compared to similiar hotels in Singapore”</v>
      </c>
      <c r="D1460" t="str">
        <f>Formatted!N1460</f>
        <v>Reviewed 19 December 2008</v>
      </c>
      <c r="E1460" t="str">
        <f>Formatted!D1460</f>
        <v>3 of 5 stars</v>
      </c>
      <c r="F1460" t="str">
        <f>Formatted!E1460</f>
        <v xml:space="preserve">3 </v>
      </c>
      <c r="G1460" t="str">
        <f t="shared" si="22"/>
        <v>22842180-</v>
      </c>
      <c r="H1460" t="str">
        <f>other_hotels_test!K1460</f>
        <v>5 years ago I came here with my mother and we stayed in a suite. We had an amazing visit and I was convinced this was the best hotel in Singapore and a welcome respite from generic hotels elsewhere in the city. I was thus excited to make a return visit during my most recent stay in the city. I was disheartened by how much has changed. Now an important caveat was that I was just coming from the Ritz which has fantastic service (see my review there) so my expectations were high. But they should be- the Fullerton costs just as much and claims the same level of service From the moment the taxi pulled up the service was lacking. No porters were waiting to take my things from the taxi no one helped me with my bags until I was already inside. Indeed the entire visit the doormen ad porters were conspicuously absent or unhelpful. Very bad first impression. The lobby is grand but so overrun with shops and restaurants you cannot find the check-in desk. My room was not ready and the upgrade to a club room cost $130! The upgrade at the Ritz was $100 and the club there was much better. My room was TINY- I mean ridiculous tiny. It had a balcony which sounded nice to begin with but once I was there was totally pointless. there was no where to sit a pressurized door that snapped closed behind you and I could barely open and a balcony railing (concrete and solid) that was so high it effectively blocked your view of the river from the room. I have NO idea why they don't put tables and chairs out there so you could at least enjoy it. As it is I could only see the river standing up at the edge. Now the view of the river is one of the great things this hotel has to offer- you think they would take advantage of it. The air conditioner was extraordinarily loud. When I asked for another room i was told that that was normal and that an upgrade (which was the only option) would cost money. It was only when I expressed a desire to check out early that suddenly a complimentary upgrade was available. Compare this to a similar experience with the Ritz where it was offered without me asking and the staff was especially apologetic. The room I received was bigger with a glorious river view but the room itself was just average. Nothing special what I would expect from a 4-star generic property. A hotel like the Fullerton should take advantage of its unique building to provide unique facilities and service. I was less than impressed. Nothing stood out all in all it was a generic 4-star hotel on the inside. The room service food was extremely limited in choice and overly expensive for what it was. The bed was very hard and uncomfortable although they were forthcoming with additional pillows when asked. The housekeeping was good although lacking in the personal touches of the Ritz. The internet was idiotically expensive- $30 SGD a night. Most hotels of this caliber in Asia have it for free. Club food was limited especially considering the cost. They did have wireless though which was nice as most hotels in Singapore don't have it in guest rooms only in common areas. The front desk and concierge would often fail to even answer the phone or would take up to 2 minutes of ringing to do so. Inexcusable. Hands down the highlight was the view of the river but I would be wary as the views on the other side stare straight into offices. Be sure to ask for a river view. A hotel that started out well but unfortunately now seems to be going through the motions. Sad.</v>
      </c>
    </row>
    <row r="1461" spans="1:8">
      <c r="A1461">
        <f>other_hotels_test!A1461</f>
        <v>1460</v>
      </c>
      <c r="B1461" t="str">
        <f>MID(other_hotels_test!F1461,FIND("-r",other_hotels_test!F1461,1)+2,9)</f>
        <v>22842180-</v>
      </c>
      <c r="C1461" t="str">
        <f>other_hotels_test!J1461</f>
        <v>“A grand hotel but the courtyard rooms are overpriced”</v>
      </c>
      <c r="D1461" t="str">
        <f>Formatted!N1461</f>
        <v>Reviewed 19 November 2008</v>
      </c>
      <c r="E1461" t="str">
        <f>Formatted!D1461</f>
        <v>3 of 5 stars</v>
      </c>
      <c r="F1461" t="str">
        <f>Formatted!E1461</f>
        <v xml:space="preserve">3 </v>
      </c>
      <c r="G1461" t="str">
        <f t="shared" si="22"/>
        <v>22842180-</v>
      </c>
      <c r="H1461" t="str">
        <f>other_hotels_test!K1461</f>
        <v>I've stayed at the Fullerton a few times over the past year in different room types. There is no doubt the Fullerton is a grand hotel with all the grace and amenities you'd expect from a top notch 5 star international hotel. The staff are formal without being stuffy and everything appears to run very professionally. The hotel also has a superb location right on the Singapore river in the middle of downtown with the Boat Quay and Clark Quay strips literally minutes away by foot and the Colonial District and the Esplanade complex also directly across the river via a small 19th century footbridge. On my most recent visit I tried one of the base grade courtyard rooms for the first time - keep in mind even these base grade rooms can come in at the better part of US$500 a night including breakfast. The room was furnished to the same standard as all the other rooms I've had there and have almost all of the same amenities - but no i-pod docking station for example. As the name suggests these rooms look into the hotel's huge internal glass roofed atrium. I was on the second to top floor of the hotel so very close to the roof and I found this let in plenty of natural light notwithstanding the internal view but I dont know how well this would work if you were on one of the floors nearer the ground floor. What I did notice was that this room grade is smaller than the others and I know you can get much larger rooms in other 5 star hotels in Singapore with an outside view for less. With 2 people and their luggage in the room there is still room to swing a cat - but only just. The other thing I noticed is that in the afternoons there is a pianist playing in the lobby which is great - except that the music is very audible in the room which wasn't great when you have jet lag and want to rest during the day. All up still a real institution of a hotel but in my opinion the courtyard rooms do not offer good value for money.</v>
      </c>
    </row>
    <row r="1462" spans="1:8">
      <c r="A1462">
        <f>other_hotels_test!A1462</f>
        <v>1461</v>
      </c>
      <c r="B1462" t="str">
        <f>MID(other_hotels_test!F1462,FIND("-r",other_hotels_test!F1462,1)+2,9)</f>
        <v>22842180-</v>
      </c>
      <c r="C1462" t="str">
        <f>other_hotels_test!J1462</f>
        <v>“Great Place Great Location”</v>
      </c>
      <c r="D1462" t="str">
        <f>Formatted!N1462</f>
        <v>Reviewed 5 November 2008</v>
      </c>
      <c r="E1462" t="str">
        <f>Formatted!D1462</f>
        <v>5 of 5 stars</v>
      </c>
      <c r="F1462" t="str">
        <f>Formatted!E1462</f>
        <v xml:space="preserve">5 </v>
      </c>
      <c r="G1462" t="str">
        <f t="shared" si="22"/>
        <v>22842180-</v>
      </c>
      <c r="H1462" t="str">
        <f>other_hotels_test!K1462</f>
        <v>I stayed two weeks at the Fullerton for business and give it overall high ranks. First the location is excellent in the central business district and a within a block of the subway system. Second the service is excellent with prompt responses to all needs. Staff is very friendly. I had a basic entry-level room facing the inside atrium. Its pretty quiet unless there is a reception in the atrium then it can get a bit noisy but that was for only one of the nights so really cannot complain. Only other drawback for the room is that you can't tell what kind of weather to prepare for (i.e. rain sun etc.). The only drawback with the room is that the hotel is starting to show its age with some of the fixtures. I noticed plug-ins/receptacles were starting to come loose and one of the telephone jacks was broken. These are minor issues and are the only real area of criticism. Rooms common areas and facilities are all very clean. In terms of amenities room service and restaurants are all very good. The pool is really nice with an impressive view day or night. Its a full 25 meters and is open at 6.00 AM until 11 PM. I went almost every day before sunrise and often had only one other person in the pool. The spa is also very nice although quite expensive but again the atmosphere and professionalism are top notch. Overall a great location (quiet area but only 4 stops away from Orchard Road Station so its good for business and shopping) great staff and good food. It is by no means cheap but seems to provide pretty good value for the money.</v>
      </c>
    </row>
    <row r="1463" spans="1:8">
      <c r="A1463">
        <f>other_hotels_test!A1463</f>
        <v>1462</v>
      </c>
      <c r="B1463" t="str">
        <f>MID(other_hotels_test!F1463,FIND("-r",other_hotels_test!F1463,1)+2,9)</f>
        <v>22842180-</v>
      </c>
      <c r="C1463" t="str">
        <f>other_hotels_test!J1463</f>
        <v>“Fabbie Fullerton”</v>
      </c>
      <c r="D1463" t="str">
        <f>Formatted!N1463</f>
        <v>Reviewed 1 November 2008</v>
      </c>
      <c r="E1463" t="str">
        <f>Formatted!D1463</f>
        <v>5 of 5 stars</v>
      </c>
      <c r="F1463" t="str">
        <f>Formatted!E1463</f>
        <v xml:space="preserve">5 </v>
      </c>
      <c r="G1463" t="str">
        <f t="shared" si="22"/>
        <v>22842180-</v>
      </c>
      <c r="H1463" t="str">
        <f>other_hotels_test!K1463</f>
        <v>Fantastic visit to Singapore was crowned by staying at the Fullerton. The service was understated while being efficient and charming. It is in a great location and totally unique among the hotels in Singapore - neither in a time warp nor a modern tower clone. The accommodation was as you would expect comfortable and plush huge bed vast bath super water pressure with lots of attention to detail. Good coffee machine Bose docking system soft robes pillow menu etc etc all made our stay nicer. Breakfast choices were delicious the restaurant staff were very attentive and the terrace where we chose to take breakfast has a good river view. The chambermaid greeted me by name in the corridor which I thought was amazing and this typified the service and care we received. I can't imagine wanting to stay anywhere else when next in Singapore</v>
      </c>
    </row>
    <row r="1464" spans="1:8">
      <c r="A1464">
        <f>other_hotels_test!A1464</f>
        <v>1463</v>
      </c>
      <c r="B1464" t="str">
        <f>MID(other_hotels_test!F1464,FIND("-r",other_hotels_test!F1464,1)+2,9)</f>
        <v>22842180-</v>
      </c>
      <c r="C1464" t="str">
        <f>other_hotels_test!J1464</f>
        <v>“Top Corner of the Fullerton!”</v>
      </c>
      <c r="D1464" t="str">
        <f>Formatted!N1464</f>
        <v>Reviewed 13 October 2008</v>
      </c>
      <c r="E1464" t="str">
        <f>Formatted!D1464</f>
        <v>5 of 5 stars</v>
      </c>
      <c r="F1464" t="str">
        <f>Formatted!E1464</f>
        <v xml:space="preserve">5 </v>
      </c>
      <c r="G1464" t="str">
        <f t="shared" si="22"/>
        <v>22842180-</v>
      </c>
      <c r="H1464" t="str">
        <f>other_hotels_test!K1464</f>
        <v>Being a local Singaporean and having visited the Fullerton Hotel when it was still the General Post Office of Singapore in the 70's and 80's we had wanted to see the transformed Grande Dame of Singapore but could never find the right time. When we needed to get away for a short weekend break we have decided upon this Neo-Classical gem of Singapore. Having booked the Palladian Suites at half the usual rate for a Sunday check in (only S$540 before taxes) we arrived at 1.30pm. Suite wasn't ready then and we were being ushered to its Straits Lounge for a coffee break. 15-20 minutes later we were told by the Receptionist that our suite was ready. Having merely requested for a " Higher floor suite " we didn't realised we were being allocated a historical corner suite room 777 on the 7th floor of the Hotel. This suite as highlighted on its website is where our former Minister of Finance's office used to be. This ultra quiet suite certainly has lots of WOW factor - possibly being only one of its type in this hotel it has a 4-5 meter long balcony easily accommodating 8-10 people facing the ever-changing beautiful skyline of the Marina Bay of downtown Singapore! What a sight! We were really happy for what we were being allocated . Though the sitting area which was separated from the bedroom area wasn't huge it was certainly comfortable even for 4-6 adults. Bedroom has a huge King sized high bed looks and does feel very very comfy. More surprises were to come - huge walk-in wardrode area followed by a gigantic bathroom .... easily 900-1000 square feet for this beautiful suite! The suite also has these amenities - two flat screen Panasonic TVs with 30 TV channels coffee and tea making facilities kettle free champagne huge plate of fresh fruits big box of chocolates mineral drinking water Bvlgari toiletries iron and ironing board etc The swimming pool on the 2nd floor though quite small was perfectly formed for a short and scenic swim in the midst of downtown CBD Singapore. The included buffet breakfast at its Town Restuarant was also very wide in choice and variety and quite yummy too! Check out their Western Chinese and Japanese breakfast items especially those Danish pastries! All staff from housekeeping (who offers a few types of pillows to choose from and a fantastic turn down service) to Receptionist to Conceirge to Restaurant staff - they all seemed very professional well-trained and happy working there. Location wise couldn't be better - walking distance to Boat Quay where there are loads of bars cafes seafood restaurants the Esplanade theathre with its Gluttons Square food court (not to be missed only 10 minutes stroll from the Hotel) Singapore Flyer (15-20 minutes stroll from the Hotel) Marina Square shopping arcade etc. All in all we had a wonderful short break at this famous landmark Hotel. Whenever we need a short weekend break we will not consider anywhere else except the Fullerton Hotel! Cheers &amp; Kudos to the Management &amp; Staff of this great Singapore Hotel - keep up the good work and we will be back soon!</v>
      </c>
    </row>
    <row r="1465" spans="1:8">
      <c r="A1465">
        <f>other_hotels_test!A1465</f>
        <v>1464</v>
      </c>
      <c r="B1465" t="str">
        <f>MID(other_hotels_test!F1465,FIND("-r",other_hotels_test!F1465,1)+2,9)</f>
        <v>165408641</v>
      </c>
      <c r="C1465" t="str">
        <f>other_hotels_test!J1465</f>
        <v>“LOVE this hotel!”</v>
      </c>
      <c r="D1465" t="str">
        <f>Formatted!N1465</f>
        <v>Reviewed 27 June 2013</v>
      </c>
      <c r="E1465" t="str">
        <f>Formatted!D1465</f>
        <v>5 of 5 stars</v>
      </c>
      <c r="F1465" t="str">
        <f>Formatted!E1465</f>
        <v xml:space="preserve">5 </v>
      </c>
      <c r="G1465" t="str">
        <f t="shared" si="22"/>
        <v>165408641</v>
      </c>
      <c r="H1465" t="str">
        <f>other_hotels_test!K1465</f>
        <v>It had always been a dream of mine to stay at this stunning hotel I used to walk past as a child - and believe me it didn't disappoint! I travel to Singapore once a year on my own for a break and can not fault this hotel. The rooms are MASSIVE - I honestly felt like a princess. I have stayed at many hotels in Singapore and The Fullerton is now my hotel of choice.</v>
      </c>
    </row>
    <row r="1466" spans="1:8">
      <c r="A1466">
        <f>other_hotels_test!A1466</f>
        <v>1465</v>
      </c>
      <c r="B1466" t="str">
        <f>MID(other_hotels_test!F1466,FIND("-r",other_hotels_test!F1466,1)+2,9)</f>
        <v>165408641</v>
      </c>
      <c r="C1466" t="str">
        <f>other_hotels_test!J1466</f>
        <v>“had a great time here”</v>
      </c>
      <c r="D1466" t="str">
        <f>Formatted!N1466</f>
        <v>Reviewed 26 June 2013</v>
      </c>
      <c r="E1466" t="str">
        <f>Formatted!D1466</f>
        <v>4 of 5 stars</v>
      </c>
      <c r="F1466" t="str">
        <f>Formatted!E1466</f>
        <v xml:space="preserve">4 </v>
      </c>
      <c r="G1466" t="str">
        <f t="shared" si="22"/>
        <v>165408641</v>
      </c>
      <c r="H1466" t="str">
        <f>other_hotels_test!K1466</f>
        <v>stayed here two nights in courtyard room...view is the lobby..so if you're like me who's always looking out the window...the courtyard may not be one that you'd like to stay in. apart from this and a small pool..id rate this 5stars. but mind you...they have the BEST breakfast buffet! take a table outside where the view is nice. service is impeccable too! and i love the scent or smell of the hotel lobby..something you'd miss when you leave the place. took a cab from the airport...on rush hour the fare is like sg22 but ordinarily it's about sg16. location of course is unbeatable..the view of the marina bay sands clark quay the merlion and a nearby hawkers' place.</v>
      </c>
    </row>
    <row r="1467" spans="1:8">
      <c r="A1467">
        <f>other_hotels_test!A1467</f>
        <v>1466</v>
      </c>
      <c r="B1467" t="str">
        <f>MID(other_hotels_test!F1467,FIND("-r",other_hotels_test!F1467,1)+2,9)</f>
        <v>165408641</v>
      </c>
      <c r="C1467" t="str">
        <f>other_hotels_test!J1467</f>
        <v>“What a fabulous hotel - Straits Club Floor is worth the money”</v>
      </c>
      <c r="D1467" t="str">
        <f>Formatted!N1467</f>
        <v>Reviewed 26 June 2013</v>
      </c>
      <c r="E1467" t="str">
        <f>Formatted!D1467</f>
        <v>5 of 5 stars</v>
      </c>
      <c r="F1467" t="str">
        <f>Formatted!E1467</f>
        <v xml:space="preserve">5 </v>
      </c>
      <c r="G1467" t="str">
        <f t="shared" si="22"/>
        <v>165408641</v>
      </c>
      <c r="H1467" t="str">
        <f>other_hotels_test!K1467</f>
        <v>My wife and I stayed at the Fullerton Hotel for a 2 nights on a stop over travelling back home to the UK from Australia. We booked a quay room on the Straits Club Floor which was a bit pricey at almost £300/night but well worth it for a relaxing treat at the end of a long holiday. Being on the club floor the room included lots of extras including: - a full champagne buffet breakfast - afternoon tea (this was a bit disappointing as scones kept warm for too long under cover and sandwiches left uncovered and therefore dried out) - evening cocktails made to order - loved the Singapore slings - evening canapés - great selection of food so no need to buy dinner - free internet - great outside infinity pool - a 15 minute massage included - DVD library All together this made a fantastic end to our holiday a chance just to relax. Having stopped for 2 days in Singapore on the way to Australia we'd already seen the main sights. So while at the Fullerton we hardly left the hotel but just took advantage of all the great facilities. The room itself was very well equipped with very large bathroom. The view from our room was fantastic must be the prime view in the city straight across the Marina Bay to the Singapore Flyer and the Marina Bay Sands hotel. Treat yourself you won't regret it!</v>
      </c>
    </row>
    <row r="1468" spans="1:8">
      <c r="A1468">
        <f>other_hotels_test!A1468</f>
        <v>1467</v>
      </c>
      <c r="B1468" t="str">
        <f>MID(other_hotels_test!F1468,FIND("-r",other_hotels_test!F1468,1)+2,9)</f>
        <v>165408641</v>
      </c>
      <c r="C1468" t="str">
        <f>other_hotels_test!J1468</f>
        <v>“Best buffet in Singapore!”</v>
      </c>
      <c r="D1468" t="str">
        <f>Formatted!N1468</f>
        <v>Reviewed 25 June 2013</v>
      </c>
      <c r="E1468" t="str">
        <f>Formatted!D1468</f>
        <v>5 of 5 stars</v>
      </c>
      <c r="F1468" t="str">
        <f>Formatted!E1468</f>
        <v xml:space="preserve">5 </v>
      </c>
      <c r="G1468" t="str">
        <f t="shared" si="22"/>
        <v>165408641</v>
      </c>
      <c r="H1468" t="str">
        <f>other_hotels_test!K1468</f>
        <v>I was treated to the best buffet in Singapore at the Fullerton Hotel and stayed in the wonderful suite. The buffet has more choice of seafood main courses starters sushi desserts than any other buffet in Singapore. Freeflow champgne is always a pleasure to enjoy! Plus 6 lots of blue cheese made my day! The suite was amazingly large and the service excellent. Slightly let down by the pay movies not working despite someone coming to fix it but the club lounge service is worth the money and very enjoyable in discreet surroundings combined with excellent customer attention.</v>
      </c>
    </row>
    <row r="1469" spans="1:8">
      <c r="A1469">
        <f>other_hotels_test!A1469</f>
        <v>1468</v>
      </c>
      <c r="B1469" t="str">
        <f>MID(other_hotels_test!F1469,FIND("-r",other_hotels_test!F1469,1)+2,9)</f>
        <v>165408641</v>
      </c>
      <c r="C1469" t="str">
        <f>other_hotels_test!J1469</f>
        <v>“Love the place”</v>
      </c>
      <c r="D1469" t="str">
        <f>Formatted!N1469</f>
        <v>Reviewed 25 June 2013</v>
      </c>
      <c r="E1469" t="str">
        <f>Formatted!D1469</f>
        <v>5 of 5 stars</v>
      </c>
      <c r="F1469" t="str">
        <f>Formatted!E1469</f>
        <v xml:space="preserve">5 </v>
      </c>
      <c r="G1469" t="str">
        <f t="shared" si="22"/>
        <v>165408641</v>
      </c>
      <c r="H1469" t="str">
        <f>other_hotels_test!K1469</f>
        <v>If you have the money spend it at this hotel in Singapore it has style and extremely helpfully staff and the where all extremely cheerfully without the feeling  do want frys with this  I found this hotel was superior to the Oriental in New York at a substantial lower cost  I think they should push their friendless more  like they do their history.</v>
      </c>
    </row>
    <row r="1470" spans="1:8">
      <c r="A1470">
        <f>other_hotels_test!A1470</f>
        <v>1469</v>
      </c>
      <c r="B1470" t="str">
        <f>MID(other_hotels_test!F1470,FIND("-r",other_hotels_test!F1470,1)+2,9)</f>
        <v>166010547</v>
      </c>
      <c r="C1470" t="str">
        <f>other_hotels_test!J1470</f>
        <v>“Special!”</v>
      </c>
      <c r="D1470" t="str">
        <f>Formatted!N1470</f>
        <v>Reviewed 2 July 2013</v>
      </c>
      <c r="E1470" t="str">
        <f>Formatted!D1470</f>
        <v>5 of 5 stars</v>
      </c>
      <c r="F1470" t="str">
        <f>Formatted!E1470</f>
        <v xml:space="preserve">5 </v>
      </c>
      <c r="G1470" t="str">
        <f t="shared" si="22"/>
        <v>166010547</v>
      </c>
      <c r="H1470" t="str">
        <f>other_hotels_test!K1470</f>
        <v>great room bathroom pool swimming pool club lounge.....what else can I say? Perfect locale. can walk to everything including MRT to get to where you can't be bothered walking to! great sunday champagne brunch etc!!! used to live in singapore and find this very convenient!</v>
      </c>
    </row>
    <row r="1471" spans="1:8">
      <c r="A1471">
        <f>other_hotels_test!A1471</f>
        <v>1470</v>
      </c>
      <c r="B1471" t="str">
        <f>MID(other_hotels_test!F1471,FIND("-r",other_hotels_test!F1471,1)+2,9)</f>
        <v>166010547</v>
      </c>
      <c r="C1471" t="str">
        <f>other_hotels_test!J1471</f>
        <v>“Dynamite Location for Business”</v>
      </c>
      <c r="D1471" t="str">
        <f>Formatted!N1471</f>
        <v>Reviewed 2 July 2013</v>
      </c>
      <c r="E1471" t="str">
        <f>Formatted!D1471</f>
        <v>5 of 5 stars</v>
      </c>
      <c r="F1471" t="str">
        <f>Formatted!E1471</f>
        <v xml:space="preserve">5 </v>
      </c>
      <c r="G1471" t="str">
        <f t="shared" si="22"/>
        <v>166010547</v>
      </c>
      <c r="H1471" t="str">
        <f>other_hotels_test!K1471</f>
        <v>Travelling on business and this place was simply unbelievable. Location was dynamite and a breakfast buffet that you must package into the deal because it too was incredible. Old school architecture surrounded by teh skyscrapers added to the atmosphere. Valet Concierge were first class.</v>
      </c>
    </row>
    <row r="1472" spans="1:8">
      <c r="A1472">
        <f>other_hotels_test!A1472</f>
        <v>1471</v>
      </c>
      <c r="B1472" t="str">
        <f>MID(other_hotels_test!F1472,FIND("-r",other_hotels_test!F1472,1)+2,9)</f>
        <v>166010547</v>
      </c>
      <c r="C1472" t="str">
        <f>other_hotels_test!J1472</f>
        <v>“Charming hotel but one must obey the rules!!”</v>
      </c>
      <c r="D1472" t="str">
        <f>Formatted!N1472</f>
        <v>Reviewed 28 June 2013</v>
      </c>
      <c r="E1472" t="str">
        <f>Formatted!D1472</f>
        <v>4 of 5 stars</v>
      </c>
      <c r="F1472" t="str">
        <f>Formatted!E1472</f>
        <v xml:space="preserve">4 </v>
      </c>
      <c r="G1472" t="str">
        <f t="shared" si="22"/>
        <v>166010547</v>
      </c>
      <c r="H1472" t="str">
        <f>other_hotels_test!K1472</f>
        <v>The surroundings and staff are truely delightful. Room service/food perfect. Being guests of The Fullerton Hotel also allows you to visit the pool at the Fullerton Bay Hotel which we really appreciated. It is important to note that not all Quay Rooms are the same some have balconies (shared or private) and some do not. I suggest you clarify this at the time of booking. Our Quay Room had a spectacular view of Marina Bay Sands (I think there are river views also from such rooms). The Chinese part of the buffet breakfast was boring and soggy but eggs n all that stuff was fine. I'm in two minds about the pool policy of closing at 11pm. If you're reading this review while sitting infront of the heater during winter you probably think 11pm is a perfectly reasonable time to close. However regular visitors to Singapore know all too well that it is still very much alive at that hour visable from this hotel pool is a vibrant bar &amp; dining scene including many people out walking &amp; jogging. It was a typical balmy evening the pool lights were dimmed a couple romantically talking at one end of the pool I was just floating around by myself and one other woman was doing yoga to the side &amp; then Mr Rules-Guy comes out and sent us all away (absolutely non negotiable of course!). Some rooms face the pool so I like that the policy is helpful in getting rid of noisy &amp; annoying guests but surely if everyone is quiet (as we were) is there no bending of the precious rules??? We had just arrived in from an exquisite five star property in Vietnam with no 'obvious' presense of such militant rules so it was a bit tough to take! Lovely pool in any event.</v>
      </c>
    </row>
    <row r="1473" spans="1:8">
      <c r="A1473">
        <f>other_hotels_test!A1473</f>
        <v>1472</v>
      </c>
      <c r="B1473" t="str">
        <f>MID(other_hotels_test!F1473,FIND("-r",other_hotels_test!F1473,1)+2,9)</f>
        <v>166010547</v>
      </c>
      <c r="C1473" t="str">
        <f>other_hotels_test!J1473</f>
        <v>“Very comfortablegreat service”</v>
      </c>
      <c r="D1473" t="str">
        <f>Formatted!N1473</f>
        <v>Reviewed 28 June 2013</v>
      </c>
      <c r="E1473" t="str">
        <f>Formatted!D1473</f>
        <v>5 of 5 stars</v>
      </c>
      <c r="F1473" t="str">
        <f>Formatted!E1473</f>
        <v xml:space="preserve">5 </v>
      </c>
      <c r="G1473" t="str">
        <f t="shared" si="22"/>
        <v>166010547</v>
      </c>
      <c r="H1473" t="str">
        <f>other_hotels_test!K1473</f>
        <v>Travelling alone for business upgraded to a city view room on Straits Club floor. Not much of a view but very comfortable room bed bathroom. Service superb classic singapore excellent personal attention. I needed a doctor on my first night and the staff were speedy and efficient. Will definitely stay again.</v>
      </c>
    </row>
    <row r="1474" spans="1:8">
      <c r="A1474">
        <f>other_hotels_test!A1474</f>
        <v>1473</v>
      </c>
      <c r="B1474" t="str">
        <f>MID(other_hotels_test!F1474,FIND("-r",other_hotels_test!F1474,1)+2,9)</f>
        <v>166010547</v>
      </c>
      <c r="C1474" t="str">
        <f>other_hotels_test!J1474</f>
        <v>“Fantastic hotel with charm &amp; quality services”</v>
      </c>
      <c r="D1474" t="str">
        <f>Formatted!N1474</f>
        <v>Reviewed 28 June 2013</v>
      </c>
      <c r="E1474" t="str">
        <f>Formatted!D1474</f>
        <v>5 of 5 stars</v>
      </c>
      <c r="F1474" t="str">
        <f>Formatted!E1474</f>
        <v xml:space="preserve">5 </v>
      </c>
      <c r="G1474" t="str">
        <f>B1474</f>
        <v>166010547</v>
      </c>
      <c r="H1474" t="str">
        <f>other_hotels_test!K1474</f>
        <v>The Fullerton Hotel Singapore is a luxury hotel with approx. 400 rooms &amp; suites. It is located in the heart of the financial and arts districts. Well linked to various transportation hubs the Raffles Place Mass Rapid Transit (subway) station is a few minutes’ walk away. The hotel has 5 restaurants a nice swimming pool fitness with sauna and steamed room. The rooms have charms with a nice bathroom. Wifi in private and public area available. The service is excellent as two times per day ask if something needed. I really enjoy my stay in this 5 star hotel. The only point to improve and if you are not there for business week-end arround the hotel is quiet dead as all the business buildings are closed during the week-end as many shops.</v>
      </c>
    </row>
    <row r="1475" spans="1:8">
      <c r="A1475">
        <f>other_hotels_test!A1475</f>
        <v>1474</v>
      </c>
      <c r="B1475" t="str">
        <f>MID(other_hotels_test!F1475,FIND("-r",other_hotels_test!F1475,1)+2,9)</f>
        <v>20746942-</v>
      </c>
      <c r="C1475" t="str">
        <f>other_hotels_test!J1475</f>
        <v>“Quite Superb”</v>
      </c>
      <c r="D1475" t="str">
        <f>Formatted!N1475</f>
        <v>Reviewed 9 October 2008</v>
      </c>
      <c r="E1475" t="str">
        <f>Formatted!D1475</f>
        <v>4 of 5 stars</v>
      </c>
      <c r="F1475" t="str">
        <f>Formatted!E1475</f>
        <v xml:space="preserve">4 </v>
      </c>
      <c r="G1475" t="str">
        <f t="shared" ref="G1475:G1537" si="23">B1475</f>
        <v>20746942-</v>
      </c>
      <c r="H1475" t="str">
        <f>other_hotels_test!K1475</f>
        <v>Spot on. From arriving on a late flight the whole experience was magnificent. Everything you should expect from a good hotel. To give an idea of detail I left some money in the room not a lot but this was immediately taken into the hotel safe with a message left for me to advise.</v>
      </c>
    </row>
    <row r="1476" spans="1:8">
      <c r="A1476">
        <f>other_hotels_test!A1476</f>
        <v>1475</v>
      </c>
      <c r="B1476" t="str">
        <f>MID(other_hotels_test!F1476,FIND("-r",other_hotels_test!F1476,1)+2,9)</f>
        <v>20746942-</v>
      </c>
      <c r="C1476" t="str">
        <f>other_hotels_test!J1476</f>
        <v>“well-designed layout but avoid courtyard room”</v>
      </c>
      <c r="D1476" t="str">
        <f>Formatted!N1476</f>
        <v>Reviewed 1 September 2008</v>
      </c>
      <c r="E1476" t="str">
        <f>Formatted!D1476</f>
        <v>4 of 5 stars</v>
      </c>
      <c r="F1476" t="str">
        <f>Formatted!E1476</f>
        <v xml:space="preserve">4 </v>
      </c>
      <c r="G1476" t="str">
        <f t="shared" si="23"/>
        <v>20746942-</v>
      </c>
      <c r="H1476" t="str">
        <f>other_hotels_test!K1476</f>
        <v>The good: - nice room design: spacious all-granite bathroom big desk and good work area 50% larger than normal rooms - beautiful fruit basket on arrival - far more than I could eat - lovely bathtub and shower though sides of bathtub were so high that it's hard for a short person to get in - close to Boat Quay and food market The bad: - courtyard room had no view no sunlight and subjected you to the elevator-style music played live in the afternoon - carpet felt damp and sticky; same with chair upholstery - desk chair too low for desk - expensive internet access - no towel racks and no option to reuse towels and not change sheets - environmentally unsound Overall I've preferred other Singapore hotels. However a colleague who had a room with an outside view said it was an excellent room.</v>
      </c>
    </row>
    <row r="1477" spans="1:8">
      <c r="A1477">
        <f>other_hotels_test!A1477</f>
        <v>1476</v>
      </c>
      <c r="B1477" t="str">
        <f>MID(other_hotels_test!F1477,FIND("-r",other_hotels_test!F1477,1)+2,9)</f>
        <v>20746942-</v>
      </c>
      <c r="C1477" t="str">
        <f>other_hotels_test!J1477</f>
        <v>“If you don't mind damp bedding then this is a wonderful hotel”</v>
      </c>
      <c r="D1477" t="str">
        <f>Formatted!N1477</f>
        <v>Reviewed 20 August 2008</v>
      </c>
      <c r="E1477" t="str">
        <f>Formatted!D1477</f>
        <v>2 of 5 stars</v>
      </c>
      <c r="F1477" t="str">
        <f>Formatted!E1477</f>
        <v xml:space="preserve">2 </v>
      </c>
      <c r="G1477" t="str">
        <f t="shared" si="23"/>
        <v>20746942-</v>
      </c>
      <c r="H1477" t="str">
        <f>other_hotels_test!K1477</f>
        <v>I've never felt strongly enough to review a hotel in all the years I've used this site but the Fullerton changed all that.This hotel is a beautiful building and ideally located in the business district. However there are some serious issues with the dampness of the hotel. After a few days of mild dampness we started noticing that paperwork was damp to the touch and our clothes (in the wardrobe) were also damp. The bedding even inside the bed was by the third night unacceptably damp accompanied by an overwhelming smell of dampness causing us to complain. We were shown 4 other rooms ending at midnight when we gave up and went to sleep in our dank bedroom. The highlight of the 4 was a room on the front of the building which did not smell of damp like the others but which had condensation 'inside' the double glazing obscuring the view of the very noisy road below. We checked out this morning and moved to the Fairmont. Instantly more friendly than the staff at the Fullerton I felt welcomed right away and have been upgraded to the executive floor. I have a view of the water and the city a balcony and DRY BEDDING. What more could you ask for. I wouldn't say never stay at the Fullerton as it is a nice hotel in a good location but make sure to complain right away if you have any problems with dampness and make sure they put you in a room to your liking. PS: The 4th floor seemed particularly prone to the smell of damp. Perhaps one to avoid.</v>
      </c>
    </row>
    <row r="1478" spans="1:8">
      <c r="A1478">
        <f>other_hotels_test!A1478</f>
        <v>1477</v>
      </c>
      <c r="B1478" t="str">
        <f>MID(other_hotels_test!F1478,FIND("-r",other_hotels_test!F1478,1)+2,9)</f>
        <v>20746942-</v>
      </c>
      <c r="C1478" t="str">
        <f>other_hotels_test!J1478</f>
        <v>“Fullerton 'sweet' for baby”</v>
      </c>
      <c r="D1478" t="str">
        <f>Formatted!N1478</f>
        <v>Reviewed 11 August 2008</v>
      </c>
      <c r="E1478" t="str">
        <f>Formatted!D1478</f>
        <v>5 of 5 stars</v>
      </c>
      <c r="F1478" t="str">
        <f>Formatted!E1478</f>
        <v xml:space="preserve">5 </v>
      </c>
      <c r="G1478" t="str">
        <f t="shared" si="23"/>
        <v>20746942-</v>
      </c>
      <c r="H1478" t="str">
        <f>other_hotels_test!K1478</f>
        <v>we have just returned from 6 nights at the Fullerton on an extended stay with the Suite Weekend Deal and were very impressed. The room offered a separate bedroom and almost 100 sqm of space with carpeted floors perfect for our 9 month old baby. Only pain was that there were 6 stairs down from the front door to the whisper quiet apartment with river views of Clarke Quay precinct and Museum &amp; Bridge. Suite deal include access to club lounge and breakfast with Tattinger champagne that can be had downstairs in the main room with more breakfast choice and river views if desired. The breakfasts were extensive and had options of Cook to prepare what you want re eggs and omlettes on request. From 6pm til 8pm you can go to the lounge and have as much Champagne or cocktails as you wish whilst enjoying buffet sushi and canapes of a very high standard including Asian and western options. The staff are friendly english speaking and will go out of thier way to assist you. Internet is free in room and on the club level. The Fullerton is in an excellent position and if you book a cab fom the room  one will appear in 5 minutes in the foyer and you just have to provide your booking number. $2.50 sing booking fee and about another $5 to anywhere thats imprtant in SIngapore such as Orchard Rd Suntec City shopping or the fabulous VIVO City shopping Mall near Sentosa that you must see. You ca walk in 5 minutes to the underpass that links Metro stations and walkways to the linked malls if you ca stand the Singapore humidity. Fullerton Hotel is well maintained and definately 5 star but being a newish (8 years) hotel in an old building there are a few issues and compromises that are only a problem if you look for them like high windows and some water damage in walls of room but no mould smell. Bvlgari toiletries granite tiled bathrooms and two LCD tv s and DVD in room. Room service food is excellent and cheap..just stay away form alcohol and buy it at shopping malls for a fraction of the price. A $18 (after taxes) local beer is hard to swallow in the room! more like $3 at the supermarket. Highly recommend this hotel and got a rate of under $US450 a night so excellent relative value. Good on you Fullerton keep up the high standards. Remember to find the best rate on the hotel website then ring for a better deal..it works for most hotels in Singapore.</v>
      </c>
    </row>
    <row r="1479" spans="1:8">
      <c r="A1479">
        <f>other_hotels_test!A1479</f>
        <v>1478</v>
      </c>
      <c r="B1479" t="str">
        <f>MID(other_hotels_test!F1479,FIND("-r",other_hotels_test!F1479,1)+2,9)</f>
        <v>20746942-</v>
      </c>
      <c r="C1479" t="str">
        <f>other_hotels_test!J1479</f>
        <v>“Overrated”</v>
      </c>
      <c r="D1479" t="str">
        <f>Formatted!N1479</f>
        <v>Reviewed 22 July 2008</v>
      </c>
      <c r="E1479" t="str">
        <f>Formatted!D1479</f>
        <v>1 of 5 stars</v>
      </c>
      <c r="F1479" t="str">
        <f>Formatted!E1479</f>
        <v xml:space="preserve">1 </v>
      </c>
      <c r="G1479" t="str">
        <f t="shared" si="23"/>
        <v>20746942-</v>
      </c>
      <c r="H1479" t="str">
        <f>other_hotels_test!K1479</f>
        <v>Forget all the reviews the beautiful architecture of the building The Fullerton is too big to deliver the luxury you expect from a 5 stars hotel and from the price you pay for your room. The staff has no personal attention  simply there are too many guests to help ! When you enter the property you really feel to enter a post office ( what the building used to be before the rennovation in 2001 ) and not a luxury property !!! My room on a higher floor with view of the river  was not better than a Novotel room. Small very average decor  cheap furniture. The staff don't speak proper english  but a local slang. If you expect luxury and attention this is not the place to stay !!</v>
      </c>
    </row>
    <row r="1480" spans="1:8">
      <c r="A1480">
        <f>other_hotels_test!A1480</f>
        <v>1479</v>
      </c>
      <c r="B1480" t="str">
        <f>MID(other_hotels_test!F1480,FIND("-r",other_hotels_test!F1480,1)+2,9)</f>
        <v>165986812</v>
      </c>
      <c r="C1480" t="str">
        <f>other_hotels_test!J1480</f>
        <v>“Dynamite Location for Business”</v>
      </c>
      <c r="D1480" t="str">
        <f>Formatted!N1480</f>
        <v>Reviewed 2 July 2013</v>
      </c>
      <c r="E1480" t="str">
        <f>Formatted!D1480</f>
        <v>5 of 5 stars</v>
      </c>
      <c r="F1480" t="str">
        <f>Formatted!E1480</f>
        <v xml:space="preserve">5 </v>
      </c>
      <c r="G1480" t="str">
        <f t="shared" si="23"/>
        <v>165986812</v>
      </c>
      <c r="H1480" t="str">
        <f>other_hotels_test!K1480</f>
        <v>Travelling on business and this place was simply unbelievable. Location was dynamite and a breakfast buffet that you must package into the deal because it too was incredible. Old school architecture surrounded by teh skyscrapers added to the atmosphere. Valet Concierge were first class.</v>
      </c>
    </row>
    <row r="1481" spans="1:8">
      <c r="A1481">
        <f>other_hotels_test!A1481</f>
        <v>1480</v>
      </c>
      <c r="B1481" t="str">
        <f>MID(other_hotels_test!F1481,FIND("-r",other_hotels_test!F1481,1)+2,9)</f>
        <v>165986812</v>
      </c>
      <c r="C1481" t="str">
        <f>other_hotels_test!J1481</f>
        <v>“Charming hotel but one must obey the rules!!”</v>
      </c>
      <c r="D1481" t="str">
        <f>Formatted!N1481</f>
        <v>Reviewed 28 June 2013</v>
      </c>
      <c r="E1481" t="str">
        <f>Formatted!D1481</f>
        <v>4 of 5 stars</v>
      </c>
      <c r="F1481" t="str">
        <f>Formatted!E1481</f>
        <v xml:space="preserve">4 </v>
      </c>
      <c r="G1481" t="str">
        <f t="shared" si="23"/>
        <v>165986812</v>
      </c>
      <c r="H1481" t="str">
        <f>other_hotels_test!K1481</f>
        <v>The surroundings and staff are truely delightful. Room service/food perfect. Being guests of The Fullerton Hotel also allows you to visit the pool at the Fullerton Bay Hotel which we really appreciated. It is important to note that not all Quay Rooms are the same some have balconies (shared or private) and some do not. I suggest you clarify this at the time of booking. Our Quay Room had a spectacular view of Marina Bay Sands (I think there are river views also from such rooms). The Chinese part of the buffet breakfast was boring and soggy but eggs n all that stuff was fine. I'm in two minds about the pool policy of closing at 11pm. If you're reading this review while sitting infront of the heater during winter you probably think 11pm is a perfectly reasonable time to close. However regular visitors to Singapore know all too well that it is still very much alive at that hour visable from this hotel pool is a vibrant bar &amp; dining scene including many people out walking &amp; jogging. It was a typical balmy evening the pool lights were dimmed a couple romantically talking at one end of the pool I was just floating around by myself and one other woman was doing yoga to the side &amp; then Mr Rules-Guy comes out and sent us all away (absolutely non negotiable of course!). Some rooms face the pool so I like that the policy is helpful in getting rid of noisy &amp; annoying guests but surely if everyone is quiet (as we were) is there no bending of the precious rules??? We had just arrived in from an exquisite five star property in Vietnam with no 'obvious' presense of such militant rules so it was a bit tough to take! Lovely pool in any event.</v>
      </c>
    </row>
    <row r="1482" spans="1:8">
      <c r="A1482">
        <f>other_hotels_test!A1482</f>
        <v>1481</v>
      </c>
      <c r="B1482" t="str">
        <f>MID(other_hotels_test!F1482,FIND("-r",other_hotels_test!F1482,1)+2,9)</f>
        <v>165986812</v>
      </c>
      <c r="C1482" t="str">
        <f>other_hotels_test!J1482</f>
        <v>“Very comfortablegreat service”</v>
      </c>
      <c r="D1482" t="str">
        <f>Formatted!N1482</f>
        <v>Reviewed 28 June 2013</v>
      </c>
      <c r="E1482" t="str">
        <f>Formatted!D1482</f>
        <v>5 of 5 stars</v>
      </c>
      <c r="F1482" t="str">
        <f>Formatted!E1482</f>
        <v xml:space="preserve">5 </v>
      </c>
      <c r="G1482" t="str">
        <f t="shared" si="23"/>
        <v>165986812</v>
      </c>
      <c r="H1482" t="str">
        <f>other_hotels_test!K1482</f>
        <v>Travelling alone for business upgraded to a city view room on Straits Club floor. Not much of a view but very comfortable room bed bathroom. Service superb classic singapore excellent personal attention. I needed a doctor on my first night and the staff were speedy and efficient. Will definitely stay again.</v>
      </c>
    </row>
    <row r="1483" spans="1:8">
      <c r="A1483">
        <f>other_hotels_test!A1483</f>
        <v>1482</v>
      </c>
      <c r="B1483" t="str">
        <f>MID(other_hotels_test!F1483,FIND("-r",other_hotels_test!F1483,1)+2,9)</f>
        <v>165986812</v>
      </c>
      <c r="C1483" t="str">
        <f>other_hotels_test!J1483</f>
        <v>“Fantastic hotel with charm &amp; quality services”</v>
      </c>
      <c r="D1483" t="str">
        <f>Formatted!N1483</f>
        <v>Reviewed 28 June 2013</v>
      </c>
      <c r="E1483" t="str">
        <f>Formatted!D1483</f>
        <v>5 of 5 stars</v>
      </c>
      <c r="F1483" t="str">
        <f>Formatted!E1483</f>
        <v xml:space="preserve">5 </v>
      </c>
      <c r="G1483" t="str">
        <f t="shared" si="23"/>
        <v>165986812</v>
      </c>
      <c r="H1483" t="str">
        <f>other_hotels_test!K1483</f>
        <v>The Fullerton Hotel Singapore is a luxury hotel with approx. 400 rooms &amp; suites. It is located in the heart of the financial and arts districts. Well linked to various transportation hubs the Raffles Place Mass Rapid Transit (subway) station is a few minutes’ walk away. The hotel has 5 restaurants a nice swimming pool fitness with sauna and steamed room. The rooms have charms with a nice bathroom. Wifi in private and public area available. The service is excellent as two times per day ask if something needed. I really enjoy my stay in this 5 star hotel. The only point to improve and if you are not there for business week-end arround the hotel is quiet dead as all the business buildings are closed during the week-end as many shops.</v>
      </c>
    </row>
    <row r="1484" spans="1:8">
      <c r="A1484">
        <f>other_hotels_test!A1484</f>
        <v>1483</v>
      </c>
      <c r="B1484" t="str">
        <f>MID(other_hotels_test!F1484,FIND("-r",other_hotels_test!F1484,1)+2,9)</f>
        <v>165986812</v>
      </c>
      <c r="C1484" t="str">
        <f>other_hotels_test!J1484</f>
        <v>“Excellent property and downtown location”</v>
      </c>
      <c r="D1484" t="str">
        <f>Formatted!N1484</f>
        <v>Reviewed 28 June 2013</v>
      </c>
      <c r="E1484" t="str">
        <f>Formatted!D1484</f>
        <v>4 of 5 stars</v>
      </c>
      <c r="F1484" t="str">
        <f>Formatted!E1484</f>
        <v xml:space="preserve">4 </v>
      </c>
      <c r="G1484" t="str">
        <f t="shared" si="23"/>
        <v>165986812</v>
      </c>
      <c r="H1484" t="str">
        <f>other_hotels_test!K1484</f>
        <v>A really nice hotel in a great spot for business travellers. Rooms are extremely large with very plush bedding. There is a good sized desk and internet etc. works well. Breakfast has an extraordinary range of choice although expensive as you might imagine (approx. US$50). i was there during the peak of the smoke haze. The hotel fared pretty well; the high vaulted lobby space was smoky up high at the worst stages and there was some smoke smell in the corridors. However the rooms were fine. All in all a terrific place to stay.</v>
      </c>
    </row>
    <row r="1485" spans="1:8">
      <c r="A1485">
        <f>other_hotels_test!A1485</f>
        <v>1484</v>
      </c>
      <c r="B1485" t="str">
        <f>MID(other_hotels_test!F1485,FIND("-r",other_hotels_test!F1485,1)+2,9)</f>
        <v>168802400</v>
      </c>
      <c r="C1485" t="str">
        <f>other_hotels_test!J1485</f>
        <v>“A Graceful old Lady.”</v>
      </c>
      <c r="D1485" t="str">
        <f>Formatted!N1485</f>
        <v>Reviewed 24 July 2013</v>
      </c>
      <c r="E1485" t="str">
        <f>Formatted!D1485</f>
        <v>5 of 5 stars</v>
      </c>
      <c r="F1485" t="str">
        <f>Formatted!E1485</f>
        <v xml:space="preserve">5 </v>
      </c>
      <c r="G1485" t="str">
        <f t="shared" si="23"/>
        <v>168802400</v>
      </c>
      <c r="H1485" t="str">
        <f>other_hotels_test!K1485</f>
        <v>Stayed in a Club room for three daysincluded in this rate was a very good Breakfast it included if so inclined a glass or more of Moet champagneserved in a very stylish and relaxing area called The Straits Club. You could have afternoon teathen in the eveninghot and cold canapes and whatever you wished to drink for a couple of hoursa very civilised way to end your busy day in Singapore. Wi-Fi was also includedturndowntea and coffeeBlvgari toiletriesshoe shine. The room was very comfortablewe had a view of Marina Bayhuge bathroomgreat shower. Staff very helpfulalthough a large lobby area easy to access restaurants and bars. My only criticism in the room there are three steps leading up to the bedroom at night I recommend a floor strip light to avoid a fall on the way to the bathroom . We very much appreciated a late check outand the extra care from Cyril at the Club.</v>
      </c>
    </row>
    <row r="1486" spans="1:8">
      <c r="A1486">
        <f>other_hotels_test!A1486</f>
        <v>1485</v>
      </c>
      <c r="B1486" t="str">
        <f>MID(other_hotels_test!F1486,FIND("-r",other_hotels_test!F1486,1)+2,9)</f>
        <v>168802400</v>
      </c>
      <c r="C1486" t="str">
        <f>other_hotels_test!J1486</f>
        <v>“Satisfactory hotel but I expected more and better”</v>
      </c>
      <c r="D1486" t="str">
        <f>Formatted!N1486</f>
        <v>Reviewed 24 July 2013</v>
      </c>
      <c r="E1486" t="str">
        <f>Formatted!D1486</f>
        <v>3 of 5 stars</v>
      </c>
      <c r="F1486" t="str">
        <f>Formatted!E1486</f>
        <v xml:space="preserve">3 </v>
      </c>
      <c r="G1486" t="str">
        <f t="shared" si="23"/>
        <v>168802400</v>
      </c>
      <c r="H1486" t="str">
        <f>other_hotels_test!K1486</f>
        <v>The Fullerton is a very nice historical building. The service was satisfactory and the breakfast good however I was disappointed by the room: clean but old fashioned cheaply refurbished (the yellow walls are awful) and dark (my window was accessing only on the lobby). But the worst was the Lighthouse restaurant (italian) considered as one of the "best restaurant in Singapore". Despite the nice view the food was terrible and very expensive: the salad was made of not mature and not fresh ingredients the carpaccio was fat not thin enough and not fresh... However the bread and the pastas were decent. I think I was not lucky during this stay.</v>
      </c>
    </row>
    <row r="1487" spans="1:8">
      <c r="A1487">
        <f>other_hotels_test!A1487</f>
        <v>1486</v>
      </c>
      <c r="B1487" t="str">
        <f>MID(other_hotels_test!F1487,FIND("-r",other_hotels_test!F1487,1)+2,9)</f>
        <v>168802400</v>
      </c>
      <c r="C1487" t="str">
        <f>other_hotels_test!J1487</f>
        <v>“The Fabulous Fullerton”</v>
      </c>
      <c r="D1487" t="str">
        <f>Formatted!N1487</f>
        <v>Reviewed 23 July 2013</v>
      </c>
      <c r="E1487" t="str">
        <f>Formatted!D1487</f>
        <v>5 of 5 stars</v>
      </c>
      <c r="F1487" t="str">
        <f>Formatted!E1487</f>
        <v xml:space="preserve">5 </v>
      </c>
      <c r="G1487" t="str">
        <f t="shared" si="23"/>
        <v>168802400</v>
      </c>
      <c r="H1487" t="str">
        <f>other_hotels_test!K1487</f>
        <v>The Fullerton hotel is THE place to stay in Singapore. The service at the hotel is second to none. We had some problems confirming a trip we had booked in the Uk prior to travelling Gavin at the concierge desk told us to go off and enjoy our day and when we returned he had sorted everything for us we used them many times during our stay and found them to be extremely knowledgable and helpful. The pool is lovely and very relaxing again excellent service fresh towels were brought over to us and glasses of ice cold water to drink. Breakfast was included in our room rate the choice is huge the quality of the food is superb and it was very nice to sit outside by the river. We had an inside courtyard room it was very nice especially the bathroom which had a huge deep bath and separate shower. The only small niggle I have is that both my daughter and I found the beds to be quite hard and uncomfortable but all in all I cannot fault The Fullerton at all and would definitely not hesitate to stay here again.</v>
      </c>
    </row>
    <row r="1488" spans="1:8">
      <c r="A1488">
        <f>other_hotels_test!A1488</f>
        <v>1487</v>
      </c>
      <c r="B1488" t="str">
        <f>MID(other_hotels_test!F1488,FIND("-r",other_hotels_test!F1488,1)+2,9)</f>
        <v>168802400</v>
      </c>
      <c r="C1488" t="str">
        <f>other_hotels_test!J1488</f>
        <v>“Great hotel good service and location”</v>
      </c>
      <c r="D1488" t="str">
        <f>Formatted!N1488</f>
        <v>Reviewed 23 July 2013</v>
      </c>
      <c r="E1488" t="str">
        <f>Formatted!D1488</f>
        <v>4 of 5 stars</v>
      </c>
      <c r="F1488" t="str">
        <f>Formatted!E1488</f>
        <v xml:space="preserve">4 </v>
      </c>
      <c r="G1488" t="str">
        <f t="shared" si="23"/>
        <v>168802400</v>
      </c>
      <c r="H1488" t="str">
        <f>other_hotels_test!K1488</f>
        <v>Very nice building of colonial style( old post office) well located near the Marina bay central quick taxi ride to most of our point of interest...Room was very simple but large and clean... I enjoyed the swimming pool with a nice view on the river... Breakfirst was very good with large choice :continental buffet but local food as well : all asian kind of food...appreciated music shows and the aftternoon tea &amp; pastries at the lobby</v>
      </c>
    </row>
    <row r="1489" spans="1:8">
      <c r="A1489">
        <f>other_hotels_test!A1489</f>
        <v>1488</v>
      </c>
      <c r="B1489" t="str">
        <f>MID(other_hotels_test!F1489,FIND("-r",other_hotels_test!F1489,1)+2,9)</f>
        <v>168802400</v>
      </c>
      <c r="C1489" t="str">
        <f>other_hotels_test!J1489</f>
        <v>“A challenging stay”</v>
      </c>
      <c r="D1489" t="str">
        <f>Formatted!N1489</f>
        <v>Reviewed 23 July 2013</v>
      </c>
      <c r="E1489" t="str">
        <f>Formatted!D1489</f>
        <v>3 of 5 stars</v>
      </c>
      <c r="F1489" t="str">
        <f>Formatted!E1489</f>
        <v xml:space="preserve">3 </v>
      </c>
      <c r="G1489" t="str">
        <f t="shared" si="23"/>
        <v>168802400</v>
      </c>
      <c r="H1489" t="str">
        <f>other_hotels_test!K1489</f>
        <v>After staying in any hotels in Singapore I was excited to stay at Fullerton. However the noise from the hallway outside the room was surprising. Pillows in the room were a little flat shower was good though. Breakfast was frankly disappointing - the staff need to visit the Fairmont and Conrad (Hilton) to see how breakfast is done well. In terms of taxi you are on your own.</v>
      </c>
    </row>
    <row r="1490" spans="1:8">
      <c r="A1490">
        <f>other_hotels_test!A1490</f>
        <v>1489</v>
      </c>
      <c r="B1490" t="str">
        <f>MID(other_hotels_test!F1490,FIND("-r",other_hotels_test!F1490,1)+2,9)</f>
        <v>170053618</v>
      </c>
      <c r="C1490" t="str">
        <f>other_hotels_test!J1490</f>
        <v>“Lovely colonial hotel”</v>
      </c>
      <c r="D1490" t="str">
        <f>Formatted!N1490</f>
        <v>Reviewed 31 July 2013</v>
      </c>
      <c r="E1490" t="str">
        <f>Formatted!D1490</f>
        <v>5 of 5 stars</v>
      </c>
      <c r="F1490" t="str">
        <f>Formatted!E1490</f>
        <v xml:space="preserve">5 </v>
      </c>
      <c r="G1490" t="str">
        <f t="shared" si="23"/>
        <v>170053618</v>
      </c>
      <c r="H1490" t="str">
        <f>other_hotels_test!K1490</f>
        <v>I have just returned from x 3 days at The Fullerton Hotel.We stayed on a club room facing wonderful view of the Marina Bay Sands and very much enjoyed all the club facilities. ( breakfast all day tea and coffee endless afternoon tea (1430-1700) cocktails and light refreshments 1730-2000) After reading traveller tips I requested a Marina Bay view with a balcony and was seriously not disappointed.The rooms are not new and modern so if this is what you expect you will be disppointed.They have a colonial elegance which in my opinion give them more character than some of the newer establishments. The service of the Straits Club was excellent Cyril and Candy in particular were particularly attentive. We probably could have done with a little more information at check in which is separate for the Straits Club.. For example we did not realise that you were not tied to the club breakfast but could opt to dine downstairs were there is a greater variety of food but much busier and noiser.I also did not realise that there was an underpass linking to the sister hotel. My only real criticism was the turn down service in the evening.Seemed a bit cheap compared with other hotels in this class slippers were placed by your bed water replaced and the tv switched on .Did not give the x factor. I'm ashamed to say that I ran out of time to use the pool which looked wonderful. Overall a wonderful hotel would definitely chose the club rooms as long as you make use of its benefits</v>
      </c>
    </row>
    <row r="1491" spans="1:8">
      <c r="A1491">
        <f>other_hotels_test!A1491</f>
        <v>1490</v>
      </c>
      <c r="B1491" t="str">
        <f>MID(other_hotels_test!F1491,FIND("-r",other_hotels_test!F1491,1)+2,9)</f>
        <v>170053618</v>
      </c>
      <c r="C1491" t="str">
        <f>other_hotels_test!J1491</f>
        <v>“Worth a visit - even just to look”</v>
      </c>
      <c r="D1491" t="str">
        <f>Formatted!N1491</f>
        <v>Reviewed 31 July 2013</v>
      </c>
      <c r="E1491" t="str">
        <f>Formatted!D1491</f>
        <v>5 of 5 stars</v>
      </c>
      <c r="F1491" t="str">
        <f>Formatted!E1491</f>
        <v xml:space="preserve">5 </v>
      </c>
      <c r="G1491" t="str">
        <f t="shared" si="23"/>
        <v>170053618</v>
      </c>
      <c r="H1491" t="str">
        <f>other_hotels_test!K1491</f>
        <v>We didn’t stay here or eat there but walk through there each time we visit Singapore. The Fullerton was constructed in 1925. It’s worth a visit just to walk through if you are in the area around the Esplanade. The art deco furnishings are excellent. If you go downstairs from the foyer there is a large pond with Carp. They suck on your fingers but don’t bite. The kids would love a few minutes to play with them. The New Fullerton Bay Hotel located on Clifford Pier looks like an excellent venue for their restaurant. We didn’t have time to eat there but would have if we had the time.</v>
      </c>
    </row>
    <row r="1492" spans="1:8">
      <c r="A1492">
        <f>other_hotels_test!A1492</f>
        <v>1491</v>
      </c>
      <c r="B1492" t="str">
        <f>MID(other_hotels_test!F1492,FIND("-r",other_hotels_test!F1492,1)+2,9)</f>
        <v>170053618</v>
      </c>
      <c r="C1492" t="str">
        <f>other_hotels_test!J1492</f>
        <v>“Super hotel in a great location”</v>
      </c>
      <c r="D1492" t="str">
        <f>Formatted!N1492</f>
        <v>Reviewed 27 July 2013</v>
      </c>
      <c r="E1492" t="str">
        <f>Formatted!D1492</f>
        <v>5 of 5 stars</v>
      </c>
      <c r="F1492" t="str">
        <f>Formatted!E1492</f>
        <v xml:space="preserve">5 </v>
      </c>
      <c r="G1492" t="str">
        <f t="shared" si="23"/>
        <v>170053618</v>
      </c>
      <c r="H1492" t="str">
        <f>other_hotels_test!K1492</f>
        <v>As a business traveller the Fullerton has all that you need. Huge room with desk etc. very comfortable bed lovely old building and a super location in the city for the main office buildings. Staff friendly and the restaurant was a good place for a business lunch.</v>
      </c>
    </row>
    <row r="1493" spans="1:8">
      <c r="A1493">
        <f>other_hotels_test!A1493</f>
        <v>1492</v>
      </c>
      <c r="B1493" t="str">
        <f>MID(other_hotels_test!F1493,FIND("-r",other_hotels_test!F1493,1)+2,9)</f>
        <v>170053618</v>
      </c>
      <c r="C1493" t="str">
        <f>other_hotels_test!J1493</f>
        <v>“A good hotel great location”</v>
      </c>
      <c r="D1493" t="str">
        <f>Formatted!N1493</f>
        <v>Reviewed 27 July 2013</v>
      </c>
      <c r="E1493" t="str">
        <f>Formatted!D1493</f>
        <v>4 of 5 stars</v>
      </c>
      <c r="F1493" t="str">
        <f>Formatted!E1493</f>
        <v xml:space="preserve">4 </v>
      </c>
      <c r="G1493" t="str">
        <f t="shared" si="23"/>
        <v>170053618</v>
      </c>
      <c r="H1493" t="str">
        <f>other_hotels_test!K1493</f>
        <v>We had booked a club room for three days and arrived at the hotel well before the normal check in time. They however upgraded us to a junior suite and immediately checked us in. The staff were courteous and the hotel was clean - especially the club room on level 4. The pool has a great view but the resting area beside the pool could get an upgrade. The town restaurant on the ground floor is also pretty worn out especially the furniture. The break fast food served at the Town restaurant was slightly above average so nothing outstanding. This was a post office for a number of years and got converted into a hotel probably around less that 15 years ago. So if you are a history buff and would like to enjoy a slice if history this is the place to stay. The significant difference that I noticed with the room where we stayed is the height of the ceiling which is very high compared to a normal five star hotel.</v>
      </c>
    </row>
    <row r="1494" spans="1:8">
      <c r="A1494">
        <f>other_hotels_test!A1494</f>
        <v>1493</v>
      </c>
      <c r="B1494" t="str">
        <f>MID(other_hotels_test!F1494,FIND("-r",other_hotels_test!F1494,1)+2,9)</f>
        <v>170053618</v>
      </c>
      <c r="C1494" t="str">
        <f>other_hotels_test!J1494</f>
        <v>“The wow factor”</v>
      </c>
      <c r="D1494" t="str">
        <f>Formatted!N1494</f>
        <v>Reviewed 26 July 2013</v>
      </c>
      <c r="E1494" t="str">
        <f>Formatted!D1494</f>
        <v>5 of 5 stars</v>
      </c>
      <c r="F1494" t="str">
        <f>Formatted!E1494</f>
        <v xml:space="preserve">5 </v>
      </c>
      <c r="G1494" t="str">
        <f t="shared" si="23"/>
        <v>170053618</v>
      </c>
      <c r="H1494" t="str">
        <f>other_hotels_test!K1494</f>
        <v>Jetlagged and hot we are arrived late afternoon and were checked in quickly and efficiently. We stayed in a standard room courtyard facing on a fairly high floor. The room was amazing - spacious comfy bed great bathroom and shower. Because we had jet lag we slept in and the only thing that woke us up was someone outside our door talking as they walked past. There is an infinity pool on the second floor the area has sun loungers chilled water and towels. The pool overlooks the city and gardens it was a pretty cool view and still 25 degrees at 8pm! This hotel is in such a great location. There is a series of underground passes to reach The Fullerton's sister hotels further along the Bay Area otherwise you have to negotiate the rather fast road. Within easy reach of the metro and in such beautiful surroundings I can't wait to stay here again when I come back.</v>
      </c>
    </row>
    <row r="1495" spans="1:8">
      <c r="A1495">
        <f>other_hotels_test!A1495</f>
        <v>1494</v>
      </c>
      <c r="B1495" t="str">
        <f>MID(other_hotels_test!F1495,FIND("-r",other_hotels_test!F1495,1)+2,9)</f>
        <v>168606124</v>
      </c>
      <c r="C1495" t="str">
        <f>other_hotels_test!J1495</f>
        <v>“Nice lobby worn-out rooms”</v>
      </c>
      <c r="D1495" t="str">
        <f>Formatted!N1495</f>
        <v>Reviewed 23 July 2013</v>
      </c>
      <c r="E1495" t="str">
        <f>Formatted!D1495</f>
        <v>3 of 5 stars</v>
      </c>
      <c r="F1495" t="str">
        <f>Formatted!E1495</f>
        <v xml:space="preserve">3 </v>
      </c>
      <c r="G1495" t="str">
        <f t="shared" si="23"/>
        <v>168606124</v>
      </c>
      <c r="H1495" t="str">
        <f>other_hotels_test!K1495</f>
        <v>The history of the hotel is quite interesting and the lobby showcases some of that legacy. It's open attractive and welcomes guests in fine fashion. However the rooms suffer somewhat...furnishings and carpet are worn and stained and the room floorpans can be somewhat choppy as they forced into an old building. The location enables interesting views over to the Marina Bay Sands and gives on to the harbor and "old singapore." I ate at the restaurants for a breakfast and dinner...both of which were fine but not remarkable. I won't rush back here...its not really a standout among Singapore hotels.</v>
      </c>
    </row>
    <row r="1496" spans="1:8">
      <c r="A1496">
        <f>other_hotels_test!A1496</f>
        <v>1495</v>
      </c>
      <c r="B1496" t="str">
        <f>MID(other_hotels_test!F1496,FIND("-r",other_hotels_test!F1496,1)+2,9)</f>
        <v>168606124</v>
      </c>
      <c r="C1496" t="str">
        <f>other_hotels_test!J1496</f>
        <v>“Beautiful.”</v>
      </c>
      <c r="D1496" t="str">
        <f>Formatted!N1496</f>
        <v>Reviewed 23 July 2013</v>
      </c>
      <c r="E1496" t="str">
        <f>Formatted!D1496</f>
        <v>5 of 5 stars</v>
      </c>
      <c r="F1496" t="str">
        <f>Formatted!E1496</f>
        <v xml:space="preserve">5 </v>
      </c>
      <c r="G1496" t="str">
        <f t="shared" si="23"/>
        <v>168606124</v>
      </c>
      <c r="H1496" t="str">
        <f>other_hotels_test!K1496</f>
        <v>We had a marina view room it was spectacularand the evening lasar light and music shows were magnificent. Room had a huge bathroom with big bath and large separate showerall toileteries were provided. Breakfast was superbas was the afternoon buffet etc. Great hotel brilliant location.</v>
      </c>
    </row>
    <row r="1497" spans="1:8">
      <c r="A1497">
        <f>other_hotels_test!A1497</f>
        <v>1496</v>
      </c>
      <c r="B1497" t="str">
        <f>MID(other_hotels_test!F1497,FIND("-r",other_hotels_test!F1497,1)+2,9)</f>
        <v>168606124</v>
      </c>
      <c r="C1497" t="str">
        <f>other_hotels_test!J1497</f>
        <v>“Pricey but well worth. The whole place smells like fresh flowers”</v>
      </c>
      <c r="D1497" t="str">
        <f>Formatted!N1497</f>
        <v>Reviewed 23 July 2013</v>
      </c>
      <c r="E1497" t="str">
        <f>Formatted!D1497</f>
        <v>5 of 5 stars</v>
      </c>
      <c r="F1497" t="str">
        <f>Formatted!E1497</f>
        <v xml:space="preserve">5 </v>
      </c>
      <c r="G1497" t="str">
        <f t="shared" si="23"/>
        <v>168606124</v>
      </c>
      <c r="H1497" t="str">
        <f>other_hotels_test!K1497</f>
        <v>Great service great location great beds. Pricey but if you're willing to spend it's well worth it. They served us fresh fruit daily as well as complimentary wine for our honeymoon. Everyone was smiley and helpful and 200 characters on this thing is annoying to get to.</v>
      </c>
    </row>
    <row r="1498" spans="1:8">
      <c r="A1498">
        <f>other_hotels_test!A1498</f>
        <v>1497</v>
      </c>
      <c r="B1498" t="str">
        <f>MID(other_hotels_test!F1498,FIND("-r",other_hotels_test!F1498,1)+2,9)</f>
        <v>168606124</v>
      </c>
      <c r="C1498" t="str">
        <f>other_hotels_test!J1498</f>
        <v>“Expensive but worth it”</v>
      </c>
      <c r="D1498" t="str">
        <f>Formatted!N1498</f>
        <v>Reviewed 21 July 2013</v>
      </c>
      <c r="E1498" t="str">
        <f>Formatted!D1498</f>
        <v>5 of 5 stars</v>
      </c>
      <c r="F1498" t="str">
        <f>Formatted!E1498</f>
        <v xml:space="preserve">5 </v>
      </c>
      <c r="G1498" t="str">
        <f t="shared" si="23"/>
        <v>168606124</v>
      </c>
      <c r="H1498" t="str">
        <f>other_hotels_test!K1498</f>
        <v>Excellent service the pool is breathtaking with its stunning view great location. Also to be recommended: The rooftop bar. Of all the rooftop bars I have been to in Singapore I liked the view most. The only thing to complain about: People were not appropriately dressed in the club (shorts and T-shirts) and also badly behaved.</v>
      </c>
    </row>
    <row r="1499" spans="1:8">
      <c r="A1499">
        <f>other_hotels_test!A1499</f>
        <v>1498</v>
      </c>
      <c r="B1499" t="str">
        <f>MID(other_hotels_test!F1499,FIND("-r",other_hotels_test!F1499,1)+2,9)</f>
        <v>168606124</v>
      </c>
      <c r="C1499" t="str">
        <f>other_hotels_test!J1499</f>
        <v>“Luxury in Historic Setting”</v>
      </c>
      <c r="D1499" t="str">
        <f>Formatted!N1499</f>
        <v>Reviewed 21 July 2013</v>
      </c>
      <c r="E1499" t="str">
        <f>Formatted!D1499</f>
        <v>5 of 5 stars</v>
      </c>
      <c r="F1499" t="str">
        <f>Formatted!E1499</f>
        <v xml:space="preserve">5 </v>
      </c>
      <c r="G1499" t="str">
        <f t="shared" si="23"/>
        <v>168606124</v>
      </c>
      <c r="H1499" t="str">
        <f>other_hotels_test!K1499</f>
        <v>The Fullerton Hotel exudes luxury and history. It's a beautifully lit building at night and the views from the Quay rooms across the bay are stunning especially during the laser show from the Marina Bay Sands. The location is terrific easily accessible to Old Singapore and the harbor. The food in the restaurants at the main lobby level is good but not excellent. I happened to stay for 4 days over Chinese New Year and ended up having several meals in the hotel. It is very expensive. Aside from the breakfast buffet which was varied and plentiful I would recommend dining elsewhere. The public areas are spacious and beautiful. A small lobby bakery offers exquisite delicacies and the bar is a pleasant place for a drink. The hotel offers two walking tours of the Fullerton Hotel and its sister property the Fullerton Bay Hotel. Take them. The history is fascinating and it will enhance your appreciation of the two hotels and the harbor development. Florence was our guide for both tours and she was enthusiastic and informative. The only disappointment I experienced involved reserving a Quay view room where I initially stayed. After insects flew in through the balcony door I was moved to another room while the hotel exterminated the insects. My other room did not have the same view and while it was larger was sunken below the level of the only window in the room. One had to look up to see out the window and then only the tops of buildings were visible. I would not recommend such a room. Though the hotel provided a small discount I still think I was overcharged for the room. The service from every staff member was superb. Staying at the Fullerton Hotel was a splurge and next time I would probably opt for the more affordable Conrad where I've previously stayed. Nevertheless if you have the money the Fullerton Hotel is a fabulous place to stay.</v>
      </c>
    </row>
    <row r="1500" spans="1:8">
      <c r="A1500">
        <f>other_hotels_test!A1500</f>
        <v>1499</v>
      </c>
      <c r="B1500" t="str">
        <f>MID(other_hotels_test!F1500,FIND("-r",other_hotels_test!F1500,1)+2,9)</f>
        <v>170518025</v>
      </c>
      <c r="C1500" t="str">
        <f>other_hotels_test!J1500</f>
        <v>“One of the best places to stay”</v>
      </c>
      <c r="D1500" t="str">
        <f>Formatted!N1500</f>
        <v>Reviewed 3 August 2013</v>
      </c>
      <c r="E1500" t="str">
        <f>Formatted!D1500</f>
        <v>5 of 5 stars</v>
      </c>
      <c r="F1500" t="str">
        <f>Formatted!E1500</f>
        <v xml:space="preserve">5 </v>
      </c>
      <c r="G1500" t="str">
        <f t="shared" si="23"/>
        <v>170518025</v>
      </c>
      <c r="H1500" t="str">
        <f>other_hotels_test!K1500</f>
        <v>Everything is great about this hotel (except maybe the price). Great service great location in the city center! Pool with a view over Singapore river. Absolutely cannot go wrong with this choice if you can afford it.</v>
      </c>
    </row>
    <row r="1501" spans="1:8">
      <c r="A1501">
        <f>other_hotels_test!A1501</f>
        <v>1500</v>
      </c>
      <c r="B1501" t="str">
        <f>MID(other_hotels_test!F1501,FIND("-r",other_hotels_test!F1501,1)+2,9)</f>
        <v>170518025</v>
      </c>
      <c r="C1501" t="str">
        <f>other_hotels_test!J1501</f>
        <v>“Impeccable Service Excellent Room Outstanding View”</v>
      </c>
      <c r="D1501" t="str">
        <f>Formatted!N1501</f>
        <v>Reviewed 1 August 2013</v>
      </c>
      <c r="E1501" t="str">
        <f>Formatted!D1501</f>
        <v>5 of 5 stars</v>
      </c>
      <c r="F1501" t="str">
        <f>Formatted!E1501</f>
        <v xml:space="preserve">5 </v>
      </c>
      <c r="G1501" t="str">
        <f t="shared" si="23"/>
        <v>170518025</v>
      </c>
      <c r="H1501" t="str">
        <f>other_hotels_test!K1501</f>
        <v>Stayed one night (last night) in the Esplanade room facing the beautiful view of The Marina Bay Sands to celebrate our Anniversary. The room was big king sized bed was comfortable and pillows were big and fluffy (down feather). Bathroom was spacious and clean. A walk in wardrobe gives it a nice touch to this room. All the staff were friendly and courteous (from every department we encountered). They greet you everywhere you go asking for feedback. It shows the value they placed on customer service. Kudos to the General Manager who wrote a personal greeting card to us and extended his wish with some gifts for our anniversary. So thoughtful of him. We had lunch at the Lighthouse Restaurant a cozy award winning restaurant that serves excellent seafood risotto. My husband reckoned that this is his best risotto he has tasted so far. The choices at the buffet breakfast were extensive. We opted to dine outdoor which has a view of the river the park opposite and boats cruising past. We had a very memorable stay in Fullerton and are happy to recommend those who wish to stay in a hotel that has a colonial touch and steeped in history. Best of all you will discover what is real "service" after you walked out of Fullerton Hotel.</v>
      </c>
    </row>
    <row r="1502" spans="1:8">
      <c r="A1502">
        <f>other_hotels_test!A1502</f>
        <v>1501</v>
      </c>
      <c r="B1502" t="str">
        <f>MID(other_hotels_test!F1502,FIND("-r",other_hotels_test!F1502,1)+2,9)</f>
        <v>170518025</v>
      </c>
      <c r="C1502" t="str">
        <f>other_hotels_test!J1502</f>
        <v>“Modern yet timeless”</v>
      </c>
      <c r="D1502" t="str">
        <f>Formatted!N1502</f>
        <v>Reviewed 1 August 2013</v>
      </c>
      <c r="E1502" t="str">
        <f>Formatted!D1502</f>
        <v>4 of 5 stars</v>
      </c>
      <c r="F1502" t="str">
        <f>Formatted!E1502</f>
        <v xml:space="preserve">4 </v>
      </c>
      <c r="G1502" t="str">
        <f t="shared" si="23"/>
        <v>170518025</v>
      </c>
      <c r="H1502" t="str">
        <f>other_hotels_test!K1502</f>
        <v>This historical building was the former general post office of Singapore. Quite charming yet modern. My room was facing the harbor with a great view. Overall one of the best hotels I have stayed in. Too bad it was just for two nights. Downside: Expensive. Location is far from any MRT stations sometimes the queue for the taxi can take a while. Also there is a musky smell that permeates the lobby. Might be from the carpet or the pond in the basement.</v>
      </c>
    </row>
    <row r="1503" spans="1:8">
      <c r="A1503">
        <f>other_hotels_test!A1503</f>
        <v>1502</v>
      </c>
      <c r="B1503" t="str">
        <f>MID(other_hotels_test!F1503,FIND("-r",other_hotels_test!F1503,1)+2,9)</f>
        <v>170518025</v>
      </c>
      <c r="C1503" t="str">
        <f>other_hotels_test!J1503</f>
        <v>“Birthday Celebration”</v>
      </c>
      <c r="D1503" t="str">
        <f>Formatted!N1503</f>
        <v>Reviewed 1 August 2013</v>
      </c>
      <c r="E1503" t="str">
        <f>Formatted!D1503</f>
        <v>5 of 5 stars</v>
      </c>
      <c r="F1503" t="str">
        <f>Formatted!E1503</f>
        <v xml:space="preserve">5 </v>
      </c>
      <c r="G1503" t="str">
        <f t="shared" si="23"/>
        <v>170518025</v>
      </c>
      <c r="H1503" t="str">
        <f>other_hotels_test!K1503</f>
        <v>From my first contact with the staff at The Fullerton I was impressed. A week before checking in I was contacted by Guest Services and asked if I would like some Birthday decorations in our room for my wife's birthday along with some cake candles and a card from the GM. All at no charge. At our check in we were greeted by name and welcomed to the Hotel. The venue location and most importantly the people are all above expectation. This hotel is a fine example of team building and empowering motivated staff as I have ever experienced. Congratulations to The Fullerton Hotel a magnificent old building with a century of history as Singapores post office and social club. We will be back. Thanks</v>
      </c>
    </row>
    <row r="1504" spans="1:8">
      <c r="A1504">
        <f>other_hotels_test!A1504</f>
        <v>1503</v>
      </c>
      <c r="B1504" t="str">
        <f>MID(other_hotels_test!F1504,FIND("-r",other_hotels_test!F1504,1)+2,9)</f>
        <v>170518025</v>
      </c>
      <c r="C1504" t="str">
        <f>other_hotels_test!J1504</f>
        <v>“Real Service”</v>
      </c>
      <c r="D1504" t="str">
        <f>Formatted!N1504</f>
        <v>Reviewed 31 July 2013</v>
      </c>
      <c r="E1504" t="str">
        <f>Formatted!D1504</f>
        <v>5 of 5 stars</v>
      </c>
      <c r="F1504" t="str">
        <f>Formatted!E1504</f>
        <v xml:space="preserve">5 </v>
      </c>
      <c r="G1504" t="str">
        <f t="shared" si="23"/>
        <v>170518025</v>
      </c>
      <c r="H1504" t="str">
        <f>other_hotels_test!K1504</f>
        <v>Stayed one night on a stopover in a heritage room. This is beautiful hotel is in a perfect location. The breakfast is just an amazing offering something for everyone. However the real attraction of this hotel is the staff their attention to detail and pleasant demeanour nothing was a problem.</v>
      </c>
    </row>
    <row r="1505" spans="1:8">
      <c r="A1505">
        <f>other_hotels_test!A1505</f>
        <v>1504</v>
      </c>
      <c r="B1505" t="str">
        <f>MID(other_hotels_test!F1505,FIND("-r",other_hotels_test!F1505,1)+2,9)</f>
        <v>168294884</v>
      </c>
      <c r="C1505" t="str">
        <f>other_hotels_test!J1505</f>
        <v>“Great bar for drinks..expensive thou!”</v>
      </c>
      <c r="D1505" t="str">
        <f>Formatted!N1505</f>
        <v>Reviewed 20 July 2013</v>
      </c>
      <c r="E1505" t="str">
        <f>Formatted!D1505</f>
        <v>5 of 5 stars</v>
      </c>
      <c r="F1505" t="str">
        <f>Formatted!E1505</f>
        <v xml:space="preserve">5 </v>
      </c>
      <c r="G1505" t="str">
        <f t="shared" si="23"/>
        <v>168294884</v>
      </c>
      <c r="H1505" t="str">
        <f>other_hotels_test!K1505</f>
        <v>My other half and I enjoyed a few gins here it is expensive...central London prices but hey it's a great hotel fab atmosphere and well worth a visit! The outdoor area is lovely and a walk around the hotel is a must.</v>
      </c>
    </row>
    <row r="1506" spans="1:8">
      <c r="A1506">
        <f>other_hotels_test!A1506</f>
        <v>1505</v>
      </c>
      <c r="B1506" t="str">
        <f>MID(other_hotels_test!F1506,FIND("-r",other_hotels_test!F1506,1)+2,9)</f>
        <v>168294884</v>
      </c>
      <c r="C1506" t="str">
        <f>other_hotels_test!J1506</f>
        <v>“True 5 stars”</v>
      </c>
      <c r="D1506" t="str">
        <f>Formatted!N1506</f>
        <v>Reviewed 20 July 2013</v>
      </c>
      <c r="E1506" t="str">
        <f>Formatted!D1506</f>
        <v>5 of 5 stars</v>
      </c>
      <c r="F1506" t="str">
        <f>Formatted!E1506</f>
        <v xml:space="preserve">5 </v>
      </c>
      <c r="G1506" t="str">
        <f t="shared" si="23"/>
        <v>168294884</v>
      </c>
      <c r="H1506" t="str">
        <f>other_hotels_test!K1506</f>
        <v>Went all over Europe italy france spain switzerland etc etc stayed in 4 and 5 stars. Stopped over at the fullerton singapore on the way back to Australia. It is so far above and beyond any hotel we stayed in Europe it's not even funny. The closest was the Sofitel Thallasa Biarritz....but singapore wins because the air conditioning works here and they are not afraid to use it. It's so funny to think that in Italy at a "4 star hotel" we had to plead with the staff to give us more milk for breakfast....here at the fullerton we have a buffet breakfast which has everything from pancakes to dim sum and pork buns the breakfast buffet would put some hotels dinner buffets to shame. The service....oh my god I ordered lasagne just now at 4 in the morning and it arrives in a SCHAUB cast iron dish perfectly oven heated in under 20 minutes and was better than lasagne we sat down and ate at a restaurant in Florence. Need I say more?</v>
      </c>
    </row>
    <row r="1507" spans="1:8">
      <c r="A1507">
        <f>other_hotels_test!A1507</f>
        <v>1506</v>
      </c>
      <c r="B1507" t="str">
        <f>MID(other_hotels_test!F1507,FIND("-r",other_hotels_test!F1507,1)+2,9)</f>
        <v>168294884</v>
      </c>
      <c r="C1507" t="str">
        <f>other_hotels_test!J1507</f>
        <v>“Stay here for an Aristocratic feeling!!!!!”</v>
      </c>
      <c r="D1507" t="str">
        <f>Formatted!N1507</f>
        <v>Reviewed 19 July 2013</v>
      </c>
      <c r="E1507" t="str">
        <f>Formatted!D1507</f>
        <v>5 of 5 stars</v>
      </c>
      <c r="F1507" t="str">
        <f>Formatted!E1507</f>
        <v xml:space="preserve">5 </v>
      </c>
      <c r="G1507" t="str">
        <f t="shared" si="23"/>
        <v>168294884</v>
      </c>
      <c r="H1507" t="str">
        <f>other_hotels_test!K1507</f>
        <v>Everything in this hotel has this grand feeling that will make you feel very special when you stay here. My wife gifted me a staycation for by birthday and we were placed in an executive room with a balcony overlooking the Quay. Some of the best views are to be seen from here. The afternoon high tea and evening cocktails in the Club Lounge was charming and calming too with a soothing sax and old country music. Breakfast was international standards. The main lobby is richly designed with a huge beautiful Jade waterfall which is a signature icon of this building. The outer heavy stone facade gives this place an aristocratic feeling which is unique to only this hotel. Overall if you wanna gift your loved one an awesome day look no further than Fullerton. Also the staff service was highly commendable as they were to custom package our stay and kept up the service to the highest standards.</v>
      </c>
    </row>
    <row r="1508" spans="1:8">
      <c r="A1508">
        <f>other_hotels_test!A1508</f>
        <v>1507</v>
      </c>
      <c r="B1508" t="str">
        <f>MID(other_hotels_test!F1508,FIND("-r",other_hotels_test!F1508,1)+2,9)</f>
        <v>168294884</v>
      </c>
      <c r="C1508" t="str">
        <f>other_hotels_test!J1508</f>
        <v>“1st place to visit in Singapore!”</v>
      </c>
      <c r="D1508" t="str">
        <f>Formatted!N1508</f>
        <v>Reviewed 19 July 2013</v>
      </c>
      <c r="E1508" t="str">
        <f>Formatted!D1508</f>
        <v>4 of 5 stars</v>
      </c>
      <c r="F1508" t="str">
        <f>Formatted!E1508</f>
        <v xml:space="preserve">4 </v>
      </c>
      <c r="G1508" t="str">
        <f t="shared" si="23"/>
        <v>168294884</v>
      </c>
      <c r="H1508" t="str">
        <f>other_hotels_test!K1508</f>
        <v>We just happen to choose this hotel randomly as we are travelling randomly in a group of friends. Not expecting anything it turned out to be the best place we liked when we left Singapore. The colorful bridge at night the lake which is just beneath the hotel perfect location to chill! We enjoyed our dinner! We really did! The view is just amazing. You gotta try it your experience will speak. Will definitely come back again with my family on my next visit!</v>
      </c>
    </row>
    <row r="1509" spans="1:8">
      <c r="A1509">
        <f>other_hotels_test!A1509</f>
        <v>1508</v>
      </c>
      <c r="B1509" t="str">
        <f>MID(other_hotels_test!F1509,FIND("-r",other_hotels_test!F1509,1)+2,9)</f>
        <v>168294884</v>
      </c>
      <c r="C1509" t="str">
        <f>other_hotels_test!J1509</f>
        <v>“The Best Hotel Ever”</v>
      </c>
      <c r="D1509" t="str">
        <f>Formatted!N1509</f>
        <v>Reviewed 18 July 2013</v>
      </c>
      <c r="E1509" t="str">
        <f>Formatted!D1509</f>
        <v>5 of 5 stars</v>
      </c>
      <c r="F1509" t="str">
        <f>Formatted!E1509</f>
        <v xml:space="preserve">5 </v>
      </c>
      <c r="G1509" t="str">
        <f t="shared" si="23"/>
        <v>168294884</v>
      </c>
      <c r="H1509" t="str">
        <f>other_hotels_test!K1509</f>
        <v>We have literally traveled all over the world and stayed at some excellent hotels. To me the Fullerton is at the top of the list. The friendliness kindness and attention to detail of the staff upon our arrival and during our stay was outstanding. Our room was spacious and well appointed. The breakfast offerings were delectable and plentiful. There is a fully equipped "Financial Center" with desktop computers which we found useful during our stay. WiFi access is also available.The Fullerton is located on the riverfront which ideal for accessing many of Singapore's most popular attractions. We particularly enjoyed the Flyer and Harry's pub. we hope to return very soon to Singapore and we will visit the Fullerton</v>
      </c>
    </row>
    <row r="1510" spans="1:8">
      <c r="A1510">
        <f>other_hotels_test!A1510</f>
        <v>1509</v>
      </c>
      <c r="B1510" t="str">
        <f>MID(other_hotels_test!F1510,FIND("-r",other_hotels_test!F1510,1)+2,9)</f>
        <v>217198228</v>
      </c>
      <c r="C1510" t="str">
        <f>other_hotels_test!J1510</f>
        <v>“Good”</v>
      </c>
      <c r="D1510" t="str">
        <f>Formatted!N1510</f>
        <v>Reviewed 24 July 2014</v>
      </c>
      <c r="E1510" t="str">
        <f>Formatted!D1510</f>
        <v>4 of 5 stars</v>
      </c>
      <c r="F1510" t="str">
        <f>Formatted!E1510</f>
        <v xml:space="preserve">4 </v>
      </c>
      <c r="G1510" t="str">
        <f t="shared" si="23"/>
        <v>217198228</v>
      </c>
      <c r="H1510" t="str">
        <f>other_hotels_test!K1510</f>
        <v>Pros: Easy to locate. 5-10 minutes walk to Dhoby Ghaut station. Easy access to malls. Walking distance to orchard area. Near tourist destinations. Cons: Construction ongoing infront of the hotel. A bit pricey. Takes time for them to clean the room because when we got back from a morning tour around 12-1pm the room is still not clean towels not yet changed.</v>
      </c>
    </row>
    <row r="1511" spans="1:8">
      <c r="A1511">
        <f>other_hotels_test!A1511</f>
        <v>1510</v>
      </c>
      <c r="B1511" t="str">
        <f>MID(other_hotels_test!F1511,FIND("-r",other_hotels_test!F1511,1)+2,9)</f>
        <v>217198228</v>
      </c>
      <c r="C1511" t="str">
        <f>other_hotels_test!J1511</f>
        <v>“staff need to be changed”</v>
      </c>
      <c r="D1511" t="str">
        <f>Formatted!N1511</f>
        <v>Reviewed 24 July 2014</v>
      </c>
      <c r="E1511" t="str">
        <f>Formatted!D1511</f>
        <v>1 of 5 stars</v>
      </c>
      <c r="F1511" t="str">
        <f>Formatted!E1511</f>
        <v xml:space="preserve">1 </v>
      </c>
      <c r="G1511" t="str">
        <f t="shared" si="23"/>
        <v>217198228</v>
      </c>
      <c r="H1511" t="str">
        <f>other_hotels_test!K1511</f>
        <v>bad hotel the front staff is very impolite specially with older person. talk like they are our parent with only words. no sentence.. room is find.. toilet is a little bit dirty. you should not stay in this hotel unless there are no better choice</v>
      </c>
    </row>
    <row r="1512" spans="1:8">
      <c r="A1512">
        <f>other_hotels_test!A1512</f>
        <v>1511</v>
      </c>
      <c r="B1512" t="str">
        <f>MID(other_hotels_test!F1512,FIND("-r",other_hotels_test!F1512,1)+2,9)</f>
        <v>217198228</v>
      </c>
      <c r="C1512" t="str">
        <f>other_hotels_test!J1512</f>
        <v>“Good "no thrills" budget hotel ”</v>
      </c>
      <c r="D1512" t="str">
        <f>Formatted!N1512</f>
        <v>Reviewed 22 July 2014</v>
      </c>
      <c r="E1512" t="str">
        <f>Formatted!D1512</f>
        <v>3 of 5 stars</v>
      </c>
      <c r="F1512" t="str">
        <f>Formatted!E1512</f>
        <v xml:space="preserve">3 </v>
      </c>
      <c r="G1512" t="str">
        <f t="shared" si="23"/>
        <v>217198228</v>
      </c>
      <c r="H1512" t="str">
        <f>other_hotels_test!K1512</f>
        <v>This hotel is good if you just need a place to sleep and shower. Pros: Location - right in the heart of town House keeping Cons: rooms are small windows dont open Summary Good for travellers on a budget. Very basic living.</v>
      </c>
    </row>
    <row r="1513" spans="1:8">
      <c r="A1513">
        <f>other_hotels_test!A1513</f>
        <v>1512</v>
      </c>
      <c r="B1513" t="str">
        <f>MID(other_hotels_test!F1513,FIND("-r",other_hotels_test!F1513,1)+2,9)</f>
        <v>217198228</v>
      </c>
      <c r="C1513" t="str">
        <f>other_hotels_test!J1513</f>
        <v>“Good value for money”</v>
      </c>
      <c r="D1513" t="str">
        <f>Formatted!N1513</f>
        <v>Reviewed 20 July 2014</v>
      </c>
      <c r="E1513" t="str">
        <f>Formatted!D1513</f>
        <v>4 of 5 stars</v>
      </c>
      <c r="F1513" t="str">
        <f>Formatted!E1513</f>
        <v xml:space="preserve">4 </v>
      </c>
      <c r="G1513" t="str">
        <f t="shared" si="23"/>
        <v>217198228</v>
      </c>
      <c r="H1513" t="str">
        <f>other_hotels_test!K1513</f>
        <v>Situated closely to orchard road it has easy access either by bus or mrt (dhoby ghaut and bras basah). It's also close to lots of shopping malls such as Pomo plaza singapura and even walking distance to bugis which makes it very convenient. Staffs at the hotel also very approachable and after long day back to hotel room are made up nicely. Definitely come back to stay here for next family vacation.</v>
      </c>
    </row>
    <row r="1514" spans="1:8">
      <c r="A1514">
        <f>other_hotels_test!A1514</f>
        <v>1513</v>
      </c>
      <c r="B1514" t="str">
        <f>MID(other_hotels_test!F1514,FIND("-r",other_hotels_test!F1514,1)+2,9)</f>
        <v>217198228</v>
      </c>
      <c r="C1514" t="str">
        <f>other_hotels_test!J1514</f>
        <v>“For people who are willing to travel most of the time and just sleep at night.”</v>
      </c>
      <c r="D1514" t="str">
        <f>Formatted!N1514</f>
        <v>Reviewed 20 July 2014</v>
      </c>
      <c r="E1514" t="str">
        <f>Formatted!D1514</f>
        <v>4 of 5 stars</v>
      </c>
      <c r="F1514" t="str">
        <f>Formatted!E1514</f>
        <v xml:space="preserve">4 </v>
      </c>
      <c r="G1514" t="str">
        <f t="shared" si="23"/>
        <v>217198228</v>
      </c>
      <c r="H1514" t="str">
        <f>other_hotels_test!K1514</f>
        <v>I d say this was a doubtful decision at first but it turned out that as we ( 3 people ) onlystayed for 4 days 3 nights and we travelled and visited a lot for almost the wholeday the hotel has an excellent location _ 3 mins walk to the station and very near to the center. Best for short stay. Good value for money. Staff helpful. Although there is a construction but guests are accommodated to stay from the 9th onwards can barely hear anything from the construction. The only bad thing was air conditioner too old - making loud noise at night sometimes.</v>
      </c>
    </row>
    <row r="1515" spans="1:8">
      <c r="A1515">
        <f>other_hotels_test!A1515</f>
        <v>1514</v>
      </c>
      <c r="B1515" t="str">
        <f>MID(other_hotels_test!F1515,FIND("-r",other_hotels_test!F1515,1)+2,9)</f>
        <v>221305042</v>
      </c>
      <c r="C1515" t="str">
        <f>other_hotels_test!J1515</f>
        <v>“A 8D7N STAY @ HOTEL 81 BENCOOLEN”</v>
      </c>
      <c r="D1515" t="str">
        <f>Formatted!N1515</f>
        <v>Reviewed 12 August 2014</v>
      </c>
      <c r="E1515" t="str">
        <f>Formatted!D1515</f>
        <v>4 of 5 stars</v>
      </c>
      <c r="F1515" t="str">
        <f>Formatted!E1515</f>
        <v xml:space="preserve">4 </v>
      </c>
      <c r="G1515" t="str">
        <f t="shared" si="23"/>
        <v>221305042</v>
      </c>
      <c r="H1515" t="str">
        <f>other_hotels_test!K1515</f>
        <v>Room was alright upon arrival though I am not those fussy type. Room service was good upon requested . Special thanks to AdrianPhiloBao and rest of the friendly staffs. August trip.03/08/14-10/08/14.</v>
      </c>
    </row>
    <row r="1516" spans="1:8">
      <c r="A1516">
        <f>other_hotels_test!A1516</f>
        <v>1515</v>
      </c>
      <c r="B1516" t="str">
        <f>MID(other_hotels_test!F1516,FIND("-r",other_hotels_test!F1516,1)+2,9)</f>
        <v>221305042</v>
      </c>
      <c r="C1516" t="str">
        <f>other_hotels_test!J1516</f>
        <v>“Generally I prefer Hotel 81 Bencoolen compare to other Hotel 81 because the room is larger and more comfortable.”</v>
      </c>
      <c r="D1516" t="str">
        <f>Formatted!N1516</f>
        <v>Reviewed 12 August 2014</v>
      </c>
      <c r="E1516" t="str">
        <f>Formatted!D1516</f>
        <v>4 of 5 stars</v>
      </c>
      <c r="F1516" t="str">
        <f>Formatted!E1516</f>
        <v xml:space="preserve">4 </v>
      </c>
      <c r="G1516" t="str">
        <f t="shared" si="23"/>
        <v>221305042</v>
      </c>
      <c r="H1516" t="str">
        <f>other_hotels_test!K1516</f>
        <v>Just one comment though. The room was not thoroughly cleaned. When I first checked in there was an opened mineral water bottle at the TV. And after the room cleaning on the 2nd day my sink are still not properly cleaned as there are hair on them. I would expect it to be cleaned though the hair could be mine.</v>
      </c>
    </row>
    <row r="1517" spans="1:8">
      <c r="A1517">
        <f>other_hotels_test!A1517</f>
        <v>1516</v>
      </c>
      <c r="B1517" t="str">
        <f>MID(other_hotels_test!F1517,FIND("-r",other_hotels_test!F1517,1)+2,9)</f>
        <v>221305042</v>
      </c>
      <c r="C1517" t="str">
        <f>other_hotels_test!J1517</f>
        <v>“Bad Experience”</v>
      </c>
      <c r="D1517" t="str">
        <f>Formatted!N1517</f>
        <v>Reviewed 8 August 2014</v>
      </c>
      <c r="E1517" t="str">
        <f>Formatted!D1517</f>
        <v>1 of 5 stars</v>
      </c>
      <c r="F1517" t="str">
        <f>Formatted!E1517</f>
        <v xml:space="preserve">1 </v>
      </c>
      <c r="G1517" t="str">
        <f t="shared" si="23"/>
        <v>221305042</v>
      </c>
      <c r="H1517" t="str">
        <f>other_hotels_test!K1517</f>
        <v>When I step in the room there was a cockroach on the table top. Beside that the sofa bed was spoil and the room is dusty. I stayed at Hotel 81 in other branch before but it was clean. and this Hotel 81 Bencoolen is terrible. The male receptionist wasn't polite when the way he talked to me. And the Free Wifi is not function at all. We have to go outside of the room and stand at the corridor to get a weak Wifi connection!!</v>
      </c>
    </row>
    <row r="1518" spans="1:8">
      <c r="A1518">
        <f>other_hotels_test!A1518</f>
        <v>1517</v>
      </c>
      <c r="B1518" t="str">
        <f>MID(other_hotels_test!F1518,FIND("-r",other_hotels_test!F1518,1)+2,9)</f>
        <v>221305042</v>
      </c>
      <c r="C1518" t="str">
        <f>other_hotels_test!J1518</f>
        <v>“No thrills but good value...”</v>
      </c>
      <c r="D1518" t="str">
        <f>Formatted!N1518</f>
        <v>Reviewed 6 August 2014</v>
      </c>
      <c r="E1518" t="str">
        <f>Formatted!D1518</f>
        <v>3 of 5 stars</v>
      </c>
      <c r="F1518" t="str">
        <f>Formatted!E1518</f>
        <v xml:space="preserve">3 </v>
      </c>
      <c r="G1518" t="str">
        <f t="shared" si="23"/>
        <v>221305042</v>
      </c>
      <c r="H1518" t="str">
        <f>other_hotels_test!K1518</f>
        <v>This was a clean safe moderately priced Hotel in a good central location. It's not a flash hotel and the look is a little 80's but the staff at reception were friendly and at the price I paid I had nothing to complain about. Currently got major construction in the street out the front of the Hotel but my room was at the top and facing the rear so it wasn't a problem.</v>
      </c>
    </row>
    <row r="1519" spans="1:8">
      <c r="A1519">
        <f>other_hotels_test!A1519</f>
        <v>1518</v>
      </c>
      <c r="B1519" t="str">
        <f>MID(other_hotels_test!F1519,FIND("-r",other_hotels_test!F1519,1)+2,9)</f>
        <v>221305042</v>
      </c>
      <c r="C1519" t="str">
        <f>other_hotels_test!J1519</f>
        <v>“terrible..”</v>
      </c>
      <c r="D1519" t="str">
        <f>Formatted!N1519</f>
        <v>Reviewed 5 August 2014</v>
      </c>
      <c r="E1519" t="str">
        <f>Formatted!D1519</f>
        <v>1 of 5 stars</v>
      </c>
      <c r="F1519" t="str">
        <f>Formatted!E1519</f>
        <v xml:space="preserve">1 </v>
      </c>
      <c r="G1519" t="str">
        <f t="shared" si="23"/>
        <v>221305042</v>
      </c>
      <c r="H1519" t="str">
        <f>other_hotels_test!K1519</f>
        <v>very dirty and smelly.. the room looks old. toilet is very dirty with smelly shower curtain. no more second visit. not suitable for family stay especially with small kids. advise to pay some for better stay.</v>
      </c>
    </row>
    <row r="1520" spans="1:8">
      <c r="A1520">
        <f>other_hotels_test!A1520</f>
        <v>1519</v>
      </c>
      <c r="B1520" t="str">
        <f>MID(other_hotels_test!F1520,FIND("-r",other_hotels_test!F1520,1)+2,9)</f>
        <v>219673578</v>
      </c>
      <c r="C1520" t="str">
        <f>other_hotels_test!J1520</f>
        <v>“Had to get a room got my family on the last minute”</v>
      </c>
      <c r="D1520" t="str">
        <f>Formatted!N1520</f>
        <v>Reviewed 5 August 2014</v>
      </c>
      <c r="E1520" t="str">
        <f>Formatted!D1520</f>
        <v>1 of 5 stars</v>
      </c>
      <c r="F1520" t="str">
        <f>Formatted!E1520</f>
        <v xml:space="preserve">1 </v>
      </c>
      <c r="G1520" t="str">
        <f t="shared" si="23"/>
        <v>219673578</v>
      </c>
      <c r="H1520" t="str">
        <f>other_hotels_test!K1520</f>
        <v>The hotel had construction tight In front of the entrance getting in and out was throughly an exhausting experience with me having to go back and forth to and from the parking area behind the hotel to have the gate opened and something's even had to do it three to four times as the front desk would forget what u had asked them for. The hotel smelled of stench as is very old building and not well maintained. Bring asthmatic the whole experience was awful as I had to use my medication again and again due to the fact that the environment was not healthy. I spent a handsome amount of money for the stay but I wish I could have found some place better as I surely could have withy that money but it was getting let at night and my family was tired from the travel. I would not recommend this place to anyone at all and would definately never return there. I would think that this kind of hotel business would not work at all in a place like Singapore but to my horror it does.</v>
      </c>
    </row>
    <row r="1521" spans="1:8">
      <c r="A1521">
        <f>other_hotels_test!A1521</f>
        <v>1520</v>
      </c>
      <c r="B1521" t="str">
        <f>MID(other_hotels_test!F1521,FIND("-r",other_hotels_test!F1521,1)+2,9)</f>
        <v>219673578</v>
      </c>
      <c r="C1521" t="str">
        <f>other_hotels_test!J1521</f>
        <v>“Not as expected”</v>
      </c>
      <c r="D1521" t="str">
        <f>Formatted!N1521</f>
        <v>Reviewed 3 August 2014</v>
      </c>
      <c r="E1521" t="str">
        <f>Formatted!D1521</f>
        <v>2 of 5 stars</v>
      </c>
      <c r="F1521" t="str">
        <f>Formatted!E1521</f>
        <v xml:space="preserve">2 </v>
      </c>
      <c r="G1521" t="str">
        <f t="shared" si="23"/>
        <v>219673578</v>
      </c>
      <c r="H1521" t="str">
        <f>other_hotels_test!K1521</f>
        <v>Location not good because of construction around. The photos on web site are deceiving. The room was not dirty when i arrived. Good thing the staff was nice. After requesting the room to be cleaned it was all right.</v>
      </c>
    </row>
    <row r="1522" spans="1:8">
      <c r="A1522">
        <f>other_hotels_test!A1522</f>
        <v>1521</v>
      </c>
      <c r="B1522" t="str">
        <f>MID(other_hotels_test!F1522,FIND("-r",other_hotels_test!F1522,1)+2,9)</f>
        <v>219673578</v>
      </c>
      <c r="C1522" t="str">
        <f>other_hotels_test!J1522</f>
        <v>“Great central location at a reasonable price.”</v>
      </c>
      <c r="D1522" t="str">
        <f>Formatted!N1522</f>
        <v>Reviewed 3 August 2014</v>
      </c>
      <c r="E1522" t="str">
        <f>Formatted!D1522</f>
        <v>3 of 5 stars</v>
      </c>
      <c r="F1522" t="str">
        <f>Formatted!E1522</f>
        <v xml:space="preserve">3 </v>
      </c>
      <c r="G1522" t="str">
        <f t="shared" si="23"/>
        <v>219673578</v>
      </c>
      <c r="H1522" t="str">
        <f>other_hotels_test!K1522</f>
        <v>We have stayed here a couple of times before over the years. Good location close to the centre. Still have construction of the new MRT line in this part of Bencoolen but we were on level 14 and didn't notice any noise. It didn't seem too bad at ground level anyway. We were using public transport so access no problem for us but vehicle access has to be via the lane at rear. Rooms are clean and comfortable staff helpful.</v>
      </c>
    </row>
    <row r="1523" spans="1:8">
      <c r="A1523">
        <f>other_hotels_test!A1523</f>
        <v>1522</v>
      </c>
      <c r="B1523" t="str">
        <f>MID(other_hotels_test!F1523,FIND("-r",other_hotels_test!F1523,1)+2,9)</f>
        <v>219673578</v>
      </c>
      <c r="C1523" t="str">
        <f>other_hotels_test!J1523</f>
        <v>“horrible experience third class hotel”</v>
      </c>
      <c r="D1523" t="str">
        <f>Formatted!N1523</f>
        <v>Reviewed 1 August 2014</v>
      </c>
      <c r="E1523" t="str">
        <f>Formatted!D1523</f>
        <v>1 of 5 stars</v>
      </c>
      <c r="F1523" t="str">
        <f>Formatted!E1523</f>
        <v xml:space="preserve">1 </v>
      </c>
      <c r="G1523" t="str">
        <f t="shared" si="23"/>
        <v>219673578</v>
      </c>
      <c r="H1523" t="str">
        <f>other_hotels_test!K1523</f>
        <v>My strong advice not to select this hotel if you pay little extra you can stay in Ibis. We did not get our room even after check in time as they have given 1 hour renting for illegal staying It will be a huge mistake if you book this hotel especially withi family so please please please do not take this hotel.staffs are very arrogant and getting commission for 1 hour renting business so no respect for the genuine guests. a very third class hotel sorry it is a third class lodge not hotel.Also rooms are not clean at all floors are very sticky and dirty. over all very horrible experience for me. in fact i wanted to cancell my booking but they refused to return the money.</v>
      </c>
    </row>
    <row r="1524" spans="1:8">
      <c r="A1524">
        <f>other_hotels_test!A1524</f>
        <v>1523</v>
      </c>
      <c r="B1524" t="str">
        <f>MID(other_hotels_test!F1524,FIND("-r",other_hotels_test!F1524,1)+2,9)</f>
        <v>219673578</v>
      </c>
      <c r="C1524" t="str">
        <f>other_hotels_test!J1524</f>
        <v>“Average overall but dirty facility”</v>
      </c>
      <c r="D1524" t="str">
        <f>Formatted!N1524</f>
        <v>Reviewed 31 July 2014</v>
      </c>
      <c r="E1524" t="str">
        <f>Formatted!D1524</f>
        <v>3 of 5 stars</v>
      </c>
      <c r="F1524" t="str">
        <f>Formatted!E1524</f>
        <v xml:space="preserve">3 </v>
      </c>
      <c r="G1524" t="str">
        <f t="shared" si="23"/>
        <v>219673578</v>
      </c>
      <c r="H1524" t="str">
        <f>other_hotels_test!K1524</f>
        <v>When we were there there was a construction which was quite noisy and inconvenient since we can't get into the hotel from the other side. The location of the hotel was quite nice only a minute from Bras Basar station and only a few minutes from eating places and attractions. The room is ok with super cold air con. The facility was old but kept neat. One thing to mention however is that the hotel seemed to have reused the given toothbrush (or very unclean ones). When we unpacked the sealed toothbrushes there was toothpaste left on them.</v>
      </c>
    </row>
    <row r="1525" spans="1:8">
      <c r="A1525">
        <f>other_hotels_test!A1525</f>
        <v>1524</v>
      </c>
      <c r="B1525" t="str">
        <f>MID(other_hotels_test!F1525,FIND("-r",other_hotels_test!F1525,1)+2,9)</f>
        <v>228019647</v>
      </c>
      <c r="C1525" t="str">
        <f>other_hotels_test!J1525</f>
        <v>“Superb Location Worth Hotel to Stay”</v>
      </c>
      <c r="D1525" t="str">
        <f>Formatted!N1525</f>
        <v>Reviewed 2 weeks ago</v>
      </c>
      <c r="E1525" t="str">
        <f>Formatted!D1525</f>
        <v>4 of 5 stars</v>
      </c>
      <c r="F1525" t="str">
        <f>Formatted!E1525</f>
        <v xml:space="preserve">4 </v>
      </c>
      <c r="G1525" t="str">
        <f t="shared" si="23"/>
        <v>228019647</v>
      </c>
      <c r="H1525" t="str">
        <f>other_hotels_test!K1525</f>
        <v>Very nicely located on bencoolen street of Singapore you can reach the hotel using either by walking from the famous Orchard Road (800m away from Plaza Singapura) Bus (100 away) or Bras Basah MRT Station (200m away). 24 hour mini market and Kopitiam just across the hotel. The Surrounding is nice there is a beautiful park just across the kopitiam. Unfortunately there is a new MRT Line development on Bencoolen street making it a bit inconvenience when walking down the street. The development also take place during night and day making a little noise inside the hotel room. You might want to ask for room on a higher floor when checking in. After checking out you can also put your belongings on the front desk the staff will taking care for it. It is Singapore. Hotel is just a place for you to get rest from your busy day and night activities. Hotel 81 Bencoolen is providing this. Front Desk is nice and clean. Checking in is easy assisted by friendly and helpful staff. The Lift is a bit old aged but functioning properly. Room is a typical Singapore hotel compact and small. Air-conditioner TV wardrobe and water heater is provided. The bathroom is also small and compact there are bath-tub hot water shower toilet and washbasin inside it. Overall the room is a bit outdated. Need refreshment on the amenities. But it is comfortable enough for you to stretching up your leg and have a good sleep during your activities. Hotel 81 Bencoolen is a very nice budget hotel in the center of Singapore. It might needs a little refreshment. But it is a very worth hotel to stay and a start point to explore Singapore.</v>
      </c>
    </row>
    <row r="1526" spans="1:8">
      <c r="A1526">
        <f>other_hotels_test!A1526</f>
        <v>1525</v>
      </c>
      <c r="B1526" t="str">
        <f>MID(other_hotels_test!F1526,FIND("-r",other_hotels_test!F1526,1)+2,9)</f>
        <v>228019647</v>
      </c>
      <c r="C1526" t="str">
        <f>other_hotels_test!J1526</f>
        <v>“Holiday with friends”</v>
      </c>
      <c r="D1526" t="str">
        <f>Formatted!N1526</f>
        <v>Reviewed 3 weeks ago</v>
      </c>
      <c r="E1526" t="str">
        <f>Formatted!D1526</f>
        <v>3 of 5 stars</v>
      </c>
      <c r="F1526" t="str">
        <f>Formatted!E1526</f>
        <v xml:space="preserve">3 </v>
      </c>
      <c r="G1526" t="str">
        <f t="shared" si="23"/>
        <v>228019647</v>
      </c>
      <c r="H1526" t="str">
        <f>other_hotels_test!K1526</f>
        <v>Hotel is in the main city area and closer to every part of the country as its like in the middle of the country. Closer to shopping as well as restaurants. Nice area to hangout. Closer to Island as well.</v>
      </c>
    </row>
    <row r="1527" spans="1:8">
      <c r="A1527">
        <f>other_hotels_test!A1527</f>
        <v>1526</v>
      </c>
      <c r="B1527" t="str">
        <f>MID(other_hotels_test!F1527,FIND("-r",other_hotels_test!F1527,1)+2,9)</f>
        <v>228019647</v>
      </c>
      <c r="C1527" t="str">
        <f>other_hotels_test!J1527</f>
        <v>“Customer service”</v>
      </c>
      <c r="D1527" t="str">
        <f>Formatted!N1527</f>
        <v>Reviewed 3 weeks ago</v>
      </c>
      <c r="E1527" t="str">
        <f>Formatted!D1527</f>
        <v>4 of 5 stars</v>
      </c>
      <c r="F1527" t="str">
        <f>Formatted!E1527</f>
        <v xml:space="preserve">4 </v>
      </c>
      <c r="G1527" t="str">
        <f t="shared" si="23"/>
        <v>228019647</v>
      </c>
      <c r="H1527" t="str">
        <f>other_hotels_test!K1527</f>
        <v>Excellent customer service Kelwe was so helpful as were all the staff made my one day stay great. The hotel is old but I found it clean and not too noisy. The price for hotel rooms in Singapore is high this hotel is on the lower end so it is good value for money. The staff are great this is refreshing and I will go back to this hotel</v>
      </c>
    </row>
    <row r="1528" spans="1:8">
      <c r="A1528">
        <f>other_hotels_test!A1528</f>
        <v>1527</v>
      </c>
      <c r="B1528" t="str">
        <f>MID(other_hotels_test!F1528,FIND("-r",other_hotels_test!F1528,1)+2,9)</f>
        <v>228019647</v>
      </c>
      <c r="C1528" t="str">
        <f>other_hotels_test!J1528</f>
        <v>“Good location and good price”</v>
      </c>
      <c r="D1528" t="str">
        <f>Formatted!N1528</f>
        <v>Reviewed 3 weeks ago</v>
      </c>
      <c r="E1528" t="str">
        <f>Formatted!D1528</f>
        <v>3 of 5 stars</v>
      </c>
      <c r="F1528" t="str">
        <f>Formatted!E1528</f>
        <v xml:space="preserve">3 </v>
      </c>
      <c r="G1528" t="str">
        <f t="shared" si="23"/>
        <v>228019647</v>
      </c>
      <c r="H1528" t="str">
        <f>other_hotels_test!K1528</f>
        <v>Other than being in a very good location and good price this hotel was not so impressive. At the reception they were so confused about my booking. They didn't prudently check and said I didn't book for the 2nd night. Later they found my booking. Though their bedrooms were clean but their bathrooms were not so clean. There has been an MRT construction right in front of the hotel (until 2017). Travelled in August 2014.</v>
      </c>
    </row>
    <row r="1529" spans="1:8">
      <c r="A1529">
        <f>other_hotels_test!A1529</f>
        <v>1528</v>
      </c>
      <c r="B1529" t="str">
        <f>MID(other_hotels_test!F1529,FIND("-r",other_hotels_test!F1529,1)+2,9)</f>
        <v>228019647</v>
      </c>
      <c r="C1529" t="str">
        <f>other_hotels_test!J1529</f>
        <v>“nice and clean budged hotel”</v>
      </c>
      <c r="D1529" t="str">
        <f>Formatted!N1529</f>
        <v>Reviewed 4 weeks ago</v>
      </c>
      <c r="E1529" t="str">
        <f>Formatted!D1529</f>
        <v>5 of 5 stars</v>
      </c>
      <c r="F1529" t="str">
        <f>Formatted!E1529</f>
        <v xml:space="preserve">5 </v>
      </c>
      <c r="G1529" t="str">
        <f t="shared" si="23"/>
        <v>228019647</v>
      </c>
      <c r="H1529" t="str">
        <f>other_hotels_test!K1529</f>
        <v>Small room yes but clean and comfort. It's a budged hotel and the price is reasonable too. Stay for 2 nights but too bad have MRT Project in front of hotel until 2017. Sometimes quite noisy at night. Location near MRT Bras Basah and Bus stop. Easy transport near 24 hr Kopitiam food court.One thing i don"t like  must give the key to receptionist every time we go out. Should replace with electronic card. I feel uncomfortable to think somebody can go inside my room when i'm away.</v>
      </c>
    </row>
    <row r="1530" spans="1:8">
      <c r="A1530">
        <f>other_hotels_test!A1530</f>
        <v>1529</v>
      </c>
      <c r="B1530" t="str">
        <f>MID(other_hotels_test!F1530,FIND("-r",other_hotels_test!F1530,1)+2,9)</f>
        <v>224968841</v>
      </c>
      <c r="C1530" t="str">
        <f>other_hotels_test!J1530</f>
        <v>“Disappointed”</v>
      </c>
      <c r="D1530" t="str">
        <f>Formatted!N1530</f>
        <v>Reviewed 4 weeks ago</v>
      </c>
      <c r="E1530" t="str">
        <f>Formatted!D1530</f>
        <v>2 of 5 stars</v>
      </c>
      <c r="F1530" t="str">
        <f>Formatted!E1530</f>
        <v xml:space="preserve">2 </v>
      </c>
      <c r="G1530" t="str">
        <f t="shared" si="23"/>
        <v>224968841</v>
      </c>
      <c r="H1530" t="str">
        <f>other_hotels_test!K1530</f>
        <v>The size of the superior room was okay. The first room that I was given initially smelt damp. I complained about this and was given another room. In the new room the kettle did not work and the TV remote was missing. I notified reception and replacements were provided. Finally there were three tide marks in the bath. It clearly had not been cleaned for a while. This prevented me from having a bath. I called reception and asked for them to make sure that the bath was cleaned the following day. It was not. I did not bother mentioning this again and just used the shower. Bencoolen street is closed with cranes workers etc. infront of the hotel working on the new Metro. I asked if this work continued at night and was told it didn't. It did! Overall the room and location was fine. Cleaning and attention to detail in the room was not.</v>
      </c>
    </row>
    <row r="1531" spans="1:8">
      <c r="A1531">
        <f>other_hotels_test!A1531</f>
        <v>1530</v>
      </c>
      <c r="B1531" t="str">
        <f>MID(other_hotels_test!F1531,FIND("-r",other_hotels_test!F1531,1)+2,9)</f>
        <v>224968841</v>
      </c>
      <c r="C1531" t="str">
        <f>other_hotels_test!J1531</f>
        <v>“normal”</v>
      </c>
      <c r="D1531" t="str">
        <f>Formatted!N1531</f>
        <v>Reviewed 24 August 2014</v>
      </c>
      <c r="E1531" t="str">
        <f>Formatted!D1531</f>
        <v>3 of 5 stars</v>
      </c>
      <c r="F1531" t="str">
        <f>Formatted!E1531</f>
        <v xml:space="preserve">3 </v>
      </c>
      <c r="G1531" t="str">
        <f t="shared" si="23"/>
        <v>224968841</v>
      </c>
      <c r="H1531" t="str">
        <f>other_hotels_test!K1531</f>
        <v>I stay for one night only if i want to continue living in singapore i will change another hotel because of the hotel is old and the room too small.hotel wifi very slowly at night and toilet badly! the value is normal in singapore  but the room like that is more expensive already.</v>
      </c>
    </row>
    <row r="1532" spans="1:8">
      <c r="A1532">
        <f>other_hotels_test!A1532</f>
        <v>1531</v>
      </c>
      <c r="B1532" t="str">
        <f>MID(other_hotels_test!F1532,FIND("-r",other_hotels_test!F1532,1)+2,9)</f>
        <v>224968841</v>
      </c>
      <c r="C1532" t="str">
        <f>other_hotels_test!J1532</f>
        <v>“Excellent Location for Shopping and great rates”</v>
      </c>
      <c r="D1532" t="str">
        <f>Formatted!N1532</f>
        <v>Reviewed 21 August 2014</v>
      </c>
      <c r="E1532" t="str">
        <f>Formatted!D1532</f>
        <v>4 of 5 stars</v>
      </c>
      <c r="F1532" t="str">
        <f>Formatted!E1532</f>
        <v xml:space="preserve">4 </v>
      </c>
      <c r="G1532" t="str">
        <f t="shared" si="23"/>
        <v>224968841</v>
      </c>
      <c r="H1532" t="str">
        <f>other_hotels_test!K1532</f>
        <v>I will start with location very central to train buses shopping food and activities. The front desk staff is polite and helpful. The rooms are airy and comfortable with all basic feature set. It is a good size room with decent size functioning bathroom very apt for travelers looking for resting at night after a long sight seeing time. I would recommend this hotel for all budget travelers wanting to enjoy Singapore in a decent Hotel ......</v>
      </c>
    </row>
    <row r="1533" spans="1:8">
      <c r="A1533">
        <f>other_hotels_test!A1533</f>
        <v>1532</v>
      </c>
      <c r="B1533" t="str">
        <f>MID(other_hotels_test!F1533,FIND("-r",other_hotels_test!F1533,1)+2,9)</f>
        <v>224968841</v>
      </c>
      <c r="C1533" t="str">
        <f>other_hotels_test!J1533</f>
        <v>“bathroom”</v>
      </c>
      <c r="D1533" t="str">
        <f>Formatted!N1533</f>
        <v>Reviewed 16 August 2014</v>
      </c>
      <c r="E1533" t="str">
        <f>Formatted!D1533</f>
        <v>3 of 5 stars</v>
      </c>
      <c r="F1533" t="str">
        <f>Formatted!E1533</f>
        <v xml:space="preserve">3 </v>
      </c>
      <c r="G1533" t="str">
        <f t="shared" si="23"/>
        <v>224968841</v>
      </c>
      <c r="H1533" t="str">
        <f>other_hotels_test!K1533</f>
        <v>should have a hand bidet in bath room and clog on bathtub. room are small compare with robinson quay hotel. should upgrade the tv. staff is helpful. the door lock funtion should be upgrade. overall is clean. location is very convenient to access by public transport.</v>
      </c>
    </row>
    <row r="1534" spans="1:8">
      <c r="A1534">
        <f>other_hotels_test!A1534</f>
        <v>1533</v>
      </c>
      <c r="B1534" t="str">
        <f>MID(other_hotels_test!F1534,FIND("-r",other_hotels_test!F1534,1)+2,9)</f>
        <v>224968841</v>
      </c>
      <c r="C1534" t="str">
        <f>other_hotels_test!J1534</f>
        <v>“Cheap for Singapore”</v>
      </c>
      <c r="D1534" t="str">
        <f>Formatted!N1534</f>
        <v>Reviewed 14 August 2014</v>
      </c>
      <c r="E1534" t="str">
        <f>Formatted!D1534</f>
        <v>4 of 5 stars</v>
      </c>
      <c r="F1534" t="str">
        <f>Formatted!E1534</f>
        <v xml:space="preserve">4 </v>
      </c>
      <c r="G1534" t="str">
        <f t="shared" si="23"/>
        <v>224968841</v>
      </c>
      <c r="H1534" t="str">
        <f>other_hotels_test!K1534</f>
        <v>Singapore is an expensive city for hotels. On this occasion I was travelling on a tight budget for business - all I needed was somewhere to sleep. After a late flight at 1.30am I was greeted by friendly and efficient staff at the reception desk 5 minutes late I was in my room up on the 14th floor. The room was basic small (but by Singaporean budget standards this is quite a large room) and clean. The shower is a real old-style high pressure system - fantastic! There is building work outside they do work through the night on the 14th floor this wasn't a problem. If all you need is a clean bed shower and close to the Train/Bus/Downtown/SimLim Sq it's fine. I stayed 2 nights and had no problem staying here. This is a budget hotel it's a budget price (for Singapore) expect budget/no facilities and you wont have a problem. In fact in just 2 nights I saved $500 compared to my usual hotel :-)</v>
      </c>
    </row>
    <row r="1535" spans="1:8">
      <c r="A1535">
        <f>other_hotels_test!A1535</f>
        <v>1534</v>
      </c>
      <c r="B1535" t="str">
        <f>MID(other_hotels_test!F1535,FIND("-r",other_hotels_test!F1535,1)+2,9)</f>
        <v>216212943</v>
      </c>
      <c r="C1535" t="str">
        <f>other_hotels_test!J1535</f>
        <v>“OK hotel for budget travellers”</v>
      </c>
      <c r="D1535" t="str">
        <f>Formatted!N1535</f>
        <v>Reviewed 19 July 2014</v>
      </c>
      <c r="E1535" t="str">
        <f>Formatted!D1535</f>
        <v>3 of 5 stars</v>
      </c>
      <c r="F1535" t="str">
        <f>Formatted!E1535</f>
        <v xml:space="preserve">3 </v>
      </c>
      <c r="G1535" t="str">
        <f t="shared" si="23"/>
        <v>216212943</v>
      </c>
      <c r="H1535" t="str">
        <f>other_hotels_test!K1535</f>
        <v>Stayed in this hotel for 1 day. Friendly staff. Strict about check-in times though. Got a room on the 3rd floor with a view of the street (currently undergoing construction). The room was small but clean the toilet/bath even smaller but adequate for just a night's stay. Was fortunate not to have noisy neighbors in adjacent rooms but the walls are a bit thin so beware (bring earplugs if you're a light sleeper). WiFi connection was slow. The location of this hotel is very good as it is near a bus stop and mrt station. Also within walking distance is an excellent foodcourt called Kopitiam which is open 24hrs and houses several stalls serving Asian cuisine and fresh fruits. A godsend for budget travellers. I especially recommend Lotus Thai. Their grilled squid meal is delicious and filling. All in all this hotel is not a bad choice if you're on a budget.</v>
      </c>
    </row>
    <row r="1536" spans="1:8">
      <c r="A1536">
        <f>other_hotels_test!A1536</f>
        <v>1535</v>
      </c>
      <c r="B1536" t="str">
        <f>MID(other_hotels_test!F1536,FIND("-r",other_hotels_test!F1536,1)+2,9)</f>
        <v>216212943</v>
      </c>
      <c r="C1536" t="str">
        <f>other_hotels_test!J1536</f>
        <v>“excellent budget hotel”</v>
      </c>
      <c r="D1536" t="str">
        <f>Formatted!N1536</f>
        <v>Reviewed 18 July 2014</v>
      </c>
      <c r="E1536" t="str">
        <f>Formatted!D1536</f>
        <v>4 of 5 stars</v>
      </c>
      <c r="F1536" t="str">
        <f>Formatted!E1536</f>
        <v xml:space="preserve">4 </v>
      </c>
      <c r="G1536" t="str">
        <f t="shared" si="23"/>
        <v>216212943</v>
      </c>
      <c r="H1536" t="str">
        <f>other_hotels_test!K1536</f>
        <v>Stayed here with a friend for the weekend. Really impressed by this budget hotel. it is well worth the price we paid for a twin room. i was a bit wary when told by some locals that it is a bit dodgy. we did not notice any dodgy people about. as 2 young females we did not feel afraid or threatened at all while walking to and fro the MRT station at midnight. really easy to get from changi airport to the dhoby gault station with our luggage and then a short 5 minute walk to the hotel. the room we were in was on the 11th floor so we were not disturbed by the traffic noise. then room was clean and tidy it was serviced everyday. the towels that were provided appeared to be clean. no stains or anything on them. there were no bugs in the room. we had free wifi. the one criticism if any that i would make is that the receptionist talked to me in english because i showed him my nz passport whereas he spoke cantonese/mandarin to my friend who had a malaysian passport. a bit of racial/nationality(?) profiling. especially when we were talking to each other in english. again for a budget hotel really worth every penny. would stay here again.</v>
      </c>
    </row>
    <row r="1537" spans="1:8">
      <c r="A1537">
        <f>other_hotels_test!A1537</f>
        <v>1536</v>
      </c>
      <c r="B1537" t="str">
        <f>MID(other_hotels_test!F1537,FIND("-r",other_hotels_test!F1537,1)+2,9)</f>
        <v>216212943</v>
      </c>
      <c r="C1537" t="str">
        <f>other_hotels_test!J1537</f>
        <v>“Average Standard Hotel”</v>
      </c>
      <c r="D1537" t="str">
        <f>Formatted!N1537</f>
        <v>Reviewed 18 July 2014</v>
      </c>
      <c r="E1537" t="str">
        <f>Formatted!D1537</f>
        <v>3 of 5 stars</v>
      </c>
      <c r="F1537" t="str">
        <f>Formatted!E1537</f>
        <v xml:space="preserve">3 </v>
      </c>
      <c r="G1537" t="str">
        <f t="shared" si="23"/>
        <v>216212943</v>
      </c>
      <c r="H1537" t="str">
        <f>other_hotels_test!K1537</f>
        <v>Stayed at the hotel with some overseas family for a week and found the building a bit rundown as compared to the surrounding buildings. Vehicle access and finding the main entrance is a bit of problem due to the MRT construction going on at the front of the hotel. Cleanliness and Housekeeping is average with tidy toilets and beddings done. Internet access is sometimes slow or drops. TV programs not as many as per mentioned in the website just a few stations and CRT tube TV quality. Corridors smells of strong cleaning agent at every morning which can be quite fainting for some. Most of the staffs are courteous except for a thin bespectacle frontdesk lady who is pulling a long face and frustrated with a new check-in guest for a 15 mins later complain of the room cleanliness after checkin. My query on the extension of my stay with her came back with a straight answer of NO and very reluctantly. Overall the rest of the other staffs are helpful and friendly when being approached. Take note that the total payment for the booking is done during checking-in time and any cancelling of 1 to 2 day stay requires at least 3 days in advance to avoid any penalty of 1 day. Would only recommend to budget tourist with short stay and most of the daytime travelling outdoors. Singaporean Chiam</v>
      </c>
    </row>
    <row r="1538" spans="1:8">
      <c r="A1538">
        <f>other_hotels_test!A1538</f>
        <v>1537</v>
      </c>
      <c r="B1538" t="str">
        <f>MID(other_hotels_test!F1538,FIND("-r",other_hotels_test!F1538,1)+2,9)</f>
        <v>216212943</v>
      </c>
      <c r="C1538" t="str">
        <f>other_hotels_test!J1538</f>
        <v>“Worth to stay for budget traveller”</v>
      </c>
      <c r="D1538" t="str">
        <f>Formatted!N1538</f>
        <v>Reviewed 17 July 2014</v>
      </c>
      <c r="E1538" t="str">
        <f>Formatted!D1538</f>
        <v>4 of 5 stars</v>
      </c>
      <c r="F1538" t="str">
        <f>Formatted!E1538</f>
        <v xml:space="preserve">4 </v>
      </c>
      <c r="G1538" t="str">
        <f>B1538</f>
        <v>216212943</v>
      </c>
      <c r="H1538" t="str">
        <f>other_hotels_test!K1538</f>
        <v>Location is great and very convenience for traveler who has never been S'pore before. The hotel is too close with MRT Bras Brasah station. Room is clean enough with old facilities like Bathtub with broken rail old modern TV etc.. Anyway if you think how much you pay for this room and this location I am sure you will not complaint for about that. One more thing is they will not provide face towels and don't forget to bring your own one.</v>
      </c>
    </row>
    <row r="1539" spans="1:8">
      <c r="A1539">
        <f>other_hotels_test!A1539</f>
        <v>1538</v>
      </c>
      <c r="B1539" t="str">
        <f>MID(other_hotels_test!F1539,FIND("-r",other_hotels_test!F1539,1)+2,9)</f>
        <v>216212943</v>
      </c>
      <c r="C1539" t="str">
        <f>other_hotels_test!J1539</f>
        <v>“Best budget hotel at best location in the middle of the city.”</v>
      </c>
      <c r="D1539" t="str">
        <f>Formatted!N1539</f>
        <v>Reviewed 12 July 2014</v>
      </c>
      <c r="E1539" t="str">
        <f>Formatted!D1539</f>
        <v>4 of 5 stars</v>
      </c>
      <c r="F1539" t="str">
        <f>Formatted!E1539</f>
        <v xml:space="preserve">4 </v>
      </c>
      <c r="G1539" t="str">
        <f t="shared" ref="G1539:G1601" si="24">B1539</f>
        <v>216212943</v>
      </c>
      <c r="H1539" t="str">
        <f>other_hotels_test!K1539</f>
        <v>Overallthe service and the cleanliness of the room are great. Location are close with MRT 7-11 &amp; kopitiam food centre. Things which need to be improve are to add more sound proofing on the window to avoid the project noise in front of the hotel and perhapsthe elevators need to be maintain or replace if possible. Definitely will come back again with family at family room!! Thanks to reception who give me good service upon check in and check out!</v>
      </c>
    </row>
    <row r="1540" spans="1:8">
      <c r="A1540">
        <f>other_hotels_test!A1540</f>
        <v>1539</v>
      </c>
      <c r="B1540" t="str">
        <f>MID(other_hotels_test!F1540,FIND("-r",other_hotels_test!F1540,1)+2,9)</f>
        <v>218562279</v>
      </c>
      <c r="C1540" t="str">
        <f>other_hotels_test!J1540</f>
        <v>“Unclean rooms but good shower water pressure and superb location!”</v>
      </c>
      <c r="D1540" t="str">
        <f>Formatted!N1540</f>
        <v>Reviewed 31 July 2014</v>
      </c>
      <c r="E1540" t="str">
        <f>Formatted!D1540</f>
        <v>3 of 5 stars</v>
      </c>
      <c r="F1540" t="str">
        <f>Formatted!E1540</f>
        <v xml:space="preserve">3 </v>
      </c>
      <c r="G1540" t="str">
        <f t="shared" si="24"/>
        <v>218562279</v>
      </c>
      <c r="H1540" t="str">
        <f>other_hotels_test!K1540</f>
        <v>There's major road and tunneling works for Bencoolen Street in front of the hotel. So beware of complete road closure and building sound! Taxi have limited alley access so beware that not all airport taxis are aware if this path! We took 2 standard rooms between our family of 4. Considering the lowest available price for that area we didn't exactly expect more... I had made prior requests for our rooms to be hear each other this request was surprisingly met at our check-in. Even though I saw a crowd of sour-faced guests overspilling the lobby whilst waiting for their rooms. Our first room required no waiting at all during our 1pm arrival. They offered us a choice of waiting a few more hours for a nearby room or another room immediately but on different floors. We waited and got a room almost next door. Bottom line is that the rooms could have been a lot cleaner with multi-ethnic layers of hair skin flakes and dust on the floor and table doesn't scream HYGIENE! Nevertheless the water pressure in the shower was FANTASTIC. The reception service was actually great (for us) as they handled a few of our requests for taxis and spoons etc. But we did see others having a not-so-good experience with the receptionists. Fortunately my family is blessed with good sense of humour so any mishaps became quirky urban adventures. We only needed a basic hotel that's centrally located. So we got a fair deal.</v>
      </c>
    </row>
    <row r="1541" spans="1:8">
      <c r="A1541">
        <f>other_hotels_test!A1541</f>
        <v>1540</v>
      </c>
      <c r="B1541" t="str">
        <f>MID(other_hotels_test!F1541,FIND("-r",other_hotels_test!F1541,1)+2,9)</f>
        <v>218562279</v>
      </c>
      <c r="C1541" t="str">
        <f>other_hotels_test!J1541</f>
        <v>“Dirty toilets and room”</v>
      </c>
      <c r="D1541" t="str">
        <f>Formatted!N1541</f>
        <v>Reviewed 28 July 2014</v>
      </c>
      <c r="E1541" t="str">
        <f>Formatted!D1541</f>
        <v>2 of 5 stars</v>
      </c>
      <c r="F1541" t="str">
        <f>Formatted!E1541</f>
        <v xml:space="preserve">2 </v>
      </c>
      <c r="G1541" t="str">
        <f t="shared" si="24"/>
        <v>218562279</v>
      </c>
      <c r="H1541" t="str">
        <f>other_hotels_test!K1541</f>
        <v>We had stayed for a staycation for one night and it was horrible. The cleanliness of the toilet was shocking. There were reddish brown stains in the bathtub and the sink. There were handprints on the headboard and what looked like blood stains behind the TV. We also were disturbed by another hotel guest in the middle of the night. The rooms are in desperate need of a makeover and a good cleaning. The excellent location of the hotel should had made it a great budget hotel. I will not return to this place again.</v>
      </c>
    </row>
    <row r="1542" spans="1:8">
      <c r="A1542">
        <f>other_hotels_test!A1542</f>
        <v>1541</v>
      </c>
      <c r="B1542" t="str">
        <f>MID(other_hotels_test!F1542,FIND("-r",other_hotels_test!F1542,1)+2,9)</f>
        <v>218562279</v>
      </c>
      <c r="C1542" t="str">
        <f>other_hotels_test!J1542</f>
        <v>“Good location”</v>
      </c>
      <c r="D1542" t="str">
        <f>Formatted!N1542</f>
        <v>Reviewed 27 July 2014</v>
      </c>
      <c r="E1542" t="str">
        <f>Formatted!D1542</f>
        <v>4 of 5 stars</v>
      </c>
      <c r="F1542" t="str">
        <f>Formatted!E1542</f>
        <v xml:space="preserve">4 </v>
      </c>
      <c r="G1542" t="str">
        <f t="shared" si="24"/>
        <v>218562279</v>
      </c>
      <c r="H1542" t="str">
        <f>other_hotels_test!K1542</f>
        <v>It is near bras basah station a kopitiam located next to the hotel so we didn't have to worry about breakfast. The room was quite small but still comfortable. There was a construction site of bencoolen station in front of the hotel but it didn't cause any noise. The staffs were nice. Overall it was a pleasant stay at this hotel.</v>
      </c>
    </row>
    <row r="1543" spans="1:8">
      <c r="A1543">
        <f>other_hotels_test!A1543</f>
        <v>1542</v>
      </c>
      <c r="B1543" t="str">
        <f>MID(other_hotels_test!F1543,FIND("-r",other_hotels_test!F1543,1)+2,9)</f>
        <v>218562279</v>
      </c>
      <c r="C1543" t="str">
        <f>other_hotels_test!J1543</f>
        <v>“Excellent Location. Terrible Customer Service!”</v>
      </c>
      <c r="D1543" t="str">
        <f>Formatted!N1543</f>
        <v>Reviewed 27 July 2014</v>
      </c>
      <c r="E1543" t="str">
        <f>Formatted!D1543</f>
        <v>1 of 5 stars</v>
      </c>
      <c r="F1543" t="str">
        <f>Formatted!E1543</f>
        <v xml:space="preserve">1 </v>
      </c>
      <c r="G1543" t="str">
        <f t="shared" si="24"/>
        <v>218562279</v>
      </c>
      <c r="H1543" t="str">
        <f>other_hotels_test!K1543</f>
        <v>Excellent location: the hotel is close to the main shopping area of Singapore (Orchard Road) where there are a lot of cafes &amp; restaurants and the MRT (subway). There's a 24/7 food court (Kopi Tiam) and a convenience store that's just a stone's throw away from the hotel. If you're just looking for a place to sleep in after a long day of sightseeing then this hotel would suffice. However if you're after good customer service and facilities this hotel is terrible at providing those. Internet connection is very slow. Overall I would never stay in this hotel again because of its terrible customer service. There are other budget hotels nearby. Poor customer service of staff (receptionists) considering that they're the ones in charge of welcoming guests and attending to their concerns. Discourteous female receptionists who won't even greet you as they walk past you. They're merely USELESS decorations in the lobby of the hotel. They would even put the blame on you if they failed to answer your concerns. I asked the reception if they could help me print a document. I had a USB flash drive but they said I should email the document to them. Fair enough. So I did email it to them. Two hours later I showed up at the reception and the document was not yet printed. When I asked the female receptionist how much longer I needed to wait she simply said "Ask the manager. You should have called us to confirm." When I asked the receptionist to book a taxi for me from my hotel room he said that I should come down to do it because the taxi might arrive immediately. When I went down and booked for the taxi the male receptionist scolded me for "double booking" a taxi. So I told him to cancel the other one then. He said that it couldn't be canceled. But I used to live and work in Singapore and I knew it could be canceled easily by calling the same number again.</v>
      </c>
    </row>
    <row r="1544" spans="1:8">
      <c r="A1544">
        <f>other_hotels_test!A1544</f>
        <v>1543</v>
      </c>
      <c r="B1544" t="str">
        <f>MID(other_hotels_test!F1544,FIND("-r",other_hotels_test!F1544,1)+2,9)</f>
        <v>218562279</v>
      </c>
      <c r="C1544" t="str">
        <f>other_hotels_test!J1544</f>
        <v>“Singapore sling !”</v>
      </c>
      <c r="D1544" t="str">
        <f>Formatted!N1544</f>
        <v>Reviewed 27 July 2014</v>
      </c>
      <c r="E1544" t="str">
        <f>Formatted!D1544</f>
        <v>2 of 5 stars</v>
      </c>
      <c r="F1544" t="str">
        <f>Formatted!E1544</f>
        <v xml:space="preserve">2 </v>
      </c>
      <c r="G1544" t="str">
        <f t="shared" si="24"/>
        <v>218562279</v>
      </c>
      <c r="H1544" t="str">
        <f>other_hotels_test!K1544</f>
        <v>Poor quality service except for main reception who were pleasant and helpful. Other staff seemed 'not bothered' about clients and more interested in telephones. One day our room was not cleaned at all even though the clean room sign was hung on the door.</v>
      </c>
    </row>
    <row r="1545" spans="1:8">
      <c r="A1545">
        <f>other_hotels_test!A1545</f>
        <v>1544</v>
      </c>
      <c r="B1545" t="str">
        <f>MID(other_hotels_test!F1545,FIND("-r",other_hotels_test!F1545,1)+2,9)</f>
        <v>137594525</v>
      </c>
      <c r="C1545" t="str">
        <f>other_hotels_test!J1545</f>
        <v>“Good locationsmall rooms expensive as it is in Singapore!”</v>
      </c>
      <c r="D1545" t="str">
        <f>Formatted!N1545</f>
        <v>Reviewed 19 August 2012</v>
      </c>
      <c r="E1545" t="str">
        <f>Formatted!D1545</f>
        <v>3 of 5 stars</v>
      </c>
      <c r="F1545" t="str">
        <f>Formatted!E1545</f>
        <v xml:space="preserve">3 </v>
      </c>
      <c r="G1545" t="str">
        <f t="shared" si="24"/>
        <v>137594525</v>
      </c>
      <c r="H1545" t="str">
        <f>other_hotels_test!K1545</f>
        <v>We stayed here during the course on journalism we were part of as CNS in August 2012. LOCATION is great - From airport take a green line to Paya Lebar change to Orange line towards DHobi Ghaut and get down at the station before Dhobi Ghaut called Brasa Basah. This is closest station to the hotel (2-3 minute walk). Other alternative it take a green line from airport to City Hall then change to Red Line to Dhobi Ghaut. Hotel is about 10 min walk. BUGIS train station is also close by (say about 10-15 min walk). Right outside the hotel (across the road) is 7/11 store which is open 24 hours next to it is KOPITIAM - a food court that is also open 24 hours and very delicious and reasonable food. National Art Museum is close by (5 min walk)... For money changer and tour and travels - there is a small store on the LEFT side of the hotel - hotel staff was not helpful (didn't even tell us that money changer+travel+tour is on the left of hotel). This hotel is also one MRT stop away from Clarke Quay Little India or few MRT stops away from Harbourfront... HOTEL is expensive but remember we are in Singapore where accommodation is usually on the higher side. Reception is fine wireless internet is free rooms are small - just enough space for one person to walk perhaps! also CONSTRUCTION is going on of a new MRT station (Bencoolen MRT) right outside the hotel so prefer higher floors - if possible those facing on the other side of construction. The construction is slated to end in 2017 so beware as it can be noisy! Rooms are neat and clean housekeeping was fine too but little space in the room was a damper. There is hardly any space to work from the room - and ONLY ONE PLUG POINT - so either we can charge mobile phone or use our computer - so be prepared! It is difficult to work from this room but good to sleep in if most of the work is outside or for those who come for sightseeing. Room has a small refrigerator and old fashioned TV! Wifi is good. So that's good. The room also has a coffee-tea maker and we get two sachets to of coffee and tea (all mix in one) - so those who want black tea or coffee should bring their own sachet or buy some from 7/11. IMPORTANT - this hotel is difficult to find - please ask or use GPS. This is because this hotel is hidden behind the boards to cordon off construction going outside the hotel... so look for Rendezvous GRAND Hotel Bencoolen 81 is behind... FOOD: There is no restaurant in the hotel - so for breakfast or meals we have to go outside. KOPITIAM food court right across the hotel next to 7/11 store was very good - it is open 24 hours and loads of delicious and reasonably priced food preparations from different countries are here. So we didn't really miss restaurants inside the hotel or room service. KOPITIAM was just so good. NIGHT CLUB: There is a casablanca night club right next to the hotel - so rooms on lower floors might be noisy better prefer rooms on top floors.</v>
      </c>
    </row>
    <row r="1546" spans="1:8">
      <c r="A1546">
        <f>other_hotels_test!A1546</f>
        <v>1545</v>
      </c>
      <c r="B1546" t="str">
        <f>MID(other_hotels_test!F1546,FIND("-r",other_hotels_test!F1546,1)+2,9)</f>
        <v>137594525</v>
      </c>
      <c r="C1546" t="str">
        <f>other_hotels_test!J1546</f>
        <v>“Good price but bad hotel”</v>
      </c>
      <c r="D1546" t="str">
        <f>Formatted!N1546</f>
        <v>Reviewed 16 August 2012</v>
      </c>
      <c r="E1546" t="str">
        <f>Formatted!D1546</f>
        <v>2 of 5 stars</v>
      </c>
      <c r="F1546" t="str">
        <f>Formatted!E1546</f>
        <v xml:space="preserve">2 </v>
      </c>
      <c r="G1546" t="str">
        <f t="shared" si="24"/>
        <v>137594525</v>
      </c>
      <c r="H1546" t="str">
        <f>other_hotels_test!K1546</f>
        <v>Hotel staff was very friendly. When you enter the hotel the lobby area is nice but once you reach the the room (at least in our case 11th floor) the thing is different. Room lack of decoration. The halls smell bad and the bed is extremelly hard (if you like it like this perfect). Locationwise it is perfect as you are close to Little India Doby Ghault and the City center. Unfortunatelly there were heavy road works on Bencoolen street which made noise until later than 12 PM.</v>
      </c>
    </row>
    <row r="1547" spans="1:8">
      <c r="A1547">
        <f>other_hotels_test!A1547</f>
        <v>1546</v>
      </c>
      <c r="B1547" t="str">
        <f>MID(other_hotels_test!F1547,FIND("-r",other_hotels_test!F1547,1)+2,9)</f>
        <v>137594525</v>
      </c>
      <c r="C1547" t="str">
        <f>other_hotels_test!J1547</f>
        <v>“Budget stay near Bugis.”</v>
      </c>
      <c r="D1547" t="str">
        <f>Formatted!N1547</f>
        <v>Reviewed 4 August 2012</v>
      </c>
      <c r="E1547" t="str">
        <f>Formatted!D1547</f>
        <v>4 of 5 stars</v>
      </c>
      <c r="F1547" t="str">
        <f>Formatted!E1547</f>
        <v xml:space="preserve">4 </v>
      </c>
      <c r="G1547" t="str">
        <f t="shared" si="24"/>
        <v>137594525</v>
      </c>
      <c r="H1547" t="str">
        <f>other_hotels_test!K1547</f>
        <v>Very good option to stay Near Bugis Street/ Sim Lim Square. Neat and tidy rooms you get for very reasonable rates don't don't expect anything fancy.Not many Indian dining options nearby but Little India is only 10mins Walking distance from here.</v>
      </c>
    </row>
    <row r="1548" spans="1:8">
      <c r="A1548">
        <f>other_hotels_test!A1548</f>
        <v>1547</v>
      </c>
      <c r="B1548" t="str">
        <f>MID(other_hotels_test!F1548,FIND("-r",other_hotels_test!F1548,1)+2,9)</f>
        <v>137594525</v>
      </c>
      <c r="C1548" t="str">
        <f>other_hotels_test!J1548</f>
        <v>“nearby bugis street”</v>
      </c>
      <c r="D1548" t="str">
        <f>Formatted!N1548</f>
        <v>Reviewed 5 June 2012</v>
      </c>
      <c r="E1548" t="str">
        <f>Formatted!D1548</f>
        <v>4 of 5 stars</v>
      </c>
      <c r="F1548" t="str">
        <f>Formatted!E1548</f>
        <v xml:space="preserve">4 </v>
      </c>
      <c r="G1548" t="str">
        <f t="shared" si="24"/>
        <v>137594525</v>
      </c>
      <c r="H1548" t="str">
        <f>other_hotels_test!K1548</f>
        <v>budget hotel acceptable room good location walk 5-7min to bugis mrt station or bugis street</v>
      </c>
    </row>
    <row r="1549" spans="1:8">
      <c r="A1549">
        <f>other_hotels_test!A1549</f>
        <v>1548</v>
      </c>
      <c r="B1549" t="str">
        <f>MID(other_hotels_test!F1549,FIND("-r",other_hotels_test!F1549,1)+2,9)</f>
        <v>137594525</v>
      </c>
      <c r="C1549" t="str">
        <f>other_hotels_test!J1549</f>
        <v>“be warned”</v>
      </c>
      <c r="D1549" t="str">
        <f>Formatted!N1549</f>
        <v>Reviewed 29 May 2012</v>
      </c>
      <c r="E1549" t="str">
        <f>Formatted!D1549</f>
        <v>3 of 5 stars</v>
      </c>
      <c r="F1549" t="str">
        <f>Formatted!E1549</f>
        <v xml:space="preserve">3 </v>
      </c>
      <c r="G1549" t="str">
        <f t="shared" si="24"/>
        <v>137594525</v>
      </c>
      <c r="H1549" t="str">
        <f>other_hotels_test!K1549</f>
        <v>the rooms are basic but clean but as has been stated it is a building site outside and it starts early and goes on till late the signs say that the station is not going to open till 2017. at the moment they are driving the foundations in so maybe it will get better but not any time soon</v>
      </c>
    </row>
    <row r="1550" spans="1:8">
      <c r="A1550">
        <f>other_hotels_test!A1550</f>
        <v>1549</v>
      </c>
      <c r="B1550" t="str">
        <f>MID(other_hotels_test!F1550,FIND("-r",other_hotels_test!F1550,1)+2,9)</f>
        <v>214761264</v>
      </c>
      <c r="C1550" t="str">
        <f>other_hotels_test!J1550</f>
        <v>“Great Location”</v>
      </c>
      <c r="D1550" t="str">
        <f>Formatted!N1550</f>
        <v>Reviewed 11 July 2014</v>
      </c>
      <c r="E1550" t="str">
        <f>Formatted!D1550</f>
        <v>4 of 5 stars</v>
      </c>
      <c r="F1550" t="str">
        <f>Formatted!E1550</f>
        <v xml:space="preserve">4 </v>
      </c>
      <c r="G1550" t="str">
        <f t="shared" si="24"/>
        <v>214761264</v>
      </c>
      <c r="H1550" t="str">
        <f>other_hotels_test!K1550</f>
        <v>Great location great infrastructure clean excellent and friendly staff. Ask anyone one staff for anything and they will attend to you. Kelwe was very helpful. Very competitive prices and very affordable.When in Singapore Think Hotel 81 Bencoolen!</v>
      </c>
    </row>
    <row r="1551" spans="1:8">
      <c r="A1551">
        <f>other_hotels_test!A1551</f>
        <v>1550</v>
      </c>
      <c r="B1551" t="str">
        <f>MID(other_hotels_test!F1551,FIND("-r",other_hotels_test!F1551,1)+2,9)</f>
        <v>214761264</v>
      </c>
      <c r="C1551" t="str">
        <f>other_hotels_test!J1551</f>
        <v>“Right for the budget”</v>
      </c>
      <c r="D1551" t="str">
        <f>Formatted!N1551</f>
        <v>Reviewed 11 July 2014</v>
      </c>
      <c r="E1551" t="str">
        <f>Formatted!D1551</f>
        <v>4 of 5 stars</v>
      </c>
      <c r="F1551" t="str">
        <f>Formatted!E1551</f>
        <v xml:space="preserve">4 </v>
      </c>
      <c r="G1551" t="str">
        <f t="shared" si="24"/>
        <v>214761264</v>
      </c>
      <c r="H1551" t="str">
        <f>other_hotels_test!K1551</f>
        <v>Location is perfect for first time tourist. Near to MRT and Bus stations. A 24 hours convenient stores and food court is a stone throw away. Generally safe. The construction in front of the hotel did not bother us at all during our stay. Staff are courteous. You get what you pay for the accommodation. No fancy just basic stuffs. I would definitely recommend this hotel and would stay there in our future travel. - Sherwin Sanchez</v>
      </c>
    </row>
    <row r="1552" spans="1:8">
      <c r="A1552">
        <f>other_hotels_test!A1552</f>
        <v>1551</v>
      </c>
      <c r="B1552" t="str">
        <f>MID(other_hotels_test!F1552,FIND("-r",other_hotels_test!F1552,1)+2,9)</f>
        <v>214761264</v>
      </c>
      <c r="C1552" t="str">
        <f>other_hotels_test!J1552</f>
        <v>“good value for money”</v>
      </c>
      <c r="D1552" t="str">
        <f>Formatted!N1552</f>
        <v>Reviewed 1 July 2014</v>
      </c>
      <c r="E1552" t="str">
        <f>Formatted!D1552</f>
        <v>4 of 5 stars</v>
      </c>
      <c r="F1552" t="str">
        <f>Formatted!E1552</f>
        <v xml:space="preserve">4 </v>
      </c>
      <c r="G1552" t="str">
        <f t="shared" si="24"/>
        <v>214761264</v>
      </c>
      <c r="H1552" t="str">
        <f>other_hotels_test!K1552</f>
        <v>My wife stayed there with a 9 month old baby and a 6 year old son -- 3 persons in total. I personally feel the table is a bit small given the baby supplies we carry. We also need a fridge for the baby food but our room type doesn't come with a fridge. For the price we paid this is part of the deal so I won't complain about it.</v>
      </c>
    </row>
    <row r="1553" spans="1:8">
      <c r="A1553">
        <f>other_hotels_test!A1553</f>
        <v>1552</v>
      </c>
      <c r="B1553" t="str">
        <f>MID(other_hotels_test!F1553,FIND("-r",other_hotels_test!F1553,1)+2,9)</f>
        <v>214761264</v>
      </c>
      <c r="C1553" t="str">
        <f>other_hotels_test!J1553</f>
        <v>“Budget friendly + Courteous staff”</v>
      </c>
      <c r="D1553" t="str">
        <f>Formatted!N1553</f>
        <v>Reviewed 30 June 2014</v>
      </c>
      <c r="E1553" t="str">
        <f>Formatted!D1553</f>
        <v>3 of 5 stars</v>
      </c>
      <c r="F1553" t="str">
        <f>Formatted!E1553</f>
        <v xml:space="preserve">3 </v>
      </c>
      <c r="G1553" t="str">
        <f t="shared" si="24"/>
        <v>214761264</v>
      </c>
      <c r="H1553" t="str">
        <f>other_hotels_test!K1553</f>
        <v>The rooms are clean except for the bed which is a bit hard on the back due to its synthetic leather upholstery. The front desk staff are very nice that compensates discomfort on the beds. The ongoing construction of the MRT is a bit a nuisance but hopefully when it is done it is a breeze going around the city with its prime location--MRT right at Hotel 81's doorstep! How cool is that?!</v>
      </c>
    </row>
    <row r="1554" spans="1:8">
      <c r="A1554">
        <f>other_hotels_test!A1554</f>
        <v>1553</v>
      </c>
      <c r="B1554" t="str">
        <f>MID(other_hotels_test!F1554,FIND("-r",other_hotels_test!F1554,1)+2,9)</f>
        <v>214761264</v>
      </c>
      <c r="C1554" t="str">
        <f>other_hotels_test!J1554</f>
        <v>“A good budget hotel.”</v>
      </c>
      <c r="D1554" t="str">
        <f>Formatted!N1554</f>
        <v>Reviewed 30 June 2014</v>
      </c>
      <c r="E1554" t="str">
        <f>Formatted!D1554</f>
        <v>3 of 5 stars</v>
      </c>
      <c r="F1554" t="str">
        <f>Formatted!E1554</f>
        <v xml:space="preserve">3 </v>
      </c>
      <c r="G1554" t="str">
        <f t="shared" si="24"/>
        <v>214761264</v>
      </c>
      <c r="H1554" t="str">
        <f>other_hotels_test!K1554</f>
        <v>Locates on a convenience location around 200 meters to MRT and shopping mall.The room is ok for one to stay since the bed is a bit small. And there will be no problem if you bring you own soap and toothbrush.The front desk are very friendly and really helpful. I went there with the group of ten people so the booking were confusing but the front desk helped us solve problem with a smile. The thing that need to be improved is the smell of the lobby the perfume they used is too strong.And there is a underground construction in front of the hotel at the moment.</v>
      </c>
    </row>
    <row r="1555" spans="1:8">
      <c r="A1555">
        <f>other_hotels_test!A1555</f>
        <v>1554</v>
      </c>
      <c r="B1555" t="str">
        <f>MID(other_hotels_test!F1555,FIND("-r",other_hotels_test!F1555,1)+2,9)</f>
        <v>127118707</v>
      </c>
      <c r="C1555" t="str">
        <f>other_hotels_test!J1555</f>
        <v>“Bad hotel good location”</v>
      </c>
      <c r="D1555" t="str">
        <f>Formatted!N1555</f>
        <v>Reviewed 2 April 2012</v>
      </c>
      <c r="E1555" t="str">
        <f>Formatted!D1555</f>
        <v>2 of 5 stars</v>
      </c>
      <c r="F1555" t="str">
        <f>Formatted!E1555</f>
        <v xml:space="preserve">2 </v>
      </c>
      <c r="G1555" t="str">
        <f t="shared" si="24"/>
        <v>127118707</v>
      </c>
      <c r="H1555" t="str">
        <f>other_hotels_test!K1555</f>
        <v>This is standard accommodation that you get for that amount of money in Singapore. So I didn't expect much right from the start. But the reality was even worse than my low expectations. Rooms are tiny and stinky. Walls are covered with mold. Windows can't be opened and you won't even want to do that as the view is just bad. There is a constructions right in front of the hotel so I only asked for a room which didn't overlook that. Overall the stay was far from pleasant. The good thing is that the hotel is close to MRT station from which you can go anywhere you want and there are some good places to have breaksfast nearby. Staff was fine. so I wouldn't recommend this place to anybody unless you don't care at all.</v>
      </c>
    </row>
    <row r="1556" spans="1:8">
      <c r="A1556">
        <f>other_hotels_test!A1556</f>
        <v>1555</v>
      </c>
      <c r="B1556" t="str">
        <f>MID(other_hotels_test!F1556,FIND("-r",other_hotels_test!F1556,1)+2,9)</f>
        <v>127118707</v>
      </c>
      <c r="C1556" t="str">
        <f>other_hotels_test!J1556</f>
        <v>“If you need a place to sleep ...”</v>
      </c>
      <c r="D1556" t="str">
        <f>Formatted!N1556</f>
        <v>Reviewed 29 March 2012</v>
      </c>
      <c r="E1556" t="str">
        <f>Formatted!D1556</f>
        <v>3 of 5 stars</v>
      </c>
      <c r="F1556" t="str">
        <f>Formatted!E1556</f>
        <v xml:space="preserve">3 </v>
      </c>
      <c r="G1556" t="str">
        <f t="shared" si="24"/>
        <v>127118707</v>
      </c>
      <c r="H1556" t="str">
        <f>other_hotels_test!K1556</f>
        <v>... for one or two nights it's ok. For longer no thanks. Not really that good price considering what you get. Rooms are very small windows can't be opened there is a construction site just outside the hotel. The beds are hard the room wasnt't good cleaned. On the good side: the staff is friendly and helpful and the location is good. Wifi worked fine.</v>
      </c>
    </row>
    <row r="1557" spans="1:8">
      <c r="A1557">
        <f>other_hotels_test!A1557</f>
        <v>1556</v>
      </c>
      <c r="B1557" t="str">
        <f>MID(other_hotels_test!F1557,FIND("-r",other_hotels_test!F1557,1)+2,9)</f>
        <v>127118707</v>
      </c>
      <c r="C1557" t="str">
        <f>other_hotels_test!J1557</f>
        <v>“Nightmare!”</v>
      </c>
      <c r="D1557" t="str">
        <f>Formatted!N1557</f>
        <v>Reviewed 12 March 2012</v>
      </c>
      <c r="E1557" t="str">
        <f>Formatted!D1557</f>
        <v>2 of 5 stars</v>
      </c>
      <c r="F1557" t="str">
        <f>Formatted!E1557</f>
        <v xml:space="preserve">2 </v>
      </c>
      <c r="G1557" t="str">
        <f t="shared" si="24"/>
        <v>127118707</v>
      </c>
      <c r="H1557" t="str">
        <f>other_hotels_test!K1557</f>
        <v>The new MRT construction is just outside the door. Endless pounding and machinery sound throughout the day from 8am - 6 pm. The entertainment lounge next door is under renovation which adds in to the very dusty surrounding. Lots of rubbish thrown around outside the hotel. It is one hotel that I do not look forward to go back to at the end of the day. The hotel itself is old and very tired looking. Room is very small and the bathroom even smaller. There is no rubbish bin in the toilet nor a floor mat. Most TV channels are not working. The pipes make so much noise that it is like listening to an orchestra especially in the morning. Though location is great I will try other hotels in my next trip.</v>
      </c>
    </row>
    <row r="1558" spans="1:8">
      <c r="A1558">
        <f>other_hotels_test!A1558</f>
        <v>1557</v>
      </c>
      <c r="B1558" t="str">
        <f>MID(other_hotels_test!F1558,FIND("-r",other_hotels_test!F1558,1)+2,9)</f>
        <v>127118707</v>
      </c>
      <c r="C1558" t="str">
        <f>other_hotels_test!J1558</f>
        <v>“Little tips”</v>
      </c>
      <c r="D1558" t="str">
        <f>Formatted!N1558</f>
        <v>Reviewed 10 March 2012</v>
      </c>
      <c r="E1558" t="str">
        <f>Formatted!D1558</f>
        <v>3 of 5 stars</v>
      </c>
      <c r="F1558" t="str">
        <f>Formatted!E1558</f>
        <v xml:space="preserve">3 </v>
      </c>
      <c r="G1558" t="str">
        <f t="shared" si="24"/>
        <v>127118707</v>
      </c>
      <c r="H1558" t="str">
        <f>other_hotels_test!K1558</f>
        <v>Construction outside the hotel - make sure to avoid the construction side which is rooms : 02-11 (checked on 14th floor) You can't open the windows on high floors if you have an issue there be advised ( or bring a screwdriver ;) Beds are fairly hard and pillows disappointingly uncomfy. Location was already debated as was the tendency of the toilet floor to be a bit unclean .…</v>
      </c>
    </row>
    <row r="1559" spans="1:8">
      <c r="A1559">
        <f>other_hotels_test!A1559</f>
        <v>1558</v>
      </c>
      <c r="B1559" t="str">
        <f>MID(other_hotels_test!F1559,FIND("-r",other_hotels_test!F1559,1)+2,9)</f>
        <v>127118707</v>
      </c>
      <c r="C1559" t="str">
        <f>other_hotels_test!J1559</f>
        <v>“Good for the budget...”</v>
      </c>
      <c r="D1559" t="str">
        <f>Formatted!N1559</f>
        <v>Reviewed 15 February 2012</v>
      </c>
      <c r="E1559" t="str">
        <f>Formatted!D1559</f>
        <v>3 of 5 stars</v>
      </c>
      <c r="F1559" t="str">
        <f>Formatted!E1559</f>
        <v xml:space="preserve">3 </v>
      </c>
      <c r="G1559" t="str">
        <f t="shared" si="24"/>
        <v>127118707</v>
      </c>
      <c r="H1559" t="str">
        <f>other_hotels_test!K1559</f>
        <v>I've chosen this hotel as I already spent most of my money when I had my cruise via Star Cruise (SG-Malaysia). The hotel is just infront of Bayview Hotel (where I stayed during my most recent visit to SG). The hotel's staff is a bit friendly. In terms of cleanlness i can say its fine. They have a comfortable bed and clean restroom and they have cable TV as well. The hotel is just walking distance away from the shopping area/malls.</v>
      </c>
    </row>
    <row r="1560" spans="1:8">
      <c r="A1560">
        <f>other_hotels_test!A1560</f>
        <v>1559</v>
      </c>
      <c r="B1560" t="str">
        <f>MID(other_hotels_test!F1560,FIND("-r",other_hotels_test!F1560,1)+2,9)</f>
        <v>212625034</v>
      </c>
      <c r="C1560" t="str">
        <f>other_hotels_test!J1560</f>
        <v>“Cheap but decent place to stay in SG”</v>
      </c>
      <c r="D1560" t="str">
        <f>Formatted!N1560</f>
        <v>Reviewed 29 June 2014</v>
      </c>
      <c r="E1560" t="str">
        <f>Formatted!D1560</f>
        <v>4 of 5 stars</v>
      </c>
      <c r="F1560" t="str">
        <f>Formatted!E1560</f>
        <v xml:space="preserve">4 </v>
      </c>
      <c r="G1560" t="str">
        <f t="shared" si="24"/>
        <v>212625034</v>
      </c>
      <c r="H1560" t="str">
        <f>other_hotels_test!K1560</f>
        <v>Aside from the place I specially appreciate the respect and politeness of the hotel staff which made plus points to it. Receptionists Bao and Monthree were very helpful to us. It is also nearby cheap food courts money changer bus and mrt stations (Bras Basa) and Marina Bay. Renovation is a plus but over all it is suitable for budget traveller like me.</v>
      </c>
    </row>
    <row r="1561" spans="1:8">
      <c r="A1561">
        <f>other_hotels_test!A1561</f>
        <v>1560</v>
      </c>
      <c r="B1561" t="str">
        <f>MID(other_hotels_test!F1561,FIND("-r",other_hotels_test!F1561,1)+2,9)</f>
        <v>212625034</v>
      </c>
      <c r="C1561" t="str">
        <f>other_hotels_test!J1561</f>
        <v>“Good for budget”</v>
      </c>
      <c r="D1561" t="str">
        <f>Formatted!N1561</f>
        <v>Reviewed 26 June 2014</v>
      </c>
      <c r="E1561" t="str">
        <f>Formatted!D1561</f>
        <v>3 of 5 stars</v>
      </c>
      <c r="F1561" t="str">
        <f>Formatted!E1561</f>
        <v xml:space="preserve">3 </v>
      </c>
      <c r="G1561" t="str">
        <f t="shared" si="24"/>
        <v>212625034</v>
      </c>
      <c r="H1561" t="str">
        <f>other_hotels_test!K1561</f>
        <v>Whilst this might not appear the most solubrious to western eyes this was more than compensated for by the excellent and welcoming service and general advice given particularly by Montree Philo and the Manager. Our every request was cheerfully met. The underground work in front of the hotel might disturb light sleepers - but not us. Central location is very handy and Kopitiam is convenient for meals. Summary - cheap and cheerful.</v>
      </c>
    </row>
    <row r="1562" spans="1:8">
      <c r="A1562">
        <f>other_hotels_test!A1562</f>
        <v>1561</v>
      </c>
      <c r="B1562" t="str">
        <f>MID(other_hotels_test!F1562,FIND("-r",other_hotels_test!F1562,1)+2,9)</f>
        <v>212625034</v>
      </c>
      <c r="C1562" t="str">
        <f>other_hotels_test!J1562</f>
        <v>“this is a good place to stay”</v>
      </c>
      <c r="D1562" t="str">
        <f>Formatted!N1562</f>
        <v>Reviewed 23 June 2014</v>
      </c>
      <c r="E1562" t="str">
        <f>Formatted!D1562</f>
        <v>4 of 5 stars</v>
      </c>
      <c r="F1562" t="str">
        <f>Formatted!E1562</f>
        <v xml:space="preserve">4 </v>
      </c>
      <c r="G1562" t="str">
        <f t="shared" si="24"/>
        <v>212625034</v>
      </c>
      <c r="H1562" t="str">
        <f>other_hotels_test!K1562</f>
        <v>Hotel 81 Bencoolen is conveniently located you can walk to the bus &amp; train stations very accessible to shopping malls &amp; restaurants. Montree Bao and the rest of the staff at the front desk are very accommodating. The hotel rate is also reasonable.</v>
      </c>
    </row>
    <row r="1563" spans="1:8">
      <c r="A1563">
        <f>other_hotels_test!A1563</f>
        <v>1562</v>
      </c>
      <c r="B1563" t="str">
        <f>MID(other_hotels_test!F1563,FIND("-r",other_hotels_test!F1563,1)+2,9)</f>
        <v>212625034</v>
      </c>
      <c r="C1563" t="str">
        <f>other_hotels_test!J1563</f>
        <v>“Taufiq Ismail”</v>
      </c>
      <c r="D1563" t="str">
        <f>Formatted!N1563</f>
        <v>Reviewed 22 June 2014</v>
      </c>
      <c r="E1563" t="str">
        <f>Formatted!D1563</f>
        <v>5 of 5 stars</v>
      </c>
      <c r="F1563" t="str">
        <f>Formatted!E1563</f>
        <v xml:space="preserve">5 </v>
      </c>
      <c r="G1563" t="str">
        <f t="shared" si="24"/>
        <v>212625034</v>
      </c>
      <c r="H1563" t="str">
        <f>other_hotels_test!K1563</f>
        <v>Affordable and convenient. The centralised location makes getting anywhere convenient and the impeccable service by the front desk staff (Philo Adrian Bao Firhad Nurul Kelwe and Joey) made my stay here a pleasant one. Definitely a thumbs up</v>
      </c>
    </row>
    <row r="1564" spans="1:8">
      <c r="A1564">
        <f>other_hotels_test!A1564</f>
        <v>1563</v>
      </c>
      <c r="B1564" t="str">
        <f>MID(other_hotels_test!F1564,FIND("-r",other_hotels_test!F1564,1)+2,9)</f>
        <v>212625034</v>
      </c>
      <c r="C1564" t="str">
        <f>other_hotels_test!J1564</f>
        <v>“Good Value and Place for a Family Holiday”</v>
      </c>
      <c r="D1564" t="str">
        <f>Formatted!N1564</f>
        <v>Reviewed 18 June 2014</v>
      </c>
      <c r="E1564" t="str">
        <f>Formatted!D1564</f>
        <v>4 of 5 stars</v>
      </c>
      <c r="F1564" t="str">
        <f>Formatted!E1564</f>
        <v xml:space="preserve">4 </v>
      </c>
      <c r="G1564" t="str">
        <f t="shared" si="24"/>
        <v>212625034</v>
      </c>
      <c r="H1564" t="str">
        <f>other_hotels_test!K1564</f>
        <v>We arrived late at night around 10pm and Montree from the check-in counter helped us settle in fast and comfortable. Although the hotel does not have any restaurant within there are a number of places to eat - we ate breakfast at KOPITIAM in the corner of Bencoolen and Bras Basah everyday - very good selection of local food. Very good proximity to Bras Basah and Doby Ghout stations (different lines) so no problem going around. Clean room toilet bed linens are fresh enough drinking water everyday A/C working well. Good rate for a triple room.</v>
      </c>
    </row>
    <row r="1565" spans="1:8">
      <c r="A1565">
        <f>other_hotels_test!A1565</f>
        <v>1564</v>
      </c>
      <c r="B1565" t="str">
        <f>MID(other_hotels_test!F1565,FIND("-r",other_hotels_test!F1565,1)+2,9)</f>
        <v>130445806</v>
      </c>
      <c r="C1565" t="str">
        <f>other_hotels_test!J1565</f>
        <v>“Terrible attitude from staff”</v>
      </c>
      <c r="D1565" t="str">
        <f>Formatted!N1565</f>
        <v>Reviewed 23 May 2012</v>
      </c>
      <c r="E1565" t="str">
        <f>Formatted!D1565</f>
        <v>1 of 5 stars</v>
      </c>
      <c r="F1565" t="str">
        <f>Formatted!E1565</f>
        <v xml:space="preserve">1 </v>
      </c>
      <c r="G1565" t="str">
        <f t="shared" si="24"/>
        <v>130445806</v>
      </c>
      <c r="H1565" t="str">
        <f>other_hotels_test!K1565</f>
        <v>Treated with NO RESPECT. Tried to print off our boarding passes at reception and were met with hostility. Manager was dismissive argumentative constantly muttering under his breath and waving us away seeming to forget that he was providing a service to me and my partner. We have traveled all around Asia and no-where have we been met with an attitude this bad especially by a HOTEL MANAGER. This experience soured our short trip to Singapore and I would dissuade anybody from staying here.</v>
      </c>
    </row>
    <row r="1566" spans="1:8">
      <c r="A1566">
        <f>other_hotels_test!A1566</f>
        <v>1565</v>
      </c>
      <c r="B1566" t="str">
        <f>MID(other_hotels_test!F1566,FIND("-r",other_hotels_test!F1566,1)+2,9)</f>
        <v>130445806</v>
      </c>
      <c r="C1566" t="str">
        <f>other_hotels_test!J1566</f>
        <v>“Short Changed”</v>
      </c>
      <c r="D1566" t="str">
        <f>Formatted!N1566</f>
        <v>Reviewed 18 May 2012</v>
      </c>
      <c r="E1566" t="str">
        <f>Formatted!D1566</f>
        <v>3 of 5 stars</v>
      </c>
      <c r="F1566" t="str">
        <f>Formatted!E1566</f>
        <v xml:space="preserve">3 </v>
      </c>
      <c r="G1566" t="str">
        <f t="shared" si="24"/>
        <v>130445806</v>
      </c>
      <c r="H1566" t="str">
        <f>other_hotels_test!K1566</f>
        <v>I relied on previous reviews of this hotel and chose it for its location and relative price. I was aware that my booking did not include breakfast but did not realize that the hotel did not even have a coffee shop. But I felt short-changed when I found out that the front of a hotel was the noisy site of the construction of a new MRT station and that it would be noisy from 8a.m. to 10p.m. including weekends. Our taxi from the airport dropped us in the corner and told us to walk up to the hotel. And when we checked out again we had to walk to the corner to get a cab to take us back to the airport. I did not rate this poor though because the hotel staff were nice and helpful the rooms were clean and the beds were comfortable within pristine white sheets. In the end these are the things that really matter to us.</v>
      </c>
    </row>
    <row r="1567" spans="1:8">
      <c r="A1567">
        <f>other_hotels_test!A1567</f>
        <v>1566</v>
      </c>
      <c r="B1567" t="str">
        <f>MID(other_hotels_test!F1567,FIND("-r",other_hotels_test!F1567,1)+2,9)</f>
        <v>130445806</v>
      </c>
      <c r="C1567" t="str">
        <f>other_hotels_test!J1567</f>
        <v>“booking over the internet”</v>
      </c>
      <c r="D1567" t="str">
        <f>Formatted!N1567</f>
        <v>Reviewed 17 May 2012</v>
      </c>
      <c r="E1567" t="str">
        <f>Formatted!D1567</f>
        <v>1 of 5 stars</v>
      </c>
      <c r="F1567" t="str">
        <f>Formatted!E1567</f>
        <v xml:space="preserve">1 </v>
      </c>
      <c r="G1567" t="str">
        <f t="shared" si="24"/>
        <v>130445806</v>
      </c>
      <c r="H1567" t="str">
        <f>other_hotels_test!K1567</f>
        <v>booked over the internet been to Singapore many times over last 25 years aware of location. Hotel did not advise on the wed site that hotel under renovation no breakfast facilities exist advised to have breakfast outside no mention that a new MRT station was being constructed on the doorstep with noise from morning to early evening Taxis cannot get to hotel due to that section of Bencoolen street being blocked off for the next five years (yes). refused to stay but Hotel insisted in taking payment for first night moved to another location that familar with. The only thing in its favour is the location but with road blocked and high wooden panels hiding the construction site have to walk to hotel. not good with baggage also the night club located on hotel premises closed with the chairs and tables piled on the pavement close to hotel not a good sight.</v>
      </c>
    </row>
    <row r="1568" spans="1:8">
      <c r="A1568">
        <f>other_hotels_test!A1568</f>
        <v>1567</v>
      </c>
      <c r="B1568" t="str">
        <f>MID(other_hotels_test!F1568,FIND("-r",other_hotels_test!F1568,1)+2,9)</f>
        <v>130445806</v>
      </c>
      <c r="C1568" t="str">
        <f>other_hotels_test!J1568</f>
        <v>“OK for the budget conscious”</v>
      </c>
      <c r="D1568" t="str">
        <f>Formatted!N1568</f>
        <v>Reviewed 24 April 2012</v>
      </c>
      <c r="E1568" t="str">
        <f>Formatted!D1568</f>
        <v>3 of 5 stars</v>
      </c>
      <c r="F1568" t="str">
        <f>Formatted!E1568</f>
        <v xml:space="preserve">3 </v>
      </c>
      <c r="G1568" t="str">
        <f t="shared" si="24"/>
        <v>130445806</v>
      </c>
      <c r="H1568" t="str">
        <f>other_hotels_test!K1568</f>
        <v>This review is long overdue but I believe that it is one way of helping other travelers decide on which hotels to stay in esp. when going to another country so here it is.:) My husband and I stayed here in March 2011. We were hesitant to book this hotel at first because of the reputation of the hotel 81 chain but since we were on a budget and it was our first time to visit Singapore we took a risk. We were not disappointed. We requested a non-smoking room and we were given just that. It was clean - this is important because I am allergic to bedbugs (who isn't?) a bit small but since we didn't plan on staying in the room most of the time that wasn't really a problem. The neighborhood is peaceful it is about 2mins walk from the Bras Basah mrt station and very near the Singapore Arts Museum. It is also a short walk to a catholic church (I forgot the name) and a short distance from Chjimes (restos/bar strip). The MRT line that services this route is the Circle line which can also take you to Esplanade (one stop) Marina Bay (just recently) Harbourfront (if you want to go to Vivocity and/or Sentosa) etc. There's a 7-11 just across the street though you have to use the pedestrian lane. It's near an irish pub (Maloney's) a hawker station (Kopitiam)Wendy's Coffee Bean and Tea Leaf and other small cafes around the museum</v>
      </c>
    </row>
    <row r="1569" spans="1:8">
      <c r="A1569">
        <f>other_hotels_test!A1569</f>
        <v>1568</v>
      </c>
      <c r="B1569" t="str">
        <f>MID(other_hotels_test!F1569,FIND("-r",other_hotels_test!F1569,1)+2,9)</f>
        <v>130445806</v>
      </c>
      <c r="C1569" t="str">
        <f>other_hotels_test!J1569</f>
        <v>“A one Star Hotel with 3Star prices”</v>
      </c>
      <c r="D1569" t="str">
        <f>Formatted!N1569</f>
        <v>Reviewed 18 April 2012</v>
      </c>
      <c r="E1569" t="str">
        <f>Formatted!D1569</f>
        <v>1 of 5 stars</v>
      </c>
      <c r="F1569" t="str">
        <f>Formatted!E1569</f>
        <v xml:space="preserve">1 </v>
      </c>
      <c r="G1569" t="str">
        <f t="shared" si="24"/>
        <v>130445806</v>
      </c>
      <c r="H1569" t="str">
        <f>other_hotels_test!K1569</f>
        <v>Walk in booking (wife and self) 16 to 18th April was charged S$179 (not even a breakfast was included for this price and non was offered) for a small room with one puff one small TV looks like 1950model no chairs or table no mini fridge hotwater not suffiicient for two persons shower head nozzle to large wasting a lot of hotwater/and water in general bracket loose on wall no shower curtain. Go to any hotels of similar size in Malaysia Indonesia and Thailand they are certainly cheaper have better and more facilities this is certainly not a family hotel. The hotel 81 chain is in singapore rated as a short time/one nigtstand hotel. Perhaps without the meat trade they would not survive? So why should a 1star hotel with lousy facilities be allowed to charge 3star prices? Room Cleaning personnel was quit ok but room was not cleaned after we arrived back late afternoon perhaps caused by missing clean room/do not disturb sign. We did not see any restaurant or sign guiding us to itonly the dirty hole next to lobby ditto for swimming pool. So ladies and gents until owner management straightens out the hotel avoide it at all cost.</v>
      </c>
    </row>
    <row r="1570" spans="1:8">
      <c r="A1570">
        <f>other_hotels_test!A1570</f>
        <v>1569</v>
      </c>
      <c r="B1570" t="str">
        <f>MID(other_hotels_test!F1570,FIND("-r",other_hotels_test!F1570,1)+2,9)</f>
        <v>128499378</v>
      </c>
      <c r="C1570" t="str">
        <f>other_hotels_test!J1570</f>
        <v>“OK for the budget conscious”</v>
      </c>
      <c r="D1570" t="str">
        <f>Formatted!N1570</f>
        <v>Reviewed 24 April 2012</v>
      </c>
      <c r="E1570" t="str">
        <f>Formatted!D1570</f>
        <v>3 of 5 stars</v>
      </c>
      <c r="F1570" t="str">
        <f>Formatted!E1570</f>
        <v xml:space="preserve">3 </v>
      </c>
      <c r="G1570" t="str">
        <f t="shared" si="24"/>
        <v>128499378</v>
      </c>
      <c r="H1570" t="str">
        <f>other_hotels_test!K1570</f>
        <v>This review is long overdue but I believe that it is one way of helping other travelers decide on which hotels to stay in esp. when going to another country so here it is.:) My husband and I stayed here in March 2011. We were hesitant to book this hotel at first because of the reputation of the hotel 81 chain but since we were on a budget and it was our first time to visit Singapore we took a risk. We were not disappointed. We requested a non-smoking room and we were given just that. It was clean - this is important because I am allergic to bedbugs (who isn't?) a bit small but since we didn't plan on staying in the room most of the time that wasn't really a problem. The neighborhood is peaceful it is about 2mins walk from the Bras Basah mrt station and very near the Singapore Arts Museum. It is also a short walk to a catholic church (I forgot the name) and a short distance from Chjimes (restos/bar strip). The MRT line that services this route is the Circle line which can also take you to Esplanade (one stop) Marina Bay (just recently) Harbourfront (if you want to go to Vivocity and/or Sentosa) etc. There's a 7-11 just across the street though you have to use the pedestrian lane. It's near an irish pub (Maloney's) a hawker station (Kopitiam)Wendy's Coffee Bean and Tea Leaf and other small cafes around the museum</v>
      </c>
    </row>
    <row r="1571" spans="1:8">
      <c r="A1571">
        <f>other_hotels_test!A1571</f>
        <v>1570</v>
      </c>
      <c r="B1571" t="str">
        <f>MID(other_hotels_test!F1571,FIND("-r",other_hotels_test!F1571,1)+2,9)</f>
        <v>128499378</v>
      </c>
      <c r="C1571" t="str">
        <f>other_hotels_test!J1571</f>
        <v>“A one Star Hotel with 3Star prices”</v>
      </c>
      <c r="D1571" t="str">
        <f>Formatted!N1571</f>
        <v>Reviewed 18 April 2012</v>
      </c>
      <c r="E1571" t="str">
        <f>Formatted!D1571</f>
        <v>1 of 5 stars</v>
      </c>
      <c r="F1571" t="str">
        <f>Formatted!E1571</f>
        <v xml:space="preserve">1 </v>
      </c>
      <c r="G1571" t="str">
        <f t="shared" si="24"/>
        <v>128499378</v>
      </c>
      <c r="H1571" t="str">
        <f>other_hotels_test!K1571</f>
        <v>Walk in booking (wife and self) 16 to 18th April was charged S$179 (not even a breakfast was included for this price and non was offered) for a small room with one puff one small TV looks like 1950model no chairs or table no mini fridge hotwater not suffiicient for two persons shower head nozzle to large wasting a lot of hotwater/and water in general bracket loose on wall no shower curtain. Go to any hotels of similar size in Malaysia Indonesia and Thailand they are certainly cheaper have better and more facilities this is certainly not a family hotel. The hotel 81 chain is in singapore rated as a short time/one nigtstand hotel. Perhaps without the meat trade they would not survive? So why should a 1star hotel with lousy facilities be allowed to charge 3star prices? Room Cleaning personnel was quit ok but room was not cleaned after we arrived back late afternoon perhaps caused by missing clean room/do not disturb sign. We did not see any restaurant or sign guiding us to itonly the dirty hole next to lobby ditto for swimming pool. So ladies and gents until owner management straightens out the hotel avoide it at all cost.</v>
      </c>
    </row>
    <row r="1572" spans="1:8">
      <c r="A1572">
        <f>other_hotels_test!A1572</f>
        <v>1571</v>
      </c>
      <c r="B1572" t="str">
        <f>MID(other_hotels_test!F1572,FIND("-r",other_hotels_test!F1572,1)+2,9)</f>
        <v>128499378</v>
      </c>
      <c r="C1572" t="str">
        <f>other_hotels_test!J1572</f>
        <v>“Value forMoney”</v>
      </c>
      <c r="D1572" t="str">
        <f>Formatted!N1572</f>
        <v>Reviewed 10 April 2012</v>
      </c>
      <c r="E1572" t="str">
        <f>Formatted!D1572</f>
        <v>3 of 5 stars</v>
      </c>
      <c r="F1572" t="str">
        <f>Formatted!E1572</f>
        <v xml:space="preserve">3 </v>
      </c>
      <c r="G1572" t="str">
        <f t="shared" si="24"/>
        <v>128499378</v>
      </c>
      <c r="H1572" t="str">
        <f>other_hotels_test!K1572</f>
        <v>My husband and I stayed at Hotel 81 Bencoolen in Singapore and it was our first trip to SG . One of the plus points of the hotel is its great and convinient location. There's 7-11 and Kopitiam ( 24 hrs open) right across the hotel and a few meters away is the train station which can take you all around SG. All around the hotel are schools and museums worth visiting! Room was clean although you have to bring your own toilteries as they will offer you next to nothing. I would have given it a perfect rating except for its staff at the Front Counter. Not one single soul was friendly. They will give you your room key and that's it! And don't bother to ask directions from them. They either don't care what you're asking about or they do not know where you're going! But what the heck! Go stay at Hotel 81 Bencoolen and just enjoy yourselves!! Its still conviniently located. Oh and you can take the Bus at the corner when leaving as it will take you straight to the Airport!</v>
      </c>
    </row>
    <row r="1573" spans="1:8">
      <c r="A1573">
        <f>other_hotels_test!A1573</f>
        <v>1572</v>
      </c>
      <c r="B1573" t="str">
        <f>MID(other_hotels_test!F1573,FIND("-r",other_hotels_test!F1573,1)+2,9)</f>
        <v>128499378</v>
      </c>
      <c r="C1573" t="str">
        <f>other_hotels_test!J1573</f>
        <v>“Skip this hotel”</v>
      </c>
      <c r="D1573" t="str">
        <f>Formatted!N1573</f>
        <v>Reviewed 9 April 2012</v>
      </c>
      <c r="E1573" t="str">
        <f>Formatted!D1573</f>
        <v>1 of 5 stars</v>
      </c>
      <c r="F1573" t="str">
        <f>Formatted!E1573</f>
        <v xml:space="preserve">1 </v>
      </c>
      <c r="G1573" t="str">
        <f t="shared" si="24"/>
        <v>128499378</v>
      </c>
      <c r="H1573" t="str">
        <f>other_hotels_test!K1573</f>
        <v>THE GOOD: Cheaper than most Singapore hotels. Hint if you do stay here ask for a higher floor due to construction of new subway until 2017. Free WiFi. THE BAD: Only one front desk staff member was helpful all others clearly didn't want to deal with people. Cleaning staff were so noisy in the early morning didn't need an alarm. Also other staff who seemed to live on our floor were up and down the hallways yelling banging in the corridor until 2 am every night. The beds are made of vinyl which is miserable to sleep on. Didn't get any sleep the entire stay. The floor was never swept the bathroom is very dated shower was never cleaned. Asked for an extra pillow never got one. Asked about advertised tours on their website was given a dirty look and told they don't book tours. Then ignored my further requests for tours. Staff doesn't smile most people in Singapore don't. Here's an idea if you don't like foreigners then get another job. THE UGLY: The location is mediocre. Nothing to see until you get to Marina Bay. Little india is a waste of time Chinatown is good for a visit the only nice part of Singapore is Marina. And the shopping is as expensive as Canada with the same stores so what's the point of buying. Not impressed with this hotel and not impressed with Singapore. People are very rude and the city is just a big shopping mall. Food is greasy everywhere. Tried eating at high end restauraunts hawker centers food courts and street meat only good meal had the entire time was Italian. And we both love asian cuisine. Skip and go to Kuala Lumpur instead.</v>
      </c>
    </row>
    <row r="1574" spans="1:8">
      <c r="A1574">
        <f>other_hotels_test!A1574</f>
        <v>1573</v>
      </c>
      <c r="B1574" t="str">
        <f>MID(other_hotels_test!F1574,FIND("-r",other_hotels_test!F1574,1)+2,9)</f>
        <v>128499378</v>
      </c>
      <c r="C1574" t="str">
        <f>other_hotels_test!J1574</f>
        <v>“good location - don't expect much”</v>
      </c>
      <c r="D1574" t="str">
        <f>Formatted!N1574</f>
        <v>Reviewed 9 April 2012</v>
      </c>
      <c r="E1574" t="str">
        <f>Formatted!D1574</f>
        <v>2 of 5 stars</v>
      </c>
      <c r="F1574" t="str">
        <f>Formatted!E1574</f>
        <v xml:space="preserve">2 </v>
      </c>
      <c r="G1574" t="str">
        <f t="shared" si="24"/>
        <v>128499378</v>
      </c>
      <c r="H1574" t="str">
        <f>other_hotels_test!K1574</f>
        <v>Good location close to MRT Circle line. Rooms are small and not very clean. Felt cramped. Bed was hard and sleep wasn't very comfortable. There are other places - i should have known better.</v>
      </c>
    </row>
    <row r="1575" spans="1:8">
      <c r="A1575">
        <f>other_hotels_test!A1575</f>
        <v>1574</v>
      </c>
      <c r="B1575" t="str">
        <f>MID(other_hotels_test!F1575,FIND("-r",other_hotels_test!F1575,1)+2,9)</f>
        <v>210517010</v>
      </c>
      <c r="C1575" t="str">
        <f>other_hotels_test!J1575</f>
        <v>“Low key but great location near everything”</v>
      </c>
      <c r="D1575" t="str">
        <f>Formatted!N1575</f>
        <v>Reviewed 16 June 2014</v>
      </c>
      <c r="E1575" t="str">
        <f>Formatted!D1575</f>
        <v>4 of 5 stars</v>
      </c>
      <c r="F1575" t="str">
        <f>Formatted!E1575</f>
        <v xml:space="preserve">4 </v>
      </c>
      <c r="G1575" t="str">
        <f t="shared" si="24"/>
        <v>210517010</v>
      </c>
      <c r="H1575" t="str">
        <f>other_hotels_test!K1575</f>
        <v>The subway construction has gone on forever but Hotel 81 Bencoolen remains excellent value for money and is so accessible and close to all the major centres most within walking distance. The rooms are simple budget and no-frills but reasonably clean and the staff are helpful friendly and unobtrusive. There is a great food court across the road called Kopitiam and the array of different foods is spectacular. Anything from Indian to Korean. You can even catch the Number 36 bus from just down the road all the way to the airport. It costs a fraction of the taxi fare and gives you a nice run through the Eastern suburbs. Great value considering the prime location.</v>
      </c>
    </row>
    <row r="1576" spans="1:8">
      <c r="A1576">
        <f>other_hotels_test!A1576</f>
        <v>1575</v>
      </c>
      <c r="B1576" t="str">
        <f>MID(other_hotels_test!F1576,FIND("-r",other_hotels_test!F1576,1)+2,9)</f>
        <v>210517010</v>
      </c>
      <c r="C1576" t="str">
        <f>other_hotels_test!J1576</f>
        <v>“Excellent service”</v>
      </c>
      <c r="D1576" t="str">
        <f>Formatted!N1576</f>
        <v>Reviewed 15 June 2014</v>
      </c>
      <c r="E1576" t="str">
        <f>Formatted!D1576</f>
        <v>5 of 5 stars</v>
      </c>
      <c r="F1576" t="str">
        <f>Formatted!E1576</f>
        <v xml:space="preserve">5 </v>
      </c>
      <c r="G1576" t="str">
        <f t="shared" si="24"/>
        <v>210517010</v>
      </c>
      <c r="H1576" t="str">
        <f>other_hotels_test!K1576</f>
        <v>It is a very good budget hotel and staffs are very friendly helpful and efficient. Our request were heard and attended quickly .Especially I would like to mention the name of Philo Nor is Adrian Bao Montreal Joy . Actually it is very good place to stay for shopping and communications are also easy for turist as because bus stop and MRT station is near by within walking distance. I also wanna mention the name of room service staffs are really cordial esp.Huzifa and Faiz. My kids and I found this hotel is best to stay with family. I wish to stay here again with my family in near future and also will recommend my friends and family members to be here during their visit in Singapore.</v>
      </c>
    </row>
    <row r="1577" spans="1:8">
      <c r="A1577">
        <f>other_hotels_test!A1577</f>
        <v>1576</v>
      </c>
      <c r="B1577" t="str">
        <f>MID(other_hotels_test!F1577,FIND("-r",other_hotels_test!F1577,1)+2,9)</f>
        <v>210517010</v>
      </c>
      <c r="C1577" t="str">
        <f>other_hotels_test!J1577</f>
        <v>“Pleasant Hotel with Pleasant Experience!”</v>
      </c>
      <c r="D1577" t="str">
        <f>Formatted!N1577</f>
        <v>Reviewed 13 June 2014</v>
      </c>
      <c r="E1577" t="str">
        <f>Formatted!D1577</f>
        <v>5 of 5 stars</v>
      </c>
      <c r="F1577" t="str">
        <f>Formatted!E1577</f>
        <v xml:space="preserve">5 </v>
      </c>
      <c r="G1577" t="str">
        <f t="shared" si="24"/>
        <v>210517010</v>
      </c>
      <c r="H1577" t="str">
        <f>other_hotels_test!K1577</f>
        <v>While I'm in Singapore there is nothing but wonderful experience that I had because of this hotel. The location is in the very best of the city you could reach Orchard or Marina easily with the public transportation such as bus or MRT (Bras Basah station) and taxi especially Bugis which could be reached only by 5 minutes walk. The room was nice and clean also a fresh bottled water with coffee / tea and a hairdryer already included in the room. Last but not least is about the staffs who were really helpful and friendly since the day one! They helped me by providing the best services that I need while I'm staying at the hotel also lots of useful information about Singapore given to me. Before I'm off from the hotel finally I get the name of the staffs they are Noris Mon Adrian and Philo. Thank you Hotel 81 Bencoolen! Will totally go back to you If I ever visit SG again!</v>
      </c>
    </row>
    <row r="1578" spans="1:8">
      <c r="A1578">
        <f>other_hotels_test!A1578</f>
        <v>1577</v>
      </c>
      <c r="B1578" t="str">
        <f>MID(other_hotels_test!F1578,FIND("-r",other_hotels_test!F1578,1)+2,9)</f>
        <v>210517010</v>
      </c>
      <c r="C1578" t="str">
        <f>other_hotels_test!J1578</f>
        <v>“bravo”</v>
      </c>
      <c r="D1578" t="str">
        <f>Formatted!N1578</f>
        <v>Reviewed 11 June 2014</v>
      </c>
      <c r="E1578" t="str">
        <f>Formatted!D1578</f>
        <v>4 of 5 stars</v>
      </c>
      <c r="F1578" t="str">
        <f>Formatted!E1578</f>
        <v xml:space="preserve">4 </v>
      </c>
      <c r="G1578" t="str">
        <f t="shared" si="24"/>
        <v>210517010</v>
      </c>
      <c r="H1578" t="str">
        <f>other_hotels_test!K1578</f>
        <v>The price is affordable for a budget traveler. Accessible to public transportation. Messrs. Mon &amp; Bao's services are okay and can be recommended for citrations as they attend to our requests immediately. Will bring my family the next time that we will be in Singapore and will recommend this all colleagues./Freddie Remo Rm. 1014</v>
      </c>
    </row>
    <row r="1579" spans="1:8">
      <c r="A1579">
        <f>other_hotels_test!A1579</f>
        <v>1578</v>
      </c>
      <c r="B1579" t="str">
        <f>MID(other_hotels_test!F1579,FIND("-r",other_hotels_test!F1579,1)+2,9)</f>
        <v>210517010</v>
      </c>
      <c r="C1579" t="str">
        <f>other_hotels_test!J1579</f>
        <v>“recommended”</v>
      </c>
      <c r="D1579" t="str">
        <f>Formatted!N1579</f>
        <v>Reviewed 10 June 2014</v>
      </c>
      <c r="E1579" t="str">
        <f>Formatted!D1579</f>
        <v>4 of 5 stars</v>
      </c>
      <c r="F1579" t="str">
        <f>Formatted!E1579</f>
        <v xml:space="preserve">4 </v>
      </c>
      <c r="G1579" t="str">
        <f t="shared" si="24"/>
        <v>210517010</v>
      </c>
      <c r="H1579" t="str">
        <f>other_hotels_test!K1579</f>
        <v>it was a very good place to stay.. clean enough friendly staff very near MRT (Bras Basah) station and 24hr kopitiam was really helpful.. we were attended by very friendly staff Chris he helped us alot about our rooms direction and taxi.. Bugis junction is just 10mnt walk.. very recommended..will visit here again next trip..</v>
      </c>
    </row>
    <row r="1580" spans="1:8">
      <c r="A1580">
        <f>other_hotels_test!A1580</f>
        <v>1579</v>
      </c>
      <c r="B1580" t="str">
        <f>MID(other_hotels_test!F1580,FIND("-r",other_hotels_test!F1580,1)+2,9)</f>
        <v>127537386</v>
      </c>
      <c r="C1580" t="str">
        <f>other_hotels_test!J1580</f>
        <v>“Value forMoney”</v>
      </c>
      <c r="D1580" t="str">
        <f>Formatted!N1580</f>
        <v>Reviewed 10 April 2012</v>
      </c>
      <c r="E1580" t="str">
        <f>Formatted!D1580</f>
        <v>3 of 5 stars</v>
      </c>
      <c r="F1580" t="str">
        <f>Formatted!E1580</f>
        <v xml:space="preserve">3 </v>
      </c>
      <c r="G1580" t="str">
        <f t="shared" si="24"/>
        <v>127537386</v>
      </c>
      <c r="H1580" t="str">
        <f>other_hotels_test!K1580</f>
        <v>My husband and I stayed at Hotel 81 Bencoolen in Singapore and it was our first trip to SG . One of the plus points of the hotel is its great and convinient location. There's 7-11 and Kopitiam ( 24 hrs open) right across the hotel and a few meters away is the train station which can take you all around SG. All around the hotel are schools and museums worth visiting! Room was clean although you have to bring your own toilteries as they will offer you next to nothing. I would have given it a perfect rating except for its staff at the Front Counter. Not one single soul was friendly. They will give you your room key and that's it! And don't bother to ask directions from them. They either don't care what you're asking about or they do not know where you're going! But what the heck! Go stay at Hotel 81 Bencoolen and just enjoy yourselves!! Its still conviniently located. Oh and you can take the Bus at the corner when leaving as it will take you straight to the Airport!</v>
      </c>
    </row>
    <row r="1581" spans="1:8">
      <c r="A1581">
        <f>other_hotels_test!A1581</f>
        <v>1580</v>
      </c>
      <c r="B1581" t="str">
        <f>MID(other_hotels_test!F1581,FIND("-r",other_hotels_test!F1581,1)+2,9)</f>
        <v>127537386</v>
      </c>
      <c r="C1581" t="str">
        <f>other_hotels_test!J1581</f>
        <v>“Skip this hotel”</v>
      </c>
      <c r="D1581" t="str">
        <f>Formatted!N1581</f>
        <v>Reviewed 9 April 2012</v>
      </c>
      <c r="E1581" t="str">
        <f>Formatted!D1581</f>
        <v>1 of 5 stars</v>
      </c>
      <c r="F1581" t="str">
        <f>Formatted!E1581</f>
        <v xml:space="preserve">1 </v>
      </c>
      <c r="G1581" t="str">
        <f t="shared" si="24"/>
        <v>127537386</v>
      </c>
      <c r="H1581" t="str">
        <f>other_hotels_test!K1581</f>
        <v>THE GOOD: Cheaper than most Singapore hotels. Hint if you do stay here ask for a higher floor due to construction of new subway until 2017. Free WiFi. THE BAD: Only one front desk staff member was helpful all others clearly didn't want to deal with people. Cleaning staff were so noisy in the early morning didn't need an alarm. Also other staff who seemed to live on our floor were up and down the hallways yelling banging in the corridor until 2 am every night. The beds are made of vinyl which is miserable to sleep on. Didn't get any sleep the entire stay. The floor was never swept the bathroom is very dated shower was never cleaned. Asked for an extra pillow never got one. Asked about advertised tours on their website was given a dirty look and told they don't book tours. Then ignored my further requests for tours. Staff doesn't smile most people in Singapore don't. Here's an idea if you don't like foreigners then get another job. THE UGLY: The location is mediocre. Nothing to see until you get to Marina Bay. Little india is a waste of time Chinatown is good for a visit the only nice part of Singapore is Marina. And the shopping is as expensive as Canada with the same stores so what's the point of buying. Not impressed with this hotel and not impressed with Singapore. People are very rude and the city is just a big shopping mall. Food is greasy everywhere. Tried eating at high end restauraunts hawker centers food courts and street meat only good meal had the entire time was Italian. And we both love asian cuisine. Skip and go to Kuala Lumpur instead.</v>
      </c>
    </row>
    <row r="1582" spans="1:8">
      <c r="A1582">
        <f>other_hotels_test!A1582</f>
        <v>1581</v>
      </c>
      <c r="B1582" t="str">
        <f>MID(other_hotels_test!F1582,FIND("-r",other_hotels_test!F1582,1)+2,9)</f>
        <v>127537386</v>
      </c>
      <c r="C1582" t="str">
        <f>other_hotels_test!J1582</f>
        <v>“good location - don't expect much”</v>
      </c>
      <c r="D1582" t="str">
        <f>Formatted!N1582</f>
        <v>Reviewed 9 April 2012</v>
      </c>
      <c r="E1582" t="str">
        <f>Formatted!D1582</f>
        <v>2 of 5 stars</v>
      </c>
      <c r="F1582" t="str">
        <f>Formatted!E1582</f>
        <v xml:space="preserve">2 </v>
      </c>
      <c r="G1582" t="str">
        <f t="shared" si="24"/>
        <v>127537386</v>
      </c>
      <c r="H1582" t="str">
        <f>other_hotels_test!K1582</f>
        <v>Good location close to MRT Circle line. Rooms are small and not very clean. Felt cramped. Bed was hard and sleep wasn't very comfortable. There are other places - i should have known better.</v>
      </c>
    </row>
    <row r="1583" spans="1:8">
      <c r="A1583">
        <f>other_hotels_test!A1583</f>
        <v>1582</v>
      </c>
      <c r="B1583" t="str">
        <f>MID(other_hotels_test!F1583,FIND("-r",other_hotels_test!F1583,1)+2,9)</f>
        <v>127537386</v>
      </c>
      <c r="C1583" t="str">
        <f>other_hotels_test!J1583</f>
        <v>“Bad hotel good location”</v>
      </c>
      <c r="D1583" t="str">
        <f>Formatted!N1583</f>
        <v>Reviewed 2 April 2012</v>
      </c>
      <c r="E1583" t="str">
        <f>Formatted!D1583</f>
        <v>2 of 5 stars</v>
      </c>
      <c r="F1583" t="str">
        <f>Formatted!E1583</f>
        <v xml:space="preserve">2 </v>
      </c>
      <c r="G1583" t="str">
        <f t="shared" si="24"/>
        <v>127537386</v>
      </c>
      <c r="H1583" t="str">
        <f>other_hotels_test!K1583</f>
        <v>This is standard accommodation that you get for that amount of money in Singapore. So I didn't expect much right from the start. But the reality was even worse than my low expectations. Rooms are tiny and stinky. Walls are covered with mold. Windows can't be opened and you won't even want to do that as the view is just bad. There is a constructions right in front of the hotel so I only asked for a room which didn't overlook that. Overall the stay was far from pleasant. The good thing is that the hotel is close to MRT station from which you can go anywhere you want and there are some good places to have breaksfast nearby. Staff was fine. so I wouldn't recommend this place to anybody unless you don't care at all.</v>
      </c>
    </row>
    <row r="1584" spans="1:8">
      <c r="A1584">
        <f>other_hotels_test!A1584</f>
        <v>1583</v>
      </c>
      <c r="B1584" t="str">
        <f>MID(other_hotels_test!F1584,FIND("-r",other_hotels_test!F1584,1)+2,9)</f>
        <v>127537386</v>
      </c>
      <c r="C1584" t="str">
        <f>other_hotels_test!J1584</f>
        <v>“If you need a place to sleep ...”</v>
      </c>
      <c r="D1584" t="str">
        <f>Formatted!N1584</f>
        <v>Reviewed 29 March 2012</v>
      </c>
      <c r="E1584" t="str">
        <f>Formatted!D1584</f>
        <v>3 of 5 stars</v>
      </c>
      <c r="F1584" t="str">
        <f>Formatted!E1584</f>
        <v xml:space="preserve">3 </v>
      </c>
      <c r="G1584" t="str">
        <f t="shared" si="24"/>
        <v>127537386</v>
      </c>
      <c r="H1584" t="str">
        <f>other_hotels_test!K1584</f>
        <v>... for one or two nights it's ok. For longer no thanks. Not really that good price considering what you get. Rooms are very small windows can't be opened there is a construction site just outside the hotel. The beds are hard the room wasnt't good cleaned. On the good side: the staff is friendly and helpful and the location is good. Wifi worked fine.</v>
      </c>
    </row>
    <row r="1585" spans="1:8">
      <c r="A1585">
        <f>other_hotels_test!A1585</f>
        <v>1584</v>
      </c>
      <c r="B1585" t="str">
        <f>MID(other_hotels_test!F1585,FIND("-r",other_hotels_test!F1585,1)+2,9)</f>
        <v>209669056</v>
      </c>
      <c r="C1585" t="str">
        <f>other_hotels_test!J1585</f>
        <v>“Good service”</v>
      </c>
      <c r="D1585" t="str">
        <f>Formatted!N1585</f>
        <v>Reviewed 10 June 2014</v>
      </c>
      <c r="E1585" t="str">
        <f>Formatted!D1585</f>
        <v>5 of 5 stars</v>
      </c>
      <c r="F1585" t="str">
        <f>Formatted!E1585</f>
        <v xml:space="preserve">5 </v>
      </c>
      <c r="G1585" t="str">
        <f t="shared" si="24"/>
        <v>209669056</v>
      </c>
      <c r="H1585" t="str">
        <f>other_hotels_test!K1585</f>
        <v>My child and I found the service here very friendly and efficient. Our request were heard and attended to quickly. I managed to switch to another room for more comfort and improve the bathroom facilities within a fair waiting time. The hotel technician also got the DVD player fixed quickly. I wish to thank the following staff who attended to us: Kelwe Adrian Nurul and Joey.</v>
      </c>
    </row>
    <row r="1586" spans="1:8">
      <c r="A1586">
        <f>other_hotels_test!A1586</f>
        <v>1585</v>
      </c>
      <c r="B1586" t="str">
        <f>MID(other_hotels_test!F1586,FIND("-r",other_hotels_test!F1586,1)+2,9)</f>
        <v>209669056</v>
      </c>
      <c r="C1586" t="str">
        <f>other_hotels_test!J1586</f>
        <v>“Best Budget Hotel in Singapore”</v>
      </c>
      <c r="D1586" t="str">
        <f>Formatted!N1586</f>
        <v>Reviewed 7 June 2014</v>
      </c>
      <c r="E1586" t="str">
        <f>Formatted!D1586</f>
        <v>4 of 5 stars</v>
      </c>
      <c r="F1586" t="str">
        <f>Formatted!E1586</f>
        <v xml:space="preserve">4 </v>
      </c>
      <c r="G1586" t="str">
        <f t="shared" si="24"/>
        <v>209669056</v>
      </c>
      <c r="H1586" t="str">
        <f>other_hotels_test!K1586</f>
        <v>We were gladly served by Mr. Montree on 7th June 2014 during our check in. He is very helpful and friendly. The hotel is near to Bras Basah &amp; Dhoby Ghaut MRT clean &amp; tidy room friendly staff will visit again on our next trip to Singapore. Thumbs up!!</v>
      </c>
    </row>
    <row r="1587" spans="1:8">
      <c r="A1587">
        <f>other_hotels_test!A1587</f>
        <v>1586</v>
      </c>
      <c r="B1587" t="str">
        <f>MID(other_hotels_test!F1587,FIND("-r",other_hotels_test!F1587,1)+2,9)</f>
        <v>209669056</v>
      </c>
      <c r="C1587" t="str">
        <f>other_hotels_test!J1587</f>
        <v>“Great Place to Stay”</v>
      </c>
      <c r="D1587" t="str">
        <f>Formatted!N1587</f>
        <v>Reviewed 6 June 2014</v>
      </c>
      <c r="E1587" t="str">
        <f>Formatted!D1587</f>
        <v>5 of 5 stars</v>
      </c>
      <c r="F1587" t="str">
        <f>Formatted!E1587</f>
        <v xml:space="preserve">5 </v>
      </c>
      <c r="G1587" t="str">
        <f t="shared" si="24"/>
        <v>209669056</v>
      </c>
      <c r="H1587" t="str">
        <f>other_hotels_test!K1587</f>
        <v>it is a very good hotel and staff are very friendly and helpful espacially montee and the location is also good near by MRT station Bras Barsah room service is excllent  and also very close to bugis juction probably just walking distance</v>
      </c>
    </row>
    <row r="1588" spans="1:8">
      <c r="A1588">
        <f>other_hotels_test!A1588</f>
        <v>1587</v>
      </c>
      <c r="B1588" t="str">
        <f>MID(other_hotels_test!F1588,FIND("-r",other_hotels_test!F1588,1)+2,9)</f>
        <v>209669056</v>
      </c>
      <c r="C1588" t="str">
        <f>other_hotels_test!J1588</f>
        <v>“Ok”</v>
      </c>
      <c r="D1588" t="str">
        <f>Formatted!N1588</f>
        <v>Reviewed 1 June 2014</v>
      </c>
      <c r="E1588" t="str">
        <f>Formatted!D1588</f>
        <v>3 of 5 stars</v>
      </c>
      <c r="F1588" t="str">
        <f>Formatted!E1588</f>
        <v xml:space="preserve">3 </v>
      </c>
      <c r="G1588" t="str">
        <f t="shared" si="24"/>
        <v>209669056</v>
      </c>
      <c r="H1588" t="str">
        <f>other_hotels_test!K1588</f>
        <v>Good location. Restaurants MRT stations mosque nearby. Staff helpful when asked. Easy check-in. Room was basic with air conditioning TV but no fridge. It was clean enough for me. I didn't expect much knowing the price rates anyway. It was noisy (coming from the corridor outside the room) 1 night out of the week I stayed there - perhaps a big group checking in around midnight. Noise from the construction of Bencoolen MRT Station didn't bother me much - but I was out most of the day most days.</v>
      </c>
    </row>
    <row r="1589" spans="1:8">
      <c r="A1589">
        <f>other_hotels_test!A1589</f>
        <v>1588</v>
      </c>
      <c r="B1589" t="str">
        <f>MID(other_hotels_test!F1589,FIND("-r",other_hotels_test!F1589,1)+2,9)</f>
        <v>209669056</v>
      </c>
      <c r="C1589" t="str">
        <f>other_hotels_test!J1589</f>
        <v>“Great place to stay”</v>
      </c>
      <c r="D1589" t="str">
        <f>Formatted!N1589</f>
        <v>Reviewed 30 May 2014</v>
      </c>
      <c r="E1589" t="str">
        <f>Formatted!D1589</f>
        <v>5 of 5 stars</v>
      </c>
      <c r="F1589" t="str">
        <f>Formatted!E1589</f>
        <v xml:space="preserve">5 </v>
      </c>
      <c r="G1589" t="str">
        <f t="shared" si="24"/>
        <v>209669056</v>
      </c>
      <c r="H1589" t="str">
        <f>other_hotels_test!K1589</f>
        <v>I stayed in Hotel 81 Bencoolen for one week from 22 to 29 May. My first impression when I got to the hotel was a pleasant surprise because I didn't expect the hotel to be so big and the reception and lobby area so nice considering the price I would have to pay. The room was ok compared to other hotels I have stayed in Singapore but because we were lucky enough to get the one on 12th floor we had some kind of view from our room (can see the buildings in Marina Bay out of my window). It was also good to get room on higher floors because the construction of the new train station was going on and we didn't have to endure the noise since our room is so high up. The hotel has a great location! It's just 2 minutes walk from the MRT Bras Basha and near Dobby Ghaut as well near to all the tourist attractions! It's hard to find the hotel if you travel by car/taxi but if you know how to use the public transport here then travelling to the attractions is not a problem. One great point for this hotel is the really friendly and helpful staff. They are always smiling and even though we are young travellers they still called us ma'am all the way. We run out of room to put our luggage on the day of checking out and went down to ask for carton boxes. The receptionist asked how many we needed and our room number 10 minutes later they brought two boxes into my room. Very efficient and nice.</v>
      </c>
    </row>
    <row r="1590" spans="1:8">
      <c r="A1590">
        <f>other_hotels_test!A1590</f>
        <v>1589</v>
      </c>
      <c r="B1590" t="str">
        <f>MID(other_hotels_test!F1590,FIND("-r",other_hotels_test!F1590,1)+2,9)</f>
        <v>207964163</v>
      </c>
      <c r="C1590" t="str">
        <f>other_hotels_test!J1590</f>
        <v>“Close to Gardens by the Bay”</v>
      </c>
      <c r="D1590" t="str">
        <f>Formatted!N1590</f>
        <v>Reviewed 30 May 2014</v>
      </c>
      <c r="E1590" t="str">
        <f>Formatted!D1590</f>
        <v>3 of 5 stars</v>
      </c>
      <c r="F1590" t="str">
        <f>Formatted!E1590</f>
        <v xml:space="preserve">3 </v>
      </c>
      <c r="G1590" t="str">
        <f t="shared" si="24"/>
        <v>207964163</v>
      </c>
      <c r="H1590" t="str">
        <f>other_hotels_test!K1590</f>
        <v>The staff were friendly  and tried to help whenever they could. They also let me use the internet whilst waiting for a cab to the airport. They called a cab and helped me despite the pouring rain when I was due to leave . The manager kept a close watch to ensure staff did their job well . The hotel was close to transport. The air conditioning was a big problem for me . My room was always set low and I froze two of the 4 nights I stayed there .Sleeping in a jacket..even after I had tried to turn it off.... The bed was very comfortable. The bathroom had a hole in the ceiling which seemed to be covered by material or paper. The room attendant replaced water and towels and made bed daily but didn't clean bathroom or room area. The room was on the 12th floor and so I didn't hear any of the noise from the street. Cheap hotel for solo travellers in comparison to other hotels in Singapore</v>
      </c>
    </row>
    <row r="1591" spans="1:8">
      <c r="A1591">
        <f>other_hotels_test!A1591</f>
        <v>1590</v>
      </c>
      <c r="B1591" t="str">
        <f>MID(other_hotels_test!F1591,FIND("-r",other_hotels_test!F1591,1)+2,9)</f>
        <v>207964163</v>
      </c>
      <c r="C1591" t="str">
        <f>other_hotels_test!J1591</f>
        <v>“Very happy”</v>
      </c>
      <c r="D1591" t="str">
        <f>Formatted!N1591</f>
        <v>Reviewed 29 May 2014</v>
      </c>
      <c r="E1591" t="str">
        <f>Formatted!D1591</f>
        <v>5 of 5 stars</v>
      </c>
      <c r="F1591" t="str">
        <f>Formatted!E1591</f>
        <v xml:space="preserve">5 </v>
      </c>
      <c r="G1591" t="str">
        <f t="shared" si="24"/>
        <v>207964163</v>
      </c>
      <c r="H1591" t="str">
        <f>other_hotels_test!K1591</f>
        <v>From the moment of arrival we were completely taken care of by Adrian and Kelwe - they were absolute gems taking care of all our requests! The location is great and we will definitely be back here. Thanks for making our stay in Singapore that much more memorable! We will recommend to all our friends and family to stay here.</v>
      </c>
    </row>
    <row r="1592" spans="1:8">
      <c r="A1592">
        <f>other_hotels_test!A1592</f>
        <v>1591</v>
      </c>
      <c r="B1592" t="str">
        <f>MID(other_hotels_test!F1592,FIND("-r",other_hotels_test!F1592,1)+2,9)</f>
        <v>207964163</v>
      </c>
      <c r="C1592" t="str">
        <f>other_hotels_test!J1592</f>
        <v>“Good location but not friendly staff”</v>
      </c>
      <c r="D1592" t="str">
        <f>Formatted!N1592</f>
        <v>Reviewed 27 May 2014</v>
      </c>
      <c r="E1592" t="str">
        <f>Formatted!D1592</f>
        <v>3 of 5 stars</v>
      </c>
      <c r="F1592" t="str">
        <f>Formatted!E1592</f>
        <v xml:space="preserve">3 </v>
      </c>
      <c r="G1592" t="str">
        <f t="shared" si="24"/>
        <v>207964163</v>
      </c>
      <c r="H1592" t="str">
        <f>other_hotels_test!K1592</f>
        <v>Good location and price/value ratio but extremely unfriendly and unhelpful staff. They have few types of rooms so if you know it you will not accept a room on the floor where they rent rooms per hour without carpet but with strong cigarettes smell!!! Breakfast is a joke - don't waste your time and eat somewhere else!</v>
      </c>
    </row>
    <row r="1593" spans="1:8">
      <c r="A1593">
        <f>other_hotels_test!A1593</f>
        <v>1592</v>
      </c>
      <c r="B1593" t="str">
        <f>MID(other_hotels_test!F1593,FIND("-r",other_hotels_test!F1593,1)+2,9)</f>
        <v>207964163</v>
      </c>
      <c r="C1593" t="str">
        <f>other_hotels_test!J1593</f>
        <v>“Get what you pay for but friendly and clean”</v>
      </c>
      <c r="D1593" t="str">
        <f>Formatted!N1593</f>
        <v>Reviewed 19 May 2014</v>
      </c>
      <c r="E1593" t="str">
        <f>Formatted!D1593</f>
        <v>3 of 5 stars</v>
      </c>
      <c r="F1593" t="str">
        <f>Formatted!E1593</f>
        <v xml:space="preserve">3 </v>
      </c>
      <c r="G1593" t="str">
        <f t="shared" si="24"/>
        <v>207964163</v>
      </c>
      <c r="H1593" t="str">
        <f>other_hotels_test!K1593</f>
        <v>I stayed there for three nights at a price of SGD 138 per night. Location superb room clean simple and functional although a bit smelly. Staff friendly and helpful all the time. The right hotel for a business trip for which you pay the cost out of your own pocket.</v>
      </c>
    </row>
    <row r="1594" spans="1:8">
      <c r="A1594">
        <f>other_hotels_test!A1594</f>
        <v>1593</v>
      </c>
      <c r="B1594" t="str">
        <f>MID(other_hotels_test!F1594,FIND("-r",other_hotels_test!F1594,1)+2,9)</f>
        <v>207964163</v>
      </c>
      <c r="C1594" t="str">
        <f>other_hotels_test!J1594</f>
        <v>“Average hotel at a great location”</v>
      </c>
      <c r="D1594" t="str">
        <f>Formatted!N1594</f>
        <v>Reviewed 15 May 2014</v>
      </c>
      <c r="E1594" t="str">
        <f>Formatted!D1594</f>
        <v>3 of 5 stars</v>
      </c>
      <c r="F1594" t="str">
        <f>Formatted!E1594</f>
        <v xml:space="preserve">3 </v>
      </c>
      <c r="G1594" t="str">
        <f t="shared" si="24"/>
        <v>207964163</v>
      </c>
      <c r="H1594" t="str">
        <f>other_hotels_test!K1594</f>
        <v>Singapore is expensive! With that in mind this place is a good value for money. Its in a great location with easy accessibility to all the attractions. Just walk into Dhoby Ghaut or Bras Basah metro stations. Bugis market Indian street all are walkable distance. Room is small as I have heard with most of the hotels in Singapore but the size was fine for two of us. Windows are sealed its good though because there is construction of new metro station going on in front of this. If you close the curtains you wont even know. AC was good. Toilet was clean washbasin had stains. One of the things that I usually check is the accessories they provide. Toothbrush looked like an old stock and no toothpaste. Luckily I had carried it myself. All other amenities were fine or just say average. For muslims there is a masjid next to this hotel. One of the main thing is this hotel doesn't have a restaurant. So even for breakfast you have to go find it or buy some apples.</v>
      </c>
    </row>
    <row r="1595" spans="1:8">
      <c r="A1595">
        <f>other_hotels_test!A1595</f>
        <v>1594</v>
      </c>
      <c r="B1595" t="str">
        <f>MID(other_hotels_test!F1595,FIND("-r",other_hotels_test!F1595,1)+2,9)</f>
        <v>204968877</v>
      </c>
      <c r="C1595" t="str">
        <f>other_hotels_test!J1595</f>
        <v>“Great location and good rooms for the budget”</v>
      </c>
      <c r="D1595" t="str">
        <f>Formatted!N1595</f>
        <v>Reviewed 11 May 2014</v>
      </c>
      <c r="E1595" t="str">
        <f>Formatted!D1595</f>
        <v>4 of 5 stars</v>
      </c>
      <c r="F1595" t="str">
        <f>Formatted!E1595</f>
        <v xml:space="preserve">4 </v>
      </c>
      <c r="G1595" t="str">
        <f t="shared" si="24"/>
        <v>204968877</v>
      </c>
      <c r="H1595" t="str">
        <f>other_hotels_test!K1595</f>
        <v>My wife and I stayed at this hotel from 21st to 27th of April of 2014. We got to the hotel through from Changing airport from a bus service available at the airport at a price of S$ per person. Our check in time was at 2 however the staff managed to get a room by 11. The room was small but enough for the two of us and for the luggage. The bathroom was good however they failed to keep towels and toiletries when we checked in. These were made available later the following day by rooms service. We didn't have any meals here but there were small shops nearby to buy food. The location is very good as it was very close to Dhoni got and Bras bash MRT stations. The exertion busses to zoo run at the station close by (5 min walk). If looking for a budget trip this place is good. The staff was good too.</v>
      </c>
    </row>
    <row r="1596" spans="1:8">
      <c r="A1596">
        <f>other_hotels_test!A1596</f>
        <v>1595</v>
      </c>
      <c r="B1596" t="str">
        <f>MID(other_hotels_test!F1596,FIND("-r",other_hotels_test!F1596,1)+2,9)</f>
        <v>204968877</v>
      </c>
      <c r="C1596" t="str">
        <f>other_hotels_test!J1596</f>
        <v>“Decent value for location but...”</v>
      </c>
      <c r="D1596" t="str">
        <f>Formatted!N1596</f>
        <v>Reviewed 3 May 2014</v>
      </c>
      <c r="E1596" t="str">
        <f>Formatted!D1596</f>
        <v>3 of 5 stars</v>
      </c>
      <c r="F1596" t="str">
        <f>Formatted!E1596</f>
        <v xml:space="preserve">3 </v>
      </c>
      <c r="G1596" t="str">
        <f t="shared" si="24"/>
        <v>204968877</v>
      </c>
      <c r="H1596" t="str">
        <f>other_hotels_test!K1596</f>
        <v>Stayed there in late March.. this would be a great value for location hotel except for the fact its on the street that is currently been dug up to build a subway terminal underneath. That means it will get expensive later but right now it means its impossible to get a decent night sleep. The construction was digging in front of the hotel and drilling rock and granite all night long... on a week night. At 4am i was wide awake due to heavy underground drilling that was shaking the building.</v>
      </c>
    </row>
    <row r="1597" spans="1:8">
      <c r="A1597">
        <f>other_hotels_test!A1597</f>
        <v>1596</v>
      </c>
      <c r="B1597" t="str">
        <f>MID(other_hotels_test!F1597,FIND("-r",other_hotels_test!F1597,1)+2,9)</f>
        <v>204968877</v>
      </c>
      <c r="C1597" t="str">
        <f>other_hotels_test!J1597</f>
        <v>“worst place in asia”</v>
      </c>
      <c r="D1597" t="str">
        <f>Formatted!N1597</f>
        <v>Reviewed 3 May 2014</v>
      </c>
      <c r="E1597" t="str">
        <f>Formatted!D1597</f>
        <v>1 of 5 stars</v>
      </c>
      <c r="F1597" t="str">
        <f>Formatted!E1597</f>
        <v xml:space="preserve">1 </v>
      </c>
      <c r="G1597" t="str">
        <f t="shared" si="24"/>
        <v>204968877</v>
      </c>
      <c r="H1597" t="str">
        <f>other_hotels_test!K1597</f>
        <v>we've booked the room as description of the hotel on the Internet seemed really good - what we've found at the place was far from truth. we've got: dirty (as NOT CLEANED) room damp and fuggy with SEALED window! aircon almost not existing. the only clean thing in the room was a bed: with (indeed) clean bed sheets. when we've entered the room we've found somebody's hairs in the bathroom we've stayed there about 5 minutes left the luggage and left. on the way out we've asked in the reception to send someone upstairs and clean the bathroom. when we came back few hours (!) later not only that the hairs where still there but someone has definitely USED our toilet without even flushing the toilet!!! we've stayed in many many cheap hotels/hostels in asia....but this one was most disgusting experience ever!!! the only good thing about this place is it's location. but that's all.</v>
      </c>
    </row>
    <row r="1598" spans="1:8">
      <c r="A1598">
        <f>other_hotels_test!A1598</f>
        <v>1597</v>
      </c>
      <c r="B1598" t="str">
        <f>MID(other_hotels_test!F1598,FIND("-r",other_hotels_test!F1598,1)+2,9)</f>
        <v>204968877</v>
      </c>
      <c r="C1598" t="str">
        <f>other_hotels_test!J1598</f>
        <v>“Good location”</v>
      </c>
      <c r="D1598" t="str">
        <f>Formatted!N1598</f>
        <v>Reviewed 29 April 2014</v>
      </c>
      <c r="E1598" t="str">
        <f>Formatted!D1598</f>
        <v>3 of 5 stars</v>
      </c>
      <c r="F1598" t="str">
        <f>Formatted!E1598</f>
        <v xml:space="preserve">3 </v>
      </c>
      <c r="G1598" t="str">
        <f t="shared" si="24"/>
        <v>204968877</v>
      </c>
      <c r="H1598" t="str">
        <f>other_hotels_test!K1598</f>
        <v>This hotel is not much impress but its location is very good for a tourist from other countries like me. Hotel is located on the major street where easily access to MTR and also nearby has many shop 7eleven  kopitiam. When I was there at front of hotel they have a construction of new subway i'm not sure about now.</v>
      </c>
    </row>
    <row r="1599" spans="1:8">
      <c r="A1599">
        <f>other_hotels_test!A1599</f>
        <v>1598</v>
      </c>
      <c r="B1599" t="str">
        <f>MID(other_hotels_test!F1599,FIND("-r",other_hotels_test!F1599,1)+2,9)</f>
        <v>204968877</v>
      </c>
      <c r="C1599" t="str">
        <f>other_hotels_test!J1599</f>
        <v>“Near to everywhere”</v>
      </c>
      <c r="D1599" t="str">
        <f>Formatted!N1599</f>
        <v>Reviewed 22 April 2014</v>
      </c>
      <c r="E1599" t="str">
        <f>Formatted!D1599</f>
        <v>3 of 5 stars</v>
      </c>
      <c r="F1599" t="str">
        <f>Formatted!E1599</f>
        <v xml:space="preserve">3 </v>
      </c>
      <c r="G1599" t="str">
        <f t="shared" si="24"/>
        <v>204968877</v>
      </c>
      <c r="H1599" t="str">
        <f>other_hotels_test!K1599</f>
        <v>There are a lot of foodcourt near to the hotel. And if you are moslem you can find halal food by turn left from the hotel after on foot around 100m you'll found Indian resto with halal food right there. The hotel room is good enough I think (comparing with your money). Not too far from Bras Basah station. I had ever walking from this hotel to Lucky Plaza at Orchard rd. Its too far but everybody are like walking in Sing. so while you walking you can take a look around over the street. I'm stayed in level 9 at that time and have not got noise sound from new MRT development. I have got free wifi access but the signal strength is very weak in my room. So I couldnt use it.</v>
      </c>
    </row>
    <row r="1600" spans="1:8">
      <c r="A1600">
        <f>other_hotels_test!A1600</f>
        <v>1599</v>
      </c>
      <c r="B1600" t="str">
        <f>MID(other_hotels_test!F1600,FIND("-r",other_hotels_test!F1600,1)+2,9)</f>
        <v>201494542</v>
      </c>
      <c r="C1600" t="str">
        <f>other_hotels_test!J1600</f>
        <v>“Was not what I expected.”</v>
      </c>
      <c r="D1600" t="str">
        <f>Formatted!N1600</f>
        <v>Reviewed 17 April 2014</v>
      </c>
      <c r="E1600" t="str">
        <f>Formatted!D1600</f>
        <v>2 of 5 stars</v>
      </c>
      <c r="F1600" t="str">
        <f>Formatted!E1600</f>
        <v xml:space="preserve">2 </v>
      </c>
      <c r="G1600" t="str">
        <f t="shared" si="24"/>
        <v>201494542</v>
      </c>
      <c r="H1600" t="str">
        <f>other_hotels_test!K1600</f>
        <v>Its an old Hotel. Good for one night stay as it is conveniently located. Hotel needs an immediate Renovation. There is a lot of construction work going on in front of the Hotel. Need to walk to hotel from down the street. But the best part is The staff are very helpful and friendly.</v>
      </c>
    </row>
    <row r="1601" spans="1:8">
      <c r="A1601">
        <f>other_hotels_test!A1601</f>
        <v>1600</v>
      </c>
      <c r="B1601" t="str">
        <f>MID(other_hotels_test!F1601,FIND("-r",other_hotels_test!F1601,1)+2,9)</f>
        <v>201494542</v>
      </c>
      <c r="C1601" t="str">
        <f>other_hotels_test!J1601</f>
        <v>“Think before you book!”</v>
      </c>
      <c r="D1601" t="str">
        <f>Formatted!N1601</f>
        <v>Reviewed 12 April 2014</v>
      </c>
      <c r="E1601" t="str">
        <f>Formatted!D1601</f>
        <v>1 of 5 stars</v>
      </c>
      <c r="F1601" t="str">
        <f>Formatted!E1601</f>
        <v xml:space="preserve">1 </v>
      </c>
      <c r="G1601" t="str">
        <f t="shared" si="24"/>
        <v>201494542</v>
      </c>
      <c r="H1601" t="str">
        <f>other_hotels_test!K1601</f>
        <v>If you want a low cost budget hotel and disturbed sleep while they build 24/7 the MRT station outside then OK. We had to move out with no offer of refund with continual pile driving over night. Check when construction finishes then it will be an alright budget hotel.</v>
      </c>
    </row>
    <row r="1602" spans="1:8">
      <c r="A1602">
        <f>other_hotels_test!A1602</f>
        <v>1601</v>
      </c>
      <c r="B1602" t="str">
        <f>MID(other_hotels_test!F1602,FIND("-r",other_hotels_test!F1602,1)+2,9)</f>
        <v>201494542</v>
      </c>
      <c r="C1602" t="str">
        <f>other_hotels_test!J1602</f>
        <v>“between 2 MRT station”</v>
      </c>
      <c r="D1602" t="str">
        <f>Formatted!N1602</f>
        <v>Reviewed 12 April 2014</v>
      </c>
      <c r="E1602" t="str">
        <f>Formatted!D1602</f>
        <v>3 of 5 stars</v>
      </c>
      <c r="F1602" t="str">
        <f>Formatted!E1602</f>
        <v xml:space="preserve">3 </v>
      </c>
      <c r="G1602" t="str">
        <f>B1602</f>
        <v>201494542</v>
      </c>
      <c r="H1602" t="str">
        <f>other_hotels_test!K1602</f>
        <v>This hotel lies between 2 MRT station dhoby ghaut station (about 300m away) and Bras basah station (about 150m away). I chose this hotel only for its strategical location. the service is not too satisfying.</v>
      </c>
    </row>
    <row r="1603" spans="1:8">
      <c r="A1603">
        <f>other_hotels_test!A1603</f>
        <v>1602</v>
      </c>
      <c r="B1603" t="str">
        <f>MID(other_hotels_test!F1603,FIND("-r",other_hotels_test!F1603,1)+2,9)</f>
        <v>201494542</v>
      </c>
      <c r="C1603" t="str">
        <f>other_hotels_test!J1603</f>
        <v>“Be realistic!”</v>
      </c>
      <c r="D1603" t="str">
        <f>Formatted!N1603</f>
        <v>Reviewed 7 April 2014</v>
      </c>
      <c r="E1603" t="str">
        <f>Formatted!D1603</f>
        <v>4 of 5 stars</v>
      </c>
      <c r="F1603" t="str">
        <f>Formatted!E1603</f>
        <v xml:space="preserve">4 </v>
      </c>
      <c r="G1603" t="str">
        <f t="shared" ref="G1603:G1665" si="25">B1603</f>
        <v>201494542</v>
      </c>
      <c r="H1603" t="str">
        <f>other_hotels_test!K1603</f>
        <v>You are paying around £50 a night for a hotel in a really great location right in the middle of downtown Singapore. Ok the bathroom was worn out and in real need of refurbishment but the bedroom was comfortable clean and well equipped with AC etc. As everyone points out there is major work going on right outside the hotel to put in a new metro station but on the 12th floor we didn't hear anything. The staff were really friendly and helpful which was nice. To sum up you get what you pay for and this hotel is a bargain and I would stay here again.</v>
      </c>
    </row>
    <row r="1604" spans="1:8">
      <c r="A1604">
        <f>other_hotels_test!A1604</f>
        <v>1603</v>
      </c>
      <c r="B1604" t="str">
        <f>MID(other_hotels_test!F1604,FIND("-r",other_hotels_test!F1604,1)+2,9)</f>
        <v>201494542</v>
      </c>
      <c r="C1604" t="str">
        <f>other_hotels_test!J1604</f>
        <v>“Perfect location!”</v>
      </c>
      <c r="D1604" t="str">
        <f>Formatted!N1604</f>
        <v>Reviewed 4 April 2014</v>
      </c>
      <c r="E1604" t="str">
        <f>Formatted!D1604</f>
        <v>4 of 5 stars</v>
      </c>
      <c r="F1604" t="str">
        <f>Formatted!E1604</f>
        <v xml:space="preserve">4 </v>
      </c>
      <c r="G1604" t="str">
        <f t="shared" si="25"/>
        <v>201494542</v>
      </c>
      <c r="H1604" t="str">
        <f>other_hotels_test!K1604</f>
        <v>Granted the rooms are small as are the most in Singapore but they are clean and they have what you need plus the location is perfect. Staff also seem very competent and friendly. So all in all I can only recommend this place.</v>
      </c>
    </row>
    <row r="1605" spans="1:8">
      <c r="A1605">
        <f>other_hotels_test!A1605</f>
        <v>1604</v>
      </c>
      <c r="B1605" t="str">
        <f>MID(other_hotels_test!F1605,FIND("-r",other_hotels_test!F1605,1)+2,9)</f>
        <v>198530493</v>
      </c>
      <c r="C1605" t="str">
        <f>other_hotels_test!J1605</f>
        <v>“I hit the jackpot in location!”</v>
      </c>
      <c r="D1605" t="str">
        <f>Formatted!N1605</f>
        <v>Reviewed 25 March 2014</v>
      </c>
      <c r="E1605" t="str">
        <f>Formatted!D1605</f>
        <v>3 of 5 stars</v>
      </c>
      <c r="F1605" t="str">
        <f>Formatted!E1605</f>
        <v xml:space="preserve">3 </v>
      </c>
      <c r="G1605" t="str">
        <f t="shared" si="25"/>
        <v>198530493</v>
      </c>
      <c r="H1605" t="str">
        <f>other_hotels_test!K1605</f>
        <v>This is my third visit to Singapore and every time I stayed in a different hotel. Hotel 81 is a chain of hotels with basic amenities. I chose this one mainly for its location. Its strategically located at the center of it all. a minute walk and you're at the nearest bus stop the rendezvous plaza; a few meters on and you get to the Bras Basah Circle line of the Metro. across the street is a convenience store that is open 24/7. If you're not picky at the corner of the street is a kopitiam (food court) that is also open for 24 hours. The Singapore Art Museum is at the next corner. The neighborhood is safe and far from the spooky side. The hotel is in the University area located at the end of Orchard Road and a couple of bus stops from the Raffles Center. The Hotel 81 outlet in Bencoleen wouldn't hurt if they give it a boost of a fix-up since the building is in dire need of it. Keep in mind thoughBasic things come with a basic hotel : A coffee &amp; Tea maker with complimentary coffee and tea and bottled water everyday; just make sure you have your room cleaned everyday so they give you fresh towels and coffee/tea Don't count much on the toiletries. Its best to bring your own. on the upside the water has good pressure and there's a hair dryer too! They're not much on cleanliness. we had bedbugs.. :( Check-In was a breeze. I booked through Booking.com .The staff was helpful in assisting us to get a cab when it was time to leave for the airport. Heads-up: Singapore is upgrading their MRT and the stretch of Bencoleen is under construction at the moment and would be so for along time. Its best to stay in Victoria or Queens or Waterloo Streets if you can fins hotels in the area. to avoid the construction noise.</v>
      </c>
    </row>
    <row r="1606" spans="1:8">
      <c r="A1606">
        <f>other_hotels_test!A1606</f>
        <v>1605</v>
      </c>
      <c r="B1606" t="str">
        <f>MID(other_hotels_test!F1606,FIND("-r",other_hotels_test!F1606,1)+2,9)</f>
        <v>198530493</v>
      </c>
      <c r="C1606" t="str">
        <f>other_hotels_test!J1606</f>
        <v>“Not bad but windows can't open”</v>
      </c>
      <c r="D1606" t="str">
        <f>Formatted!N1606</f>
        <v>Reviewed 23 March 2014</v>
      </c>
      <c r="E1606" t="str">
        <f>Formatted!D1606</f>
        <v>4 of 5 stars</v>
      </c>
      <c r="F1606" t="str">
        <f>Formatted!E1606</f>
        <v xml:space="preserve">4 </v>
      </c>
      <c r="G1606" t="str">
        <f t="shared" si="25"/>
        <v>198530493</v>
      </c>
      <c r="H1606" t="str">
        <f>other_hotels_test!K1606</f>
        <v>I'm stay for 2nights and room is very comfortable. If you leave roomthat room will cleaness. Windows can't open it's so terrible because you can't smoke in room. But over all very nice and comfortable. But receptionist maybe can give smile for guest hehehe</v>
      </c>
    </row>
    <row r="1607" spans="1:8">
      <c r="A1607">
        <f>other_hotels_test!A1607</f>
        <v>1606</v>
      </c>
      <c r="B1607" t="str">
        <f>MID(other_hotels_test!F1607,FIND("-r",other_hotels_test!F1607,1)+2,9)</f>
        <v>198530493</v>
      </c>
      <c r="C1607" t="str">
        <f>other_hotels_test!J1607</f>
        <v>“It's near the MRT Station”</v>
      </c>
      <c r="D1607" t="str">
        <f>Formatted!N1607</f>
        <v>Reviewed 14 March 2014</v>
      </c>
      <c r="E1607" t="str">
        <f>Formatted!D1607</f>
        <v>4 of 5 stars</v>
      </c>
      <c r="F1607" t="str">
        <f>Formatted!E1607</f>
        <v xml:space="preserve">4 </v>
      </c>
      <c r="G1607" t="str">
        <f t="shared" si="25"/>
        <v>198530493</v>
      </c>
      <c r="H1607" t="str">
        <f>other_hotels_test!K1607</f>
        <v>As a budget hotel the location is quite good. It is really near MRT Station - Bras Basah. 7-Eleven is just the opposite of the hotel and for breakfast you can go to kopitiam near MRT Station. This hotel is quite full I guess people looking for budget hotel this is a good choice. even it was not far from orchard road. so start exploring and enjoy your time in singapore</v>
      </c>
    </row>
    <row r="1608" spans="1:8">
      <c r="A1608">
        <f>other_hotels_test!A1608</f>
        <v>1607</v>
      </c>
      <c r="B1608" t="str">
        <f>MID(other_hotels_test!F1608,FIND("-r",other_hotels_test!F1608,1)+2,9)</f>
        <v>198530493</v>
      </c>
      <c r="C1608" t="str">
        <f>other_hotels_test!J1608</f>
        <v>“budget hotel in good location”</v>
      </c>
      <c r="D1608" t="str">
        <f>Formatted!N1608</f>
        <v>Reviewed 12 March 2014</v>
      </c>
      <c r="E1608" t="str">
        <f>Formatted!D1608</f>
        <v>3 of 5 stars</v>
      </c>
      <c r="F1608" t="str">
        <f>Formatted!E1608</f>
        <v xml:space="preserve">3 </v>
      </c>
      <c r="G1608" t="str">
        <f t="shared" si="25"/>
        <v>198530493</v>
      </c>
      <c r="H1608" t="str">
        <f>other_hotels_test!K1608</f>
        <v>This hotel is in a central location very convenient access to MRT stations food courts shopping centres and convenience stores. The hotel is right next to a construction site (they are building a new MRT station) but if you request it the hotel staff will put you in a room at the back of the hotel and on a higher level. I didn't hear any construction noise at all. The rooms were spacious enough although I think this depends on the room you end up with as I started in a very small room but requested to change and ended up in a larger room. The beds unfortunately were the hardest beds I have ever slept in although this was the only downfall of the room. The room had a window as well which apparently is hard to get in budget accommodation in Singapore - even though it didn't open it was still nice to have a view. The bathroom had lots of space the shower was in the bath though which is ok for the majority of people but may not be suited to older people as you have to climb over the edge of the bath to take your shower. The room and the bathroom were very clean with towels being replaced every day. Wifi is included too - added bonus a few other budget hotels I checked out didn't include this. Reception staff were very helpful and friendly they all had a good knowledge of Singapore attractions and how to get around. I would recommend this hotel to anyone travelling to singapore on a budget - it costs pretty much the same as a hostel per person but with hotel benefits.</v>
      </c>
    </row>
    <row r="1609" spans="1:8">
      <c r="A1609">
        <f>other_hotels_test!A1609</f>
        <v>1608</v>
      </c>
      <c r="B1609" t="str">
        <f>MID(other_hotels_test!F1609,FIND("-r",other_hotels_test!F1609,1)+2,9)</f>
        <v>198530493</v>
      </c>
      <c r="C1609" t="str">
        <f>other_hotels_test!J1609</f>
        <v>“perfect hotel and nice service staff”</v>
      </c>
      <c r="D1609" t="str">
        <f>Formatted!N1609</f>
        <v>Reviewed 9 March 2014</v>
      </c>
      <c r="E1609" t="str">
        <f>Formatted!D1609</f>
        <v>4 of 5 stars</v>
      </c>
      <c r="F1609" t="str">
        <f>Formatted!E1609</f>
        <v xml:space="preserve">4 </v>
      </c>
      <c r="G1609" t="str">
        <f t="shared" si="25"/>
        <v>198530493</v>
      </c>
      <c r="H1609" t="str">
        <f>other_hotels_test!K1609</f>
        <v>nice location of the hotel and also very accessible to all like mallmrtand bus station and also some of the tourist spot of SGnice staff from the front office especially MR BAO he smiles always and greet the guest alwayssuggest and advice where and how to go for the places you want to visit...he gives a 100% customer satisfaction for the guest...over all i enjoyed my trip</v>
      </c>
    </row>
    <row r="1610" spans="1:8">
      <c r="A1610">
        <f>other_hotels_test!A1610</f>
        <v>1609</v>
      </c>
      <c r="B1610" t="str">
        <f>MID(other_hotels_test!F1610,FIND("-r",other_hotels_test!F1610,1)+2,9)</f>
        <v>120515566</v>
      </c>
      <c r="C1610" t="str">
        <f>other_hotels_test!J1610</f>
        <v>“Expensive city renders low value for your hotel dollar”</v>
      </c>
      <c r="D1610" t="str">
        <f>Formatted!N1610</f>
        <v>Reviewed 13 November 2011</v>
      </c>
      <c r="E1610" t="str">
        <f>Formatted!D1610</f>
        <v>2 of 5 stars</v>
      </c>
      <c r="F1610" t="str">
        <f>Formatted!E1610</f>
        <v xml:space="preserve">2 </v>
      </c>
      <c r="G1610" t="str">
        <f t="shared" si="25"/>
        <v>120515566</v>
      </c>
      <c r="H1610" t="str">
        <f>other_hotels_test!K1610</f>
        <v>We were in Singapore on two seperate occasions and stayed both times at the Hotel 81. On one occasion for a mere 5 hours as to accomodate a connecting flight to Manila the next day. Singapore isn't a city for those on a budget and $120 a night here gets you very very little.I guess we got spoiled by the great value we got from recent ThailandMalaysia Indonesia and Philippine stayovers. What we got was a very tiny room with only about 2 feet of walking space around a queen bed. A small bar fridge and a crappy TV along with a very small bathroom....welcome to Singaporeland of the rich!Most likely there are some better places around the city for less than $100 however we paid for not doing our homework and the taxi drivers were no help. Other than no value for your hotel dollar the place was safe and in an OK area. We enjoyed the restaurant across the street to the right of the hotel as it offered multiple food choices at OK prices. A short taxi ride will get you too a nice tourist area by the river. We really liked the cleanliness and the safe aspect of a visit to Singapore as the city itself would be good to check out for a few days.It's an amazingly clean modern city! The hotels in town however will eat up your traveling dollar quick and the Hotel 81 left me feeling cheated for my traveling dollar.</v>
      </c>
    </row>
    <row r="1611" spans="1:8">
      <c r="A1611">
        <f>other_hotels_test!A1611</f>
        <v>1610</v>
      </c>
      <c r="B1611" t="str">
        <f>MID(other_hotels_test!F1611,FIND("-r",other_hotels_test!F1611,1)+2,9)</f>
        <v>120515566</v>
      </c>
      <c r="C1611" t="str">
        <f>other_hotels_test!J1611</f>
        <v>“Dont expect much. They dont have it there !”</v>
      </c>
      <c r="D1611" t="str">
        <f>Formatted!N1611</f>
        <v>Reviewed 6 November 2011</v>
      </c>
      <c r="E1611" t="str">
        <f>Formatted!D1611</f>
        <v>3 of 5 stars</v>
      </c>
      <c r="F1611" t="str">
        <f>Formatted!E1611</f>
        <v xml:space="preserve">3 </v>
      </c>
      <c r="G1611" t="str">
        <f t="shared" si="25"/>
        <v>120515566</v>
      </c>
      <c r="H1611" t="str">
        <f>other_hotels_test!K1611</f>
        <v>I stayed there with family for 5N. The room was small &amp; felt kind of cramped. I asked for extra towels &amp; someone in housekeeping mentioned that I would need to pay for extra towels. Thankfully good sense prevailed &amp; they dint charge it to my bill. There was a TV but the remote didnt work...Breakfast was very very limited &amp; served almost like a favour. Whats good is that its very well located. U can walk to the Metro station there is a 24hr food court right across the street &amp; Simlim mall is 5 mins away. Bugis street &amp; Little India arent very far either. Overall if u need a place to crash for the night its good enough. But dont expect much.</v>
      </c>
    </row>
    <row r="1612" spans="1:8">
      <c r="A1612">
        <f>other_hotels_test!A1612</f>
        <v>1611</v>
      </c>
      <c r="B1612" t="str">
        <f>MID(other_hotels_test!F1612,FIND("-r",other_hotels_test!F1612,1)+2,9)</f>
        <v>120515566</v>
      </c>
      <c r="C1612" t="str">
        <f>other_hotels_test!J1612</f>
        <v>“DONT STAY HERE!!!!”</v>
      </c>
      <c r="D1612" t="str">
        <f>Formatted!N1612</f>
        <v>Reviewed 3 November 2011</v>
      </c>
      <c r="E1612" t="str">
        <f>Formatted!D1612</f>
        <v>1 of 5 stars</v>
      </c>
      <c r="F1612" t="str">
        <f>Formatted!E1612</f>
        <v xml:space="preserve">1 </v>
      </c>
      <c r="G1612" t="str">
        <f t="shared" si="25"/>
        <v>120515566</v>
      </c>
      <c r="H1612" t="str">
        <f>other_hotels_test!K1612</f>
        <v>My family stayed for 2 nights superior room in this hotel. We did not expect much from this hotel since it is a "budget hotel". Upon Check-in the room was dirty floor was dusty and there are hairs all over the place. It seems the room was never even cleaned. The CR was also dirty you can see molds in the tiles. The rooms are not cold and even has this moldy smell like a wet basement room that has been not opened for a long time. When we requested for hosekeeping the guy who went to our room was wearing slippers his pants folded upto his knees. when we asked him to mop the floor he got his mop and washed it in our CR and just left the dirty water on the floor. WORST is that their staff are VERY RUDE. When asked some directions it seems they are pissed off. They should not be in this kind of business with their attitude. Please dont stay in this hotel!</v>
      </c>
    </row>
    <row r="1613" spans="1:8">
      <c r="A1613">
        <f>other_hotels_test!A1613</f>
        <v>1612</v>
      </c>
      <c r="B1613" t="str">
        <f>MID(other_hotels_test!F1613,FIND("-r",other_hotels_test!F1613,1)+2,9)</f>
        <v>120515566</v>
      </c>
      <c r="C1613" t="str">
        <f>other_hotels_test!J1613</f>
        <v>“Not good for family tours”</v>
      </c>
      <c r="D1613" t="str">
        <f>Formatted!N1613</f>
        <v>Reviewed 3 November 2011</v>
      </c>
      <c r="E1613" t="str">
        <f>Formatted!D1613</f>
        <v>2 of 5 stars</v>
      </c>
      <c r="F1613" t="str">
        <f>Formatted!E1613</f>
        <v xml:space="preserve">2 </v>
      </c>
      <c r="G1613" t="str">
        <f t="shared" si="25"/>
        <v>120515566</v>
      </c>
      <c r="H1613" t="str">
        <f>other_hotels_test!K1613</f>
        <v>Stayed at the hotel for 4d/3n in a Superior Room. We did not expect much as this was a 'budget hotel'. Upon arriving the room was dusty. Aircon is not that cold and smells funny (stuffy and moldy). Good thing our CR was clean and the tub drain was working. Got pissed off with 2 instances of frustrated theft: Strike No. 1: We bought food in the morning and placed it in the ref so we can eat right away after arriving from the city tour...when we got back the food was gone! We called frontdesk and the roomboys returned it. Strike No. 2: During our last day we left our things with the frontdesk just like other guests. We checked out early so we can take a side trip to the zoo. When we got back we can't find our baby stroller! Took us 30 minutes to plead with the frontdesk to check with other staff. And they finally found the stroller tucked neatly away behind a cabinet in the staff room. THEY GOT THIEVES AS STAFF! BEWARE! If not for a few very helpful frontdesk staff who helped us with my mom in a wheelchair I would have rated this hotel terrible. Never again.</v>
      </c>
    </row>
    <row r="1614" spans="1:8">
      <c r="A1614">
        <f>other_hotels_test!A1614</f>
        <v>1613</v>
      </c>
      <c r="B1614" t="str">
        <f>MID(other_hotels_test!F1614,FIND("-r",other_hotels_test!F1614,1)+2,9)</f>
        <v>120515566</v>
      </c>
      <c r="C1614" t="str">
        <f>other_hotels_test!J1614</f>
        <v>“It does the job”</v>
      </c>
      <c r="D1614" t="str">
        <f>Formatted!N1614</f>
        <v>Reviewed 29 October 2011</v>
      </c>
      <c r="E1614" t="str">
        <f>Formatted!D1614</f>
        <v>3 of 5 stars</v>
      </c>
      <c r="F1614" t="str">
        <f>Formatted!E1614</f>
        <v xml:space="preserve">3 </v>
      </c>
      <c r="G1614" t="str">
        <f t="shared" si="25"/>
        <v>120515566</v>
      </c>
      <c r="H1614" t="str">
        <f>other_hotels_test!K1614</f>
        <v>My bf and I booked this a few days before arriving. This was really the only option for us as we were on a budget and hotels in Singapore are outrageously expensive (if you want a good one that is). I found this hotel to be ok for what we needed. The staff were helpful. Rooms were clean and had the facilities we required- bathroom and air conditioning. It does not have a pool which is unfortunate since Singapore is so humid. The location was the biggest drawcard for us as it is close to two MRT stations and a walkable distance to many sightseeing spots. There is a food court across the road that is open 24 hrs. This was handy as the hotel doesn't have any facilities to provide breakfast. A 7 eleven was close by as well (always handy for those late night snacks). I was told by a Singaporean friend that this hotel chain is renowned for being used by less than desirable people "by the hour". But he did say that this one seemed reasonable (probably the location it is in). I wouldn't stay here again unless I was absolutely desperate.</v>
      </c>
    </row>
    <row r="1615" spans="1:8">
      <c r="A1615">
        <f>other_hotels_test!A1615</f>
        <v>1614</v>
      </c>
      <c r="B1615" t="str">
        <f>MID(other_hotels_test!F1615,FIND("-r",other_hotels_test!F1615,1)+2,9)</f>
        <v>118046538</v>
      </c>
      <c r="C1615" t="str">
        <f>other_hotels_test!J1615</f>
        <v>“Good enough for a short stay”</v>
      </c>
      <c r="D1615" t="str">
        <f>Formatted!N1615</f>
        <v>Reviewed 13 September 2011</v>
      </c>
      <c r="E1615" t="str">
        <f>Formatted!D1615</f>
        <v>3 of 5 stars</v>
      </c>
      <c r="F1615" t="str">
        <f>Formatted!E1615</f>
        <v xml:space="preserve">3 </v>
      </c>
      <c r="G1615" t="str">
        <f t="shared" si="25"/>
        <v>118046538</v>
      </c>
      <c r="H1615" t="str">
        <f>other_hotels_test!K1615</f>
        <v>We booked this hotel as it was within our budget plus it was located near to the Singapore National Museum which was where we were going for an event. So location wise it was perfect. Actually we had no idea it was just a short walk away. Also there were the MRT stations plus food was easily available. The room we took was a basic twin so we don't expect much. The separate beds were pushed together but the sheets &amp; blankets were clean enough as were the towels. The staff were nice and helpful giving us directions when asked. Admittedly the place looks rather run-down but we don't mind. For those with budgetry contraint this hotel should be good enough for a stay.</v>
      </c>
    </row>
    <row r="1616" spans="1:8">
      <c r="A1616">
        <f>other_hotels_test!A1616</f>
        <v>1615</v>
      </c>
      <c r="B1616" t="str">
        <f>MID(other_hotels_test!F1616,FIND("-r",other_hotels_test!F1616,1)+2,9)</f>
        <v>118046538</v>
      </c>
      <c r="C1616" t="str">
        <f>other_hotels_test!J1616</f>
        <v>“It was dirty &amp; gross!”</v>
      </c>
      <c r="D1616" t="str">
        <f>Formatted!N1616</f>
        <v>Reviewed 12 September 2011</v>
      </c>
      <c r="E1616" t="str">
        <f>Formatted!D1616</f>
        <v>2 of 5 stars</v>
      </c>
      <c r="F1616" t="str">
        <f>Formatted!E1616</f>
        <v xml:space="preserve">2 </v>
      </c>
      <c r="G1616" t="str">
        <f t="shared" si="25"/>
        <v>118046538</v>
      </c>
      <c r="H1616" t="str">
        <f>other_hotels_test!K1616</f>
        <v>Stayed here for a short getaway. Toilets were a total gross. There was mold growing on the tiles and grut! Even the toothbrush had a funny smell. I've stayed in the Joo Chiat Hotel 81 some 2 years back but it wasn't as bad. I guess you get what you pay for. In this case it was truly that. Location is definitely great as there is a 24 hour Kopitiam &amp; 7-11 opposite this hotel. Museums are within walking distance MRT too are within reach - Bras Basah (Circle Line) and Dhoby Ghaut (purple line) &amp; Plaza Singapura Cathay SOTA etc. But there were other hotels along the same stretch- sommerset etc so the next time around it's worth checking out the others in the area. Staff were friendly though. Check-in &amp; out was smooth as well. Just not the right place for those clean &amp; hygiene conscious people.</v>
      </c>
    </row>
    <row r="1617" spans="1:8">
      <c r="A1617">
        <f>other_hotels_test!A1617</f>
        <v>1616</v>
      </c>
      <c r="B1617" t="str">
        <f>MID(other_hotels_test!F1617,FIND("-r",other_hotels_test!F1617,1)+2,9)</f>
        <v>118046538</v>
      </c>
      <c r="C1617" t="str">
        <f>other_hotels_test!J1617</f>
        <v>“It was a good stay. Recommended for those on a budget.”</v>
      </c>
      <c r="D1617" t="str">
        <f>Formatted!N1617</f>
        <v>Reviewed 31 August 2011</v>
      </c>
      <c r="E1617" t="str">
        <f>Formatted!D1617</f>
        <v>3 of 5 stars</v>
      </c>
      <c r="F1617" t="str">
        <f>Formatted!E1617</f>
        <v xml:space="preserve">3 </v>
      </c>
      <c r="G1617" t="str">
        <f t="shared" si="25"/>
        <v>118046538</v>
      </c>
      <c r="H1617" t="str">
        <f>other_hotels_test!K1617</f>
        <v>Despite reading not so good reviews about this hotel we booked 3 superior rooms (each room good for 3 pax) because of the cheap room rates and good location. We were expecting the worst and was pleasantly surprised that it wasn't that bad. The superior room had a queen size bed and a sofa bed w/ clean pillows and blankets (thankfully no bed bugs) mini refrigerator electric kettle ample closet space tv w/ dvd player and hair dryer. The bathroom although old and needs renovation was clean and had hot water. The staff were very helpful and cleaned our rooms daily providing bottled water 3-in-1 coffee and towels (although a bit worn out). Across the street there is 7-11 store and Kopi Tiam which is open 24 hours. If you want the familiar fastfood and coffeshop just beside the Kopi Tiam are Wendy's and Coffee Bean and Tea Leaf and a few more steps is the Bras Basah MRT.</v>
      </c>
    </row>
    <row r="1618" spans="1:8">
      <c r="A1618">
        <f>other_hotels_test!A1618</f>
        <v>1617</v>
      </c>
      <c r="B1618" t="str">
        <f>MID(other_hotels_test!F1618,FIND("-r",other_hotels_test!F1618,1)+2,9)</f>
        <v>118046538</v>
      </c>
      <c r="C1618" t="str">
        <f>other_hotels_test!J1618</f>
        <v>“Passable”</v>
      </c>
      <c r="D1618" t="str">
        <f>Formatted!N1618</f>
        <v>Reviewed 24 August 2011</v>
      </c>
      <c r="E1618" t="str">
        <f>Formatted!D1618</f>
        <v>3 of 5 stars</v>
      </c>
      <c r="F1618" t="str">
        <f>Formatted!E1618</f>
        <v xml:space="preserve">3 </v>
      </c>
      <c r="G1618" t="str">
        <f t="shared" si="25"/>
        <v>118046538</v>
      </c>
      <c r="H1618" t="str">
        <f>other_hotels_test!K1618</f>
        <v>Hotel 81 Bencoolen has the greatest location of all Hotel 81 hotel chain. It is near 2 major MRT stations the Dhoby Ghaut and Bras Basah near a food court (KopiTiam) and 24-hrs convenience stores. It's somewhat cheap compared to other hotels in the area. There's TV (not flat screen though) a mini ref and cool aircon.It has free 500ml bottled water everyday. Friendly hotel staff - they speak english and filipino. You can ask them the way around Singapore. Free wifi. Woohoo! The biggest drawback for me is the restrooms. Its not as clean as I have expected it to be. The sink has a little punch hole; the rug inside was not changed even though its been soaking in water; no trash can inside the restroom. The cabinet has an old panty that has been hanging inside the cabinet before we arrived the cleaning lady missed it. I guess it all boils down to the cleaning lady/man. There's fresh towels every day but its kinda old - i think they need to buy new ones. Over all I will still come back and recommend this hotel.</v>
      </c>
    </row>
    <row r="1619" spans="1:8">
      <c r="A1619">
        <f>other_hotels_test!A1619</f>
        <v>1618</v>
      </c>
      <c r="B1619" t="str">
        <f>MID(other_hotels_test!F1619,FIND("-r",other_hotels_test!F1619,1)+2,9)</f>
        <v>118046538</v>
      </c>
      <c r="C1619" t="str">
        <f>other_hotels_test!J1619</f>
        <v>“Budget with few benefits.”</v>
      </c>
      <c r="D1619" t="str">
        <f>Formatted!N1619</f>
        <v>Reviewed 8 August 2011</v>
      </c>
      <c r="E1619" t="str">
        <f>Formatted!D1619</f>
        <v>2 of 5 stars</v>
      </c>
      <c r="F1619" t="str">
        <f>Formatted!E1619</f>
        <v xml:space="preserve">2 </v>
      </c>
      <c r="G1619" t="str">
        <f t="shared" si="25"/>
        <v>118046538</v>
      </c>
      <c r="H1619" t="str">
        <f>other_hotels_test!K1619</f>
        <v>It must be taken for granted that hotels are an expensive part of your stay in Singapore.It took us a while to find a place that would accommodate three people but did not break the budget: Hotel 81-Bencoolen did not quite fit the bill in most ways for us.We walked from Dhobi Ghaut MRT station in about 10 minutes and found the surroundings of the hotel to be a clean cityscape with office buildings and numerous cafes and convenience stores.The same can not be said for our hotel room.It was disappointing to see the bathroom with patch up grout around many of the tiles and the room itself was very pokey.We knew that one of the beds would be a converted sofa bed what we didn't know that the sofa was so tiny it found it hard to do double duty as a decent sleeping place.The room generally had a worn outuncared for feel to it. The saving grace of this hotel is that Singapore on the whole as a city is so pleasant to be in that you can momentarily forget the below par hotel.The hotel was in easy walking distance to Bugis MallLittle India and other interesting sights like the Sri Krishna temple alongside the Kwan Im Thong Hood Cho Chinese temple.It was a real treat to visit here in the morning observing the tempelgoers with their offerings.There was a lively market place here too with many items on sale for the Chinese New year.By chance we were in Singapore for the New year and it made for a very festive atmosphere all around. The rest of the city we saw via the excellentclean and extremely efficient metro system as well as the Singapore airlines hop on hop off tour bus.The highlight of the city for us was the magnificent display of orchids in the Botanical Gardens. Even though Hotel 81 is considered a budget hotel it's not super cheap and for what we paid we expected a decentbasic standard which we did not get so I can't recommend this hotel.</v>
      </c>
    </row>
    <row r="1620" spans="1:8">
      <c r="A1620">
        <f>other_hotels_test!A1620</f>
        <v>1619</v>
      </c>
      <c r="B1620" t="str">
        <f>MID(other_hotels_test!F1620,FIND("-r",other_hotels_test!F1620,1)+2,9)</f>
        <v>196514831</v>
      </c>
      <c r="C1620" t="str">
        <f>other_hotels_test!J1620</f>
        <v>“Perfect Budget hotel ”</v>
      </c>
      <c r="D1620" t="str">
        <f>Formatted!N1620</f>
        <v>Reviewed 7 March 2014</v>
      </c>
      <c r="E1620" t="str">
        <f>Formatted!D1620</f>
        <v>3 of 5 stars</v>
      </c>
      <c r="F1620" t="str">
        <f>Formatted!E1620</f>
        <v xml:space="preserve">3 </v>
      </c>
      <c r="G1620" t="str">
        <f t="shared" si="25"/>
        <v>196514831</v>
      </c>
      <c r="H1620" t="str">
        <f>other_hotels_test!K1620</f>
        <v>If your looking for a budget hotel in a central location Leave your bags and back to only to sleep. This is the best choice. The room is small but pretty clean. Stayed here for 1 night. Book Direct from the hotel site for SIN $ 99</v>
      </c>
    </row>
    <row r="1621" spans="1:8">
      <c r="A1621">
        <f>other_hotels_test!A1621</f>
        <v>1620</v>
      </c>
      <c r="B1621" t="str">
        <f>MID(other_hotels_test!F1621,FIND("-r",other_hotels_test!F1621,1)+2,9)</f>
        <v>196514831</v>
      </c>
      <c r="C1621" t="str">
        <f>other_hotels_test!J1621</f>
        <v>“At $99pn (SGD) we weren't expecting much ...”</v>
      </c>
      <c r="D1621" t="str">
        <f>Formatted!N1621</f>
        <v>Reviewed 28 February 2014</v>
      </c>
      <c r="E1621" t="str">
        <f>Formatted!D1621</f>
        <v>3 of 5 stars</v>
      </c>
      <c r="F1621" t="str">
        <f>Formatted!E1621</f>
        <v xml:space="preserve">3 </v>
      </c>
      <c r="G1621" t="str">
        <f t="shared" si="25"/>
        <v>196514831</v>
      </c>
      <c r="H1621" t="str">
        <f>other_hotels_test!K1621</f>
        <v>Our stay at was comfortable and convenient. Which is what we were after. A no-frills hotel which some would possibly argue is in desperate need of refurbishment. Sure - but you wouldn't get the rooms for $99pn if that was the case. The rooms are basic but have everything required for a short stay - don't expect fancy smellies in the bathroom and worth taking your own drinks for the fridge. Wifi link very good. Our deal was for a superior room at the same rate as a standard room. We requested a room to the rear at a higher level when booking. The Reception staff had this all noted on arrival and were very accommodating. We didn't hear a peep all night - either inside or from outside the hotel (room 615). Hotel 81 is bang opposite a construction site where work is underway UNDERGROUND creating the new MRT line ...UNDERGROUND being the key give-away ... you don't hear it. The couple of Thai/Japanese restaurants close by serve delicious food at a fraction of the cost of many Singapore establishments. Great location for touring Singapore either by foot or MRT rail.</v>
      </c>
    </row>
    <row r="1622" spans="1:8">
      <c r="A1622">
        <f>other_hotels_test!A1622</f>
        <v>1621</v>
      </c>
      <c r="B1622" t="str">
        <f>MID(other_hotels_test!F1622,FIND("-r",other_hotels_test!F1622,1)+2,9)</f>
        <v>196514831</v>
      </c>
      <c r="C1622" t="str">
        <f>other_hotels_test!J1622</f>
        <v>“Central location average facilities nice staff”</v>
      </c>
      <c r="D1622" t="str">
        <f>Formatted!N1622</f>
        <v>Reviewed 27 February 2014</v>
      </c>
      <c r="E1622" t="str">
        <f>Formatted!D1622</f>
        <v>3 of 5 stars</v>
      </c>
      <c r="F1622" t="str">
        <f>Formatted!E1622</f>
        <v xml:space="preserve">3 </v>
      </c>
      <c r="G1622" t="str">
        <f t="shared" si="25"/>
        <v>196514831</v>
      </c>
      <c r="H1622" t="str">
        <f>other_hotels_test!K1622</f>
        <v>Pros: Hotel 81 Bencoolen is located in very close proximity to the Bugis MRT Station and with walking distance to the main bus stops in Bras Basah Road Prinsep Link and Middle Road. Hence you could easily get around the city area without much hassle. The staff service specially in the front office was excellent and often provided tips on getting around the city's attractions. Cons: The room size was very average I'm not sure how it would differ when it comes to a family or a double room. However knowing how most of the Singaporean hotels operate it is unlikely to be very large when compared to a superior room. The construction of the MRT line (up until 2017) right infront of the Hotel doesn't make the sight of the hotel very attractive albeit it doesn't disturb the guests inside the rooms of the hotel. A general drawback is that hotel accommodation in Singapore is far more expensive than those in the same region (e.g. Malaysia Thailand and Indonesia).</v>
      </c>
    </row>
    <row r="1623" spans="1:8">
      <c r="A1623">
        <f>other_hotels_test!A1623</f>
        <v>1622</v>
      </c>
      <c r="B1623" t="str">
        <f>MID(other_hotels_test!F1623,FIND("-r",other_hotels_test!F1623,1)+2,9)</f>
        <v>196514831</v>
      </c>
      <c r="C1623" t="str">
        <f>other_hotels_test!J1623</f>
        <v>“Not so great”</v>
      </c>
      <c r="D1623" t="str">
        <f>Formatted!N1623</f>
        <v>Reviewed 19 February 2014</v>
      </c>
      <c r="E1623" t="str">
        <f>Formatted!D1623</f>
        <v>2 of 5 stars</v>
      </c>
      <c r="F1623" t="str">
        <f>Formatted!E1623</f>
        <v xml:space="preserve">2 </v>
      </c>
      <c r="G1623" t="str">
        <f t="shared" si="25"/>
        <v>196514831</v>
      </c>
      <c r="H1623" t="str">
        <f>other_hotels_test!K1623</f>
        <v>I know it is hard to find mid-range accomodation in Singapore but this is a bit too much. It's not the cleanest hotel you'll find. The coridors look kind of creepy.The rooms we were in was old and very cold. The service and the location are great though. If you'd ask me  I would not come back here next time.</v>
      </c>
    </row>
    <row r="1624" spans="1:8">
      <c r="A1624">
        <f>other_hotels_test!A1624</f>
        <v>1623</v>
      </c>
      <c r="B1624" t="str">
        <f>MID(other_hotels_test!F1624,FIND("-r",other_hotels_test!F1624,1)+2,9)</f>
        <v>196514831</v>
      </c>
      <c r="C1624" t="str">
        <f>other_hotels_test!J1624</f>
        <v>“Perfect Location and Price Gr8 Staff too.”</v>
      </c>
      <c r="D1624" t="str">
        <f>Formatted!N1624</f>
        <v>Reviewed 15 February 2014</v>
      </c>
      <c r="E1624" t="str">
        <f>Formatted!D1624</f>
        <v>5 of 5 stars</v>
      </c>
      <c r="F1624" t="str">
        <f>Formatted!E1624</f>
        <v xml:space="preserve">5 </v>
      </c>
      <c r="G1624" t="str">
        <f t="shared" si="25"/>
        <v>196514831</v>
      </c>
      <c r="H1624" t="str">
        <f>other_hotels_test!K1624</f>
        <v>Great location. Orchid road a 2 min walk. Dhoby Ghaut station the most convenient about 3 mins away. The bed was super comfortable bed bugs were complimentary. We stayed on the 10th floor and although there was construction at the front door we were at the rear of the building without a sound. Convenient shops a short walk and any direction. Staff were great check in was a breeze and the near by restaurants were dilectable especially the Thai a few doors away. We would most certainly stay there again with no hesitation.</v>
      </c>
    </row>
    <row r="1625" spans="1:8">
      <c r="A1625">
        <f>other_hotels_test!A1625</f>
        <v>1624</v>
      </c>
      <c r="B1625" t="str">
        <f>MID(other_hotels_test!F1625,FIND("-r",other_hotels_test!F1625,1)+2,9)</f>
        <v>115940966</v>
      </c>
      <c r="C1625" t="str">
        <f>other_hotels_test!J1625</f>
        <v>“You get what you pay for”</v>
      </c>
      <c r="D1625" t="str">
        <f>Formatted!N1625</f>
        <v>Reviewed 29 July 2011</v>
      </c>
      <c r="E1625" t="str">
        <f>Formatted!D1625</f>
        <v>1 of 5 stars</v>
      </c>
      <c r="F1625" t="str">
        <f>Formatted!E1625</f>
        <v xml:space="preserve">1 </v>
      </c>
      <c r="G1625" t="str">
        <f t="shared" si="25"/>
        <v>115940966</v>
      </c>
      <c r="H1625" t="str">
        <f>other_hotels_test!K1625</f>
        <v>good location- near bras basha mrt station staff helpful but can still improve people skills- these are about the only positive thing i can say for this hotel no breakfast included small room  not so clean bathroom  and you can really hear the noise outside the room the linen and towels used have seen better days no free wi fi</v>
      </c>
    </row>
    <row r="1626" spans="1:8">
      <c r="A1626">
        <f>other_hotels_test!A1626</f>
        <v>1625</v>
      </c>
      <c r="B1626" t="str">
        <f>MID(other_hotels_test!F1626,FIND("-r",other_hotels_test!F1626,1)+2,9)</f>
        <v>115940966</v>
      </c>
      <c r="C1626" t="str">
        <f>other_hotels_test!J1626</f>
        <v>“Highly Ok”</v>
      </c>
      <c r="D1626" t="str">
        <f>Formatted!N1626</f>
        <v>Reviewed 27 July 2011</v>
      </c>
      <c r="E1626" t="str">
        <f>Formatted!D1626</f>
        <v>2 of 5 stars</v>
      </c>
      <c r="F1626" t="str">
        <f>Formatted!E1626</f>
        <v xml:space="preserve">2 </v>
      </c>
      <c r="G1626" t="str">
        <f t="shared" si="25"/>
        <v>115940966</v>
      </c>
      <c r="H1626" t="str">
        <f>other_hotels_test!K1626</f>
        <v>I booked the hotel online as i went for a Business Trip but after reaching there i learnt that the rates offered were much lower. Located at convinient place with some food outlets just across the hotel. If you are travelling alone for a short visit this place seems to be just about ok. Not recommended for families.</v>
      </c>
    </row>
    <row r="1627" spans="1:8">
      <c r="A1627">
        <f>other_hotels_test!A1627</f>
        <v>1626</v>
      </c>
      <c r="B1627" t="str">
        <f>MID(other_hotels_test!F1627,FIND("-r",other_hotels_test!F1627,1)+2,9)</f>
        <v>115940966</v>
      </c>
      <c r="C1627" t="str">
        <f>other_hotels_test!J1627</f>
        <v>“Excellent location - reasonable costs”</v>
      </c>
      <c r="D1627" t="str">
        <f>Formatted!N1627</f>
        <v>Reviewed 27 June 2011</v>
      </c>
      <c r="E1627" t="str">
        <f>Formatted!D1627</f>
        <v>4 of 5 stars</v>
      </c>
      <c r="F1627" t="str">
        <f>Formatted!E1627</f>
        <v xml:space="preserve">4 </v>
      </c>
      <c r="G1627" t="str">
        <f t="shared" si="25"/>
        <v>115940966</v>
      </c>
      <c r="H1627" t="str">
        <f>other_hotels_test!K1627</f>
        <v>The Hotel is located just off the Orchard Road and very close to the Dhoby Ghaut MRT station. The advantage of this station is that three lines intersect here. You can go just about anywhere in singapore from this station. Hotel 81 is a typical budget hotel chain. No frills but neat and clean. Though this hotel is not in the CBD (where the red light district is) there is still a steady traffic of young men and women during the evenings who rent the rooms on an hourly basis. This may bother some families. However there there is no soliciting and the hotel staff is very matter of fact about handling this traffic. If you look the other way it should not bother you. The Hotel rooms are pretty tiny and the beds are encased in cheat leather. The staff is helpful and courteous. At around 120 SGD for a deluxe room and with the great location the shortcomings can be overlooked. We had a great stay especially as we were out of the Hotle most of the time and returned only to sleep in. Would recommend this to budget travellers.</v>
      </c>
    </row>
    <row r="1628" spans="1:8">
      <c r="A1628">
        <f>other_hotels_test!A1628</f>
        <v>1627</v>
      </c>
      <c r="B1628" t="str">
        <f>MID(other_hotels_test!F1628,FIND("-r",other_hotels_test!F1628,1)+2,9)</f>
        <v>115940966</v>
      </c>
      <c r="C1628" t="str">
        <f>other_hotels_test!J1628</f>
        <v>“Hotel For Budget Travellers With Great Location..”</v>
      </c>
      <c r="D1628" t="str">
        <f>Formatted!N1628</f>
        <v>Reviewed 16 June 2011</v>
      </c>
      <c r="E1628" t="str">
        <f>Formatted!D1628</f>
        <v>3 of 5 stars</v>
      </c>
      <c r="F1628" t="str">
        <f>Formatted!E1628</f>
        <v xml:space="preserve">3 </v>
      </c>
      <c r="G1628" t="str">
        <f t="shared" si="25"/>
        <v>115940966</v>
      </c>
      <c r="H1628" t="str">
        <f>other_hotels_test!K1628</f>
        <v>One of the best location hotel in singapore.. very convenient.. the hotel is quite good.. with a nice bed.. didnt had any bad experience with the bed bugs.. the services is normal.. very good hotel for muslims travellers.. near mosque n easy to look for halal foods.. Hajah Maimunah Restaurant.. nice n tasty foods.. near the food court also.. got 7-11 infront of the hotel... few minutes walk to Bras Basah MRT.. 10-15 minutes walk to Bugis Street.. 20 minutes walk to Orchard Road... n please dont expect too much for the hotel quality n services.. bcoz its not a 5 star hotel... but i'll definitely stay here again in the future...</v>
      </c>
    </row>
    <row r="1629" spans="1:8">
      <c r="A1629">
        <f>other_hotels_test!A1629</f>
        <v>1628</v>
      </c>
      <c r="B1629" t="str">
        <f>MID(other_hotels_test!F1629,FIND("-r",other_hotels_test!F1629,1)+2,9)</f>
        <v>115940966</v>
      </c>
      <c r="C1629" t="str">
        <f>other_hotels_test!J1629</f>
        <v>“Not too bad”</v>
      </c>
      <c r="D1629" t="str">
        <f>Formatted!N1629</f>
        <v>Reviewed 15 June 2011</v>
      </c>
      <c r="E1629" t="str">
        <f>Formatted!D1629</f>
        <v>3 of 5 stars</v>
      </c>
      <c r="F1629" t="str">
        <f>Formatted!E1629</f>
        <v xml:space="preserve">3 </v>
      </c>
      <c r="G1629" t="str">
        <f t="shared" si="25"/>
        <v>115940966</v>
      </c>
      <c r="H1629" t="str">
        <f>other_hotels_test!K1629</f>
        <v>We stayed at this hotel due to it's proximity to a function we were attending. Overall it was a lot better than what we expected. The room that we got (on the 7th floor) was clean (our number 1 priority!) and the bed was comfortable (we didn't get the bugs reported here thank goodness!) The bathroom is very small but we don't spend a lot of time in there so it was ok. The new bras basah mrt is just a few minutes walk away. Dont use the douby ghout one as reported in some online sources (including the hotels own website as its further!) Our main gripes are the thin walls and the noisy aircon.</v>
      </c>
    </row>
    <row r="1630" spans="1:8">
      <c r="A1630">
        <f>other_hotels_test!A1630</f>
        <v>1629</v>
      </c>
      <c r="B1630" t="str">
        <f>MID(other_hotels_test!F1630,FIND("-r",other_hotels_test!F1630,1)+2,9)</f>
        <v>112343254</v>
      </c>
      <c r="C1630" t="str">
        <f>other_hotels_test!J1630</f>
        <v>“Surprisingly terrible...Disgusting hotel on Earth!!!! Yuckiness”</v>
      </c>
      <c r="D1630" t="str">
        <f>Formatted!N1630</f>
        <v>Reviewed 9 June 2011</v>
      </c>
      <c r="E1630" t="str">
        <f>Formatted!D1630</f>
        <v>1 of 5 stars</v>
      </c>
      <c r="F1630" t="str">
        <f>Formatted!E1630</f>
        <v xml:space="preserve">1 </v>
      </c>
      <c r="G1630" t="str">
        <f t="shared" si="25"/>
        <v>112343254</v>
      </c>
      <c r="H1630" t="str">
        <f>other_hotels_test!K1630</f>
        <v>Not worth for the value of monethe bathroom is terrible smelly and the tinydirtysmelly rooms is terribly disgusting...location is ok very near the 24hrs convinient food court and 7/11 store.But the hotel itself is a BIG no no no!!!! Will not coming back again. Maybe will try Strand or Bayview hotel much better i guess!</v>
      </c>
    </row>
    <row r="1631" spans="1:8">
      <c r="A1631">
        <f>other_hotels_test!A1631</f>
        <v>1630</v>
      </c>
      <c r="B1631" t="str">
        <f>MID(other_hotels_test!F1631,FIND("-r",other_hotels_test!F1631,1)+2,9)</f>
        <v>112343254</v>
      </c>
      <c r="C1631" t="str">
        <f>other_hotels_test!J1631</f>
        <v>“DIRTY...with BIG BUGS!!!!”</v>
      </c>
      <c r="D1631" t="str">
        <f>Formatted!N1631</f>
        <v>Reviewed 7 June 2011</v>
      </c>
      <c r="E1631" t="str">
        <f>Formatted!D1631</f>
        <v>1 of 5 stars</v>
      </c>
      <c r="F1631" t="str">
        <f>Formatted!E1631</f>
        <v xml:space="preserve">1 </v>
      </c>
      <c r="G1631" t="str">
        <f t="shared" si="25"/>
        <v>112343254</v>
      </c>
      <c r="H1631" t="str">
        <f>other_hotels_test!K1631</f>
        <v>the dirtiest and untidiest hotel on earth!!!! hotel staff is amazing " amazing for being the most un-polite people i ever met :( the comfort in the 2nd floor is like a garbage and junk NOT WORTH FOR YOUR MONEY!!!! believe me its a like a nightmare</v>
      </c>
    </row>
    <row r="1632" spans="1:8">
      <c r="A1632">
        <f>other_hotels_test!A1632</f>
        <v>1631</v>
      </c>
      <c r="B1632" t="str">
        <f>MID(other_hotels_test!F1632,FIND("-r",other_hotels_test!F1632,1)+2,9)</f>
        <v>112343254</v>
      </c>
      <c r="C1632" t="str">
        <f>other_hotels_test!J1632</f>
        <v>“Hotel is located at very nice area...”</v>
      </c>
      <c r="D1632" t="str">
        <f>Formatted!N1632</f>
        <v>Reviewed 3 June 2011</v>
      </c>
      <c r="E1632" t="str">
        <f>Formatted!D1632</f>
        <v>3 of 5 stars</v>
      </c>
      <c r="F1632" t="str">
        <f>Formatted!E1632</f>
        <v xml:space="preserve">3 </v>
      </c>
      <c r="G1632" t="str">
        <f t="shared" si="25"/>
        <v>112343254</v>
      </c>
      <c r="H1632" t="str">
        <f>other_hotels_test!K1632</f>
        <v>I went for marketing of my company's services &amp; stayed at Hotel 81 bencoolen street. It was quite in to my budget.. I didnt want to stay on 4-5star property.. Bencoolen street was very pose.. Exactly opp to hotel there was a food bazaar where i got my veg food to eat...Even Little india was not far away from my hotel. It was 10mins by taxi.. i stayed there for 6days.. overall it was good experience..</v>
      </c>
    </row>
    <row r="1633" spans="1:8">
      <c r="A1633">
        <f>other_hotels_test!A1633</f>
        <v>1632</v>
      </c>
      <c r="B1633" t="str">
        <f>MID(other_hotels_test!F1633,FIND("-r",other_hotels_test!F1633,1)+2,9)</f>
        <v>112343254</v>
      </c>
      <c r="C1633" t="str">
        <f>other_hotels_test!J1633</f>
        <v>“Bad Customer Service and Terrible Rooms”</v>
      </c>
      <c r="D1633" t="str">
        <f>Formatted!N1633</f>
        <v>Reviewed 24 April 2011</v>
      </c>
      <c r="E1633" t="str">
        <f>Formatted!D1633</f>
        <v>1 of 5 stars</v>
      </c>
      <c r="F1633" t="str">
        <f>Formatted!E1633</f>
        <v xml:space="preserve">1 </v>
      </c>
      <c r="G1633" t="str">
        <f t="shared" si="25"/>
        <v>112343254</v>
      </c>
      <c r="H1633" t="str">
        <f>other_hotels_test!K1633</f>
        <v>Yes this was a budget hotel but it doesn't mean that it can't be comfortable. They lack security customers are not given the kind of service that is basic in any hotel (e.g.: help with luggage hailing a cab greetings) the walls are not soundproof (prepare to wake up at the middle of the night!!!) and the bathroom makes it worst. Customers should get value for their money but unfortunately this hotel just doesn't give such.</v>
      </c>
    </row>
    <row r="1634" spans="1:8">
      <c r="A1634">
        <f>other_hotels_test!A1634</f>
        <v>1633</v>
      </c>
      <c r="B1634" t="str">
        <f>MID(other_hotels_test!F1634,FIND("-r",other_hotels_test!F1634,1)+2,9)</f>
        <v>112343254</v>
      </c>
      <c r="C1634" t="str">
        <f>other_hotels_test!J1634</f>
        <v>“Grim”</v>
      </c>
      <c r="D1634" t="str">
        <f>Formatted!N1634</f>
        <v>Reviewed 21 April 2011</v>
      </c>
      <c r="E1634" t="str">
        <f>Formatted!D1634</f>
        <v>1 of 5 stars</v>
      </c>
      <c r="F1634" t="str">
        <f>Formatted!E1634</f>
        <v xml:space="preserve">1 </v>
      </c>
      <c r="G1634" t="str">
        <f t="shared" si="25"/>
        <v>112343254</v>
      </c>
      <c r="H1634" t="str">
        <f>other_hotels_test!K1634</f>
        <v>Although this is a budget hotel there is no excuse for the rooms smelling like damp and the bathrooms being full of mould. I could hardly bear to be in the bathroom with its mouldy ceiling mouldy shower curtain and filthy dirty extractor fan. Budget doesn't have to mean dirty and run down. Budget can have a fresh lick of paint but still be cheap. I felt utterly grimey staying here and would not stay again.</v>
      </c>
    </row>
    <row r="1635" spans="1:8">
      <c r="A1635">
        <f>other_hotels_test!A1635</f>
        <v>1634</v>
      </c>
      <c r="B1635" t="str">
        <f>MID(other_hotels_test!F1635,FIND("-r",other_hotels_test!F1635,1)+2,9)</f>
        <v>143163390</v>
      </c>
      <c r="C1635" t="str">
        <f>other_hotels_test!J1635</f>
        <v>“very basic”</v>
      </c>
      <c r="D1635" t="str">
        <f>Formatted!N1635</f>
        <v>Reviewed 19 October 2012</v>
      </c>
      <c r="E1635" t="str">
        <f>Formatted!D1635</f>
        <v>2 of 5 stars</v>
      </c>
      <c r="F1635" t="str">
        <f>Formatted!E1635</f>
        <v xml:space="preserve">2 </v>
      </c>
      <c r="G1635" t="str">
        <f t="shared" si="25"/>
        <v>143163390</v>
      </c>
      <c r="H1635" t="str">
        <f>other_hotels_test!K1635</f>
        <v>Very basic hotel with an uncomfortable bed and extremely small shower/bathroom. The hotel smells as though people smoke in their rooms or very musty to say the least....I would suggest that you pay a little bit extra and stay elsewhere.</v>
      </c>
    </row>
    <row r="1636" spans="1:8">
      <c r="A1636">
        <f>other_hotels_test!A1636</f>
        <v>1635</v>
      </c>
      <c r="B1636" t="str">
        <f>MID(other_hotels_test!F1636,FIND("-r",other_hotels_test!F1636,1)+2,9)</f>
        <v>143163390</v>
      </c>
      <c r="C1636" t="str">
        <f>other_hotels_test!J1636</f>
        <v>“Most disgusting hotel we have ever stayed in”</v>
      </c>
      <c r="D1636" t="str">
        <f>Formatted!N1636</f>
        <v>Reviewed 19 October 2012</v>
      </c>
      <c r="E1636" t="str">
        <f>Formatted!D1636</f>
        <v>1 of 5 stars</v>
      </c>
      <c r="F1636" t="str">
        <f>Formatted!E1636</f>
        <v xml:space="preserve">1 </v>
      </c>
      <c r="G1636" t="str">
        <f t="shared" si="25"/>
        <v>143163390</v>
      </c>
      <c r="H1636" t="str">
        <f>other_hotels_test!K1636</f>
        <v>Three of us stayed in a so called deluxe triple room which consisted of a double bed and a "sofa bed" which was basically a mattress which folds out on the floor. Cold shower until they turned on the switch. No carpet on floor. A power point which shorted and nearly electrocuted us. We checked out after first night incurring a night's charge and went next door to the Strand Hotel. Far superior hotel with great staff and breakfast included. 81 Bencoolen is not a good option.</v>
      </c>
    </row>
    <row r="1637" spans="1:8">
      <c r="A1637">
        <f>other_hotels_test!A1637</f>
        <v>1636</v>
      </c>
      <c r="B1637" t="str">
        <f>MID(other_hotels_test!F1637,FIND("-r",other_hotels_test!F1637,1)+2,9)</f>
        <v>143163390</v>
      </c>
      <c r="C1637" t="str">
        <f>other_hotels_test!J1637</f>
        <v>“Good value hotel”</v>
      </c>
      <c r="D1637" t="str">
        <f>Formatted!N1637</f>
        <v>Reviewed 17 October 2012</v>
      </c>
      <c r="E1637" t="str">
        <f>Formatted!D1637</f>
        <v>3 of 5 stars</v>
      </c>
      <c r="F1637" t="str">
        <f>Formatted!E1637</f>
        <v xml:space="preserve">3 </v>
      </c>
      <c r="G1637" t="str">
        <f t="shared" si="25"/>
        <v>143163390</v>
      </c>
      <c r="H1637" t="str">
        <f>other_hotels_test!K1637</f>
        <v>Stayed for 4 nights to visit USS Singapore Zoo etc. Small hotel but clean suitable if you do not have too many small kids. Location is 7 min walk to nearest Bras Basah MRT station. If you are concerned with halal food you can find halal restaurant just 5 mins walk (to the left side). MRT construction is on going till 2017 (according to the signboard). Try to pick room at higher floor or do not go back to your room till night. Overall its a good value hotel to stay.</v>
      </c>
    </row>
    <row r="1638" spans="1:8">
      <c r="A1638">
        <f>other_hotels_test!A1638</f>
        <v>1637</v>
      </c>
      <c r="B1638" t="str">
        <f>MID(other_hotels_test!F1638,FIND("-r",other_hotels_test!F1638,1)+2,9)</f>
        <v>143163390</v>
      </c>
      <c r="C1638" t="str">
        <f>other_hotels_test!J1638</f>
        <v>“Basic amenities”</v>
      </c>
      <c r="D1638" t="str">
        <f>Formatted!N1638</f>
        <v>Reviewed 25 September 2012</v>
      </c>
      <c r="E1638" t="str">
        <f>Formatted!D1638</f>
        <v>3 of 5 stars</v>
      </c>
      <c r="F1638" t="str">
        <f>Formatted!E1638</f>
        <v xml:space="preserve">3 </v>
      </c>
      <c r="G1638" t="str">
        <f t="shared" si="25"/>
        <v>143163390</v>
      </c>
      <c r="H1638" t="str">
        <f>other_hotels_test!K1638</f>
        <v>Stayed here for a night on the 24th of May. Rate was a little overpriced but overall a good stay despite the ongoing construction racket at the front of the hotel. Booked a room for three persons but the room was only made up for two. Lucky for us we bumped into the housekeeper and requested additional pillows blanket and towels which was promptly delivered when we arrived back from dinner. Hot shower was not working properly either.</v>
      </c>
    </row>
    <row r="1639" spans="1:8">
      <c r="A1639">
        <f>other_hotels_test!A1639</f>
        <v>1638</v>
      </c>
      <c r="B1639" t="str">
        <f>MID(other_hotels_test!F1639,FIND("-r",other_hotels_test!F1639,1)+2,9)</f>
        <v>143163390</v>
      </c>
      <c r="C1639" t="str">
        <f>other_hotels_test!J1639</f>
        <v>“You get what you pay for not more not less”</v>
      </c>
      <c r="D1639" t="str">
        <f>Formatted!N1639</f>
        <v>Reviewed 16 September 2012</v>
      </c>
      <c r="E1639" t="str">
        <f>Formatted!D1639</f>
        <v>3 of 5 stars</v>
      </c>
      <c r="F1639" t="str">
        <f>Formatted!E1639</f>
        <v xml:space="preserve">3 </v>
      </c>
      <c r="G1639" t="str">
        <f t="shared" si="25"/>
        <v>143163390</v>
      </c>
      <c r="H1639" t="str">
        <f>other_hotels_test!K1639</f>
        <v>I stayed for two nights at this hotel and booked on www.booking.com a single room rate of SGD 278 for the two nights (excluding breakfast) which for Singapore standards and this location is pretty reasonable. Knowing that this was not a luxury hotel and by getting that rate I was realistic enough of what to expect and what not to expect. This is not a hotel for those who are looking for an authentic and charming hotel in my opinion it has no charm at all and looks like it had its good days far behind it. However my room (1413) was functional the bathroom (with a bathtub) decently large with good water pressure. There is a fridge in the room (there is a Seven 11 supermarket right opposite the hotel so you can stock up on drinks there) coffee and tea making facilities. Air Conditioning was noisy although I switched it off completely !. There is also a TV (remote control was missing in the room and even though I requested it twice to be replaced it never made it to the room) phone and hairdryer. Internet access was free of charge and worked well. Service is equally according to standard of this hotel so do not expect people to go out of their way for you (see my comment with the remote control) and show 5-star attitude. Reception staff though was friendly. In my opinion the two main reasons why this hotel should be booked are the reasonable rate and location location location. The hotel is a 15 minute walk to the retail paradise Orchard street. If you like to walk you can even make it in about 20 minutes to Little India (from there you might as well carry on by foot to the Arabic part of Singapore Arabia Street). To the subway it is a 5 minute walk. The sightseeing bus I took (SGD 20 for the whole day and you can use three different routes running from 09.00 am to 17.45 every day) stops at the Rendezvous Hotel which is a 3 minute walk from the hotel. There is a supermarket opposite the hotel so you can stock up on some basics. To summarize: If you prefer to spend your money on something else than a fancy hotel but you still want a great location while in Singapore this hotel is for you.</v>
      </c>
    </row>
    <row r="1640" spans="1:8">
      <c r="A1640">
        <f>other_hotels_test!A1640</f>
        <v>1639</v>
      </c>
      <c r="B1640" t="str">
        <f>MID(other_hotels_test!F1640,FIND("-r",other_hotels_test!F1640,1)+2,9)</f>
        <v>101428331</v>
      </c>
      <c r="C1640" t="str">
        <f>other_hotels_test!J1640</f>
        <v>“Overwhelming cheapness”</v>
      </c>
      <c r="D1640" t="str">
        <f>Formatted!N1640</f>
        <v>Reviewed 25 March 2011</v>
      </c>
      <c r="E1640" t="str">
        <f>Formatted!D1640</f>
        <v>2 of 5 stars</v>
      </c>
      <c r="F1640" t="str">
        <f>Formatted!E1640</f>
        <v xml:space="preserve">2 </v>
      </c>
      <c r="G1640" t="str">
        <f t="shared" si="25"/>
        <v>101428331</v>
      </c>
      <c r="H1640" t="str">
        <f>other_hotels_test!K1640</f>
        <v>I decided to go "budget" since I was staying less than 20 hours in Singapore and was impressed with the reviews of the 81 Bencoolen. I am fully aware that the 81 is a budget chain but in my mind so is the Ibis and I am always very comfortable at any Ibis. Well compared to the 81 an Ibis hotel is pure five-star luxury. I agree with the reviews that say the room is very clean. If a clean room (besides the great location) is THE ONLY consideration when booking a hotel go ahead and book the 81 Bencoolen. It is clean but even a clean place can be below “basic”. The cheapness of the place is overwhelming. Now if you are like me have outgrown the young adventurer in you and consider that the place you sleep is for at least one night a proxy of your home you surely want a bit more than that. For about £20 more you can stay at the brand new Parc Sovereign (please see the review) or for £30 more you can stay at the Ibis Bencoolen. And frankly if £20 or £30 makes a difference maybe you should skip Singapore altogether. There is no place on earth I like more than Singapore but hotels here are expensive and that is something you need to factor in. The positive note about the hotel is its location. The Bencoolen area is great for restaurants shopping and it is very central.</v>
      </c>
    </row>
    <row r="1641" spans="1:8">
      <c r="A1641">
        <f>other_hotels_test!A1641</f>
        <v>1640</v>
      </c>
      <c r="B1641" t="str">
        <f>MID(other_hotels_test!F1641,FIND("-r",other_hotels_test!F1641,1)+2,9)</f>
        <v>101428331</v>
      </c>
      <c r="C1641" t="str">
        <f>other_hotels_test!J1641</f>
        <v>“Pay a bit more to stay at a better place”</v>
      </c>
      <c r="D1641" t="str">
        <f>Formatted!N1641</f>
        <v>Reviewed 8 February 2011</v>
      </c>
      <c r="E1641" t="str">
        <f>Formatted!D1641</f>
        <v>1 of 5 stars</v>
      </c>
      <c r="F1641" t="str">
        <f>Formatted!E1641</f>
        <v xml:space="preserve">1 </v>
      </c>
      <c r="G1641" t="str">
        <f t="shared" si="25"/>
        <v>101428331</v>
      </c>
      <c r="H1641" t="str">
        <f>other_hotels_test!K1641</f>
        <v>My sister and I stayed at Hotel 81 Bencoolen for two nights on Feb 1 and 2. We paid around USD115 per night. As a budget hotel I expected it to be an ok one but it was not. The staff were so rude. I have to beg for responses every time. The room was tiny nothing like in the pictures on their website. First they put us in a room with broken lock and stank of cigarette. I asked to change. The second room was ok clean but tiny. We could not sleep well both nights as there are always people coming in and out almost all night. We could hear people next door talking using shower and their TV. Room attendants are loud and they woke us up very early in the morning singing and shouting in the corridor... I would never ever stay there again. The rate was not really cheap and I should have paid a bit extra and stay at a better place.</v>
      </c>
    </row>
    <row r="1642" spans="1:8">
      <c r="A1642">
        <f>other_hotels_test!A1642</f>
        <v>1641</v>
      </c>
      <c r="B1642" t="str">
        <f>MID(other_hotels_test!F1642,FIND("-r",other_hotels_test!F1642,1)+2,9)</f>
        <v>101428331</v>
      </c>
      <c r="C1642" t="str">
        <f>other_hotels_test!J1642</f>
        <v>“Fair price..great location..”</v>
      </c>
      <c r="D1642" t="str">
        <f>Formatted!N1642</f>
        <v>Reviewed 5 February 2011</v>
      </c>
      <c r="E1642" t="str">
        <f>Formatted!D1642</f>
        <v>4 of 5 stars</v>
      </c>
      <c r="F1642" t="str">
        <f>Formatted!E1642</f>
        <v xml:space="preserve">4 </v>
      </c>
      <c r="G1642" t="str">
        <f t="shared" si="25"/>
        <v>101428331</v>
      </c>
      <c r="H1642" t="str">
        <f>other_hotels_test!K1642</f>
        <v>We booked 2 rooms..our request for a side by side room was granted during check in. (The request was not confirmed prior to arrival via phone or email). We stayed in with 1 infant and 1 child (3yo). Check in was smooth and fast the room was small but clean. The reception girl was polite and gave some sweets to the children. For a budget hotel staff courtesy is good. It was our first visit in SIN as family...location is great...Kopi Tiam offers 24 hours food service and next to it is 7eleven. Both are just right across the street. Bras Basah MRT station is within 5 minutes walk maximum.</v>
      </c>
    </row>
    <row r="1643" spans="1:8">
      <c r="A1643">
        <f>other_hotels_test!A1643</f>
        <v>1642</v>
      </c>
      <c r="B1643" t="str">
        <f>MID(other_hotels_test!F1643,FIND("-r",other_hotels_test!F1643,1)+2,9)</f>
        <v>101428331</v>
      </c>
      <c r="C1643" t="str">
        <f>other_hotels_test!J1643</f>
        <v>“Pretty small but nice location and good service”</v>
      </c>
      <c r="D1643" t="str">
        <f>Formatted!N1643</f>
        <v>Reviewed 30 January 2011</v>
      </c>
      <c r="E1643" t="str">
        <f>Formatted!D1643</f>
        <v>3 of 5 stars</v>
      </c>
      <c r="F1643" t="str">
        <f>Formatted!E1643</f>
        <v xml:space="preserve">3 </v>
      </c>
      <c r="G1643" t="str">
        <f t="shared" si="25"/>
        <v>101428331</v>
      </c>
      <c r="H1643" t="str">
        <f>other_hotels_test!K1643</f>
        <v>The room is quite small the door lock seems to be loose and we need to call the operator everytime in order to ask them to transfer the line to our friend in another room which is quite inconvenience.. But the service is good those at front desk are very helpful.. And the best thing is this hotel is very very near to Bras Basah station just 5 mins walk! :)</v>
      </c>
    </row>
    <row r="1644" spans="1:8">
      <c r="A1644">
        <f>other_hotels_test!A1644</f>
        <v>1643</v>
      </c>
      <c r="B1644" t="str">
        <f>MID(other_hotels_test!F1644,FIND("-r",other_hotels_test!F1644,1)+2,9)</f>
        <v>101428331</v>
      </c>
      <c r="C1644" t="str">
        <f>other_hotels_test!J1644</f>
        <v>“This place makes me quiver”</v>
      </c>
      <c r="D1644" t="str">
        <f>Formatted!N1644</f>
        <v>Reviewed 25 January 2011</v>
      </c>
      <c r="E1644" t="str">
        <f>Formatted!D1644</f>
        <v>1 of 5 stars</v>
      </c>
      <c r="F1644" t="str">
        <f>Formatted!E1644</f>
        <v xml:space="preserve">1 </v>
      </c>
      <c r="G1644" t="str">
        <f t="shared" si="25"/>
        <v>101428331</v>
      </c>
      <c r="H1644" t="str">
        <f>other_hotels_test!K1644</f>
        <v>Went to this hotel during a late night 1 day stopover in Singapore based on the recommendation of a taxi driver when I asked about a "cheap hotel." From now on I'm gonna just fork out the extra $50 or so. The room was small and looked really seedy and everything about it looked very unhygienic. Also with no ventilation the your room fills up with cigarette smoke from other stayers. The walls are paper thin so you can hear every door close every conversation and the televisions of other rooms. We checked in at about 2am and got to sleep at about 3am.. only to be woken up by construction work two buildings across at about 5-6am which the hotel couldn't help of course... but the drilling sound echoed so loudly though our room. However this place maybe your cup of tea if you're really on a budget. Also you're practically a street away from a hub of working girls from Vietnam which can be good or bad depending on your intentions and desires. A big factor influencing my opinion on this hotel is I paid less for a high quality 4star hotel in Bangkok.</v>
      </c>
    </row>
    <row r="1645" spans="1:8">
      <c r="A1645">
        <f>other_hotels_test!A1645</f>
        <v>1644</v>
      </c>
      <c r="B1645" t="str">
        <f>MID(other_hotels_test!F1645,FIND("-r",other_hotels_test!F1645,1)+2,9)</f>
        <v>147949494</v>
      </c>
      <c r="C1645" t="str">
        <f>other_hotels_test!J1645</f>
        <v>“Budget hotel in a good location”</v>
      </c>
      <c r="D1645" t="str">
        <f>Formatted!N1645</f>
        <v>Reviewed 23 December 2012</v>
      </c>
      <c r="E1645" t="str">
        <f>Formatted!D1645</f>
        <v>3 of 5 stars</v>
      </c>
      <c r="F1645" t="str">
        <f>Formatted!E1645</f>
        <v xml:space="preserve">3 </v>
      </c>
      <c r="G1645" t="str">
        <f t="shared" si="25"/>
        <v>147949494</v>
      </c>
      <c r="H1645" t="str">
        <f>other_hotels_test!K1645</f>
        <v>This hotel is near MRT station Bras Basah and bus stop. There is a convenience store and Kopitiam which are open 24 hours near this hotel. The hotel rooms are ok and clean however they are small. The staffs also helpful they provide us the rooms that we booked even-though we arrive before the check in time.</v>
      </c>
    </row>
    <row r="1646" spans="1:8">
      <c r="A1646">
        <f>other_hotels_test!A1646</f>
        <v>1645</v>
      </c>
      <c r="B1646" t="str">
        <f>MID(other_hotels_test!F1646,FIND("-r",other_hotels_test!F1646,1)+2,9)</f>
        <v>147949494</v>
      </c>
      <c r="C1646" t="str">
        <f>other_hotels_test!J1646</f>
        <v>“Reasonable price hotel in a very good location”</v>
      </c>
      <c r="D1646" t="str">
        <f>Formatted!N1646</f>
        <v>Reviewed 27 November 2012</v>
      </c>
      <c r="E1646" t="str">
        <f>Formatted!D1646</f>
        <v>4 of 5 stars</v>
      </c>
      <c r="F1646" t="str">
        <f>Formatted!E1646</f>
        <v xml:space="preserve">4 </v>
      </c>
      <c r="G1646" t="str">
        <f t="shared" si="25"/>
        <v>147949494</v>
      </c>
      <c r="H1646" t="str">
        <f>other_hotels_test!K1646</f>
        <v>Hotel is located 5 minutes walk from Bras Basa MRT station (circle line) or 10-15 minutes walk from dhoby ghaut station (red line). From bras Basa station 7-11 and cafe kopitium are just around the corner which is very convenient. Besides it is not far from orchard road and raffle place. The room is small but very tidy. The hotel provides free wifi as a complimentary but need to ask for password from hotel staff. Hotel staff is quite helpful. In 2017 MRT bencoolen station will be finished. Now it is under construction which the site is just right at the front of the hotel but not dangerous.</v>
      </c>
    </row>
    <row r="1647" spans="1:8">
      <c r="A1647">
        <f>other_hotels_test!A1647</f>
        <v>1646</v>
      </c>
      <c r="B1647" t="str">
        <f>MID(other_hotels_test!F1647,FIND("-r",other_hotels_test!F1647,1)+2,9)</f>
        <v>147949494</v>
      </c>
      <c r="C1647" t="str">
        <f>other_hotels_test!J1647</f>
        <v>“Good location and budget friendly”</v>
      </c>
      <c r="D1647" t="str">
        <f>Formatted!N1647</f>
        <v>Reviewed 14 November 2012</v>
      </c>
      <c r="E1647" t="str">
        <f>Formatted!D1647</f>
        <v>3 of 5 stars</v>
      </c>
      <c r="F1647" t="str">
        <f>Formatted!E1647</f>
        <v xml:space="preserve">3 </v>
      </c>
      <c r="G1647" t="str">
        <f t="shared" si="25"/>
        <v>147949494</v>
      </c>
      <c r="H1647" t="str">
        <f>other_hotels_test!K1647</f>
        <v>Visited Singapore for the second time this year. Hotel location is pretty good and there's a nearby train station that is walkable (around 10-15 minutes). This hotel is for budget conscious travelers who want a cheap accommodation in Singapore. Hotel room was just alright but might look outdated to most travelers. This didn't bother me at all since we were out most of the day. For the price I paid I couldn't complain at all. I would definitely consider staying here again if I plan another budget trip to Singapore. Otherwise I might consider staying elsewhere if price is not an issue.</v>
      </c>
    </row>
    <row r="1648" spans="1:8">
      <c r="A1648">
        <f>other_hotels_test!A1648</f>
        <v>1647</v>
      </c>
      <c r="B1648" t="str">
        <f>MID(other_hotels_test!F1648,FIND("-r",other_hotels_test!F1648,1)+2,9)</f>
        <v>147949494</v>
      </c>
      <c r="C1648" t="str">
        <f>other_hotels_test!J1648</f>
        <v>“best value at bencoolen but lock all valuables”</v>
      </c>
      <c r="D1648" t="str">
        <f>Formatted!N1648</f>
        <v>Reviewed 6 November 2012</v>
      </c>
      <c r="E1648" t="str">
        <f>Formatted!D1648</f>
        <v>4 of 5 stars</v>
      </c>
      <c r="F1648" t="str">
        <f>Formatted!E1648</f>
        <v xml:space="preserve">4 </v>
      </c>
      <c r="G1648" t="str">
        <f t="shared" si="25"/>
        <v>147949494</v>
      </c>
      <c r="H1648" t="str">
        <f>other_hotels_test!K1648</f>
        <v>Almost theft incident: We checked-in Oct20 &amp; had our 1st make-up room service the morning after. When we came back after a long day out my friend's branded bright blue neck massage pillow w/speakers was gone. All valuables were still in the room though. Frontdesk manager was worried it might have been included in the laundry but so far they were still denying anyone took it since cctv doesn't show that the said pillow "left" our room. Of course if anyone would take it they would hide it from the cctv! Well at last we got the said pillow after we wrote an incident letter and they returned it Oct24 morning before we checked out! For the hotel location: Status as of Oct2012: construction of a new MRT line on-going on Bencoolen St. Expect to be finished by 2017. Noisy in the AM. No construction in the PM. Accessible: 1 block from Bras Basah yellow line &amp; 3 blocks from Dhoby Ghaut. Convenient: 1 block from local affordable Kopitiam serves dimsum mee soup duck abalone lhaksa fresh fruits kaya toasts &amp; more. Rooms are small. Basic amenities available: tv ref a/c dark curtains clean sheets electric hot pot drinking glasses towels shampoo sachets toothbrush kit liquid body soap available. Bath tub &amp; shower w/hot h20. Thin walls though can hear next room's toilet. Vanity table w/ mirror also has hair blower &amp; 1 power station (for plug). Remember to use three (3) prongs. 1 full length mirror outside toilet. 1 narrow cabinet w/hangers ready. Housekeeping service is 2* doesn't clean toilets/baths. Calling a cab is easy just ask frontdesk. But if you get a cab after/by 6pm they charge you extra as is the norm if coming from that area. Over-all best value for money. But remember to lock all valuables!</v>
      </c>
    </row>
    <row r="1649" spans="1:8">
      <c r="A1649">
        <f>other_hotels_test!A1649</f>
        <v>1648</v>
      </c>
      <c r="B1649" t="str">
        <f>MID(other_hotels_test!F1649,FIND("-r",other_hotels_test!F1649,1)+2,9)</f>
        <v>147949494</v>
      </c>
      <c r="C1649" t="str">
        <f>other_hotels_test!J1649</f>
        <v>“basic room”</v>
      </c>
      <c r="D1649" t="str">
        <f>Formatted!N1649</f>
        <v>Reviewed 28 October 2012</v>
      </c>
      <c r="E1649" t="str">
        <f>Formatted!D1649</f>
        <v>3 of 5 stars</v>
      </c>
      <c r="F1649" t="str">
        <f>Formatted!E1649</f>
        <v xml:space="preserve">3 </v>
      </c>
      <c r="G1649" t="str">
        <f t="shared" si="25"/>
        <v>147949494</v>
      </c>
      <c r="H1649" t="str">
        <f>other_hotels_test!K1649</f>
        <v>Stayed at this hotel mid October '12 and found room quite small and very basic but you get what you pay for in Singapore If cost is a factor then this hotel is an option with its location reasonably close to Burgis St Orchard Rd and Dohoby Ghaut station which is approximately 10 minutes walk. Staff were welcoming and helpfull too. Major road works outside hotel but was not bothered by any noise and appears works will continue for quite some time.</v>
      </c>
    </row>
    <row r="1650" spans="1:8">
      <c r="A1650">
        <f>other_hotels_test!A1650</f>
        <v>1649</v>
      </c>
      <c r="B1650" t="str">
        <f>MID(other_hotels_test!F1650,FIND("-r",other_hotels_test!F1650,1)+2,9)</f>
        <v>52514944-</v>
      </c>
      <c r="C1650" t="str">
        <f>other_hotels_test!J1650</f>
        <v>“Great Hotel”</v>
      </c>
      <c r="D1650" t="str">
        <f>Formatted!N1650</f>
        <v>Reviewed 4 January 2010</v>
      </c>
      <c r="E1650" t="str">
        <f>Formatted!D1650</f>
        <v>4 of 5 stars</v>
      </c>
      <c r="F1650" t="str">
        <f>Formatted!E1650</f>
        <v xml:space="preserve">4 </v>
      </c>
      <c r="G1650" t="str">
        <f t="shared" si="25"/>
        <v>52514944-</v>
      </c>
      <c r="H1650" t="str">
        <f>other_hotels_test!K1650</f>
        <v>Good location..only 5 mins away from Dhoby Ghaut MRT. Great way to connect in and around SIN. Staff ar courteous and polite. Only hitch being no breakfast was served.</v>
      </c>
    </row>
    <row r="1651" spans="1:8">
      <c r="A1651">
        <f>other_hotels_test!A1651</f>
        <v>1650</v>
      </c>
      <c r="B1651" t="str">
        <f>MID(other_hotels_test!F1651,FIND("-r",other_hotels_test!F1651,1)+2,9)</f>
        <v>64632471-</v>
      </c>
      <c r="C1651" t="str">
        <f>other_hotels_test!J1651</f>
        <v>“Basic and clean with great location and decent price would go back.”</v>
      </c>
      <c r="D1651" t="str">
        <f>Formatted!N1651</f>
        <v>Reviewed 18 December 2009</v>
      </c>
      <c r="E1651" t="str">
        <f>Formatted!D1651</f>
        <v>4 of 5 stars</v>
      </c>
      <c r="F1651" t="str">
        <f>Formatted!E1651</f>
        <v xml:space="preserve">4 </v>
      </c>
      <c r="G1651" t="str">
        <f t="shared" si="25"/>
        <v>64632471-</v>
      </c>
      <c r="H1651" t="str">
        <f>other_hotels_test!K1651</f>
        <v>We stayed in Singapore for 4 days over a weekend and turned up at the Hotel 81 Bencoolen at 5am without booking beforehand. The staff we excellent at finding us rooms. I paid $119 for a Superior plus room and my friend had a standard room at $99 per night. Even when I complained that one of the rooms smelt a bit smoky the staff fell over themselves to find us another room. Really good service. The hotel was clean and in a great location in walking distance of Orchard Road. the MRT bus stops Boogis Street the Singapore national museum and the Singapore art museum. Taxi stop 7/11 eateries and food stalls very near/opposite the hotel. My room as the superior plus had a cable for 24 hr internet access DVD player fridge cable TV and a bath. The room was the same sort of standard of that of an older Travel lodge in the UK. My friends standard room was slightly smaller in size - but ever so slightly and didn’t have the internet access included. Both rooms had aircon. Apparently some of the standard rooms just have showers rather than baths. Rooms include complimentary shower gel combs toothbrush soap towels hot water TV hairdryer tea and coffee facilities and 2 bottles of water. Personally unless you want the in room internet access I think a standard room was perfectly adequate. There are computers/internet for guests use in the lobby area. The hotel was clean and room service was good. I never had any problems with noise and had a great stay. Bedding was clean and comfortable. We did use the hotel more as a place to sleep rather than somewhere to spend time in usually leaving by 10.30am to go out and find breakfast and returning at night but I would have been happy to spend time watching a DVD or movie there. We would definitely use the hotel again.</v>
      </c>
    </row>
    <row r="1652" spans="1:8">
      <c r="A1652">
        <f>other_hotels_test!A1652</f>
        <v>1651</v>
      </c>
      <c r="B1652" t="str">
        <f>MID(other_hotels_test!F1652,FIND("-r",other_hotels_test!F1652,1)+2,9)</f>
        <v>64632471-</v>
      </c>
      <c r="C1652" t="str">
        <f>other_hotels_test!J1652</f>
        <v>“Just Ok”</v>
      </c>
      <c r="D1652" t="str">
        <f>Formatted!N1652</f>
        <v>Reviewed 5 December 2009</v>
      </c>
      <c r="E1652" t="str">
        <f>Formatted!D1652</f>
        <v>2 of 5 stars</v>
      </c>
      <c r="F1652" t="str">
        <f>Formatted!E1652</f>
        <v xml:space="preserve">2 </v>
      </c>
      <c r="G1652" t="str">
        <f t="shared" si="25"/>
        <v>64632471-</v>
      </c>
      <c r="H1652" t="str">
        <f>other_hotels_test!K1652</f>
        <v>We landed in this hotel on the advise of our airport taxi driver and stayed for two nights. Our stay did not prove to be a worthwhile experience but considering the rate what more you can ask for. The hotel has no porter service and you have to carry your own luggage. The check in staff was rude and of little assistance. The rooms are very small. The hotel can only be considered for sleeping purposes only. The cleanliness and air conditioning are satisfactory. One advantage of this hotel is its location which shopping close to Sim Lim Square Sim Lim Tower and also Mustafa shopping centre. Cheap restaurants at the opposite side in the street. I will recommend this hotel for backpackers and not to anybody who is looking for a quality stay.</v>
      </c>
    </row>
    <row r="1653" spans="1:8">
      <c r="A1653">
        <f>other_hotels_test!A1653</f>
        <v>1652</v>
      </c>
      <c r="B1653" t="str">
        <f>MID(other_hotels_test!F1653,FIND("-r",other_hotels_test!F1653,1)+2,9)</f>
        <v>91711859-</v>
      </c>
      <c r="C1653" t="str">
        <f>other_hotels_test!J1653</f>
        <v>“hotel81- bencoolen”</v>
      </c>
      <c r="D1653" t="str">
        <f>Formatted!N1653</f>
        <v>Reviewed 5 January 2011</v>
      </c>
      <c r="E1653" t="str">
        <f>Formatted!D1653</f>
        <v>4 of 5 stars</v>
      </c>
      <c r="F1653" t="str">
        <f>Formatted!E1653</f>
        <v xml:space="preserve">4 </v>
      </c>
      <c r="G1653" t="str">
        <f t="shared" si="25"/>
        <v>91711859-</v>
      </c>
      <c r="H1653" t="str">
        <f>other_hotels_test!K1653</f>
        <v>room size is ok and clean very near to marina and bus stops 7-11 and wendy's across the street.</v>
      </c>
    </row>
    <row r="1654" spans="1:8">
      <c r="A1654">
        <f>other_hotels_test!A1654</f>
        <v>1653</v>
      </c>
      <c r="B1654" t="str">
        <f>MID(other_hotels_test!F1654,FIND("-r",other_hotels_test!F1654,1)+2,9)</f>
        <v>91711859-</v>
      </c>
      <c r="C1654" t="str">
        <f>other_hotels_test!J1654</f>
        <v>“Decent enough place to stay”</v>
      </c>
      <c r="D1654" t="str">
        <f>Formatted!N1654</f>
        <v>Reviewed 28 December 2010</v>
      </c>
      <c r="E1654" t="str">
        <f>Formatted!D1654</f>
        <v>3 of 5 stars</v>
      </c>
      <c r="F1654" t="str">
        <f>Formatted!E1654</f>
        <v xml:space="preserve">3 </v>
      </c>
      <c r="G1654" t="str">
        <f t="shared" si="25"/>
        <v>91711859-</v>
      </c>
      <c r="H1654" t="str">
        <f>other_hotels_test!K1654</f>
        <v>I had to book a last minute business trip found this place based on price. It was relatively cheap the rooms were small but there was a hot shower and was clean. I didn't stay in the room much at all as i was out on business most of the day but i thought it was fine. I didn't expect a 5 star property and was overall happy with my stay. Only one thing internet was only LAN i think they will get Wifi soon but Singapore is pretty easy as they have wireless everywhere.</v>
      </c>
    </row>
    <row r="1655" spans="1:8">
      <c r="A1655">
        <f>other_hotels_test!A1655</f>
        <v>1654</v>
      </c>
      <c r="B1655" t="str">
        <f>MID(other_hotels_test!F1655,FIND("-r",other_hotels_test!F1655,1)+2,9)</f>
        <v>91711859-</v>
      </c>
      <c r="C1655" t="str">
        <f>other_hotels_test!J1655</f>
        <v>“Only if you're desperate for a place to stay”</v>
      </c>
      <c r="D1655" t="str">
        <f>Formatted!N1655</f>
        <v>Reviewed 30 November 2010</v>
      </c>
      <c r="E1655" t="str">
        <f>Formatted!D1655</f>
        <v>2 of 5 stars</v>
      </c>
      <c r="F1655" t="str">
        <f>Formatted!E1655</f>
        <v xml:space="preserve">2 </v>
      </c>
      <c r="G1655" t="str">
        <f t="shared" si="25"/>
        <v>91711859-</v>
      </c>
      <c r="H1655" t="str">
        <f>other_hotels_test!K1655</f>
        <v>we had to suddenly extend our trip in singapore for one night and were hard-pressed to find a hotel. i had remembered a friend mentioning the hotel 81 chain and so i booked this particular location largely because of its cheap rate at the last minute. no i know the hotel 81 chain is composed of budget hotels but even so i do feel they should make more of an effort to make the hotel better rather than just rely on good location. first of all the hotel smelled bad - old and moldy. the sheets had holes the sink was stained. these are things that are not impossible nor very costly to remedy. the ambience of the room was more like that of a seedy motel than a hotel. the front desk staff was nice and helpful enough but it took over half an hour for 2 towels to get sent up to our room. surely that wasn't too hard to do. but everything about hotel 81 on bencoolen reminded us that we went cheap. strange sounds from the vents noisy airconditioning thin towels... surely there must be a way to go budget and still have a decent place.</v>
      </c>
    </row>
    <row r="1656" spans="1:8">
      <c r="A1656">
        <f>other_hotels_test!A1656</f>
        <v>1655</v>
      </c>
      <c r="B1656" t="str">
        <f>MID(other_hotels_test!F1656,FIND("-r",other_hotels_test!F1656,1)+2,9)</f>
        <v>91711859-</v>
      </c>
      <c r="C1656" t="str">
        <f>other_hotels_test!J1656</f>
        <v>“Great location miserable service”</v>
      </c>
      <c r="D1656" t="str">
        <f>Formatted!N1656</f>
        <v>Reviewed 28 November 2010</v>
      </c>
      <c r="E1656" t="str">
        <f>Formatted!D1656</f>
        <v>2 of 5 stars</v>
      </c>
      <c r="F1656" t="str">
        <f>Formatted!E1656</f>
        <v xml:space="preserve">2 </v>
      </c>
      <c r="G1656" t="str">
        <f t="shared" si="25"/>
        <v>91711859-</v>
      </c>
      <c r="H1656" t="str">
        <f>other_hotels_test!K1656</f>
        <v>We were so happy to have been able to book so closely to the centre of the city with a superb food court just across the street. Everything was accessible which was a big convenience. Wehad a museum just a stone's throw away and shuttle bus stops to parks were just a walk away. The location was precious. The room was quite functional which provided just the right space for 3 adults and a child. However I cannot help but take note of the rust stained counter top and the peeled off paintings of the walls of our room which was saddening. As we were usually out doing our sight-seeing that was not much of a concern for us as other guests would. The stairs carpet at the entrance is always dirty in the 4 days we stayed there. It is in need of serious shampooing already. What bothers me most is the inconsistent and generally poor service rendered by the hotel. We were welcomed by a warm Filipina who was quite accommodating but was not that knowledgeable about the area yet (probably a room for improvement for the managers on staff knowledge) when asked where a good money changer is and way to's to Singapore's main tourist attractions. The following day when I asked for bottled water to be replenished I was abruptly told that I am only entitled to 2 bottles a day. I had to remind them that I was paying for 3 for them to say "okay" without even a sorry. Last and most frustratingly I left a small parcel which I hand-carried from my country to SG at the Front Desk and gave specific instructions to safekeep it as it will be picked up by my former colleague whose full name and contact details i wrote in English script should it be left uncollected. I was surprised to be told that the item had been mistakenly sent up to my previous room due to a "miscommunication" between their staff as explained by Dennis Tung their Duty Manager. I had to call them from home as I was not even informed that the items were lost. Moreover my colleague also told me that he was asked by a Melvin why he did not pick up the item on time. I'm lucky that it was not our land title or my colleague's medicines on that parcel that got "lost". Next time we book we will check out the other hotels in the vicinity.</v>
      </c>
    </row>
    <row r="1657" spans="1:8">
      <c r="A1657">
        <f>other_hotels_test!A1657</f>
        <v>1656</v>
      </c>
      <c r="B1657" t="str">
        <f>MID(other_hotels_test!F1657,FIND("-r",other_hotels_test!F1657,1)+2,9)</f>
        <v>91711859-</v>
      </c>
      <c r="C1657" t="str">
        <f>other_hotels_test!J1657</f>
        <v>“Good location / Good for the budget”</v>
      </c>
      <c r="D1657" t="str">
        <f>Formatted!N1657</f>
        <v>Reviewed 23 November 2010</v>
      </c>
      <c r="E1657" t="str">
        <f>Formatted!D1657</f>
        <v>3 of 5 stars</v>
      </c>
      <c r="F1657" t="str">
        <f>Formatted!E1657</f>
        <v xml:space="preserve">3 </v>
      </c>
      <c r="G1657" t="str">
        <f t="shared" si="25"/>
        <v>91711859-</v>
      </c>
      <c r="H1657" t="str">
        <f>other_hotels_test!K1657</f>
        <v>Hotel 81 - Bencoolen is just right on the budget-conscious traveler. Since my wife and I had a packed schedule in SG we knew that our stay in the hotel was just to get enough sleep and a place to shower. The location is good since it is near the MRT.</v>
      </c>
    </row>
    <row r="1658" spans="1:8">
      <c r="A1658">
        <f>other_hotels_test!A1658</f>
        <v>1657</v>
      </c>
      <c r="B1658" t="str">
        <f>MID(other_hotels_test!F1658,FIND("-r",other_hotels_test!F1658,1)+2,9)</f>
        <v>150800416</v>
      </c>
      <c r="C1658" t="str">
        <f>other_hotels_test!J1658</f>
        <v>“Great location good sleep value for money”</v>
      </c>
      <c r="D1658" t="str">
        <f>Formatted!N1658</f>
        <v>Reviewed 28 January 2013</v>
      </c>
      <c r="E1658" t="str">
        <f>Formatted!D1658</f>
        <v>4 of 5 stars</v>
      </c>
      <c r="F1658" t="str">
        <f>Formatted!E1658</f>
        <v xml:space="preserve">4 </v>
      </c>
      <c r="G1658" t="str">
        <f t="shared" si="25"/>
        <v>150800416</v>
      </c>
      <c r="H1658" t="str">
        <f>other_hotels_test!K1658</f>
        <v>Overall my mom and I had a decent stay for 2 nights. Reasonably small for a superior double room but the bathroom was bigger than I expected also with bathtub. There was a new MRT building project just outside the hotel but the room was soundproof! Great location just few steps from Bras Basah MRT bus stop a mosque and 24 hour kopitiam. Despite a clean room cigarette stains are everywhere in the room and our hot shower did not work during our last day. Also I would not recommend you to use the public toilet at level 2.</v>
      </c>
    </row>
    <row r="1659" spans="1:8">
      <c r="A1659">
        <f>other_hotels_test!A1659</f>
        <v>1658</v>
      </c>
      <c r="B1659" t="str">
        <f>MID(other_hotels_test!F1659,FIND("-r",other_hotels_test!F1659,1)+2,9)</f>
        <v>150800416</v>
      </c>
      <c r="C1659" t="str">
        <f>other_hotels_test!J1659</f>
        <v>“awesome for those on a budget”</v>
      </c>
      <c r="D1659" t="str">
        <f>Formatted!N1659</f>
        <v>Reviewed 25 January 2013</v>
      </c>
      <c r="E1659" t="str">
        <f>Formatted!D1659</f>
        <v>4 of 5 stars</v>
      </c>
      <c r="F1659" t="str">
        <f>Formatted!E1659</f>
        <v xml:space="preserve">4 </v>
      </c>
      <c r="G1659" t="str">
        <f t="shared" si="25"/>
        <v>150800416</v>
      </c>
      <c r="H1659" t="str">
        <f>other_hotels_test!K1659</f>
        <v>the hotel is lets say 20 mins or less without traffic from the airport. YES the rooms is tiny!!! but for the price we paid we're not complaing. nearby there is a 24 hours kopitiam beras basah stations is opposite the kopitiam and across the street say 5 minutes walk is dhoby ghaut station. another plus would be that its 10minutes walk to orchard road and say 15 minutes to arab street. this place is really for people who are on a tight BUDGET otherwise there are plenty of better  luxury and comfortable hotels. PS: there is construction going on outside the hotel which starts early in the morning till say 7pm at night? definitely wont miss this sound when you wake up! haha another plus plus was that there was wifi in the rooms as well and it was high speed internet so no complains!</v>
      </c>
    </row>
    <row r="1660" spans="1:8">
      <c r="A1660">
        <f>other_hotels_test!A1660</f>
        <v>1659</v>
      </c>
      <c r="B1660" t="str">
        <f>MID(other_hotels_test!F1660,FIND("-r",other_hotels_test!F1660,1)+2,9)</f>
        <v>150800416</v>
      </c>
      <c r="C1660" t="str">
        <f>other_hotels_test!J1660</f>
        <v>“Great location but small room”</v>
      </c>
      <c r="D1660" t="str">
        <f>Formatted!N1660</f>
        <v>Reviewed 22 January 2013</v>
      </c>
      <c r="E1660" t="str">
        <f>Formatted!D1660</f>
        <v>3 of 5 stars</v>
      </c>
      <c r="F1660" t="str">
        <f>Formatted!E1660</f>
        <v xml:space="preserve">3 </v>
      </c>
      <c r="G1660" t="str">
        <f t="shared" si="25"/>
        <v>150800416</v>
      </c>
      <c r="H1660" t="str">
        <f>other_hotels_test!K1660</f>
        <v>I stayed here for one night with G Adventures the road has construction work going on and will do for awhile as they build another MRT station. The room we stayed in was rather small but not all rooms are like this as I saw our friends room and it was twice the size. There's a kettle and coffee provided and a decent sized fridge with complimentary water. There's also slippers and good hanging space. Towels were decent and tolietries were provided. We only had a mirror in the bathroom so it was a bit awkward when getting ready especially as the bathroom was small anyway. We just had a shower but the door sealed ok when closed and the shower had good pressure. The pool area looks clean but I didn't use it there's also a gym. The breakfast on offer wasn't amazing and it's provided out the front of the hotel on the street with some seating on the street and inside the room next to the reception. It was suffiicient enough though and you can get eggs cooked fresh how you want them. The hotel isn't far from two MRT stations and the road signs tell you how many metres away they are so at least you know how far you've got to walk. We walked to Marina Bay from the hotel but this was about a 25/30 minute walk. There's shops not too far and Orchard Road shops are about a 10 minute walk or less. Taxis aren't too expensive (in comparison to what I'm used to in London!) the MRT is cheap and walking is even cheaper. Good location clean hotel and decent for a night or two.</v>
      </c>
    </row>
    <row r="1661" spans="1:8">
      <c r="A1661">
        <f>other_hotels_test!A1661</f>
        <v>1660</v>
      </c>
      <c r="B1661" t="str">
        <f>MID(other_hotels_test!F1661,FIND("-r",other_hotels_test!F1661,1)+2,9)</f>
        <v>150800416</v>
      </c>
      <c r="C1661" t="str">
        <f>other_hotels_test!J1661</f>
        <v>“A perfect homebase for a concert-goers !”</v>
      </c>
      <c r="D1661" t="str">
        <f>Formatted!N1661</f>
        <v>Reviewed 3 January 2013</v>
      </c>
      <c r="E1661" t="str">
        <f>Formatted!D1661</f>
        <v>3 of 5 stars</v>
      </c>
      <c r="F1661" t="str">
        <f>Formatted!E1661</f>
        <v xml:space="preserve">3 </v>
      </c>
      <c r="G1661" t="str">
        <f t="shared" si="25"/>
        <v>150800416</v>
      </c>
      <c r="H1661" t="str">
        <f>other_hotels_test!K1661</f>
        <v>The main reason we picked this hotel was the budget and the location which was within walking distance to Fort Canning where most of the concerts was held. It is also located near by MRT Station (Bras Basah and Dhoby Gaut) and a 24-hour convenient store and a Kopitiam is just also on the other corner. Very convenient. The rate we paid was OK and you just got what you paid for. Room is small (as expected) but since this was a concert-trip so it was no problem for me and friends as long as the room is clean and the location is not far from the concert venue. The bed is also considered smallish and have seen better days. The TV just has couple of channels. The road (Bencoolen-Str) was partly closed when we stayed there according to the staffs it is going to be another MRT Station which will be ready in few more years. The staffs were helpful too.</v>
      </c>
    </row>
    <row r="1662" spans="1:8">
      <c r="A1662">
        <f>other_hotels_test!A1662</f>
        <v>1661</v>
      </c>
      <c r="B1662" t="str">
        <f>MID(other_hotels_test!F1662,FIND("-r",other_hotels_test!F1662,1)+2,9)</f>
        <v>150800416</v>
      </c>
      <c r="C1662" t="str">
        <f>other_hotels_test!J1662</f>
        <v>“Good value for money Hotel in a great location!”</v>
      </c>
      <c r="D1662" t="str">
        <f>Formatted!N1662</f>
        <v>Reviewed 2 January 2013</v>
      </c>
      <c r="E1662" t="str">
        <f>Formatted!D1662</f>
        <v>4 of 5 stars</v>
      </c>
      <c r="F1662" t="str">
        <f>Formatted!E1662</f>
        <v xml:space="preserve">4 </v>
      </c>
      <c r="G1662" t="str">
        <f t="shared" si="25"/>
        <v>150800416</v>
      </c>
      <c r="H1662" t="str">
        <f>other_hotels_test!K1662</f>
        <v>A good budget hotel which was simple and clean. Good value for money and a great location (walking distance to Little India). Would recommend to other travellors if you are happy with simple rooms. There was construction across from the hotel however the windows were soundproof so was not an issue.</v>
      </c>
    </row>
    <row r="1663" spans="1:8">
      <c r="A1663">
        <f>other_hotels_test!A1663</f>
        <v>1662</v>
      </c>
      <c r="B1663" t="str">
        <f>MID(other_hotels_test!F1663,FIND("-r",other_hotels_test!F1663,1)+2,9)</f>
        <v>178678684</v>
      </c>
      <c r="C1663" t="str">
        <f>other_hotels_test!J1663</f>
        <v>“Budget hotel in a fantastic location!”</v>
      </c>
      <c r="D1663" t="str">
        <f>Formatted!N1663</f>
        <v>Reviewed 26 September 2013</v>
      </c>
      <c r="E1663" t="str">
        <f>Formatted!D1663</f>
        <v>4 of 5 stars</v>
      </c>
      <c r="F1663" t="str">
        <f>Formatted!E1663</f>
        <v xml:space="preserve">4 </v>
      </c>
      <c r="G1663" t="str">
        <f t="shared" si="25"/>
        <v>178678684</v>
      </c>
      <c r="H1663" t="str">
        <f>other_hotels_test!K1663</f>
        <v>Let's get things straight from the start Hotel 81 is a budget travel chanin in Singapore. If you book their hotels expecting luxury you will be dissapointed! I recently stayed at the Hotel 81 on Bencoolen for the Singapore GP. Main reasons being they seemed to be one of the few hotels who were not ramping their rates up to extorionate levels for the weekend! Plus the hotel is only a 5-10 minute walk from Gate 3 of the race track. The nearest MRT station is Bras Basah (a 40min ride from Changi costing SGD2.30ish) but in a few years time the Bencoolen station on the new Downtown line will be right on the hotel doorstep! Across the road is a 7/11 convenience store and a Kopitiam 24hr food court. Which is ideal as the hotel itself does not have a restaurant. The hotel is a block from Chjimes and Raffles City shopping mall. The hotel itself has a small reception we arrived early afternoon and were checked in very quickly into our superior room. The building is quite old and the hotel feels very no frills as a result but the staff were helpful even so. Our room on the 5th floor overlooked Bencoolen road and was fairly small and tired looking. Mainly due to the age of the building. Importantly it was clean fairly tidy (as the cleaner had forgot a few bits of rubbish) and had working a/c! The en-suite bathroom was a good size the bed firm and all the usual in room amenaties. Such as kettle tea/coffee and TV were all there. Our superior room had a small balcony tinted windows and free wi-fi internet. My wife and I were very comfortable for our stay and had no issues sleeping on the hard matress and really have no complaints over the hotel. For the pupose of our stay it was perfect! We were only ever in the room to sleep so the fact it was cheap (for Singapore standards) and close to the race track it ticked the boxes for us!</v>
      </c>
    </row>
    <row r="1664" spans="1:8">
      <c r="A1664">
        <f>other_hotels_test!A1664</f>
        <v>1663</v>
      </c>
      <c r="B1664" t="str">
        <f>MID(other_hotels_test!F1664,FIND("-r",other_hotels_test!F1664,1)+2,9)</f>
        <v>178678684</v>
      </c>
      <c r="C1664" t="str">
        <f>other_hotels_test!J1664</f>
        <v>“Handy to train station”</v>
      </c>
      <c r="D1664" t="str">
        <f>Formatted!N1664</f>
        <v>Reviewed 25 September 2013</v>
      </c>
      <c r="E1664" t="str">
        <f>Formatted!D1664</f>
        <v>3 of 5 stars</v>
      </c>
      <c r="F1664" t="str">
        <f>Formatted!E1664</f>
        <v xml:space="preserve">3 </v>
      </c>
      <c r="G1664" t="str">
        <f t="shared" si="25"/>
        <v>178678684</v>
      </c>
      <c r="H1664" t="str">
        <f>other_hotels_test!K1664</f>
        <v>We are a family with a 2.5yr old &amp; 6 month old. We chose a superior room as it had the fold out sofa. Our 2.5yr old slept fine on the sofa bed at the foot of our bed. We weren't going to bring our porta cot but very glad we did now. Our bed was a bit like a rock.. The bathroom was fairly disappointing with a lot of mould around bath tub &amp; a little smelly. Otherwise everything was generally clean but old..... This is a 2 star hotel so don't expect anything amazing. Wifi was a pain in the butt having to log in every time with 20 min allocations. There is a new train station being built out the front but we were on the 9th floor and didn't have any issues with noise. The hotel is in a very handy location to the train station only a few minutes walk. Most tourist attraction you go to you have to get off one station away to interchange which adds about 15mins to your trip (a hotel closer to Dobhy Ghaut station would be ideal). Staff were very helpful &amp; lobby looks very professional but our room was very old &amp; in desperate need of a facelift.</v>
      </c>
    </row>
    <row r="1665" spans="1:8">
      <c r="A1665">
        <f>other_hotels_test!A1665</f>
        <v>1664</v>
      </c>
      <c r="B1665" t="str">
        <f>MID(other_hotels_test!F1665,FIND("-r",other_hotels_test!F1665,1)+2,9)</f>
        <v>178678684</v>
      </c>
      <c r="C1665" t="str">
        <f>other_hotels_test!J1665</f>
        <v>“Nice location but hotel could be better”</v>
      </c>
      <c r="D1665" t="str">
        <f>Formatted!N1665</f>
        <v>Reviewed 21 September 2013</v>
      </c>
      <c r="E1665" t="str">
        <f>Formatted!D1665</f>
        <v>2 of 5 stars</v>
      </c>
      <c r="F1665" t="str">
        <f>Formatted!E1665</f>
        <v xml:space="preserve">2 </v>
      </c>
      <c r="G1665" t="str">
        <f t="shared" si="25"/>
        <v>178678684</v>
      </c>
      <c r="H1665" t="str">
        <f>other_hotels_test!K1665</f>
        <v>I've stayed in this place several times. Sometimes they would charge SG10 for internet per day and sometimes they don't. The bed is made of leather so its pretty hot. They do give good instant coffee but thats all the good thing i can say about this hotel. The price isn't that cheap... at SG100 more or less (it fluctuates) you can get a lot more decent hotel around the area. Also i noticed that mostly the people who check in here are couples who just use the room for a few hours.</v>
      </c>
    </row>
    <row r="1666" spans="1:8">
      <c r="A1666">
        <f>other_hotels_test!A1666</f>
        <v>1665</v>
      </c>
      <c r="B1666" t="str">
        <f>MID(other_hotels_test!F1666,FIND("-r",other_hotels_test!F1666,1)+2,9)</f>
        <v>178678684</v>
      </c>
      <c r="C1666" t="str">
        <f>other_hotels_test!J1666</f>
        <v>“OK if you just need a place to sleep”</v>
      </c>
      <c r="D1666" t="str">
        <f>Formatted!N1666</f>
        <v>Reviewed 21 September 2013</v>
      </c>
      <c r="E1666" t="str">
        <f>Formatted!D1666</f>
        <v>2 of 5 stars</v>
      </c>
      <c r="F1666" t="str">
        <f>Formatted!E1666</f>
        <v xml:space="preserve">2 </v>
      </c>
      <c r="G1666" t="str">
        <f>B1666</f>
        <v>178678684</v>
      </c>
      <c r="H1666" t="str">
        <f>other_hotels_test!K1666</f>
        <v>This hotel is central to Bugis area City Hall and close to end of Orchard Rd. 7 eleven is just across from the hotel and so is a foodcourt (Kopitiam). Very handy. My room was on the 12th floor and it is service each day. Clean sheets and towels. Only one complain the room has a very mouldy smell even with the air condition on even left my front door open to air the place but the hallway smell the same. Singapore hotels are very very expensive. I paid NZ$480 for 4 nights which was reasonable for a budget hotel. The construction works did not bother me.</v>
      </c>
    </row>
    <row r="1667" spans="1:8">
      <c r="A1667">
        <f>other_hotels_test!A1667</f>
        <v>1666</v>
      </c>
      <c r="B1667" t="str">
        <f>MID(other_hotels_test!F1667,FIND("-r",other_hotels_test!F1667,1)+2,9)</f>
        <v>178678684</v>
      </c>
      <c r="C1667" t="str">
        <f>other_hotels_test!J1667</f>
        <v>“Near to Bras Basah and Dhoby Ghaut MRT”</v>
      </c>
      <c r="D1667" t="str">
        <f>Formatted!N1667</f>
        <v>Reviewed 21 September 2013</v>
      </c>
      <c r="E1667" t="str">
        <f>Formatted!D1667</f>
        <v>5 of 5 stars</v>
      </c>
      <c r="F1667" t="str">
        <f>Formatted!E1667</f>
        <v xml:space="preserve">5 </v>
      </c>
      <c r="G1667" t="str">
        <f t="shared" ref="G1667:G1729" si="26">B1667</f>
        <v>178678684</v>
      </c>
      <c r="H1667" t="str">
        <f>other_hotels_test!K1667</f>
        <v>I stayed there with my family. Glad that my parents enjoyed the stay during our vacation in Singapore. The hotel is clean and comfortable. The staffs are friendly. The hotel provide free WiFi towels bottled water shower cap shower gel shampoo TV fridge tea and coffee maker and also brochures for travelers as a guide to the interesting places. The lobby in the hotel is very comfortable with sofas and desks. They even have some computers for customers in the lobby. You can store your luggage before check in and after check out. It's just walking distance to The Cathay Cineplex and Plaza Singapura. You can also take a stroll to Clarke Quay and Orchard within 30 minutes. The hotel is near to Fort Canning Park where I went there on 2011 with my friend. Overall the hotel is very good. If you going to book this hotel please make your decision earlier. The hotel will be fully book very fast especially during Malaysia School holiday.</v>
      </c>
    </row>
    <row r="1668" spans="1:8">
      <c r="A1668">
        <f>other_hotels_test!A1668</f>
        <v>1667</v>
      </c>
      <c r="B1668" t="str">
        <f>MID(other_hotels_test!F1668,FIND("-r",other_hotels_test!F1668,1)+2,9)</f>
        <v>154611764</v>
      </c>
      <c r="C1668" t="str">
        <f>other_hotels_test!J1668</f>
        <v>“Not a good value.”</v>
      </c>
      <c r="D1668" t="str">
        <f>Formatted!N1668</f>
        <v>Reviewed 15 March 2013</v>
      </c>
      <c r="E1668" t="str">
        <f>Formatted!D1668</f>
        <v>2 of 5 stars</v>
      </c>
      <c r="F1668" t="str">
        <f>Formatted!E1668</f>
        <v xml:space="preserve">2 </v>
      </c>
      <c r="G1668" t="str">
        <f t="shared" si="26"/>
        <v>154611764</v>
      </c>
      <c r="H1668" t="str">
        <f>other_hotels_test!K1668</f>
        <v>We are expats living in Malaysia just across the border from Singapore so we have spent quite a few weekends in Singapore. This is by far the worst hotel we have stayed at. The room was small noisy dirty unkept smelly... the kind of room where you keep your flip-flops on at all times. Don't get me wrong we have stayed at less than fancy hotels but not at this price. For a bit more you can get a lot nicer. The only positive thing I have to say about Hotel 81 Bencoolen is that it is well located; it is very close to Fort Canning if by chance you are going to a concert there.</v>
      </c>
    </row>
    <row r="1669" spans="1:8">
      <c r="A1669">
        <f>other_hotels_test!A1669</f>
        <v>1668</v>
      </c>
      <c r="B1669" t="str">
        <f>MID(other_hotels_test!F1669,FIND("-r",other_hotels_test!F1669,1)+2,9)</f>
        <v>154611764</v>
      </c>
      <c r="C1669" t="str">
        <f>other_hotels_test!J1669</f>
        <v>“Well located but scary”</v>
      </c>
      <c r="D1669" t="str">
        <f>Formatted!N1669</f>
        <v>Reviewed 26 February 2013</v>
      </c>
      <c r="E1669" t="str">
        <f>Formatted!D1669</f>
        <v>3 of 5 stars</v>
      </c>
      <c r="F1669" t="str">
        <f>Formatted!E1669</f>
        <v xml:space="preserve">3 </v>
      </c>
      <c r="G1669" t="str">
        <f t="shared" si="26"/>
        <v>154611764</v>
      </c>
      <c r="H1669" t="str">
        <f>other_hotels_test!K1669</f>
        <v>the hotel is located near bras basah mrt station about 3 mins walk. When i spent the night here there was mrt construction on its street (i dont know if its still on progress or not nowadays) so there was noise everywhere and i had to follow specific pathway to reach the hotel. I can say the location is pretty good except for the construction issue. The room itself was untidy old unclean and to reach it i have to walk across the scary hallway passing several empty dark rooms with its door left opened "BOOOO!!".</v>
      </c>
    </row>
    <row r="1670" spans="1:8">
      <c r="A1670">
        <f>other_hotels_test!A1670</f>
        <v>1669</v>
      </c>
      <c r="B1670" t="str">
        <f>MID(other_hotels_test!F1670,FIND("-r",other_hotels_test!F1670,1)+2,9)</f>
        <v>154611764</v>
      </c>
      <c r="C1670" t="str">
        <f>other_hotels_test!J1670</f>
        <v>“Bad service dirty room in front of construction good location”</v>
      </c>
      <c r="D1670" t="str">
        <f>Formatted!N1670</f>
        <v>Reviewed 24 February 2013</v>
      </c>
      <c r="E1670" t="str">
        <f>Formatted!D1670</f>
        <v>2 of 5 stars</v>
      </c>
      <c r="F1670" t="str">
        <f>Formatted!E1670</f>
        <v xml:space="preserve">2 </v>
      </c>
      <c r="G1670" t="str">
        <f t="shared" si="26"/>
        <v>154611764</v>
      </c>
      <c r="H1670" t="str">
        <f>other_hotels_test!K1670</f>
        <v>Bad things: 1. Bad service the receptionist was not friendly he has yelled at us when we want to cancel our taxi (the taxi has came but we want to cancel it and he yelled to us to told the taxi driver ourselves) yes it was our fault but there is a good way to say it politely. The way they handled customers is not as good as well when we first arrived 2. Dirty room I have uploaded the photo of my bed look at it.. and the room was terrible the poor bath room (the hot water was not working every time i often got the cold water instead especially when night) 3. The hotel was in the front of construction so you wont see anything outside beside the construction and its loudness (but the hotel was soundproof unless i heard the couple in front of my room was getting noisy s**) ;P 4. The terrible internet connection you have to ask for user name and password to the front office every 24 hours if you want to get connected to the internet and it just for one device this is somehow very annoying when nowadays internet was getting cheaper Good point: 1. good location u can walk to orchard or bugis about 2 km away and it was nearby kopitiam where you can buy cheap food</v>
      </c>
    </row>
    <row r="1671" spans="1:8">
      <c r="A1671">
        <f>other_hotels_test!A1671</f>
        <v>1670</v>
      </c>
      <c r="B1671" t="str">
        <f>MID(other_hotels_test!F1671,FIND("-r",other_hotels_test!F1671,1)+2,9)</f>
        <v>154611764</v>
      </c>
      <c r="C1671" t="str">
        <f>other_hotels_test!J1671</f>
        <v>“GREAT LOCATION!”</v>
      </c>
      <c r="D1671" t="str">
        <f>Formatted!N1671</f>
        <v>Reviewed 11 February 2013</v>
      </c>
      <c r="E1671" t="str">
        <f>Formatted!D1671</f>
        <v>4 of 5 stars</v>
      </c>
      <c r="F1671" t="str">
        <f>Formatted!E1671</f>
        <v xml:space="preserve">4 </v>
      </c>
      <c r="G1671" t="str">
        <f t="shared" si="26"/>
        <v>154611764</v>
      </c>
      <c r="H1671" t="str">
        <f>other_hotels_test!K1671</f>
        <v>If you want to explore Singapore on foot this one is a great choice. I stayed there last month and definately want to stay there again someday. Its surrounded by 7/11 (2minutes) Kopitiam (3minutes) Brass Basah (5 minutes) or Dhoby Gaut station (15 minutes) Fort Canning Park (10 minutes) Museum of Toys (13 minutes) Bugis Street (17minutes) Cathay (8 minutes) SIM Plaza (15minutes) Singapore Art Museum (8 minutes)...and even Clarke Quay and Boat Quay its just 20minutes away walking (21Km). My room was number 1309 (don't worry...there's elevator) not too big but not too small either window was big so we got enough light in the morning. Very good bed mattress clean sheet clean bathroom(with bathtub) and VERY NICE HOT SHOWER!!! The Hotel staffs was ok (not much talking though) but the check-in and check-out process was smooth. And they gave us 1 compliment wi-fi password for our additional gadget :) The wi-fi speed was ok too. So I give this hotel 4 stars (5 in case they profide breakfast in the future :-)) Mark Ricardo Najoan</v>
      </c>
    </row>
    <row r="1672" spans="1:8">
      <c r="A1672">
        <f>other_hotels_test!A1672</f>
        <v>1671</v>
      </c>
      <c r="B1672" t="str">
        <f>MID(other_hotels_test!F1672,FIND("-r",other_hotels_test!F1672,1)+2,9)</f>
        <v>154611764</v>
      </c>
      <c r="C1672" t="str">
        <f>other_hotels_test!J1672</f>
        <v>“Near everything”</v>
      </c>
      <c r="D1672" t="str">
        <f>Formatted!N1672</f>
        <v>Reviewed 4 February 2013</v>
      </c>
      <c r="E1672" t="str">
        <f>Formatted!D1672</f>
        <v>4 of 5 stars</v>
      </c>
      <c r="F1672" t="str">
        <f>Formatted!E1672</f>
        <v xml:space="preserve">4 </v>
      </c>
      <c r="G1672" t="str">
        <f t="shared" si="26"/>
        <v>154611764</v>
      </c>
      <c r="H1672" t="str">
        <f>other_hotels_test!K1672</f>
        <v>The hotel is well maintained and clean. It's a nice hotel since it's just a place to sleep in. Very near Bugis area. There's 7/11 and Kopitiam nearby and a money changer. Bras basah mrt station is a block away. If i visit singapore again I'd stat in this hotel.</v>
      </c>
    </row>
    <row r="1673" spans="1:8">
      <c r="A1673">
        <f>other_hotels_test!A1673</f>
        <v>1672</v>
      </c>
      <c r="B1673" t="str">
        <f>MID(other_hotels_test!F1673,FIND("-r",other_hotels_test!F1673,1)+2,9)</f>
        <v>87646242-</v>
      </c>
      <c r="C1673" t="str">
        <f>other_hotels_test!J1673</f>
        <v>“Okay. That's It.”</v>
      </c>
      <c r="D1673" t="str">
        <f>Formatted!N1673</f>
        <v>Reviewed 20 November 2010</v>
      </c>
      <c r="E1673" t="str">
        <f>Formatted!D1673</f>
        <v>2 of 5 stars</v>
      </c>
      <c r="F1673" t="str">
        <f>Formatted!E1673</f>
        <v xml:space="preserve">2 </v>
      </c>
      <c r="G1673" t="str">
        <f t="shared" si="26"/>
        <v>87646242-</v>
      </c>
      <c r="H1673" t="str">
        <f>other_hotels_test!K1673</f>
        <v>For budget hotel it is quite expensive. The room is so small the floor was sticky (I dont know why) ants everywhere and the air con is super noisy. The parking lot in the basement is limited which can only accommodate 12-15 cars I guess. But the location is quite good. There's a 7-Eleven and Kopitiam just across the street15 mins walk to Orchard Street and less than 5 mins to The Cathay.</v>
      </c>
    </row>
    <row r="1674" spans="1:8">
      <c r="A1674">
        <f>other_hotels_test!A1674</f>
        <v>1673</v>
      </c>
      <c r="B1674" t="str">
        <f>MID(other_hotels_test!F1674,FIND("-r",other_hotels_test!F1674,1)+2,9)</f>
        <v>87646242-</v>
      </c>
      <c r="C1674" t="str">
        <f>other_hotels_test!J1674</f>
        <v>“Makes the skin crawl”</v>
      </c>
      <c r="D1674" t="str">
        <f>Formatted!N1674</f>
        <v>Reviewed 23 October 2010</v>
      </c>
      <c r="E1674" t="str">
        <f>Formatted!D1674</f>
        <v>1 of 5 stars</v>
      </c>
      <c r="F1674" t="str">
        <f>Formatted!E1674</f>
        <v xml:space="preserve">1 </v>
      </c>
      <c r="G1674" t="str">
        <f t="shared" si="26"/>
        <v>87646242-</v>
      </c>
      <c r="H1674" t="str">
        <f>other_hotels_test!K1674</f>
        <v>I suppose if you are a hardcore backpacker and used to revolting roach-infested hotels this might be a "nice" hotel. Personally I walked in and didn't want to touch any surface of the room. The tiles in the shower ceiling were half open and nasty so you had to shower with the feeling that something was going to fall on you. I had hot water only half of the time. The "soap" was the lowest brand of truck stop hand soap in a hand soap dispenser from a public bathroom. The toilet paper was also in one of those public bathroom toilet paper dispensers (so you can't steal the TP I guess). There were stains and burns on the floors and walls and cabinets and the room could use a good scrub. There was mold/dust around the vents and the baseboards were coming off the wall. The bed was actually a rubber couch like they have in waiting rooms and dorm lounges. The bedding was the cheapest blanket like the kind they use in prisons (I imagine!) wrapped in old sheets with holes on them. For some reason when the clean sheets came from the laundry service they kept them in a big wire container outside in front of the hotel exposed to god only knows what. I didn't see any bugs but I woke up with bites on my body. The walls were beyond thin. I could hear the neighbors' conversations alarm clocks and TVs. Everytime someone opened a door even several rooms away it sounded like my door loudly opening and I was woken up constantly at night. The room was advertised as having a minibar and coffee service which actually meant an old water kettle and a pack of instant coffee plus you could call to ask for instant noodles for $1. There is no internet in the rooms or lobby (the website says that some rooms have internet but mine didn't). You can pay to use a computer in the lobby. The TV had 15 channels one was HBO and no remote. Wasn't a big problem as the room was so small it was more convenient to walk over the bed because you had to turn sideways and slide against the wall to get past the small space at the end of the bed. The elevators took a long time and during the day staff would get on at floor 5 to get down to floor 4 etc. The location was great and the staff was very helpful.</v>
      </c>
    </row>
    <row r="1675" spans="1:8">
      <c r="A1675">
        <f>other_hotels_test!A1675</f>
        <v>1674</v>
      </c>
      <c r="B1675" t="str">
        <f>MID(other_hotels_test!F1675,FIND("-r",other_hotels_test!F1675,1)+2,9)</f>
        <v>87646242-</v>
      </c>
      <c r="C1675" t="str">
        <f>other_hotels_test!J1675</f>
        <v>“"I Dont mind staying again but-I'll try some other Hotel- "”</v>
      </c>
      <c r="D1675" t="str">
        <f>Formatted!N1675</f>
        <v>Reviewed 5 October 2010</v>
      </c>
      <c r="E1675" t="str">
        <f>Formatted!D1675</f>
        <v>2 of 5 stars</v>
      </c>
      <c r="F1675" t="str">
        <f>Formatted!E1675</f>
        <v xml:space="preserve">2 </v>
      </c>
      <c r="G1675" t="str">
        <f t="shared" si="26"/>
        <v>87646242-</v>
      </c>
      <c r="H1675" t="str">
        <f>other_hotels_test!K1675</f>
        <v>the hotel is handy to bugis orchard  mrt kopitaim..staff can speak english rooms have windows not dark and eerie looks clean and no smell..the room size is reasonable for the price the bedding looks clean but they don't seem to change it on a daily basis like Marriott and other 4 &amp; 5 star hotels does it looks clean but we can tell that it hasn't been changed since the last guest As there are some hair and pubic hair left in the bedding...we are so tired from our trip from Malaysia ..that instead of requesting for a bedding change I had covered the bedding with the bed linens I bought from Malaysia..I don't make so much fuss so long as I can tolerate the smell of the room  which this one doesn't ..I don't mind staying in this hotel again..but I'd rather try somewhere else..which I did in my next visit the Park View Hotel ..terrible never again.. Hotel 81 in comparison to Park View is better in ambience  cleanliness location is the same..am back in Singapore soon this time I will try Bay View just across Hotel 81 which looks nice from outside..</v>
      </c>
    </row>
    <row r="1676" spans="1:8">
      <c r="A1676">
        <f>other_hotels_test!A1676</f>
        <v>1675</v>
      </c>
      <c r="B1676" t="str">
        <f>MID(other_hotels_test!F1676,FIND("-r",other_hotels_test!F1676,1)+2,9)</f>
        <v>87646242-</v>
      </c>
      <c r="C1676" t="str">
        <f>other_hotels_test!J1676</f>
        <v>“Location is its best selling point”</v>
      </c>
      <c r="D1676" t="str">
        <f>Formatted!N1676</f>
        <v>Reviewed 12 August 2010</v>
      </c>
      <c r="E1676" t="str">
        <f>Formatted!D1676</f>
        <v>1 of 5 stars</v>
      </c>
      <c r="F1676" t="str">
        <f>Formatted!E1676</f>
        <v xml:space="preserve">1 </v>
      </c>
      <c r="G1676" t="str">
        <f t="shared" si="26"/>
        <v>87646242-</v>
      </c>
      <c r="H1676" t="str">
        <f>other_hotels_test!K1676</f>
        <v>Hotel 81 Bencoolen has the advantage of being situated in a somewhat central and good location. It's nearby convenience stores 24-hour eateries bus stops and the Bras Basah MRT (exit D). Other hotels along the same street are Hotel Bencoolen Strand Hotel City Bayview Hotel Ibis and Summerview. As you might expect Hotel 81 Bencoolen offers the lowest rates. With that said I'm sure they can do to hire more dedicated staff. Or perhaps all they need is a more competent manager to set an example. I observed that the highest-leveled person was curtly answered walk-in customers queries with an abrupt "no more rooms!" reply. The rooms are very spartan as expected for a hotel of this class. Sound-proofing is non-existent. In the room i found a cramped double-bed a small 1 liter kettle fridge hair-dryer body soap/shampoo dispenser and an old TV set. Housekeeping punishes people who sleep in. I stayed here for 2 nights but not once was my room made-up. I suspect that they only go on their room-cleaning rounds in the early mornings. If you miss that time slot you're out of luck.</v>
      </c>
    </row>
    <row r="1677" spans="1:8">
      <c r="A1677">
        <f>other_hotels_test!A1677</f>
        <v>1676</v>
      </c>
      <c r="B1677" t="str">
        <f>MID(other_hotels_test!F1677,FIND("-r",other_hotels_test!F1677,1)+2,9)</f>
        <v>87646242-</v>
      </c>
      <c r="C1677" t="str">
        <f>other_hotels_test!J1677</f>
        <v>“Good location  many food courts7Eleven &amp; MRT nearby”</v>
      </c>
      <c r="D1677" t="str">
        <f>Formatted!N1677</f>
        <v>Reviewed 10 August 2010</v>
      </c>
      <c r="E1677" t="str">
        <f>Formatted!D1677</f>
        <v>3 of 5 stars</v>
      </c>
      <c r="F1677" t="str">
        <f>Formatted!E1677</f>
        <v xml:space="preserve">3 </v>
      </c>
      <c r="G1677" t="str">
        <f t="shared" si="26"/>
        <v>87646242-</v>
      </c>
      <c r="H1677" t="str">
        <f>other_hotels_test!K1677</f>
        <v>There are 2 food courts right opposite the hotel and a MRT round the corner. There is another foodcourt at another lane -5minutes drive and a Dome Cafe near the Art Museum. Many art shops or museams and only 1 shopping centre round the corner</v>
      </c>
    </row>
    <row r="1678" spans="1:8">
      <c r="A1678">
        <f>other_hotels_test!A1678</f>
        <v>1677</v>
      </c>
      <c r="B1678" t="str">
        <f>MID(other_hotels_test!F1678,FIND("-r",other_hotels_test!F1678,1)+2,9)</f>
        <v>185205174</v>
      </c>
      <c r="C1678" t="str">
        <f>other_hotels_test!J1678</f>
        <v>“I cannot recommaned this place”</v>
      </c>
      <c r="D1678" t="str">
        <f>Formatted!N1678</f>
        <v>Reviewed 20 November 2013</v>
      </c>
      <c r="E1678" t="str">
        <f>Formatted!D1678</f>
        <v>2 of 5 stars</v>
      </c>
      <c r="F1678" t="str">
        <f>Formatted!E1678</f>
        <v xml:space="preserve">2 </v>
      </c>
      <c r="G1678" t="str">
        <f t="shared" si="26"/>
        <v>185205174</v>
      </c>
      <c r="H1678" t="str">
        <f>other_hotels_test!K1678</f>
        <v>I stayed in this hotel for a day not even a night. I went recommended for a colleague since I was looking for somewhere to stay after working the whole night and having to wait for my flight at 23:30. In general terms I can say that is a quite clean and cheap hotel. But there were a few things that annoyed me a lot. I checked the price in advance in the internet. When checking in they told me that they would give me a good price because I was staying for less than 12 hours (I did not asked for it). But then they tried to charge me more than in the web! This annoyed me a lot and complained. After a while bargaining they gave me the wifi for free and charged me normal rate. Thats another thing they charge $10 for the wifi! I went to my room and was tiny but clean. However for the whole morning I could not sleep since there were lots of noisy families yelling in the corridor. I can cope with the children but not with adults. As I said I only stayed there for a few hours and it was not very pleasant. It could be that in normal circumstances (me not being cranky after a really hard night) I would rate it better but as it stands I would not recommend this place. Thanks.</v>
      </c>
    </row>
    <row r="1679" spans="1:8">
      <c r="A1679">
        <f>other_hotels_test!A1679</f>
        <v>1678</v>
      </c>
      <c r="B1679" t="str">
        <f>MID(other_hotels_test!F1679,FIND("-r",other_hotels_test!F1679,1)+2,9)</f>
        <v>185205174</v>
      </c>
      <c r="C1679" t="str">
        <f>other_hotels_test!J1679</f>
        <v>“I hate this hotel”</v>
      </c>
      <c r="D1679" t="str">
        <f>Formatted!N1679</f>
        <v>Reviewed 27 October 2013</v>
      </c>
      <c r="E1679" t="str">
        <f>Formatted!D1679</f>
        <v>1 of 5 stars</v>
      </c>
      <c r="F1679" t="str">
        <f>Formatted!E1679</f>
        <v xml:space="preserve">1 </v>
      </c>
      <c r="G1679" t="str">
        <f t="shared" si="26"/>
        <v>185205174</v>
      </c>
      <c r="H1679" t="str">
        <f>other_hotels_test!K1679</f>
        <v>This is the worst hotel i have ever been to. The staff except the manager is very unfriendly unaccomodating and rude. They don't smile when they talk to you and they even give you rude answers. I can understand the really dirty hotel because that is why they are cheap but the staff should at least smile when they talk to you. We had to move to a different room at around 11pm because our aircon is not working properly which nobody helped us with. They even want us to bring the key of the old room back downstairs to the reception. Is it our fault that you're aircon is broken?? Then why do we have to exert extra effort to go down to ask for the room (phone is not working). Move to a different room without assistance and bring the old key back to the front desk after moving. The sad thing is they gave the room away again to a different customer right after without even fixing the aircon first. I dont think they care if the customers are comfortable just as long as they get the money. The rooms are ugly and dirty. Not like the one you see in the pictures. You don't want your vacation to get ruined because of this ugly hotel.</v>
      </c>
    </row>
    <row r="1680" spans="1:8">
      <c r="A1680">
        <f>other_hotels_test!A1680</f>
        <v>1679</v>
      </c>
      <c r="B1680" t="str">
        <f>MID(other_hotels_test!F1680,FIND("-r",other_hotels_test!F1680,1)+2,9)</f>
        <v>185205174</v>
      </c>
      <c r="C1680" t="str">
        <f>other_hotels_test!J1680</f>
        <v>“Terrible Disgusting Avoid”</v>
      </c>
      <c r="D1680" t="str">
        <f>Formatted!N1680</f>
        <v>Reviewed 24 October 2013</v>
      </c>
      <c r="E1680" t="str">
        <f>Formatted!D1680</f>
        <v>1 of 5 stars</v>
      </c>
      <c r="F1680" t="str">
        <f>Formatted!E1680</f>
        <v xml:space="preserve">1 </v>
      </c>
      <c r="G1680" t="str">
        <f t="shared" si="26"/>
        <v>185205174</v>
      </c>
      <c r="H1680" t="str">
        <f>other_hotels_test!K1680</f>
        <v>Thinking this is a chain hotel the standards would be good but was wrong. The only positive of this hotel is that is near subway station and they gave free wifi but that's only it. The hotel's main street is closed due to some subway renovation so taxi drivers moaned going to the hotel as back alley was the only access. Entering the hotel was dark gloomy and bad stench of smell. Once exiting the small and muggy elevators you would smell cigarette smoke that seem to have lingered in the floor for weeks and this was a non-smoking floor. It gets worse. Entering the room was not only small but the smell was utterly disgusting. There was no ventilation in the room and the windows were screwed shut. The room literally smelled of urine. This hotel is terrible and disgusting. It should be avoided at all cost.</v>
      </c>
    </row>
    <row r="1681" spans="1:8">
      <c r="A1681">
        <f>other_hotels_test!A1681</f>
        <v>1680</v>
      </c>
      <c r="B1681" t="str">
        <f>MID(other_hotels_test!F1681,FIND("-r",other_hotels_test!F1681,1)+2,9)</f>
        <v>185205174</v>
      </c>
      <c r="C1681" t="str">
        <f>other_hotels_test!J1681</f>
        <v>“81 dollars too much”</v>
      </c>
      <c r="D1681" t="str">
        <f>Formatted!N1681</f>
        <v>Reviewed 11 October 2013</v>
      </c>
      <c r="E1681" t="str">
        <f>Formatted!D1681</f>
        <v>2 of 5 stars</v>
      </c>
      <c r="F1681" t="str">
        <f>Formatted!E1681</f>
        <v xml:space="preserve">2 </v>
      </c>
      <c r="G1681" t="str">
        <f t="shared" si="26"/>
        <v>185205174</v>
      </c>
      <c r="H1681" t="str">
        <f>other_hotels_test!K1681</f>
        <v>Whilst my friends and I were looking for hotels to stay we saw a hotel chain called hotel 81. Seeing that it was everywhere in Singapore we thought it had to be decent. The pros were the hotel was clean easy to get to and were able to call us a cab and answer questions about area/tourist stuff. The room for 130SGD a night was tiny I've been in hotels with bigger bathrooms in their standard rooms than these rooms. The two single beds were tiny and if you put them against their respective walls you have a half meter gap between them. The television (with no remote control) was on a cupboard on the side of the bed so that you could only watch from a horrible angle. The hotel was still using old fashioned key which were big so have to be left at the counter. The hotel phone was old fashioned in that you can not call another room. Basically compared to the hotel IBIS which was 10SGD/night more this was extremely poor value.</v>
      </c>
    </row>
    <row r="1682" spans="1:8">
      <c r="A1682">
        <f>other_hotels_test!A1682</f>
        <v>1681</v>
      </c>
      <c r="B1682" t="str">
        <f>MID(other_hotels_test!F1682,FIND("-r",other_hotels_test!F1682,1)+2,9)</f>
        <v>185205174</v>
      </c>
      <c r="C1682" t="str">
        <f>other_hotels_test!J1682</f>
        <v>“The hotel is a dump”</v>
      </c>
      <c r="D1682" t="str">
        <f>Formatted!N1682</f>
        <v>Reviewed 26 September 2013</v>
      </c>
      <c r="E1682" t="str">
        <f>Formatted!D1682</f>
        <v>1 of 5 stars</v>
      </c>
      <c r="F1682" t="str">
        <f>Formatted!E1682</f>
        <v xml:space="preserve">1 </v>
      </c>
      <c r="G1682" t="str">
        <f t="shared" si="26"/>
        <v>185205174</v>
      </c>
      <c r="H1682" t="str">
        <f>other_hotels_test!K1682</f>
        <v>I don't understand how these hotels are still open in Singapore's huge accommodation competition. It was relatively cheap but definitely didn't worth the money paid. The room was small dirty moldy dusty worn out noisy and so on. Please avoid at all cost. The location seemed good one of the main reasons we chose it.</v>
      </c>
    </row>
    <row r="1683" spans="1:8">
      <c r="A1683">
        <f>other_hotels_test!A1683</f>
        <v>1682</v>
      </c>
      <c r="B1683" t="str">
        <f>MID(other_hotels_test!F1683,FIND("-r",other_hotels_test!F1683,1)+2,9)</f>
        <v>177853073</v>
      </c>
      <c r="C1683" t="str">
        <f>other_hotels_test!J1683</f>
        <v>“A budget hotel with good location.”</v>
      </c>
      <c r="D1683" t="str">
        <f>Formatted!N1683</f>
        <v>Reviewed 20 September 2013</v>
      </c>
      <c r="E1683" t="str">
        <f>Formatted!D1683</f>
        <v>3 of 5 stars</v>
      </c>
      <c r="F1683" t="str">
        <f>Formatted!E1683</f>
        <v xml:space="preserve">3 </v>
      </c>
      <c r="G1683" t="str">
        <f t="shared" si="26"/>
        <v>177853073</v>
      </c>
      <c r="H1683" t="str">
        <f>other_hotels_test!K1683</f>
        <v>It was cheaply priced for a 5-day stay. Room size is okay. Front desk is fast and efficient. What i like about it is the resting area in front where you can read a good book on a quiet surrounding ( before the noisy construction started). There's a Kopitiam and 7-11 across the hotel and walking distance or short cab ride from several establishments. When in tight budget this is recommended for longer staying travellers.</v>
      </c>
    </row>
    <row r="1684" spans="1:8">
      <c r="A1684">
        <f>other_hotels_test!A1684</f>
        <v>1683</v>
      </c>
      <c r="B1684" t="str">
        <f>MID(other_hotels_test!F1684,FIND("-r",other_hotels_test!F1684,1)+2,9)</f>
        <v>177853073</v>
      </c>
      <c r="C1684" t="str">
        <f>other_hotels_test!J1684</f>
        <v>“Construction Nuisance”</v>
      </c>
      <c r="D1684" t="str">
        <f>Formatted!N1684</f>
        <v>Reviewed 16 September 2013</v>
      </c>
      <c r="E1684" t="str">
        <f>Formatted!D1684</f>
        <v>3 of 5 stars</v>
      </c>
      <c r="F1684" t="str">
        <f>Formatted!E1684</f>
        <v xml:space="preserve">3 </v>
      </c>
      <c r="G1684" t="str">
        <f t="shared" si="26"/>
        <v>177853073</v>
      </c>
      <c r="H1684" t="str">
        <f>other_hotels_test!K1684</f>
        <v>We stayed 2 nights on 11th sept2013. The construction works are a nuisance. Taxis not very convenient. Hotel staff Excellent. The get you the taxi in 10 minutes or less. But coming back is the problem: taxis not sure where to drop you off. Some not keen to go near the area. Otherwise a very nice stay.Will stay there again.</v>
      </c>
    </row>
    <row r="1685" spans="1:8">
      <c r="A1685">
        <f>other_hotels_test!A1685</f>
        <v>1684</v>
      </c>
      <c r="B1685" t="str">
        <f>MID(other_hotels_test!F1685,FIND("-r",other_hotels_test!F1685,1)+2,9)</f>
        <v>177853073</v>
      </c>
      <c r="C1685" t="str">
        <f>other_hotels_test!J1685</f>
        <v>“Great Location - Things to be aware of...”</v>
      </c>
      <c r="D1685" t="str">
        <f>Formatted!N1685</f>
        <v>Reviewed 15 September 2013</v>
      </c>
      <c r="E1685" t="str">
        <f>Formatted!D1685</f>
        <v>3 of 5 stars</v>
      </c>
      <c r="F1685" t="str">
        <f>Formatted!E1685</f>
        <v xml:space="preserve">3 </v>
      </c>
      <c r="G1685" t="str">
        <f t="shared" si="26"/>
        <v>177853073</v>
      </c>
      <c r="H1685" t="str">
        <f>other_hotels_test!K1685</f>
        <v>I stayed at Hotel 81 Bencoolen in July while I was on business in Singapore for a few days. It was recommended to me by friends who had stayed there several weeks before. First this is a budget hotel - I paid about US$ 80 per night and I booked online with Agoda which I highly recommend - for the best advance purchase. The room was clean and simple but quiet. The lobby is unimpressive but I wasn't expecting a 5 star lobby only an efficient reception staff to check in and out - which they were. An important thing to be aware of is that a new subway line is being dug under Bencoolen street which will continue for at least another year to year and a half. When I saw this I was quite concerned about the noise however the hotel is placing guests in upper rooms towards the back whenever possible and during my stay I never heard any road noise. A key to my booking here is the hotel's proximity to the Bras Besah MRT station - a short 3-4 minute walk from the hotel. I took the MRT from Changi Airport changing trains as Tanah Merah and Paya Lebar to the Bras Besah station. It took 45 minutes from the tine I departed Cangi until I arrived at Bras Besah so I knew exactly how much time to allow for my return trip to Changi for onward check-in. While in Singapore that trip I traveled exclusively by MRT to all the locations I needed to and when finished returned to Bras Besah and the 4 minute walk to the hotel. So bottom line is this - its a great location near the MRT its relatively inexpensive by Singapore standards it was clean quiet and safe. I was only in the room for sleeping. There are restaurants and buffets within a 2-5 minute walk and it is a 5 minute walk to the Singapore Art Museum and 20 minutes to a major electronic mall at the other end of Bencoolen. The lobby is dreary and unattractive however the staff was great. It fine for business or if you need an inexpensive place for a few nights but not a place I would stay with family or on vacation. The photos on the review page are fairly indicative of what you will experience with the exception of the lobby which is not as bright as photographed. In all fairness this is NOT the hotels fault but is because of the huge barricade erected along the street for the MRT construction which blocks most of the sunlight and view from the sky.</v>
      </c>
    </row>
    <row r="1686" spans="1:8">
      <c r="A1686">
        <f>other_hotels_test!A1686</f>
        <v>1685</v>
      </c>
      <c r="B1686" t="str">
        <f>MID(other_hotels_test!F1686,FIND("-r",other_hotels_test!F1686,1)+2,9)</f>
        <v>177853073</v>
      </c>
      <c r="C1686" t="str">
        <f>other_hotels_test!J1686</f>
        <v>“Great location but still not worth it”</v>
      </c>
      <c r="D1686" t="str">
        <f>Formatted!N1686</f>
        <v>Reviewed 6 September 2013</v>
      </c>
      <c r="E1686" t="str">
        <f>Formatted!D1686</f>
        <v>1 of 5 stars</v>
      </c>
      <c r="F1686" t="str">
        <f>Formatted!E1686</f>
        <v xml:space="preserve">1 </v>
      </c>
      <c r="G1686" t="str">
        <f t="shared" si="26"/>
        <v>177853073</v>
      </c>
      <c r="H1686" t="str">
        <f>other_hotels_test!K1686</f>
        <v>The rooms are nothing like the photos everything is shabby and sad immediate next door buildings are run down and scary esp by Singapore standards. Staff try their best but it is just beyond saving. I booked from the UK because of the location and relatively ok reviews. I paid a ridiculous £75 per night don't make the same mistake! For £25 go somewhere more decent!!</v>
      </c>
    </row>
    <row r="1687" spans="1:8">
      <c r="A1687">
        <f>other_hotels_test!A1687</f>
        <v>1686</v>
      </c>
      <c r="B1687" t="str">
        <f>MID(other_hotels_test!F1687,FIND("-r",other_hotels_test!F1687,1)+2,9)</f>
        <v>177853073</v>
      </c>
      <c r="C1687" t="str">
        <f>other_hotels_test!J1687</f>
        <v>“Great location budget comfort”</v>
      </c>
      <c r="D1687" t="str">
        <f>Formatted!N1687</f>
        <v>Reviewed 3 September 2013</v>
      </c>
      <c r="E1687" t="str">
        <f>Formatted!D1687</f>
        <v>3 of 5 stars</v>
      </c>
      <c r="F1687" t="str">
        <f>Formatted!E1687</f>
        <v xml:space="preserve">3 </v>
      </c>
      <c r="G1687" t="str">
        <f t="shared" si="26"/>
        <v>177853073</v>
      </c>
      <c r="H1687" t="str">
        <f>other_hotels_test!K1687</f>
        <v>I stayed here in the end of May 2013. Stayed on the 14th floor with view over the construction work outside where they are building a new entrance for the MRT. The room was ok I only spent the nights there. WiFi worked all the time. Male staff was more helpful than the female - but I always got what asked for. I will definitively consider staying here again</v>
      </c>
    </row>
    <row r="1688" spans="1:8">
      <c r="A1688">
        <f>other_hotels_test!A1688</f>
        <v>1687</v>
      </c>
      <c r="B1688" t="str">
        <f>MID(other_hotels_test!F1688,FIND("-r",other_hotels_test!F1688,1)+2,9)</f>
        <v>72072122-</v>
      </c>
      <c r="C1688" t="str">
        <f>other_hotels_test!J1688</f>
        <v>“Just O.K. Hotel”</v>
      </c>
      <c r="D1688" t="str">
        <f>Formatted!N1688</f>
        <v>Reviewed 24 July 2010</v>
      </c>
      <c r="E1688" t="str">
        <f>Formatted!D1688</f>
        <v>3 of 5 stars</v>
      </c>
      <c r="F1688" t="str">
        <f>Formatted!E1688</f>
        <v xml:space="preserve">3 </v>
      </c>
      <c r="G1688" t="str">
        <f t="shared" si="26"/>
        <v>72072122-</v>
      </c>
      <c r="H1688" t="str">
        <f>other_hotels_test!K1688</f>
        <v>This is a middle-of-the-road hotel not too pretentious but well located and close to Orchard Road. Singapore is a very expensive city and this hotel is as good value as it gets in this area. On the other hand the staff is a bit rude the furnishings a bit old and dated and the atmosphere not very inviting. One can do better but if you are looking just for value and location this could be a good choice.</v>
      </c>
    </row>
    <row r="1689" spans="1:8">
      <c r="A1689">
        <f>other_hotels_test!A1689</f>
        <v>1688</v>
      </c>
      <c r="B1689" t="str">
        <f>MID(other_hotels_test!F1689,FIND("-r",other_hotels_test!F1689,1)+2,9)</f>
        <v>72072122-</v>
      </c>
      <c r="C1689" t="str">
        <f>other_hotels_test!J1689</f>
        <v>“worth BUT....”</v>
      </c>
      <c r="D1689" t="str">
        <f>Formatted!N1689</f>
        <v>Reviewed 17 July 2010</v>
      </c>
      <c r="E1689" t="str">
        <f>Formatted!D1689</f>
        <v>3 of 5 stars</v>
      </c>
      <c r="F1689" t="str">
        <f>Formatted!E1689</f>
        <v xml:space="preserve">3 </v>
      </c>
      <c r="G1689" t="str">
        <f t="shared" si="26"/>
        <v>72072122-</v>
      </c>
      <c r="H1689" t="str">
        <f>other_hotels_test!K1689</f>
        <v>As soon as we arrived at the hotel the receptionist is NOT friendly at all. Very STRICT and no SMILE! As for the hotel ROOM luckily they gave us 13th floor room's. the room is NOT SOUND RESISTANT at all. You can hear people walk@talk at the corridor and even sound from next door!!!!!!! If u requesting for IRON they will charge u $2. There's a small bath tub room quite small but still consider ok. Location is g8 only less then 2 minutes walk from a bus stop (Prinsep St) and about 5 minutes from Bras Basah MRT ( 2 stops to Orchard) 10 minutes from Dhorby Gout MRT( 1 stop's to Orchard) 10 minutes walk from The Cathay etc.</v>
      </c>
    </row>
    <row r="1690" spans="1:8">
      <c r="A1690">
        <f>other_hotels_test!A1690</f>
        <v>1689</v>
      </c>
      <c r="B1690" t="str">
        <f>MID(other_hotels_test!F1690,FIND("-r",other_hotels_test!F1690,1)+2,9)</f>
        <v>72072122-</v>
      </c>
      <c r="C1690" t="str">
        <f>other_hotels_test!J1690</f>
        <v>“Good Location”</v>
      </c>
      <c r="D1690" t="str">
        <f>Formatted!N1690</f>
        <v>Reviewed 1 July 2010</v>
      </c>
      <c r="E1690" t="str">
        <f>Formatted!D1690</f>
        <v>3 of 5 stars</v>
      </c>
      <c r="F1690" t="str">
        <f>Formatted!E1690</f>
        <v xml:space="preserve">3 </v>
      </c>
      <c r="G1690" t="str">
        <f t="shared" si="26"/>
        <v>72072122-</v>
      </c>
      <c r="H1690" t="str">
        <f>other_hotels_test!K1690</f>
        <v>I just stayed on this hotel for 3 nights (Jun 26 ~29) and made reservation through holidaycity.com. The location was good near from the basic necessity such as money changer mosque food MRT (Dhoby Ghaut and Bras Basah) and some museum (National Museum &amp; Art Museum). The hotel's facility only basic TV channel limited but still kept clean. If you want to look for hotel in good location and near by other necessity could be considered.</v>
      </c>
    </row>
    <row r="1691" spans="1:8">
      <c r="A1691">
        <f>other_hotels_test!A1691</f>
        <v>1690</v>
      </c>
      <c r="B1691" t="str">
        <f>MID(other_hotels_test!F1691,FIND("-r",other_hotels_test!F1691,1)+2,9)</f>
        <v>72072122-</v>
      </c>
      <c r="C1691" t="str">
        <f>other_hotels_test!J1691</f>
        <v>“REASONABLE HOTEL IN GOOD LOCATION!”</v>
      </c>
      <c r="D1691" t="str">
        <f>Formatted!N1691</f>
        <v>Reviewed 22 June 2010</v>
      </c>
      <c r="E1691" t="str">
        <f>Formatted!D1691</f>
        <v>3 of 5 stars</v>
      </c>
      <c r="F1691" t="str">
        <f>Formatted!E1691</f>
        <v xml:space="preserve">3 </v>
      </c>
      <c r="G1691" t="str">
        <f t="shared" si="26"/>
        <v>72072122-</v>
      </c>
      <c r="H1691" t="str">
        <f>other_hotels_test!K1691</f>
        <v>we stayed here for 2 nights during Holiday Season for the Broadcastasia event booked via Booking.com for 2 rooms. We arrived early and they had one room ready only an upgraded one ;)  and they gave the room to us and another one later. If none of the rooms hadn't been ready either they allowed us to put the luggages in their lobby. The location is very convenient a money changer right beside the building 24 hours food court with lovely food and 7 Eleven Mart across the road local restaurants also across the road bus station too and Bras Basah MRT station down the corner 3-4 minutes walk Shopping Center and Dhalby Ghaut MRT Station (the biggest interchange station) 10 minutes walk. The room is neat and clean enough with aged furnitures and bathroom interior but compared to the location and price it is very good choice especially if you stay in hotel only for short time sleep. The Air Conditioner works well hot water as well. It has small fridge too. I would stay here again whenever I come to S'pore.</v>
      </c>
    </row>
    <row r="1692" spans="1:8">
      <c r="A1692">
        <f>other_hotels_test!A1692</f>
        <v>1691</v>
      </c>
      <c r="B1692" t="str">
        <f>MID(other_hotels_test!F1692,FIND("-r",other_hotels_test!F1692,1)+2,9)</f>
        <v>72072122-</v>
      </c>
      <c r="C1692" t="str">
        <f>other_hotels_test!J1692</f>
        <v>“good bugget hotel”</v>
      </c>
      <c r="D1692" t="str">
        <f>Formatted!N1692</f>
        <v>Reviewed 22 June 2010</v>
      </c>
      <c r="E1692" t="str">
        <f>Formatted!D1692</f>
        <v>4 of 5 stars</v>
      </c>
      <c r="F1692" t="str">
        <f>Formatted!E1692</f>
        <v xml:space="preserve">4 </v>
      </c>
      <c r="G1692" t="str">
        <f t="shared" si="26"/>
        <v>72072122-</v>
      </c>
      <c r="H1692" t="str">
        <f>other_hotels_test!K1692</f>
        <v>We stay there for 2 nights staff friendly but not Rf in standard room  good location not too far from Orchard road</v>
      </c>
    </row>
    <row r="1693" spans="1:8">
      <c r="A1693">
        <f>other_hotels_test!A1693</f>
        <v>1692</v>
      </c>
      <c r="B1693" t="str">
        <f>MID(other_hotels_test!F1693,FIND("-r",other_hotels_test!F1693,1)+2,9)</f>
        <v>156142025</v>
      </c>
      <c r="C1693" t="str">
        <f>other_hotels_test!J1693</f>
        <v>“Nice location but...”</v>
      </c>
      <c r="D1693" t="str">
        <f>Formatted!N1693</f>
        <v>Reviewed 31 March 2013</v>
      </c>
      <c r="E1693" t="str">
        <f>Formatted!D1693</f>
        <v>3 of 5 stars</v>
      </c>
      <c r="F1693" t="str">
        <f>Formatted!E1693</f>
        <v xml:space="preserve">3 </v>
      </c>
      <c r="G1693" t="str">
        <f t="shared" si="26"/>
        <v>156142025</v>
      </c>
      <c r="H1693" t="str">
        <f>other_hotels_test!K1693</f>
        <v>My family and I stayed here for the holy week. We tried this hotel out because of the good location. The room we stayed is not so bad but there were a few things that I was able to point out during our stay: (1) There is no bedside table provided. (2) There is no trash bin in the toilet. I mean what? This is the first time I have been to a hotel or any public establishment that does not have a trash bin to their toilets yet this country doesn't allow wastes to be flushed down the toilet. Every single day my family and I had to use plastic bags we get from going to convenience stores for trash bags instead. (3) No rubber or cotton mats for the toilet floor. Their shower area is equipped with 1 bathtub below a shower head only but my family and I usually don't use bathtubs so we opt to use the shower head instead. So when we step out of the bathtub the floor is very slippery and tendency is my parents (who are quite old already) are most likely to slip. We asked this from housekeeping but they do not understand what those are. (4) There are no bellboys. Most of the things are done self-service. Overall our stay was pretty decent since we were mostly out of the hotel throughout the days. It is already a good bargain from the cheap price we got out of it.</v>
      </c>
    </row>
    <row r="1694" spans="1:8">
      <c r="A1694">
        <f>other_hotels_test!A1694</f>
        <v>1693</v>
      </c>
      <c r="B1694" t="str">
        <f>MID(other_hotels_test!F1694,FIND("-r",other_hotels_test!F1694,1)+2,9)</f>
        <v>156142025</v>
      </c>
      <c r="C1694" t="str">
        <f>other_hotels_test!J1694</f>
        <v>“Just Good Location That's All”</v>
      </c>
      <c r="D1694" t="str">
        <f>Formatted!N1694</f>
        <v>Reviewed 20 March 2013</v>
      </c>
      <c r="E1694" t="str">
        <f>Formatted!D1694</f>
        <v>2 of 5 stars</v>
      </c>
      <c r="F1694" t="str">
        <f>Formatted!E1694</f>
        <v xml:space="preserve">2 </v>
      </c>
      <c r="G1694" t="str">
        <f t="shared" si="26"/>
        <v>156142025</v>
      </c>
      <c r="H1694" t="str">
        <f>other_hotels_test!K1694</f>
        <v>I stayed at this hotel for 2 nights. First impression when we went down from train and take a short walk to this hotel was not too good since there is construction road project in front of the hotel. Impression for this hotel is old and not well maintained. Staffs at receptionist was very cold and less of smile. Check in process was OK. So was the bedroom same as lobby old and not well maintained. Sofa bed smelled bad. Floor was rather dirty. No carpet no room slippers. bathroom amenities just toothbrushes and a shower cap. AC was OK hot water shower was OK. Sealing windows was OK so it can block noisy voice from outside completely. With budget about $100/r/n if you don't mind of walking rather far from MRT station you can get another Hotel with more good facility and services.</v>
      </c>
    </row>
    <row r="1695" spans="1:8">
      <c r="A1695">
        <f>other_hotels_test!A1695</f>
        <v>1694</v>
      </c>
      <c r="B1695" t="str">
        <f>MID(other_hotels_test!F1695,FIND("-r",other_hotels_test!F1695,1)+2,9)</f>
        <v>156142025</v>
      </c>
      <c r="C1695" t="str">
        <f>other_hotels_test!J1695</f>
        <v>“definitely not recomending it!!!!”</v>
      </c>
      <c r="D1695" t="str">
        <f>Formatted!N1695</f>
        <v>Reviewed 20 March 2013</v>
      </c>
      <c r="E1695" t="str">
        <f>Formatted!D1695</f>
        <v>1 of 5 stars</v>
      </c>
      <c r="F1695" t="str">
        <f>Formatted!E1695</f>
        <v xml:space="preserve">1 </v>
      </c>
      <c r="G1695" t="str">
        <f t="shared" si="26"/>
        <v>156142025</v>
      </c>
      <c r="H1695" t="str">
        <f>other_hotels_test!K1695</f>
        <v>We stayed here for three nights while in singapore to end up our honey moon. I didnt expected an amazing hotel room from a city hotel but the place was absolutely disgusting dirty overal and cigarettes marks were all over the room even if it was a non-smoking one. The beds didnt even have blankets which being singapore may seem like normal but I think its still a must if you spend three nights on the same place. At less a summer one....I understand the rooms also can be hired by hours and if they dont it does definitely look like the place that would be. Plenty of funny looking girls around I feelt like still in Bangkok if you know whar I mean. Not the type of environment you want to show to your children. It must be if not the worst one of the worsts hotels I've ever been.</v>
      </c>
    </row>
    <row r="1696" spans="1:8">
      <c r="A1696">
        <f>other_hotels_test!A1696</f>
        <v>1695</v>
      </c>
      <c r="B1696" t="str">
        <f>MID(other_hotels_test!F1696,FIND("-r",other_hotels_test!F1696,1)+2,9)</f>
        <v>156142025</v>
      </c>
      <c r="C1696" t="str">
        <f>other_hotels_test!J1696</f>
        <v>“Great location and good value.”</v>
      </c>
      <c r="D1696" t="str">
        <f>Formatted!N1696</f>
        <v>Reviewed 18 March 2013</v>
      </c>
      <c r="E1696" t="str">
        <f>Formatted!D1696</f>
        <v>4 of 5 stars</v>
      </c>
      <c r="F1696" t="str">
        <f>Formatted!E1696</f>
        <v xml:space="preserve">4 </v>
      </c>
      <c r="G1696" t="str">
        <f t="shared" si="26"/>
        <v>156142025</v>
      </c>
      <c r="H1696" t="str">
        <f>other_hotels_test!K1696</f>
        <v>We stayed in for 3 nights. The location was very convenient. Only short walk to little India and Chinatown. One could also walk to Marina Bay and Clarke Quay which would only take about 30-40 minutes. Around the corner of the hotel is a selection of food street but I would highly recommend the Thai restaurant the food was very good and the price is very reasonable. The room was clean and the size was good. Overall this hotel is a very good choice if you are only looking for a place to stay in for a few days.</v>
      </c>
    </row>
    <row r="1697" spans="1:8">
      <c r="A1697">
        <f>other_hotels_test!A1697</f>
        <v>1696</v>
      </c>
      <c r="B1697" t="str">
        <f>MID(other_hotels_test!F1697,FIND("-r",other_hotels_test!F1697,1)+2,9)</f>
        <v>156142025</v>
      </c>
      <c r="C1697" t="str">
        <f>other_hotels_test!J1697</f>
        <v>“central downtown location but kind of sterile”</v>
      </c>
      <c r="D1697" t="str">
        <f>Formatted!N1697</f>
        <v>Reviewed 17 March 2013</v>
      </c>
      <c r="E1697" t="str">
        <f>Formatted!D1697</f>
        <v>3 of 5 stars</v>
      </c>
      <c r="F1697" t="str">
        <f>Formatted!E1697</f>
        <v xml:space="preserve">3 </v>
      </c>
      <c r="G1697" t="str">
        <f t="shared" si="26"/>
        <v>156142025</v>
      </c>
      <c r="H1697" t="str">
        <f>other_hotels_test!K1697</f>
        <v>My cousin stayed at the Hotel 81 Bencoolen for three nights and overall we felt that it was a sterile and hospital-like hotel but at the end of the day you get what you pay for. We stayed at this hotel because it is in a pretty good location in downtown Singapore and was under $100. Singapore is an expensive city for hotels so there weren't many options in that price range. The location is very close to the MRT station and Orchard Road is just a few blocks up. The actual street of Bencoolen is shut down to traffic because they're building a new MRT station right there but the station won't be ready for a few years so expect that if you stay here. Also expect some noise especially if you are staying on a street-front room. The room was very small. There was a "cleaning product" smell the entire first day which was very distracting. There was no TV remote and there were not really any basic amenities. I'm not exactly complaining since we did get a relatively cheap room but it was rather random to not even have a TV remote. The hotel desk was friendly and there was always numerous people manning the desk at all times of the day. Overall I don't know whether I would recommend Hotel 81 Bencoolen or not. If you're just looking to for a place to rest your head and you won't be really in the hotel that much I think that this is a good option because it's price point is low and it has a great location. Otherwise I would really recommend it.</v>
      </c>
    </row>
    <row r="1698" spans="1:8">
      <c r="A1698">
        <f>other_hotels_test!A1698</f>
        <v>1697</v>
      </c>
      <c r="B1698" t="str">
        <f>MID(other_hotels_test!F1698,FIND("-r",other_hotels_test!F1698,1)+2,9)</f>
        <v>188687049</v>
      </c>
      <c r="C1698" t="str">
        <f>other_hotels_test!J1698</f>
        <v>“quite okay for the price with great location”</v>
      </c>
      <c r="D1698" t="str">
        <f>Formatted!N1698</f>
        <v>Reviewed 28 December 2013</v>
      </c>
      <c r="E1698" t="str">
        <f>Formatted!D1698</f>
        <v>3 of 5 stars</v>
      </c>
      <c r="F1698" t="str">
        <f>Formatted!E1698</f>
        <v xml:space="preserve">3 </v>
      </c>
      <c r="G1698" t="str">
        <f t="shared" si="26"/>
        <v>188687049</v>
      </c>
      <c r="H1698" t="str">
        <f>other_hotels_test!K1698</f>
        <v>Cheap hotel in Singapore and location (less than 5 minutes from the metro). Note however guides recommend a hotel of the same name (without the 81) and is located just next door so not to be confused. The 81 Bencoolen Hotel is a famous passes to rent rooms by the hour ... quite thin walls so this may hold some surprises by its neighbors chambered. Enormous work outside the hotel (subway station under construction until 2017) very noisy. Clean sheets towels changed every day. Staff helpful and pleasant. Internet access in the rooms and very slow walking wrong. However for a short stay if you do not stay in his room value for money is ok if you want to put less (very expensive hotel in Singapore).</v>
      </c>
    </row>
    <row r="1699" spans="1:8">
      <c r="A1699">
        <f>other_hotels_test!A1699</f>
        <v>1698</v>
      </c>
      <c r="B1699" t="str">
        <f>MID(other_hotels_test!F1699,FIND("-r",other_hotels_test!F1699,1)+2,9)</f>
        <v>188687049</v>
      </c>
      <c r="C1699" t="str">
        <f>other_hotels_test!J1699</f>
        <v>“81 - bencoolen”</v>
      </c>
      <c r="D1699" t="str">
        <f>Formatted!N1699</f>
        <v>Reviewed 26 December 2013</v>
      </c>
      <c r="E1699" t="str">
        <f>Formatted!D1699</f>
        <v>2 of 5 stars</v>
      </c>
      <c r="F1699" t="str">
        <f>Formatted!E1699</f>
        <v xml:space="preserve">2 </v>
      </c>
      <c r="G1699" t="str">
        <f t="shared" si="26"/>
        <v>188687049</v>
      </c>
      <c r="H1699" t="str">
        <f>other_hotels_test!K1699</f>
        <v>this is supposed to be a budget hotel but i was not prepared for THIS.... Pros : Location in Little India. Close to lots veg eat out and within walking distance . Clean. I am not surprised that the rooms are clean because you can clean the whole room with a ladies hanky. believe me its true. internet booking. smooth. no hassles. Cons : The room gave me a great surprise in a really long time. Got the room key and lugged my bags into the room. Entered the room and stepped inside with the bags to find myself facing the other end of the room. my room not sure about others had a tiny cot and beside it was the wall. This place is really a dorm with wall inbetween. if you are standing in the rain outside and want a roof over you check into hotel 81. that is all you get. nothing more nothing less. just came here as my layover was &gt;8 hrs..</v>
      </c>
    </row>
    <row r="1700" spans="1:8">
      <c r="A1700">
        <f>other_hotels_test!A1700</f>
        <v>1699</v>
      </c>
      <c r="B1700" t="str">
        <f>MID(other_hotels_test!F1700,FIND("-r",other_hotels_test!F1700,1)+2,9)</f>
        <v>188687049</v>
      </c>
      <c r="C1700" t="str">
        <f>other_hotels_test!J1700</f>
        <v>“Thumb up”</v>
      </c>
      <c r="D1700" t="str">
        <f>Formatted!N1700</f>
        <v>Reviewed 26 December 2013</v>
      </c>
      <c r="E1700" t="str">
        <f>Formatted!D1700</f>
        <v>4 of 5 stars</v>
      </c>
      <c r="F1700" t="str">
        <f>Formatted!E1700</f>
        <v xml:space="preserve">4 </v>
      </c>
      <c r="G1700" t="str">
        <f t="shared" si="26"/>
        <v>188687049</v>
      </c>
      <c r="H1700" t="str">
        <f>other_hotels_test!K1700</f>
        <v>My family and me first time to Singapore. We staying here for 3 nights. The room is clean and the staff are friendly. I was serve by this lady staff Jasmine Toh. Her service was great so give us ideal where to go on Christmas and also telling us where to get the public transport. I was impress with her service and patient. Well Done. I will introduce my friend to this hotel when they visit Singapore.</v>
      </c>
    </row>
    <row r="1701" spans="1:8">
      <c r="A1701">
        <f>other_hotels_test!A1701</f>
        <v>1700</v>
      </c>
      <c r="B1701" t="str">
        <f>MID(other_hotels_test!F1701,FIND("-r",other_hotels_test!F1701,1)+2,9)</f>
        <v>188687049</v>
      </c>
      <c r="C1701" t="str">
        <f>other_hotels_test!J1701</f>
        <v>“Nice hotel &amp; staff”</v>
      </c>
      <c r="D1701" t="str">
        <f>Formatted!N1701</f>
        <v>Reviewed 12 December 2013</v>
      </c>
      <c r="E1701" t="str">
        <f>Formatted!D1701</f>
        <v>4 of 5 stars</v>
      </c>
      <c r="F1701" t="str">
        <f>Formatted!E1701</f>
        <v xml:space="preserve">4 </v>
      </c>
      <c r="G1701" t="str">
        <f t="shared" si="26"/>
        <v>188687049</v>
      </c>
      <c r="H1701" t="str">
        <f>other_hotels_test!K1701</f>
        <v>This is my 1st time visiting singapore &amp; I have to say this hotel is good for a budget hotel. its near to some malls like plaza singapura. I would like to thanks to the staff there especially a certain staff by the name of 'chris' as he recommended fun places to visit n sightseeing &amp; of course shopping! Kudos for his excellent services &amp;hospitality.</v>
      </c>
    </row>
    <row r="1702" spans="1:8">
      <c r="A1702">
        <f>other_hotels_test!A1702</f>
        <v>1701</v>
      </c>
      <c r="B1702" t="str">
        <f>MID(other_hotels_test!F1702,FIND("-r",other_hotels_test!F1702,1)+2,9)</f>
        <v>188687049</v>
      </c>
      <c r="C1702" t="str">
        <f>other_hotels_test!J1702</f>
        <v>“Singapore”</v>
      </c>
      <c r="D1702" t="str">
        <f>Formatted!N1702</f>
        <v>Reviewed 24 November 2013</v>
      </c>
      <c r="E1702" t="str">
        <f>Formatted!D1702</f>
        <v>3 of 5 stars</v>
      </c>
      <c r="F1702" t="str">
        <f>Formatted!E1702</f>
        <v xml:space="preserve">3 </v>
      </c>
      <c r="G1702" t="str">
        <f t="shared" si="26"/>
        <v>188687049</v>
      </c>
      <c r="H1702" t="str">
        <f>other_hotels_test!K1702</f>
        <v>Well the hotel was nice clean and the staff were very friendly and helpfull. The room was good too very basic with just the bed tv mirror and bathroom. The bathroom had a combined shower and bath. The in the morning I had a nice warm shower but after a long day sight seeing wanted a shower but only cold water and the same the next day :-( The location was good close to a good shopping centre and local market. There was construction works going on in front of the building so if you were not looking for it you would not know it was there! But all in all it was a good place to stay and was a roof over my head. So if need be would stay there again.</v>
      </c>
    </row>
    <row r="1703" spans="1:8">
      <c r="A1703">
        <f>other_hotels_test!A1703</f>
        <v>1702</v>
      </c>
      <c r="B1703" t="str">
        <f>MID(other_hotels_test!F1703,FIND("-r",other_hotels_test!F1703,1)+2,9)</f>
        <v>170454788</v>
      </c>
      <c r="C1703" t="str">
        <f>other_hotels_test!J1703</f>
        <v>“Good Location Quite Good Hotel”</v>
      </c>
      <c r="D1703" t="str">
        <f>Formatted!N1703</f>
        <v>Reviewed 3 August 2013</v>
      </c>
      <c r="E1703" t="str">
        <f>Formatted!D1703</f>
        <v>4 of 5 stars</v>
      </c>
      <c r="F1703" t="str">
        <f>Formatted!E1703</f>
        <v xml:space="preserve">4 </v>
      </c>
      <c r="G1703" t="str">
        <f t="shared" si="26"/>
        <v>170454788</v>
      </c>
      <c r="H1703" t="str">
        <f>other_hotels_test!K1703</f>
        <v>I stayed there on July 31 2013 with my friend. We book a twin room. the location is perfect next to Bras Basah station on walking distance to Orchard road Bugis Road &amp; Bugis Juction. easy access to souvenirs market department stores malls food court mosque church MRT and bus station etc. The twin room was quite spacious with TV set ( eventhough it's not a flat screen LCD/LED) cupboard for your belonging fridge coffee &amp; tea maker large shower room with bath tub and wastafel. There was a constraction working in front of the hotel the project to make Bencoolen subway MRT station. The WiFi is not completely free you just get 1 username and one password for each person that can be used for 1 device only for one day usage upon your check in. Should you need extra user for your other device they will charge you $10 per user per day. overall it's quite good for 2 star hotel. the best part is it's location.</v>
      </c>
    </row>
    <row r="1704" spans="1:8">
      <c r="A1704">
        <f>other_hotels_test!A1704</f>
        <v>1703</v>
      </c>
      <c r="B1704" t="str">
        <f>MID(other_hotels_test!F1704,FIND("-r",other_hotels_test!F1704,1)+2,9)</f>
        <v>170454788</v>
      </c>
      <c r="C1704" t="str">
        <f>other_hotels_test!J1704</f>
        <v>“Great location at best”</v>
      </c>
      <c r="D1704" t="str">
        <f>Formatted!N1704</f>
        <v>Reviewed 27 July 2013</v>
      </c>
      <c r="E1704" t="str">
        <f>Formatted!D1704</f>
        <v>3 of 5 stars</v>
      </c>
      <c r="F1704" t="str">
        <f>Formatted!E1704</f>
        <v xml:space="preserve">3 </v>
      </c>
      <c r="G1704" t="str">
        <f t="shared" si="26"/>
        <v>170454788</v>
      </c>
      <c r="H1704" t="str">
        <f>other_hotels_test!K1704</f>
        <v>2mins walk from Bras Basah MRT eateries nearby esp. Those along Prinsep St. Plenty to choose from. Else walk to Middle Road (shortcut via rear of hotel cut through car park entrance/exit &amp; turn right towards Middle Rd) - a quick 5min stroll. Don't mind the backlane as it's well lit &amp; not stinky. At end turn left and right again and you're at Middle Rd. Hotel room was small but I've been in smaller SG rooms. At least there was reasonable floor space to walk &amp; place our luggage. Airconditioning water pressure all ok. Beds firm. Decor nothing to talk about. Main grouse was the absence of hooks in the bathroom. Bathroom floor mat was not user-friendly ie. once it's wet it stays wet a long long time. Ick. View from room was MRT works. Fortunately they didn't work at night. Staff was ok. Asked for slippers and they were sent in less than 10mins. Overall ok as we were out all day &amp; just needed a place to rest.</v>
      </c>
    </row>
    <row r="1705" spans="1:8">
      <c r="A1705">
        <f>other_hotels_test!A1705</f>
        <v>1704</v>
      </c>
      <c r="B1705" t="str">
        <f>MID(other_hotels_test!F1705,FIND("-r",other_hotels_test!F1705,1)+2,9)</f>
        <v>170454788</v>
      </c>
      <c r="C1705" t="str">
        <f>other_hotels_test!J1705</f>
        <v>“great location average hotel”</v>
      </c>
      <c r="D1705" t="str">
        <f>Formatted!N1705</f>
        <v>Reviewed 22 July 2013</v>
      </c>
      <c r="E1705" t="str">
        <f>Formatted!D1705</f>
        <v>3 of 5 stars</v>
      </c>
      <c r="F1705" t="str">
        <f>Formatted!E1705</f>
        <v xml:space="preserve">3 </v>
      </c>
      <c r="G1705" t="str">
        <f t="shared" si="26"/>
        <v>170454788</v>
      </c>
      <c r="H1705" t="str">
        <f>other_hotels_test!K1705</f>
        <v>the location of the hotel is really good however the hotel is 2/10 staff arent not great i felt like i paid way more than i should of gotton in return. as a hotel to only sleep in its acceptable although you don't have to wander far to find some entertainment. Is close to the Underground rail SMRT for access to lots of places.</v>
      </c>
    </row>
    <row r="1706" spans="1:8">
      <c r="A1706">
        <f>other_hotels_test!A1706</f>
        <v>1705</v>
      </c>
      <c r="B1706" t="str">
        <f>MID(other_hotels_test!F1706,FIND("-r",other_hotels_test!F1706,1)+2,9)</f>
        <v>170454788</v>
      </c>
      <c r="C1706" t="str">
        <f>other_hotels_test!J1706</f>
        <v>“Great location poor attitude”</v>
      </c>
      <c r="D1706" t="str">
        <f>Formatted!N1706</f>
        <v>Reviewed 17 July 2013</v>
      </c>
      <c r="E1706" t="str">
        <f>Formatted!D1706</f>
        <v>3 of 5 stars</v>
      </c>
      <c r="F1706" t="str">
        <f>Formatted!E1706</f>
        <v xml:space="preserve">3 </v>
      </c>
      <c r="G1706" t="str">
        <f t="shared" si="26"/>
        <v>170454788</v>
      </c>
      <c r="H1706" t="str">
        <f>other_hotels_test!K1706</f>
        <v>My mom and I stayed there for 2 nights because of my friend's recommendation. Hotel is good budget hotel located right end of Orchard road. But I lost my diving certificate from the room and when I asked they said a cleaner threw it away. The front desk staff didn't even apologize. It looks like some of the hotel staff has to learn customer care. Good location doesn't compensate the poor attitude.</v>
      </c>
    </row>
    <row r="1707" spans="1:8">
      <c r="A1707">
        <f>other_hotels_test!A1707</f>
        <v>1706</v>
      </c>
      <c r="B1707" t="str">
        <f>MID(other_hotels_test!F1707,FIND("-r",other_hotels_test!F1707,1)+2,9)</f>
        <v>170454788</v>
      </c>
      <c r="C1707" t="str">
        <f>other_hotels_test!J1707</f>
        <v>“Location only”</v>
      </c>
      <c r="D1707" t="str">
        <f>Formatted!N1707</f>
        <v>Reviewed 14 July 2013</v>
      </c>
      <c r="E1707" t="str">
        <f>Formatted!D1707</f>
        <v>3 of 5 stars</v>
      </c>
      <c r="F1707" t="str">
        <f>Formatted!E1707</f>
        <v xml:space="preserve">3 </v>
      </c>
      <c r="G1707" t="str">
        <f t="shared" si="26"/>
        <v>170454788</v>
      </c>
      <c r="H1707" t="str">
        <f>other_hotels_test!K1707</f>
        <v>I don't like giving negative reviews so let me begin with some positives. The location of the Hotel is close to some good nightlife and good restaurants. You don't have to wander far to find some entertainment. Is close to the Underground rail SMRT for access to lots of places. The reception are pleasant and friendly though even though I requested an early cjeck in that was mot possible until 12 pm even though I arrived at the Hotel at 7 am. Had to wander around for 5 hours before I could freshen up. So if you are in that scenario give this Hotel a miss. Rooms are clean but old with burn stains in the bathroom. Two towels not bath mat for post shower or even a hand towel.No smoking in the corridors doesn't stop smokers nor walking into a smoke scented lift. Oh! Make sure you are up early to get the hot water for a shower or have one late at night. You pay too much for what you get. Room was ok in size. Is a great Irish Pub around the corner with a band palying old rock songs on a Friday and saturday night. Food good there as well if you want a taste of western/Irish cuisine. Drinks western prices.</v>
      </c>
    </row>
    <row r="1708" spans="1:8">
      <c r="A1708">
        <f>other_hotels_test!A1708</f>
        <v>1707</v>
      </c>
      <c r="B1708" t="str">
        <f>MID(other_hotels_test!F1708,FIND("-r",other_hotels_test!F1708,1)+2,9)</f>
        <v>159541768</v>
      </c>
      <c r="C1708" t="str">
        <f>other_hotels_test!J1708</f>
        <v>“Great location”</v>
      </c>
      <c r="D1708" t="str">
        <f>Formatted!N1708</f>
        <v>Reviewed 3 May 2013</v>
      </c>
      <c r="E1708" t="str">
        <f>Formatted!D1708</f>
        <v>4 of 5 stars</v>
      </c>
      <c r="F1708" t="str">
        <f>Formatted!E1708</f>
        <v xml:space="preserve">4 </v>
      </c>
      <c r="G1708" t="str">
        <f t="shared" si="26"/>
        <v>159541768</v>
      </c>
      <c r="H1708" t="str">
        <f>other_hotels_test!K1708</f>
        <v>Situated at a 5-min walk from Dhoby Ghaut MRT it is not easily visible as there is construction of the new MRT on the street blocking the view. But there were some signs which did help ultimately. The staff are helpful and friendly and our check-in was quick and smooth (having done internet booking). Singapore tourist info brochures were available in the lobby. Staff helped with a timely wake-up call and ordering for a taxi too before check-out time. The room was as expected - clean with the aircon working the bathrooms with adequate supplies a functional refrigerator a coffee/tea maker and a TV with at least a couple of English channels. Two bottles of potable water were supplied daily. In the vicinity of the hotel is a 7/11 other eateries and a Kopitiam at a 5-min walking distance. Dhoby Ghaut MRT is equipped with a 7/11 too and a mini food court. Besides the proximipty of Dhoby Ghaut there is Bugis at a 10min walking distance in the other direction which has many floors of shops (clothes and accessories)......besides eateries. One drawback regarding the hotel though which can be overlooked - getting suitcases from the car park to the lobby by the stairway as there is no elevator. But all in all a decent place in a great location with nice staff and you do get your money's worth.</v>
      </c>
    </row>
    <row r="1709" spans="1:8">
      <c r="A1709">
        <f>other_hotels_test!A1709</f>
        <v>1708</v>
      </c>
      <c r="B1709" t="str">
        <f>MID(other_hotels_test!F1709,FIND("-r",other_hotels_test!F1709,1)+2,9)</f>
        <v>159541768</v>
      </c>
      <c r="C1709" t="str">
        <f>other_hotels_test!J1709</f>
        <v>“Between Orchard and Bugis”</v>
      </c>
      <c r="D1709" t="str">
        <f>Formatted!N1709</f>
        <v>Reviewed 13 April 2013</v>
      </c>
      <c r="E1709" t="str">
        <f>Formatted!D1709</f>
        <v>3 of 5 stars</v>
      </c>
      <c r="F1709" t="str">
        <f>Formatted!E1709</f>
        <v xml:space="preserve">3 </v>
      </c>
      <c r="G1709" t="str">
        <f t="shared" si="26"/>
        <v>159541768</v>
      </c>
      <c r="H1709" t="str">
        <f>other_hotels_test!K1709</f>
        <v>The location is perfect between famous and crowded Orchard Road and fancy Bugis area. Just walk one block passing Rendezvous Hotel and across the road to reach Orchard; and 3 blocks to the opposite direction to reach Bugis Junction. The only one problem is you do not have any view in Bencoolen Street as there is an MRT Bencoolen Station is being constructed. So it was very noisy during the days when the construction workers and the machines were on. The room is not clean as I expected. There's dust on top of its TV tube. As we stayed for holiday and spent lots of our time travelling around singapore we still can sleep well at night. The annoying thing is the Wi-fi user ID and password the frontliners given us are always not working so we have to go back and forth to frontdesk to get another user ID and passwords!</v>
      </c>
    </row>
    <row r="1710" spans="1:8">
      <c r="A1710">
        <f>other_hotels_test!A1710</f>
        <v>1709</v>
      </c>
      <c r="B1710" t="str">
        <f>MID(other_hotels_test!F1710,FIND("-r",other_hotels_test!F1710,1)+2,9)</f>
        <v>159541768</v>
      </c>
      <c r="C1710" t="str">
        <f>other_hotels_test!J1710</f>
        <v>“WARNING! Avoid at all cost”</v>
      </c>
      <c r="D1710" t="str">
        <f>Formatted!N1710</f>
        <v>Reviewed 9 April 2013</v>
      </c>
      <c r="E1710" t="str">
        <f>Formatted!D1710</f>
        <v>2 of 5 stars</v>
      </c>
      <c r="F1710" t="str">
        <f>Formatted!E1710</f>
        <v xml:space="preserve">2 </v>
      </c>
      <c r="G1710" t="str">
        <f t="shared" si="26"/>
        <v>159541768</v>
      </c>
      <c r="H1710" t="str">
        <f>other_hotels_test!K1710</f>
        <v>If you enjoy listening to flushing toilets running taps rundown cramped so called rooms than this is for you. Also you dont get toilet paper so we asked and was given a box of tissues. Front reception staff were helpful that was the only positive.</v>
      </c>
    </row>
    <row r="1711" spans="1:8">
      <c r="A1711">
        <f>other_hotels_test!A1711</f>
        <v>1710</v>
      </c>
      <c r="B1711" t="str">
        <f>MID(other_hotels_test!F1711,FIND("-r",other_hotels_test!F1711,1)+2,9)</f>
        <v>159541768</v>
      </c>
      <c r="C1711" t="str">
        <f>other_hotels_test!J1711</f>
        <v>“Get what you pay for!”</v>
      </c>
      <c r="D1711" t="str">
        <f>Formatted!N1711</f>
        <v>Reviewed 5 April 2013</v>
      </c>
      <c r="E1711" t="str">
        <f>Formatted!D1711</f>
        <v>3 of 5 stars</v>
      </c>
      <c r="F1711" t="str">
        <f>Formatted!E1711</f>
        <v xml:space="preserve">3 </v>
      </c>
      <c r="G1711" t="str">
        <f t="shared" si="26"/>
        <v>159541768</v>
      </c>
      <c r="H1711" t="str">
        <f>other_hotels_test!K1711</f>
        <v>Apparently the Hotel 81 chain is infamous for being a place to bring hookers etc as a local informed me when they stopped laughing. The Belcoonen hotel 81 isn't too bad just don't expect much. The reception staff is cool towards guests when you can get them to stop watching tv and giggling with each other. The rooms are small and relatively clean. Bed linen was changed daily and was mostly white. There is construction of a train station going on out the front. It didnt disturb me but if you get a cab from the airport they won't be able to drop you at the front door. This won't be completed until 2017 apparently. All in all if you want somewhere centrally (and very handily) located and is just somewhere to crash for the night it's fine. If ur after good service and a nice room look elsewhere.</v>
      </c>
    </row>
    <row r="1712" spans="1:8">
      <c r="A1712">
        <f>other_hotels_test!A1712</f>
        <v>1711</v>
      </c>
      <c r="B1712" t="str">
        <f>MID(other_hotels_test!F1712,FIND("-r",other_hotels_test!F1712,1)+2,9)</f>
        <v>159541768</v>
      </c>
      <c r="C1712" t="str">
        <f>other_hotels_test!J1712</f>
        <v>“very near MRT Bras Basah”</v>
      </c>
      <c r="D1712" t="str">
        <f>Formatted!N1712</f>
        <v>Reviewed 5 April 2013</v>
      </c>
      <c r="E1712" t="str">
        <f>Formatted!D1712</f>
        <v>3 of 5 stars</v>
      </c>
      <c r="F1712" t="str">
        <f>Formatted!E1712</f>
        <v xml:space="preserve">3 </v>
      </c>
      <c r="G1712" t="str">
        <f t="shared" si="26"/>
        <v>159541768</v>
      </c>
      <c r="H1712" t="str">
        <f>other_hotels_test!K1712</f>
        <v>Recommended for travelers who need to use MRT often. the room was clean but old. near 7 eleven close to a non-halal food court. there's a construction site next to the hotel but it didn't bother us in terms of noise but it definitely is not a nice view to look at. overall we like it because it's very near the MRT!</v>
      </c>
    </row>
    <row r="1713" spans="1:8">
      <c r="A1713">
        <f>other_hotels_test!A1713</f>
        <v>1712</v>
      </c>
      <c r="B1713" t="str">
        <f>MID(other_hotels_test!F1713,FIND("-r",other_hotels_test!F1713,1)+2,9)</f>
        <v>66383164-</v>
      </c>
      <c r="C1713" t="str">
        <f>other_hotels_test!J1713</f>
        <v>“Reasonable Hotel”</v>
      </c>
      <c r="D1713" t="str">
        <f>Formatted!N1713</f>
        <v>Reviewed 4 June 2010</v>
      </c>
      <c r="E1713" t="str">
        <f>Formatted!D1713</f>
        <v>3 of 5 stars</v>
      </c>
      <c r="F1713" t="str">
        <f>Formatted!E1713</f>
        <v xml:space="preserve">3 </v>
      </c>
      <c r="G1713" t="str">
        <f t="shared" si="26"/>
        <v>66383164-</v>
      </c>
      <c r="H1713" t="str">
        <f>other_hotels_test!K1713</f>
        <v>Good for the budget conscious even though lots of things wrong with it. Cold showers due to invertly switching wrong button and small rooms and aged looking wash basins. Location was very good. We were asked to more rooms due to mis management and asked to sign a luggage liability form which meant if our luggage went missing it was at our cost not theirs even thou they made us move rooms. the luggage was then placed in the common lobby for anyone to access not that they did.</v>
      </c>
    </row>
    <row r="1714" spans="1:8">
      <c r="A1714">
        <f>other_hotels_test!A1714</f>
        <v>1713</v>
      </c>
      <c r="B1714" t="str">
        <f>MID(other_hotels_test!F1714,FIND("-r",other_hotels_test!F1714,1)+2,9)</f>
        <v>66383164-</v>
      </c>
      <c r="C1714" t="str">
        <f>other_hotels_test!J1714</f>
        <v>“Poor first impression but actually OK”</v>
      </c>
      <c r="D1714" t="str">
        <f>Formatted!N1714</f>
        <v>Reviewed 4 May 2010</v>
      </c>
      <c r="E1714" t="str">
        <f>Formatted!D1714</f>
        <v>2 of 5 stars</v>
      </c>
      <c r="F1714" t="str">
        <f>Formatted!E1714</f>
        <v xml:space="preserve">2 </v>
      </c>
      <c r="G1714" t="str">
        <f t="shared" si="26"/>
        <v>66383164-</v>
      </c>
      <c r="H1714" t="str">
        <f>other_hotels_test!K1714</f>
        <v>I usually only stay at places like this when there is a Convention in town which drives the general rate sky high or I am staying for self-chastising reasons! Billed as ISO 9001 qualified and 2008 Singapore Tourism Board Tourist awards finalist nothing much has been done since so parts of the property are in need of much care and attention. The rooms are small and plain (the bathroom was OK and looked clean) the bed felt hard but actually was OK and the air-conditioner worked well. The lobby is dingy and down market hence the poor initial impression. The front desk staff were helpful enough but not overly engaged. The room internet did not work and there is no wireless usable locally ~ sign up for the free wireless@SG product but it is very patchy and a struggle to use (this is based upon several trips experience). On balance Hotel Bencoolen 81 was poor value for the price I paid but if you are looking for a cheap well located stay near all the sights and public transport then OK-la (as they say in Singapore)!</v>
      </c>
    </row>
    <row r="1715" spans="1:8">
      <c r="A1715">
        <f>other_hotels_test!A1715</f>
        <v>1714</v>
      </c>
      <c r="B1715" t="str">
        <f>MID(other_hotels_test!F1715,FIND("-r",other_hotels_test!F1715,1)+2,9)</f>
        <v>191137725</v>
      </c>
      <c r="C1715" t="str">
        <f>other_hotels_test!J1715</f>
        <v>“Our stay Hotel 81 Bencoolen Singapore”</v>
      </c>
      <c r="D1715" t="str">
        <f>Formatted!N1715</f>
        <v>Reviewed 17 January 2014</v>
      </c>
      <c r="E1715" t="str">
        <f>Formatted!D1715</f>
        <v>4 of 5 stars</v>
      </c>
      <c r="F1715" t="str">
        <f>Formatted!E1715</f>
        <v xml:space="preserve">4 </v>
      </c>
      <c r="G1715" t="str">
        <f t="shared" si="26"/>
        <v>191137725</v>
      </c>
      <c r="H1715" t="str">
        <f>other_hotels_test!K1715</f>
        <v>I Booked this hotel 2 rooms for 4 nights based on info from the net as I was looking for a central location at a good price. We arrived a lot earlier than the checkin time &amp; I was dismayed to see the extensive construction work going on right out front as I was concerned about noise etc.The Manager Chris was on hand to greet us &amp; assured me that we had good rooms &amp; would not notice any noise &amp; had no problem with our early checkin. Checkin was fast &amp; we were in our rooms on 13th floor in no time. The rooms were small but quite ok for our needs with good cold aircongood bathroom/toilet with bath. Shower was hot with plenty of water volume (not like some places I've been) Room was clean towels were white &amp; fluffy bed was firm &amp; linen clean &amp; unstained. We had a tv fridge (nice &amp; cold to!) &amp; they gave 2 bottles of water to each room each day(rooms were turned down each day) View from room was city view but quite good&amp; true to the manager's word there was no noise from outside as the building seemed to be fairly soundproof from outside. the only negative was that the room could have done with more cupboard space as there wasn't quite enough if 2 people wanted to unpack their bags. The hotel also had free wifi with our booking &amp; it was quite fast &amp; easy to use. Location was great close to lots of cheap eats currency exchange about 30 meters away on the left as you exit the foyer everything was at our fingertips.WE had a great 4 days &amp; due to our plane departing at 7pm I organised to check out at 4 pm Nothing was a problem for Chris the manager He even booked an oversize taxi to take us &amp; all our luggage to the airport &amp; when it arrived he was on hand to bargin down the price for us. Very pleased with the service we received from this hotel it was just what I was looking for. Would definitely stay here again</v>
      </c>
    </row>
    <row r="1716" spans="1:8">
      <c r="A1716">
        <f>other_hotels_test!A1716</f>
        <v>1715</v>
      </c>
      <c r="B1716" t="str">
        <f>MID(other_hotels_test!F1716,FIND("-r",other_hotels_test!F1716,1)+2,9)</f>
        <v>191137725</v>
      </c>
      <c r="C1716" t="str">
        <f>other_hotels_test!J1716</f>
        <v>“In need of a clean &amp; maintenance”</v>
      </c>
      <c r="D1716" t="str">
        <f>Formatted!N1716</f>
        <v>Reviewed 5 January 2014</v>
      </c>
      <c r="E1716" t="str">
        <f>Formatted!D1716</f>
        <v>2 of 5 stars</v>
      </c>
      <c r="F1716" t="str">
        <f>Formatted!E1716</f>
        <v xml:space="preserve">2 </v>
      </c>
      <c r="G1716" t="str">
        <f t="shared" si="26"/>
        <v>191137725</v>
      </c>
      <c r="H1716" t="str">
        <f>other_hotels_test!K1716</f>
        <v>I visited Hotel 81 Bencoolen prior to Christmas following asked a local Singaporean friend to recommend a reasonably priced non-luxurious hotel. What I discovered left much to be desired. In a methodological and to the point review: - Location: Excellent location near the Bras Basah and Dhoby Ghaut MRT (metro) stations; within walking distance ~5-10 minutes. These are two different MRT lines that take you different places with the latter being an MRT interchange. Near-ish the famed Orchard Road and towards the tail-end of it. Bencoolen Road is however closed to traffic with fairly extensive construction work in-progress for a new MRT line. - Rooms: VERY basic rooms with minimal furniture in need of repair and/ or revamp. The bed was rather firm (alright for me). There was an old 16" CRT TV in the room with poor reception. Other furnishings; wardrobe desk and chair. The toilet was tiled and mould was visible in many places. New grout was also required. Toilet fittings were worn and the shower was leaky. A thin layer of dust was present on the furnishings. (N.B. - I was "upgraded" to a Superior room. I dread to think what a standard room is like!) - Amenities: A bottle of drinking water basic tea/ coffee making facilities and basic toileteries provided. Complimentary WiFi was available (thank goodness!). There were two communal computers in the lounge which were internet-enabled. Otherwise not much else. I believe it's a budget hotel chain. - Cleanliness: This place needs a GOOD clean especially the entrance/ reception/ lounge area. A thick coat of dust was visible in many corners. The floor needed a mop and the lounge settee was torn in many places. I can only wonder what other unwanted additions can be found! - Staff: Reception staff were very polite and helpful. Kudos to them all but unfortunately courtesy cannot make up for a good stay! - Value for money: It's tough to find a similar place of good location (but not impossible). The price at Hotel81 was competitive for Singapore where accommodation tends to be on the high-side compared to many other Asian countries. Having said that there are one or two other places with similar rates and also of a decent location. Conclusion: I will not be returning to Hotel81 Bencoolen anytime soon. Overall an unpleasant stay due to cleanliness and tardiness. Amazing and perhaps no wonder as I heard the proprietor of the hotel chain is loaded.</v>
      </c>
    </row>
    <row r="1717" spans="1:8">
      <c r="A1717">
        <f>other_hotels_test!A1717</f>
        <v>1716</v>
      </c>
      <c r="B1717" t="str">
        <f>MID(other_hotels_test!F1717,FIND("-r",other_hotels_test!F1717,1)+2,9)</f>
        <v>191137725</v>
      </c>
      <c r="C1717" t="str">
        <f>other_hotels_test!J1717</f>
        <v>“Exactly What I Needed”</v>
      </c>
      <c r="D1717" t="str">
        <f>Formatted!N1717</f>
        <v>Reviewed 5 January 2014</v>
      </c>
      <c r="E1717" t="str">
        <f>Formatted!D1717</f>
        <v>4 of 5 stars</v>
      </c>
      <c r="F1717" t="str">
        <f>Formatted!E1717</f>
        <v xml:space="preserve">4 </v>
      </c>
      <c r="G1717" t="str">
        <f t="shared" si="26"/>
        <v>191137725</v>
      </c>
      <c r="H1717" t="str">
        <f>other_hotels_test!K1717</f>
        <v>I stayed in this hotel Dec 25 to 28 2013. PROS -friendly front desk quick checkin and quick checkout -fairly clean room bathroom and common area -fairly quiet despite construction of subway in front of hotel -towels provided daily were clean fluffy and absorbent although likely had a high polyester ratio to cotton -in room fridge -walking distance (2 minutes) to Kopitiam an air conditioned mall consisting of food kiosks as well as 7-11 across the street (except that due to construction you have to walk to the end of the block and then walk around the construction barricade to get to the other side of the street) -walking distance (3 minutes) to MRT -walking distance to many museums -good value for money -- I bought through an internet website that guaranteed the lowest price and was given a partial refund when I found the same hotel offered cheaper elsewhere the next day CONS -taxis are not familiar with the back street entrance to the hotel which must be used while there is construction going on at the front of the hotel -street on which the front of the hotel is located is closed to traffic due to construction of a subway -no in-room safe -locals told me the hotel had reputation for having seedy customers but I saw lots of decent looking families staying in the hotel</v>
      </c>
    </row>
    <row r="1718" spans="1:8">
      <c r="A1718">
        <f>other_hotels_test!A1718</f>
        <v>1717</v>
      </c>
      <c r="B1718" t="str">
        <f>MID(other_hotels_test!F1718,FIND("-r",other_hotels_test!F1718,1)+2,9)</f>
        <v>191137725</v>
      </c>
      <c r="C1718" t="str">
        <f>other_hotels_test!J1718</f>
        <v>“Great location near MRT”</v>
      </c>
      <c r="D1718" t="str">
        <f>Formatted!N1718</f>
        <v>Reviewed 2 January 2014</v>
      </c>
      <c r="E1718" t="str">
        <f>Formatted!D1718</f>
        <v>4 of 5 stars</v>
      </c>
      <c r="F1718" t="str">
        <f>Formatted!E1718</f>
        <v xml:space="preserve">4 </v>
      </c>
      <c r="G1718" t="str">
        <f t="shared" si="26"/>
        <v>191137725</v>
      </c>
      <c r="H1718" t="str">
        <f>other_hotels_test!K1718</f>
        <v>During our stay bencoleen st is being repaired that's why it's hard to see the other side of the street and even the hotel frontage. This hotel is good value for your money. Rooms are okay. No breakfast. What's good about this hotel is the location near MRT.</v>
      </c>
    </row>
    <row r="1719" spans="1:8">
      <c r="A1719">
        <f>other_hotels_test!A1719</f>
        <v>1718</v>
      </c>
      <c r="B1719" t="str">
        <f>MID(other_hotels_test!F1719,FIND("-r",other_hotels_test!F1719,1)+2,9)</f>
        <v>191137725</v>
      </c>
      <c r="C1719" t="str">
        <f>other_hotels_test!J1719</f>
        <v>“Great location near MRT”</v>
      </c>
      <c r="D1719" t="str">
        <f>Formatted!N1719</f>
        <v>Reviewed 31 December 2013</v>
      </c>
      <c r="E1719" t="str">
        <f>Formatted!D1719</f>
        <v>3 of 5 stars</v>
      </c>
      <c r="F1719" t="str">
        <f>Formatted!E1719</f>
        <v xml:space="preserve">3 </v>
      </c>
      <c r="G1719" t="str">
        <f t="shared" si="26"/>
        <v>191137725</v>
      </c>
      <c r="H1719" t="str">
        <f>other_hotels_test!K1719</f>
        <v>Stayed here for 3 days during my trip. The location was perfect. It's very near Bras Basah MRT (5 mins walk) there's a food court nearby and you can also reach Dhoby Ghaut MRT/Plaza Singapura by walking while enjoying the scenery. The room was a bit old and dirty but it's quite big.</v>
      </c>
    </row>
    <row r="1720" spans="1:8">
      <c r="A1720">
        <f>other_hotels_test!A1720</f>
        <v>1719</v>
      </c>
      <c r="B1720" t="str">
        <f>MID(other_hotels_test!F1720,FIND("-r",other_hotels_test!F1720,1)+2,9)</f>
        <v>166467753</v>
      </c>
      <c r="C1720" t="str">
        <f>other_hotels_test!J1720</f>
        <v>“You get what you pay for”</v>
      </c>
      <c r="D1720" t="str">
        <f>Formatted!N1720</f>
        <v>Reviewed 6 July 2013</v>
      </c>
      <c r="E1720" t="str">
        <f>Formatted!D1720</f>
        <v>2 of 5 stars</v>
      </c>
      <c r="F1720" t="str">
        <f>Formatted!E1720</f>
        <v xml:space="preserve">2 </v>
      </c>
      <c r="G1720" t="str">
        <f t="shared" si="26"/>
        <v>166467753</v>
      </c>
      <c r="H1720" t="str">
        <f>other_hotels_test!K1720</f>
        <v>Booked a room for 2 adults and 2 children - ages 2 and 9. The room allocated to us was not suitable for 4 people had one double bed and was extremely small however after discussions with reception they were more than happy to move us to a larger room at an additional cost. Room was not as clean as I would have liked. My greatest issue with this hotel arose when we had to change our the dates of our original booking by a week. An email was sent of requesting a change of dates and our change was acknowledged by return email. On check in we advised reception that we had already been charged for the accommodation and they assured us that this was just a security deposit and would be refunded. It was not until 2 weeks later that I realised that no refund had been granted. Contact reception again and they advised that we had been charged for the original booking as we had not cancelled or changed our original booking. After providing them with evidence that we had it still took a further 2 weeks to have funds credited back to our account.</v>
      </c>
    </row>
    <row r="1721" spans="1:8">
      <c r="A1721">
        <f>other_hotels_test!A1721</f>
        <v>1720</v>
      </c>
      <c r="B1721" t="str">
        <f>MID(other_hotels_test!F1721,FIND("-r",other_hotels_test!F1721,1)+2,9)</f>
        <v>166467753</v>
      </c>
      <c r="C1721" t="str">
        <f>other_hotels_test!J1721</f>
        <v>“Good choice for budget hotel”</v>
      </c>
      <c r="D1721" t="str">
        <f>Formatted!N1721</f>
        <v>Reviewed 21 June 2013</v>
      </c>
      <c r="E1721" t="str">
        <f>Formatted!D1721</f>
        <v>5 of 5 stars</v>
      </c>
      <c r="F1721" t="str">
        <f>Formatted!E1721</f>
        <v xml:space="preserve">5 </v>
      </c>
      <c r="G1721" t="str">
        <f t="shared" si="26"/>
        <v>166467753</v>
      </c>
      <c r="H1721" t="str">
        <f>other_hotels_test!K1721</f>
        <v>I stayed 3 days at this hotel on 12th Floor. The location is great as it is very close to Brash Basah MRT station and you can easily connect to other area. The room is narrow but this is standard Singapore hotel. The room and bathroom is very clean. They dont provide breakfast however the hawker or kopitiam or seven eleven just a walking distance from the hotel. Note: there is a road block and construction in front of the hotel so make sure you book the upper floor to reduce the noise.</v>
      </c>
    </row>
    <row r="1722" spans="1:8">
      <c r="A1722">
        <f>other_hotels_test!A1722</f>
        <v>1721</v>
      </c>
      <c r="B1722" t="str">
        <f>MID(other_hotels_test!F1722,FIND("-r",other_hotels_test!F1722,1)+2,9)</f>
        <v>166467753</v>
      </c>
      <c r="C1722" t="str">
        <f>other_hotels_test!J1722</f>
        <v>“Location price and friendly”</v>
      </c>
      <c r="D1722" t="str">
        <f>Formatted!N1722</f>
        <v>Reviewed 16 June 2013</v>
      </c>
      <c r="E1722" t="str">
        <f>Formatted!D1722</f>
        <v>3 of 5 stars</v>
      </c>
      <c r="F1722" t="str">
        <f>Formatted!E1722</f>
        <v xml:space="preserve">3 </v>
      </c>
      <c r="G1722" t="str">
        <f t="shared" si="26"/>
        <v>166467753</v>
      </c>
      <c r="H1722" t="str">
        <f>other_hotels_test!K1722</f>
        <v>1st impressions of the building and location next to a building site in the centre of Singapore will definately not start your stay off well - dont panic. Also dont worry about what looks like a disco next door as I havent heard any noise in 10 nights stay. However the staff are extremely friendly speak good English and whilst the rooms are basic the pricing is in line so a case of getting what you pay for which is good enough for cheap enough. There is no breakfast facilities but tea and coffee in the room and location is excellent for food in the evening (check out the restaurants at the Cathedral about 5 minutes walk away). The reception also has 2 free computers and wifi is available in the rooms but not higher than levels 10 - 12. I have stayed there twice and am planning on a 3rd visit next year so hope that this article is honest enough to cover the main points but also gets across that its simple but comfortable.</v>
      </c>
    </row>
    <row r="1723" spans="1:8">
      <c r="A1723">
        <f>other_hotels_test!A1723</f>
        <v>1722</v>
      </c>
      <c r="B1723" t="str">
        <f>MID(other_hotels_test!F1723,FIND("-r",other_hotels_test!F1723,1)+2,9)</f>
        <v>166467753</v>
      </c>
      <c r="C1723" t="str">
        <f>other_hotels_test!J1723</f>
        <v>“Old but comfortable”</v>
      </c>
      <c r="D1723" t="str">
        <f>Formatted!N1723</f>
        <v>Reviewed 13 June 2013</v>
      </c>
      <c r="E1723" t="str">
        <f>Formatted!D1723</f>
        <v>3 of 5 stars</v>
      </c>
      <c r="F1723" t="str">
        <f>Formatted!E1723</f>
        <v xml:space="preserve">3 </v>
      </c>
      <c r="G1723" t="str">
        <f t="shared" si="26"/>
        <v>166467753</v>
      </c>
      <c r="H1723" t="str">
        <f>other_hotels_test!K1723</f>
        <v>Great location in city center easily to go anywhere. 5 mins driving to Orchard road 25 mins to airport. Hotel is little bit old and facilities is not that good. MTR construction infront of the hotel at least 3 years time to finish. Old hotel! Need renovation!!!</v>
      </c>
    </row>
    <row r="1724" spans="1:8">
      <c r="A1724">
        <f>other_hotels_test!A1724</f>
        <v>1723</v>
      </c>
      <c r="B1724" t="str">
        <f>MID(other_hotels_test!F1724,FIND("-r",other_hotels_test!F1724,1)+2,9)</f>
        <v>166467753</v>
      </c>
      <c r="C1724" t="str">
        <f>other_hotels_test!J1724</f>
        <v>“Hotel 81 Bencoolen”</v>
      </c>
      <c r="D1724" t="str">
        <f>Formatted!N1724</f>
        <v>Reviewed 4 June 2013</v>
      </c>
      <c r="E1724" t="str">
        <f>Formatted!D1724</f>
        <v>3 of 5 stars</v>
      </c>
      <c r="F1724" t="str">
        <f>Formatted!E1724</f>
        <v xml:space="preserve">3 </v>
      </c>
      <c r="G1724" t="str">
        <f t="shared" si="26"/>
        <v>166467753</v>
      </c>
      <c r="H1724" t="str">
        <f>other_hotels_test!K1724</f>
        <v>A cheap and cheerful hotel situated in a good location. Rooms were very small but the beds were clean and the shower hot water doesn't run out of the bath very quickly could just be poor drainage. A new MRT station being constructed at the front until 2017 so the street is blocked off and very noisy when outside. No construction can be heard inside the hotel. No breakfast or meal options available but these can be easily found by taking a very short walk. Close to existing MRT stations and bus routes. An easy walk to Orchard road Raffles Hotel Bugis street markets Little India.</v>
      </c>
    </row>
    <row r="1725" spans="1:8">
      <c r="A1725">
        <f>other_hotels_test!A1725</f>
        <v>1724</v>
      </c>
      <c r="B1725" t="str">
        <f>MID(other_hotels_test!F1725,FIND("-r",other_hotels_test!F1725,1)+2,9)</f>
        <v>160627760</v>
      </c>
      <c r="C1725" t="str">
        <f>other_hotels_test!J1725</f>
        <v>“Basic economic hotel”</v>
      </c>
      <c r="D1725" t="str">
        <f>Formatted!N1725</f>
        <v>Reviewed 14 May 2013</v>
      </c>
      <c r="E1725" t="str">
        <f>Formatted!D1725</f>
        <v>3 of 5 stars</v>
      </c>
      <c r="F1725" t="str">
        <f>Formatted!E1725</f>
        <v xml:space="preserve">3 </v>
      </c>
      <c r="G1725" t="str">
        <f t="shared" si="26"/>
        <v>160627760</v>
      </c>
      <c r="H1725" t="str">
        <f>other_hotels_test!K1725</f>
        <v>Singapore is an expensive place to stay....and even so in holidays season. ..we looked at budget hotel around 5k INR. ..couldn't find much options ...but this was the best wheb it got to location. Cheaper ones were near little India Metro railway station. ..but wouldn't advice to stay there as it would give the same home town feel... The hotel has no breakfast ...no restaurant...But there are couple of restaurants beside. ..also 7/11 shops... Getting anywhere from there was very easy... Don't forget to take the tourist 3 day pass of Singapore. ....this you will get at select railway stations......by which you can travel unlimited by any local bus and train for 3 days...it for around 30 SGD out of which 10 is refunded on return of the pass which u can ata the airport. ...</v>
      </c>
    </row>
    <row r="1726" spans="1:8">
      <c r="A1726">
        <f>other_hotels_test!A1726</f>
        <v>1725</v>
      </c>
      <c r="B1726" t="str">
        <f>MID(other_hotels_test!F1726,FIND("-r",other_hotels_test!F1726,1)+2,9)</f>
        <v>160627760</v>
      </c>
      <c r="C1726" t="str">
        <f>other_hotels_test!J1726</f>
        <v>“Book at your own risk”</v>
      </c>
      <c r="D1726" t="str">
        <f>Formatted!N1726</f>
        <v>Reviewed 11 May 2013</v>
      </c>
      <c r="E1726" t="str">
        <f>Formatted!D1726</f>
        <v>1 of 5 stars</v>
      </c>
      <c r="F1726" t="str">
        <f>Formatted!E1726</f>
        <v xml:space="preserve">1 </v>
      </c>
      <c r="G1726" t="str">
        <f t="shared" si="26"/>
        <v>160627760</v>
      </c>
      <c r="H1726" t="str">
        <f>other_hotels_test!K1726</f>
        <v>Only good thing about this place was the staff and close to the MRT. Had no toilet paper so asked cleaners and we got a box of tissues. No bedside tables sheets were gritty and pillows were lumpy. Very noisey of a night time with people above you and down the corridor. Place needs to be gutted and refurbished.</v>
      </c>
    </row>
    <row r="1727" spans="1:8">
      <c r="A1727">
        <f>other_hotels_test!A1727</f>
        <v>1726</v>
      </c>
      <c r="B1727" t="str">
        <f>MID(other_hotels_test!F1727,FIND("-r",other_hotels_test!F1727,1)+2,9)</f>
        <v>160627760</v>
      </c>
      <c r="C1727" t="str">
        <f>other_hotels_test!J1727</f>
        <v>“I wouldn’t recommend”</v>
      </c>
      <c r="D1727" t="str">
        <f>Formatted!N1727</f>
        <v>Reviewed 7 May 2013</v>
      </c>
      <c r="E1727" t="str">
        <f>Formatted!D1727</f>
        <v>2 of 5 stars</v>
      </c>
      <c r="F1727" t="str">
        <f>Formatted!E1727</f>
        <v xml:space="preserve">2 </v>
      </c>
      <c r="G1727" t="str">
        <f t="shared" si="26"/>
        <v>160627760</v>
      </c>
      <c r="H1727" t="str">
        <f>other_hotels_test!K1727</f>
        <v>I’m not really sure what other hotels for $100 a night are like in Singapore. But this one was well pretty crap… Our room on the 8th floor was horrible…small window didn’t open and the whole room stank of mildew. We asked to move to another room and got one which was slightly better and with a miniscule balcony. The worst thing is you can only get one room key and this room key needs to be in the slot to activate the lights electricity and also the boiler for the hot water. You also need to switch on the boiler or you’re left with a very cold shower. There is also a construction site directly outside the hotel which is not noisy at night but a complete eyesore. A place to stay overnight but better to stay out in the City as long as you can!</v>
      </c>
    </row>
    <row r="1728" spans="1:8">
      <c r="A1728">
        <f>other_hotels_test!A1728</f>
        <v>1727</v>
      </c>
      <c r="B1728" t="str">
        <f>MID(other_hotels_test!F1728,FIND("-r",other_hotels_test!F1728,1)+2,9)</f>
        <v>160627760</v>
      </c>
      <c r="C1728" t="str">
        <f>other_hotels_test!J1728</f>
        <v>“Good Hotel Perfect Location”</v>
      </c>
      <c r="D1728" t="str">
        <f>Formatted!N1728</f>
        <v>Reviewed 5 May 2013</v>
      </c>
      <c r="E1728" t="str">
        <f>Formatted!D1728</f>
        <v>5 of 5 stars</v>
      </c>
      <c r="F1728" t="str">
        <f>Formatted!E1728</f>
        <v xml:space="preserve">5 </v>
      </c>
      <c r="G1728" t="str">
        <f t="shared" si="26"/>
        <v>160627760</v>
      </c>
      <c r="H1728" t="str">
        <f>other_hotels_test!K1728</f>
        <v>Location: Perfect! Only 2 minutes by foot to reach 2 bus stops: rendevouz and bras basah. Only 5 minutes by foot to reach Bras Basah MRT Station. Only 10 mintes by foot to reach Dhoby Ghaut MRT Interchange Station Only 4 bus stops from Orchard. There's MRT project in front of the hotel. But it was fine to me. The noise wasnt reach the room. Kopi Tiam restaurant 24 hours and 7eleven are in front of the hotel. Price: semi budget. very fair. Room: Clean well maintenanced. Staff: friendly and very helpfull. I stayed for 6 nights in this hotel and I will return.</v>
      </c>
    </row>
    <row r="1729" spans="1:8">
      <c r="A1729">
        <f>other_hotels_test!A1729</f>
        <v>1728</v>
      </c>
      <c r="B1729" t="str">
        <f>MID(other_hotels_test!F1729,FIND("-r",other_hotels_test!F1729,1)+2,9)</f>
        <v>161155213</v>
      </c>
      <c r="C1729" t="str">
        <f>other_hotels_test!J1729</f>
        <v>“Old hotel affordable good location for food and MRT”</v>
      </c>
      <c r="D1729" t="str">
        <f>Formatted!N1729</f>
        <v>Reviewed 19 May 2013</v>
      </c>
      <c r="E1729" t="str">
        <f>Formatted!D1729</f>
        <v>3 of 5 stars</v>
      </c>
      <c r="F1729" t="str">
        <f>Formatted!E1729</f>
        <v xml:space="preserve">3 </v>
      </c>
      <c r="G1729" t="str">
        <f t="shared" si="26"/>
        <v>161155213</v>
      </c>
      <c r="H1729" t="str">
        <f>other_hotels_test!K1729</f>
        <v>I went to this hotel with hubby and my 2 kids. The room is old but no problem with the air conditioner and hot water. The channel of cable TV are very limited they even didn't have any kids channel. But the location is very good. Walk 2 minutes you'll meet 7-11 Kopitiam and MRT station. With the new MRT construction you might will meet trouble to find the location. But afterwards you'll appreciate the location with all the facilities. But since I pay not too expensive compare to other hotel in Singapore so I didn't mind to get back when I visit Singapore.</v>
      </c>
    </row>
    <row r="1730" spans="1:8">
      <c r="A1730">
        <f>other_hotels_test!A1730</f>
        <v>1729</v>
      </c>
      <c r="B1730" t="str">
        <f>MID(other_hotels_test!F1730,FIND("-r",other_hotels_test!F1730,1)+2,9)</f>
        <v>161155213</v>
      </c>
      <c r="C1730" t="str">
        <f>other_hotels_test!J1730</f>
        <v>“Little value for money”</v>
      </c>
      <c r="D1730" t="str">
        <f>Formatted!N1730</f>
        <v>Reviewed 17 May 2013</v>
      </c>
      <c r="E1730" t="str">
        <f>Formatted!D1730</f>
        <v>1 of 5 stars</v>
      </c>
      <c r="F1730" t="str">
        <f>Formatted!E1730</f>
        <v xml:space="preserve">1 </v>
      </c>
      <c r="G1730" t="str">
        <f>B1730</f>
        <v>161155213</v>
      </c>
      <c r="H1730" t="str">
        <f>other_hotels_test!K1730</f>
        <v>Unclean hotel with low service level. The AC made the room constantly wet somehow the floor was wet and clothes a bit wet when coming home after a day out very unpleasant. The location is great though so if you only care about location it's an ok place.</v>
      </c>
    </row>
    <row r="1731" spans="1:8">
      <c r="A1731">
        <f>other_hotels_test!A1731</f>
        <v>1730</v>
      </c>
      <c r="B1731" t="str">
        <f>MID(other_hotels_test!F1731,FIND("-r",other_hotels_test!F1731,1)+2,9)</f>
        <v>161155213</v>
      </c>
      <c r="C1731" t="str">
        <f>other_hotels_test!J1731</f>
        <v>“Basic economic hotel”</v>
      </c>
      <c r="D1731" t="str">
        <f>Formatted!N1731</f>
        <v>Reviewed 14 May 2013</v>
      </c>
      <c r="E1731" t="str">
        <f>Formatted!D1731</f>
        <v>3 of 5 stars</v>
      </c>
      <c r="F1731" t="str">
        <f>Formatted!E1731</f>
        <v xml:space="preserve">3 </v>
      </c>
      <c r="G1731" t="str">
        <f t="shared" ref="G1731:G1793" si="27">B1731</f>
        <v>161155213</v>
      </c>
      <c r="H1731" t="str">
        <f>other_hotels_test!K1731</f>
        <v>Singapore is an expensive place to stay....and even so in holidays season. ..we looked at budget hotel around 5k INR. ..couldn't find much options ...but this was the best wheb it got to location. Cheaper ones were near little India Metro railway station. ..but wouldn't advice to stay there as it would give the same home town feel... The hotel has no breakfast ...no restaurant...But there are couple of restaurants beside. ..also 7/11 shops... Getting anywhere from there was very easy... Don't forget to take the tourist 3 day pass of Singapore. ....this you will get at select railway stations......by which you can travel unlimited by any local bus and train for 3 days...it for around 30 SGD out of which 10 is refunded on return of the pass which u can ata the airport. ...</v>
      </c>
    </row>
    <row r="1732" spans="1:8">
      <c r="A1732">
        <f>other_hotels_test!A1732</f>
        <v>1731</v>
      </c>
      <c r="B1732" t="str">
        <f>MID(other_hotels_test!F1732,FIND("-r",other_hotels_test!F1732,1)+2,9)</f>
        <v>161155213</v>
      </c>
      <c r="C1732" t="str">
        <f>other_hotels_test!J1732</f>
        <v>“Book at your own risk”</v>
      </c>
      <c r="D1732" t="str">
        <f>Formatted!N1732</f>
        <v>Reviewed 11 May 2013</v>
      </c>
      <c r="E1732" t="str">
        <f>Formatted!D1732</f>
        <v>1 of 5 stars</v>
      </c>
      <c r="F1732" t="str">
        <f>Formatted!E1732</f>
        <v xml:space="preserve">1 </v>
      </c>
      <c r="G1732" t="str">
        <f t="shared" si="27"/>
        <v>161155213</v>
      </c>
      <c r="H1732" t="str">
        <f>other_hotels_test!K1732</f>
        <v>Only good thing about this place was the staff and close to the MRT. Had no toilet paper so asked cleaners and we got a box of tissues. No bedside tables sheets were gritty and pillows were lumpy. Very noisey of a night time with people above you and down the corridor. Place needs to be gutted and refurbished.</v>
      </c>
    </row>
    <row r="1733" spans="1:8">
      <c r="A1733">
        <f>other_hotels_test!A1733</f>
        <v>1732</v>
      </c>
      <c r="B1733" t="str">
        <f>MID(other_hotels_test!F1733,FIND("-r",other_hotels_test!F1733,1)+2,9)</f>
        <v>192665535</v>
      </c>
      <c r="C1733" t="str">
        <f>other_hotels_test!J1733</f>
        <v>“Small not very Clean but Very Good Service”</v>
      </c>
      <c r="D1733" t="str">
        <f>Formatted!N1733</f>
        <v>Reviewed 31 January 2014</v>
      </c>
      <c r="E1733" t="str">
        <f>Formatted!D1733</f>
        <v>4 of 5 stars</v>
      </c>
      <c r="F1733" t="str">
        <f>Formatted!E1733</f>
        <v xml:space="preserve">4 </v>
      </c>
      <c r="G1733" t="str">
        <f t="shared" si="27"/>
        <v>192665535</v>
      </c>
      <c r="H1733" t="str">
        <f>other_hotels_test!K1733</f>
        <v>I enjoyed the service by good behavior from the staffs specially Bao was caring and patient. Inside the room was clean enough but outside the room (the Hotel look) seemed a little bit old to me. BUT if you want to walk in a very nice street with lots of brands and classy shopping stores ORCHARD ROAD is just around the corner nearby to the Hotel. If you are 3 person the 3 person rooms are not very big and they give you a sofa that's not very convenient but not too bad. Don't forget while reservation ask them to give you rooms in higher levels because construction is going on beside the hotel for MRT. BTW bus station Money changer Restaurant and LRT is also nearby.</v>
      </c>
    </row>
    <row r="1734" spans="1:8">
      <c r="A1734">
        <f>other_hotels_test!A1734</f>
        <v>1733</v>
      </c>
      <c r="B1734" t="str">
        <f>MID(other_hotels_test!F1734,FIND("-r",other_hotels_test!F1734,1)+2,9)</f>
        <v>192665535</v>
      </c>
      <c r="C1734" t="str">
        <f>other_hotels_test!J1734</f>
        <v>“Old hotel great location &amp; helpful staff”</v>
      </c>
      <c r="D1734" t="str">
        <f>Formatted!N1734</f>
        <v>Reviewed 30 January 2014</v>
      </c>
      <c r="E1734" t="str">
        <f>Formatted!D1734</f>
        <v>3 of 5 stars</v>
      </c>
      <c r="F1734" t="str">
        <f>Formatted!E1734</f>
        <v xml:space="preserve">3 </v>
      </c>
      <c r="G1734" t="str">
        <f t="shared" si="27"/>
        <v>192665535</v>
      </c>
      <c r="H1734" t="str">
        <f>other_hotels_test!K1734</f>
        <v>Hotel is old. The rooms are basic with simple facilities. Location is great. It is next to Bras Basah MRT there are numerous restaurants within 5 mins and it is a 10 min walk to Orchard Rd shops and to Bugis St area. Reception staff very helpful.</v>
      </c>
    </row>
    <row r="1735" spans="1:8">
      <c r="A1735">
        <f>other_hotels_test!A1735</f>
        <v>1734</v>
      </c>
      <c r="B1735" t="str">
        <f>MID(other_hotels_test!F1735,FIND("-r",other_hotels_test!F1735,1)+2,9)</f>
        <v>192665535</v>
      </c>
      <c r="C1735" t="str">
        <f>other_hotels_test!J1735</f>
        <v>“I don't like this place”</v>
      </c>
      <c r="D1735" t="str">
        <f>Formatted!N1735</f>
        <v>Reviewed 22 January 2014</v>
      </c>
      <c r="E1735" t="str">
        <f>Formatted!D1735</f>
        <v>2 of 5 stars</v>
      </c>
      <c r="F1735" t="str">
        <f>Formatted!E1735</f>
        <v xml:space="preserve">2 </v>
      </c>
      <c r="G1735" t="str">
        <f t="shared" si="27"/>
        <v>192665535</v>
      </c>
      <c r="H1735" t="str">
        <f>other_hotels_test!K1735</f>
        <v>My room's kinda small but enough for two people. The bathroom's kinda good and there's hot shower too so that's okay. It's close to Bras Basah MRT station manulfe bus station or kopitiam 24 hrs food centre. When I first arrived at my room there's an already-opened bottle of water so me and my friend kinda confused whether the room's already cleaned or not. When I reported this to the receptionist desk they said the would sent someone to clean the mess. Guess what happen the next I got to my room? The already-opened water bottle was still there so we really were disappointed. The cleaning service guys were teasing at us saying 'Bye' while we're heading out (we're girls). It was just soo scary. At night someone phoned our room and knocked at our door which is absurd because we didn't know a single person in that building (I don't think it's someone from the receptionist). I don't wanna go back to this hotel.</v>
      </c>
    </row>
    <row r="1736" spans="1:8">
      <c r="A1736">
        <f>other_hotels_test!A1736</f>
        <v>1735</v>
      </c>
      <c r="B1736" t="str">
        <f>MID(other_hotels_test!F1736,FIND("-r",other_hotels_test!F1736,1)+2,9)</f>
        <v>192665535</v>
      </c>
      <c r="C1736" t="str">
        <f>other_hotels_test!J1736</f>
        <v>“Excellent service and wonderful location!”</v>
      </c>
      <c r="D1736" t="str">
        <f>Formatted!N1736</f>
        <v>Reviewed 22 January 2014</v>
      </c>
      <c r="E1736" t="str">
        <f>Formatted!D1736</f>
        <v>5 of 5 stars</v>
      </c>
      <c r="F1736" t="str">
        <f>Formatted!E1736</f>
        <v xml:space="preserve">5 </v>
      </c>
      <c r="G1736" t="str">
        <f t="shared" si="27"/>
        <v>192665535</v>
      </c>
      <c r="H1736" t="str">
        <f>other_hotels_test!K1736</f>
        <v>I am very happy to tell you that the hotel 81 Bencoolen Singapore is one of the best hotels I have ever stayed! First the staffs at there are very friendly generous and very good at work...Second the service and the quaility of this hotel is very excellent. When you visit and play at the biggest places in Singapore after a tired day then you back to the hotel and your room has already been cleaned greatfully! The rooms in this hotel are be cleaned every day ( when you absent from the hotel). Third the hotel located at the wonderful place. You wiil see Hotel 81 Bencoolen is near the Rendevouz Hotel Kopitian Foodcourt and especialy it is also near the bus stop MRT Bras Basah and Dhoby Ghaut! Fourth the wifi of this hotel is free for every visitors (this is a convenience of the hotel)...</v>
      </c>
    </row>
    <row r="1737" spans="1:8">
      <c r="A1737">
        <f>other_hotels_test!A1737</f>
        <v>1736</v>
      </c>
      <c r="B1737" t="str">
        <f>MID(other_hotels_test!F1737,FIND("-r",other_hotels_test!F1737,1)+2,9)</f>
        <v>192665535</v>
      </c>
      <c r="C1737" t="str">
        <f>other_hotels_test!J1737</f>
        <v>“Excellent service from its Reception staff”</v>
      </c>
      <c r="D1737" t="str">
        <f>Formatted!N1737</f>
        <v>Reviewed 18 January 2014</v>
      </c>
      <c r="E1737" t="str">
        <f>Formatted!D1737</f>
        <v>3 of 5 stars</v>
      </c>
      <c r="F1737" t="str">
        <f>Formatted!E1737</f>
        <v xml:space="preserve">3 </v>
      </c>
      <c r="G1737" t="str">
        <f t="shared" si="27"/>
        <v>192665535</v>
      </c>
      <c r="H1737" t="str">
        <f>other_hotels_test!K1737</f>
        <v>We stayed there for a total of 3 nights. Had some major problems at check-in (we booked at the wrong date) but the staff - Keith was very good and professional at solving these problems. He attended to all of our meticulous requests with such patience and hospitality. He ensured our stay there was as good as it could be. Something that we honestly did not expect from a budget hotel service. Another colleague of his was just as good as he was - Chris who attended us at check-out was very friendly. For their excellent service we would like to rate them personally a five-star service. As for the hotel itself the location was quite inconvenient due to the major MRT construction blocking the main road to the hotel. But the room was surprisingly big and clean for a budget hotel. All in all Hotel 81 Bencoolen wasn't such a bad idea.</v>
      </c>
    </row>
    <row r="1738" spans="1:8">
      <c r="A1738">
        <f>other_hotels_test!A1738</f>
        <v>1737</v>
      </c>
      <c r="B1738" t="str">
        <f>MID(other_hotels_test!F1738,FIND("-r",other_hotels_test!F1738,1)+2,9)</f>
        <v>195666703</v>
      </c>
      <c r="C1738" t="str">
        <f>other_hotels_test!J1738</f>
        <v>“At $99pn (SGD) we weren't expecting much ...”</v>
      </c>
      <c r="D1738" t="str">
        <f>Formatted!N1738</f>
        <v>Reviewed 28 February 2014</v>
      </c>
      <c r="E1738" t="str">
        <f>Formatted!D1738</f>
        <v>3 of 5 stars</v>
      </c>
      <c r="F1738" t="str">
        <f>Formatted!E1738</f>
        <v xml:space="preserve">3 </v>
      </c>
      <c r="G1738" t="str">
        <f t="shared" si="27"/>
        <v>195666703</v>
      </c>
      <c r="H1738" t="str">
        <f>other_hotels_test!K1738</f>
        <v>Our stay at was comfortable and convenient. Which is what we were after. A no-frills hotel which some would possibly argue is in desperate need of refurbishment. Sure - but you wouldn't get the rooms for $99pn if that was the case. The rooms are basic but have everything required for a short stay - don't expect fancy smellies in the bathroom and worth taking your own drinks for the fridge. Wifi link very good. Our deal was for a superior room at the same rate as a standard room. We requested a room to the rear at a higher level when booking. The Reception staff had this all noted on arrival and were very accommodating. We didn't hear a peep all night - either inside or from outside the hotel (room 615). Hotel 81 is bang opposite a construction site where work is underway UNDERGROUND creating the new MRT line ...UNDERGROUND being the key give-away ... you don't hear it. The couple of Thai/Japanese restaurants close by serve delicious food at a fraction of the cost of many Singapore establishments. Great location for touring Singapore either by foot or MRT rail.</v>
      </c>
    </row>
    <row r="1739" spans="1:8">
      <c r="A1739">
        <f>other_hotels_test!A1739</f>
        <v>1738</v>
      </c>
      <c r="B1739" t="str">
        <f>MID(other_hotels_test!F1739,FIND("-r",other_hotels_test!F1739,1)+2,9)</f>
        <v>195666703</v>
      </c>
      <c r="C1739" t="str">
        <f>other_hotels_test!J1739</f>
        <v>“Central location average facilities nice staff”</v>
      </c>
      <c r="D1739" t="str">
        <f>Formatted!N1739</f>
        <v>Reviewed 27 February 2014</v>
      </c>
      <c r="E1739" t="str">
        <f>Formatted!D1739</f>
        <v>3 of 5 stars</v>
      </c>
      <c r="F1739" t="str">
        <f>Formatted!E1739</f>
        <v xml:space="preserve">3 </v>
      </c>
      <c r="G1739" t="str">
        <f t="shared" si="27"/>
        <v>195666703</v>
      </c>
      <c r="H1739" t="str">
        <f>other_hotels_test!K1739</f>
        <v>Pros: Hotel 81 Bencoolen is located in very close proximity to the Bugis MRT Station and with walking distance to the main bus stops in Bras Basah Road Prinsep Link and Middle Road. Hence you could easily get around the city area without much hassle. The staff service specially in the front office was excellent and often provided tips on getting around the city's attractions. Cons: The room size was very average I'm not sure how it would differ when it comes to a family or a double room. However knowing how most of the Singaporean hotels operate it is unlikely to be very large when compared to a superior room. The construction of the MRT line (up until 2017) right infront of the Hotel doesn't make the sight of the hotel very attractive albeit it doesn't disturb the guests inside the rooms of the hotel. A general drawback is that hotel accommodation in Singapore is far more expensive than those in the same region (e.g. Malaysia Thailand and Indonesia).</v>
      </c>
    </row>
    <row r="1740" spans="1:8">
      <c r="A1740">
        <f>other_hotels_test!A1740</f>
        <v>1739</v>
      </c>
      <c r="B1740" t="str">
        <f>MID(other_hotels_test!F1740,FIND("-r",other_hotels_test!F1740,1)+2,9)</f>
        <v>195666703</v>
      </c>
      <c r="C1740" t="str">
        <f>other_hotels_test!J1740</f>
        <v>“Not so great”</v>
      </c>
      <c r="D1740" t="str">
        <f>Formatted!N1740</f>
        <v>Reviewed 19 February 2014</v>
      </c>
      <c r="E1740" t="str">
        <f>Formatted!D1740</f>
        <v>2 of 5 stars</v>
      </c>
      <c r="F1740" t="str">
        <f>Formatted!E1740</f>
        <v xml:space="preserve">2 </v>
      </c>
      <c r="G1740" t="str">
        <f t="shared" si="27"/>
        <v>195666703</v>
      </c>
      <c r="H1740" t="str">
        <f>other_hotels_test!K1740</f>
        <v>I know it is hard to find mid-range accomodation in Singapore but this is a bit too much. It's not the cleanest hotel you'll find. The coridors look kind of creepy.The rooms we were in was old and very cold. The service and the location are great though. If you'd ask me  I would not come back here next time.</v>
      </c>
    </row>
    <row r="1741" spans="1:8">
      <c r="A1741">
        <f>other_hotels_test!A1741</f>
        <v>1740</v>
      </c>
      <c r="B1741" t="str">
        <f>MID(other_hotels_test!F1741,FIND("-r",other_hotels_test!F1741,1)+2,9)</f>
        <v>195666703</v>
      </c>
      <c r="C1741" t="str">
        <f>other_hotels_test!J1741</f>
        <v>“Perfect Location and Price Gr8 Staff too.”</v>
      </c>
      <c r="D1741" t="str">
        <f>Formatted!N1741</f>
        <v>Reviewed 15 February 2014</v>
      </c>
      <c r="E1741" t="str">
        <f>Formatted!D1741</f>
        <v>5 of 5 stars</v>
      </c>
      <c r="F1741" t="str">
        <f>Formatted!E1741</f>
        <v xml:space="preserve">5 </v>
      </c>
      <c r="G1741" t="str">
        <f t="shared" si="27"/>
        <v>195666703</v>
      </c>
      <c r="H1741" t="str">
        <f>other_hotels_test!K1741</f>
        <v>Great location. Orchid road a 2 min walk. Dhoby Ghaut station the most convenient about 3 mins away. The bed was super comfortable bed bugs were complimentary. We stayed on the 10th floor and although there was construction at the front door we were at the rear of the building without a sound. Convenient shops a short walk and any direction. Staff were great check in was a breeze and the near by restaurants were dilectable especially the Thai a few doors away. We would most certainly stay there again with no hesitation.</v>
      </c>
    </row>
    <row r="1742" spans="1:8">
      <c r="A1742">
        <f>other_hotels_test!A1742</f>
        <v>1741</v>
      </c>
      <c r="B1742" t="str">
        <f>MID(other_hotels_test!F1742,FIND("-r",other_hotels_test!F1742,1)+2,9)</f>
        <v>195666703</v>
      </c>
      <c r="C1742" t="str">
        <f>other_hotels_test!J1742</f>
        <v>“Quiet comfortable and clean.”</v>
      </c>
      <c r="D1742" t="str">
        <f>Formatted!N1742</f>
        <v>Reviewed 9 February 2014</v>
      </c>
      <c r="E1742" t="str">
        <f>Formatted!D1742</f>
        <v>3 of 5 stars</v>
      </c>
      <c r="F1742" t="str">
        <f>Formatted!E1742</f>
        <v xml:space="preserve">3 </v>
      </c>
      <c r="G1742" t="str">
        <f t="shared" si="27"/>
        <v>195666703</v>
      </c>
      <c r="H1742" t="str">
        <f>other_hotels_test!K1742</f>
        <v>Our room was on the 14th floor at the back. The tiny window gave us a view that was typical Singapore. The location is really good. The bottom end of Orchard Road is maybe a couple of hundred metres away. We walked Orchard Road Scotts Road and a bit of Tanglin Road. Got a bit tired on the way home carrying all of the bags of goodies. Had to stop for coffee at Starbucks. The walk to Raffles Hotel is an easy stroll down Bras Basah Road. From there it is another easy walk to Bugis and all of the temptations on offer there. For the western traveler there is a pretty good supermarket in the downstairs Bugis food court. They sell everything from booze to biscuits. Little India is a walkable distance from the Hotel. The massive road and rail construction works make it a bit of an interesting experience. Little India is a sea of street level shops plus bigger places like the Mustafa Centre. Arab Street is also fairly close and well worth a look. Chinatown Markets are a six or seven dollar cab ride away. The Hotel doesn't offer any form of food service. Not really a problem given the 24 hour food court on the corner of Bencoolen and Bras Besah. Burger King McDonalds KFC and Subway are all close by too. No toaster or iron in rooms. The tea and coffee supplied is a dreadful 3-in-1 mix of instant powder imitation milk and sugar. Undrinkable. Free wifi if you remind them at check-in. Otherwise they will try to charge for it. The Hotel is overly due for a re-fit. Our room was dotted with cigarette burns on the bench tops and in the bathroom. Even the bed sheets came with cigarette burn holes one day. Ah! Ambience. Overall though .. I would stay there again. And this was our fifth trip to Singapore so we have stayed in a number of Hotels from the York to Santa Grand.</v>
      </c>
    </row>
    <row r="1743" spans="1:8">
      <c r="A1743">
        <f>other_hotels_test!A1743</f>
        <v>1742</v>
      </c>
      <c r="B1743" t="str">
        <f>MID(other_hotels_test!F1743,FIND("-r",other_hotels_test!F1743,1)+2,9)</f>
        <v>140691861</v>
      </c>
      <c r="C1743" t="str">
        <f>other_hotels_test!J1743</f>
        <v>“Very cost-effective and safe for tourists”</v>
      </c>
      <c r="D1743" t="str">
        <f>Formatted!N1743</f>
        <v>Reviewed 20 September 2012</v>
      </c>
      <c r="E1743" t="str">
        <f>Formatted!D1743</f>
        <v>4 of 5 stars</v>
      </c>
      <c r="F1743" t="str">
        <f>Formatted!E1743</f>
        <v xml:space="preserve">4 </v>
      </c>
      <c r="G1743" t="str">
        <f t="shared" si="27"/>
        <v>140691861</v>
      </c>
      <c r="H1743" t="str">
        <f>other_hotels_test!K1743</f>
        <v>I really liked my stay in this hotel. it was much better than i expected. i have been reading up on the hotels in the Geylang area since that is the only option for our budget. i liked the Hotel 81 chain better than Fragrance because of their free wifi service which is why i chose to stay in the highest-rated Hotel 81 in the Geylang area. this review is from the budget perspective and touches on the basic amenities i expected (and got) from this hotel:) we booked our first night at the Changi Budget Airport paid there and was given a print-out of our reservation. the train station (Aljunied) is about a 10 minutes away from the hotel. upon arriving we were greeted warmly the staff spoke excellent english and checking in was a breeze. upon inspecting the room we immediately booked for the rest of our stay. we got a room in the nonsmoking area on the 4th floor. the room was an okay size for Singapore (i stayed in a smaller but more expensive room in Value Hotel Thomson) and it had a window.the bed was clean and so were the linens. we had a small closet with the non-detachable hangers. there was a bedside table an old but functioning TV (we had a decent movie channel Discovery and many news and sports channels to choose from) and a dresser with a padded stool. they had an electric thermos complementary coffee and tea sachets and a bottle of water. these were replenished daily. they also had a very strong aircon unit which functioned well (i had a difficult time turning up the temp so i just slept with socks on). the locks on the door were admittedly old but my friends tried forcing them open from the outside and were unsuccessful. still we took extra precautions like locking our luggages before leaving the room. there was no room safe but since most of our valuables were with us we did not have a problem with this. the bathroom was very functional though the shower is not separate from the toilet (but this is really the norm in budget hotels as i have observed). there were bathroom amenities like toothbrushes comb and hair caps. there was a soap/shampoo dispenser but i did not try it because i brought my own toiletries. they had good water pressure with unlimited hot water available. on our last day we checked out on time but since our flight was at midnight we left our luggage with the hotel. again no problems encountered while arranging this. there was also no extra cost and we came back for our luggage at 7pm and proceeded to the airport. i'd like to emphasize that their wifi signal was very strong. i accidentally left my torrent downloader on and when i checked it it was downloading at 300kbps (i turned it off immediately as i did not want to hog the bandwidth). it was also very useful because we did not sign with any tour groups so we were planning our activities the next day at night and we were able to access bus schedules train schedules and other useful information on singapore tourism with no hassle and no additional cost. as for being in the Red Light District i never felt unsafe in the area. it was relatively tamer than the Red Light Districts here in the Philippines and Patpong in Bangkok. plus there were hawker areas everywhere and it was so easy to find affordable places to eat. we got hooked on the egg and cheese pratta and laksa that was available very near our hotel. i am glad i stayed here and will definitely recommend this hotel to any budget traveler.</v>
      </c>
    </row>
    <row r="1744" spans="1:8">
      <c r="A1744">
        <f>other_hotels_test!A1744</f>
        <v>1743</v>
      </c>
      <c r="B1744" t="str">
        <f>MID(other_hotels_test!F1744,FIND("-r",other_hotels_test!F1744,1)+2,9)</f>
        <v>140691861</v>
      </c>
      <c r="C1744" t="str">
        <f>other_hotels_test!J1744</f>
        <v>“cheap and simple”</v>
      </c>
      <c r="D1744" t="str">
        <f>Formatted!N1744</f>
        <v>Reviewed 19 September 2012</v>
      </c>
      <c r="E1744" t="str">
        <f>Formatted!D1744</f>
        <v>4 of 5 stars</v>
      </c>
      <c r="F1744" t="str">
        <f>Formatted!E1744</f>
        <v xml:space="preserve">4 </v>
      </c>
      <c r="G1744" t="str">
        <f t="shared" si="27"/>
        <v>140691861</v>
      </c>
      <c r="H1744" t="str">
        <f>other_hotels_test!K1744</f>
        <v>This hotel is a nice option for travelers who don't want to stay in a hostel or dorm-like rooms who are in a tight budget and don't like the idea of sharing bathrooms with strangers. The vicinity of the hotel becomes alive at night since it's located in the red light district. No one will bother you but here's a warning to young female (especially Asian) travelers: even in broad daylight stay close to your boyfriend/ husband/ friends when walking within this area because local men may think you are one of the hookers if you're alone.</v>
      </c>
    </row>
    <row r="1745" spans="1:8">
      <c r="A1745">
        <f>other_hotels_test!A1745</f>
        <v>1744</v>
      </c>
      <c r="B1745" t="str">
        <f>MID(other_hotels_test!F1745,FIND("-r",other_hotels_test!F1745,1)+2,9)</f>
        <v>140691861</v>
      </c>
      <c r="C1745" t="str">
        <f>other_hotels_test!J1745</f>
        <v>“Value for Money… and so convenient location.”</v>
      </c>
      <c r="D1745" t="str">
        <f>Formatted!N1745</f>
        <v>Reviewed 15 September 2012</v>
      </c>
      <c r="E1745" t="str">
        <f>Formatted!D1745</f>
        <v>4 of 5 stars</v>
      </c>
      <c r="F1745" t="str">
        <f>Formatted!E1745</f>
        <v xml:space="preserve">4 </v>
      </c>
      <c r="G1745" t="str">
        <f t="shared" si="27"/>
        <v>140691861</v>
      </c>
      <c r="H1745" t="str">
        <f>other_hotels_test!K1745</f>
        <v>Hotel 81 Star is located in a very convenient place and this is truly a plus point. If you’re coming from the Airport just take MRT from Changi Airport Terminal 2 and it will hardly take you 20 minutes for the ride. Drop off at Aljunied MRT which is the closest MRT station. From there you have 02 options. Wither take any bus (you don’t have to pay for the bus ride as long as you have the MRT (Train) pass with you) except No 60 bus and tell the driver to drop you at Geylang 18 which is going to be the very next stop (1st stop) or else you can easily walk in less than 05 minutes. Hotel reception is really great as they are truly organized. So you can expect a very little time to spend there. Hotel room is not too big but surely OK for the price you pay. Price of Hotel accommodation is too high so you’re actually paying here a much less and much decent price. After all how much time will you actually spend in the Hotel once you’re in Singapore? Bathroom is small but I found it clean and the towels are clean too. Bed is comfortable with clean sheets so you can be assured to have a good sleep. They service your room every day. There is no breakfast served in the Hotel however there are lots of food places once you are just step out from the hotel (I really don’t know whether those food places ever close (even in the night) as I found them open every time I pass by) and you can have a good meal for SGD 4 which is quite good for Budget travellers. Yes the hotel is located in Red Light District but no one is there to bother you and pull you in to that unless you prefer to experience by yourself. There are many Hotel 81 properties located in the same Area (in different avenues) but I realized Hotel 81 Star is the biggest property among them.</v>
      </c>
    </row>
    <row r="1746" spans="1:8">
      <c r="A1746">
        <f>other_hotels_test!A1746</f>
        <v>1745</v>
      </c>
      <c r="B1746" t="str">
        <f>MID(other_hotels_test!F1746,FIND("-r",other_hotels_test!F1746,1)+2,9)</f>
        <v>140691861</v>
      </c>
      <c r="C1746" t="str">
        <f>other_hotels_test!J1746</f>
        <v>“Clean Room for a Reasonable Price”</v>
      </c>
      <c r="D1746" t="str">
        <f>Formatted!N1746</f>
        <v>Reviewed 7 July 2012</v>
      </c>
      <c r="E1746" t="str">
        <f>Formatted!D1746</f>
        <v>4 of 5 stars</v>
      </c>
      <c r="F1746" t="str">
        <f>Formatted!E1746</f>
        <v xml:space="preserve">4 </v>
      </c>
      <c r="G1746" t="str">
        <f t="shared" si="27"/>
        <v>140691861</v>
      </c>
      <c r="H1746" t="str">
        <f>other_hotels_test!K1746</f>
        <v>Located in Geylang prompt service free wifi and a clean room for a reasonable price in Singapore Hotel 81 Star offers value for money. I stayed here for two nights and despite the seedy neighbourhood the hotel seemed quite nice and I felt very safe on the streets. Geylang was lively even at 4 AM and many restaurants were still open. There's a convenience store (or several rather) nearby on the way from the Aljunied MRT station to the hotel (about 10 minutes walk to MRT). My standard room was nicely furnished and very clean. It was more spacious than I expected for the price for there was room to lay down my backpack and even a small desk. The only drawback was the central air-con that you can't turn off from inside the room. My girlfriend was shivering even when it was set to the max temperature though being from a cold nordic country it only felt nicely cool to me. For 80 SGD per night for a standard room with a double bed it's good value. When in Singapore I'll certainly consider staying at Hotel 81 Star again.</v>
      </c>
    </row>
    <row r="1747" spans="1:8">
      <c r="A1747">
        <f>other_hotels_test!A1747</f>
        <v>1746</v>
      </c>
      <c r="B1747" t="str">
        <f>MID(other_hotels_test!F1747,FIND("-r",other_hotels_test!F1747,1)+2,9)</f>
        <v>140691861</v>
      </c>
      <c r="C1747" t="str">
        <f>other_hotels_test!J1747</f>
        <v>“Basic hotel in a seedy area”</v>
      </c>
      <c r="D1747" t="str">
        <f>Formatted!N1747</f>
        <v>Reviewed 7 June 2012</v>
      </c>
      <c r="E1747" t="str">
        <f>Formatted!D1747</f>
        <v>3 of 5 stars</v>
      </c>
      <c r="F1747" t="str">
        <f>Formatted!E1747</f>
        <v xml:space="preserve">3 </v>
      </c>
      <c r="G1747" t="str">
        <f t="shared" si="27"/>
        <v>140691861</v>
      </c>
      <c r="H1747" t="str">
        <f>other_hotels_test!K1747</f>
        <v>As other have commented this is a pretty basic hotel that for Singapore is “reasonably priced.” My room was clean and comfortable and served its purpose of a one night stay roughly half way into town from the airport. Being in the red light district does not impact this hotel much except for the clip-clop of stilettos on the corridor floors throughout the night as the ladies on “short-time” duty left. The only problem the area has only local food shops/cafes so you have to be brave. Staff were efficient and friendly.</v>
      </c>
    </row>
    <row r="1748" spans="1:8">
      <c r="A1748">
        <f>other_hotels_test!A1748</f>
        <v>1747</v>
      </c>
      <c r="B1748" t="str">
        <f>MID(other_hotels_test!F1748,FIND("-r",other_hotels_test!F1748,1)+2,9)</f>
        <v>194123335</v>
      </c>
      <c r="C1748" t="str">
        <f>other_hotels_test!J1748</f>
        <v>“good accomodation fair price and friendly welcoming”</v>
      </c>
      <c r="D1748" t="str">
        <f>Formatted!N1748</f>
        <v>Reviewed 15 February 2014</v>
      </c>
      <c r="E1748" t="str">
        <f>Formatted!D1748</f>
        <v>4 of 5 stars</v>
      </c>
      <c r="F1748" t="str">
        <f>Formatted!E1748</f>
        <v xml:space="preserve">4 </v>
      </c>
      <c r="G1748" t="str">
        <f t="shared" si="27"/>
        <v>194123335</v>
      </c>
      <c r="H1748" t="str">
        <f>other_hotels_test!K1748</f>
        <v>Singapore is not an easy country for accomodation. Quality is generally low comparing with prices. For this reason I was happy to find out this accomodation which is far better average quality of hotels in the area. Also there is no comparison with other 81's options nearby; reason is probably the recent construction or renovation which makes this a distinguished option. Overall service is efficient and friendly. I particularly appreciated Mr. Fate Mae who was very helpful in several occasions including difficult reservation in overbooked days.</v>
      </c>
    </row>
    <row r="1749" spans="1:8">
      <c r="A1749">
        <f>other_hotels_test!A1749</f>
        <v>1748</v>
      </c>
      <c r="B1749" t="str">
        <f>MID(other_hotels_test!F1749,FIND("-r",other_hotels_test!F1749,1)+2,9)</f>
        <v>194123335</v>
      </c>
      <c r="C1749" t="str">
        <f>other_hotels_test!J1749</f>
        <v>“excellent staff very friendly helpful.....”</v>
      </c>
      <c r="D1749" t="str">
        <f>Formatted!N1749</f>
        <v>Reviewed 15 February 2014</v>
      </c>
      <c r="E1749" t="str">
        <f>Formatted!D1749</f>
        <v>4 of 5 stars</v>
      </c>
      <c r="F1749" t="str">
        <f>Formatted!E1749</f>
        <v xml:space="preserve">4 </v>
      </c>
      <c r="G1749" t="str">
        <f t="shared" si="27"/>
        <v>194123335</v>
      </c>
      <c r="H1749" t="str">
        <f>other_hotels_test!K1749</f>
        <v>this is the 3rd time we stay in this hotel......we really like to stay here......and will always.The staff really friendly and always ready to help you......they just do the renovation for the room..looks nicer than before..so clean...Not so far from the bus stop and also the MRT...lots of restaurants around ......we will come back soon....Thank you very much to all of you....in front desk ( MR. Lang Lang Jasmine Mae and other ) for the room boy ( Mubarok....he is really nice guy and funny ) ....see you soon</v>
      </c>
    </row>
    <row r="1750" spans="1:8">
      <c r="A1750">
        <f>other_hotels_test!A1750</f>
        <v>1749</v>
      </c>
      <c r="B1750" t="str">
        <f>MID(other_hotels_test!F1750,FIND("-r",other_hotels_test!F1750,1)+2,9)</f>
        <v>194123335</v>
      </c>
      <c r="C1750" t="str">
        <f>other_hotels_test!J1750</f>
        <v>“Excellent services than all its neighbors branch”</v>
      </c>
      <c r="D1750" t="str">
        <f>Formatted!N1750</f>
        <v>Reviewed 13 February 2014</v>
      </c>
      <c r="E1750" t="str">
        <f>Formatted!D1750</f>
        <v>5 of 5 stars</v>
      </c>
      <c r="F1750" t="str">
        <f>Formatted!E1750</f>
        <v xml:space="preserve">5 </v>
      </c>
      <c r="G1750" t="str">
        <f t="shared" si="27"/>
        <v>194123335</v>
      </c>
      <c r="H1750" t="str">
        <f>other_hotels_test!K1750</f>
        <v>Very tidy clean &amp; friendly hotel employees. Amble car park lots automatic sliding main glass door that make me more welcome greeting by the front desk which not many good hotels do I would give 6stars for every services and recommended to my all friends...</v>
      </c>
    </row>
    <row r="1751" spans="1:8">
      <c r="A1751">
        <f>other_hotels_test!A1751</f>
        <v>1750</v>
      </c>
      <c r="B1751" t="str">
        <f>MID(other_hotels_test!F1751,FIND("-r",other_hotels_test!F1751,1)+2,9)</f>
        <v>194123335</v>
      </c>
      <c r="C1751" t="str">
        <f>other_hotels_test!J1751</f>
        <v>“Excellent staff very friendly helpful very clean premises”</v>
      </c>
      <c r="D1751" t="str">
        <f>Formatted!N1751</f>
        <v>Reviewed 26 January 2014</v>
      </c>
      <c r="E1751" t="str">
        <f>Formatted!D1751</f>
        <v>5 of 5 stars</v>
      </c>
      <c r="F1751" t="str">
        <f>Formatted!E1751</f>
        <v xml:space="preserve">5 </v>
      </c>
      <c r="G1751" t="str">
        <f t="shared" si="27"/>
        <v>194123335</v>
      </c>
      <c r="H1751" t="str">
        <f>other_hotels_test!K1751</f>
        <v>I really enjoyed this hotel a huge improvement the staff were amazing the premises very clean I highly recommend it I will be returning .the housekeeping was excellent and I look forward to staying there again the local cafe s cater for most palates</v>
      </c>
    </row>
    <row r="1752" spans="1:8">
      <c r="A1752">
        <f>other_hotels_test!A1752</f>
        <v>1751</v>
      </c>
      <c r="B1752" t="str">
        <f>MID(other_hotels_test!F1752,FIND("-r",other_hotels_test!F1752,1)+2,9)</f>
        <v>194123335</v>
      </c>
      <c r="C1752" t="str">
        <f>other_hotels_test!J1752</f>
        <v>“Wondering how long it will last”</v>
      </c>
      <c r="D1752" t="str">
        <f>Formatted!N1752</f>
        <v>Reviewed 25 January 2014</v>
      </c>
      <c r="E1752" t="str">
        <f>Formatted!D1752</f>
        <v>5 of 5 stars</v>
      </c>
      <c r="F1752" t="str">
        <f>Formatted!E1752</f>
        <v xml:space="preserve">5 </v>
      </c>
      <c r="G1752" t="str">
        <f t="shared" si="27"/>
        <v>194123335</v>
      </c>
      <c r="H1752" t="str">
        <f>other_hotels_test!K1752</f>
        <v>At the time of our stay the hotel was just after renowation - our room was basically new. We liked it a lot the design and cleansiness was very pleasing. (We moved from another Hotel 81 (Gold) which was smelly and cockroachey...) Stuff was very kind and helpful as well. The hotel is in the middle of the brothel area. (which we didn't know before we arrived) Wouldn't recommend it for families with small children - unleass you like to have awkward questions. ;) The area seems to be safe though.</v>
      </c>
    </row>
    <row r="1753" spans="1:8">
      <c r="A1753">
        <f>other_hotels_test!A1753</f>
        <v>1752</v>
      </c>
      <c r="B1753" t="str">
        <f>MID(other_hotels_test!F1753,FIND("-r",other_hotels_test!F1753,1)+2,9)</f>
        <v>220981498</v>
      </c>
      <c r="C1753" t="str">
        <f>other_hotels_test!J1753</f>
        <v>“Bad room bad location.”</v>
      </c>
      <c r="D1753" t="str">
        <f>Formatted!N1753</f>
        <v>Reviewed 11 August 2014</v>
      </c>
      <c r="E1753" t="str">
        <f>Formatted!D1753</f>
        <v>2 of 5 stars</v>
      </c>
      <c r="F1753" t="str">
        <f>Formatted!E1753</f>
        <v xml:space="preserve">2 </v>
      </c>
      <c r="G1753" t="str">
        <f t="shared" si="27"/>
        <v>220981498</v>
      </c>
      <c r="H1753" t="str">
        <f>other_hotels_test!K1753</f>
        <v>I went to Singapore for a second time and I realized that I had already made a big mistake when decided not to book a room in advance. I happened to be at this hotel without reservation then got prefered to the opposite hotel which is also 81 star hotel. Repception wasn't really welcome us. I got into the room and see my second mistake. It was a small room with bad quality bed sheet I believe I saw some bugs in there too. The shower and AC were leaking. The hotel is located in Gaylang street which is one of the Red Light streets so I guess this hotel is for those people who want a quick "break" with the prostitutes on the street. If you are a men and don't want to be bothered by the prostitutes you should find some friends to walk with at night. However the location is perfect very near MRT and you can enjoy local food there it's great.</v>
      </c>
    </row>
    <row r="1754" spans="1:8">
      <c r="A1754">
        <f>other_hotels_test!A1754</f>
        <v>1753</v>
      </c>
      <c r="B1754" t="str">
        <f>MID(other_hotels_test!F1754,FIND("-r",other_hotels_test!F1754,1)+2,9)</f>
        <v>220981498</v>
      </c>
      <c r="C1754" t="str">
        <f>other_hotels_test!J1754</f>
        <v>“Great stay!”</v>
      </c>
      <c r="D1754" t="str">
        <f>Formatted!N1754</f>
        <v>Reviewed 29 July 2014</v>
      </c>
      <c r="E1754" t="str">
        <f>Formatted!D1754</f>
        <v>5 of 5 stars</v>
      </c>
      <c r="F1754" t="str">
        <f>Formatted!E1754</f>
        <v xml:space="preserve">5 </v>
      </c>
      <c r="G1754" t="str">
        <f t="shared" si="27"/>
        <v>220981498</v>
      </c>
      <c r="H1754" t="str">
        <f>other_hotels_test!K1754</f>
        <v>Three of us stayed in a triple room at Hotel 81 Star for three nights from the 22nd to 25th of July 2014. I was a little hesitant to book this hotel due to some of the previous reviews and details about the location etc. All of that changed when we reached the hotel. Check in took us about 3 to 5 minutes. The room was on the 5th floor02 if i remember right. The room was clean with all the basic amenities. The bathroom was small but oh well the price that we paid (110$) for a night that too in Singapore was not even a cause of concern. We were three guys at this place we left the hotel at around 10 AM and came back between 11 PM and 1 AM every single day. We did not see any of the things that were mentioned in the previous reviews. There were houses opposite to this hotel if you wanted to go but there was no one disturbing you I really thought that it was quiet neighborhood. The only thing terrible (not hotels fault) was the hawker stall around. I have heard saw much about these shops in Singapore that we decided to give it a try and we were shocked it was so terrible. Maybe we went to the wrong places but the food was just disgusting we even tried it a couple of times again might just be us choosing the wrong places. After those uneventful trials we stuck to usual restaurants at malls and the usual BK's and MC'D's. The Wi-Fi password changes every day so don’t forget to get your password at the reception. The check out at 4 AM was quick and we got a cab outside the hotel within a few minutes. We used taxis for all the commute it was always between 8 and 20$ and very reliable so no comments about the train etc. Overall it was really good stay and we will stay here again if we come back.</v>
      </c>
    </row>
    <row r="1755" spans="1:8">
      <c r="A1755">
        <f>other_hotels_test!A1755</f>
        <v>1754</v>
      </c>
      <c r="B1755" t="str">
        <f>MID(other_hotels_test!F1755,FIND("-r",other_hotels_test!F1755,1)+2,9)</f>
        <v>220981498</v>
      </c>
      <c r="C1755" t="str">
        <f>other_hotels_test!J1755</f>
        <v>“nice hotel to stay!”</v>
      </c>
      <c r="D1755" t="str">
        <f>Formatted!N1755</f>
        <v>Reviewed 27 July 2014</v>
      </c>
      <c r="E1755" t="str">
        <f>Formatted!D1755</f>
        <v>5 of 5 stars</v>
      </c>
      <c r="F1755" t="str">
        <f>Formatted!E1755</f>
        <v xml:space="preserve">5 </v>
      </c>
      <c r="G1755" t="str">
        <f t="shared" si="27"/>
        <v>220981498</v>
      </c>
      <c r="H1755" t="str">
        <f>other_hotels_test!K1755</f>
        <v>i did so much researches before i decide to book tis hotel ~ it was so nice and clean!! the bed sheet and pillow were clean and white made me feel so comfortable when stepped in the room!! i would strongly recommend tis hotel to my fren as it was really nice to stay~ the price was soooo reasonable and worth! the room is not big but quite enuf for a pair of couple. and they also provided safety locker as well ~ if wanna say a weakness for tis hotel.. tat is we can hear the voice from corridor and i guess other clients also can hear the voice from our room ~ otherwise.. is perfect for me!</v>
      </c>
    </row>
    <row r="1756" spans="1:8">
      <c r="A1756">
        <f>other_hotels_test!A1756</f>
        <v>1755</v>
      </c>
      <c r="B1756" t="str">
        <f>MID(other_hotels_test!F1756,FIND("-r",other_hotels_test!F1756,1)+2,9)</f>
        <v>220981498</v>
      </c>
      <c r="C1756" t="str">
        <f>other_hotels_test!J1756</f>
        <v>“great hotel”</v>
      </c>
      <c r="D1756" t="str">
        <f>Formatted!N1756</f>
        <v>Reviewed 8 July 2014</v>
      </c>
      <c r="E1756" t="str">
        <f>Formatted!D1756</f>
        <v>5 of 5 stars</v>
      </c>
      <c r="F1756" t="str">
        <f>Formatted!E1756</f>
        <v xml:space="preserve">5 </v>
      </c>
      <c r="G1756" t="str">
        <f t="shared" si="27"/>
        <v>220981498</v>
      </c>
      <c r="H1756" t="str">
        <f>other_hotels_test!K1756</f>
        <v>just stayed 9 nightsthe beds very comfortable+room with flat scair con very gooda third of the price of central hotelsthe staff are wonderfulvery helpfulservice as good or not better than 4star hotelsso easy to get to central on MRTaljunied on green linechange to red at city hall 3stops OrchardMcdonalds 24/7 delivery service+kfc near walk to mountbatten MRT from there you can also go to city on orange lineback to hotel there is a lovely picture when you walk inthen you look at reception and the wall looks like the staff are working in a coal mine very dismalplease put lovely picture on wall to break it upfinally I like to thank james+joshua+Belle+Mae+Eliasand a special mention to a great Manager ERICwho could easily manage a five star hotel he is so professional+a very nice persongive the hotel a go folks you wont be disappointed Eddie R</v>
      </c>
    </row>
    <row r="1757" spans="1:8">
      <c r="A1757">
        <f>other_hotels_test!A1757</f>
        <v>1756</v>
      </c>
      <c r="B1757" t="str">
        <f>MID(other_hotels_test!F1757,FIND("-r",other_hotels_test!F1757,1)+2,9)</f>
        <v>220981498</v>
      </c>
      <c r="C1757" t="str">
        <f>other_hotels_test!J1757</f>
        <v>“Affordable clean and friendly”</v>
      </c>
      <c r="D1757" t="str">
        <f>Formatted!N1757</f>
        <v>Reviewed 1 July 2014</v>
      </c>
      <c r="E1757" t="str">
        <f>Formatted!D1757</f>
        <v>4 of 5 stars</v>
      </c>
      <c r="F1757" t="str">
        <f>Formatted!E1757</f>
        <v xml:space="preserve">4 </v>
      </c>
      <c r="G1757" t="str">
        <f t="shared" si="27"/>
        <v>220981498</v>
      </c>
      <c r="H1757" t="str">
        <f>other_hotels_test!K1757</f>
        <v>I stayed at Star for 2 weeks. The personnel was always attentive and helpful. The room was always clean and well kept. Did't have problems getting around from the hotel. The local food at the hawkers was very good and although within the Geylang Area did not feel security was an issue. I will recommend this hotel for budget travelers.</v>
      </c>
    </row>
    <row r="1758" spans="1:8">
      <c r="A1758">
        <f>other_hotels_test!A1758</f>
        <v>1757</v>
      </c>
      <c r="B1758" t="str">
        <f>MID(other_hotels_test!F1758,FIND("-r",other_hotels_test!F1758,1)+2,9)</f>
        <v>176151069</v>
      </c>
      <c r="C1758" t="str">
        <f>other_hotels_test!J1758</f>
        <v>“Just fine for bagpackers”</v>
      </c>
      <c r="D1758" t="str">
        <f>Formatted!N1758</f>
        <v>Reviewed 7 September 2013</v>
      </c>
      <c r="E1758" t="str">
        <f>Formatted!D1758</f>
        <v>3 of 5 stars</v>
      </c>
      <c r="F1758" t="str">
        <f>Formatted!E1758</f>
        <v xml:space="preserve">3 </v>
      </c>
      <c r="G1758" t="str">
        <f t="shared" si="27"/>
        <v>176151069</v>
      </c>
      <c r="H1758" t="str">
        <f>other_hotels_test!K1758</f>
        <v>Hi... Well we stayed in this hotel for a week. This hotel is 10-15 mts away from the MRT station.... yes this is one of the many hotels which is in the red light area of Singapore. We came from India but never knw that this hotel was in the red light area. Believe it or not they say that for a 1st timer who would stay in such area would be intimidating but after staying there after 2 days I can say that its totally harmless....quite amazing...This definitely wouldnt be the case if a person was to book a decent hotel in a red light area in India. Huge phenomenal difference....India shud definitely change its perspective in this issue...The place has got a lot of local eateries but one needs to have a taste for it....the hotel is currently under renovation which is required essentially...There are 3 massage parlors exactly opp to this hotel so if u want to act funny just go there...no problems....Its so beautifully legalised in there.India please take a leaf out of this...quite a few toy shops which one can buy things from... lol...Abt the hotel; the rooms are small which is a limitation.Also these rooms can be used for ppl who want to hook up with hookers!!!!!!!!!!!!!!!!! but thats not all a problem!!!!!!!!!There are departmental shops around the hotel which is a plus... but one wants only indian food then dats a problem...if one can try the local food then its a good thing...overall i would say that its an ok hotel with no security issues considering the fact that this hotel is in the red light area....impressive...If u have a broader outlook n are fine in staying in a hotel which is red light area then I would say that anyone can stay in this hotel....CONSERVATIVE N NARROW MINDED PPL please dnt think of this hotel....lol</v>
      </c>
    </row>
    <row r="1759" spans="1:8">
      <c r="A1759">
        <f>other_hotels_test!A1759</f>
        <v>1758</v>
      </c>
      <c r="B1759" t="str">
        <f>MID(other_hotels_test!F1759,FIND("-r",other_hotels_test!F1759,1)+2,9)</f>
        <v>176151069</v>
      </c>
      <c r="C1759" t="str">
        <f>other_hotels_test!J1759</f>
        <v>“Nicer than most budget places”</v>
      </c>
      <c r="D1759" t="str">
        <f>Formatted!N1759</f>
        <v>Reviewed 7 September 2013</v>
      </c>
      <c r="E1759" t="str">
        <f>Formatted!D1759</f>
        <v>3 of 5 stars</v>
      </c>
      <c r="F1759" t="str">
        <f>Formatted!E1759</f>
        <v xml:space="preserve">3 </v>
      </c>
      <c r="G1759" t="str">
        <f t="shared" si="27"/>
        <v>176151069</v>
      </c>
      <c r="H1759" t="str">
        <f>other_hotels_test!K1759</f>
        <v>Having been with my family of two young girls to Singapore 5 times and always staying in budget places I found this hotel to be quite ok. I had stayed in Geylang before but was not prepared for this specific area where there are so many men and prostitutes loitering or drinking at the restaurants. Lots of brothels too. Take note that right next to the hotel is a Chinese temple and on the other side are 3 brothels. Further up the road you pass another 3 brothels. However we never ever felt unsafe were never accosted or harrassed and there was never any drunkenness madness or mayhem as you usually get with youngsters drinking in Western countries. In fact my daughters who are 11 and 13 never actually noticed the prostitutes unless they were lady boys because so many of the Chinese Singaporean ladies we see wear short skirts and high heels. The staff were very efficient and friendly. The room was 415 a perfect family room as it is two rooms that have been joined so we had two bathrooms two aircons two TV's e tc. No view. Beds were comfortable and our rooms were made up daily. I asked for two more pillows and they were delivered within 2 minutes. My only problem I had were some noisy neighbours one night and after complaining to the front desk the next morning they asked me to please phone them the next time and they would sort it out. It was a family too. Overall if you want a budget hotel you get what you pay for . Closest MRT is a quick 10 minute walk. The food around there is really good and cheap. Try the Food court called Food Loft which is really good . No prostitutes either. At the end of Lorong 16 turn right follow the road until the traffic lights cross over then cross over left again and walk until you find it on the corner. Beer is also cheap there.</v>
      </c>
    </row>
    <row r="1760" spans="1:8">
      <c r="A1760">
        <f>other_hotels_test!A1760</f>
        <v>1759</v>
      </c>
      <c r="B1760" t="str">
        <f>MID(other_hotels_test!F1760,FIND("-r",other_hotels_test!F1760,1)+2,9)</f>
        <v>176151069</v>
      </c>
      <c r="C1760" t="str">
        <f>other_hotels_test!J1760</f>
        <v>“Cheap and cheerful. Perfect if you just want a hotel for sleeping. Please remember this is budget accommodation.”</v>
      </c>
      <c r="D1760" t="str">
        <f>Formatted!N1760</f>
        <v>Reviewed 13 August 2013</v>
      </c>
      <c r="E1760" t="str">
        <f>Formatted!D1760</f>
        <v>5 of 5 stars</v>
      </c>
      <c r="F1760" t="str">
        <f>Formatted!E1760</f>
        <v xml:space="preserve">5 </v>
      </c>
      <c r="G1760" t="str">
        <f t="shared" si="27"/>
        <v>176151069</v>
      </c>
      <c r="H1760" t="str">
        <f>other_hotels_test!K1760</f>
        <v>I have stayed in this place many times over the years. I have found it to be excellent for the budget traveller. If you want somewhere to lay your head after a big day exploring Singapore than I recommend this place. The reception is up market and friendly. The rooms are small but clean and the location is perfect. If you want good quality budget accommodation in Singapore. This place is up there. One last point. This area is the prostitution area of Singapore but I have never had a problem.</v>
      </c>
    </row>
    <row r="1761" spans="1:8">
      <c r="A1761">
        <f>other_hotels_test!A1761</f>
        <v>1760</v>
      </c>
      <c r="B1761" t="str">
        <f>MID(other_hotels_test!F1761,FIND("-r",other_hotels_test!F1761,1)+2,9)</f>
        <v>176151069</v>
      </c>
      <c r="C1761" t="str">
        <f>other_hotels_test!J1761</f>
        <v>“you get what you paid for”</v>
      </c>
      <c r="D1761" t="str">
        <f>Formatted!N1761</f>
        <v>Reviewed 29 July 2013</v>
      </c>
      <c r="E1761" t="str">
        <f>Formatted!D1761</f>
        <v>3 of 5 stars</v>
      </c>
      <c r="F1761" t="str">
        <f>Formatted!E1761</f>
        <v xml:space="preserve">3 </v>
      </c>
      <c r="G1761" t="str">
        <f t="shared" si="27"/>
        <v>176151069</v>
      </c>
      <c r="H1761" t="str">
        <f>other_hotels_test!K1761</f>
        <v>I stayed in this hotel for 4 nights as a solo female traveller. It was about a 10-15mins walk from the Aljunied station and was in the street where "red-light" establishments were located. It didn't bother me though as the environment seemed safe enough. There were a couple of nights that I went back to the hotel past 10pm and everything even along the street seemed "normal". In the mornings though going to the train station I would always pass by "girls in revealing clothes standing and waiting" alongside the shophouses. They don't bother me - I just ignore them and move on. If you are not up to walking 10-15 mins every time to and from the train station then the hotel is also close to two bus stations which makes it a good location. A few meters to the right is the bus station along Geylang Road (Lorong 18). You can take a bus here to go to Mustafa. Towards the left of the hotel past the corner of the block is the bus station along Guillermard Ave (Lorong 16). You can take buses here to go to Bugis or Orchard. For the price I paid and comparing it to similar-priced hotels in Singapore I felt that the room I had (standard) was value for money. It was spacious enough with a queen-sized bed a small TV (with a remote that doesn't work) basic amenities and free wifi access. The internet connection sometimes gets cut though and you have to re-logon or just wait until you get access again. The only major issue I have is the noise along the hallways. There were a couple of nights that I wasn't able to sleep properly. The first night I could hear some Chinese-speaking people shouting at each other while walking up and down the hallway. I tried to tolerate it thinking that it would only last a few minutes. But no it went on for quite some time that I had to call the hotel's reception to complain. I was told that they would go up and check and thankfully after a few more minutes it was quiet already. The second night (Friday) the noise came from kids running up and down the hallway knocking on doors ringing the doorbell and just playing around. Apparently a group of students/kids have just checked in and were occupying several rooms in the floor I was in. Again it was a test of my patience as I tried to reason out that they were just kids. My patience failed me again though as I called the reception once more to complain. It was only after a considerable time that I finally got to sleep again. Overall on a tight budget I would probably stay in this hotel again. However if I have a bit more to spare I think I would choose another one preferably with sound-proof rooms.</v>
      </c>
    </row>
    <row r="1762" spans="1:8">
      <c r="A1762">
        <f>other_hotels_test!A1762</f>
        <v>1761</v>
      </c>
      <c r="B1762" t="str">
        <f>MID(other_hotels_test!F1762,FIND("-r",other_hotels_test!F1762,1)+2,9)</f>
        <v>176151069</v>
      </c>
      <c r="C1762" t="str">
        <f>other_hotels_test!J1762</f>
        <v>“disappointing stay”</v>
      </c>
      <c r="D1762" t="str">
        <f>Formatted!N1762</f>
        <v>Reviewed 23 July 2013</v>
      </c>
      <c r="E1762" t="str">
        <f>Formatted!D1762</f>
        <v>1 of 5 stars</v>
      </c>
      <c r="F1762" t="str">
        <f>Formatted!E1762</f>
        <v xml:space="preserve">1 </v>
      </c>
      <c r="G1762" t="str">
        <f t="shared" si="27"/>
        <v>176151069</v>
      </c>
      <c r="H1762" t="str">
        <f>other_hotels_test!K1762</f>
        <v>Very disappointed - rooms are very small; bad internet connectivity and mobile in the rooms; so lacking in hotel services amenities and facilities; front desk staff don't smile and don't seem unhappy serving customers; 15 minute walk to the nearest MRT station.</v>
      </c>
    </row>
    <row r="1763" spans="1:8">
      <c r="A1763">
        <f>other_hotels_test!A1763</f>
        <v>1762</v>
      </c>
      <c r="B1763" t="str">
        <f>MID(other_hotels_test!F1763,FIND("-r",other_hotels_test!F1763,1)+2,9)</f>
        <v>154258506</v>
      </c>
      <c r="C1763" t="str">
        <f>other_hotels_test!J1763</f>
        <v>“Good value for the money but basic.”</v>
      </c>
      <c r="D1763" t="str">
        <f>Formatted!N1763</f>
        <v>Reviewed 11 March 2013</v>
      </c>
      <c r="E1763" t="str">
        <f>Formatted!D1763</f>
        <v>3 of 5 stars</v>
      </c>
      <c r="F1763" t="str">
        <f>Formatted!E1763</f>
        <v xml:space="preserve">3 </v>
      </c>
      <c r="G1763" t="str">
        <f t="shared" si="27"/>
        <v>154258506</v>
      </c>
      <c r="H1763" t="str">
        <f>other_hotels_test!K1763</f>
        <v>We only wanted to stay in Singapore for two nights because our flight from Perth came in at 3am and the connection to Manila was not until 3am the following day. As we did not fancy sleeping in the airport we looked for a cheap hotel which we could check into around 4am and able to check out around 11pm therefore we paid for two nights. It was not until I checked again on the location of the hotel and checked some comments that I learned it was in the middle of the red light district. However we checked in and no problems at all with late night guests or frequent visitors. The Hotel reception was friendly and efficient the hotel rooms are basic with clean sheets clean bathroom and linen changed twice while we we there. Although the towels were clean they were well worn and only one small towel each. I did not like the plastic cover on the bed but I suppose it can be cleaned easily. Next day we decided to do an open top bus tour of Singapore so got directions from reception and caught a normal bus just around the corner cost $1.20 each to the local mall. There were a couple of choices for hop on hop off bus tours and we chose the shortest one at $18.. After a couple of stops it came to the actual starting point of that particular tour that was most likely the centre of the tourist area where the giant Ferris wheel is located and you can see the famous gardens in the sky which is really unique. We saw another bus tour starting from that point which seemed to be a better value for money. Our bus tour was ok but in my opinion it could have been much improved if the driver had slowed down a bit at good photo opportunities instead of just driving around with the flow of traffic. (I used to do open top tours of London for 6 years so could have done a much better job) Having said that there were a lot of really good views of many sites in Singapore that we could not have seen without the tour. Because it was raining in the afternoon and we were not sure where to catch the return bus to the hotel we decided to catch a local taxi...... Big mistake.... it cost $17 for the same journey that only cost $2.20 for both of us on the bus Also the taxi probably went back on a longer route which was an old taxi trick. As we were in the hotel late afternoon and evening we needed to get something to eat before going to the airport but the hotel seemed to be on a side street and no visible cafes or restaurants near by.. However when the Airport shuttle picked us up we found that just around the corner there were many small cafes and small shops which we could have spent a few hours walking around. We did see that there were a number of hot spots in the neighborhood but not as seedy as Soho in London. We chose to travel from the airport to the hotel by airport shuttle $9 each instead of using a taxi also the same shuttle on return.($9 again) Singapore airport is a top class airport with even a beautiful small lake with orchids and tropical fish inside one of the terminals. We had traveled with Tiger Airways in both directions but although they are cheap and ran according to scheduled time there is no extras like food or water available unless you buy it on the aircraft and the seats are very close together so would not be our choice on another trip to the same destination. Although the staff were very efficient and doing a good job. You pays your money and you get your choice. One tip I will pass on take an empty water bottle through security check and you can fill it with clean cold water inside the departure lounges especially on Tiger Aiways as no water provided free</v>
      </c>
    </row>
    <row r="1764" spans="1:8">
      <c r="A1764">
        <f>other_hotels_test!A1764</f>
        <v>1763</v>
      </c>
      <c r="B1764" t="str">
        <f>MID(other_hotels_test!F1764,FIND("-r",other_hotels_test!F1764,1)+2,9)</f>
        <v>154258506</v>
      </c>
      <c r="C1764" t="str">
        <f>other_hotels_test!J1764</f>
        <v>“For budget travelers who dont mind what others are up to.”</v>
      </c>
      <c r="D1764" t="str">
        <f>Formatted!N1764</f>
        <v>Reviewed 11 March 2013</v>
      </c>
      <c r="E1764" t="str">
        <f>Formatted!D1764</f>
        <v>3 of 5 stars</v>
      </c>
      <c r="F1764" t="str">
        <f>Formatted!E1764</f>
        <v xml:space="preserve">3 </v>
      </c>
      <c r="G1764" t="str">
        <f t="shared" si="27"/>
        <v>154258506</v>
      </c>
      <c r="H1764" t="str">
        <f>other_hotels_test!K1764</f>
        <v>The Geylang district is a good dozen blocks or more of cheap hotels. Basically about all of them are more or less" by the hour hotels". Yet there are many bargain hunters like me that will use them too. I checked the lowest price of a "normal" hotel and it was the Ibis which is often a tiny box anyway and it was twice as much. The rest were far more. Singapore can be very expensive! So I rate it 3 star as VALUE FOR MONEY. Otherwise the rooms are tiny the bedding is minimal but Singapore is always hot and that's all you need. Many of these places also have a plastic like protector under the sheet. Kinda icky but I guess a hotel with no protector could be worse you just wouldn't know it. Once you close the door you seldom hear or see anything so who cares! I think these hotels put regular travelers on different floors than the local by the hour traffic when they can. Singapore is very safe everywhere so I wouldn't worry about safety. The area is mostly Indian street food outside or non a/c inside seating and cheap. If you need lots of electrical outlets for all your I-this and I -that...cameras and all other modern conveniences none of these types of hotels have many plugs. Some just one-so a small octopus type thing is handy to charge things as you cant be sure of more than one plug. Or stick the one that has USB outlets in the wall and the others to the USBs if they can be charged that way. Keep in mind your here for a cheap stay and that you will get. Don't expect more. When you get home you can tell your neighbors you stayed in the red light district!. Woo hoo!</v>
      </c>
    </row>
    <row r="1765" spans="1:8">
      <c r="A1765">
        <f>other_hotels_test!A1765</f>
        <v>1764</v>
      </c>
      <c r="B1765" t="str">
        <f>MID(other_hotels_test!F1765,FIND("-r",other_hotels_test!F1765,1)+2,9)</f>
        <v>154258506</v>
      </c>
      <c r="C1765" t="str">
        <f>other_hotels_test!J1765</f>
        <v>“A cheap room here or a hostel in Little India the devil or the deep blue sea.”</v>
      </c>
      <c r="D1765" t="str">
        <f>Formatted!N1765</f>
        <v>Reviewed 6 March 2013</v>
      </c>
      <c r="E1765" t="str">
        <f>Formatted!D1765</f>
        <v>3 of 5 stars</v>
      </c>
      <c r="F1765" t="str">
        <f>Formatted!E1765</f>
        <v xml:space="preserve">3 </v>
      </c>
      <c r="G1765" t="str">
        <f t="shared" si="27"/>
        <v>154258506</v>
      </c>
      <c r="H1765" t="str">
        <f>other_hotels_test!K1765</f>
        <v>Smack bang on the busiest street for ugly hookers &amp; home to Lorong 18 dominated by houses with red light bulbs is this strategically placed hotel is perfectly positioned for business. The Standard rooms their bathrooms &amp; tv’s are small. A window facing the back sets it apart from refugee accommodation. The aircon &amp; hot water work well &amp; most importantly for travellers the free wifi is strong from the room. I think an important aspect here is the bed is a Queen sized spring mattress rather than a foam one which in all respects is important comfort when entertaining a woman without her clothes. Make no mistake this is a cheap hotel which attracts Indians families from Asian countries on holiday backpackers &amp; naughty men. Walls are paper thin so you will most likely hear your fair share of moaning grunting &amp; Chinese people chatting anytime from late night to early morning. It helps to remember that you stayed here to save money. If you checked in alone officially you cannot have more than 1 ‘guest’ in the room &amp; they cannot stay in the room after 11pm. Unless you are a dark skinned Indian &amp; your ‘guest’ is an Asian woman in a short mini-skirt &amp; heels you can probably get away with saying your female ‘guest’ is your wife she just happens to look Filipino. Bookings &amp; discounts can be found on most major hotel websites. I booked only a few hours before &amp; had no problems. Hotel reception speak good English &amp; check-in/out is fast. A photocopy of your passport is taken. Free wifi hotel toothbrush &amp; paste &amp; soap. Towels are thin &amp; old maybe bring your own. Check-out is at 12 noon &amp; free luggage storage is an option for guests with late flights. Al Juneid MRT station is a 10 min walk. Plenty of food available at night &amp; several Asian food halls provide variety. Geylang is a relatively safe place where pimps don’t carry guns. Kids wouldn’t notice hookers who are old &amp; ugly anyway. Lots of Indian men gather here to stare at hookers for free entertainment while Chinese men pretend to be passing by it’s a great environment to watch people.</v>
      </c>
    </row>
    <row r="1766" spans="1:8">
      <c r="A1766">
        <f>other_hotels_test!A1766</f>
        <v>1765</v>
      </c>
      <c r="B1766" t="str">
        <f>MID(other_hotels_test!F1766,FIND("-r",other_hotels_test!F1766,1)+2,9)</f>
        <v>154258506</v>
      </c>
      <c r="C1766" t="str">
        <f>other_hotels_test!J1766</f>
        <v>“Hookers one hour hotel”</v>
      </c>
      <c r="D1766" t="str">
        <f>Formatted!N1766</f>
        <v>Reviewed 1 February 2013</v>
      </c>
      <c r="E1766" t="str">
        <f>Formatted!D1766</f>
        <v>1 of 5 stars</v>
      </c>
      <c r="F1766" t="str">
        <f>Formatted!E1766</f>
        <v xml:space="preserve">1 </v>
      </c>
      <c r="G1766" t="str">
        <f t="shared" si="27"/>
        <v>154258506</v>
      </c>
      <c r="H1766" t="str">
        <f>other_hotels_test!K1766</f>
        <v>I dont understand how anybody can give more than one star to this hotel it is not far from center ok it is cheap ok BUT there are hookers everywhere which use hotel rooms for work so you can imagine what was going in your bed just one day ago!!! If I read this in reviews I never ever book this hotel. I think that there is only busy neigbourhuds not that hotel itself is used by hookers. Very bad experience.</v>
      </c>
    </row>
    <row r="1767" spans="1:8">
      <c r="A1767">
        <f>other_hotels_test!A1767</f>
        <v>1766</v>
      </c>
      <c r="B1767" t="str">
        <f>MID(other_hotels_test!F1767,FIND("-r",other_hotels_test!F1767,1)+2,9)</f>
        <v>154258506</v>
      </c>
      <c r="C1767" t="str">
        <f>other_hotels_test!J1767</f>
        <v>“Budget option in Expensive Singapore”</v>
      </c>
      <c r="D1767" t="str">
        <f>Formatted!N1767</f>
        <v>Reviewed 10 November 2012</v>
      </c>
      <c r="E1767" t="str">
        <f>Formatted!D1767</f>
        <v>3 of 5 stars</v>
      </c>
      <c r="F1767" t="str">
        <f>Formatted!E1767</f>
        <v xml:space="preserve">3 </v>
      </c>
      <c r="G1767" t="str">
        <f t="shared" si="27"/>
        <v>154258506</v>
      </c>
      <c r="H1767" t="str">
        <f>other_hotels_test!K1767</f>
        <v>As hotel prices tend to be very high in Singapore in the last few years i try to find budget hotels whenever I'm in town. I've been staying here twice and there is never a problem. Location is geylang area a red light district. But it is safe and you can walk around anytime of the day and find things to eat and cheap. From airport you can take the MRT to Aljunied station and take a short walk to the hotel or you can always get a taxi. The staffs are friendly and efficient they even let me checked in at 11 am during my last stay. The room is pretty much standard the bathroom is typical asian style and tends to get wet when you take shower. Free wifi is available ask for daily password from the reception desk. Bus stop is about 5 minutes walk from either sides of the hotel. Recommended for budget conscious travellers book directly from their website. The rates are higher for friday and saturday but still cheap for Singapore standard.</v>
      </c>
    </row>
    <row r="1768" spans="1:8">
      <c r="A1768">
        <f>other_hotels_test!A1768</f>
        <v>1767</v>
      </c>
      <c r="B1768" t="str">
        <f>MID(other_hotels_test!F1768,FIND("-r",other_hotels_test!F1768,1)+2,9)</f>
        <v>190995635</v>
      </c>
      <c r="C1768" t="str">
        <f>other_hotels_test!J1768</f>
        <v>“Explorer excellent base”</v>
      </c>
      <c r="D1768" t="str">
        <f>Formatted!N1768</f>
        <v>Reviewed 16 January 2014</v>
      </c>
      <c r="E1768" t="str">
        <f>Formatted!D1768</f>
        <v>4 of 5 stars</v>
      </c>
      <c r="F1768" t="str">
        <f>Formatted!E1768</f>
        <v xml:space="preserve">4 </v>
      </c>
      <c r="G1768" t="str">
        <f t="shared" si="27"/>
        <v>190995635</v>
      </c>
      <c r="H1768" t="str">
        <f>other_hotels_test!K1768</f>
        <v>I have stayed in the Hotel 81 chain of budget hotels for over 10 years and will continue to stay there in my future trips if standard can be maintained just like this time around. Yes the location is Singapore's red light district where lots of working ladies would stand around the street corners at night. Just avoid eye contacts and everyone would be fine as no one would bother you even female tourists would feel very safe in the region just watch what you wear when you come over to the hotel in order to avoid being "Scan over" by men in the region or simply just take a name card from the hotel and catch a taxi to travel back directly to its front doors no hassle at all ! Back to the hotel itself it has lots of sister hotels all over Singapore other regions just being slightly more expensive such as branches in Bugis or in Chinatown. It is a good base for explorers like me who would like to eat out and stay longer in Singapore without costing you an arm or leg. The room are more or less similar throught all hotels in the Hotel 81 chain small but functional which can give you a good night of sleep &lt;-- that is what I guess most travellers want when choosing a hotel. When I am on business to Singapore I would stay in 5 star hotels in Orchard or Marina Bay area but when I am on my own expenses and leasure time I would most certainly keeping staying in Hotel 81 chains of hotels ! LWC of HKG/SYD</v>
      </c>
    </row>
    <row r="1769" spans="1:8">
      <c r="A1769">
        <f>other_hotels_test!A1769</f>
        <v>1768</v>
      </c>
      <c r="B1769" t="str">
        <f>MID(other_hotels_test!F1769,FIND("-r",other_hotels_test!F1769,1)+2,9)</f>
        <v>190995635</v>
      </c>
      <c r="C1769" t="str">
        <f>other_hotels_test!J1769</f>
        <v>“Good Clean hotel”</v>
      </c>
      <c r="D1769" t="str">
        <f>Formatted!N1769</f>
        <v>Reviewed 11 January 2014</v>
      </c>
      <c r="E1769" t="str">
        <f>Formatted!D1769</f>
        <v>5 of 5 stars</v>
      </c>
      <c r="F1769" t="str">
        <f>Formatted!E1769</f>
        <v xml:space="preserve">5 </v>
      </c>
      <c r="G1769" t="str">
        <f t="shared" si="27"/>
        <v>190995635</v>
      </c>
      <c r="H1769" t="str">
        <f>other_hotels_test!K1769</f>
        <v>NEW HOTEL! Hotel is new and clean! Room are nice and clean. Service are Great. Front office are friendly and helpful! A great benefit to Hotel 81 I really got a great stay. I love this hotel!!! I will come back again in june!!!</v>
      </c>
    </row>
    <row r="1770" spans="1:8">
      <c r="A1770">
        <f>other_hotels_test!A1770</f>
        <v>1769</v>
      </c>
      <c r="B1770" t="str">
        <f>MID(other_hotels_test!F1770,FIND("-r",other_hotels_test!F1770,1)+2,9)</f>
        <v>190995635</v>
      </c>
      <c r="C1770" t="str">
        <f>other_hotels_test!J1770</f>
        <v>“New hotel”</v>
      </c>
      <c r="D1770" t="str">
        <f>Formatted!N1770</f>
        <v>Reviewed 7 January 2014</v>
      </c>
      <c r="E1770" t="str">
        <f>Formatted!D1770</f>
        <v>5 of 5 stars</v>
      </c>
      <c r="F1770" t="str">
        <f>Formatted!E1770</f>
        <v xml:space="preserve">5 </v>
      </c>
      <c r="G1770" t="str">
        <f t="shared" si="27"/>
        <v>190995635</v>
      </c>
      <c r="H1770" t="str">
        <f>other_hotels_test!K1770</f>
        <v>Nice hotel just new renovate with free Wi-Fi. Lobby with free usage of computer. Room are clean with window. Very spaces. Value for money. Easy can get to city and easy to get eatery.Great place to stay when you come to Singapore.</v>
      </c>
    </row>
    <row r="1771" spans="1:8">
      <c r="A1771">
        <f>other_hotels_test!A1771</f>
        <v>1770</v>
      </c>
      <c r="B1771" t="str">
        <f>MID(other_hotels_test!F1771,FIND("-r",other_hotels_test!F1771,1)+2,9)</f>
        <v>190995635</v>
      </c>
      <c r="C1771" t="str">
        <f>other_hotels_test!J1771</f>
        <v>“Close to MRT station”</v>
      </c>
      <c r="D1771" t="str">
        <f>Formatted!N1771</f>
        <v>Reviewed 13 September 2013</v>
      </c>
      <c r="E1771" t="str">
        <f>Formatted!D1771</f>
        <v>3 of 5 stars</v>
      </c>
      <c r="F1771" t="str">
        <f>Formatted!E1771</f>
        <v xml:space="preserve">3 </v>
      </c>
      <c r="G1771" t="str">
        <f t="shared" si="27"/>
        <v>190995635</v>
      </c>
      <c r="H1771" t="str">
        <f>other_hotels_test!K1771</f>
        <v>The hotel just fine for us we got it at good price during promotion. The superior room inundated with basic amenities and extras like hairdryer refrigerator free 3in1 coffee packet water bottle telephone etc. You can see prostitute along the street at night time but it is harmless. As our main concern is the location close to the MRT station (10 mins) easy access to ATM and other necessities so the red light area was not a big issue for us. Market &amp; convenience stores just few minutes walk easy for you to get munchies.</v>
      </c>
    </row>
    <row r="1772" spans="1:8">
      <c r="A1772">
        <f>other_hotels_test!A1772</f>
        <v>1771</v>
      </c>
      <c r="B1772" t="str">
        <f>MID(other_hotels_test!F1772,FIND("-r",other_hotels_test!F1772,1)+2,9)</f>
        <v>190995635</v>
      </c>
      <c r="C1772" t="str">
        <f>other_hotels_test!J1772</f>
        <v>“Not a place for travelers!”</v>
      </c>
      <c r="D1772" t="str">
        <f>Formatted!N1772</f>
        <v>Reviewed 7 September 2013</v>
      </c>
      <c r="E1772" t="str">
        <f>Formatted!D1772</f>
        <v>2 of 5 stars</v>
      </c>
      <c r="F1772" t="str">
        <f>Formatted!E1772</f>
        <v xml:space="preserve">2 </v>
      </c>
      <c r="G1772" t="str">
        <f t="shared" si="27"/>
        <v>190995635</v>
      </c>
      <c r="H1772" t="str">
        <f>other_hotels_test!K1772</f>
        <v>We stayed here in August 2013 we decide to stayed just for one night and look for something else just when got there! Just at the entrance we realize what is was about!... Firstly it is located at the middle of the Singapore's prostitute neighborhood. So you can imagine that at nights it's not that safe if you are a women. Full of man looking at you it is so weird and made me feel so uncomfortable. Even worst than that when you feel that you can feel better inside of the hotel just at the lobby you can see how many people goes with their prostitute renting rooms just for hours. So this hotel works as a brothel or burdel making it ''legal'' as they are guests. So just I want to make you know that if you want to stay there you should deal with that...Actually we arrived from the airport around 11pm they told us it wasn't ready so we should wait just one hour wich was ok for us. The cleaning of the room last almost 3 hours though!!!....we were waiting and they even didn't have toilet for the guests waiting at the lobby!!! It was honestly a bad experience me and my couple aren't that fuzzy people...so just imagine how was this for us!!</v>
      </c>
    </row>
    <row r="1773" spans="1:8">
      <c r="A1773">
        <f>other_hotels_test!A1773</f>
        <v>1772</v>
      </c>
      <c r="B1773" t="str">
        <f>MID(other_hotels_test!F1773,FIND("-r",other_hotels_test!F1773,1)+2,9)</f>
        <v>129385760</v>
      </c>
      <c r="C1773" t="str">
        <f>other_hotels_test!J1773</f>
        <v>“Very Good for Travelers with tight budget”</v>
      </c>
      <c r="D1773" t="str">
        <f>Formatted!N1773</f>
        <v>Reviewed 5 May 2012</v>
      </c>
      <c r="E1773" t="str">
        <f>Formatted!D1773</f>
        <v>4 of 5 stars</v>
      </c>
      <c r="F1773" t="str">
        <f>Formatted!E1773</f>
        <v xml:space="preserve">4 </v>
      </c>
      <c r="G1773" t="str">
        <f t="shared" si="27"/>
        <v>129385760</v>
      </c>
      <c r="H1773" t="str">
        <f>other_hotels_test!K1773</f>
        <v>The hotel is an excellent choice for budget travelers. Its location is near the MRT station and eateries. Our room is very clean and air-conditioned. It offers free wifi and the shower room provides hot and cold water. The only bad thing about this hotel is that it is located in a red light district. If I have the chance to go back to Singapore I will still stay in this hotel.</v>
      </c>
    </row>
    <row r="1774" spans="1:8">
      <c r="A1774">
        <f>other_hotels_test!A1774</f>
        <v>1773</v>
      </c>
      <c r="B1774" t="str">
        <f>MID(other_hotels_test!F1774,FIND("-r",other_hotels_test!F1774,1)+2,9)</f>
        <v>129385760</v>
      </c>
      <c r="C1774" t="str">
        <f>other_hotels_test!J1774</f>
        <v>“Dodgy area but ok for a budget traveler not expecting too much”</v>
      </c>
      <c r="D1774" t="str">
        <f>Formatted!N1774</f>
        <v>Reviewed 2 March 2012</v>
      </c>
      <c r="E1774" t="str">
        <f>Formatted!D1774</f>
        <v>2 of 5 stars</v>
      </c>
      <c r="F1774" t="str">
        <f>Formatted!E1774</f>
        <v xml:space="preserve">2 </v>
      </c>
      <c r="G1774" t="str">
        <f t="shared" si="27"/>
        <v>129385760</v>
      </c>
      <c r="H1774" t="str">
        <f>other_hotels_test!K1774</f>
        <v>Very basic budget hotel with a small (normal singapore size) room and older basic furniture. We paid S$65 for the night on a layover which is pretty cheap for Singapore standards but it's further from the main sights and 10-15min walk from the closest MRT. The street the hotel is on is pretty dodgy with what looks like a street full of brothels and on the main room there are lots of girls standing around. Pros: Service at reception was pretty good price is decent for Singapore standards as long as you know you get what you pay for (good for budget travelers). Cons: Hotel is in the red light district which made us question the cleanliness of the previous room patrons on the rubber mattress and thin (though looked and felt clean) sheets on the bed. Towels in the bathroom were pretty used and new ones should be purchased and the bathroom is old and could be a little cleaner. Room smelt a little smokey too. Overall ok for a budget traveler not expecting too much.</v>
      </c>
    </row>
    <row r="1775" spans="1:8">
      <c r="A1775">
        <f>other_hotels_test!A1775</f>
        <v>1774</v>
      </c>
      <c r="B1775" t="str">
        <f>MID(other_hotels_test!F1775,FIND("-r",other_hotels_test!F1775,1)+2,9)</f>
        <v>129385760</v>
      </c>
      <c r="C1775" t="str">
        <f>other_hotels_test!J1775</f>
        <v>“Not bad.”</v>
      </c>
      <c r="D1775" t="str">
        <f>Formatted!N1775</f>
        <v>Reviewed 26 January 2012</v>
      </c>
      <c r="E1775" t="str">
        <f>Formatted!D1775</f>
        <v>4 of 5 stars</v>
      </c>
      <c r="F1775" t="str">
        <f>Formatted!E1775</f>
        <v xml:space="preserve">4 </v>
      </c>
      <c r="G1775" t="str">
        <f t="shared" si="27"/>
        <v>129385760</v>
      </c>
      <c r="H1775" t="str">
        <f>other_hotels_test!K1775</f>
        <v>I would say this hotel is quite alright for the budget traveller. The location is not bad either just a stone's throw away from a bus stop. About 15 mins walk from the mrt. Nice staff our room is ok very clean and comfy. Fast wifi connection. Shower room is not bad hot water works. some molds in the tiles but overall is ok for an average hotel.</v>
      </c>
    </row>
    <row r="1776" spans="1:8">
      <c r="A1776">
        <f>other_hotels_test!A1776</f>
        <v>1775</v>
      </c>
      <c r="B1776" t="str">
        <f>MID(other_hotels_test!F1776,FIND("-r",other_hotels_test!F1776,1)+2,9)</f>
        <v>129385760</v>
      </c>
      <c r="C1776" t="str">
        <f>other_hotels_test!J1776</f>
        <v>“Smelly room!”</v>
      </c>
      <c r="D1776" t="str">
        <f>Formatted!N1776</f>
        <v>Reviewed 20 January 2012</v>
      </c>
      <c r="E1776" t="str">
        <f>Formatted!D1776</f>
        <v>2 of 5 stars</v>
      </c>
      <c r="F1776" t="str">
        <f>Formatted!E1776</f>
        <v xml:space="preserve">2 </v>
      </c>
      <c r="G1776" t="str">
        <f t="shared" si="27"/>
        <v>129385760</v>
      </c>
      <c r="H1776" t="str">
        <f>other_hotels_test!K1776</f>
        <v>Me and my BF stayed in the hotel during New Year period. Room was quite small but for the price we had paid size is okay. Bedsheets were clean but not the towels. Tea coffee and small teapot are available. The most disappointing was the smelly bathroom. Very smelly! I don't know may be it was just our room. All our stuff became smelly even when we returned home our stuff was still stinky.</v>
      </c>
    </row>
    <row r="1777" spans="1:8">
      <c r="A1777">
        <f>other_hotels_test!A1777</f>
        <v>1776</v>
      </c>
      <c r="B1777" t="str">
        <f>MID(other_hotels_test!F1777,FIND("-r",other_hotels_test!F1777,1)+2,9)</f>
        <v>129385760</v>
      </c>
      <c r="C1777" t="str">
        <f>other_hotels_test!J1777</f>
        <v>“budget place not very clean noisy surroundings”</v>
      </c>
      <c r="D1777" t="str">
        <f>Formatted!N1777</f>
        <v>Reviewed 16 January 2012</v>
      </c>
      <c r="E1777" t="str">
        <f>Formatted!D1777</f>
        <v>2 of 5 stars</v>
      </c>
      <c r="F1777" t="str">
        <f>Formatted!E1777</f>
        <v xml:space="preserve">2 </v>
      </c>
      <c r="G1777" t="str">
        <f t="shared" si="27"/>
        <v>129385760</v>
      </c>
      <c r="H1777" t="str">
        <f>other_hotels_test!K1777</f>
        <v>+ Good price and not that far from the city center (not more than 10 SG dollars by taxi and ~22 SGD to the airport) MRT station and the bus stop are also in 5-7 min walk. - Quite dirty poorly furnished old used-to-be-white towels and one-off pillowcase. a</v>
      </c>
    </row>
    <row r="1778" spans="1:8">
      <c r="A1778">
        <f>other_hotels_test!A1778</f>
        <v>1777</v>
      </c>
      <c r="B1778" t="str">
        <f>MID(other_hotels_test!F1778,FIND("-r",other_hotels_test!F1778,1)+2,9)</f>
        <v>206026099</v>
      </c>
      <c r="C1778" t="str">
        <f>other_hotels_test!J1778</f>
        <v>“Revamped and New”</v>
      </c>
      <c r="D1778" t="str">
        <f>Formatted!N1778</f>
        <v>Reviewed 18 May 2014</v>
      </c>
      <c r="E1778" t="str">
        <f>Formatted!D1778</f>
        <v>5 of 5 stars</v>
      </c>
      <c r="F1778" t="str">
        <f>Formatted!E1778</f>
        <v xml:space="preserve">5 </v>
      </c>
      <c r="G1778" t="str">
        <f t="shared" si="27"/>
        <v>206026099</v>
      </c>
      <c r="H1778" t="str">
        <f>other_hotels_test!K1778</f>
        <v>This hotel is located in the Geylang Area (reputed for the Red Light District). If you put aside the sleaze and just focus on the amenities- this hotel has it all. The Geylang area is known for great local food at affordable local prices. This hotel offers the perfect price in Singapore especially in comparison to space area and locality. (most expensive city in the world to live in). The hotel allows Transit stay for travelers who are waiting for their next connecting flights. Eric who served me was awesome gave me best directions and what to do and avoid in the area. In fact all the staff there seemed very well trained in hospitality. I am very surprised for the price I am paying for. We can have many demands and requirements - but for a hotel with this service and location i get what i deserve. The management may want to change the mattress but again this is what i paid for.....</v>
      </c>
    </row>
    <row r="1779" spans="1:8">
      <c r="A1779">
        <f>other_hotels_test!A1779</f>
        <v>1778</v>
      </c>
      <c r="B1779" t="str">
        <f>MID(other_hotels_test!F1779,FIND("-r",other_hotels_test!F1779,1)+2,9)</f>
        <v>206026099</v>
      </c>
      <c r="C1779" t="str">
        <f>other_hotels_test!J1779</f>
        <v>“good”</v>
      </c>
      <c r="D1779" t="str">
        <f>Formatted!N1779</f>
        <v>Reviewed 24 April 2014</v>
      </c>
      <c r="E1779" t="str">
        <f>Formatted!D1779</f>
        <v>5 of 5 stars</v>
      </c>
      <c r="F1779" t="str">
        <f>Formatted!E1779</f>
        <v xml:space="preserve">5 </v>
      </c>
      <c r="G1779" t="str">
        <f t="shared" si="27"/>
        <v>206026099</v>
      </c>
      <c r="H1779" t="str">
        <f>other_hotels_test!K1779</f>
        <v>Close to MRT and bus stops and airport. Very quiet. Large room. Good room facilities. AC adequate. Helpful staff. New hotel. Clean. WF not quite work. Cheap and convenient eating places. Relatively cheap.</v>
      </c>
    </row>
    <row r="1780" spans="1:8">
      <c r="A1780">
        <f>other_hotels_test!A1780</f>
        <v>1779</v>
      </c>
      <c r="B1780" t="str">
        <f>MID(other_hotels_test!F1780,FIND("-r",other_hotels_test!F1780,1)+2,9)</f>
        <v>206026099</v>
      </c>
      <c r="C1780" t="str">
        <f>other_hotels_test!J1780</f>
        <v>“Average...”</v>
      </c>
      <c r="D1780" t="str">
        <f>Formatted!N1780</f>
        <v>Reviewed 26 February 2014</v>
      </c>
      <c r="E1780" t="str">
        <f>Formatted!D1780</f>
        <v>3 of 5 stars</v>
      </c>
      <c r="F1780" t="str">
        <f>Formatted!E1780</f>
        <v xml:space="preserve">3 </v>
      </c>
      <c r="G1780" t="str">
        <f t="shared" si="27"/>
        <v>206026099</v>
      </c>
      <c r="H1780" t="str">
        <f>other_hotels_test!K1780</f>
        <v>Spent a week here the second day booked a late check out the last day for 5.00 pm for S$40. My flight chnged the next day the Mt Kelud business. When I informed the reception my check out would be 0900 as opposed to 1700 NO chance of a refund - and this was a few days ahead of time. This is really criminal behaviour in my view. They lost a good customer for $40.... My preferred 81 is Sakura but they do not do airport bookings from Changi so ended up here. Star updated decent rooms big TV a door on the showers room safe easy to use and easily accessible. The elevators are loony thedoors half close 2 or 3 times before fully closing not once in a while all the time. Plenty of good food in the area between Lorong 16 and 8. Down at Lorong 32+/- there is a laundromat 1 load is S$5.50 Drying about half that. One of these directly across from Sakura also that has pre loaded soap so a better deal. Laundry soap easy to find around the Star. The AC in the room very difficult to change temperatures howling and freezing at 26 C setting directly at the bed unable to adjust. It took 2 full days to find a decent temp but still blowing directly on the bed can't adjust the 'swing'. Obvioiusly the Star is in a major Red Light district Geylang so if you are squeamish about this look elsewhere. There are 10 brothels right across the street from the Star. The good thing is the brothel touts ad streetwalkers do not hassle you. Drunk imported Indian laborers can be found laying around at night on most corners. Hey they work them like dogs and they let off some steam but they should find better places to sleep it off.... I don't know where the Hotel 81 group does their laundry but whe you get new sheets check them. 90% of the time there are new long black hairs all over your new sheets. As a pevious reviewer noted prices in S'pore are very high for what you get that includes most Orchard Road hotels as well.....</v>
      </c>
    </row>
    <row r="1781" spans="1:8">
      <c r="A1781">
        <f>other_hotels_test!A1781</f>
        <v>1780</v>
      </c>
      <c r="B1781" t="str">
        <f>MID(other_hotels_test!F1781,FIND("-r",other_hotels_test!F1781,1)+2,9)</f>
        <v>206026099</v>
      </c>
      <c r="C1781" t="str">
        <f>other_hotels_test!J1781</f>
        <v>“nice place”</v>
      </c>
      <c r="D1781" t="str">
        <f>Formatted!N1781</f>
        <v>Reviewed 18 February 2014</v>
      </c>
      <c r="E1781" t="str">
        <f>Formatted!D1781</f>
        <v>4 of 5 stars</v>
      </c>
      <c r="F1781" t="str">
        <f>Formatted!E1781</f>
        <v xml:space="preserve">4 </v>
      </c>
      <c r="G1781" t="str">
        <f t="shared" si="27"/>
        <v>206026099</v>
      </c>
      <c r="H1781" t="str">
        <f>other_hotels_test!K1781</f>
        <v>we chang in star from gold. Star surely is much better newcleanand with good smell in the lobby good hotel for visitors like me:near MRTlow pricefast food nearbyand clean room. The only question is the noise of A/Cthe blower is a bit strong.</v>
      </c>
    </row>
    <row r="1782" spans="1:8">
      <c r="A1782">
        <f>other_hotels_test!A1782</f>
        <v>1781</v>
      </c>
      <c r="B1782" t="str">
        <f>MID(other_hotels_test!F1782,FIND("-r",other_hotels_test!F1782,1)+2,9)</f>
        <v>206026099</v>
      </c>
      <c r="C1782" t="str">
        <f>other_hotels_test!J1782</f>
        <v>“Excellent accom”</v>
      </c>
      <c r="D1782" t="str">
        <f>Formatted!N1782</f>
        <v>Reviewed 17 February 2014</v>
      </c>
      <c r="E1782" t="str">
        <f>Formatted!D1782</f>
        <v>5 of 5 stars</v>
      </c>
      <c r="F1782" t="str">
        <f>Formatted!E1782</f>
        <v xml:space="preserve">5 </v>
      </c>
      <c r="G1782" t="str">
        <f t="shared" si="27"/>
        <v>206026099</v>
      </c>
      <c r="H1782" t="str">
        <f>other_hotels_test!K1782</f>
        <v>Very happy with the quality of this hotel everything was clean good hot shower. The room was small but comfortable but this suited us fine for a two night stay. Location is good with a short 10 min stroll to the mrt station or cheap taxi to the main part of town. Would stay here again.</v>
      </c>
    </row>
    <row r="1783" spans="1:8">
      <c r="A1783">
        <f>other_hotels_test!A1783</f>
        <v>1782</v>
      </c>
      <c r="B1783" t="str">
        <f>MID(other_hotels_test!F1783,FIND("-r",other_hotels_test!F1783,1)+2,9)</f>
        <v>212551886</v>
      </c>
      <c r="C1783" t="str">
        <f>other_hotels_test!J1783</f>
        <v>“Good quality hotel nasty location”</v>
      </c>
      <c r="D1783" t="str">
        <f>Formatted!N1783</f>
        <v>Reviewed 29 June 2014</v>
      </c>
      <c r="E1783" t="str">
        <f>Formatted!D1783</f>
        <v>4 of 5 stars</v>
      </c>
      <c r="F1783" t="str">
        <f>Formatted!E1783</f>
        <v xml:space="preserve">4 </v>
      </c>
      <c r="G1783" t="str">
        <f t="shared" si="27"/>
        <v>212551886</v>
      </c>
      <c r="H1783" t="str">
        <f>other_hotels_test!K1783</f>
        <v>The hotel at the entrance was very clean. The lobby was dim with Japanese-style design. The room had the same Japanese-style small but very functional. The fact that the sink was placed outside of the bathroom was quite inconvenient if you're travelling with not too close partner. The sleep quality was very good. I remember sleeping soundly during my 2-night stay. Like many hotels in Singapore wifi connection is limited. You'll get one password for every night stay for one device only a bit frustrating. The location in fact was very good just 200m to Aljunied MRT Station and 2 minute walk to food stalls and convenient store. However as this was the home of many massage services and prostitution it was a bit scary if you were a girl/woman. But to me as a male it was fine. Enjoy your trip here! I think I love the interior of the room best it also has sound proof too.</v>
      </c>
    </row>
    <row r="1784" spans="1:8">
      <c r="A1784">
        <f>other_hotels_test!A1784</f>
        <v>1783</v>
      </c>
      <c r="B1784" t="str">
        <f>MID(other_hotels_test!F1784,FIND("-r",other_hotels_test!F1784,1)+2,9)</f>
        <v>212551886</v>
      </c>
      <c r="C1784" t="str">
        <f>other_hotels_test!J1784</f>
        <v>“Good except location!”</v>
      </c>
      <c r="D1784" t="str">
        <f>Formatted!N1784</f>
        <v>Reviewed 24 June 2014</v>
      </c>
      <c r="E1784" t="str">
        <f>Formatted!D1784</f>
        <v>3 of 5 stars</v>
      </c>
      <c r="F1784" t="str">
        <f>Formatted!E1784</f>
        <v xml:space="preserve">3 </v>
      </c>
      <c r="G1784" t="str">
        <f t="shared" si="27"/>
        <v>212551886</v>
      </c>
      <c r="H1784" t="str">
        <f>other_hotels_test!K1784</f>
        <v>A little bit scared by the surrounding if you arrive in the late night. Good attitude of staff at reception counter. Room small but look clean. But some improvement on the cleanliness required as hair found around the rubbish bin dust on the fridge door and stain on the bed sheet. Air conditioner quite noisy but functioning well. Free wifi but for one device use only at any time! Shower: the water flow is not strong enough. Not recommend for family with small kids and single female as located in red light district! But actually quite safe! If you like durian the durian street is within walkable distance and the MRT also within walkable distance.</v>
      </c>
    </row>
    <row r="1785" spans="1:8">
      <c r="A1785">
        <f>other_hotels_test!A1785</f>
        <v>1784</v>
      </c>
      <c r="B1785" t="str">
        <f>MID(other_hotels_test!F1785,FIND("-r",other_hotels_test!F1785,1)+2,9)</f>
        <v>212551886</v>
      </c>
      <c r="C1785" t="str">
        <f>other_hotels_test!J1785</f>
        <v>“Quite a surprise !”</v>
      </c>
      <c r="D1785" t="str">
        <f>Formatted!N1785</f>
        <v>Reviewed 12 June 2014</v>
      </c>
      <c r="E1785" t="str">
        <f>Formatted!D1785</f>
        <v>4 of 5 stars</v>
      </c>
      <c r="F1785" t="str">
        <f>Formatted!E1785</f>
        <v xml:space="preserve">4 </v>
      </c>
      <c r="G1785" t="str">
        <f t="shared" si="27"/>
        <v>212551886</v>
      </c>
      <c r="H1785" t="str">
        <f>other_hotels_test!K1785</f>
        <v>After reading reviews of similar hotels in this area I decided to stay overnight during a transit stop over in Singapore. Yes it is in a red light district which if travelling with kids I would probably avoid but as a couple or business traveller I think it adds abit of 'colour' to the stopover :-) The room was clean neat &amp; didnt smell at all ... nicely tiled &amp; decorated. I will stay here again next trip with my partner as the area abounds with cheap places to eat &amp; drink. Some peoples reviews of this place I think are somewhat unrealistic when you consider you are paying 50 bucks a night to stay here ... I think it is great value for money.</v>
      </c>
    </row>
    <row r="1786" spans="1:8">
      <c r="A1786">
        <f>other_hotels_test!A1786</f>
        <v>1785</v>
      </c>
      <c r="B1786" t="str">
        <f>MID(other_hotels_test!F1786,FIND("-r",other_hotels_test!F1786,1)+2,9)</f>
        <v>212551886</v>
      </c>
      <c r="C1786" t="str">
        <f>other_hotels_test!J1786</f>
        <v>“bit far from all main attractive”</v>
      </c>
      <c r="D1786" t="str">
        <f>Formatted!N1786</f>
        <v>Reviewed 6 June 2014</v>
      </c>
      <c r="E1786" t="str">
        <f>Formatted!D1786</f>
        <v>4 of 5 stars</v>
      </c>
      <c r="F1786" t="str">
        <f>Formatted!E1786</f>
        <v xml:space="preserve">4 </v>
      </c>
      <c r="G1786" t="str">
        <f t="shared" si="27"/>
        <v>212551886</v>
      </c>
      <c r="H1786" t="str">
        <f>other_hotels_test!K1786</f>
        <v>Of course it's Singapore ! For the price of this hotel is good affordable for middle class but 2 things a bit far and night time ladies looking! The service is ok for this category of hotel taxi available...mrt train not far! but I enjoy walking !</v>
      </c>
    </row>
    <row r="1787" spans="1:8">
      <c r="A1787">
        <f>other_hotels_test!A1787</f>
        <v>1786</v>
      </c>
      <c r="B1787" t="str">
        <f>MID(other_hotels_test!F1787,FIND("-r",other_hotels_test!F1787,1)+2,9)</f>
        <v>212551886</v>
      </c>
      <c r="C1787" t="str">
        <f>other_hotels_test!J1787</f>
        <v>“Good value for money hotel for expensive Singapore”</v>
      </c>
      <c r="D1787" t="str">
        <f>Formatted!N1787</f>
        <v>Reviewed 27 May 2014</v>
      </c>
      <c r="E1787" t="str">
        <f>Formatted!D1787</f>
        <v>4 of 5 stars</v>
      </c>
      <c r="F1787" t="str">
        <f>Formatted!E1787</f>
        <v xml:space="preserve">4 </v>
      </c>
      <c r="G1787" t="str">
        <f t="shared" si="27"/>
        <v>212551886</v>
      </c>
      <c r="H1787" t="str">
        <f>other_hotels_test!K1787</f>
        <v>A very favourable first impression smart reception area and a friendly welcome. This hotel has been recently and tastefully renovated. My room (superior) was very clean and nicely decorated with all the extras the average traveller needs TV refrigerator room safe hair dryer and kettle. The free Wi-Fi worked very well in the room. Bed was very comfortable and room quiet. As other reviews have stated the room are on the small side but I thought about the same size as the European Ibis hotel chain. The Geylang area is very Chinese in character; quiet during the day but at night it gets very busy with people coming into the area for the cheap food. It is also the red-light district but it is not seedy or run-down like some cities and I always felt safe walking around at night; this is Singapore after all! Hotel is a 10 minute walk from the Aljunied MRT station which is only 7 stops/20 minutes from Changi airport. The Hotel 81 chain have about 25 hotels in Singapore  all with similar names some in the adjacent street (Larong) so carefully note the correct address especially for a taxi or a hotel review. (31 Lorong 18 Geylang Singapore. 398828) Hotels in Singapore can be expensive so the Hotel 81 Star does offer a cheaper alternative and I will certainly be booking this hotel on my next visit to Singapore. Note; the hotel does not serve any food. Eating suggestion: At the corner of Aljunied and Sims is Loft@32 food court inside is a small Vietnamese’s food outlet and the food is delicious and so cheap!</v>
      </c>
    </row>
    <row r="1788" spans="1:8">
      <c r="A1788">
        <f>other_hotels_test!A1788</f>
        <v>1787</v>
      </c>
      <c r="B1788" t="str">
        <f>MID(other_hotels_test!F1788,FIND("-r",other_hotels_test!F1788,1)+2,9)</f>
        <v>166764297</v>
      </c>
      <c r="C1788" t="str">
        <f>other_hotels_test!J1788</f>
        <v>“Never again terrible horrible dirty disgusting”</v>
      </c>
      <c r="D1788" t="str">
        <f>Formatted!N1788</f>
        <v>Reviewed 9 July 2013</v>
      </c>
      <c r="E1788" t="str">
        <f>Formatted!D1788</f>
        <v>1 of 5 stars</v>
      </c>
      <c r="F1788" t="str">
        <f>Formatted!E1788</f>
        <v xml:space="preserve">1 </v>
      </c>
      <c r="G1788" t="str">
        <f t="shared" si="27"/>
        <v>166764297</v>
      </c>
      <c r="H1788" t="str">
        <f>other_hotels_test!K1788</f>
        <v>This is one of the most disgusting hotel. We chose this hotel on agoda and did not know that it was located in the red light district. Feels odd to walk at night with lots of prostitute and pimps all around. There are brothels all along the street in geylang. The hotel is dirty. Room not well clean rust mould on the wall. Toilet is small and smelly. Just beware never will go there. People keeps coming late at night. Too many prostitute all around.</v>
      </c>
    </row>
    <row r="1789" spans="1:8">
      <c r="A1789">
        <f>other_hotels_test!A1789</f>
        <v>1788</v>
      </c>
      <c r="B1789" t="str">
        <f>MID(other_hotels_test!F1789,FIND("-r",other_hotels_test!F1789,1)+2,9)</f>
        <v>166764297</v>
      </c>
      <c r="C1789" t="str">
        <f>other_hotels_test!J1789</f>
        <v>“Never return”</v>
      </c>
      <c r="D1789" t="str">
        <f>Formatted!N1789</f>
        <v>Reviewed 30 May 2013</v>
      </c>
      <c r="E1789" t="str">
        <f>Formatted!D1789</f>
        <v>3 of 5 stars</v>
      </c>
      <c r="F1789" t="str">
        <f>Formatted!E1789</f>
        <v xml:space="preserve">3 </v>
      </c>
      <c r="G1789" t="str">
        <f t="shared" si="27"/>
        <v>166764297</v>
      </c>
      <c r="H1789" t="str">
        <f>other_hotels_test!K1789</f>
        <v>5-10 mins to mrt. close to restaurants and supermarket. staffs are helpful. not suitable for single girls and family with kids as hotel in red-light district. room size is small with cockroach. Not value for money.</v>
      </c>
    </row>
    <row r="1790" spans="1:8">
      <c r="A1790">
        <f>other_hotels_test!A1790</f>
        <v>1789</v>
      </c>
      <c r="B1790" t="str">
        <f>MID(other_hotels_test!F1790,FIND("-r",other_hotels_test!F1790,1)+2,9)</f>
        <v>166764297</v>
      </c>
      <c r="C1790" t="str">
        <f>other_hotels_test!J1790</f>
        <v>“Crazy Price for Terrible service”</v>
      </c>
      <c r="D1790" t="str">
        <f>Formatted!N1790</f>
        <v>Reviewed 29 May 2013</v>
      </c>
      <c r="E1790" t="str">
        <f>Formatted!D1790</f>
        <v>1 of 5 stars</v>
      </c>
      <c r="F1790" t="str">
        <f>Formatted!E1790</f>
        <v xml:space="preserve">1 </v>
      </c>
      <c r="G1790" t="str">
        <f t="shared" si="27"/>
        <v>166764297</v>
      </c>
      <c r="H1790" t="str">
        <f>other_hotels_test!K1790</f>
        <v>I have spend 1 night here it is terrible experience. The quality of this hotel even worse than a hostel with 4 times higher fee. The room was full of smoke quality of the bed like cheap one we can find in sky market. This is hotel for someone to spend few hour with hookers</v>
      </c>
    </row>
    <row r="1791" spans="1:8">
      <c r="A1791">
        <f>other_hotels_test!A1791</f>
        <v>1790</v>
      </c>
      <c r="B1791" t="str">
        <f>MID(other_hotels_test!F1791,FIND("-r",other_hotels_test!F1791,1)+2,9)</f>
        <v>166764297</v>
      </c>
      <c r="C1791" t="str">
        <f>other_hotels_test!J1791</f>
        <v>“staff were friendly and very helpful”</v>
      </c>
      <c r="D1791" t="str">
        <f>Formatted!N1791</f>
        <v>Reviewed 5 April 2013</v>
      </c>
      <c r="E1791" t="str">
        <f>Formatted!D1791</f>
        <v>4 of 5 stars</v>
      </c>
      <c r="F1791" t="str">
        <f>Formatted!E1791</f>
        <v xml:space="preserve">4 </v>
      </c>
      <c r="G1791" t="str">
        <f t="shared" si="27"/>
        <v>166764297</v>
      </c>
      <c r="H1791" t="str">
        <f>other_hotels_test!K1791</f>
        <v>Staying at this hotel you have to think rationally. This hotel is a hotel that is cheap provides facilities not only to sleep for fun. The hotel staff was very friendly helped us in many ways. We came in a ragged condition because we were from traveling in KL and use the train. Once arrived in singapore we only think of Hotel 81 where we were recommended to go to the Geylang area. Imagine the hotel staff received us kindly give a good price but at the weekend. They gave us a good room and clean enough. Indeed the hotel is in the area of ​​prostitution so I just suggest to travelers this area is not worth it if you come with your family. But if you're a backpacker this hotel as a place to stay your decent. This area is also a lot of good place to eat a lot of hawker around the hotel. Hotel is also very easy attainment of the MRT station Aljuniedh Happy Holidays!!</v>
      </c>
    </row>
    <row r="1792" spans="1:8">
      <c r="A1792">
        <f>other_hotels_test!A1792</f>
        <v>1791</v>
      </c>
      <c r="B1792" t="str">
        <f>MID(other_hotels_test!F1792,FIND("-r",other_hotels_test!F1792,1)+2,9)</f>
        <v>166764297</v>
      </c>
      <c r="C1792" t="str">
        <f>other_hotels_test!J1792</f>
        <v>“Basic hotel located in a street full of working girls”</v>
      </c>
      <c r="D1792" t="str">
        <f>Formatted!N1792</f>
        <v>Reviewed 14 March 2013</v>
      </c>
      <c r="E1792" t="str">
        <f>Formatted!D1792</f>
        <v>4 of 5 stars</v>
      </c>
      <c r="F1792" t="str">
        <f>Formatted!E1792</f>
        <v xml:space="preserve">4 </v>
      </c>
      <c r="G1792" t="str">
        <f t="shared" si="27"/>
        <v>166764297</v>
      </c>
      <c r="H1792" t="str">
        <f>other_hotels_test!K1792</f>
        <v>Only needed to stay in Singapore for the nightk so I picked this hotel because it was cheap. I found the hotel old and lacking character but it was clean quiet air conditioning wifi and shower worked and the bed was ok. The reception staff were helpful with advice. It might turn a few people off that it is in the same street where there are numerous brothels</v>
      </c>
    </row>
    <row r="1793" spans="1:8">
      <c r="A1793">
        <f>other_hotels_test!A1793</f>
        <v>1792</v>
      </c>
      <c r="B1793" t="str">
        <f>MID(other_hotels_test!F1793,FIND("-r",other_hotels_test!F1793,1)+2,9)</f>
        <v>121965364</v>
      </c>
      <c r="C1793" t="str">
        <f>other_hotels_test!J1793</f>
        <v>“No Frills”</v>
      </c>
      <c r="D1793" t="str">
        <f>Formatted!N1793</f>
        <v>Reviewed 22 December 2011</v>
      </c>
      <c r="E1793" t="str">
        <f>Formatted!D1793</f>
        <v>3 of 5 stars</v>
      </c>
      <c r="F1793" t="str">
        <f>Formatted!E1793</f>
        <v xml:space="preserve">3 </v>
      </c>
      <c r="G1793" t="str">
        <f t="shared" si="27"/>
        <v>121965364</v>
      </c>
      <c r="H1793" t="str">
        <f>other_hotels_test!K1793</f>
        <v>Hotel 81 Star 13 Lorong 18 Geylang not bad for a budget hotel in between flights. As expected my room is small but adequate. Room is clean bed sheets and towels are clean there is hot shower and room is quiet or was I just in deep slumber? The room has TV and hot pot and complementary coffee and tea. Front desk staffs are efficient and courteous. The hotel is close to a lot of restaurants serving chinese to indian foods no frills but good value for money. I reckon this hotel is located right in the midst of the red light district but suprisingly it is not sleazy.</v>
      </c>
    </row>
    <row r="1794" spans="1:8">
      <c r="A1794">
        <f>other_hotels_test!A1794</f>
        <v>1793</v>
      </c>
      <c r="B1794" t="str">
        <f>MID(other_hotels_test!F1794,FIND("-r",other_hotels_test!F1794,1)+2,9)</f>
        <v>121965364</v>
      </c>
      <c r="C1794" t="str">
        <f>other_hotels_test!J1794</f>
        <v>“Branded budget in red light zone”</v>
      </c>
      <c r="D1794" t="str">
        <f>Formatted!N1794</f>
        <v>Reviewed 20 October 2011</v>
      </c>
      <c r="E1794" t="str">
        <f>Formatted!D1794</f>
        <v>3 of 5 stars</v>
      </c>
      <c r="F1794" t="str">
        <f>Formatted!E1794</f>
        <v xml:space="preserve">3 </v>
      </c>
      <c r="G1794" t="str">
        <f>B1794</f>
        <v>121965364</v>
      </c>
      <c r="H1794" t="str">
        <f>other_hotels_test!K1794</f>
        <v>Overall is OK. Just I don't like their bed and pillows. The pillows are extremely soft.</v>
      </c>
    </row>
    <row r="1795" spans="1:8">
      <c r="A1795">
        <f>other_hotels_test!A1795</f>
        <v>1794</v>
      </c>
      <c r="B1795" t="str">
        <f>MID(other_hotels_test!F1795,FIND("-r",other_hotels_test!F1795,1)+2,9)</f>
        <v>121965364</v>
      </c>
      <c r="C1795" t="str">
        <f>other_hotels_test!J1795</f>
        <v>“Disgusting”</v>
      </c>
      <c r="D1795" t="str">
        <f>Formatted!N1795</f>
        <v>Reviewed 10 October 2011</v>
      </c>
      <c r="E1795" t="str">
        <f>Formatted!D1795</f>
        <v>1 of 5 stars</v>
      </c>
      <c r="F1795" t="str">
        <f>Formatted!E1795</f>
        <v xml:space="preserve">1 </v>
      </c>
      <c r="G1795" t="str">
        <f t="shared" ref="G1795:G1857" si="28">B1795</f>
        <v>121965364</v>
      </c>
      <c r="H1795" t="str">
        <f>other_hotels_test!K1795</f>
        <v>Stayed 3 nights room smelt terrible and previous occupants hair still in shower recess. It is near an MRT station but that is the only thing it has going for it. It is oppisite a substantial number of brothels and the hotel is often used for their services.</v>
      </c>
    </row>
    <row r="1796" spans="1:8">
      <c r="A1796">
        <f>other_hotels_test!A1796</f>
        <v>1795</v>
      </c>
      <c r="B1796" t="str">
        <f>MID(other_hotels_test!F1796,FIND("-r",other_hotels_test!F1796,1)+2,9)</f>
        <v>121965364</v>
      </c>
      <c r="C1796" t="str">
        <f>other_hotels_test!J1796</f>
        <v>“Budget Hotel Good for Budget Traveller”</v>
      </c>
      <c r="D1796" t="str">
        <f>Formatted!N1796</f>
        <v>Reviewed 20 September 2011</v>
      </c>
      <c r="E1796" t="str">
        <f>Formatted!D1796</f>
        <v>3 of 5 stars</v>
      </c>
      <c r="F1796" t="str">
        <f>Formatted!E1796</f>
        <v xml:space="preserve">3 </v>
      </c>
      <c r="G1796" t="str">
        <f t="shared" si="28"/>
        <v>121965364</v>
      </c>
      <c r="H1796" t="str">
        <f>other_hotels_test!K1796</f>
        <v>Small and tidy room. 10 to 15 minutes walk to aljunied station. Great location as you can find lot of food stall around. Not suitable for family as it located in red light district. Is good for those who have limited budget.</v>
      </c>
    </row>
    <row r="1797" spans="1:8">
      <c r="A1797">
        <f>other_hotels_test!A1797</f>
        <v>1796</v>
      </c>
      <c r="B1797" t="str">
        <f>MID(other_hotels_test!F1797,FIND("-r",other_hotels_test!F1797,1)+2,9)</f>
        <v>121965364</v>
      </c>
      <c r="C1797" t="str">
        <f>other_hotels_test!J1797</f>
        <v>“We ll be back”</v>
      </c>
      <c r="D1797" t="str">
        <f>Formatted!N1797</f>
        <v>Reviewed 18 August 2011</v>
      </c>
      <c r="E1797" t="str">
        <f>Formatted!D1797</f>
        <v>4 of 5 stars</v>
      </c>
      <c r="F1797" t="str">
        <f>Formatted!E1797</f>
        <v xml:space="preserve">4 </v>
      </c>
      <c r="G1797" t="str">
        <f t="shared" si="28"/>
        <v>121965364</v>
      </c>
      <c r="H1797" t="str">
        <f>other_hotels_test!K1797</f>
        <v>Its small but in a very good location. Room was ok tv kind a small but still no time to enjoy  too much time on the outdoor already. Since i got on the 8th floor so the noise from the generator on the roof was kinda noisy.</v>
      </c>
    </row>
    <row r="1798" spans="1:8">
      <c r="A1798">
        <f>other_hotels_test!A1798</f>
        <v>1797</v>
      </c>
      <c r="B1798" t="str">
        <f>MID(other_hotels_test!F1798,FIND("-r",other_hotels_test!F1798,1)+2,9)</f>
        <v>112332353</v>
      </c>
      <c r="C1798" t="str">
        <f>other_hotels_test!J1798</f>
        <v>“You really get what you pay”</v>
      </c>
      <c r="D1798" t="str">
        <f>Formatted!N1798</f>
        <v>Reviewed 9 June 2011</v>
      </c>
      <c r="E1798" t="str">
        <f>Formatted!D1798</f>
        <v>3 of 5 stars</v>
      </c>
      <c r="F1798" t="str">
        <f>Formatted!E1798</f>
        <v xml:space="preserve">3 </v>
      </c>
      <c r="G1798" t="str">
        <f t="shared" si="28"/>
        <v>112332353</v>
      </c>
      <c r="H1798" t="str">
        <f>other_hotels_test!K1798</f>
        <v>The room is small but quite tidy. But the toilet in my room has a bit trouble. I cannot flush it well. So I have to use my other friends' toilet. This hotel has no security. My last day drunk-stranger came and really bothered us. Thank God we were okay. I don't really like the neighbor. Attention for ladies make sure that you have a man-companion to keep you safe. Oh I have problem I use a mug to drink and I ask hotel to make up our room. They were only cleaning the bed and toilet without cleaning the mug. But over all it was okay. The price is quite cheap so I really got what I paid.</v>
      </c>
    </row>
    <row r="1799" spans="1:8">
      <c r="A1799">
        <f>other_hotels_test!A1799</f>
        <v>1798</v>
      </c>
      <c r="B1799" t="str">
        <f>MID(other_hotels_test!F1799,FIND("-r",other_hotels_test!F1799,1)+2,9)</f>
        <v>112332353</v>
      </c>
      <c r="C1799" t="str">
        <f>other_hotels_test!J1799</f>
        <v>“Good for an airport stopover”</v>
      </c>
      <c r="D1799" t="str">
        <f>Formatted!N1799</f>
        <v>Reviewed 29 May 2011</v>
      </c>
      <c r="E1799" t="str">
        <f>Formatted!D1799</f>
        <v>4 of 5 stars</v>
      </c>
      <c r="F1799" t="str">
        <f>Formatted!E1799</f>
        <v xml:space="preserve">4 </v>
      </c>
      <c r="G1799" t="str">
        <f t="shared" si="28"/>
        <v>112332353</v>
      </c>
      <c r="H1799" t="str">
        <f>other_hotels_test!K1799</f>
        <v>I had a late arrival and an early departure from Singapore so not wanting to spend big bucks I elected to stay here. It's a 10 minute walk from Aljunied MRT station less than SGD$2 in fares each way and is simple and practical if you aren't looking for all the bells and whistles of a top end hotel. There are a lot of cheap eating places within walking distance. If you are in transit it's probably a worthwhile option. If you have luggage and don't want to lug it to the hotel use the storage facility at Changi Airport SGD$7 for 24 hours and less than the taxi cost.</v>
      </c>
    </row>
    <row r="1800" spans="1:8">
      <c r="A1800">
        <f>other_hotels_test!A1800</f>
        <v>1799</v>
      </c>
      <c r="B1800" t="str">
        <f>MID(other_hotels_test!F1800,FIND("-r",other_hotels_test!F1800,1)+2,9)</f>
        <v>112332353</v>
      </c>
      <c r="C1800" t="str">
        <f>other_hotels_test!J1800</f>
        <v>“Good but not impressive”</v>
      </c>
      <c r="D1800" t="str">
        <f>Formatted!N1800</f>
        <v>Reviewed 27 January 2011</v>
      </c>
      <c r="E1800" t="str">
        <f>Formatted!D1800</f>
        <v>3 of 5 stars</v>
      </c>
      <c r="F1800" t="str">
        <f>Formatted!E1800</f>
        <v xml:space="preserve">3 </v>
      </c>
      <c r="G1800" t="str">
        <f t="shared" si="28"/>
        <v>112332353</v>
      </c>
      <c r="H1800" t="str">
        <f>other_hotels_test!K1800</f>
        <v>We stayed in this hotel for three nights. Staffs are nice and cheerful. Room is intended for sleeping only. Bedsheet is clean with 3 layered beddings. there is complimentary coffee but it taste like coffee tea they provided electric kettle but its dirty and requires cleaning. They provided one bottled water (so we need to share). No slippers provided for guest. Television is old without remote controls channels not exceeded to 10 channels. Not well lit. There are three hangers in open cabinets which you cannot remove. They provide one trashbin and that is located in dresser what about toilets? toiletries are toothbrush soap&amp;shampoo in one liquid &amp; comb. There are molds around the sink and bathroom is small. Hot and cold water function well and pressure is okay. Our door is exactly in front of the door's opposite room. As I open my door I saw other guest room with an open door wearing only short and a very messy room. (quite embarrassing) Good to traveler who spends all day outside hotel and only there to sleep.</v>
      </c>
    </row>
    <row r="1801" spans="1:8">
      <c r="A1801">
        <f>other_hotels_test!A1801</f>
        <v>1800</v>
      </c>
      <c r="B1801" t="str">
        <f>MID(other_hotels_test!F1801,FIND("-r",other_hotels_test!F1801,1)+2,9)</f>
        <v>112332353</v>
      </c>
      <c r="C1801" t="str">
        <f>other_hotels_test!J1801</f>
        <v>“Never ever again!”</v>
      </c>
      <c r="D1801" t="str">
        <f>Formatted!N1801</f>
        <v>Reviewed 4 January 2011</v>
      </c>
      <c r="E1801" t="str">
        <f>Formatted!D1801</f>
        <v>1 of 5 stars</v>
      </c>
      <c r="F1801" t="str">
        <f>Formatted!E1801</f>
        <v xml:space="preserve">1 </v>
      </c>
      <c r="G1801" t="str">
        <f t="shared" si="28"/>
        <v>112332353</v>
      </c>
      <c r="H1801" t="str">
        <f>other_hotels_test!K1801</f>
        <v>We were in Singapore for two nights - on our way to Vietnam - shortly after the Qantas A380 saga. Arriving at the airport we enquired for a mid-range budget hotel only to find out most hotels were busy with guests stranded as a result of Qantas problems. So the only affordable hotel was Hotel 81 - Star. At SGD70 per night for a double room it sounded reasonable and we booked for 2 nights. We were advised the money was non-refundable should we change our minds. This should have sounded alarm bells but we were tired after a long-haul flight and pleased to have found a hotel after all. When we gave the hotel name and address to the taxi driver he started laughing and asked why were we going there. Not a good omen. It turned out the hotel is based in Geylang the red-light district. We were received by a grumpy receptionist who gave us our key and advised that the money we paid for 2 nights were non-refundable. On the way to the room we noticed signs in the lifts advising patrons to inform reception of any cars left parked outside in order to avoid clamping. Why would anyone take their car and stay at a hotel we wondered? Why this was a hotel where locals came with working girls for a couple of hours had their bit of fun and then went back to their wives and kids. Lovely. The room was about the size of a shoe-box with beds with plastic mattresses (so they don't get stained of course - yuck!!!). All night long we heard customers coming and going the lovely click-clack of high-heeled shoes the laugher of the girls... The second night we had the pleasure of hearing our next-door neighbour doing the deed - over and over again. Needless to say we looked into moving to another hotel at the peril of losing our money for the 2nd night in Hotel 81-Star. But we couldn't find anything under SGD240 and it felt like too much money especially that we were at the beginning of our holidays. On the morning we left the staff even refused to call a cab for us. They said it'd cost us SGD5 for the service. Lovely!!! So we walked found a cab - in all fairness we found it pretty quickly - and never looked back. Singapore is interesting but it doesn't have a patch on Saigon or Bangkok. But that's another story of course. The only positive thing was the location of this hotel - about 10-15 min away from the MRT train station and about 4 stops away from the centre. Unless you're a single guy looking for a bit of fun (paid for of course) don't go to any of the Hotel 81 branches. Pay more and stay in a decent hotel or don't bother going to Singapore at all.</v>
      </c>
    </row>
    <row r="1802" spans="1:8">
      <c r="A1802">
        <f>other_hotels_test!A1802</f>
        <v>1801</v>
      </c>
      <c r="B1802" t="str">
        <f>MID(other_hotels_test!F1802,FIND("-r",other_hotels_test!F1802,1)+2,9)</f>
        <v>112332353</v>
      </c>
      <c r="C1802" t="str">
        <f>other_hotels_test!J1802</f>
        <v>“Expect the unexpected!”</v>
      </c>
      <c r="D1802" t="str">
        <f>Formatted!N1802</f>
        <v>Reviewed 30 December 2010</v>
      </c>
      <c r="E1802" t="str">
        <f>Formatted!D1802</f>
        <v>2 of 5 stars</v>
      </c>
      <c r="F1802" t="str">
        <f>Formatted!E1802</f>
        <v xml:space="preserve">2 </v>
      </c>
      <c r="G1802" t="str">
        <f t="shared" si="28"/>
        <v>112332353</v>
      </c>
      <c r="H1802" t="str">
        <f>other_hotels_test!K1802</f>
        <v>Location - good Room - small and bugs problem out of control Try to avoid it as this hotel is in the middle if red light district! Almost forgot to remind youthe room comes with complementary baby cockroaches !</v>
      </c>
    </row>
    <row r="1803" spans="1:8">
      <c r="A1803">
        <f>other_hotels_test!A1803</f>
        <v>1802</v>
      </c>
      <c r="B1803" t="str">
        <f>MID(other_hotels_test!F1803,FIND("-r",other_hotels_test!F1803,1)+2,9)</f>
        <v>75585881-</v>
      </c>
      <c r="C1803" t="str">
        <f>other_hotels_test!J1803</f>
        <v>“A Good Budget Place”</v>
      </c>
      <c r="D1803" t="str">
        <f>Formatted!N1803</f>
        <v>Reviewed 17 August 2010</v>
      </c>
      <c r="E1803" t="str">
        <f>Formatted!D1803</f>
        <v>4 of 5 stars</v>
      </c>
      <c r="F1803" t="str">
        <f>Formatted!E1803</f>
        <v xml:space="preserve">4 </v>
      </c>
      <c r="G1803" t="str">
        <f t="shared" si="28"/>
        <v>75585881-</v>
      </c>
      <c r="H1803" t="str">
        <f>other_hotels_test!K1803</f>
        <v>This place gets almost everything right and does so at a great price. My son (11) and I stayed in a twin room for five nights. Check-in was quick and hassle-free. The room was small but quite clean. People at the front desk were friendly and professional and let us store our bags for the day when we checked out which was convenient. They have plenty of security cameras so we never felt unsafe. One nice thing was that everything worked: AC everything in the bathroom water pot TV (not many channels though). On the downside the naugahyde mattresses are only covered by a single bedsheet which makes them a bit uncomfortable. And a few roaches showed up but it wasn't an invasion or anything. It's a great location: only about ten minutes by foot to the Aljunied MRT station. Also there are plenty of decent restaurants nearby where you can get a meal that is quick tasty and cheap--certainly better than most hotel breakfasts. Yes there are all sorts of brothels on this street which is probably one reason why the hotel is so inexpensive. But everybody we saw acted reasonably. There wasn't any drunkeness and the soliciting on the street (which I think is illegal) is quite low key. (With my kid in tow I was never approached.) And our room was quiet at night. I would not hesitate to stay here again.</v>
      </c>
    </row>
    <row r="1804" spans="1:8">
      <c r="A1804">
        <f>other_hotels_test!A1804</f>
        <v>1803</v>
      </c>
      <c r="B1804" t="str">
        <f>MID(other_hotels_test!F1804,FIND("-r",other_hotels_test!F1804,1)+2,9)</f>
        <v>75585881-</v>
      </c>
      <c r="C1804" t="str">
        <f>other_hotels_test!J1804</f>
        <v>“U get what u pay for.”</v>
      </c>
      <c r="D1804" t="str">
        <f>Formatted!N1804</f>
        <v>Reviewed 4 August 2010</v>
      </c>
      <c r="E1804" t="str">
        <f>Formatted!D1804</f>
        <v>2 of 5 stars</v>
      </c>
      <c r="F1804" t="str">
        <f>Formatted!E1804</f>
        <v xml:space="preserve">2 </v>
      </c>
      <c r="G1804" t="str">
        <f t="shared" si="28"/>
        <v>75585881-</v>
      </c>
      <c r="H1804" t="str">
        <f>other_hotels_test!K1804</f>
        <v>Cheap by Singapore standards.Smack in red light area.Geyland area is quite safe but also confusing with all these branch roads.However it's relatively close to the airport.forget the close to MRT thing the MRT runs through most of Singapore n should be near to most hotels.Hotel room n shower had some hairs on floor initially.No remote for the tv which is situated to the side of the bed.Mattress covered with some sort of synthetic leather material from which bedsheet keep slipping off.Pillowcases of disposable type.</v>
      </c>
    </row>
    <row r="1805" spans="1:8">
      <c r="A1805">
        <f>other_hotels_test!A1805</f>
        <v>1804</v>
      </c>
      <c r="B1805" t="str">
        <f>MID(other_hotels_test!F1805,FIND("-r",other_hotels_test!F1805,1)+2,9)</f>
        <v>75585881-</v>
      </c>
      <c r="C1805" t="str">
        <f>other_hotels_test!J1805</f>
        <v>“Good for sleeping in the night..get out for the rest!”</v>
      </c>
      <c r="D1805" t="str">
        <f>Formatted!N1805</f>
        <v>Reviewed 13 July 2010</v>
      </c>
      <c r="E1805" t="str">
        <f>Formatted!D1805</f>
        <v>3 of 5 stars</v>
      </c>
      <c r="F1805" t="str">
        <f>Formatted!E1805</f>
        <v xml:space="preserve">3 </v>
      </c>
      <c r="G1805" t="str">
        <f t="shared" si="28"/>
        <v>75585881-</v>
      </c>
      <c r="H1805" t="str">
        <f>other_hotels_test!K1805</f>
        <v>Very basic hotel. u cannot expect a lot for 50 USD when u book online via booking.com. Bit of a walk to the nearest MRT so its not practical to walk during the day time when it hot. no internet no room service very small bath room with shower next to commode. cheap food out side on the top of the road. heart of the red light district. they don't bother u if u don't pay attention to them. NOT suitable for families with kids. but okay if u want to manage with ur partner just for 1 to 3 nights on a shoe string budget.</v>
      </c>
    </row>
    <row r="1806" spans="1:8">
      <c r="A1806">
        <f>other_hotels_test!A1806</f>
        <v>1805</v>
      </c>
      <c r="B1806" t="str">
        <f>MID(other_hotels_test!F1806,FIND("-r",other_hotels_test!F1806,1)+2,9)</f>
        <v>75585881-</v>
      </c>
      <c r="C1806" t="str">
        <f>other_hotels_test!J1806</f>
        <v>“Budget Hotel sufficient for stay; great location”</v>
      </c>
      <c r="D1806" t="str">
        <f>Formatted!N1806</f>
        <v>Reviewed 1 June 2010</v>
      </c>
      <c r="E1806" t="str">
        <f>Formatted!D1806</f>
        <v>3 of 5 stars</v>
      </c>
      <c r="F1806" t="str">
        <f>Formatted!E1806</f>
        <v xml:space="preserve">3 </v>
      </c>
      <c r="G1806" t="str">
        <f t="shared" si="28"/>
        <v>75585881-</v>
      </c>
      <c r="H1806" t="str">
        <f>other_hotels_test!K1806</f>
        <v>Truly budget hotel: no meals small room and S$70 indeed is one of the cheapest hotel you can find in singapore. The room is small though comfortable with TV set. It has great location as it situated right in the middle of S'pore red light district! and there are most famous local food stores in the regions.</v>
      </c>
    </row>
    <row r="1807" spans="1:8">
      <c r="A1807">
        <f>other_hotels_test!A1807</f>
        <v>1806</v>
      </c>
      <c r="B1807" t="str">
        <f>MID(other_hotels_test!F1807,FIND("-r",other_hotels_test!F1807,1)+2,9)</f>
        <v>75585881-</v>
      </c>
      <c r="C1807" t="str">
        <f>other_hotels_test!J1807</f>
        <v>“bare bones budget”</v>
      </c>
      <c r="D1807" t="str">
        <f>Formatted!N1807</f>
        <v>Reviewed 26 May 2010</v>
      </c>
      <c r="E1807" t="str">
        <f>Formatted!D1807</f>
        <v>3 of 5 stars</v>
      </c>
      <c r="F1807" t="str">
        <f>Formatted!E1807</f>
        <v xml:space="preserve">3 </v>
      </c>
      <c r="G1807" t="str">
        <f t="shared" si="28"/>
        <v>75585881-</v>
      </c>
      <c r="H1807" t="str">
        <f>other_hotels_test!K1807</f>
        <v>for the budget traveller. Located near the fringes of the city and very far from MRT aljuneid station. Bus stop is closer although wait times may be long. Located in central part of Red Light District. The area is seedy but actually feels safe. Very well lit surroundings. Can be difficult to locate first time around as there are many Hotel 81s in the area. NO INTERNET in hotel. There is no hotel cafeteria but there are many many good Hawker stands to eat nearby. Room is cramped there is no shower stall. The whole bathroom gets wet when you take a shower. Pillow cases are made of disposable material. Frequented by "short-time couples" and budget travellers alike. Front desk has good command of English and was helpful in giving directions. Limited English stations on TV. HBO but no CNN. Make sure to take Hotel card for use in communicating with taxi or bus drivers.</v>
      </c>
    </row>
    <row r="1808" spans="1:8">
      <c r="A1808">
        <f>other_hotels_test!A1808</f>
        <v>1807</v>
      </c>
      <c r="B1808" t="str">
        <f>MID(other_hotels_test!F1808,FIND("-r",other_hotels_test!F1808,1)+2,9)</f>
        <v>64699820-</v>
      </c>
      <c r="C1808" t="str">
        <f>other_hotels_test!J1808</f>
        <v>“Recommended.”</v>
      </c>
      <c r="D1808" t="str">
        <f>Formatted!N1808</f>
        <v>Reviewed 19 May 2010</v>
      </c>
      <c r="E1808" t="str">
        <f>Formatted!D1808</f>
        <v>3 of 5 stars</v>
      </c>
      <c r="F1808" t="str">
        <f>Formatted!E1808</f>
        <v xml:space="preserve">3 </v>
      </c>
      <c r="G1808" t="str">
        <f t="shared" si="28"/>
        <v>64699820-</v>
      </c>
      <c r="H1808" t="str">
        <f>other_hotels_test!K1808</f>
        <v>the room was better than i expected. pretty big for a fair price. despite the unfriendly receptionist all are good. Room is not extremely clean as we see in some 4 stars hotel but it was acceptable. it's just 8 min walk to Aljunied Station darn convenient! despite the hookers around the area it's okay.</v>
      </c>
    </row>
    <row r="1809" spans="1:8">
      <c r="A1809">
        <f>other_hotels_test!A1809</f>
        <v>1808</v>
      </c>
      <c r="B1809" t="str">
        <f>MID(other_hotels_test!F1809,FIND("-r",other_hotels_test!F1809,1)+2,9)</f>
        <v>64699820-</v>
      </c>
      <c r="C1809" t="str">
        <f>other_hotels_test!J1809</f>
        <v>“Very pleasant surprise”</v>
      </c>
      <c r="D1809" t="str">
        <f>Formatted!N1809</f>
        <v>Reviewed 27 April 2010</v>
      </c>
      <c r="E1809" t="str">
        <f>Formatted!D1809</f>
        <v>4 of 5 stars</v>
      </c>
      <c r="F1809" t="str">
        <f>Formatted!E1809</f>
        <v xml:space="preserve">4 </v>
      </c>
      <c r="G1809" t="str">
        <f t="shared" si="28"/>
        <v>64699820-</v>
      </c>
      <c r="H1809" t="str">
        <f>other_hotels_test!K1809</f>
        <v>The cancellation of our flight due to the Icelandic volcano forced us to move hotel for a few nights. Availability was very limited in Singapore and after checking out a few hotels in the area on Tripadvisor and on the ground we chose Hotel 81 Star. We were very pleasantly surprised by this hotel. Although it was basic it was clean generally quiet and the service at reception was good and friendly (and far more natural than the forced formulaic politeness we had become accustomed to at the Mandarin Oriental). It definitely had a family run feel to it. We would have no hestitation in recommending this hotel. The fact that the area is a red light district didn't cause us any problems at all. To the contrary we had a couple of breakfasts and dinners in the area and found it very lively. As for the location being off the beaten path we used cabs to get wherever we were going (which seemed to take about 10 minutes and less than £5 to get to Orchard Road and more central areas) The metro was apparently 10 mins away. I would happily stay here again if we were to want a budget option.</v>
      </c>
    </row>
    <row r="1810" spans="1:8">
      <c r="A1810">
        <f>other_hotels_test!A1810</f>
        <v>1809</v>
      </c>
      <c r="B1810" t="str">
        <f>MID(other_hotels_test!F1810,FIND("-r",other_hotels_test!F1810,1)+2,9)</f>
        <v>64699820-</v>
      </c>
      <c r="C1810" t="str">
        <f>other_hotels_test!J1810</f>
        <v>“A low budget decent hotel”</v>
      </c>
      <c r="D1810" t="str">
        <f>Formatted!N1810</f>
        <v>Reviewed 27 February 2010</v>
      </c>
      <c r="E1810" t="str">
        <f>Formatted!D1810</f>
        <v>3 of 5 stars</v>
      </c>
      <c r="F1810" t="str">
        <f>Formatted!E1810</f>
        <v xml:space="preserve">3 </v>
      </c>
      <c r="G1810" t="str">
        <f t="shared" si="28"/>
        <v>64699820-</v>
      </c>
      <c r="H1810" t="str">
        <f>other_hotels_test!K1810</f>
        <v>I say there is no need to pay so much when it is possible to find wonderful accommodation for a much lower price. Hotel 81 Star is the best example for a low budget decent hotel. I booked there a double room for about 30$ a night (in easy click travel web site) can you believe it? I couldn't. I thought I was stupid to book it but it was absolutely fine- clean tidy and well kept. The service too was o.k.</v>
      </c>
    </row>
    <row r="1811" spans="1:8">
      <c r="A1811">
        <f>other_hotels_test!A1811</f>
        <v>1810</v>
      </c>
      <c r="B1811" t="str">
        <f>MID(other_hotels_test!F1811,FIND("-r",other_hotels_test!F1811,1)+2,9)</f>
        <v>66147744-</v>
      </c>
      <c r="C1811" t="str">
        <f>other_hotels_test!J1811</f>
        <v>“A good choice”</v>
      </c>
      <c r="D1811" t="str">
        <f>Formatted!N1811</f>
        <v>Reviewed 18 January 2010</v>
      </c>
      <c r="E1811" t="str">
        <f>Formatted!D1811</f>
        <v>4 of 5 stars</v>
      </c>
      <c r="F1811" t="str">
        <f>Formatted!E1811</f>
        <v xml:space="preserve">4 </v>
      </c>
      <c r="G1811" t="str">
        <f t="shared" si="28"/>
        <v>66147744-</v>
      </c>
      <c r="H1811" t="str">
        <f>other_hotels_test!K1811</f>
        <v>We stayed 6 nights Dec. 2009 on our way to Malaysia and Thailand. We are very satisfied with our choice: cheap clean very good service many eateries nearby and the bus stop is just a few steps away. No hookers or similar inside the hotel although the building is surrounded by them. The building and the interiors are a bit older but clean. The sheets are very clean. The staff is very service oriented and helpful better than many 5 star hotels I have seen in Asia. Complains: The aircon is too noisy and cold. But you can adjust it by the control panel. We didn’t know that first night.</v>
      </c>
    </row>
    <row r="1812" spans="1:8">
      <c r="A1812">
        <f>other_hotels_test!A1812</f>
        <v>1811</v>
      </c>
      <c r="B1812" t="str">
        <f>MID(other_hotels_test!F1812,FIND("-r",other_hotels_test!F1812,1)+2,9)</f>
        <v>66152664-</v>
      </c>
      <c r="C1812" t="str">
        <f>other_hotels_test!J1812</f>
        <v>“clean great value accomodation helpful staff”</v>
      </c>
      <c r="D1812" t="str">
        <f>Formatted!N1812</f>
        <v>Reviewed 6 January 2010</v>
      </c>
      <c r="E1812" t="str">
        <f>Formatted!D1812</f>
        <v>4 of 5 stars</v>
      </c>
      <c r="F1812" t="str">
        <f>Formatted!E1812</f>
        <v xml:space="preserve">4 </v>
      </c>
      <c r="G1812" t="str">
        <f t="shared" si="28"/>
        <v>66152664-</v>
      </c>
      <c r="H1812" t="str">
        <f>other_hotels_test!K1812</f>
        <v>me and my mom's first visit to singapore check in was less than 5 minutes. hassle free even though i booked via Agoda. everything was worthy with the rates. if you need accommodation only to good sleep at nite and take a bath during your visit in Singapore before you start the sightseeing after a warm climate of singapore nothing fancy. this hotel accommodates all that. clean room aircon works and water heater works perfectly. i know some write bad reviews regarding its location in red light district of singapore. but that didnt happen to me during my stay. the one small thing missing is the hanger in the cupboard it was broken. even though the last nite the fire alarm rang 3.30 in the morning (quite annoying). but the helpful staff kind of smooth the incident away. 5 mins walk from no sign board seafood (very famous but for my indonesian taste it was not excellent just okay) 1 min walk from 24hr food stalls 10 mins walk from aljunied train station 2 mins walk from bus stop.</v>
      </c>
    </row>
    <row r="1813" spans="1:8">
      <c r="A1813">
        <f>other_hotels_test!A1813</f>
        <v>1812</v>
      </c>
      <c r="B1813" t="str">
        <f>MID(other_hotels_test!F1813,FIND("-r",other_hotels_test!F1813,1)+2,9)</f>
        <v>64642576-</v>
      </c>
      <c r="C1813" t="str">
        <f>other_hotels_test!J1813</f>
        <v>“Brothel”</v>
      </c>
      <c r="D1813" t="str">
        <f>Formatted!N1813</f>
        <v>Reviewed 14 October 2008</v>
      </c>
      <c r="E1813" t="str">
        <f>Formatted!D1813</f>
        <v>1 of 5 stars</v>
      </c>
      <c r="F1813" t="str">
        <f>Formatted!E1813</f>
        <v xml:space="preserve">1 </v>
      </c>
      <c r="G1813" t="str">
        <f t="shared" si="28"/>
        <v>64642576-</v>
      </c>
      <c r="H1813" t="str">
        <f>other_hotels_test!K1813</f>
        <v>I stayed at this establishment for several nights first night on floor 7 and the subsequent night on floor 6. Despite asking for a quiet room the corridor was noisy from 10pm through to the early hours of the following morning. After very little sleep that night I complained about the noise level and that's when it became obvious that the hotel is being used as a brothel. The noise level on the 6th floor was more tolerable (apparently the lady working on that floor doesn't go out so much according to the front desk). The area surrounding the hotel is interesting at best and really not suitable for anyone other then a man. While prostitution may be legal in Singapore I think it's unreasonable for a hotel to subject its guests to the activities of a brothel.</v>
      </c>
    </row>
    <row r="1814" spans="1:8">
      <c r="A1814">
        <f>other_hotels_test!A1814</f>
        <v>1813</v>
      </c>
      <c r="B1814" t="str">
        <f>MID(other_hotels_test!F1814,FIND("-r",other_hotels_test!F1814,1)+2,9)</f>
        <v>64642576-</v>
      </c>
      <c r="C1814" t="str">
        <f>other_hotels_test!J1814</f>
        <v>“Watchout for the cockroaches!!”</v>
      </c>
      <c r="D1814" t="str">
        <f>Formatted!N1814</f>
        <v>Reviewed 2 August 2008</v>
      </c>
      <c r="E1814" t="str">
        <f>Formatted!D1814</f>
        <v>2 of 5 stars</v>
      </c>
      <c r="F1814" t="str">
        <f>Formatted!E1814</f>
        <v xml:space="preserve">2 </v>
      </c>
      <c r="G1814" t="str">
        <f t="shared" si="28"/>
        <v>64642576-</v>
      </c>
      <c r="H1814" t="str">
        <f>other_hotels_test!K1814</f>
        <v>I got this hotel through Agoda for 46 USD (tax included). The location is ok. A ride from the airport is 18 SGD at peak time (airport shuttle services won't drive you if your plane arrives late because as the hotel is in the Red Light District it's meant to be busy at night). The first impression is bad because of the neighborhood (hookers around from 5pm till early in the morning and the ppl that comes with it). The staff was great during my stay. I didn't encounter any problem they even let me keep my luggage in the reception for free. They were professional and kind. The first night I got a room in the 4th floor. Rooms are small. Standard room is a double bed (not king size) and you have about 1 meter between the bed and the different walls. The controls for the AC and the TV are prehistoric but functional. The sheets had holes from cigarretes burns and the mirror next to the bed (where you can use the hair dryer if it works or the boiling mug) had several stains. The pillow uses a replaceable paper instead of a linen to cover it. The bathroom has no separation between the shower and the toilet quite typical around Asia. Main problem in this first room was that the drain is too big and small insects may fit (in this case some ants). Overall I had a decent sleep. There isn't a restaurant in the hotel and the places nearby didn't satisfy my hygienic needs so I can't talk about the eating spots around the place. The next day I switched rooms to another one in a highest floor for internet access (10 SGD per day for a slowish internet connection). It's not WIFI but RJ45 connection with DHCP. Anyways this room was cleaner (at least at first sight)  the bed sheets were ok but we found 3 cockroaches. 2 in the bathroom that wouldn't die while being sent to the drain with water from the shower and one in the room that escaped from our hands. So overall be careful I guess you get what you pay for but maybe backpackers hostels are cleaner or nicer to stay at this rate. (We didn't get one because everything was full).</v>
      </c>
    </row>
    <row r="1815" spans="1:8">
      <c r="A1815">
        <f>other_hotels_test!A1815</f>
        <v>1814</v>
      </c>
      <c r="B1815" t="str">
        <f>MID(other_hotels_test!F1815,FIND("-r",other_hotels_test!F1815,1)+2,9)</f>
        <v>64642576-</v>
      </c>
      <c r="C1815" t="str">
        <f>other_hotels_test!J1815</f>
        <v>“small but clean”</v>
      </c>
      <c r="D1815" t="str">
        <f>Formatted!N1815</f>
        <v>Reviewed 25 June 2008</v>
      </c>
      <c r="E1815" t="str">
        <f>Formatted!D1815</f>
        <v>2 of 5 stars</v>
      </c>
      <c r="F1815" t="str">
        <f>Formatted!E1815</f>
        <v xml:space="preserve">2 </v>
      </c>
      <c r="G1815" t="str">
        <f t="shared" si="28"/>
        <v>64642576-</v>
      </c>
      <c r="H1815" t="str">
        <f>other_hotels_test!K1815</f>
        <v>The hotel 81 star is located in the red light district of singapore although it is not on the worst street and you dont have hookers outside the hotel door as is the case with some of the hotel 81 chain. You will see hookers coming and going from the hotel so its probably not best if traveling with the family or anyone who is a bit prudish. The rooms are small but clean and have hot showers and cable TV and sheets and towels are changed every day. There is a number 7 bus that runs from the end of the street which takes you direct into Singapore centre and only costs $1.30. There aren't that many good places to eat in this area but at $70 per night ($80 at weekends) it is pretty good value at Singapore prices. We would stay here again but only for a couple of nights definatley not for a long term stay.</v>
      </c>
    </row>
    <row r="1816" spans="1:8">
      <c r="A1816">
        <f>other_hotels_test!A1816</f>
        <v>1815</v>
      </c>
      <c r="B1816" t="str">
        <f>MID(other_hotels_test!F1816,FIND("-r",other_hotels_test!F1816,1)+2,9)</f>
        <v>64648091-</v>
      </c>
      <c r="C1816" t="str">
        <f>other_hotels_test!J1816</f>
        <v>“No problems”</v>
      </c>
      <c r="D1816" t="str">
        <f>Formatted!N1816</f>
        <v>Reviewed 7 January 2009</v>
      </c>
      <c r="E1816" t="str">
        <f>Formatted!D1816</f>
        <v>3 of 5 stars</v>
      </c>
      <c r="F1816" t="str">
        <f>Formatted!E1816</f>
        <v xml:space="preserve">3 </v>
      </c>
      <c r="G1816" t="str">
        <f t="shared" si="28"/>
        <v>64648091-</v>
      </c>
      <c r="H1816" t="str">
        <f>other_hotels_test!K1816</f>
        <v>Yes it's in the Red Light District. That doesn't worry hubby and I though - they don't bother you if you don't bother them. We had a very pleasant stay at this hotel and weren't hassled or disturbed by anyone. We actually prefer more "colourful" areas over "sanitised tourist" areas - we adore street food and authentic chinese cafe food and there were plenty of these nearby some patronised by men with prostitutes I imagine but I don't care about them in the slightest - they do their thing while we do ours. The closest metro station is within walking distance too. We slept well at night (no noise) and thought this hotel offered excellent value for money - and would in fact stay again.</v>
      </c>
    </row>
    <row r="1817" spans="1:8">
      <c r="A1817">
        <f>other_hotels_test!A1817</f>
        <v>1816</v>
      </c>
      <c r="B1817" t="str">
        <f>MID(other_hotels_test!F1817,FIND("-r",other_hotels_test!F1817,1)+2,9)</f>
        <v>223149565</v>
      </c>
      <c r="C1817" t="str">
        <f>other_hotels_test!J1817</f>
        <v>“Quality basic hotel”</v>
      </c>
      <c r="D1817" t="str">
        <f>Formatted!N1817</f>
        <v>Reviewed 20 August 2014</v>
      </c>
      <c r="E1817" t="str">
        <f>Formatted!D1817</f>
        <v>5 of 5 stars</v>
      </c>
      <c r="F1817" t="str">
        <f>Formatted!E1817</f>
        <v xml:space="preserve">5 </v>
      </c>
      <c r="G1817" t="str">
        <f t="shared" si="28"/>
        <v>223149565</v>
      </c>
      <c r="H1817" t="str">
        <f>other_hotels_test!K1817</f>
        <v>Quality means "fit for purpose"; I wanted a clean basic hotel in a good location for a good price. The Victoria satisfied these requirements. It has no frills; one thing I particularly like is that the mini-bar was empty! (I hate finding the mini-bar packed with stuff I won't use and no room for my stuff.) No breakfast; that's OK with me; I knew this would be the case. I had a single room (ie single bed - which I like and is not so easy to find these days). The room was clean I slept well staff were friendly and helpful and my room was less than SGD150 per night. I will return.</v>
      </c>
    </row>
    <row r="1818" spans="1:8">
      <c r="A1818">
        <f>other_hotels_test!A1818</f>
        <v>1817</v>
      </c>
      <c r="B1818" t="str">
        <f>MID(other_hotels_test!F1818,FIND("-r",other_hotels_test!F1818,1)+2,9)</f>
        <v>223149565</v>
      </c>
      <c r="C1818" t="str">
        <f>other_hotels_test!J1818</f>
        <v>“luved it !!!”</v>
      </c>
      <c r="D1818" t="str">
        <f>Formatted!N1818</f>
        <v>Reviewed 18 August 2014</v>
      </c>
      <c r="E1818" t="str">
        <f>Formatted!D1818</f>
        <v>4 of 5 stars</v>
      </c>
      <c r="F1818" t="str">
        <f>Formatted!E1818</f>
        <v xml:space="preserve">4 </v>
      </c>
      <c r="G1818" t="str">
        <f t="shared" si="28"/>
        <v>223149565</v>
      </c>
      <c r="H1818" t="str">
        <f>other_hotels_test!K1818</f>
        <v>I was in Singapore for some business meeting earlier this month and due to last minute rush had my hotel booking with Victoria. Honestly!!! i wasn't very happy with my booking but had no other option but to accept it. But the service there totally changed my mind. The staff is very friendly and cooperative. The check in time starts at 2 PM but the reception lady was very kind and allow me an early check in at 11 AM !!!. The location is just perfect everything that you need is just a walk away. For a single traveler like me the room was just fine. All in all it is not possible to find anyother place to stay with dat service at dat location in dat money.</v>
      </c>
    </row>
    <row r="1819" spans="1:8">
      <c r="A1819">
        <f>other_hotels_test!A1819</f>
        <v>1818</v>
      </c>
      <c r="B1819" t="str">
        <f>MID(other_hotels_test!F1819,FIND("-r",other_hotels_test!F1819,1)+2,9)</f>
        <v>223149565</v>
      </c>
      <c r="C1819" t="str">
        <f>other_hotels_test!J1819</f>
        <v>“Great budget stopover hotel”</v>
      </c>
      <c r="D1819" t="str">
        <f>Formatted!N1819</f>
        <v>Reviewed 15 August 2014</v>
      </c>
      <c r="E1819" t="str">
        <f>Formatted!D1819</f>
        <v>4 of 5 stars</v>
      </c>
      <c r="F1819" t="str">
        <f>Formatted!E1819</f>
        <v xml:space="preserve">4 </v>
      </c>
      <c r="G1819" t="str">
        <f t="shared" si="28"/>
        <v>223149565</v>
      </c>
      <c r="H1819" t="str">
        <f>other_hotels_test!K1819</f>
        <v>We had a nine hour stopover at Singapore Airport after a long flight from Europe. We decided to book a hotel in town so we could rest clean up stow our carry on baggage and put passports etc in a safe before strolling around town. The hotel is in a great location; it's clean and cheap and the staff are friendly and helpful. The rooms are small but have everything you need for a quick stopover. We didn't sleep there so can't comment on night time noises lights etc. but the bed was comfortable! Would do this again rather than use the airport hotel for any extended stopover. Airport hotel is fine but if you want to go into town you have to carry your passports boarding passes etc around with you.</v>
      </c>
    </row>
    <row r="1820" spans="1:8">
      <c r="A1820">
        <f>other_hotels_test!A1820</f>
        <v>1819</v>
      </c>
      <c r="B1820" t="str">
        <f>MID(other_hotels_test!F1820,FIND("-r",other_hotels_test!F1820,1)+2,9)</f>
        <v>223149565</v>
      </c>
      <c r="C1820" t="str">
        <f>other_hotels_test!J1820</f>
        <v>“Ideal location for short stay”</v>
      </c>
      <c r="D1820" t="str">
        <f>Formatted!N1820</f>
        <v>Reviewed 12 August 2014</v>
      </c>
      <c r="E1820" t="str">
        <f>Formatted!D1820</f>
        <v>4 of 5 stars</v>
      </c>
      <c r="F1820" t="str">
        <f>Formatted!E1820</f>
        <v xml:space="preserve">4 </v>
      </c>
      <c r="G1820" t="str">
        <f t="shared" si="28"/>
        <v>223149565</v>
      </c>
      <c r="H1820" t="str">
        <f>other_hotels_test!K1820</f>
        <v>Stayed for 2 nights on way to Australia; wanted somewhere comfortable reasonably priced and centrally located for easy access to attractions and transport from/to airport. Victoria Hotel was fine for a short stay: double bed comfortable room faced out onto busy street but was quiet due to good double glazed windows. Only problem was the slightly noisy air conditioning but a minor quibble. There are few centrally located comfortable budget priced hotels in Singapore so Victoria Hotel is a real asset. Hotel staff were helpful and courteous.</v>
      </c>
    </row>
    <row r="1821" spans="1:8">
      <c r="A1821">
        <f>other_hotels_test!A1821</f>
        <v>1820</v>
      </c>
      <c r="B1821" t="str">
        <f>MID(other_hotels_test!F1821,FIND("-r",other_hotels_test!F1821,1)+2,9)</f>
        <v>223149565</v>
      </c>
      <c r="C1821" t="str">
        <f>other_hotels_test!J1821</f>
        <v>“Well located hotel”</v>
      </c>
      <c r="D1821" t="str">
        <f>Formatted!N1821</f>
        <v>Reviewed 9 August 2014</v>
      </c>
      <c r="E1821" t="str">
        <f>Formatted!D1821</f>
        <v>3 of 5 stars</v>
      </c>
      <c r="F1821" t="str">
        <f>Formatted!E1821</f>
        <v xml:space="preserve">3 </v>
      </c>
      <c r="G1821" t="str">
        <f t="shared" si="28"/>
        <v>223149565</v>
      </c>
      <c r="H1821" t="str">
        <f>other_hotels_test!K1821</f>
        <v>The hotel is well located near the subway and close to all the main atractions in Singapore. The room was tiny but clean and quite complete (air conditioning TV kettle fridge). It was an interior room.</v>
      </c>
    </row>
    <row r="1822" spans="1:8">
      <c r="A1822">
        <f>other_hotels_test!A1822</f>
        <v>1821</v>
      </c>
      <c r="B1822" t="str">
        <f>MID(other_hotels_test!F1822,FIND("-r",other_hotels_test!F1822,1)+2,9)</f>
        <v>211438093</v>
      </c>
      <c r="C1822" t="str">
        <f>other_hotels_test!J1822</f>
        <v>“Clean good location.”</v>
      </c>
      <c r="D1822" t="str">
        <f>Formatted!N1822</f>
        <v>Reviewed 22 June 2014</v>
      </c>
      <c r="E1822" t="str">
        <f>Formatted!D1822</f>
        <v>5 of 5 stars</v>
      </c>
      <c r="F1822" t="str">
        <f>Formatted!E1822</f>
        <v xml:space="preserve">5 </v>
      </c>
      <c r="G1822" t="str">
        <f t="shared" si="28"/>
        <v>211438093</v>
      </c>
      <c r="H1822" t="str">
        <f>other_hotels_test!K1822</f>
        <v>Good location to explore Singapore many attractions are walking distance. Room small but enough for 2 and luggage quiet very clean. Nice bathroom excellent shower. Near public transports. Would stay again!</v>
      </c>
    </row>
    <row r="1823" spans="1:8">
      <c r="A1823">
        <f>other_hotels_test!A1823</f>
        <v>1822</v>
      </c>
      <c r="B1823" t="str">
        <f>MID(other_hotels_test!F1823,FIND("-r",other_hotels_test!F1823,1)+2,9)</f>
        <v>211438093</v>
      </c>
      <c r="C1823" t="str">
        <f>other_hotels_test!J1823</f>
        <v>“Exceeds expectations!”</v>
      </c>
      <c r="D1823" t="str">
        <f>Formatted!N1823</f>
        <v>Reviewed 21 June 2014</v>
      </c>
      <c r="E1823" t="str">
        <f>Formatted!D1823</f>
        <v>5 of 5 stars</v>
      </c>
      <c r="F1823" t="str">
        <f>Formatted!E1823</f>
        <v xml:space="preserve">5 </v>
      </c>
      <c r="G1823" t="str">
        <f t="shared" si="28"/>
        <v>211438093</v>
      </c>
      <c r="H1823" t="str">
        <f>other_hotels_test!K1823</f>
        <v>I went to SG with 3 friends and lived in 2 twin bed rooms Perfect location: - at 1-2 mins walk from nearest MRT station - 5mins walk from nearest shopping mall Bugis Junction where there is another MRT stop - just cross the street and there is a 24-hour food court in Bras Basah Complex which is fantastic for breakfast/midnight snacks - 7-11 just next to hotel entrance unbelievable Average room: - moderately clean - windows in both the room and the toilet - a little bit of mouldy smell that needs to be get used to at first - bath water temperature easily controlled - poor TV signal and channels - soundproof could be better (cannot hear next door but there's a carpark entrance just below my window and it is very noisy starting from 9am) - size is only acceptable (just enough to open two luggages) - powerful air-con Price is unbeatable. Non-peak season (mid-June) 3-night stay for 4 people (2* twin bed rooms) and costs only SG$660 (tax incl.) due to 50% discount. Definitely going to choose this hotel again if the price is still so cheap.</v>
      </c>
    </row>
    <row r="1824" spans="1:8">
      <c r="A1824">
        <f>other_hotels_test!A1824</f>
        <v>1823</v>
      </c>
      <c r="B1824" t="str">
        <f>MID(other_hotels_test!F1824,FIND("-r",other_hotels_test!F1824,1)+2,9)</f>
        <v>211438093</v>
      </c>
      <c r="C1824" t="str">
        <f>other_hotels_test!J1824</f>
        <v>“Strategic Location for Budget Travel”</v>
      </c>
      <c r="D1824" t="str">
        <f>Formatted!N1824</f>
        <v>Reviewed 20 June 2014</v>
      </c>
      <c r="E1824" t="str">
        <f>Formatted!D1824</f>
        <v>3 of 5 stars</v>
      </c>
      <c r="F1824" t="str">
        <f>Formatted!E1824</f>
        <v xml:space="preserve">3 </v>
      </c>
      <c r="G1824" t="str">
        <f t="shared" si="28"/>
        <v>211438093</v>
      </c>
      <c r="H1824" t="str">
        <f>other_hotels_test!K1824</f>
        <v>The Victoria Hotel is an excellent option for the traveller on a budget. You cannot beat its location- there is a bus stop literally on the hotels doorstep and you are in easy walking distance (even with luggage) from the train stations (MRT). I cannot even begin to count the number of shopping malls and restaurants in the vicinity and there is a 7-11 style shop just round the corner. The staff are exceptionally friends and go out of their way to assist with anything - be it organising a taxi holding luggage advising a good place to eat etc. My room was small but adequate with clean linen a renovated bathroom with shower and plenty of hot water. Complimentary tea and coffee were provided as well as a fridge and small flat-screen TV. My only complaint is the rather strange smell in the passages and the noisy air conditioner. If you've been to Singapore you'll know that aircon is compulsory so it was a problem that it was too noisy to leave on at night. Maybe this won't bother others all depends on how well you can sleep through noise. The walls were also a little dirty - nothing major - just wear and tear and scuff marks but cleaning/repainting them would have made the world of difference. But these are minor complaints and would definitely not stop me from returning or recommending to friends.</v>
      </c>
    </row>
    <row r="1825" spans="1:8">
      <c r="A1825">
        <f>other_hotels_test!A1825</f>
        <v>1824</v>
      </c>
      <c r="B1825" t="str">
        <f>MID(other_hotels_test!F1825,FIND("-r",other_hotels_test!F1825,1)+2,9)</f>
        <v>211438093</v>
      </c>
      <c r="C1825" t="str">
        <f>other_hotels_test!J1825</f>
        <v>“Noisy and poor facilities..”</v>
      </c>
      <c r="D1825" t="str">
        <f>Formatted!N1825</f>
        <v>Reviewed 20 June 2014</v>
      </c>
      <c r="E1825" t="str">
        <f>Formatted!D1825</f>
        <v>2 of 5 stars</v>
      </c>
      <c r="F1825" t="str">
        <f>Formatted!E1825</f>
        <v xml:space="preserve">2 </v>
      </c>
      <c r="G1825" t="str">
        <f t="shared" si="28"/>
        <v>211438093</v>
      </c>
      <c r="H1825" t="str">
        <f>other_hotels_test!K1825</f>
        <v>I staying here for 3 days. Room quite clean but other than that everythings quite lousy. Toilet door cannot be lock very hot and noisy if open the window. Air conditioner take quite a long time to cold. Small tv with poor signal. No car park provided.</v>
      </c>
    </row>
    <row r="1826" spans="1:8">
      <c r="A1826">
        <f>other_hotels_test!A1826</f>
        <v>1825</v>
      </c>
      <c r="B1826" t="str">
        <f>MID(other_hotels_test!F1826,FIND("-r",other_hotels_test!F1826,1)+2,9)</f>
        <v>211438093</v>
      </c>
      <c r="C1826" t="str">
        <f>other_hotels_test!J1826</f>
        <v>“Great location clean well maintained property friendly staff”</v>
      </c>
      <c r="D1826" t="str">
        <f>Formatted!N1826</f>
        <v>Reviewed 16 June 2014</v>
      </c>
      <c r="E1826" t="str">
        <f>Formatted!D1826</f>
        <v>4 of 5 stars</v>
      </c>
      <c r="F1826" t="str">
        <f>Formatted!E1826</f>
        <v xml:space="preserve">4 </v>
      </c>
      <c r="G1826" t="str">
        <f t="shared" si="28"/>
        <v>211438093</v>
      </c>
      <c r="H1826" t="str">
        <f>other_hotels_test!K1826</f>
        <v>Stayed at this place for 3 nights with family in May-14. Chose this place because I was looking for a value-for-money hotel at a good location. And I must say that I would highly recommend this property for budget travellers. First to start with the pros of this place: 1) Fantastic location - few metres away from the Metro station Bras Basah - helps you connect to almost anywhere in Singapore. The hotel is right on the main road so great accessibility. Also better than staying in the low-cost hotels in Little India this locality is much better than the hustle and bustle and chaos in Little India area. 2) Service - We found the staff really friendly and helpful. We had reached the hotel by an early morning flight at around 7 AM. The staff at the reception was really kind to give us at least 1 room (we had booked 2 rooms) immediately despite the official check in time being 2 PM. No extra charges. For Indian flyers - this is crucial since most of the Indian flights land in the wee hours early morning. 3) Clean - For a budget hotel I feel the rooms were really clean with prompt replacement of bedsheets towels etc. Only con I can think of is that the rooms are quite small. Although it leaves space for couple of big suitcases after the bed it would be small if you are used to normal size hotel rooms elsewhere in the world. Also there isn't exactly any great view from the rooms. Out room windows opened to a wall of the adjacent building. But I guess at this price point this is what you get in Singapore. Overall if you are looking for a value for money hotel at a great location then this is it! Especially recommended for Indian travellers. The Indian restaurants in Little India are a walking (15 min) distance from the hotel.</v>
      </c>
    </row>
    <row r="1827" spans="1:8">
      <c r="A1827">
        <f>other_hotels_test!A1827</f>
        <v>1826</v>
      </c>
      <c r="B1827" t="str">
        <f>MID(other_hotels_test!F1827,FIND("-r",other_hotels_test!F1827,1)+2,9)</f>
        <v>231695551</v>
      </c>
      <c r="C1827" t="str">
        <f>other_hotels_test!J1827</f>
        <v>“Far below our expectations”</v>
      </c>
      <c r="D1827" t="str">
        <f>Formatted!N1827</f>
        <v>Reviewed 3 weeks ago</v>
      </c>
      <c r="E1827" t="str">
        <f>Formatted!D1827</f>
        <v>2 of 5 stars</v>
      </c>
      <c r="F1827" t="str">
        <f>Formatted!E1827</f>
        <v xml:space="preserve">2 </v>
      </c>
      <c r="G1827" t="str">
        <f t="shared" si="28"/>
        <v>231695551</v>
      </c>
      <c r="H1827" t="str">
        <f>other_hotels_test!K1827</f>
        <v>I booked this hotel as it was in a great location for the F1 very close to the gates we needed to go to. This was about the only plus to the hotel. The reviews that i read on tripadvisor were all very good but we did not agree. The room was extremely small. We had to move the two single beds together to give us room to put our suitcases. The room felt dirty. The sheets were obviously very old as they didn't have the crisp white colour. The shower had no door so everything got wet. There was no face washer provided. The aircon was blowing on us all night and i had a fever and chest infection so this was not ideal. The beds were hard as a rock and not enough pillows provided. The hotel was noisy people banging doors etc. There were more issues but the staff were very friendly so i don't want to rant on for too long. In hindsight i would have spent an extra couple of hundred dollars and definitely not have booked this hotel.</v>
      </c>
    </row>
    <row r="1828" spans="1:8">
      <c r="A1828">
        <f>other_hotels_test!A1828</f>
        <v>1827</v>
      </c>
      <c r="B1828" t="str">
        <f>MID(other_hotels_test!F1828,FIND("-r",other_hotels_test!F1828,1)+2,9)</f>
        <v>231695551</v>
      </c>
      <c r="C1828" t="str">
        <f>other_hotels_test!J1828</f>
        <v>“Great location for Singapore F1 GP weekend”</v>
      </c>
      <c r="D1828" t="str">
        <f>Formatted!N1828</f>
        <v>Reviewed 4 weeks ago</v>
      </c>
      <c r="E1828" t="str">
        <f>Formatted!D1828</f>
        <v>4 of 5 stars</v>
      </c>
      <c r="F1828" t="str">
        <f>Formatted!E1828</f>
        <v xml:space="preserve">4 </v>
      </c>
      <c r="G1828" t="str">
        <f t="shared" si="28"/>
        <v>231695551</v>
      </c>
      <c r="H1828" t="str">
        <f>other_hotels_test!K1828</f>
        <v>I stayed here primarily because it was very cheap and close to the F1 pickup location for my tickets at raffles city. That is about 10 minutes walk. Mcdonalds is the next street east so 2 minutes (depending on crosswalk lights and whether you stop at them). Good for lazy sustenance feeding or breakfast if you like it. 1 MRT is really close (Bras Basah) 5 minutes or less and City Hall is at Raffles City so 10+ minutes walk. Bugis is 15 I reckon; didn't feel close in the humid heat. Bed was comfortable though I got 2 singles instead of a double but since I was on my own that didn't matter and gaveme a good place to chuck stuff and sort shopping. There's a small desk but I already put items I bought there. Shower is good aircon works (but you have to fold some paper for the usual door key power switch to leave it on your whole stay). Shower has hand/body wash bulk and a shampoo all of which were good enough quality no problem. No flannel though. Room slippers provided. Tea coffee and kettle all good though it's instant coffee and whitener. But you can always go downstairs tot he restaurant for "real" coffee. Having said that I did that and I would not have coffee there again...so draw your own conclusions. I'd rather have the instant for free or have a maccas... The food downstairs is ok; I had the sirloin steak and side order chips and broccoli. All ..ok.. but I didn't feel full afterwards and a few hours later after the F1 practice (about midnight) I had McDonald's anyway. I didn't eat there twice. I didn't find any nice easy value restaurants nearby but I also didn't look as I wasn't there for culinary sampling but for F1 and some shopping at Sim Lim electronics tower. Speaking of...Sim Lim (THE place for electronic computer parts and cheap tablets etc) is about a 15 minute walk or $3.65 taxi ride. I have a wife and 3 kids and whilst I would stay here with them the kids might get bored. There is a TV but I didn't turn it's on. Seems about 10 channels available. I had no view from the window but didn't care. Upside is that I could have escaped out of the window onto a ledge and down some pipes in the event of a fire etc which you can't do in a glass hotel. there are bars nearby but I was at the F1 or Sim Lim; no energy left for a bar. Or money... Wifi worked ok for browsing but seemed incapable of uploading my videos to my Dropbox though that could have been my new Surface device. Upload speed seemed to be 170k download not sure but guess 35o k at least. So adsl1 speeds.</v>
      </c>
    </row>
    <row r="1829" spans="1:8">
      <c r="A1829">
        <f>other_hotels_test!A1829</f>
        <v>1828</v>
      </c>
      <c r="B1829" t="str">
        <f>MID(other_hotels_test!F1829,FIND("-r",other_hotels_test!F1829,1)+2,9)</f>
        <v>231695551</v>
      </c>
      <c r="C1829" t="str">
        <f>other_hotels_test!J1829</f>
        <v>“Excellent trip to Singapore!”</v>
      </c>
      <c r="D1829" t="str">
        <f>Formatted!N1829</f>
        <v>Reviewed 4 weeks ago</v>
      </c>
      <c r="E1829" t="str">
        <f>Formatted!D1829</f>
        <v>5 of 5 stars</v>
      </c>
      <c r="F1829" t="str">
        <f>Formatted!E1829</f>
        <v xml:space="preserve">5 </v>
      </c>
      <c r="G1829" t="str">
        <f t="shared" si="28"/>
        <v>231695551</v>
      </c>
      <c r="H1829" t="str">
        <f>other_hotels_test!K1829</f>
        <v>The stay in Singapore was very nice! The city was lovely! Il loved the zoo the night safari the Botanic garden the Chinese and Japanese gardens the Gardens by the bay the beaches the rainforest with the wild monkeys and the lizards...</v>
      </c>
    </row>
    <row r="1830" spans="1:8">
      <c r="A1830">
        <f>other_hotels_test!A1830</f>
        <v>1829</v>
      </c>
      <c r="B1830" t="str">
        <f>MID(other_hotels_test!F1830,FIND("-r",other_hotels_test!F1830,1)+2,9)</f>
        <v>231695551</v>
      </c>
      <c r="C1830" t="str">
        <f>other_hotels_test!J1830</f>
        <v>“Convenient and cost effective ”</v>
      </c>
      <c r="D1830" t="str">
        <f>Formatted!N1830</f>
        <v>Reviewed 4 weeks ago</v>
      </c>
      <c r="E1830" t="str">
        <f>Formatted!D1830</f>
        <v>5 of 5 stars</v>
      </c>
      <c r="F1830" t="str">
        <f>Formatted!E1830</f>
        <v xml:space="preserve">5 </v>
      </c>
      <c r="G1830" t="str">
        <f t="shared" si="28"/>
        <v>231695551</v>
      </c>
      <c r="H1830" t="str">
        <f>other_hotels_test!K1830</f>
        <v>We two couples stayed here for six nights as we had read d reviews we knew d rooms weren't very spacious accepting that we booked and we were very happy staying here.. Clean comfortable and friendly staff. Amazing location close to 3MRTs bus stop and a 24*7 departmental store right outside d hotel moreover easy on pockets.. Nothing more we could ask for.. :-)</v>
      </c>
    </row>
    <row r="1831" spans="1:8">
      <c r="A1831">
        <f>other_hotels_test!A1831</f>
        <v>1830</v>
      </c>
      <c r="B1831" t="str">
        <f>MID(other_hotels_test!F1831,FIND("-r",other_hotels_test!F1831,1)+2,9)</f>
        <v>231695551</v>
      </c>
      <c r="C1831" t="str">
        <f>other_hotels_test!J1831</f>
        <v>“Very functional good location reasonable price”</v>
      </c>
      <c r="D1831" t="str">
        <f>Formatted!N1831</f>
        <v>Reviewed 4 weeks ago</v>
      </c>
      <c r="E1831" t="str">
        <f>Formatted!D1831</f>
        <v>4 of 5 stars</v>
      </c>
      <c r="F1831" t="str">
        <f>Formatted!E1831</f>
        <v xml:space="preserve">4 </v>
      </c>
      <c r="G1831" t="str">
        <f t="shared" si="28"/>
        <v>231695551</v>
      </c>
      <c r="H1831" t="str">
        <f>other_hotels_test!K1831</f>
        <v>The location is great! Walking distance to Orchard Road. Very functional with a good service. My room was very clean and quiet so really good value for money. I had a problem with Internet but once I advised reception the problem was fixed straight away. I will happily stay there again!</v>
      </c>
    </row>
    <row r="1832" spans="1:8">
      <c r="A1832">
        <f>other_hotels_test!A1832</f>
        <v>1831</v>
      </c>
      <c r="B1832" t="str">
        <f>MID(other_hotels_test!F1832,FIND("-r",other_hotels_test!F1832,1)+2,9)</f>
        <v>214040382</v>
      </c>
      <c r="C1832" t="str">
        <f>other_hotels_test!J1832</f>
        <v>“Appearances can be deceptive”</v>
      </c>
      <c r="D1832" t="str">
        <f>Formatted!N1832</f>
        <v>Reviewed 7 July 2014</v>
      </c>
      <c r="E1832" t="str">
        <f>Formatted!D1832</f>
        <v>4 of 5 stars</v>
      </c>
      <c r="F1832" t="str">
        <f>Formatted!E1832</f>
        <v xml:space="preserve">4 </v>
      </c>
      <c r="G1832" t="str">
        <f t="shared" si="28"/>
        <v>214040382</v>
      </c>
      <c r="H1832" t="str">
        <f>other_hotels_test!K1832</f>
        <v>The hotel looks pretty horrible when you arrive. A glass door sandwiched between a Steakhouse and a money changer and you walk past a beauty salon before you reach the hotel lobby which is quite small. However the staff are friendly and helpful and the rooms are quite OK (or at least ours was) if a bit limited in size. The main downside is the very poor WiFi reception. The location is great. Only a short walk to Little India and other F&amp;B areas. About ten minutes walk to Clarke Quay if you want to spend too much for your drinks and an even shorter stroll across to Raffles if you are really determined to pay far too much for a drink. About a S$35 taxi fare to the airport.</v>
      </c>
    </row>
    <row r="1833" spans="1:8">
      <c r="A1833">
        <f>other_hotels_test!A1833</f>
        <v>1832</v>
      </c>
      <c r="B1833" t="str">
        <f>MID(other_hotels_test!F1833,FIND("-r",other_hotels_test!F1833,1)+2,9)</f>
        <v>214040382</v>
      </c>
      <c r="C1833" t="str">
        <f>other_hotels_test!J1833</f>
        <v>“Victoria Hotel Singapore”</v>
      </c>
      <c r="D1833" t="str">
        <f>Formatted!N1833</f>
        <v>Reviewed 6 July 2014</v>
      </c>
      <c r="E1833" t="str">
        <f>Formatted!D1833</f>
        <v>3 of 5 stars</v>
      </c>
      <c r="F1833" t="str">
        <f>Formatted!E1833</f>
        <v xml:space="preserve">3 </v>
      </c>
      <c r="G1833" t="str">
        <f t="shared" si="28"/>
        <v>214040382</v>
      </c>
      <c r="H1833" t="str">
        <f>other_hotels_test!K1833</f>
        <v>Overall the hotel was fine. It was basic but that is what you would expect from a hotel in Singapore at that price. However it was very clean good bathroom and shower bed was comfortable. It was off Bugis Road so reasonably central and accessible to all areas.</v>
      </c>
    </row>
    <row r="1834" spans="1:8">
      <c r="A1834">
        <f>other_hotels_test!A1834</f>
        <v>1833</v>
      </c>
      <c r="B1834" t="str">
        <f>MID(other_hotels_test!F1834,FIND("-r",other_hotels_test!F1834,1)+2,9)</f>
        <v>214040382</v>
      </c>
      <c r="C1834" t="str">
        <f>other_hotels_test!J1834</f>
        <v>“It is what it is.”</v>
      </c>
      <c r="D1834" t="str">
        <f>Formatted!N1834</f>
        <v>Reviewed 6 July 2014</v>
      </c>
      <c r="E1834" t="str">
        <f>Formatted!D1834</f>
        <v>4 of 5 stars</v>
      </c>
      <c r="F1834" t="str">
        <f>Formatted!E1834</f>
        <v xml:space="preserve">4 </v>
      </c>
      <c r="G1834" t="str">
        <f t="shared" si="28"/>
        <v>214040382</v>
      </c>
      <c r="H1834" t="str">
        <f>other_hotels_test!K1834</f>
        <v>Reasonably priced for Singapore hotel. A good location for transport links etc (5 minutes from the nearest SMRT stop). It's a place to rest your head but nothing more and it doesn't pretend to be. We would stay here again.</v>
      </c>
    </row>
    <row r="1835" spans="1:8">
      <c r="A1835">
        <f>other_hotels_test!A1835</f>
        <v>1834</v>
      </c>
      <c r="B1835" t="str">
        <f>MID(other_hotels_test!F1835,FIND("-r",other_hotels_test!F1835,1)+2,9)</f>
        <v>214040382</v>
      </c>
      <c r="C1835" t="str">
        <f>other_hotels_test!J1835</f>
        <v>“Deceptive on the internet”</v>
      </c>
      <c r="D1835" t="str">
        <f>Formatted!N1835</f>
        <v>Reviewed 4 July 2014</v>
      </c>
      <c r="E1835" t="str">
        <f>Formatted!D1835</f>
        <v>2 of 5 stars</v>
      </c>
      <c r="F1835" t="str">
        <f>Formatted!E1835</f>
        <v xml:space="preserve">2 </v>
      </c>
      <c r="G1835" t="str">
        <f t="shared" si="28"/>
        <v>214040382</v>
      </c>
      <c r="H1835" t="str">
        <f>other_hotels_test!K1835</f>
        <v>We booked a premier twin which looked superb in the photos on the internet. In reality it turned out to be a cubicle with two tiny less than normal beds fit for boy scouts. The room was grubby and had wardrobe space for only a single person. We were not prepared to spend three nights in such a cell so had to upgrade to a deluxe double which blew our budget! The room this time was acceptable but still had only wardrobe space for a single person. And the decorator forgot to install hooks in the bathroom to hang one's clothes when taking a shower!!! The reception and lobby were shiny clean and the staff polite but the carpets in the corridors leading to the rooms needed a good cleaning. The location was central with easy access to public transport.</v>
      </c>
    </row>
    <row r="1836" spans="1:8">
      <c r="A1836">
        <f>other_hotels_test!A1836</f>
        <v>1835</v>
      </c>
      <c r="B1836" t="str">
        <f>MID(other_hotels_test!F1836,FIND("-r",other_hotels_test!F1836,1)+2,9)</f>
        <v>214040382</v>
      </c>
      <c r="C1836" t="str">
        <f>other_hotels_test!J1836</f>
        <v>“Convenient and friendly”</v>
      </c>
      <c r="D1836" t="str">
        <f>Formatted!N1836</f>
        <v>Reviewed 4 July 2014</v>
      </c>
      <c r="E1836" t="str">
        <f>Formatted!D1836</f>
        <v>3 of 5 stars</v>
      </c>
      <c r="F1836" t="str">
        <f>Formatted!E1836</f>
        <v xml:space="preserve">3 </v>
      </c>
      <c r="G1836" t="str">
        <f t="shared" si="28"/>
        <v>214040382</v>
      </c>
      <c r="H1836" t="str">
        <f>other_hotels_test!K1836</f>
        <v>Stayed for one night in transit. Room was small but adequate clean and tidy. The aircon was a welcome relief from the humidity of Singapore and was needed throughout the night. Unfortunately the aircon unit was a little noisy however for the price and convenient location we'd happily stay (short term) again.</v>
      </c>
    </row>
    <row r="1837" spans="1:8">
      <c r="A1837">
        <f>other_hotels_test!A1837</f>
        <v>1836</v>
      </c>
      <c r="B1837" t="str">
        <f>MID(other_hotels_test!F1837,FIND("-r",other_hotels_test!F1837,1)+2,9)</f>
        <v>219201335</v>
      </c>
      <c r="C1837" t="str">
        <f>other_hotels_test!J1837</f>
        <v>“universal studio”</v>
      </c>
      <c r="D1837" t="str">
        <f>Formatted!N1837</f>
        <v>Reviewed 3 August 2014</v>
      </c>
      <c r="E1837" t="str">
        <f>Formatted!D1837</f>
        <v>5 of 5 stars</v>
      </c>
      <c r="F1837" t="str">
        <f>Formatted!E1837</f>
        <v xml:space="preserve">5 </v>
      </c>
      <c r="G1837" t="str">
        <f t="shared" si="28"/>
        <v>219201335</v>
      </c>
      <c r="H1837" t="str">
        <f>other_hotels_test!K1837</f>
        <v>Excellent for shopping restaurant very close to Bas Barah mrt. hotel is clean personal very polite and friendly. Restaurant have nice food and reasonable price and the service is nice and friendly.</v>
      </c>
    </row>
    <row r="1838" spans="1:8">
      <c r="A1838">
        <f>other_hotels_test!A1838</f>
        <v>1837</v>
      </c>
      <c r="B1838" t="str">
        <f>MID(other_hotels_test!F1838,FIND("-r",other_hotels_test!F1838,1)+2,9)</f>
        <v>219201335</v>
      </c>
      <c r="C1838" t="str">
        <f>other_hotels_test!J1838</f>
        <v>“Excellent location comfortable and good wifi”</v>
      </c>
      <c r="D1838" t="str">
        <f>Formatted!N1838</f>
        <v>Reviewed 3 August 2014</v>
      </c>
      <c r="E1838" t="str">
        <f>Formatted!D1838</f>
        <v>4 of 5 stars</v>
      </c>
      <c r="F1838" t="str">
        <f>Formatted!E1838</f>
        <v xml:space="preserve">4 </v>
      </c>
      <c r="G1838" t="str">
        <f t="shared" si="28"/>
        <v>219201335</v>
      </c>
      <c r="H1838" t="str">
        <f>other_hotels_test!K1838</f>
        <v>We were in one double room for a few hours and then 'something was wrong' and we had to move. I was unable to find the reason for this and I suspect we may have had family room which was needed by someone else. The next double room was smaller did not have a bath and no occasional table and chairs. However the aircon was great wifi as well. We always had hot water and bathroom and rooms were clean. There was good linen on the bed and linen and towels were changed daily.</v>
      </c>
    </row>
    <row r="1839" spans="1:8">
      <c r="A1839">
        <f>other_hotels_test!A1839</f>
        <v>1838</v>
      </c>
      <c r="B1839" t="str">
        <f>MID(other_hotels_test!F1839,FIND("-r",other_hotels_test!F1839,1)+2,9)</f>
        <v>219201335</v>
      </c>
      <c r="C1839" t="str">
        <f>other_hotels_test!J1839</f>
        <v>“Comfortable &amp; convenient”</v>
      </c>
      <c r="D1839" t="str">
        <f>Formatted!N1839</f>
        <v>Reviewed 2 August 2014</v>
      </c>
      <c r="E1839" t="str">
        <f>Formatted!D1839</f>
        <v>4 of 5 stars</v>
      </c>
      <c r="F1839" t="str">
        <f>Formatted!E1839</f>
        <v xml:space="preserve">4 </v>
      </c>
      <c r="G1839" t="str">
        <f t="shared" si="28"/>
        <v>219201335</v>
      </c>
      <c r="H1839" t="str">
        <f>other_hotels_test!K1839</f>
        <v>Rooms are very clean &amp; comfortable. Hotel is near shopping centres and MRT stations. There is also a bus stand right in front. Very convenient to go anywhere we wanted. Front desk staff are very friendly and helpful.</v>
      </c>
    </row>
    <row r="1840" spans="1:8">
      <c r="A1840">
        <f>other_hotels_test!A1840</f>
        <v>1839</v>
      </c>
      <c r="B1840" t="str">
        <f>MID(other_hotels_test!F1840,FIND("-r",other_hotels_test!F1840,1)+2,9)</f>
        <v>219201335</v>
      </c>
      <c r="C1840" t="str">
        <f>other_hotels_test!J1840</f>
        <v>“Best nights sleep!”</v>
      </c>
      <c r="D1840" t="str">
        <f>Formatted!N1840</f>
        <v>Reviewed 2 August 2014</v>
      </c>
      <c r="E1840" t="str">
        <f>Formatted!D1840</f>
        <v>5 of 5 stars</v>
      </c>
      <c r="F1840" t="str">
        <f>Formatted!E1840</f>
        <v xml:space="preserve">5 </v>
      </c>
      <c r="G1840" t="str">
        <f t="shared" si="28"/>
        <v>219201335</v>
      </c>
      <c r="H1840" t="str">
        <f>other_hotels_test!K1840</f>
        <v>A lot of people arriving into Singapore have come off a 12 or 8 hour overnight flight so a good night's sleep is what is needed. Our room at the Victoria Hotel provided us with that exactly. A very quiet and dark room with the most comfortable bed and perfect pillows so we were very happy. The decor is dated but that doesn't worry us. The check in and check out procedure is very efficient and you can leave your bags at reception for early check in or late check out the next day. They are also very happy to book airport transfers or other tourist activities for you. The location is great for exploring Singapore. There is a nearby 7-eleven if you've forgotten anything and the room has tea &amp; coffee making facilities and bottled water. Would stay again.</v>
      </c>
    </row>
    <row r="1841" spans="1:8">
      <c r="A1841">
        <f>other_hotels_test!A1841</f>
        <v>1840</v>
      </c>
      <c r="B1841" t="str">
        <f>MID(other_hotels_test!F1841,FIND("-r",other_hotels_test!F1841,1)+2,9)</f>
        <v>219201335</v>
      </c>
      <c r="C1841" t="str">
        <f>other_hotels_test!J1841</f>
        <v>“like home”</v>
      </c>
      <c r="D1841" t="str">
        <f>Formatted!N1841</f>
        <v>Reviewed 31 July 2014</v>
      </c>
      <c r="E1841" t="str">
        <f>Formatted!D1841</f>
        <v>5 of 5 stars</v>
      </c>
      <c r="F1841" t="str">
        <f>Formatted!E1841</f>
        <v xml:space="preserve">5 </v>
      </c>
      <c r="G1841" t="str">
        <f t="shared" si="28"/>
        <v>219201335</v>
      </c>
      <c r="H1841" t="str">
        <f>other_hotels_test!K1841</f>
        <v>Sorry about evaluate this later. First trip to Singapore we tried to search the most valuable hotel on Booking.com and then we found Victoria Hotel. It's perfect for us travelers. As we arrived in Singapore we took the subway easily. It's about 5 minute walk. Because of the long trip we were very tired when we got the hotel. To our surprise the hotel front desk clerks were very zealous. That cheered us a lot. The room is very clean especially the bathroom and the toilet. The AC was awesome too! When we couldn't find the way to the restaurant the hotel front desk clerks marked the way on the map and told us how to go there patiently. After 5 comfortable day in Victoria Hotel we asked hotel helped us book the taxi. Next morning the taxi waited us on time.Thanks the waiters. They are very conscientious. PS:we found the cleaner ever use our iPad when we go out.</v>
      </c>
    </row>
    <row r="1842" spans="1:8">
      <c r="A1842">
        <f>other_hotels_test!A1842</f>
        <v>1841</v>
      </c>
      <c r="B1842" t="str">
        <f>MID(other_hotels_test!F1842,FIND("-r",other_hotels_test!F1842,1)+2,9)</f>
        <v>212820957</v>
      </c>
      <c r="C1842" t="str">
        <f>other_hotels_test!J1842</f>
        <v>“affordable”</v>
      </c>
      <c r="D1842" t="str">
        <f>Formatted!N1842</f>
        <v>Reviewed 1 July 2014</v>
      </c>
      <c r="E1842" t="str">
        <f>Formatted!D1842</f>
        <v>5 of 5 stars</v>
      </c>
      <c r="F1842" t="str">
        <f>Formatted!E1842</f>
        <v xml:space="preserve">5 </v>
      </c>
      <c r="G1842" t="str">
        <f t="shared" si="28"/>
        <v>212820957</v>
      </c>
      <c r="H1842" t="str">
        <f>other_hotels_test!K1842</f>
        <v>Very affordable n convinence hotel.....bras basah mrt jz near by d hotel.....d staff r so friendly n helpful....7 eleven jz right beside d hotel lobby entrance....i love d rooms.....its clean n well maintained.....keep up d good service.......</v>
      </c>
    </row>
    <row r="1843" spans="1:8">
      <c r="A1843">
        <f>other_hotels_test!A1843</f>
        <v>1842</v>
      </c>
      <c r="B1843" t="str">
        <f>MID(other_hotels_test!F1843,FIND("-r",other_hotels_test!F1843,1)+2,9)</f>
        <v>212820957</v>
      </c>
      <c r="C1843" t="str">
        <f>other_hotels_test!J1843</f>
        <v>“Victoria Hotel review”</v>
      </c>
      <c r="D1843" t="str">
        <f>Formatted!N1843</f>
        <v>Reviewed 29 June 2014</v>
      </c>
      <c r="E1843" t="str">
        <f>Formatted!D1843</f>
        <v>4 of 5 stars</v>
      </c>
      <c r="F1843" t="str">
        <f>Formatted!E1843</f>
        <v xml:space="preserve">4 </v>
      </c>
      <c r="G1843" t="str">
        <f t="shared" si="28"/>
        <v>212820957</v>
      </c>
      <c r="H1843" t="str">
        <f>other_hotels_test!K1843</f>
        <v>We recommend Victoria Hotel if you're visiting Singapore for reasons: it's convenient to get a ride to different destinations. A convenient store 24 hour 7-11 is just in front of the hotel; there's money changer just beside the front door of the hotel; a big bookstore is just in front and you can eat at Express Café where food is cheap and good; the staff are friendly and helpful; free Wifi and local calls; clean and well-kept. This is our second stay here. We will always stay here whenever we are in Singapore. Thanks Victoria Hotel staff.</v>
      </c>
    </row>
    <row r="1844" spans="1:8">
      <c r="A1844">
        <f>other_hotels_test!A1844</f>
        <v>1843</v>
      </c>
      <c r="B1844" t="str">
        <f>MID(other_hotels_test!F1844,FIND("-r",other_hotels_test!F1844,1)+2,9)</f>
        <v>212820957</v>
      </c>
      <c r="C1844" t="str">
        <f>other_hotels_test!J1844</f>
        <v>“VFM”</v>
      </c>
      <c r="D1844" t="str">
        <f>Formatted!N1844</f>
        <v>Reviewed 27 June 2014</v>
      </c>
      <c r="E1844" t="str">
        <f>Formatted!D1844</f>
        <v>4 of 5 stars</v>
      </c>
      <c r="F1844" t="str">
        <f>Formatted!E1844</f>
        <v xml:space="preserve">4 </v>
      </c>
      <c r="G1844" t="str">
        <f t="shared" si="28"/>
        <v>212820957</v>
      </c>
      <c r="H1844" t="str">
        <f>other_hotels_test!K1844</f>
        <v>Great location-many landmarks like Museum malls including Bugis are within walkable distance. There's a 7-11 near the entrance of the hotel for essentials and an external food joint which opens at noon and night. Please note that the hotel does not have restaurant. Rooms are small but well manageable for 2. Staff are a very helpful bunch and are oriented to the best of service. You may not be able to flag down taxis from the front of hotel but the hotel guys will get them for you. Only suggestion for the hotel is for the room paint to be made a shade brighter.</v>
      </c>
    </row>
    <row r="1845" spans="1:8">
      <c r="A1845">
        <f>other_hotels_test!A1845</f>
        <v>1844</v>
      </c>
      <c r="B1845" t="str">
        <f>MID(other_hotels_test!F1845,FIND("-r",other_hotels_test!F1845,1)+2,9)</f>
        <v>212820957</v>
      </c>
      <c r="C1845" t="str">
        <f>other_hotels_test!J1845</f>
        <v>“I enjoy my trip with Victoria Hotel”</v>
      </c>
      <c r="D1845" t="str">
        <f>Formatted!N1845</f>
        <v>Reviewed 27 June 2014</v>
      </c>
      <c r="E1845" t="str">
        <f>Formatted!D1845</f>
        <v>5 of 5 stars</v>
      </c>
      <c r="F1845" t="str">
        <f>Formatted!E1845</f>
        <v xml:space="preserve">5 </v>
      </c>
      <c r="G1845" t="str">
        <f t="shared" si="28"/>
        <v>212820957</v>
      </c>
      <c r="H1845" t="str">
        <f>other_hotels_test!K1845</f>
        <v>The hotel is nearby MRT and Bus that would be easy for travelers to go around the city whenever they want. Furthermore the hotel is near some shopping center you can choose the luxury or cheap one which depends on your options. But bed is so small for a person.</v>
      </c>
    </row>
    <row r="1846" spans="1:8">
      <c r="A1846">
        <f>other_hotels_test!A1846</f>
        <v>1845</v>
      </c>
      <c r="B1846" t="str">
        <f>MID(other_hotels_test!F1846,FIND("-r",other_hotels_test!F1846,1)+2,9)</f>
        <v>212820957</v>
      </c>
      <c r="C1846" t="str">
        <f>other_hotels_test!J1846</f>
        <v>“Happy for the third time!”</v>
      </c>
      <c r="D1846" t="str">
        <f>Formatted!N1846</f>
        <v>Reviewed 24 June 2014</v>
      </c>
      <c r="E1846" t="str">
        <f>Formatted!D1846</f>
        <v>5 of 5 stars</v>
      </c>
      <c r="F1846" t="str">
        <f>Formatted!E1846</f>
        <v xml:space="preserve">5 </v>
      </c>
      <c r="G1846" t="str">
        <f t="shared" si="28"/>
        <v>212820957</v>
      </c>
      <c r="H1846" t="str">
        <f>other_hotels_test!K1846</f>
        <v>This was the third time I spent a week in this hotel. It is simple and small but the service is great and the location even better. Wifi and local calls are free and there is a convenient entrance/exit way at the back of the building to Queens street which is very handy if you're walking towards SAM (S'pore Arts Museum) National Museum Orchard road Little India or to the Circle Line MRT (subway) station. This walk way is also useful to be dropped off taxis as Queens street is much quieter than Victoria street. Can't recommend it enough for its location! Just a tiny downside: there's no hand soap on the vanity and you have to squeeze the liquid soap container on the wall inside the shower which is a little annoying. So bring your own hand soap.</v>
      </c>
    </row>
    <row r="1847" spans="1:8">
      <c r="A1847">
        <f>other_hotels_test!A1847</f>
        <v>1846</v>
      </c>
      <c r="B1847" t="str">
        <f>MID(other_hotels_test!F1847,FIND("-r",other_hotels_test!F1847,1)+2,9)</f>
        <v>226119597</v>
      </c>
      <c r="C1847" t="str">
        <f>other_hotels_test!J1847</f>
        <v>“Terrific Location”</v>
      </c>
      <c r="D1847" t="str">
        <f>Formatted!N1847</f>
        <v>Reviewed 2 September 2014</v>
      </c>
      <c r="E1847" t="str">
        <f>Formatted!D1847</f>
        <v>4 of 5 stars</v>
      </c>
      <c r="F1847" t="str">
        <f>Formatted!E1847</f>
        <v xml:space="preserve">4 </v>
      </c>
      <c r="G1847" t="str">
        <f t="shared" si="28"/>
        <v>226119597</v>
      </c>
      <c r="H1847" t="str">
        <f>other_hotels_test!K1847</f>
        <v>Found this on the web while searching for hotel in the city center. I made a booking eight months in advance. Terrific Location. Within walking distance to three MRT stations Bra Basah Bugis and City Hall. Bus Stop is in front of the hotel. A 24 hour hawker center is across the street and a 7-11 is on the ground floor. A catholic church is nearby and we were able to attend mass for Filipinos at 5 pm on a Sunday. A Steak out restaurant is also on the ground floor but a little pricey. The housekeeping lady is always smiling and stock our room with daily toiletries. The hotel staff helped in every way. We brought from them discounted tickets to Universal Studio. They also helped us in using the bus transport system. With free Wifi. But only basic hotel. No breakfast and airport transfer included in the price.</v>
      </c>
    </row>
    <row r="1848" spans="1:8">
      <c r="A1848">
        <f>other_hotels_test!A1848</f>
        <v>1847</v>
      </c>
      <c r="B1848" t="str">
        <f>MID(other_hotels_test!F1848,FIND("-r",other_hotels_test!F1848,1)+2,9)</f>
        <v>226119597</v>
      </c>
      <c r="C1848" t="str">
        <f>other_hotels_test!J1848</f>
        <v>“A good place to stay if on a budget”</v>
      </c>
      <c r="D1848" t="str">
        <f>Formatted!N1848</f>
        <v>Reviewed 1 September 2014</v>
      </c>
      <c r="E1848" t="str">
        <f>Formatted!D1848</f>
        <v>3 of 5 stars</v>
      </c>
      <c r="F1848" t="str">
        <f>Formatted!E1848</f>
        <v xml:space="preserve">3 </v>
      </c>
      <c r="G1848" t="str">
        <f t="shared" si="28"/>
        <v>226119597</v>
      </c>
      <c r="H1848" t="str">
        <f>other_hotels_test!K1848</f>
        <v>Its location is the best thing about Victoria Hotel - food shopping tube station - all within 5 to 10 minutes easy stroll distance. The hotel itself is basic but clean. The staff is friendly and helpful. If all you want is a decent and relatively 'economical' place to rest after a day of trawling Singapore this is it.</v>
      </c>
    </row>
    <row r="1849" spans="1:8">
      <c r="A1849">
        <f>other_hotels_test!A1849</f>
        <v>1848</v>
      </c>
      <c r="B1849" t="str">
        <f>MID(other_hotels_test!F1849,FIND("-r",other_hotels_test!F1849,1)+2,9)</f>
        <v>226119597</v>
      </c>
      <c r="C1849" t="str">
        <f>other_hotels_test!J1849</f>
        <v>“Definitely return!”</v>
      </c>
      <c r="D1849" t="str">
        <f>Formatted!N1849</f>
        <v>Reviewed 31 August 2014</v>
      </c>
      <c r="E1849" t="str">
        <f>Formatted!D1849</f>
        <v>4 of 5 stars</v>
      </c>
      <c r="F1849" t="str">
        <f>Formatted!E1849</f>
        <v xml:space="preserve">4 </v>
      </c>
      <c r="G1849" t="str">
        <f t="shared" si="28"/>
        <v>226119597</v>
      </c>
      <c r="H1849" t="str">
        <f>other_hotels_test!K1849</f>
        <v>This is a perfect hotel for budget traveller: economical clean comfortable centrally located &amp; complimentary WIFI with strong &amp; speedy connection. Also friendly &amp; helpful staffs including cleaner A big personal thank u to Ms Ong the receptionist who bent over backwards to meet my request especially allowing me early check- in so tat i could rest after restless midnight flight. Definitely my no. 1 choice in my next trip</v>
      </c>
    </row>
    <row r="1850" spans="1:8">
      <c r="A1850">
        <f>other_hotels_test!A1850</f>
        <v>1849</v>
      </c>
      <c r="B1850" t="str">
        <f>MID(other_hotels_test!F1850,FIND("-r",other_hotels_test!F1850,1)+2,9)</f>
        <v>226119597</v>
      </c>
      <c r="C1850" t="str">
        <f>other_hotels_test!J1850</f>
        <v>“Nice hotel”</v>
      </c>
      <c r="D1850" t="str">
        <f>Formatted!N1850</f>
        <v>Reviewed 26 August 2014</v>
      </c>
      <c r="E1850" t="str">
        <f>Formatted!D1850</f>
        <v>4 of 5 stars</v>
      </c>
      <c r="F1850" t="str">
        <f>Formatted!E1850</f>
        <v xml:space="preserve">4 </v>
      </c>
      <c r="G1850" t="str">
        <f t="shared" si="28"/>
        <v>226119597</v>
      </c>
      <c r="H1850" t="str">
        <f>other_hotels_test!K1850</f>
        <v>Deluxe Room Stayed there for 1 night. The "Victorian Style" may sometimes be a bit kitch but rooms are quiet and comfortable. Staff was nice. Don't expect a view if it is not specified. Very well situated : between Bras Basah (Circle Line) Bugis (NE+DT) and City Hall (NS+NE). 15 minutes from Arab Street/Haji Lane</v>
      </c>
    </row>
    <row r="1851" spans="1:8">
      <c r="A1851">
        <f>other_hotels_test!A1851</f>
        <v>1850</v>
      </c>
      <c r="B1851" t="str">
        <f>MID(other_hotels_test!F1851,FIND("-r",other_hotels_test!F1851,1)+2,9)</f>
        <v>226119597</v>
      </c>
      <c r="C1851" t="str">
        <f>other_hotels_test!J1851</f>
        <v>“Good location close to Bras Basah MRT”</v>
      </c>
      <c r="D1851" t="str">
        <f>Formatted!N1851</f>
        <v>Reviewed 25 August 2014</v>
      </c>
      <c r="E1851" t="str">
        <f>Formatted!D1851</f>
        <v>3 of 5 stars</v>
      </c>
      <c r="F1851" t="str">
        <f>Formatted!E1851</f>
        <v xml:space="preserve">3 </v>
      </c>
      <c r="G1851" t="str">
        <f t="shared" si="28"/>
        <v>226119597</v>
      </c>
      <c r="H1851" t="str">
        <f>other_hotels_test!K1851</f>
        <v>Stayed for one night prior to flying back to the UK. The room was adequate and the wifi signal strength and speed were good. The reception staff were very friendly and provided bus numbers for getting to China Town. The best bit was the location it was very close to the Bras Basah MRT and only a 5-10min walk from Queen Street Bus station. Another useful service was that I could leave my bag there after checking out and picked it up that evening - no charge.</v>
      </c>
    </row>
    <row r="1852" spans="1:8">
      <c r="A1852">
        <f>other_hotels_test!A1852</f>
        <v>1851</v>
      </c>
      <c r="B1852" t="str">
        <f>MID(other_hotels_test!F1852,FIND("-r",other_hotels_test!F1852,1)+2,9)</f>
        <v>210353788</v>
      </c>
      <c r="C1852" t="str">
        <f>other_hotels_test!J1852</f>
        <v>“Best Value”</v>
      </c>
      <c r="D1852" t="str">
        <f>Formatted!N1852</f>
        <v>Reviewed 15 June 2014</v>
      </c>
      <c r="E1852" t="str">
        <f>Formatted!D1852</f>
        <v>4 of 5 stars</v>
      </c>
      <c r="F1852" t="str">
        <f>Formatted!E1852</f>
        <v xml:space="preserve">4 </v>
      </c>
      <c r="G1852" t="str">
        <f t="shared" si="28"/>
        <v>210353788</v>
      </c>
      <c r="H1852" t="str">
        <f>other_hotels_test!K1852</f>
        <v>It is very convenience. Just a few minutes walk to Bras Basah MRT station. Although the room is quite small everything needed is prepared. In addition the staff is very helpful. They helped us weigh our luggage to check whether they exceed the airline limit or not.</v>
      </c>
    </row>
    <row r="1853" spans="1:8">
      <c r="A1853">
        <f>other_hotels_test!A1853</f>
        <v>1852</v>
      </c>
      <c r="B1853" t="str">
        <f>MID(other_hotels_test!F1853,FIND("-r",other_hotels_test!F1853,1)+2,9)</f>
        <v>210353788</v>
      </c>
      <c r="C1853" t="str">
        <f>other_hotels_test!J1853</f>
        <v>“good hotel”</v>
      </c>
      <c r="D1853" t="str">
        <f>Formatted!N1853</f>
        <v>Reviewed 14 June 2014</v>
      </c>
      <c r="E1853" t="str">
        <f>Formatted!D1853</f>
        <v>4 of 5 stars</v>
      </c>
      <c r="F1853" t="str">
        <f>Formatted!E1853</f>
        <v xml:space="preserve">4 </v>
      </c>
      <c r="G1853" t="str">
        <f t="shared" si="28"/>
        <v>210353788</v>
      </c>
      <c r="H1853" t="str">
        <f>other_hotels_test!K1853</f>
        <v>Victoria Hotel in Singapore is at great location in downtown. It is just 5 min walking long away from Bugiss Station. The staffs are really kind and my room is very clean but a little bit small. It is a nice hotel experience for my business trip.</v>
      </c>
    </row>
    <row r="1854" spans="1:8">
      <c r="A1854">
        <f>other_hotels_test!A1854</f>
        <v>1853</v>
      </c>
      <c r="B1854" t="str">
        <f>MID(other_hotels_test!F1854,FIND("-r",other_hotels_test!F1854,1)+2,9)</f>
        <v>210353788</v>
      </c>
      <c r="C1854" t="str">
        <f>other_hotels_test!J1854</f>
        <v>“Great location”</v>
      </c>
      <c r="D1854" t="str">
        <f>Formatted!N1854</f>
        <v>Reviewed 10 June 2014</v>
      </c>
      <c r="E1854" t="str">
        <f>Formatted!D1854</f>
        <v>4 of 5 stars</v>
      </c>
      <c r="F1854" t="str">
        <f>Formatted!E1854</f>
        <v xml:space="preserve">4 </v>
      </c>
      <c r="G1854" t="str">
        <f t="shared" si="28"/>
        <v>210353788</v>
      </c>
      <c r="H1854" t="str">
        <f>other_hotels_test!K1854</f>
        <v>The reason I stay in this hotel for the second time is its location. Very near to Bras Basah MRT and bus stop few minutes to City Hall and Bugis MRT. The room is very small but acceptable very clean and the room facilities are also ok including WIFI can be accessed in the room. Whereas the staffs are very friendly and informative. Well done Victoria Hotel. I will recomend to all travellers who look for great location.</v>
      </c>
    </row>
    <row r="1855" spans="1:8">
      <c r="A1855">
        <f>other_hotels_test!A1855</f>
        <v>1854</v>
      </c>
      <c r="B1855" t="str">
        <f>MID(other_hotels_test!F1855,FIND("-r",other_hotels_test!F1855,1)+2,9)</f>
        <v>210353788</v>
      </c>
      <c r="C1855" t="str">
        <f>other_hotels_test!J1855</f>
        <v>“highly recommended”</v>
      </c>
      <c r="D1855" t="str">
        <f>Formatted!N1855</f>
        <v>Reviewed 10 June 2014</v>
      </c>
      <c r="E1855" t="str">
        <f>Formatted!D1855</f>
        <v>4 of 5 stars</v>
      </c>
      <c r="F1855" t="str">
        <f>Formatted!E1855</f>
        <v xml:space="preserve">4 </v>
      </c>
      <c r="G1855" t="str">
        <f t="shared" si="28"/>
        <v>210353788</v>
      </c>
      <c r="H1855" t="str">
        <f>other_hotels_test!K1855</f>
        <v>i just love the location of the hotel it's a walking distance to malls and restos. The room is nice and the staff are very friendly and accomodating. Overall it's a great place. Though i had problems with the broken bathroom door but it was ok no big deal. Plus they gave me a 10% discount on my next visit!</v>
      </c>
    </row>
    <row r="1856" spans="1:8">
      <c r="A1856">
        <f>other_hotels_test!A1856</f>
        <v>1855</v>
      </c>
      <c r="B1856" t="str">
        <f>MID(other_hotels_test!F1856,FIND("-r",other_hotels_test!F1856,1)+2,9)</f>
        <v>210353788</v>
      </c>
      <c r="C1856" t="str">
        <f>other_hotels_test!J1856</f>
        <v>“Good hotel”</v>
      </c>
      <c r="D1856" t="str">
        <f>Formatted!N1856</f>
        <v>Reviewed 10 June 2014</v>
      </c>
      <c r="E1856" t="str">
        <f>Formatted!D1856</f>
        <v>4 of 5 stars</v>
      </c>
      <c r="F1856" t="str">
        <f>Formatted!E1856</f>
        <v xml:space="preserve">4 </v>
      </c>
      <c r="G1856" t="str">
        <f t="shared" si="28"/>
        <v>210353788</v>
      </c>
      <c r="H1856" t="str">
        <f>other_hotels_test!K1856</f>
        <v>I booked two superior rooms to stay with my family from 3 to 5 Jun 2014. The front desk staffs and cleaning staffes are very friendly. The rooms are very clean quiet and with window. I requested for additional pillow and get prompt service. I will come back again.</v>
      </c>
    </row>
    <row r="1857" spans="1:8">
      <c r="A1857">
        <f>other_hotels_test!A1857</f>
        <v>1856</v>
      </c>
      <c r="B1857" t="str">
        <f>MID(other_hotels_test!F1857,FIND("-r",other_hotels_test!F1857,1)+2,9)</f>
        <v>233301847</v>
      </c>
      <c r="C1857" t="str">
        <f>other_hotels_test!J1857</f>
        <v>“Not going back”</v>
      </c>
      <c r="D1857" t="str">
        <f>Formatted!N1857</f>
        <v>Reviewed 2 weeks ago</v>
      </c>
      <c r="E1857" t="str">
        <f>Formatted!D1857</f>
        <v>2 of 5 stars</v>
      </c>
      <c r="F1857" t="str">
        <f>Formatted!E1857</f>
        <v xml:space="preserve">2 </v>
      </c>
      <c r="G1857" t="str">
        <f t="shared" si="28"/>
        <v>233301847</v>
      </c>
      <c r="H1857" t="str">
        <f>other_hotels_test!K1857</f>
        <v>Victoria has a pretty good central location. And that is what is has going for it. The rooms a pretty clean they smell a bit but what really smells are the hallways that have a peculiar moist scent to them. Wifi is reall slow. Rooms beds are standard and everything is dated and used. Bathroom is nicer staff is ok. I dont think I would go back to this place.</v>
      </c>
    </row>
    <row r="1858" spans="1:8">
      <c r="A1858">
        <f>other_hotels_test!A1858</f>
        <v>1857</v>
      </c>
      <c r="B1858" t="str">
        <f>MID(other_hotels_test!F1858,FIND("-r",other_hotels_test!F1858,1)+2,9)</f>
        <v>233301847</v>
      </c>
      <c r="C1858" t="str">
        <f>other_hotels_test!J1858</f>
        <v>“Extremely terrible experience of hotel accommodations”</v>
      </c>
      <c r="D1858" t="str">
        <f>Formatted!N1858</f>
        <v>Reviewed 2 weeks ago</v>
      </c>
      <c r="E1858" t="str">
        <f>Formatted!D1858</f>
        <v>1 of 5 stars</v>
      </c>
      <c r="F1858" t="str">
        <f>Formatted!E1858</f>
        <v xml:space="preserve">1 </v>
      </c>
      <c r="G1858" t="str">
        <f>B1858</f>
        <v>233301847</v>
      </c>
      <c r="H1858" t="str">
        <f>other_hotels_test!K1858</f>
        <v>We underwent a FIRE ACCIDENT in Victoria Hotel during our journey but there is neither comfort nor compensation until we asked for. Then they finally apologize for the inconvenience and offer a discount for NEXT visit which is such a useless compensation for a foreign tourist. Moreover the emergency exit door can't be opened easily. Were it not for a strong man bumped then open the door we may not get out of the building. And the most outrageous thing is --- their staff asked us to go back to the fireground to call other guests to run away after we finally get out of the building. We were extremely furious by suffering this terrible experience!!!</v>
      </c>
    </row>
    <row r="1859" spans="1:8">
      <c r="A1859">
        <f>other_hotels_test!A1859</f>
        <v>1858</v>
      </c>
      <c r="B1859" t="str">
        <f>MID(other_hotels_test!F1859,FIND("-r",other_hotels_test!F1859,1)+2,9)</f>
        <v>233301847</v>
      </c>
      <c r="C1859" t="str">
        <f>other_hotels_test!J1859</f>
        <v>“Would have been fine if there was no fire”</v>
      </c>
      <c r="D1859" t="str">
        <f>Formatted!N1859</f>
        <v>Reviewed 2 weeks ago</v>
      </c>
      <c r="E1859" t="str">
        <f>Formatted!D1859</f>
        <v>3 of 5 stars</v>
      </c>
      <c r="F1859" t="str">
        <f>Formatted!E1859</f>
        <v xml:space="preserve">3 </v>
      </c>
      <c r="G1859" t="str">
        <f t="shared" ref="G1859:G1921" si="29">B1859</f>
        <v>233301847</v>
      </c>
      <c r="H1859" t="str">
        <f>other_hotels_test!K1859</f>
        <v>The hotel itself was nice enough. Very small room but clean and hotel in quite a central location. The issue was that in the early hours of the morning when we had been asleep 1 hour the fire alarm went off. Naturally this gave us a huge fright. Everyone on our floor came out their rooms and we were all really confused and weren't sure if there was a real fire as we could not smell smoke. By the time we all went downstairs and out the hotel we could smell the smoke. We spent approx 1.5 hours outside waiting - most of the time wanting more information but receiving none. The firemen and police were on the scene and finally they started checking that people from every room were outside... But when they finally said everything was ok and told us we could go back to our rooms we were never told anything about the cause of the fire - just that it had started in a room and what floor it was on. Naturally we could not fall asleep for ages after this. The next morning when we checked out we again asked what caused the fire and no-one seemed able to answer. I guess all I wanted to know was whether it was the fault of a guest or whether it may have been something the hotel could have avoided (e.g. an electrical fault). By not giving any clear answers I started to feel that they were trying to cover themselves. Also considering the stressful experience and lack of sleep every guest went through that night I thought that the 10% voucher for a future stay was a bit of a joke. The hotel could definitely have done more to apologise about the inconvenience - e.g. give a 30% discount on the room and charge you less.</v>
      </c>
    </row>
    <row r="1860" spans="1:8">
      <c r="A1860">
        <f>other_hotels_test!A1860</f>
        <v>1859</v>
      </c>
      <c r="B1860" t="str">
        <f>MID(other_hotels_test!F1860,FIND("-r",other_hotels_test!F1860,1)+2,9)</f>
        <v>233301847</v>
      </c>
      <c r="C1860" t="str">
        <f>other_hotels_test!J1860</f>
        <v>“4th visit for singapore”</v>
      </c>
      <c r="D1860" t="str">
        <f>Formatted!N1860</f>
        <v>Reviewed 3 weeks ago</v>
      </c>
      <c r="E1860" t="str">
        <f>Formatted!D1860</f>
        <v>4 of 5 stars</v>
      </c>
      <c r="F1860" t="str">
        <f>Formatted!E1860</f>
        <v xml:space="preserve">4 </v>
      </c>
      <c r="G1860" t="str">
        <f t="shared" si="29"/>
        <v>233301847</v>
      </c>
      <c r="H1860" t="str">
        <f>other_hotels_test!K1860</f>
        <v>it was a quiet clean hotel with good room survice and perfect personal. good for people who like shopping and walking around and visiting large malls and amazing places the hotel is really at the centre of the down town.</v>
      </c>
    </row>
    <row r="1861" spans="1:8">
      <c r="A1861">
        <f>other_hotels_test!A1861</f>
        <v>1860</v>
      </c>
      <c r="B1861" t="str">
        <f>MID(other_hotels_test!F1861,FIND("-r",other_hotels_test!F1861,1)+2,9)</f>
        <v>233301847</v>
      </c>
      <c r="C1861" t="str">
        <f>other_hotels_test!J1861</f>
        <v>“Good choice!”</v>
      </c>
      <c r="D1861" t="str">
        <f>Formatted!N1861</f>
        <v>Reviewed 3 weeks ago</v>
      </c>
      <c r="E1861" t="str">
        <f>Formatted!D1861</f>
        <v>4 of 5 stars</v>
      </c>
      <c r="F1861" t="str">
        <f>Formatted!E1861</f>
        <v xml:space="preserve">4 </v>
      </c>
      <c r="G1861" t="str">
        <f t="shared" si="29"/>
        <v>233301847</v>
      </c>
      <c r="H1861" t="str">
        <f>other_hotels_test!K1861</f>
        <v>The location is very convenient to ALL- malls food museums entertainment etc. Though the rooms were quite small we find it clean and neat. The staff are very friendly and accommodating. Definitely will recommend this hotel to others.</v>
      </c>
    </row>
    <row r="1862" spans="1:8">
      <c r="A1862">
        <f>other_hotels_test!A1862</f>
        <v>1861</v>
      </c>
      <c r="B1862" t="str">
        <f>MID(other_hotels_test!F1862,FIND("-r",other_hotels_test!F1862,1)+2,9)</f>
        <v>230361991</v>
      </c>
      <c r="C1862" t="str">
        <f>other_hotels_test!J1862</f>
        <v>“Best location comfortable stay!!!”</v>
      </c>
      <c r="D1862" t="str">
        <f>Formatted!N1862</f>
        <v>Reviewed 4 weeks ago</v>
      </c>
      <c r="E1862" t="str">
        <f>Formatted!D1862</f>
        <v>4 of 5 stars</v>
      </c>
      <c r="F1862" t="str">
        <f>Formatted!E1862</f>
        <v xml:space="preserve">4 </v>
      </c>
      <c r="G1862" t="str">
        <f t="shared" si="29"/>
        <v>230361991</v>
      </c>
      <c r="H1862" t="str">
        <f>other_hotels_test!K1862</f>
        <v>Particulars: We (I &amp; the missus) stayed at Hotel Victoria for 6 nights in a superior twin room. After a considerable amount of time spent looking for good hotels in my budget I zeroed in on this hotel. It proved to be a perfect choice. If you are looking for Convenient location Impeccable essential services Look no further. Location: Singapore is amongst the world's most tourist friendly cities with complete connectivity via subway (MRT and LRT) and Buses. Hotel Victoria is within 10 minutes walking distance of 3 MRT stations Bras Basah Bugis &amp; City Hall. The closest is Bras Basah which is a mere 2 minutes if you exit from the back entrance of the Hotel Lobby. The front opens onto the busy Victoria Street with the bus stop right outside as well as a 24 hour 7-11 convenience store. We took the MRT to and from the airport. So convenient! Lots of options of eating out within walking distance and many more (check out the Tripadvisor app for Singapore) reachable within 10-15 minutes by public buses. Services: Rooms have everything you want when you are on a sight seeing vacation like the city of Singapore - 24 hour free wifi with no drops in connection running hot water electric kettle with tea/coffee and a fridge. There was a TV but I didn't even switch it on. The housekeeping staff was too nice and polite (as are all Singaporeans). A comfortable bed and good air conditioning. I didn't have to call the reception even once to ask for any assistance. This is not the hotel for you if you are - On your honeymoon and want a luxurious hotel with a jacuzzi swimming pool gym You want a room with an awesome view You want to have breakfast in bed or buffet meals in the hotel. You want a room with a view! Better stay at home if you traveled all the way to Singapore to watch TV. There is nothing more I could have asked for from my stay in Hotel Victoria. It is perfect for a business trip or a sight seeing vacation. I have described my experience and itinerary in the Singapore forum if anyone is interested. Have fun in Singapore!</v>
      </c>
    </row>
    <row r="1863" spans="1:8">
      <c r="A1863">
        <f>other_hotels_test!A1863</f>
        <v>1862</v>
      </c>
      <c r="B1863" t="str">
        <f>MID(other_hotels_test!F1863,FIND("-r",other_hotels_test!F1863,1)+2,9)</f>
        <v>230361991</v>
      </c>
      <c r="C1863" t="str">
        <f>other_hotels_test!J1863</f>
        <v>“Really Really Great! hah”</v>
      </c>
      <c r="D1863" t="str">
        <f>Formatted!N1863</f>
        <v>Reviewed 20 September 2014</v>
      </c>
      <c r="E1863" t="str">
        <f>Formatted!D1863</f>
        <v>5 of 5 stars</v>
      </c>
      <c r="F1863" t="str">
        <f>Formatted!E1863</f>
        <v xml:space="preserve">5 </v>
      </c>
      <c r="G1863" t="str">
        <f t="shared" si="29"/>
        <v>230361991</v>
      </c>
      <c r="H1863" t="str">
        <f>other_hotels_test!K1863</f>
        <v>wonderful service and we felt just like living in our own home. the bed was a little bit hard( for the extra bed that we added) and I also found that there were some smell like peaches in the corridor and the smell was so sweet which means I love it(n.n)~ If I had chance to travel to Singapore again I would choose this hotel again.</v>
      </c>
    </row>
    <row r="1864" spans="1:8">
      <c r="A1864">
        <f>other_hotels_test!A1864</f>
        <v>1863</v>
      </c>
      <c r="B1864" t="str">
        <f>MID(other_hotels_test!F1864,FIND("-r",other_hotels_test!F1864,1)+2,9)</f>
        <v>230361991</v>
      </c>
      <c r="C1864" t="str">
        <f>other_hotels_test!J1864</f>
        <v>“Old hotel”</v>
      </c>
      <c r="D1864" t="str">
        <f>Formatted!N1864</f>
        <v>Reviewed 18 September 2014</v>
      </c>
      <c r="E1864" t="str">
        <f>Formatted!D1864</f>
        <v>2 of 5 stars</v>
      </c>
      <c r="F1864" t="str">
        <f>Formatted!E1864</f>
        <v xml:space="preserve">2 </v>
      </c>
      <c r="G1864" t="str">
        <f t="shared" si="29"/>
        <v>230361991</v>
      </c>
      <c r="H1864" t="str">
        <f>other_hotels_test!K1864</f>
        <v>Very old hotel with an unpleasant smell in the room. The room is small especially the bathroom you won’t be able to urinate properly. The WIFI connection is very disruptive so if you choose this hotel for business it could be problematic. Otherwise the location is excellent as much for business or for shopping.</v>
      </c>
    </row>
    <row r="1865" spans="1:8">
      <c r="A1865">
        <f>other_hotels_test!A1865</f>
        <v>1864</v>
      </c>
      <c r="B1865" t="str">
        <f>MID(other_hotels_test!F1865,FIND("-r",other_hotels_test!F1865,1)+2,9)</f>
        <v>230361991</v>
      </c>
      <c r="C1865" t="str">
        <f>other_hotels_test!J1865</f>
        <v>“Good place for a short visit”</v>
      </c>
      <c r="D1865" t="str">
        <f>Formatted!N1865</f>
        <v>Reviewed 8 September 2014</v>
      </c>
      <c r="E1865" t="str">
        <f>Formatted!D1865</f>
        <v>5 of 5 stars</v>
      </c>
      <c r="F1865" t="str">
        <f>Formatted!E1865</f>
        <v xml:space="preserve">5 </v>
      </c>
      <c r="G1865" t="str">
        <f t="shared" si="29"/>
        <v>230361991</v>
      </c>
      <c r="H1865" t="str">
        <f>other_hotels_test!K1865</f>
        <v>Great Location Clean Room and Reasonable Price. I managed to get a great deal on Agoda for a one night stay but it was better than I expected. The room was clean and has all the amenities you would need. The hotel's location is fantastic...just 250 meters to the Bras Basah MRT Station which takes you to the shopping district quite easily. The National Art Museum is also nearby and there's a 7 Eleven just next to the hotel which is super convenient. The staff were also very friendly and professional. I'll definitely be staying here again when I'm in town.</v>
      </c>
    </row>
    <row r="1866" spans="1:8">
      <c r="A1866">
        <f>other_hotels_test!A1866</f>
        <v>1865</v>
      </c>
      <c r="B1866" t="str">
        <f>MID(other_hotels_test!F1866,FIND("-r",other_hotels_test!F1866,1)+2,9)</f>
        <v>230361991</v>
      </c>
      <c r="C1866" t="str">
        <f>other_hotels_test!J1866</f>
        <v>“Good hotel in a great location!”</v>
      </c>
      <c r="D1866" t="str">
        <f>Formatted!N1866</f>
        <v>Reviewed 4 September 2014</v>
      </c>
      <c r="E1866" t="str">
        <f>Formatted!D1866</f>
        <v>5 of 5 stars</v>
      </c>
      <c r="F1866" t="str">
        <f>Formatted!E1866</f>
        <v xml:space="preserve">5 </v>
      </c>
      <c r="G1866" t="str">
        <f t="shared" si="29"/>
        <v>230361991</v>
      </c>
      <c r="H1866" t="str">
        <f>other_hotels_test!K1866</f>
        <v>Stayed at Victoria Hotel for four nights in Feb 2014. We were on a budget trip to Singapore and were looking for a clean and comfortable hotel centrally located and close to the MRT. Victoria Hotel met our every need and we were not disappointed by our choice. The hotel is very close to the Bras Basah MRT and Bugis and City Hall MRT stations are just a short walk away. There is a 7-11 right next door and one opposite. Hotel provides Free Wifi but no breakfast. We had booked a Superior Room - the room was small but perfect for the rate we paid. Hotel staff was very courteous and although we had reached 5 hours prior to the check-in time they gave us a room immediately. Overall a great place for a very reasonable budget and highly recommended!</v>
      </c>
    </row>
    <row r="1867" spans="1:8">
      <c r="A1867">
        <f>other_hotels_test!A1867</f>
        <v>1866</v>
      </c>
      <c r="B1867" t="str">
        <f>MID(other_hotels_test!F1867,FIND("-r",other_hotels_test!F1867,1)+2,9)</f>
        <v>213582376</v>
      </c>
      <c r="C1867" t="str">
        <f>other_hotels_test!J1867</f>
        <v>“Good location big room as we were given a king size bed for 3 people.”</v>
      </c>
      <c r="D1867" t="str">
        <f>Formatted!N1867</f>
        <v>Reviewed 4 July 2014</v>
      </c>
      <c r="E1867" t="str">
        <f>Formatted!D1867</f>
        <v>4 of 5 stars</v>
      </c>
      <c r="F1867" t="str">
        <f>Formatted!E1867</f>
        <v xml:space="preserve">4 </v>
      </c>
      <c r="G1867" t="str">
        <f t="shared" si="29"/>
        <v>213582376</v>
      </c>
      <c r="H1867" t="str">
        <f>other_hotels_test!K1867</f>
        <v>Staff were helpful. There is a restaurant and a convenience store at the ground floor. Place was quiet. Near orchard road and bugis street shopping. The room was a bit expensive but it was big unlike other hotels in orchard road.</v>
      </c>
    </row>
    <row r="1868" spans="1:8">
      <c r="A1868">
        <f>other_hotels_test!A1868</f>
        <v>1867</v>
      </c>
      <c r="B1868" t="str">
        <f>MID(other_hotels_test!F1868,FIND("-r",other_hotels_test!F1868,1)+2,9)</f>
        <v>213582376</v>
      </c>
      <c r="C1868" t="str">
        <f>other_hotels_test!J1868</f>
        <v>“A Real Gem”</v>
      </c>
      <c r="D1868" t="str">
        <f>Formatted!N1868</f>
        <v>Reviewed 4 July 2014</v>
      </c>
      <c r="E1868" t="str">
        <f>Formatted!D1868</f>
        <v>4 of 5 stars</v>
      </c>
      <c r="F1868" t="str">
        <f>Formatted!E1868</f>
        <v xml:space="preserve">4 </v>
      </c>
      <c r="G1868" t="str">
        <f t="shared" si="29"/>
        <v>213582376</v>
      </c>
      <c r="H1868" t="str">
        <f>other_hotels_test!K1868</f>
        <v>We stayed at Victoria Hotel for 11 nights it is in a great location with a bus stop at the front door and 2 MTR Stations only a few minutes walk away. You are spoilt for chose of shopping centres and eateries. The restaurant down stairs serves good meals at reasonable prices unfortunately not open for breakfast though. We stayed in a deluxe room which was spacious and well equipped. Cleanliness was top notch. Both housekeeping and front desk staff were always friendly and courteous. We would come back to Victoria Hotel on our next visit to Singapore.</v>
      </c>
    </row>
    <row r="1869" spans="1:8">
      <c r="A1869">
        <f>other_hotels_test!A1869</f>
        <v>1868</v>
      </c>
      <c r="B1869" t="str">
        <f>MID(other_hotels_test!F1869,FIND("-r",other_hotels_test!F1869,1)+2,9)</f>
        <v>213582376</v>
      </c>
      <c r="C1869" t="str">
        <f>other_hotels_test!J1869</f>
        <v>“nice place”</v>
      </c>
      <c r="D1869" t="str">
        <f>Formatted!N1869</f>
        <v>Reviewed 2 July 2014</v>
      </c>
      <c r="E1869" t="str">
        <f>Formatted!D1869</f>
        <v>4 of 5 stars</v>
      </c>
      <c r="F1869" t="str">
        <f>Formatted!E1869</f>
        <v xml:space="preserve">4 </v>
      </c>
      <c r="G1869" t="str">
        <f t="shared" si="29"/>
        <v>213582376</v>
      </c>
      <c r="H1869" t="str">
        <f>other_hotels_test!K1869</f>
        <v>good situated attractions near shopping near center near MTR;;; clean rooms high-speed wifi quiet;;; we didnt use restaurant cannot tell somethig about breakfast... I think we will come back next visit of Singapore to this hotel</v>
      </c>
    </row>
    <row r="1870" spans="1:8">
      <c r="A1870">
        <f>other_hotels_test!A1870</f>
        <v>1869</v>
      </c>
      <c r="B1870" t="str">
        <f>MID(other_hotels_test!F1870,FIND("-r",other_hotels_test!F1870,1)+2,9)</f>
        <v>213582376</v>
      </c>
      <c r="C1870" t="str">
        <f>other_hotels_test!J1870</f>
        <v>“Quite a find!”</v>
      </c>
      <c r="D1870" t="str">
        <f>Formatted!N1870</f>
        <v>Reviewed 1 July 2014</v>
      </c>
      <c r="E1870" t="str">
        <f>Formatted!D1870</f>
        <v>4 of 5 stars</v>
      </c>
      <c r="F1870" t="str">
        <f>Formatted!E1870</f>
        <v xml:space="preserve">4 </v>
      </c>
      <c r="G1870" t="str">
        <f t="shared" si="29"/>
        <v>213582376</v>
      </c>
      <c r="H1870" t="str">
        <f>other_hotels_test!K1870</f>
        <v>I stayed here over a Saturday night whilst looking up friends. I arrived before the advertised check-in time of 1400 but that was no problem and I was checked in to my room immediately. The staff were friendly and helpful but I was surprised later that nobody was able to inform me of the International Access Code for SingTel! The room was small but perfectly adequate for a one-night stay. Internet connection was very satisfactory and I had no trouble with either download or upload speeds. The TV had BBC World News which was welcome to a Brit although the screen was a little on the small side and not easy to see when lying on the bed. There was a desk and chair and the room had two windows affording plenty of light but not much of a view. The hospitality tray was conveniently located and I had no trouble in obtaining additional supplies from the room maid. The shower worked quite efficiently although the water was a little colder than I should have wished. There was adequate storage space but the handle dropped off the wardrobe which wasn't very impressive. Also the floor was bare tiles - a bit of carpet would have been welcome but there was a pair of complementary slippers to compensate! The location was excellent for my purposes with the Raffles Mall and City Hall MTR station only a 5-minute walk away. The coffee shop has well-priced food and there is a 7-Eleven next door with an ATM - always a useful adjunct. Overall I was very happy with my stay and will most certainly be back every time I need to be in Singapore on my own account - my company would put me in more splendid surroundings! I have no hesitation in commending this hotel to all those who are content with 'simple' accommodation at a very competitive price in the centre of Singapore.</v>
      </c>
    </row>
    <row r="1871" spans="1:8">
      <c r="A1871">
        <f>other_hotels_test!A1871</f>
        <v>1870</v>
      </c>
      <c r="B1871" t="str">
        <f>MID(other_hotels_test!F1871,FIND("-r",other_hotels_test!F1871,1)+2,9)</f>
        <v>213582376</v>
      </c>
      <c r="C1871" t="str">
        <f>other_hotels_test!J1871</f>
        <v>“Cleanliness and convenience”</v>
      </c>
      <c r="D1871" t="str">
        <f>Formatted!N1871</f>
        <v>Reviewed 1 July 2014</v>
      </c>
      <c r="E1871" t="str">
        <f>Formatted!D1871</f>
        <v>3 of 5 stars</v>
      </c>
      <c r="F1871" t="str">
        <f>Formatted!E1871</f>
        <v xml:space="preserve">3 </v>
      </c>
      <c r="G1871" t="str">
        <f t="shared" si="29"/>
        <v>213582376</v>
      </c>
      <c r="H1871" t="str">
        <f>other_hotels_test!K1871</f>
        <v>Hotel is within walking distance to shopping centres through bugis junction. I would request the hotel to provide extension for stay at the hotel especially for regular customer. And please provide airport transfer for regular customers too.</v>
      </c>
    </row>
    <row r="1872" spans="1:8">
      <c r="A1872">
        <f>other_hotels_test!A1872</f>
        <v>1871</v>
      </c>
      <c r="B1872" t="str">
        <f>MID(other_hotels_test!F1872,FIND("-r",other_hotels_test!F1872,1)+2,9)</f>
        <v>218193972</v>
      </c>
      <c r="C1872" t="str">
        <f>other_hotels_test!J1872</f>
        <v>“Clean and affordable”</v>
      </c>
      <c r="D1872" t="str">
        <f>Formatted!N1872</f>
        <v>Reviewed 29 July 2014</v>
      </c>
      <c r="E1872" t="str">
        <f>Formatted!D1872</f>
        <v>5 of 5 stars</v>
      </c>
      <c r="F1872" t="str">
        <f>Formatted!E1872</f>
        <v xml:space="preserve">5 </v>
      </c>
      <c r="G1872" t="str">
        <f t="shared" si="29"/>
        <v>218193972</v>
      </c>
      <c r="H1872" t="str">
        <f>other_hotels_test!K1872</f>
        <v>We've stayed in Victoria Hotel for how many times and we like it. Its like home away. Clean and very affordable.......................................................................................................................................</v>
      </c>
    </row>
    <row r="1873" spans="1:8">
      <c r="A1873">
        <f>other_hotels_test!A1873</f>
        <v>1872</v>
      </c>
      <c r="B1873" t="str">
        <f>MID(other_hotels_test!F1873,FIND("-r",other_hotels_test!F1873,1)+2,9)</f>
        <v>218193972</v>
      </c>
      <c r="C1873" t="str">
        <f>other_hotels_test!J1873</f>
        <v>“satisfied”</v>
      </c>
      <c r="D1873" t="str">
        <f>Formatted!N1873</f>
        <v>Reviewed 25 July 2014</v>
      </c>
      <c r="E1873" t="str">
        <f>Formatted!D1873</f>
        <v>4 of 5 stars</v>
      </c>
      <c r="F1873" t="str">
        <f>Formatted!E1873</f>
        <v xml:space="preserve">4 </v>
      </c>
      <c r="G1873" t="str">
        <f t="shared" si="29"/>
        <v>218193972</v>
      </c>
      <c r="H1873" t="str">
        <f>other_hotels_test!K1873</f>
        <v>we tried the cheapest room so that we could use cabs all the time and splurge in other ways. despite this we found the rooms very comfortable and clean and neat. good maintenance was obvious the charwoman was cheerful. the staff and front office personnel are polite and always helpful. there is no room service but there is a store ATM and restaurant at touching distance a food court across the road. vegetarians have a real problem especially those who cannot bear garlic and the like as well. on the whole my wife and i enjoyed the stay six comfortable secure nights.</v>
      </c>
    </row>
    <row r="1874" spans="1:8">
      <c r="A1874">
        <f>other_hotels_test!A1874</f>
        <v>1873</v>
      </c>
      <c r="B1874" t="str">
        <f>MID(other_hotels_test!F1874,FIND("-r",other_hotels_test!F1874,1)+2,9)</f>
        <v>218193972</v>
      </c>
      <c r="C1874" t="str">
        <f>other_hotels_test!J1874</f>
        <v>“Great economic hotel”</v>
      </c>
      <c r="D1874" t="str">
        <f>Formatted!N1874</f>
        <v>Reviewed 20 July 2014</v>
      </c>
      <c r="E1874" t="str">
        <f>Formatted!D1874</f>
        <v>5 of 5 stars</v>
      </c>
      <c r="F1874" t="str">
        <f>Formatted!E1874</f>
        <v xml:space="preserve">5 </v>
      </c>
      <c r="G1874" t="str">
        <f t="shared" si="29"/>
        <v>218193972</v>
      </c>
      <c r="H1874" t="str">
        <f>other_hotels_test!K1874</f>
        <v>the hotel is near to MRT (less than 3 minute walk) clean friendly staffs and gives an affordable price. a bus stop is available in frot of the hotel. across the hotel there is a local foodcourt where you can find local foods (chinese and malay halal foods) in a good price. the shopping area is only 10-15 minute walk distance. Great....</v>
      </c>
    </row>
    <row r="1875" spans="1:8">
      <c r="A1875">
        <f>other_hotels_test!A1875</f>
        <v>1874</v>
      </c>
      <c r="B1875" t="str">
        <f>MID(other_hotels_test!F1875,FIND("-r",other_hotels_test!F1875,1)+2,9)</f>
        <v>218193972</v>
      </c>
      <c r="C1875" t="str">
        <f>other_hotels_test!J1875</f>
        <v>“Best bang for bucks near BUGIS near MRT bus station and Merlion park”</v>
      </c>
      <c r="D1875" t="str">
        <f>Formatted!N1875</f>
        <v>Reviewed 19 July 2014</v>
      </c>
      <c r="E1875" t="str">
        <f>Formatted!D1875</f>
        <v>4 of 5 stars</v>
      </c>
      <c r="F1875" t="str">
        <f>Formatted!E1875</f>
        <v xml:space="preserve">4 </v>
      </c>
      <c r="G1875" t="str">
        <f t="shared" si="29"/>
        <v>218193972</v>
      </c>
      <c r="H1875" t="str">
        <f>other_hotels_test!K1875</f>
        <v>You want to travel around S'pore need clean economical nice enough room for sleep because your trip goal is only to go to Universal studio (important buy ticket online from groupon website or alike it is cheaper and no need to take long queue!!)  buy cheap souvenirs in Bugis take pictures at merlion park and the new three hotels in a row with swimming pool at its top ..what was that name? Pardon for absent minded me. And also for some trips via MRT (my kids love it). This hotel is not NEO but this is THE ONE ( no pun intended). AC electric door lock mini deposit box TV cablehot shower....and FAST WIFI!! (important for google maps and download torrents...lol) Minibar is empty BUT tea coffee sachets with hot electric boiler are available! More than good if you don't want to stay all day and night at your room starring at TV. Just walk distance to Bugis to buy souvenir (200meters)! Walk distance to Bras basah MRT (100-150m) and Singapore art museum (free on Friday) approx 50 meters. Two 7elevens are available near hotel bugis mall is across the road. Suitable for family trip like me coz everything in Singapore are MUCH MUCH more expensive if you are a budget traveler. Cheap taxi fare to Merlion park too approx sgd5-6. Hotel lobby is not luxurious it's shared with other shops but no issue for me. 5 of us (mewife and 3 kids) shared two rooms. I book and pay online through Agora first check in is a breeze just show your passports fill in simple form and you leave lobby to next pavilion to take lift behind secured electronic door to your room I got 2nd floor. When checked out just show your room card\keys they gave you 10% discount coupon unlimited expiry date as a compliment. Concierge is really helpful speak suddenly in Malay when noticing I am from indonesia to avoid language issue. Most shops in singapore do not show nice friendly face..they looked under pressure and not customer service oriented but hotel staff is a bit different more friendly attitude. You feel comfortable to ask for help. Definitely will book this hotel again on my next journey. Note: I am budget traveller with family and will search exhaustively accommodations to get the best bang for the buck. If you want 4star luxurious services forget this hotel as there are abundant for such hotels. I had slept in Mandarin Oriental several times on business trip and Victoria hotel did not dissapoint me.</v>
      </c>
    </row>
    <row r="1876" spans="1:8">
      <c r="A1876">
        <f>other_hotels_test!A1876</f>
        <v>1875</v>
      </c>
      <c r="B1876" t="str">
        <f>MID(other_hotels_test!F1876,FIND("-r",other_hotels_test!F1876,1)+2,9)</f>
        <v>218193972</v>
      </c>
      <c r="C1876" t="str">
        <f>other_hotels_test!J1876</f>
        <v>“pleasant stay”</v>
      </c>
      <c r="D1876" t="str">
        <f>Formatted!N1876</f>
        <v>Reviewed 11 July 2014</v>
      </c>
      <c r="E1876" t="str">
        <f>Formatted!D1876</f>
        <v>4 of 5 stars</v>
      </c>
      <c r="F1876" t="str">
        <f>Formatted!E1876</f>
        <v xml:space="preserve">4 </v>
      </c>
      <c r="G1876" t="str">
        <f t="shared" si="29"/>
        <v>218193972</v>
      </c>
      <c r="H1876" t="str">
        <f>other_hotels_test!K1876</f>
        <v>my husband and i booked the Deluxe std room with king size bed. the size of the room is just about right for both of us not too big nor small. we had like 4 pcs of small carry-on luggage with us. Free wifi is provided which is a big help to us. Room is clean and has a pleasant smell. BUs stop and mrt is few steps away. Nearest MRT is Bras Basah station. shopping mall and thrift shops are 1-2 blocks away where you can buy cheap souvenirs to bring home to friends and relatives. Overall we had a pleasant stay</v>
      </c>
    </row>
    <row r="1877" spans="1:8">
      <c r="A1877">
        <f>other_hotels_test!A1877</f>
        <v>1876</v>
      </c>
      <c r="B1877" t="str">
        <f>MID(other_hotels_test!F1877,FIND("-r",other_hotels_test!F1877,1)+2,9)</f>
        <v>150141095</v>
      </c>
      <c r="C1877" t="str">
        <f>other_hotels_test!J1877</f>
        <v>“Very convenient good price and comfortable.”</v>
      </c>
      <c r="D1877" t="str">
        <f>Formatted!N1877</f>
        <v>Reviewed 21 January 2013</v>
      </c>
      <c r="E1877" t="str">
        <f>Formatted!D1877</f>
        <v>4 of 5 stars</v>
      </c>
      <c r="F1877" t="str">
        <f>Formatted!E1877</f>
        <v xml:space="preserve">4 </v>
      </c>
      <c r="G1877" t="str">
        <f t="shared" si="29"/>
        <v>150141095</v>
      </c>
      <c r="H1877" t="str">
        <f>other_hotels_test!K1877</f>
        <v>It was the second time I spent a week at this hotel and wasn't disappointed. The young staff at the front desk is always friendly and helpful. The hotel is located at walking distance from main attractions in the city (Marina Bay Esplanade Little India National Museum Funan Clark Quay Chijmes) plus there are 2 train stations (green red and yellow lines) and a few bus stops around. The rooms are basic clean and comfortable.</v>
      </c>
    </row>
    <row r="1878" spans="1:8">
      <c r="A1878">
        <f>other_hotels_test!A1878</f>
        <v>1877</v>
      </c>
      <c r="B1878" t="str">
        <f>MID(other_hotels_test!F1878,FIND("-r",other_hotels_test!F1878,1)+2,9)</f>
        <v>150141095</v>
      </c>
      <c r="C1878" t="str">
        <f>other_hotels_test!J1878</f>
        <v>“No surprises neutral”</v>
      </c>
      <c r="D1878" t="str">
        <f>Formatted!N1878</f>
        <v>Reviewed 20 January 2013</v>
      </c>
      <c r="E1878" t="str">
        <f>Formatted!D1878</f>
        <v>4 of 5 stars</v>
      </c>
      <c r="F1878" t="str">
        <f>Formatted!E1878</f>
        <v xml:space="preserve">4 </v>
      </c>
      <c r="G1878" t="str">
        <f t="shared" si="29"/>
        <v>150141095</v>
      </c>
      <c r="H1878" t="str">
        <f>other_hotels_test!K1878</f>
        <v>I got what I paid for and was what I expected. On the positive side it was clean and the staff friendly. I did not find any negatives except perhaps that the room was a bit small though this didn't bother me. Perhaps the good thing about this hotel is that it is reasonably priced for its location.</v>
      </c>
    </row>
    <row r="1879" spans="1:8">
      <c r="A1879">
        <f>other_hotels_test!A1879</f>
        <v>1878</v>
      </c>
      <c r="B1879" t="str">
        <f>MID(other_hotels_test!F1879,FIND("-r",other_hotels_test!F1879,1)+2,9)</f>
        <v>150141095</v>
      </c>
      <c r="C1879" t="str">
        <f>other_hotels_test!J1879</f>
        <v>“3 days in Singapore”</v>
      </c>
      <c r="D1879" t="str">
        <f>Formatted!N1879</f>
        <v>Reviewed 8 January 2013</v>
      </c>
      <c r="E1879" t="str">
        <f>Formatted!D1879</f>
        <v>5 of 5 stars</v>
      </c>
      <c r="F1879" t="str">
        <f>Formatted!E1879</f>
        <v xml:space="preserve">5 </v>
      </c>
      <c r="G1879" t="str">
        <f t="shared" si="29"/>
        <v>150141095</v>
      </c>
      <c r="H1879" t="str">
        <f>other_hotels_test!K1879</f>
        <v>Take the train (MRT) from Changi airport to the city alight at Bugis station very convenient 200 yards to hotel very cheap exit onto Victoria Road turn left Victoria Hotel is about 200yards on the opposite side of the road next door to a small cafe. W e took taxi on arrival and returned by train at less than half the price. It is useful to download the Singapore MRT map where you will get all the information you need re ticket prices. It is the cheapest way to travel. This station is in a very large shopping centre less than 10 mins from Victoria Hotel. We went on the sighseeing bus i personally felt it wasn't worth the price. Ylu would be better using the MRT where there are stations at every tourist location amd extremely cheap. This hotel is not luxurious but very adequate for tourists. Free wifi which is a must for the IPad fraternity tea making facilities in the room also fridge as well as a kitchen downstairs where there were cooking facilities both cooker and microwave were available we didn't need to use it. All in all very convenient we would choose to use this hotel again.</v>
      </c>
    </row>
    <row r="1880" spans="1:8">
      <c r="A1880">
        <f>other_hotels_test!A1880</f>
        <v>1879</v>
      </c>
      <c r="B1880" t="str">
        <f>MID(other_hotels_test!F1880,FIND("-r",other_hotels_test!F1880,1)+2,9)</f>
        <v>150141095</v>
      </c>
      <c r="C1880" t="str">
        <f>other_hotels_test!J1880</f>
        <v>“Best location small but clean room”</v>
      </c>
      <c r="D1880" t="str">
        <f>Formatted!N1880</f>
        <v>Reviewed 7 January 2013</v>
      </c>
      <c r="E1880" t="str">
        <f>Formatted!D1880</f>
        <v>5 of 5 stars</v>
      </c>
      <c r="F1880" t="str">
        <f>Formatted!E1880</f>
        <v xml:space="preserve">5 </v>
      </c>
      <c r="G1880" t="str">
        <f t="shared" si="29"/>
        <v>150141095</v>
      </c>
      <c r="H1880" t="str">
        <f>other_hotels_test!K1880</f>
        <v>I stay at this hotel several times because of its wonderful location. This hotel is near Bugis which is a very interesting area. Also it is near to two MRT stations (Bras Bara and Bugis) which is very convenient. Rooms are a little small but very clean with free wifi. I will certainly come back to this hotel next time.</v>
      </c>
    </row>
    <row r="1881" spans="1:8">
      <c r="A1881">
        <f>other_hotels_test!A1881</f>
        <v>1880</v>
      </c>
      <c r="B1881" t="str">
        <f>MID(other_hotels_test!F1881,FIND("-r",other_hotels_test!F1881,1)+2,9)</f>
        <v>150141095</v>
      </c>
      <c r="C1881" t="str">
        <f>other_hotels_test!J1881</f>
        <v>“Good location”</v>
      </c>
      <c r="D1881" t="str">
        <f>Formatted!N1881</f>
        <v>Reviewed 7 January 2013</v>
      </c>
      <c r="E1881" t="str">
        <f>Formatted!D1881</f>
        <v>3 of 5 stars</v>
      </c>
      <c r="F1881" t="str">
        <f>Formatted!E1881</f>
        <v xml:space="preserve">3 </v>
      </c>
      <c r="G1881" t="str">
        <f t="shared" si="29"/>
        <v>150141095</v>
      </c>
      <c r="H1881" t="str">
        <f>other_hotels_test!K1881</f>
        <v>I saw previous posters advice &amp; chose this hotel the fact said this hotel is worth of staying here. We just live there 1 day. It is suitable for people who want to stay in short time (say 1 or 2 nights)comfortable with limited budget. The room is very small but clean &amp; comfortable. The location is very well (in downtownnear Raffles City)It is not expensive.The hotel is not far from several MRT stations. When we go out from behind door of the hotel just walk one or two minutes we notice there is one station. Although we didn't take metro. If go to near place we just walk if go to far placewe take taxi as we have child. I knew there is an exchange store in the downstairs of the hotel from before posters but when I went there on Dec 2012(near Christmas) it has been closed. It is a little pity &amp; a little inconvenience in my trip because I had thought to make some change there. So I had to find another place to exchange money. When I went to the hotel in the afternoon both of my camera &amp; mobile phone are power off I found there is two poles socket in the wall but when I charge them by using the socket (the two poles) it can't work. The three poles socket OK. I tried several times but failed. At last I had to go to receiption put my camera &amp; handphone there to charge them until next day to get back.</v>
      </c>
    </row>
    <row r="1882" spans="1:8">
      <c r="A1882">
        <f>other_hotels_test!A1882</f>
        <v>1881</v>
      </c>
      <c r="B1882" t="str">
        <f>MID(other_hotels_test!F1882,FIND("-r",other_hotels_test!F1882,1)+2,9)</f>
        <v>209567857</v>
      </c>
      <c r="C1882" t="str">
        <f>other_hotels_test!J1882</f>
        <v>“we've got 4 hour early check-in!”</v>
      </c>
      <c r="D1882" t="str">
        <f>Formatted!N1882</f>
        <v>Reviewed 9 June 2014</v>
      </c>
      <c r="E1882" t="str">
        <f>Formatted!D1882</f>
        <v>4 of 5 stars</v>
      </c>
      <c r="F1882" t="str">
        <f>Formatted!E1882</f>
        <v xml:space="preserve">4 </v>
      </c>
      <c r="G1882" t="str">
        <f t="shared" si="29"/>
        <v>209567857</v>
      </c>
      <c r="H1882" t="str">
        <f>other_hotels_test!K1882</f>
        <v>Thanks to Victoria Hotel. Friendly and clean hotel close to MRT and bus stop nice location Very Helpful staff you can ask for taxi booking to go to the Airport. just evaluate for air-conditioning inside is strong. there is mild smell in the hallway.</v>
      </c>
    </row>
    <row r="1883" spans="1:8">
      <c r="A1883">
        <f>other_hotels_test!A1883</f>
        <v>1882</v>
      </c>
      <c r="B1883" t="str">
        <f>MID(other_hotels_test!F1883,FIND("-r",other_hotels_test!F1883,1)+2,9)</f>
        <v>209567857</v>
      </c>
      <c r="C1883" t="str">
        <f>other_hotels_test!J1883</f>
        <v>“Your Budget Hotel”</v>
      </c>
      <c r="D1883" t="str">
        <f>Formatted!N1883</f>
        <v>Reviewed 9 June 2014</v>
      </c>
      <c r="E1883" t="str">
        <f>Formatted!D1883</f>
        <v>3 of 5 stars</v>
      </c>
      <c r="F1883" t="str">
        <f>Formatted!E1883</f>
        <v xml:space="preserve">3 </v>
      </c>
      <c r="G1883" t="str">
        <f t="shared" si="29"/>
        <v>209567857</v>
      </c>
      <c r="H1883" t="str">
        <f>other_hotels_test!K1883</f>
        <v>Budget hotel with a good location. Near MRT bus stop hawker Bugis junction. Chinatown and other attractions are few MRT stations away. They sell tickets for cheaper price. Free wifi. Room is small but valuable for what you pay for. Staffs are friendly.</v>
      </c>
    </row>
    <row r="1884" spans="1:8">
      <c r="A1884">
        <f>other_hotels_test!A1884</f>
        <v>1883</v>
      </c>
      <c r="B1884" t="str">
        <f>MID(other_hotels_test!F1884,FIND("-r",other_hotels_test!F1884,1)+2,9)</f>
        <v>209567857</v>
      </c>
      <c r="C1884" t="str">
        <f>other_hotels_test!J1884</f>
        <v>“Consistent”</v>
      </c>
      <c r="D1884" t="str">
        <f>Formatted!N1884</f>
        <v>Reviewed 9 June 2014</v>
      </c>
      <c r="E1884" t="str">
        <f>Formatted!D1884</f>
        <v>4 of 5 stars</v>
      </c>
      <c r="F1884" t="str">
        <f>Formatted!E1884</f>
        <v xml:space="preserve">4 </v>
      </c>
      <c r="G1884" t="str">
        <f t="shared" si="29"/>
        <v>209567857</v>
      </c>
      <c r="H1884" t="str">
        <f>other_hotels_test!K1884</f>
        <v>This was my 3rd stay at Victoria Hotel. Singapore is very expensive now and the Victoria remains a good option. It is very convenient to several MRT stops and so has easy access from the airport and for sightseeing. It is within walking distance of Raffles/ City Hall and also of the food stalls and markets of Little India. I have found on each stay that the rooms have been clean and the wifi reliable. A good option for a stopover or short stay.</v>
      </c>
    </row>
    <row r="1885" spans="1:8">
      <c r="A1885">
        <f>other_hotels_test!A1885</f>
        <v>1884</v>
      </c>
      <c r="B1885" t="str">
        <f>MID(other_hotels_test!F1885,FIND("-r",other_hotels_test!F1885,1)+2,9)</f>
        <v>209567857</v>
      </c>
      <c r="C1885" t="str">
        <f>other_hotels_test!J1885</f>
        <v>“Service”</v>
      </c>
      <c r="D1885" t="str">
        <f>Formatted!N1885</f>
        <v>Reviewed 8 June 2014</v>
      </c>
      <c r="E1885" t="str">
        <f>Formatted!D1885</f>
        <v>5 of 5 stars</v>
      </c>
      <c r="F1885" t="str">
        <f>Formatted!E1885</f>
        <v xml:space="preserve">5 </v>
      </c>
      <c r="G1885" t="str">
        <f t="shared" si="29"/>
        <v>209567857</v>
      </c>
      <c r="H1885" t="str">
        <f>other_hotels_test!K1885</f>
        <v>To; who may concern This is my 5th visit on this hotel and the service itself is very good and also is very near to MRT and bus stop for me to travel. As for the price also is very reasonable and the room is also very good for staying.</v>
      </c>
    </row>
    <row r="1886" spans="1:8">
      <c r="A1886">
        <f>other_hotels_test!A1886</f>
        <v>1885</v>
      </c>
      <c r="B1886" t="str">
        <f>MID(other_hotels_test!F1886,FIND("-r",other_hotels_test!F1886,1)+2,9)</f>
        <v>209567857</v>
      </c>
      <c r="C1886" t="str">
        <f>other_hotels_test!J1886</f>
        <v>“Reasonable Hotel”</v>
      </c>
      <c r="D1886" t="str">
        <f>Formatted!N1886</f>
        <v>Reviewed 3 June 2014</v>
      </c>
      <c r="E1886" t="str">
        <f>Formatted!D1886</f>
        <v>5 of 5 stars</v>
      </c>
      <c r="F1886" t="str">
        <f>Formatted!E1886</f>
        <v xml:space="preserve">5 </v>
      </c>
      <c r="G1886" t="str">
        <f t="shared" si="29"/>
        <v>209567857</v>
      </c>
      <c r="H1886" t="str">
        <f>other_hotels_test!K1886</f>
        <v>Friendly and clean hotel close to MRT and bus stop nice location 10 minutes to Bugis Junction (a modern shopping center) and Bugis Village (a traditional market). Helpful staff you can ask for taxi booking to go to the Airport. Thanks to Victoria Hotel ...</v>
      </c>
    </row>
    <row r="1887" spans="1:8">
      <c r="A1887">
        <f>other_hotels_test!A1887</f>
        <v>1886</v>
      </c>
      <c r="B1887" t="str">
        <f>MID(other_hotels_test!F1887,FIND("-r",other_hotels_test!F1887,1)+2,9)</f>
        <v>148568300</v>
      </c>
      <c r="C1887" t="str">
        <f>other_hotels_test!J1887</f>
        <v>“best location budget hotel”</v>
      </c>
      <c r="D1887" t="str">
        <f>Formatted!N1887</f>
        <v>Reviewed 2 January 2013</v>
      </c>
      <c r="E1887" t="str">
        <f>Formatted!D1887</f>
        <v>4 of 5 stars</v>
      </c>
      <c r="F1887" t="str">
        <f>Formatted!E1887</f>
        <v xml:space="preserve">4 </v>
      </c>
      <c r="G1887" t="str">
        <f t="shared" si="29"/>
        <v>148568300</v>
      </c>
      <c r="H1887" t="str">
        <f>other_hotels_test!K1887</f>
        <v>The hotel is quite small and so was the room but it has the basic amenities a traveler needs. What's great about this hotel is the location. It is a few steps away from the Bras Basah MRT Station and about 2 blocks away from Raffles City where 2 other MRT stations are located: Esplanade and City Hall. The accessibility of these 3 stations really make travelling around Singapore super easy and convenient! There's a 7-11 store beside the hotel. Across the street you'll find the Bras Basah food complex which offers good and cheap food 24/7. There's also a McDonald's restaurant close to it. My family of 5 stayed in the hotel for 4 days. The staff members were helpful and friendly. There's a couple of Ipads with internet for everyone's use in the lobby.</v>
      </c>
    </row>
    <row r="1888" spans="1:8">
      <c r="A1888">
        <f>other_hotels_test!A1888</f>
        <v>1887</v>
      </c>
      <c r="B1888" t="str">
        <f>MID(other_hotels_test!F1888,FIND("-r",other_hotels_test!F1888,1)+2,9)</f>
        <v>148568300</v>
      </c>
      <c r="C1888" t="str">
        <f>other_hotels_test!J1888</f>
        <v>“A good hotel”</v>
      </c>
      <c r="D1888" t="str">
        <f>Formatted!N1888</f>
        <v>Reviewed 23 December 2012</v>
      </c>
      <c r="E1888" t="str">
        <f>Formatted!D1888</f>
        <v>4 of 5 stars</v>
      </c>
      <c r="F1888" t="str">
        <f>Formatted!E1888</f>
        <v xml:space="preserve">4 </v>
      </c>
      <c r="G1888" t="str">
        <f t="shared" si="29"/>
        <v>148568300</v>
      </c>
      <c r="H1888" t="str">
        <f>other_hotels_test!K1888</f>
        <v>I agree with praise of the earlier posters here. Rather than repeating what they said I decided simply to give some helpful advice for those staying there. 1) There is a good short-cut to the nearest subway (MRT) station. Go out the back of the hotel turn left and then right. We bought EZ Link cards at the station--that way you don't have to use money every trip. And at the station you can ask for maps of the subway and any advice. 2) There is a restaurant in front of the hotel-called "Steakout" with an entrance inside the hotel. There you can buy a good lunch or dinner for about $10. 3) Taxis. At most times of the day taxis will not stop on the main streets including the main street in front of the Victoria Hotel. But you can have the hotel desk call you a taxi or look for a taxi at a nearby hotel or side street. 4) Several blocks up the street is the "night market" at Burgis Street. As you go up the street suddenly you will see a narrow street on your left packed with people looking and buying. It is a good place to inexpensively get the sort of things tourists buy. Go left when you come out the front door of the hotel. I also rather like the Burger King restaurant by the entrance of Burgis Street. 5) Unfortunately the Victoria Hotel does not have a free breakfast for guests. However near the end of my travels with my wife each day we bought some food and put it in the refrigerator at our room to have for breakfast. My favorite--a submarine from the Subway restaurant at the fifth floor Burgis shopping center (which is right before getting to the night market). There is a restaurant right across from the Subway by the way that I liked whose name I never noted. There are many restaurants in Singapore with good food though there are many too with mediocre food. Also there is a food court right across the street from the Victoria Hotel which some posters here said they used. 6) The Victoria Hotel is a good location to walk to worthwhile places or to take a short taxi ride to good places to see. The first night we walked to the Raffles Hotel to get a look which is a major institution in Singapore. To walk there go to your right going out the front entrance of the hotel and walk to the next street Bras Basah Road and take a left there. The main entrance to the hotel is on the far side of this building. But if you are tired you should take a taxi (inexpensive). I think it took us about 20 minutes to walk there. 7. Singapore has established a helpful website for visitors. I used their service Viator to sign up for four tours of Singapore over the internet before my arrival including a city tour and a tour of Chinatown. Most tours will pick you up at your hotel and I found at the Victoria Hotel. The tours I went on were all worthwhile. Singapore is a beautiful city with spectacular buildings. The Victoria Hotel was a good place to stay and the staff people were very helpful.</v>
      </c>
    </row>
    <row r="1889" spans="1:8">
      <c r="A1889">
        <f>other_hotels_test!A1889</f>
        <v>1888</v>
      </c>
      <c r="B1889" t="str">
        <f>MID(other_hotels_test!F1889,FIND("-r",other_hotels_test!F1889,1)+2,9)</f>
        <v>148568300</v>
      </c>
      <c r="C1889" t="str">
        <f>other_hotels_test!J1889</f>
        <v>“OK for a quick stay and when on budget”</v>
      </c>
      <c r="D1889" t="str">
        <f>Formatted!N1889</f>
        <v>Reviewed 19 December 2012</v>
      </c>
      <c r="E1889" t="str">
        <f>Formatted!D1889</f>
        <v>3 of 5 stars</v>
      </c>
      <c r="F1889" t="str">
        <f>Formatted!E1889</f>
        <v xml:space="preserve">3 </v>
      </c>
      <c r="G1889" t="str">
        <f t="shared" si="29"/>
        <v>148568300</v>
      </c>
      <c r="H1889" t="str">
        <f>other_hotels_test!K1889</f>
        <v>Room was small and noisy. Bathroom was as well quite small. I don't care about small amenities but others do so that's why I'm pointing this out. I had two single beds on the room. Internet was not fast - that did upset me. There was no breakfast being offered. Sheets and towels were very worn and nothing on the hotel had a new look. It's still fairly close to the subway and you can get anywhere pretty fast. It's also a very nice and simple walk to the Quays so that's great. if I were on budget I'd stay again.</v>
      </c>
    </row>
    <row r="1890" spans="1:8">
      <c r="A1890">
        <f>other_hotels_test!A1890</f>
        <v>1889</v>
      </c>
      <c r="B1890" t="str">
        <f>MID(other_hotels_test!F1890,FIND("-r",other_hotels_test!F1890,1)+2,9)</f>
        <v>148568300</v>
      </c>
      <c r="C1890" t="str">
        <f>other_hotels_test!J1890</f>
        <v>“budget convenient near 5 star rated hotel”</v>
      </c>
      <c r="D1890" t="str">
        <f>Formatted!N1890</f>
        <v>Reviewed 14 December 2012</v>
      </c>
      <c r="E1890" t="str">
        <f>Formatted!D1890</f>
        <v>4 of 5 stars</v>
      </c>
      <c r="F1890" t="str">
        <f>Formatted!E1890</f>
        <v xml:space="preserve">4 </v>
      </c>
      <c r="G1890" t="str">
        <f t="shared" si="29"/>
        <v>148568300</v>
      </c>
      <c r="H1890" t="str">
        <f>other_hotels_test!K1890</f>
        <v>nice and clean reception was friendly; if you are looking for convenient and budget hotel look no further! Victoria has the standard of good hotels in city areas and the convenience; the budget price makes it a top choice for people looking for hotels that can be compared to hotels in cities areas but at the same time priced lower than most of hotels near urban region.</v>
      </c>
    </row>
    <row r="1891" spans="1:8">
      <c r="A1891">
        <f>other_hotels_test!A1891</f>
        <v>1890</v>
      </c>
      <c r="B1891" t="str">
        <f>MID(other_hotels_test!F1891,FIND("-r",other_hotels_test!F1891,1)+2,9)</f>
        <v>148568300</v>
      </c>
      <c r="C1891" t="str">
        <f>other_hotels_test!J1891</f>
        <v>“Very value for money”</v>
      </c>
      <c r="D1891" t="str">
        <f>Formatted!N1891</f>
        <v>Reviewed 7 December 2012</v>
      </c>
      <c r="E1891" t="str">
        <f>Formatted!D1891</f>
        <v>4 of 5 stars</v>
      </c>
      <c r="F1891" t="str">
        <f>Formatted!E1891</f>
        <v xml:space="preserve">4 </v>
      </c>
      <c r="G1891" t="str">
        <f t="shared" si="29"/>
        <v>148568300</v>
      </c>
      <c r="H1891" t="str">
        <f>other_hotels_test!K1891</f>
        <v>Good value for money and close to Raffles City mall and MRT stations. Service was okay not bad. Right next to SMU so good for those who want to go there too. The room was simple but spacious enough. Shower was also good though limited toiletries.</v>
      </c>
    </row>
    <row r="1892" spans="1:8">
      <c r="A1892">
        <f>other_hotels_test!A1892</f>
        <v>1891</v>
      </c>
      <c r="B1892" t="str">
        <f>MID(other_hotels_test!F1892,FIND("-r",other_hotels_test!F1892,1)+2,9)</f>
        <v>152902616</v>
      </c>
      <c r="C1892" t="str">
        <f>other_hotels_test!J1892</f>
        <v>“reasonable value for expensive city”</v>
      </c>
      <c r="D1892" t="str">
        <f>Formatted!N1892</f>
        <v>Reviewed 24 February 2013</v>
      </c>
      <c r="E1892" t="str">
        <f>Formatted!D1892</f>
        <v>4 of 5 stars</v>
      </c>
      <c r="F1892" t="str">
        <f>Formatted!E1892</f>
        <v xml:space="preserve">4 </v>
      </c>
      <c r="G1892" t="str">
        <f t="shared" si="29"/>
        <v>152902616</v>
      </c>
      <c r="H1892" t="str">
        <f>other_hotels_test!K1892</f>
        <v>great location close to two train stations and on a main street. I had a single room (single bed) and appreciated that I could pay for as a single person for a single room!! So rare. Friendly check in staff front desk and bellman. THe only downside was my room was not totally clean. Long dark hair on floors (not mine) around shower dirty corners window in bathroom all dusty on ledge. I left a note on floor by hair for housekeeping stating that those hairs were not mine and they were gone when I got back at night to my room. Small computer screen sized tv but ok as room was small. Had a fridge and a safe both appreciated.</v>
      </c>
    </row>
    <row r="1893" spans="1:8">
      <c r="A1893">
        <f>other_hotels_test!A1893</f>
        <v>1892</v>
      </c>
      <c r="B1893" t="str">
        <f>MID(other_hotels_test!F1893,FIND("-r",other_hotels_test!F1893,1)+2,9)</f>
        <v>152902616</v>
      </c>
      <c r="C1893" t="str">
        <f>other_hotels_test!J1893</f>
        <v>“Excellent central location”</v>
      </c>
      <c r="D1893" t="str">
        <f>Formatted!N1893</f>
        <v>Reviewed 8 February 2013</v>
      </c>
      <c r="E1893" t="str">
        <f>Formatted!D1893</f>
        <v>4 of 5 stars</v>
      </c>
      <c r="F1893" t="str">
        <f>Formatted!E1893</f>
        <v xml:space="preserve">4 </v>
      </c>
      <c r="G1893" t="str">
        <f t="shared" si="29"/>
        <v>152902616</v>
      </c>
      <c r="H1893" t="str">
        <f>other_hotels_test!K1893</f>
        <v>We were looking for a reasonably priced place to stay in a central location. We were not disappointed with the Victoria. Staff at reception were very welcoming and helpful. The room was a little noisy overlooking the busy Victoria Street but nevertheless it was well appointed and the bed very comfortable. It is only a few mintues walk to some excellent restaurants Bugis and Raffles. Train station was again only a few minutes walk away. Would definately stay here again.</v>
      </c>
    </row>
    <row r="1894" spans="1:8">
      <c r="A1894">
        <f>other_hotels_test!A1894</f>
        <v>1893</v>
      </c>
      <c r="B1894" t="str">
        <f>MID(other_hotels_test!F1894,FIND("-r",other_hotels_test!F1894,1)+2,9)</f>
        <v>152902616</v>
      </c>
      <c r="C1894" t="str">
        <f>other_hotels_test!J1894</f>
        <v>“Thumbs up for Victoria Hotel”</v>
      </c>
      <c r="D1894" t="str">
        <f>Formatted!N1894</f>
        <v>Reviewed 1 February 2013</v>
      </c>
      <c r="E1894" t="str">
        <f>Formatted!D1894</f>
        <v>4 of 5 stars</v>
      </c>
      <c r="F1894" t="str">
        <f>Formatted!E1894</f>
        <v xml:space="preserve">4 </v>
      </c>
      <c r="G1894" t="str">
        <f t="shared" si="29"/>
        <v>152902616</v>
      </c>
      <c r="H1894" t="str">
        <f>other_hotels_test!K1894</f>
        <v>On a recent trip to Singapore we chose to stay at the Victoria Hotel based on reviews particularly its convenient location. And we were not disappointed. The Bras Basah and Bugis MRT stations are just a few minutes away and a bus stop is a few steps from the hotel entrance. While the hotel does not serve meals dining is not a problem. There is a restaurant on the ground floor. Across the street is a food court while Kopi Tiam is just a few minutes walk. The hotel is also near Chjimes Bugis several museums and churches. The staff was helpful - Right after checking in I inquired why the air conditioner in our room stopped working. The person at the front desk replied that maintenance work was in progress and service will be restored in 30 minutes. Just a few minutes later the air con was working again. Our room was cleaned towels were replaced and toiletries were replenished daily. On the night before our departure the staff also arranged for a taxi to pick us up at the hotel and bring us to the airport; the taxi was there promptly at 7AM as requested. The family room was spacious enough for three persons. We each used a table where we placed our suitcases since the closet could not accommodate our clothes. The bathroom had an enclosed shower stall the floor did not get wet when someone took a shower unlike in some budget hotels. On the downside: WiFi connection was okay on our first and second days but later slowed down such that we could no longer connect to the net for the rest of our stay. Though our room was located on the fifth floor we could still hear the sound of the traffic in the street. The advantage of having a room facing Victoria Street was avoiding the noise from the corridor and other rooms. I heard noises from the corridor on our last morning a group was leaving the hotel quite early and their conversation woke me up ahead of our wake-up call. I would definitely stay in this hotel again.</v>
      </c>
    </row>
    <row r="1895" spans="1:8">
      <c r="A1895">
        <f>other_hotels_test!A1895</f>
        <v>1894</v>
      </c>
      <c r="B1895" t="str">
        <f>MID(other_hotels_test!F1895,FIND("-r",other_hotels_test!F1895,1)+2,9)</f>
        <v>152902616</v>
      </c>
      <c r="C1895" t="str">
        <f>other_hotels_test!J1895</f>
        <v>“Great Location near to MRT Station”</v>
      </c>
      <c r="D1895" t="str">
        <f>Formatted!N1895</f>
        <v>Reviewed 31 January 2013</v>
      </c>
      <c r="E1895" t="str">
        <f>Formatted!D1895</f>
        <v>3 of 5 stars</v>
      </c>
      <c r="F1895" t="str">
        <f>Formatted!E1895</f>
        <v xml:space="preserve">3 </v>
      </c>
      <c r="G1895" t="str">
        <f t="shared" si="29"/>
        <v>152902616</v>
      </c>
      <c r="H1895" t="str">
        <f>other_hotels_test!K1895</f>
        <v>We stayed here 3 nights. They were using 2 single beds together to become 1 queen bed. The room just nice for 2 person if 3 persons less space. You need to add 20sgd for extra person. But they will provide everything if you pay for the extra (towel pillow soup tea/coffee). The location is great... 3 minutes walked to Bras Basah MRT Station 10 minutes walked to City Hall MRT Station and Bugis MRT Station. The key to travel to Singapore make sure the hotel near to MRT station and this hotel is a great fit. In front of the hotel there is 24hours 7-11 store. So its quite convenient to buy anything. The reception was helpful when I called for the hotel direction. For the WIFI Singapore is well known for the High Speed Internet. But unfortunately the WiFi quiet slow i mean really slow. What I shocked about here was the BELLBOY this was the first time I encountered the BellBoy asked for the tips. Then I gave him some money and he said "a little bit more"... I had been more 20+ countries including the poor country but never encounter this they never asked for it I mean this is Singapore a well-economic country. A chinese old bellboy. But it's was fine...</v>
      </c>
    </row>
    <row r="1896" spans="1:8">
      <c r="A1896">
        <f>other_hotels_test!A1896</f>
        <v>1895</v>
      </c>
      <c r="B1896" t="str">
        <f>MID(other_hotels_test!F1896,FIND("-r",other_hotels_test!F1896,1)+2,9)</f>
        <v>152902616</v>
      </c>
      <c r="C1896" t="str">
        <f>other_hotels_test!J1896</f>
        <v>“Room too small”</v>
      </c>
      <c r="D1896" t="str">
        <f>Formatted!N1896</f>
        <v>Reviewed 31 January 2013</v>
      </c>
      <c r="E1896" t="str">
        <f>Formatted!D1896</f>
        <v>2 of 5 stars</v>
      </c>
      <c r="F1896" t="str">
        <f>Formatted!E1896</f>
        <v xml:space="preserve">2 </v>
      </c>
      <c r="G1896" t="str">
        <f t="shared" si="29"/>
        <v>152902616</v>
      </c>
      <c r="H1896" t="str">
        <f>other_hotels_test!K1896</f>
        <v>The price that we paid for this hotel is almost the same price that we paid for the five stars hotspring hotel in Xinbeitou Taipei. However the quality of the room is nowhere near the one in Taipei. No breakfast provided small room the furniture needs to be upgraded. Will not stay there again.</v>
      </c>
    </row>
    <row r="1897" spans="1:8">
      <c r="A1897">
        <f>other_hotels_test!A1897</f>
        <v>1896</v>
      </c>
      <c r="B1897" t="str">
        <f>MID(other_hotels_test!F1897,FIND("-r",other_hotels_test!F1897,1)+2,9)</f>
        <v>208122305</v>
      </c>
      <c r="C1897" t="str">
        <f>other_hotels_test!J1897</f>
        <v>“Good Hotel”</v>
      </c>
      <c r="D1897" t="str">
        <f>Formatted!N1897</f>
        <v>Reviewed 31 May 2014</v>
      </c>
      <c r="E1897" t="str">
        <f>Formatted!D1897</f>
        <v>4 of 5 stars</v>
      </c>
      <c r="F1897" t="str">
        <f>Formatted!E1897</f>
        <v xml:space="preserve">4 </v>
      </c>
      <c r="G1897" t="str">
        <f t="shared" si="29"/>
        <v>208122305</v>
      </c>
      <c r="H1897" t="str">
        <f>other_hotels_test!K1897</f>
        <v>Thanks you To hotel Victoria i stay for 2 days great hotel near 2 MRT and bugis juction. there 7 eleven near hotel. staff really helpful. this hotel also sell ticket for USS singapore zooect more cheap then buy at location. i will come back again.</v>
      </c>
    </row>
    <row r="1898" spans="1:8">
      <c r="A1898">
        <f>other_hotels_test!A1898</f>
        <v>1897</v>
      </c>
      <c r="B1898" t="str">
        <f>MID(other_hotels_test!F1898,FIND("-r",other_hotels_test!F1898,1)+2,9)</f>
        <v>208122305</v>
      </c>
      <c r="C1898" t="str">
        <f>other_hotels_test!J1898</f>
        <v>“very good overall”</v>
      </c>
      <c r="D1898" t="str">
        <f>Formatted!N1898</f>
        <v>Reviewed 31 May 2014</v>
      </c>
      <c r="E1898" t="str">
        <f>Formatted!D1898</f>
        <v>4 of 5 stars</v>
      </c>
      <c r="F1898" t="str">
        <f>Formatted!E1898</f>
        <v xml:space="preserve">4 </v>
      </c>
      <c r="G1898" t="str">
        <f t="shared" si="29"/>
        <v>208122305</v>
      </c>
      <c r="H1898" t="str">
        <f>other_hotels_test!K1898</f>
        <v>very good hotel inexpensive but sufficient location is great room is small but enough for work and rest at night. staff is friendly and willing to help. air-conditioning inside is very strong. there is mild smell in the hallway.</v>
      </c>
    </row>
    <row r="1899" spans="1:8">
      <c r="A1899">
        <f>other_hotels_test!A1899</f>
        <v>1898</v>
      </c>
      <c r="B1899" t="str">
        <f>MID(other_hotels_test!F1899,FIND("-r",other_hotels_test!F1899,1)+2,9)</f>
        <v>208122305</v>
      </c>
      <c r="C1899" t="str">
        <f>other_hotels_test!J1899</f>
        <v>“Close to mrt and bus stops - high C/P”</v>
      </c>
      <c r="D1899" t="str">
        <f>Formatted!N1899</f>
        <v>Reviewed 30 May 2014</v>
      </c>
      <c r="E1899" t="str">
        <f>Formatted!D1899</f>
        <v>4 of 5 stars</v>
      </c>
      <c r="F1899" t="str">
        <f>Formatted!E1899</f>
        <v xml:space="preserve">4 </v>
      </c>
      <c r="G1899" t="str">
        <f t="shared" si="29"/>
        <v>208122305</v>
      </c>
      <c r="H1899" t="str">
        <f>other_hotels_test!K1899</f>
        <v>You can either walk to bras basah mrt station in 1 minutes or to Bugis station in 10 minutes.The walking distance is also convinient for wheelchair. You can reach to Waterloo street Bugis Junction and Kuan yim temple in walking distance. Very nice location isnt it? And there are also buses stop infront of the hotel and across the street that can take u to Orchard road in within 5-10 minutes (around 4-5 bus stops). Overall the hotel has high C/P for location and cleaness but I will add 1 point again if they are provided a good wifi connection.</v>
      </c>
    </row>
    <row r="1900" spans="1:8">
      <c r="A1900">
        <f>other_hotels_test!A1900</f>
        <v>1899</v>
      </c>
      <c r="B1900" t="str">
        <f>MID(other_hotels_test!F1900,FIND("-r",other_hotels_test!F1900,1)+2,9)</f>
        <v>208122305</v>
      </c>
      <c r="C1900" t="str">
        <f>other_hotels_test!J1900</f>
        <v>“My review of Victoria”</v>
      </c>
      <c r="D1900" t="str">
        <f>Formatted!N1900</f>
        <v>Reviewed 30 May 2014</v>
      </c>
      <c r="E1900" t="str">
        <f>Formatted!D1900</f>
        <v>4 of 5 stars</v>
      </c>
      <c r="F1900" t="str">
        <f>Formatted!E1900</f>
        <v xml:space="preserve">4 </v>
      </c>
      <c r="G1900" t="str">
        <f t="shared" si="29"/>
        <v>208122305</v>
      </c>
      <c r="H1900" t="str">
        <f>other_hotels_test!K1900</f>
        <v>The service is good if consiering the price charged. The room is clean although it is a bit small. However the wireless speed is a bit slow. The hotel is suitable for single one traveling to Singapore.</v>
      </c>
    </row>
    <row r="1901" spans="1:8">
      <c r="A1901">
        <f>other_hotels_test!A1901</f>
        <v>1900</v>
      </c>
      <c r="B1901" t="str">
        <f>MID(other_hotels_test!F1901,FIND("-r",other_hotels_test!F1901,1)+2,9)</f>
        <v>208122305</v>
      </c>
      <c r="C1901" t="str">
        <f>other_hotels_test!J1901</f>
        <v>“Great Location”</v>
      </c>
      <c r="D1901" t="str">
        <f>Formatted!N1901</f>
        <v>Reviewed 27 May 2014</v>
      </c>
      <c r="E1901" t="str">
        <f>Formatted!D1901</f>
        <v>4 of 5 stars</v>
      </c>
      <c r="F1901" t="str">
        <f>Formatted!E1901</f>
        <v xml:space="preserve">4 </v>
      </c>
      <c r="G1901" t="str">
        <f t="shared" si="29"/>
        <v>208122305</v>
      </c>
      <c r="H1901" t="str">
        <f>other_hotels_test!K1901</f>
        <v>Hotel was in a great locationclose to undergroundBugis area and Arab Streethotel rooms very clean and all staff were exceptional except for the very grumpy male staff at receptionhave stayed at this chain of hotels in other places and found them to be very goodoverall a reasonable hotel for the price.</v>
      </c>
    </row>
    <row r="1902" spans="1:8">
      <c r="A1902">
        <f>other_hotels_test!A1902</f>
        <v>1901</v>
      </c>
      <c r="B1902" t="str">
        <f>MID(other_hotels_test!F1902,FIND("-r",other_hotels_test!F1902,1)+2,9)</f>
        <v>146746688</v>
      </c>
      <c r="C1902" t="str">
        <f>other_hotels_test!J1902</f>
        <v>“A Value For Your Money!”</v>
      </c>
      <c r="D1902" t="str">
        <f>Formatted!N1902</f>
        <v>Reviewed 4 December 2012</v>
      </c>
      <c r="E1902" t="str">
        <f>Formatted!D1902</f>
        <v>4 of 5 stars</v>
      </c>
      <c r="F1902" t="str">
        <f>Formatted!E1902</f>
        <v xml:space="preserve">4 </v>
      </c>
      <c r="G1902" t="str">
        <f t="shared" si="29"/>
        <v>146746688</v>
      </c>
      <c r="H1902" t="str">
        <f>other_hotels_test!K1902</f>
        <v>If you are looking and you are the kind of traveler who isn't so choosy about the exterior of the hotel. This one is for you. I had a pleasant experience with Victoria Hotel we got the room with window though its facing a wall I didn't mind I just want sunlight reflecting in our room so it served it's purpose good. My aunt who was my companion loved the hotel! Free wi-fi! And so close to MRT station especially Bras Basah which is you can walk in 5 minutes or less. And so near Bugis Juction which my aunt who is already 60 and first timer in SG was able to manage her way to the mall. From the MRT station tourist spots can easily be reached. Provides basic necessities traveler must have. I will definitely stay with them when I go back.</v>
      </c>
    </row>
    <row r="1903" spans="1:8">
      <c r="A1903">
        <f>other_hotels_test!A1903</f>
        <v>1902</v>
      </c>
      <c r="B1903" t="str">
        <f>MID(other_hotels_test!F1903,FIND("-r",other_hotels_test!F1903,1)+2,9)</f>
        <v>146746688</v>
      </c>
      <c r="C1903" t="str">
        <f>other_hotels_test!J1903</f>
        <v>“A pleasant experience”</v>
      </c>
      <c r="D1903" t="str">
        <f>Formatted!N1903</f>
        <v>Reviewed 3 December 2012</v>
      </c>
      <c r="E1903" t="str">
        <f>Formatted!D1903</f>
        <v>4 of 5 stars</v>
      </c>
      <c r="F1903" t="str">
        <f>Formatted!E1903</f>
        <v xml:space="preserve">4 </v>
      </c>
      <c r="G1903" t="str">
        <f t="shared" si="29"/>
        <v>146746688</v>
      </c>
      <c r="H1903" t="str">
        <f>other_hotels_test!K1903</f>
        <v>We stayed in a family room. It's big and it has windows! There's a king's size bed and single bed. The single bed is separated like a new room. There are 2 split type aircon units. 1 for the main room where the king size bed is located and 1 for the single bed. There's a divider for the shower room and toilet which is pretty neat. Basic toiletries are provided i.e. Shampoo shower cap and comb. Everyday housekeeping is made. The room itself looks like not your typical hotel room. The interiors are a little bid old in style. The location is perfect. Just 1 block away from st.joseph's church and bras basah mrt station. The 7-eleven beside the hotel is very convenient. Food will never be a problem. Bras basah complex is just across the hotel. Bugis is just a 5-minute walk. All in all the hotel can be rated to an almost perfection of a 2-star hotel. The only downside is the rate isn't cheap. But then if you will think about it the rate compensates the convenience of the hotel's location to almost all the tourist spots at Sg. To sum it up we had a pleasant stay. We recommend this hotel to the not so choosy when it comes to hotel interiors. If you will be out of the hotel most of the time then this hotel is a value for consideration.</v>
      </c>
    </row>
    <row r="1904" spans="1:8">
      <c r="A1904">
        <f>other_hotels_test!A1904</f>
        <v>1903</v>
      </c>
      <c r="B1904" t="str">
        <f>MID(other_hotels_test!F1904,FIND("-r",other_hotels_test!F1904,1)+2,9)</f>
        <v>146746688</v>
      </c>
      <c r="C1904" t="str">
        <f>other_hotels_test!J1904</f>
        <v>“Nice and clean”</v>
      </c>
      <c r="D1904" t="str">
        <f>Formatted!N1904</f>
        <v>Reviewed 24 November 2012</v>
      </c>
      <c r="E1904" t="str">
        <f>Formatted!D1904</f>
        <v>4 of 5 stars</v>
      </c>
      <c r="F1904" t="str">
        <f>Formatted!E1904</f>
        <v xml:space="preserve">4 </v>
      </c>
      <c r="G1904" t="str">
        <f t="shared" si="29"/>
        <v>146746688</v>
      </c>
      <c r="H1904" t="str">
        <f>other_hotels_test!K1904</f>
        <v>I found this hotel comfortable to stay. The room was clean. It also provided room facilities: hair dryer water heater tea and sugar glasses soap shampoo and shower cap in the bathroom. More than enough for me! I was happy.</v>
      </c>
    </row>
    <row r="1905" spans="1:8">
      <c r="A1905">
        <f>other_hotels_test!A1905</f>
        <v>1904</v>
      </c>
      <c r="B1905" t="str">
        <f>MID(other_hotels_test!F1905,FIND("-r",other_hotels_test!F1905,1)+2,9)</f>
        <v>146746688</v>
      </c>
      <c r="C1905" t="str">
        <f>other_hotels_test!J1905</f>
        <v>“small but clean and convenient”</v>
      </c>
      <c r="D1905" t="str">
        <f>Formatted!N1905</f>
        <v>Reviewed 15 November 2012</v>
      </c>
      <c r="E1905" t="str">
        <f>Formatted!D1905</f>
        <v>4 of 5 stars</v>
      </c>
      <c r="F1905" t="str">
        <f>Formatted!E1905</f>
        <v xml:space="preserve">4 </v>
      </c>
      <c r="G1905" t="str">
        <f t="shared" si="29"/>
        <v>146746688</v>
      </c>
      <c r="H1905" t="str">
        <f>other_hotels_test!K1905</f>
        <v>rooms are small but clean. beds are comfortable enough for a good nights rest. the washroom/showers also small but modern. there's a divider between the shower and toilet too. my only real complaint was the toilet door couldn't lock(probably spoilt) but its no big issue</v>
      </c>
    </row>
    <row r="1906" spans="1:8">
      <c r="A1906">
        <f>other_hotels_test!A1906</f>
        <v>1905</v>
      </c>
      <c r="B1906" t="str">
        <f>MID(other_hotels_test!F1906,FIND("-r",other_hotels_test!F1906,1)+2,9)</f>
        <v>146746688</v>
      </c>
      <c r="C1906" t="str">
        <f>other_hotels_test!J1906</f>
        <v>“Very good hotel in a very good location”</v>
      </c>
      <c r="D1906" t="str">
        <f>Formatted!N1906</f>
        <v>Reviewed 9 November 2012</v>
      </c>
      <c r="E1906" t="str">
        <f>Formatted!D1906</f>
        <v>4 of 5 stars</v>
      </c>
      <c r="F1906" t="str">
        <f>Formatted!E1906</f>
        <v xml:space="preserve">4 </v>
      </c>
      <c r="G1906" t="str">
        <f t="shared" si="29"/>
        <v>146746688</v>
      </c>
      <c r="H1906" t="str">
        <f>other_hotels_test!K1906</f>
        <v>We found this hotel while researching online for Singapore accomodations and looking at trip advisor reviews. Since it was our second time to go to Singapore we wanted to try another hotel and we finally chose Victoria. The hotel may look nondescript from the outside but inside (we booked a family room) we did enjoy and felt very comfortable. The family room was spacious and always clean after we came back at night aircon was quiet and not smelly having a ref was a nice touch to store our food and drinks our toiletries were always promptly replenished and even the hairdryer was not noisy when we used it. The lady from housekeeping was nice and smiled a lot and the concierge was always ready to help and always greeted us when we passed the lobby. Although our room was in front of Victoria St. and we could hear all the passing vehicles and even the sound of the traffic light (when pedestrians cross the street) it was not really bothersome when we slept. In terms of transportation it was easy to move around since there was a bus stop in front of the hotel and 3 mrt stations - Bras Basah Bugis City Hall all within walking distance of the hotel. It was also near places of interest such as Kampong GlamBugis Little India Chinatown etc.) Though there was no breakfast provided it was very ok with us because we then could try hawker foods around the area. Security was also a non issue to us even if the lift was outside the main lobby. It's Singapore so we feel safe. However we would like to suggest if the hotel can also provide handsoap aside from the other toiletries. To sum it up I think we found the perfect hotel to stay in again when we go back to Singapore.</v>
      </c>
    </row>
    <row r="1907" spans="1:8">
      <c r="A1907">
        <f>other_hotels_test!A1907</f>
        <v>1906</v>
      </c>
      <c r="B1907" t="str">
        <f>MID(other_hotels_test!F1907,FIND("-r",other_hotels_test!F1907,1)+2,9)</f>
        <v>154146617</v>
      </c>
      <c r="C1907" t="str">
        <f>other_hotels_test!J1907</f>
        <v>“location location location”</v>
      </c>
      <c r="D1907" t="str">
        <f>Formatted!N1907</f>
        <v>Reviewed 10 March 2013</v>
      </c>
      <c r="E1907" t="str">
        <f>Formatted!D1907</f>
        <v>4 of 5 stars</v>
      </c>
      <c r="F1907" t="str">
        <f>Formatted!E1907</f>
        <v xml:space="preserve">4 </v>
      </c>
      <c r="G1907" t="str">
        <f t="shared" si="29"/>
        <v>154146617</v>
      </c>
      <c r="H1907" t="str">
        <f>other_hotels_test!K1907</f>
        <v>This is a great location at a great price. The bus stop right by the hotel is very useful it goes to the MRT. The staff was great our room was fine. The lift was sometimes not working so well. Yes for more money you could be in a nicer hotel but I would rather spend the money on hawker food. This hotel is walking distance to the funan digital life mall. And one bus ride to the Hong Lim hawker centre. The bed was large and comfortable. The shower was a little small. I would choose it again for the location I think the other hotels in the neighborhood are more expensive. I was a little sad we couldn't check in early (flight landed at 6 am) but they said they were all booked and the room was ready at 11 am.</v>
      </c>
    </row>
    <row r="1908" spans="1:8">
      <c r="A1908">
        <f>other_hotels_test!A1908</f>
        <v>1907</v>
      </c>
      <c r="B1908" t="str">
        <f>MID(other_hotels_test!F1908,FIND("-r",other_hotels_test!F1908,1)+2,9)</f>
        <v>154146617</v>
      </c>
      <c r="C1908" t="str">
        <f>other_hotels_test!J1908</f>
        <v>“Ideally located”</v>
      </c>
      <c r="D1908" t="str">
        <f>Formatted!N1908</f>
        <v>Reviewed 10 March 2013</v>
      </c>
      <c r="E1908" t="str">
        <f>Formatted!D1908</f>
        <v>3 of 5 stars</v>
      </c>
      <c r="F1908" t="str">
        <f>Formatted!E1908</f>
        <v xml:space="preserve">3 </v>
      </c>
      <c r="G1908" t="str">
        <f t="shared" si="29"/>
        <v>154146617</v>
      </c>
      <c r="H1908" t="str">
        <f>other_hotels_test!K1908</f>
        <v>Great little (!) hotel ideally located for the Raffles hotel and shopping centres. Room very clean although a tad small but if only staying a short time this should not be a problem. We arrived just after 9am (jet lagged) and were given a room by 10am even though check in wasn't until 12. Desk staff were very friendly and helpful.</v>
      </c>
    </row>
    <row r="1909" spans="1:8">
      <c r="A1909">
        <f>other_hotels_test!A1909</f>
        <v>1908</v>
      </c>
      <c r="B1909" t="str">
        <f>MID(other_hotels_test!F1909,FIND("-r",other_hotels_test!F1909,1)+2,9)</f>
        <v>154146617</v>
      </c>
      <c r="C1909" t="str">
        <f>other_hotels_test!J1909</f>
        <v>“Spend 20~30 dollars more and get a better one than this hotel”</v>
      </c>
      <c r="D1909" t="str">
        <f>Formatted!N1909</f>
        <v>Reviewed 7 March 2013</v>
      </c>
      <c r="E1909" t="str">
        <f>Formatted!D1909</f>
        <v>1 of 5 stars</v>
      </c>
      <c r="F1909" t="str">
        <f>Formatted!E1909</f>
        <v xml:space="preserve">1 </v>
      </c>
      <c r="G1909" t="str">
        <f t="shared" si="29"/>
        <v>154146617</v>
      </c>
      <c r="H1909" t="str">
        <f>other_hotels_test!K1909</f>
        <v>I wonder if the vistors who highly rated his hotel genuinely had capabilities to compare this hotel to different hotels nearby. With just slightly more I could have stayed at Grand Pacific next door or Carlton cross the street. They are four times better than this hotel. This hotel provides only bed and lowsy shower. The receptionists are not friendly. You can hear people quietly talking next door. Unfortunately I am stuck here until tomorrow morning since I already paid 6 night's stay through Agoda. Today my wife returned home and we called a cap through a receptionist. At the airport the driver charged me 42 Sing dollars. On my way to the hotel I only paid 24 Sing dollars in a different cab. I asked why to the receptionist. He said there was a hotel charge of 8 dollars for calling the cab and a busy hour surcharge and etc (~ 25%) was added. I called my Singaporean friend and asked him about it and he said I am ripped a big time. Gosh! I made me feel that there was a deal made between the receptionist and the driver. Please visitors to Singapore be careful! There are guys who are looking for naive victims like me. So my advice: "please don't book Victoria if you can" and "be careful not to be ripped." Every penny from your pocket is important. There's a very nice restaurant on the first floor of this building which does not belong to this hotel: Steak out. Try it! Their food is great and the prices!</v>
      </c>
    </row>
    <row r="1910" spans="1:8">
      <c r="A1910">
        <f>other_hotels_test!A1910</f>
        <v>1909</v>
      </c>
      <c r="B1910" t="str">
        <f>MID(other_hotels_test!F1910,FIND("-r",other_hotels_test!F1910,1)+2,9)</f>
        <v>154146617</v>
      </c>
      <c r="C1910" t="str">
        <f>other_hotels_test!J1910</f>
        <v>“new experience”</v>
      </c>
      <c r="D1910" t="str">
        <f>Formatted!N1910</f>
        <v>Reviewed 4 March 2013</v>
      </c>
      <c r="E1910" t="str">
        <f>Formatted!D1910</f>
        <v>5 of 5 stars</v>
      </c>
      <c r="F1910" t="str">
        <f>Formatted!E1910</f>
        <v xml:space="preserve">5 </v>
      </c>
      <c r="G1910" t="str">
        <f t="shared" si="29"/>
        <v>154146617</v>
      </c>
      <c r="H1910" t="str">
        <f>other_hotels_test!K1910</f>
        <v>the location of we chose that was correctvery resoniblefirst time we visit singaporenice citynice hotelstaff okclose to other thinggreat valuewe not disapointed stay herebefore we contineu our journeythe bed very comfortableour room clean</v>
      </c>
    </row>
    <row r="1911" spans="1:8">
      <c r="A1911">
        <f>other_hotels_test!A1911</f>
        <v>1910</v>
      </c>
      <c r="B1911" t="str">
        <f>MID(other_hotels_test!F1911,FIND("-r",other_hotels_test!F1911,1)+2,9)</f>
        <v>154146617</v>
      </c>
      <c r="C1911" t="str">
        <f>other_hotels_test!J1911</f>
        <v>“2 nights in Singapore”</v>
      </c>
      <c r="D1911" t="str">
        <f>Formatted!N1911</f>
        <v>Reviewed 1 March 2013</v>
      </c>
      <c r="E1911" t="str">
        <f>Formatted!D1911</f>
        <v>5 of 5 stars</v>
      </c>
      <c r="F1911" t="str">
        <f>Formatted!E1911</f>
        <v xml:space="preserve">5 </v>
      </c>
      <c r="G1911" t="str">
        <f t="shared" si="29"/>
        <v>154146617</v>
      </c>
      <c r="H1911" t="str">
        <f>other_hotels_test!K1911</f>
        <v>For an expensive city this hotel was great value. Ideal location with easy walking to City Hall and the public transport system including the Hop on Hop off city bus tour or a further short stroll to the River and Marina. The staff were very friendly and welcoming. Would certainly recommend for someone travelling alone Groovy map in hand !</v>
      </c>
    </row>
    <row r="1912" spans="1:8">
      <c r="A1912">
        <f>other_hotels_test!A1912</f>
        <v>1911</v>
      </c>
      <c r="B1912" t="str">
        <f>MID(other_hotels_test!F1912,FIND("-r",other_hotels_test!F1912,1)+2,9)</f>
        <v>200670773</v>
      </c>
      <c r="C1912" t="str">
        <f>other_hotels_test!J1912</f>
        <v>“Good service means a repeat”</v>
      </c>
      <c r="D1912" t="str">
        <f>Formatted!N1912</f>
        <v>Reviewed 11 April 2014</v>
      </c>
      <c r="E1912" t="str">
        <f>Formatted!D1912</f>
        <v>4 of 5 stars</v>
      </c>
      <c r="F1912" t="str">
        <f>Formatted!E1912</f>
        <v xml:space="preserve">4 </v>
      </c>
      <c r="G1912" t="str">
        <f t="shared" si="29"/>
        <v>200670773</v>
      </c>
      <c r="H1912" t="str">
        <f>other_hotels_test!K1912</f>
        <v>We were satisfied with our stay in Victoria Hotel in 2013 that it was top of mind for our return trip last February. On our online booking we requested for the same room that we stayed in last year. We got no response but were gratified that said request was granted on arrival. This time the staff seemed more friendly and were extra helpful. As there is a bus stop right in front of the hotel taking a taxi was quite tricky. So we asked the front desk to call for a taxi instead of waiting out front for one as we traveled with our elderly mother. Not only do the staff make the call they watch out for the taxi guide the driver to the rear entrance (those who are unfamiliar with the hotel) and promptly let us know that it's there. That's service!</v>
      </c>
    </row>
    <row r="1913" spans="1:8">
      <c r="A1913">
        <f>other_hotels_test!A1913</f>
        <v>1912</v>
      </c>
      <c r="B1913" t="str">
        <f>MID(other_hotels_test!F1913,FIND("-r",other_hotels_test!F1913,1)+2,9)</f>
        <v>200670773</v>
      </c>
      <c r="C1913" t="str">
        <f>other_hotels_test!J1913</f>
        <v>“Nice location hotel”</v>
      </c>
      <c r="D1913" t="str">
        <f>Formatted!N1913</f>
        <v>Reviewed 11 April 2014</v>
      </c>
      <c r="E1913" t="str">
        <f>Formatted!D1913</f>
        <v>4 of 5 stars</v>
      </c>
      <c r="F1913" t="str">
        <f>Formatted!E1913</f>
        <v xml:space="preserve">4 </v>
      </c>
      <c r="G1913" t="str">
        <f t="shared" si="29"/>
        <v>200670773</v>
      </c>
      <c r="H1913" t="str">
        <f>other_hotels_test!K1913</f>
        <v>Nice location hotel. All staff are friendly. But please do not expect luxury room.So very good for business trip. I would like to ask to improve Wifi connection because I could not use around 9.00-11.00 pm. I had to use my 3G mobile internet connection. Please improve this matter as soon as possible.</v>
      </c>
    </row>
    <row r="1914" spans="1:8">
      <c r="A1914">
        <f>other_hotels_test!A1914</f>
        <v>1913</v>
      </c>
      <c r="B1914" t="str">
        <f>MID(other_hotels_test!F1914,FIND("-r",other_hotels_test!F1914,1)+2,9)</f>
        <v>200670773</v>
      </c>
      <c r="C1914" t="str">
        <f>other_hotels_test!J1914</f>
        <v>“Good hotel but not so friendly staff”</v>
      </c>
      <c r="D1914" t="str">
        <f>Formatted!N1914</f>
        <v>Reviewed 8 April 2014</v>
      </c>
      <c r="E1914" t="str">
        <f>Formatted!D1914</f>
        <v>4 of 5 stars</v>
      </c>
      <c r="F1914" t="str">
        <f>Formatted!E1914</f>
        <v xml:space="preserve">4 </v>
      </c>
      <c r="G1914" t="str">
        <f t="shared" si="29"/>
        <v>200670773</v>
      </c>
      <c r="H1914" t="str">
        <f>other_hotels_test!K1914</f>
        <v>My 2 nites stay here was quite goodbut the staff were against me.taking some pics of the old gated elevator as part of a history project Managementwhy the he*l am i not allowed to take a pic of the elevator while others can take a vid??(search:Victoria Hotel otis gated elevator on YouTube)</v>
      </c>
    </row>
    <row r="1915" spans="1:8">
      <c r="A1915">
        <f>other_hotels_test!A1915</f>
        <v>1914</v>
      </c>
      <c r="B1915" t="str">
        <f>MID(other_hotels_test!F1915,FIND("-r",other_hotels_test!F1915,1)+2,9)</f>
        <v>200670773</v>
      </c>
      <c r="C1915" t="str">
        <f>other_hotels_test!J1915</f>
        <v>“clean well-priced excellent location hospitable staff”</v>
      </c>
      <c r="D1915" t="str">
        <f>Formatted!N1915</f>
        <v>Reviewed 7 April 2014</v>
      </c>
      <c r="E1915" t="str">
        <f>Formatted!D1915</f>
        <v>5 of 5 stars</v>
      </c>
      <c r="F1915" t="str">
        <f>Formatted!E1915</f>
        <v xml:space="preserve">5 </v>
      </c>
      <c r="G1915" t="str">
        <f t="shared" si="29"/>
        <v>200670773</v>
      </c>
      <c r="H1915" t="str">
        <f>other_hotels_test!K1915</f>
        <v>If you are looking for a budget hotel without giving up cleanliness and service close to attractions and accessible to public transportation this is it. Look no further. Staying in the top floor assured quiet restful evenings.</v>
      </c>
    </row>
    <row r="1916" spans="1:8">
      <c r="A1916">
        <f>other_hotels_test!A1916</f>
        <v>1915</v>
      </c>
      <c r="B1916" t="str">
        <f>MID(other_hotels_test!F1916,FIND("-r",other_hotels_test!F1916,1)+2,9)</f>
        <v>200670773</v>
      </c>
      <c r="C1916" t="str">
        <f>other_hotels_test!J1916</f>
        <v>“Excellent location and functional room.”</v>
      </c>
      <c r="D1916" t="str">
        <f>Formatted!N1916</f>
        <v>Reviewed 3 April 2014</v>
      </c>
      <c r="E1916" t="str">
        <f>Formatted!D1916</f>
        <v>3 of 5 stars</v>
      </c>
      <c r="F1916" t="str">
        <f>Formatted!E1916</f>
        <v xml:space="preserve">3 </v>
      </c>
      <c r="G1916" t="str">
        <f t="shared" si="29"/>
        <v>200670773</v>
      </c>
      <c r="H1916" t="str">
        <f>other_hotels_test!K1916</f>
        <v>Excellent location spotless clean functional room. The front desk people are workers a cheerful smile a heartful hello would make all the difference. Shame they do not provide meals the restaurant on location is closed in the mornings.</v>
      </c>
    </row>
    <row r="1917" spans="1:8">
      <c r="A1917">
        <f>other_hotels_test!A1917</f>
        <v>1916</v>
      </c>
      <c r="B1917" t="str">
        <f>MID(other_hotels_test!F1917,FIND("-r",other_hotels_test!F1917,1)+2,9)</f>
        <v>206997086</v>
      </c>
      <c r="C1917" t="str">
        <f>other_hotels_test!J1917</f>
        <v>“Very satisfied”</v>
      </c>
      <c r="D1917" t="str">
        <f>Formatted!N1917</f>
        <v>Reviewed 26 May 2014</v>
      </c>
      <c r="E1917" t="str">
        <f>Formatted!D1917</f>
        <v>5 of 5 stars</v>
      </c>
      <c r="F1917" t="str">
        <f>Formatted!E1917</f>
        <v xml:space="preserve">5 </v>
      </c>
      <c r="G1917" t="str">
        <f t="shared" si="29"/>
        <v>206997086</v>
      </c>
      <c r="H1917" t="str">
        <f>other_hotels_test!K1917</f>
        <v>The hotel's location is very convenient traffic the price is very cheap opposite the hotel is a good and inexpensive restaurant cleaning is very careful the waiter is very enthusiastic.If traveling to Singapore is at your own cost especially the family travel demand for accommodation not particularly high the choice of this is cheaper.</v>
      </c>
    </row>
    <row r="1918" spans="1:8">
      <c r="A1918">
        <f>other_hotels_test!A1918</f>
        <v>1917</v>
      </c>
      <c r="B1918" t="str">
        <f>MID(other_hotels_test!F1918,FIND("-r",other_hotels_test!F1918,1)+2,9)</f>
        <v>206997086</v>
      </c>
      <c r="C1918" t="str">
        <f>other_hotels_test!J1918</f>
        <v>“good hotel”</v>
      </c>
      <c r="D1918" t="str">
        <f>Formatted!N1918</f>
        <v>Reviewed 24 May 2014</v>
      </c>
      <c r="E1918" t="str">
        <f>Formatted!D1918</f>
        <v>5 of 5 stars</v>
      </c>
      <c r="F1918" t="str">
        <f>Formatted!E1918</f>
        <v xml:space="preserve">5 </v>
      </c>
      <c r="G1918" t="str">
        <f t="shared" si="29"/>
        <v>206997086</v>
      </c>
      <c r="H1918" t="str">
        <f>other_hotels_test!K1918</f>
        <v>This hotel located in a very strategic location as beside the hotel there is a 24 hr 7-11 shop. Just across the road there is a food court offering affordable food. Besides that this hotel located just a few blocks away from Bugis juntion shopping complex and Bras Basah MRT station is located just around the corner</v>
      </c>
    </row>
    <row r="1919" spans="1:8">
      <c r="A1919">
        <f>other_hotels_test!A1919</f>
        <v>1918</v>
      </c>
      <c r="B1919" t="str">
        <f>MID(other_hotels_test!F1919,FIND("-r",other_hotels_test!F1919,1)+2,9)</f>
        <v>206997086</v>
      </c>
      <c r="C1919" t="str">
        <f>other_hotels_test!J1919</f>
        <v>“Value hotel with the best &amp; calm location”</v>
      </c>
      <c r="D1919" t="str">
        <f>Formatted!N1919</f>
        <v>Reviewed 21 May 2014</v>
      </c>
      <c r="E1919" t="str">
        <f>Formatted!D1919</f>
        <v>4 of 5 stars</v>
      </c>
      <c r="F1919" t="str">
        <f>Formatted!E1919</f>
        <v xml:space="preserve">4 </v>
      </c>
      <c r="G1919" t="str">
        <f t="shared" si="29"/>
        <v>206997086</v>
      </c>
      <c r="H1919" t="str">
        <f>other_hotels_test!K1919</f>
        <v>Victoria hotel is the best value if you would like to save your budget to do more in Singapore with good location in the area that calm clean &amp; convenient. Also room service &amp; reception can answer &amp; serve as you need.</v>
      </c>
    </row>
    <row r="1920" spans="1:8">
      <c r="A1920">
        <f>other_hotels_test!A1920</f>
        <v>1919</v>
      </c>
      <c r="B1920" t="str">
        <f>MID(other_hotels_test!F1920,FIND("-r",other_hotels_test!F1920,1)+2,9)</f>
        <v>206997086</v>
      </c>
      <c r="C1920" t="str">
        <f>other_hotels_test!J1920</f>
        <v>“Excellent value”</v>
      </c>
      <c r="D1920" t="str">
        <f>Formatted!N1920</f>
        <v>Reviewed 18 May 2014</v>
      </c>
      <c r="E1920" t="str">
        <f>Formatted!D1920</f>
        <v>4 of 5 stars</v>
      </c>
      <c r="F1920" t="str">
        <f>Formatted!E1920</f>
        <v xml:space="preserve">4 </v>
      </c>
      <c r="G1920" t="str">
        <f t="shared" si="29"/>
        <v>206997086</v>
      </c>
      <c r="H1920" t="str">
        <f>other_hotels_test!K1920</f>
        <v>Excellent location in the center of the city near museums night life MRT shops. The hotel is not a luxury one but for the price it is top in Singapore where prices can be very high. The bed is really good the place is quiet and the staff helps you nicely. It is always clean (it is not my first stay). Just notice the hotel doesn't give breakfast (but there are a lot of places nearby). The hotel could improve the wifi which is quite slow.</v>
      </c>
    </row>
    <row r="1921" spans="1:8">
      <c r="A1921">
        <f>other_hotels_test!A1921</f>
        <v>1920</v>
      </c>
      <c r="B1921" t="str">
        <f>MID(other_hotels_test!F1921,FIND("-r",other_hotels_test!F1921,1)+2,9)</f>
        <v>206997086</v>
      </c>
      <c r="C1921" t="str">
        <f>other_hotels_test!J1921</f>
        <v>“Nice hotel”</v>
      </c>
      <c r="D1921" t="str">
        <f>Formatted!N1921</f>
        <v>Reviewed 17 May 2014</v>
      </c>
      <c r="E1921" t="str">
        <f>Formatted!D1921</f>
        <v>4 of 5 stars</v>
      </c>
      <c r="F1921" t="str">
        <f>Formatted!E1921</f>
        <v xml:space="preserve">4 </v>
      </c>
      <c r="G1921" t="str">
        <f t="shared" si="29"/>
        <v>206997086</v>
      </c>
      <c r="H1921" t="str">
        <f>other_hotels_test!K1921</f>
        <v>Room was small but comfortable clean and neat with fridge coffee&amp;tea in the room good location near the underground and not far from the centre walking distance to shopping malls actually we even walked to Marina Bay Sands helpful staff.</v>
      </c>
    </row>
    <row r="1922" spans="1:8">
      <c r="A1922">
        <f>other_hotels_test!A1922</f>
        <v>1921</v>
      </c>
      <c r="B1922" t="str">
        <f>MID(other_hotels_test!F1922,FIND("-r",other_hotels_test!F1922,1)+2,9)</f>
        <v>144943479</v>
      </c>
      <c r="C1922" t="str">
        <f>other_hotels_test!J1922</f>
        <v>“Very good position”</v>
      </c>
      <c r="D1922" t="str">
        <f>Formatted!N1922</f>
        <v>Reviewed 9 November 2012</v>
      </c>
      <c r="E1922" t="str">
        <f>Formatted!D1922</f>
        <v>4 of 5 stars</v>
      </c>
      <c r="F1922" t="str">
        <f>Formatted!E1922</f>
        <v xml:space="preserve">4 </v>
      </c>
      <c r="G1922" t="str">
        <f>B1922</f>
        <v>144943479</v>
      </c>
      <c r="H1922" t="str">
        <f>other_hotels_test!K1922</f>
        <v>After our previous horrible experience in another Singapore hotel we were rather scared by the chance of another rip-off. We were happy though when we found out that Victoria Hotel is both in a perfect position (in the very middle of the city) and cheap. We were given a room which was in the highest floor and that was very nice since the noise of the street was softened. The bathroom was nice clean and larger than expected.</v>
      </c>
    </row>
    <row r="1923" spans="1:8">
      <c r="A1923">
        <f>other_hotels_test!A1923</f>
        <v>1922</v>
      </c>
      <c r="B1923" t="str">
        <f>MID(other_hotels_test!F1923,FIND("-r",other_hotels_test!F1923,1)+2,9)</f>
        <v>144943479</v>
      </c>
      <c r="C1923" t="str">
        <f>other_hotels_test!J1923</f>
        <v>“All you need for few nights”</v>
      </c>
      <c r="D1923" t="str">
        <f>Formatted!N1923</f>
        <v>Reviewed 7 November 2012</v>
      </c>
      <c r="E1923" t="str">
        <f>Formatted!D1923</f>
        <v>4 of 5 stars</v>
      </c>
      <c r="F1923" t="str">
        <f>Formatted!E1923</f>
        <v xml:space="preserve">4 </v>
      </c>
      <c r="G1923" t="str">
        <f t="shared" ref="G1923:G1985" si="30">B1923</f>
        <v>144943479</v>
      </c>
      <c r="H1923" t="str">
        <f>other_hotels_test!K1923</f>
        <v>All you need is in the tiny double room: big and comfortable bed functional bathroom air con Very silent and not smelly. Great choice for some nights as it's not really cosy and staff is professional but not more. Of course it's not the cheapest accommodation in Singapore but it does the job.</v>
      </c>
    </row>
    <row r="1924" spans="1:8">
      <c r="A1924">
        <f>other_hotels_test!A1924</f>
        <v>1923</v>
      </c>
      <c r="B1924" t="str">
        <f>MID(other_hotels_test!F1924,FIND("-r",other_hotels_test!F1924,1)+2,9)</f>
        <v>144943479</v>
      </c>
      <c r="C1924" t="str">
        <f>other_hotels_test!J1924</f>
        <v>“more than meets the eye”</v>
      </c>
      <c r="D1924" t="str">
        <f>Formatted!N1924</f>
        <v>Reviewed 4 November 2012</v>
      </c>
      <c r="E1924" t="str">
        <f>Formatted!D1924</f>
        <v>4 of 5 stars</v>
      </c>
      <c r="F1924" t="str">
        <f>Formatted!E1924</f>
        <v xml:space="preserve">4 </v>
      </c>
      <c r="G1924" t="str">
        <f t="shared" si="30"/>
        <v>144943479</v>
      </c>
      <c r="H1924" t="str">
        <f>other_hotels_test!K1924</f>
        <v>you wouldn't think much of this place when you first see it but over all it was pretty good. hotel was in a decent location: right outside was a bus stop. hailing a taxi was pretty easy. mrt hawker and market were walking distance. the room was excellent spacious and with a king size bed</v>
      </c>
    </row>
    <row r="1925" spans="1:8">
      <c r="A1925">
        <f>other_hotels_test!A1925</f>
        <v>1924</v>
      </c>
      <c r="B1925" t="str">
        <f>MID(other_hotels_test!F1925,FIND("-r",other_hotels_test!F1925,1)+2,9)</f>
        <v>144943479</v>
      </c>
      <c r="C1925" t="str">
        <f>other_hotels_test!J1925</f>
        <v>“Cute Hotel”</v>
      </c>
      <c r="D1925" t="str">
        <f>Formatted!N1925</f>
        <v>Reviewed 31 October 2012</v>
      </c>
      <c r="E1925" t="str">
        <f>Formatted!D1925</f>
        <v>5 of 5 stars</v>
      </c>
      <c r="F1925" t="str">
        <f>Formatted!E1925</f>
        <v xml:space="preserve">5 </v>
      </c>
      <c r="G1925" t="str">
        <f t="shared" si="30"/>
        <v>144943479</v>
      </c>
      <c r="H1925" t="str">
        <f>other_hotels_test!K1925</f>
        <v>One of the cutest hotel i've been in the world. small room small beds.. small everything. but the cleanliness is superb. our room was located beside the ac exaust so the bathroom tends to be warm and noisy but closing the door will fix the noise. all the things you need in a hotel room is available from water heater to free water. no elevator thou so we have to carry our big bags. :) beast steak downstairs. 7-eleven beside the hotel and 5 mins walk to the mtr. very affordable and comfy hotel. :)</v>
      </c>
    </row>
    <row r="1926" spans="1:8">
      <c r="A1926">
        <f>other_hotels_test!A1926</f>
        <v>1925</v>
      </c>
      <c r="B1926" t="str">
        <f>MID(other_hotels_test!F1926,FIND("-r",other_hotels_test!F1926,1)+2,9)</f>
        <v>144943479</v>
      </c>
      <c r="C1926" t="str">
        <f>other_hotels_test!J1926</f>
        <v>“great place to relax”</v>
      </c>
      <c r="D1926" t="str">
        <f>Formatted!N1926</f>
        <v>Reviewed 30 October 2012</v>
      </c>
      <c r="E1926" t="str">
        <f>Formatted!D1926</f>
        <v>4 of 5 stars</v>
      </c>
      <c r="F1926" t="str">
        <f>Formatted!E1926</f>
        <v xml:space="preserve">4 </v>
      </c>
      <c r="G1926" t="str">
        <f t="shared" si="30"/>
        <v>144943479</v>
      </c>
      <c r="H1926" t="str">
        <f>other_hotels_test!K1926</f>
        <v>The exterior of the hotel is not so impressive small dated BUT whenyou are in the room (deluxe) it is like you have stayed at 3.5 star hotel. the size is reasonable  clean well lit enough amenities with tea/cofeee making machine and free two bottled of drking water with a cool refrigerator ( I said cool because I expereinced from other hotels even a 4-5 star some fridge were not cool at all it felt like you left your drinks in a cupboard !). Bedding/pillows is great &amp; comfy smell good make you sleep like a log. Blanket like a normal and not a fancy Duvet one. LCD flat screen TV with cable is enough for me to relax after my business with movies games show &amp; news.( In English off course -In Malaysia mostly are local language TV programmes ). My room is facing street with a window (open half of it. May be preventing occupant to jump ? ) and Good Lord...I thought at first that I would be disturbed by the street noice but it seem so quiet even it is not 100% but you hardly hear a thing..The bathroom is small but you can move about ( I am a 6 footer 100 Kg. ) comfortably. Bathroom has no bathtub (I do not need it) has only a shower room with glass door. Hot/Cold water work well). The only downside is the elevator it's located outside the hotel -Strange is'nt it but there are security stand be all the time to prevent outsider to get into the hotel. It 's value for money. Oh...I forgot this hotel is near Bras Basah MRT (walikng distance ony 2 minutes) and 10 minutes walk to the famous Bugit Junction &amp; Raffle Place. Moreover there is a Bus Stop in front of the Hotel and 7-11 beside the hotel. If you are looking for a reasonble price hotel with no frill convennient &amp; safe but quiet nabourhood. This is the one for you..</v>
      </c>
    </row>
    <row r="1927" spans="1:8">
      <c r="A1927">
        <f>other_hotels_test!A1927</f>
        <v>1926</v>
      </c>
      <c r="B1927" t="str">
        <f>MID(other_hotels_test!F1927,FIND("-r",other_hotels_test!F1927,1)+2,9)</f>
        <v>155150121</v>
      </c>
      <c r="C1927" t="str">
        <f>other_hotels_test!J1927</f>
        <v>“Decent budget hotel with good location”</v>
      </c>
      <c r="D1927" t="str">
        <f>Formatted!N1927</f>
        <v>Reviewed 20 March 2013</v>
      </c>
      <c r="E1927" t="str">
        <f>Formatted!D1927</f>
        <v>3 of 5 stars</v>
      </c>
      <c r="F1927" t="str">
        <f>Formatted!E1927</f>
        <v xml:space="preserve">3 </v>
      </c>
      <c r="G1927" t="str">
        <f t="shared" si="30"/>
        <v>155150121</v>
      </c>
      <c r="H1927" t="str">
        <f>other_hotels_test!K1927</f>
        <v>Good location near Bugis night market and hawker center. Rooms are tiny but clean and have a good WiFi connection. It's less than a 5 minute walk to both Bras Basah and Bugis stations and about a 20 minute walk down Victoria St. to Clarke Quay. Due to the room rate it's not necessarily a great value but much less expensive than most hotels in the downtown area.</v>
      </c>
    </row>
    <row r="1928" spans="1:8">
      <c r="A1928">
        <f>other_hotels_test!A1928</f>
        <v>1927</v>
      </c>
      <c r="B1928" t="str">
        <f>MID(other_hotels_test!F1928,FIND("-r",other_hotels_test!F1928,1)+2,9)</f>
        <v>155150121</v>
      </c>
      <c r="C1928" t="str">
        <f>other_hotels_test!J1928</f>
        <v>“A lot of room for improvement”</v>
      </c>
      <c r="D1928" t="str">
        <f>Formatted!N1928</f>
        <v>Reviewed 16 March 2013</v>
      </c>
      <c r="E1928" t="str">
        <f>Formatted!D1928</f>
        <v>3 of 5 stars</v>
      </c>
      <c r="F1928" t="str">
        <f>Formatted!E1928</f>
        <v xml:space="preserve">3 </v>
      </c>
      <c r="G1928" t="str">
        <f t="shared" si="30"/>
        <v>155150121</v>
      </c>
      <c r="H1928" t="str">
        <f>other_hotels_test!K1928</f>
        <v>As mentioned by some reviewers the walls are thin and air conditioner way too loud. Also don't expect to find a hand soap in the bathroom. WIFI Internet was not very reliable. Ants in the room. It wasn't all bad - liked the location and the bed was comfortable.</v>
      </c>
    </row>
    <row r="1929" spans="1:8">
      <c r="A1929">
        <f>other_hotels_test!A1929</f>
        <v>1928</v>
      </c>
      <c r="B1929" t="str">
        <f>MID(other_hotels_test!F1929,FIND("-r",other_hotels_test!F1929,1)+2,9)</f>
        <v>155150121</v>
      </c>
      <c r="C1929" t="str">
        <f>other_hotels_test!J1929</f>
        <v>“Good budget hotel”</v>
      </c>
      <c r="D1929" t="str">
        <f>Formatted!N1929</f>
        <v>Reviewed 15 March 2013</v>
      </c>
      <c r="E1929" t="str">
        <f>Formatted!D1929</f>
        <v>4 of 5 stars</v>
      </c>
      <c r="F1929" t="str">
        <f>Formatted!E1929</f>
        <v xml:space="preserve">4 </v>
      </c>
      <c r="G1929" t="str">
        <f t="shared" si="30"/>
        <v>155150121</v>
      </c>
      <c r="H1929" t="str">
        <f>other_hotels_test!K1929</f>
        <v>I stayed two nights at this hotel and thought it was a good budget hotel. The room was a good size clean quiet and the bed comfortable. The air-conditioning worked well but the fan was too noisy on the low setting for me to leave it on all night. A bonus for tea lovers is that the room has a kettle. The great thing about the hotel was its central location and easy access to the sights and metro system. I would be happy to stay at the Victoria Hotel again.</v>
      </c>
    </row>
    <row r="1930" spans="1:8">
      <c r="A1930">
        <f>other_hotels_test!A1930</f>
        <v>1929</v>
      </c>
      <c r="B1930" t="str">
        <f>MID(other_hotels_test!F1930,FIND("-r",other_hotels_test!F1930,1)+2,9)</f>
        <v>155150121</v>
      </c>
      <c r="C1930" t="str">
        <f>other_hotels_test!J1930</f>
        <v>“BRIEF STAY.”</v>
      </c>
      <c r="D1930" t="str">
        <f>Formatted!N1930</f>
        <v>Reviewed 12 March 2013</v>
      </c>
      <c r="E1930" t="str">
        <f>Formatted!D1930</f>
        <v>3 of 5 stars</v>
      </c>
      <c r="F1930" t="str">
        <f>Formatted!E1930</f>
        <v xml:space="preserve">3 </v>
      </c>
      <c r="G1930" t="str">
        <f t="shared" si="30"/>
        <v>155150121</v>
      </c>
      <c r="H1930" t="str">
        <f>other_hotels_test!K1930</f>
        <v>my partner and i stayed for 3 nights.expensivesmall roomno breakfast.staff not very friendly.The location was okto train station and buses.taxis are expensive so location is important for local transport.</v>
      </c>
    </row>
    <row r="1931" spans="1:8">
      <c r="A1931">
        <f>other_hotels_test!A1931</f>
        <v>1930</v>
      </c>
      <c r="B1931" t="str">
        <f>MID(other_hotels_test!F1931,FIND("-r",other_hotels_test!F1931,1)+2,9)</f>
        <v>155150121</v>
      </c>
      <c r="C1931" t="str">
        <f>other_hotels_test!J1931</f>
        <v>“near central of the city easy access to public transport and most of its a good price”</v>
      </c>
      <c r="D1931" t="str">
        <f>Formatted!N1931</f>
        <v>Reviewed 10 March 2013</v>
      </c>
      <c r="E1931" t="str">
        <f>Formatted!D1931</f>
        <v>4 of 5 stars</v>
      </c>
      <c r="F1931" t="str">
        <f>Formatted!E1931</f>
        <v xml:space="preserve">4 </v>
      </c>
      <c r="G1931" t="str">
        <f t="shared" si="30"/>
        <v>155150121</v>
      </c>
      <c r="H1931" t="str">
        <f>other_hotels_test!K1931</f>
        <v>Victoria hotel is suitable for everyone who travel a lot and only at the hotel to rest. nevertheless free wifi hot water nice bed cleanliness are provided by the hotel. the access to the hotel from changi airport are also very easy. using MRT is recommended for people who travel with tight budget. arround the hotel (bugis village) there is a lot of street food or several mall that you can find to eat somewere much nicer</v>
      </c>
    </row>
    <row r="1932" spans="1:8">
      <c r="A1932">
        <f>other_hotels_test!A1932</f>
        <v>1931</v>
      </c>
      <c r="B1932" t="str">
        <f>MID(other_hotels_test!F1932,FIND("-r",other_hotels_test!F1932,1)+2,9)</f>
        <v>201477407</v>
      </c>
      <c r="C1932" t="str">
        <f>other_hotels_test!J1932</f>
        <v>“Good for Budget Stay”</v>
      </c>
      <c r="D1932" t="str">
        <f>Formatted!N1932</f>
        <v>Reviewed 17 April 2014</v>
      </c>
      <c r="E1932" t="str">
        <f>Formatted!D1932</f>
        <v>4 of 5 stars</v>
      </c>
      <c r="F1932" t="str">
        <f>Formatted!E1932</f>
        <v xml:space="preserve">4 </v>
      </c>
      <c r="G1932" t="str">
        <f t="shared" si="30"/>
        <v>201477407</v>
      </c>
      <c r="H1932" t="str">
        <f>other_hotels_test!K1932</f>
        <v>We were on a family vacation trip to Singapore. Chose the hotel seeing the good review ratings and budget. Location is at the heart of the city and ideal. But this does not count much in a place like Singapore where public transport is efficient and punctual. The room (Superior Twin one) was so small and congested that even two adults will have difficulty moving around. The room amenities and bathroom fittings also need improvement. For example a toilet health faucet was not available though needed for citizens of many Asian countries and the AC cooling was difficult to adjust to moderate. The staff were in general polite and responsive to guest's needs though at times they were too formal and 'rule abiding'. In short good for a short budget stay but not if you are looking for a grand experience commensurate to the place you are in.</v>
      </c>
    </row>
    <row r="1933" spans="1:8">
      <c r="A1933">
        <f>other_hotels_test!A1933</f>
        <v>1932</v>
      </c>
      <c r="B1933" t="str">
        <f>MID(other_hotels_test!F1933,FIND("-r",other_hotels_test!F1933,1)+2,9)</f>
        <v>201477407</v>
      </c>
      <c r="C1933" t="str">
        <f>other_hotels_test!J1933</f>
        <v>“Very much a budget hotel in great location”</v>
      </c>
      <c r="D1933" t="str">
        <f>Formatted!N1933</f>
        <v>Reviewed 15 April 2014</v>
      </c>
      <c r="E1933" t="str">
        <f>Formatted!D1933</f>
        <v>3 of 5 stars</v>
      </c>
      <c r="F1933" t="str">
        <f>Formatted!E1933</f>
        <v xml:space="preserve">3 </v>
      </c>
      <c r="G1933" t="str">
        <f t="shared" si="30"/>
        <v>201477407</v>
      </c>
      <c r="H1933" t="str">
        <f>other_hotels_test!K1933</f>
        <v>Stayed here in 2 rooms with my partner and my daughters for 6 nights. We requested 2 rooms on the same floor either on the 5th or 6th floors but got split up on the 2nd and 3rd floors and were told the other floors were fully booked but we didn't see many guests coming in and out of the hotel over the 6 days (wasn't happy about that oh well). This is a very basic hotel it is mostly clean and serviced daily but the decor is very old and dated. The carpets should be ripped up and thrown out and the beds are very hard. Unless you get a room facing the street you will be looking at a wall of a building or over the Hotel Grand Pacific AirCon outlets which are very noisy (3rd floor rooms). From the outside it looks old but the staff are polite and friendly. On the other hand it is an easy walk to Raffles Hotel Raffles City shopping centre Bras Basah MRT station bus out front and a variety of other attractions. If you want to save your hotel cost so you can spend more on your Singapore Slings and shopping its a good compromise.</v>
      </c>
    </row>
    <row r="1934" spans="1:8">
      <c r="A1934">
        <f>other_hotels_test!A1934</f>
        <v>1933</v>
      </c>
      <c r="B1934" t="str">
        <f>MID(other_hotels_test!F1934,FIND("-r",other_hotels_test!F1934,1)+2,9)</f>
        <v>201477407</v>
      </c>
      <c r="C1934" t="str">
        <f>other_hotels_test!J1934</f>
        <v>“Very small room”</v>
      </c>
      <c r="D1934" t="str">
        <f>Formatted!N1934</f>
        <v>Reviewed 14 April 2014</v>
      </c>
      <c r="E1934" t="str">
        <f>Formatted!D1934</f>
        <v>2 of 5 stars</v>
      </c>
      <c r="F1934" t="str">
        <f>Formatted!E1934</f>
        <v xml:space="preserve">2 </v>
      </c>
      <c r="G1934" t="str">
        <f t="shared" si="30"/>
        <v>201477407</v>
      </c>
      <c r="H1934" t="str">
        <f>other_hotels_test!K1934</f>
        <v>Just enough space to walk in the tight space between single beds and the wall. The bed was incredibly hard and I find hard beds uncomfortable. Decor very dated pink feature wall. Nowhere to put suitcases. Only one elevator so often there was a queue to get in. Staff were excellent and room was very clean its just that I personally would prefer to pay $20 more per night and get a room the size I am used to.</v>
      </c>
    </row>
    <row r="1935" spans="1:8">
      <c r="A1935">
        <f>other_hotels_test!A1935</f>
        <v>1934</v>
      </c>
      <c r="B1935" t="str">
        <f>MID(other_hotels_test!F1935,FIND("-r",other_hotels_test!F1935,1)+2,9)</f>
        <v>201477407</v>
      </c>
      <c r="C1935" t="str">
        <f>other_hotels_test!J1935</f>
        <v>“Close to public transport”</v>
      </c>
      <c r="D1935" t="str">
        <f>Formatted!N1935</f>
        <v>Reviewed 12 April 2014</v>
      </c>
      <c r="E1935" t="str">
        <f>Formatted!D1935</f>
        <v>3 of 5 stars</v>
      </c>
      <c r="F1935" t="str">
        <f>Formatted!E1935</f>
        <v xml:space="preserve">3 </v>
      </c>
      <c r="G1935" t="str">
        <f t="shared" si="30"/>
        <v>201477407</v>
      </c>
      <c r="H1935" t="str">
        <f>other_hotels_test!K1935</f>
        <v>Good hotel for spent few time in the rooms. Close to the Bugis metro station and bugis street. Also in 10 minutes walking you can reach the boat quay area Some window room views are a out site wall. I was located on the 3rd floor and is not very quiet. Easy to hear outside noises</v>
      </c>
    </row>
    <row r="1936" spans="1:8">
      <c r="A1936">
        <f>other_hotels_test!A1936</f>
        <v>1935</v>
      </c>
      <c r="B1936" t="str">
        <f>MID(other_hotels_test!F1936,FIND("-r",other_hotels_test!F1936,1)+2,9)</f>
        <v>201477407</v>
      </c>
      <c r="C1936" t="str">
        <f>other_hotels_test!J1936</f>
        <v>“terrible value for price”</v>
      </c>
      <c r="D1936" t="str">
        <f>Formatted!N1936</f>
        <v>Reviewed 11 April 2014</v>
      </c>
      <c r="E1936" t="str">
        <f>Formatted!D1936</f>
        <v>2 of 5 stars</v>
      </c>
      <c r="F1936" t="str">
        <f>Formatted!E1936</f>
        <v xml:space="preserve">2 </v>
      </c>
      <c r="G1936" t="str">
        <f t="shared" si="30"/>
        <v>201477407</v>
      </c>
      <c r="H1936" t="str">
        <f>other_hotels_test!K1936</f>
        <v>160 SGD for a horrible small and smelly room by late arrival and early checkout without breakfast is just abuse. And stuff is also not very friendly feels like you annoy them with every request which reminds me that wifi didn't work and they were unwilling to fix it.</v>
      </c>
    </row>
    <row r="1937" spans="1:8">
      <c r="A1937">
        <f>other_hotels_test!A1937</f>
        <v>1936</v>
      </c>
      <c r="B1937" t="str">
        <f>MID(other_hotels_test!F1937,FIND("-r",other_hotels_test!F1937,1)+2,9)</f>
        <v>199358625</v>
      </c>
      <c r="C1937" t="str">
        <f>other_hotels_test!J1937</f>
        <v>“For a two star hotel - its fine”</v>
      </c>
      <c r="D1937" t="str">
        <f>Formatted!N1937</f>
        <v>Reviewed 31 March 2014</v>
      </c>
      <c r="E1937" t="str">
        <f>Formatted!D1937</f>
        <v>4 of 5 stars</v>
      </c>
      <c r="F1937" t="str">
        <f>Formatted!E1937</f>
        <v xml:space="preserve">4 </v>
      </c>
      <c r="G1937" t="str">
        <f t="shared" si="30"/>
        <v>199358625</v>
      </c>
      <c r="H1937" t="str">
        <f>other_hotels_test!K1937</f>
        <v>The staff are very nice and it has a comfortable bed etc. Close to the MRT station and plenty of eateries near by. My only issue is that the from is starting to look old and dated but for a two star hotel what can you expect.</v>
      </c>
    </row>
    <row r="1938" spans="1:8">
      <c r="A1938">
        <f>other_hotels_test!A1938</f>
        <v>1937</v>
      </c>
      <c r="B1938" t="str">
        <f>MID(other_hotels_test!F1938,FIND("-r",other_hotels_test!F1938,1)+2,9)</f>
        <v>199358625</v>
      </c>
      <c r="C1938" t="str">
        <f>other_hotels_test!J1938</f>
        <v>“It was great given the price we paid”</v>
      </c>
      <c r="D1938" t="str">
        <f>Formatted!N1938</f>
        <v>Reviewed 31 March 2014</v>
      </c>
      <c r="E1938" t="str">
        <f>Formatted!D1938</f>
        <v>5 of 5 stars</v>
      </c>
      <c r="F1938" t="str">
        <f>Formatted!E1938</f>
        <v xml:space="preserve">5 </v>
      </c>
      <c r="G1938" t="str">
        <f t="shared" si="30"/>
        <v>199358625</v>
      </c>
      <c r="H1938" t="str">
        <f>other_hotels_test!K1938</f>
        <v>We stayed here with a package tour by a Chineses travel agent. With the low price we paid for it it was rated as great with all the necessary facilities and great location in Bugis that's close to Raffles City and the central area.</v>
      </c>
    </row>
    <row r="1939" spans="1:8">
      <c r="A1939">
        <f>other_hotels_test!A1939</f>
        <v>1938</v>
      </c>
      <c r="B1939" t="str">
        <f>MID(other_hotels_test!F1939,FIND("-r",other_hotels_test!F1939,1)+2,9)</f>
        <v>199358625</v>
      </c>
      <c r="C1939" t="str">
        <f>other_hotels_test!J1939</f>
        <v>“Location economic”</v>
      </c>
      <c r="D1939" t="str">
        <f>Formatted!N1939</f>
        <v>Reviewed 30 March 2014</v>
      </c>
      <c r="E1939" t="str">
        <f>Formatted!D1939</f>
        <v>4 of 5 stars</v>
      </c>
      <c r="F1939" t="str">
        <f>Formatted!E1939</f>
        <v xml:space="preserve">4 </v>
      </c>
      <c r="G1939" t="str">
        <f t="shared" si="30"/>
        <v>199358625</v>
      </c>
      <c r="H1939" t="str">
        <f>other_hotels_test!K1939</f>
        <v>The hotel is old and room is small. But the location and price is very good. If you are traveling in Singapore with a limited budget it will be a good choice. Only the WiFi speed is sort of slow though.</v>
      </c>
    </row>
    <row r="1940" spans="1:8">
      <c r="A1940">
        <f>other_hotels_test!A1940</f>
        <v>1939</v>
      </c>
      <c r="B1940" t="str">
        <f>MID(other_hotels_test!F1940,FIND("-r",other_hotels_test!F1940,1)+2,9)</f>
        <v>199358625</v>
      </c>
      <c r="C1940" t="str">
        <f>other_hotels_test!J1940</f>
        <v>“Not Bad”</v>
      </c>
      <c r="D1940" t="str">
        <f>Formatted!N1940</f>
        <v>Reviewed 30 March 2014</v>
      </c>
      <c r="E1940" t="str">
        <f>Formatted!D1940</f>
        <v>3 of 5 stars</v>
      </c>
      <c r="F1940" t="str">
        <f>Formatted!E1940</f>
        <v xml:space="preserve">3 </v>
      </c>
      <c r="G1940" t="str">
        <f t="shared" si="30"/>
        <v>199358625</v>
      </c>
      <c r="H1940" t="str">
        <f>other_hotels_test!K1940</f>
        <v>The wifi network is too slow and the cellphone signal is too low in this hotel.The room is clean and the service is very good.The counter can speak many kinds of languages. The most important is the location is very good only need 20 min</v>
      </c>
    </row>
    <row r="1941" spans="1:8">
      <c r="A1941">
        <f>other_hotels_test!A1941</f>
        <v>1940</v>
      </c>
      <c r="B1941" t="str">
        <f>MID(other_hotels_test!F1941,FIND("-r",other_hotels_test!F1941,1)+2,9)</f>
        <v>199358625</v>
      </c>
      <c r="C1941" t="str">
        <f>other_hotels_test!J1941</f>
        <v>“Good Location friendly staffs”</v>
      </c>
      <c r="D1941" t="str">
        <f>Formatted!N1941</f>
        <v>Reviewed 29 March 2014</v>
      </c>
      <c r="E1941" t="str">
        <f>Formatted!D1941</f>
        <v>4 of 5 stars</v>
      </c>
      <c r="F1941" t="str">
        <f>Formatted!E1941</f>
        <v xml:space="preserve">4 </v>
      </c>
      <c r="G1941" t="str">
        <f t="shared" si="30"/>
        <v>199358625</v>
      </c>
      <c r="H1941" t="str">
        <f>other_hotels_test!K1941</f>
        <v>This hotel was recommended by my sister who stayed here a year ago. Location is good easy to reach near MRT Stations Lots of Halal Food has friendly staffs. Also affordable price. Bus stop only one step away from its door :p. Has no doubt to stay at this hotel on our next trip to Singapore.</v>
      </c>
    </row>
    <row r="1942" spans="1:8">
      <c r="A1942">
        <f>other_hotels_test!A1942</f>
        <v>1941</v>
      </c>
      <c r="B1942" t="str">
        <f>MID(other_hotels_test!F1942,FIND("-r",other_hotels_test!F1942,1)+2,9)</f>
        <v>205860207</v>
      </c>
      <c r="C1942" t="str">
        <f>other_hotels_test!J1942</f>
        <v>“It's OK”</v>
      </c>
      <c r="D1942" t="str">
        <f>Formatted!N1942</f>
        <v>Reviewed 17 May 2014</v>
      </c>
      <c r="E1942" t="str">
        <f>Formatted!D1942</f>
        <v>4 of 5 stars</v>
      </c>
      <c r="F1942" t="str">
        <f>Formatted!E1942</f>
        <v xml:space="preserve">4 </v>
      </c>
      <c r="G1942" t="str">
        <f t="shared" si="30"/>
        <v>205860207</v>
      </c>
      <c r="H1942" t="str">
        <f>other_hotels_test!K1942</f>
        <v>Stayed in a single room small but not clostrophobic staff helpfull luckey I had room 6-12 had a end room so a bit of a view of the city.......near 2 MRT stations and a few eating places Irish pub just round the courner yet full of Arsenal memrobila on the walls etc. Tip if your shopping for Mens shirts etc asian size is one up from europian...XL=XXL and they don't have......</v>
      </c>
    </row>
    <row r="1943" spans="1:8">
      <c r="A1943">
        <f>other_hotels_test!A1943</f>
        <v>1942</v>
      </c>
      <c r="B1943" t="str">
        <f>MID(other_hotels_test!F1943,FIND("-r",other_hotels_test!F1943,1)+2,9)</f>
        <v>205860207</v>
      </c>
      <c r="C1943" t="str">
        <f>other_hotels_test!J1943</f>
        <v>“single holiday”</v>
      </c>
      <c r="D1943" t="str">
        <f>Formatted!N1943</f>
        <v>Reviewed 16 May 2014</v>
      </c>
      <c r="E1943" t="str">
        <f>Formatted!D1943</f>
        <v>3 of 5 stars</v>
      </c>
      <c r="F1943" t="str">
        <f>Formatted!E1943</f>
        <v xml:space="preserve">3 </v>
      </c>
      <c r="G1943" t="str">
        <f t="shared" si="30"/>
        <v>205860207</v>
      </c>
      <c r="H1943" t="str">
        <f>other_hotels_test!K1943</f>
        <v>good location rate not bad view from window -none no breakfast but near restaurants rooms were basic walking distance from metro and museums shops in Bugis hotel is standard no luxury. *******</v>
      </c>
    </row>
    <row r="1944" spans="1:8">
      <c r="A1944">
        <f>other_hotels_test!A1944</f>
        <v>1943</v>
      </c>
      <c r="B1944" t="str">
        <f>MID(other_hotels_test!F1944,FIND("-r",other_hotels_test!F1944,1)+2,9)</f>
        <v>205860207</v>
      </c>
      <c r="C1944" t="str">
        <f>other_hotels_test!J1944</f>
        <v>“Victoria Hotel is by far the best choice for cheap hotel”</v>
      </c>
      <c r="D1944" t="str">
        <f>Formatted!N1944</f>
        <v>Reviewed 13 May 2014</v>
      </c>
      <c r="E1944" t="str">
        <f>Formatted!D1944</f>
        <v>5 of 5 stars</v>
      </c>
      <c r="F1944" t="str">
        <f>Formatted!E1944</f>
        <v xml:space="preserve">5 </v>
      </c>
      <c r="G1944" t="str">
        <f t="shared" si="30"/>
        <v>205860207</v>
      </c>
      <c r="H1944" t="str">
        <f>other_hotels_test!K1944</f>
        <v>I often have to visit Singapore for work health or just fun. The problem is accommodation we either have to stay with friends or we stay in cheap hotels or AirBnB. The cheap hotels I have been sometime become too cheap on week ends but when I stayed in Victoria I was very pleased. The location is very center so you do not have to spend much on taxis unless you have limited time. The room is old but kept clean with Victorian style. You are near Bras Basah and all the Arts attraction Orchard road is not far and you can access the MRT in Bras Basah fairly easy. The Staff there are amazingly accommodating and helpful not at all like most cheap hotels in this category. I checked in early morning they allowed me to stay with no charge. The room is also quiet big. In short quality of the room staff and location is the fine points with reasonable price. Improvement to make : extra bed is so hard you cant use it the wifi is so slow - for people in business would be very hard to work here.</v>
      </c>
    </row>
    <row r="1945" spans="1:8">
      <c r="A1945">
        <f>other_hotels_test!A1945</f>
        <v>1944</v>
      </c>
      <c r="B1945" t="str">
        <f>MID(other_hotels_test!F1945,FIND("-r",other_hotels_test!F1945,1)+2,9)</f>
        <v>205860207</v>
      </c>
      <c r="C1945" t="str">
        <f>other_hotels_test!J1945</f>
        <v>“cheap and nice place to stay”</v>
      </c>
      <c r="D1945" t="str">
        <f>Formatted!N1945</f>
        <v>Reviewed 12 May 2014</v>
      </c>
      <c r="E1945" t="str">
        <f>Formatted!D1945</f>
        <v>5 of 5 stars</v>
      </c>
      <c r="F1945" t="str">
        <f>Formatted!E1945</f>
        <v xml:space="preserve">5 </v>
      </c>
      <c r="G1945" t="str">
        <f t="shared" si="30"/>
        <v>205860207</v>
      </c>
      <c r="H1945" t="str">
        <f>other_hotels_test!K1945</f>
        <v>We are currently staying here on our first ever trip to Singapore on the 5th floor for 6 days and love it. From the moment we stepped in the hotel we were greeted with very friendly and helpful staff and our room requests were happily attended to for our stay to be as comfortable as possible. The room is quiet small and cosy has air-conditioning small bar fridge TV and is neat and clean for its age. The hotel is walking distance to everything that you need and tourist attractions. Staff are happy to call for a taxi to be picked up from reception if required.</v>
      </c>
    </row>
    <row r="1946" spans="1:8">
      <c r="A1946">
        <f>other_hotels_test!A1946</f>
        <v>1945</v>
      </c>
      <c r="B1946" t="str">
        <f>MID(other_hotels_test!F1946,FIND("-r",other_hotels_test!F1946,1)+2,9)</f>
        <v>205860207</v>
      </c>
      <c r="C1946" t="str">
        <f>other_hotels_test!J1946</f>
        <v>“Disappointed”</v>
      </c>
      <c r="D1946" t="str">
        <f>Formatted!N1946</f>
        <v>Reviewed 9 May 2014</v>
      </c>
      <c r="E1946" t="str">
        <f>Formatted!D1946</f>
        <v>4 of 5 stars</v>
      </c>
      <c r="F1946" t="str">
        <f>Formatted!E1946</f>
        <v xml:space="preserve">4 </v>
      </c>
      <c r="G1946" t="str">
        <f t="shared" si="30"/>
        <v>205860207</v>
      </c>
      <c r="H1946" t="str">
        <f>other_hotels_test!K1946</f>
        <v>Really not the same price as mentioned in booking.com price changed a lot more than expected truely price wise disappointing. You need to updates the prices if have something changescoz for us whos walk in late night and will only stay less then 10 hours we will use to compare all the rates from google and will go direct to the place that we expecting the price will be same as per webside Neatness and service is good and satisfactory location also nice .</v>
      </c>
    </row>
    <row r="1947" spans="1:8">
      <c r="A1947">
        <f>other_hotels_test!A1947</f>
        <v>1946</v>
      </c>
      <c r="B1947" t="str">
        <f>MID(other_hotels_test!F1947,FIND("-r",other_hotels_test!F1947,1)+2,9)</f>
        <v>122690570</v>
      </c>
      <c r="C1947" t="str">
        <f>other_hotels_test!J1947</f>
        <v>“Unsure”</v>
      </c>
      <c r="D1947" t="str">
        <f>Formatted!N1947</f>
        <v>Reviewed 7 January 2012</v>
      </c>
      <c r="E1947" t="str">
        <f>Formatted!D1947</f>
        <v>2 of 5 stars</v>
      </c>
      <c r="F1947" t="str">
        <f>Formatted!E1947</f>
        <v xml:space="preserve">2 </v>
      </c>
      <c r="G1947" t="str">
        <f t="shared" si="30"/>
        <v>122690570</v>
      </c>
      <c r="H1947" t="str">
        <f>other_hotels_test!K1947</f>
        <v>There was a lot of bed mites that bit me and everyone else. There is like 6 bits on my leg. Bathroom is a bit dodgy and in the shower there were a lot of bugs. But something that was convenient was that there was a 7-11 nearby and a food court across the street. It was quite poor though. There is no swimming pool or fitness centre</v>
      </c>
    </row>
    <row r="1948" spans="1:8">
      <c r="A1948">
        <f>other_hotels_test!A1948</f>
        <v>1947</v>
      </c>
      <c r="B1948" t="str">
        <f>MID(other_hotels_test!F1948,FIND("-r",other_hotels_test!F1948,1)+2,9)</f>
        <v>122690570</v>
      </c>
      <c r="C1948" t="str">
        <f>other_hotels_test!J1948</f>
        <v>“Good location and improving!”</v>
      </c>
      <c r="D1948" t="str">
        <f>Formatted!N1948</f>
        <v>Reviewed 7 January 2012</v>
      </c>
      <c r="E1948" t="str">
        <f>Formatted!D1948</f>
        <v>3 of 5 stars</v>
      </c>
      <c r="F1948" t="str">
        <f>Formatted!E1948</f>
        <v xml:space="preserve">3 </v>
      </c>
      <c r="G1948" t="str">
        <f t="shared" si="30"/>
        <v>122690570</v>
      </c>
      <c r="H1948" t="str">
        <f>other_hotels_test!K1948</f>
        <v>I have stayed in this hotel before and found the staff to be unfriendly this time I found the staff very friendly and helpful. I also commented on the lack of safety deposit boxes which are now in each room.</v>
      </c>
    </row>
    <row r="1949" spans="1:8">
      <c r="A1949">
        <f>other_hotels_test!A1949</f>
        <v>1948</v>
      </c>
      <c r="B1949" t="str">
        <f>MID(other_hotels_test!F1949,FIND("-r",other_hotels_test!F1949,1)+2,9)</f>
        <v>122690570</v>
      </c>
      <c r="C1949" t="str">
        <f>other_hotels_test!J1949</f>
        <v>“clean &amp; no frills”</v>
      </c>
      <c r="D1949" t="str">
        <f>Formatted!N1949</f>
        <v>Reviewed 4 January 2012</v>
      </c>
      <c r="E1949" t="str">
        <f>Formatted!D1949</f>
        <v>4 of 5 stars</v>
      </c>
      <c r="F1949" t="str">
        <f>Formatted!E1949</f>
        <v xml:space="preserve">4 </v>
      </c>
      <c r="G1949" t="str">
        <f t="shared" si="30"/>
        <v>122690570</v>
      </c>
      <c r="H1949" t="str">
        <f>other_hotels_test!K1949</f>
        <v>my 2nd time at victoria hotel. good wifi good shower. very close to 7-11. could hear noises from the corridor. a/c made lots of noise. too bad victoria street hawker centre had shut down had to walk to bugis food junction instead.</v>
      </c>
    </row>
    <row r="1950" spans="1:8">
      <c r="A1950">
        <f>other_hotels_test!A1950</f>
        <v>1949</v>
      </c>
      <c r="B1950" t="str">
        <f>MID(other_hotels_test!F1950,FIND("-r",other_hotels_test!F1950,1)+2,9)</f>
        <v>122690570</v>
      </c>
      <c r="C1950" t="str">
        <f>other_hotels_test!J1950</f>
        <v>“Bad experience in Singapore”</v>
      </c>
      <c r="D1950" t="str">
        <f>Formatted!N1950</f>
        <v>Reviewed 29 December 2011</v>
      </c>
      <c r="E1950" t="str">
        <f>Formatted!D1950</f>
        <v>1 of 5 stars</v>
      </c>
      <c r="F1950" t="str">
        <f>Formatted!E1950</f>
        <v xml:space="preserve">1 </v>
      </c>
      <c r="G1950" t="str">
        <f t="shared" si="30"/>
        <v>122690570</v>
      </c>
      <c r="H1950" t="str">
        <f>other_hotels_test!K1950</f>
        <v>we got very old room at the 3rd floor. At first we didn't mind about that. But after 2 night we started to had allergy and can't sleep in the night then we thought it might because of the rain. However we feel very much better when we went outside the room. So at the 3rd night we saw black mold on ceiling... Unbelievable!! Then we informed the receptionist about that and request to change the room. The receptionist said "How many night that you have stay here? Why you just told us today?????? you should told us at the first day of your staying..Yes we never ever had experience to stay and got the mold in the hotel in our life!!! Unbelievable response from the 3 star hotel... so it was our fault to got the room with black mold and we didn't know that it was the mold??. Anyway he accept our request and told that he will let's us know if someone check out tomorrow. In the next day we met another receptionist that more polite and helpful even he still doesn't care about our health or safety Then finally we got the new room without mold..... WITHOUT any apologize from the hotel.</v>
      </c>
    </row>
    <row r="1951" spans="1:8">
      <c r="A1951">
        <f>other_hotels_test!A1951</f>
        <v>1950</v>
      </c>
      <c r="B1951" t="str">
        <f>MID(other_hotels_test!F1951,FIND("-r",other_hotels_test!F1951,1)+2,9)</f>
        <v>122690570</v>
      </c>
      <c r="C1951" t="str">
        <f>other_hotels_test!J1951</f>
        <v>“Strategic location but not good on rooms”</v>
      </c>
      <c r="D1951" t="str">
        <f>Formatted!N1951</f>
        <v>Reviewed 28 December 2011</v>
      </c>
      <c r="E1951" t="str">
        <f>Formatted!D1951</f>
        <v>2 of 5 stars</v>
      </c>
      <c r="F1951" t="str">
        <f>Formatted!E1951</f>
        <v xml:space="preserve">2 </v>
      </c>
      <c r="G1951" t="str">
        <f t="shared" si="30"/>
        <v>122690570</v>
      </c>
      <c r="H1951" t="str">
        <f>other_hotels_test!K1951</f>
        <v>I was there for Christmas recently. The room looked neat when we checked in on the 1st night. But for the 2nd night it was a disaster!! My bf was bitten by bed mites all over his body neck and up to the side of his face. We have to wake up in the middle of the night and search for the bed mites entire the bed. Such a pity to him as the mite bites will grow into a big size red patches. The next morning we found another 1 in the bathroom. I am not sure why the management did not managed to overcome this issue as I have seen the same comment over and over again. Receptionist never mentioned to switch us to another room. Hope this comment is useful to others.</v>
      </c>
    </row>
    <row r="1952" spans="1:8">
      <c r="A1952">
        <f>other_hotels_test!A1952</f>
        <v>1951</v>
      </c>
      <c r="B1952" t="str">
        <f>MID(other_hotels_test!F1952,FIND("-r",other_hotels_test!F1952,1)+2,9)</f>
        <v>183137555</v>
      </c>
      <c r="C1952" t="str">
        <f>other_hotels_test!J1952</f>
        <v>“Home Sweet Home”</v>
      </c>
      <c r="D1952" t="str">
        <f>Formatted!N1952</f>
        <v>Reviewed 1 November 2013</v>
      </c>
      <c r="E1952" t="str">
        <f>Formatted!D1952</f>
        <v>4 of 5 stars</v>
      </c>
      <c r="F1952" t="str">
        <f>Formatted!E1952</f>
        <v xml:space="preserve">4 </v>
      </c>
      <c r="G1952" t="str">
        <f t="shared" si="30"/>
        <v>183137555</v>
      </c>
      <c r="H1952" t="str">
        <f>other_hotels_test!K1952</f>
        <v>I was in Singapore on business again. First I was thinking of changing the hotel (I was here before) but after careful consideration with pro-conthen I decided to stay here again same type of room but different floor. Again felt like home..Reception was so attentive &amp; helpful Porter &amp; Room Attandant were all smile &amp; willing to assist you. everything was so perfect for me even though the price was higher than last year but it's normal for everywhere in the world now. felt happy to be back and I would defintely return again..</v>
      </c>
    </row>
    <row r="1953" spans="1:8">
      <c r="A1953">
        <f>other_hotels_test!A1953</f>
        <v>1952</v>
      </c>
      <c r="B1953" t="str">
        <f>MID(other_hotels_test!F1953,FIND("-r",other_hotels_test!F1953,1)+2,9)</f>
        <v>183137555</v>
      </c>
      <c r="C1953" t="str">
        <f>other_hotels_test!J1953</f>
        <v>“Small hotel great location and best value”</v>
      </c>
      <c r="D1953" t="str">
        <f>Formatted!N1953</f>
        <v>Reviewed 28 October 2013</v>
      </c>
      <c r="E1953" t="str">
        <f>Formatted!D1953</f>
        <v>3 of 5 stars</v>
      </c>
      <c r="F1953" t="str">
        <f>Formatted!E1953</f>
        <v xml:space="preserve">3 </v>
      </c>
      <c r="G1953" t="str">
        <f t="shared" si="30"/>
        <v>183137555</v>
      </c>
      <c r="H1953" t="str">
        <f>other_hotels_test!K1953</f>
        <v>Only One night stay but Will recommend for best value hotel in Singapore. Small room and TV easy acces to MRT Bras Basah and Bugis. Located on Victoria Street and clossed to the famous Bugis Street. I came from Changi using MRT following instruction from hotel map and ended at MRT Bras Basah and walk Only 200 m to hotel. But on the next day I found much easier to using Bugis MRT to/from Changi AirPort no need to Change train.</v>
      </c>
    </row>
    <row r="1954" spans="1:8">
      <c r="A1954">
        <f>other_hotels_test!A1954</f>
        <v>1953</v>
      </c>
      <c r="B1954" t="str">
        <f>MID(other_hotels_test!F1954,FIND("-r",other_hotels_test!F1954,1)+2,9)</f>
        <v>183137555</v>
      </c>
      <c r="C1954" t="str">
        <f>other_hotels_test!J1954</f>
        <v>“Strategic location (near MRT and bus stop) with reliable price”</v>
      </c>
      <c r="D1954" t="str">
        <f>Formatted!N1954</f>
        <v>Reviewed 28 October 2013</v>
      </c>
      <c r="E1954" t="str">
        <f>Formatted!D1954</f>
        <v>5 of 5 stars</v>
      </c>
      <c r="F1954" t="str">
        <f>Formatted!E1954</f>
        <v xml:space="preserve">5 </v>
      </c>
      <c r="G1954" t="str">
        <f t="shared" si="30"/>
        <v>183137555</v>
      </c>
      <c r="H1954" t="str">
        <f>other_hotels_test!K1954</f>
        <v>I went to singapore last week with my family..we satisfied with the service (especially nice WiFi connection)facilities and hospitality from the employees...Well done Victoria Hotel..Hope you'll always give the best for the guests..</v>
      </c>
    </row>
    <row r="1955" spans="1:8">
      <c r="A1955">
        <f>other_hotels_test!A1955</f>
        <v>1954</v>
      </c>
      <c r="B1955" t="str">
        <f>MID(other_hotels_test!F1955,FIND("-r",other_hotels_test!F1955,1)+2,9)</f>
        <v>183137555</v>
      </c>
      <c r="C1955" t="str">
        <f>other_hotels_test!J1955</f>
        <v>“What's great about Victoria Hotel is its location!”</v>
      </c>
      <c r="D1955" t="str">
        <f>Formatted!N1955</f>
        <v>Reviewed 28 October 2013</v>
      </c>
      <c r="E1955" t="str">
        <f>Formatted!D1955</f>
        <v>5 of 5 stars</v>
      </c>
      <c r="F1955" t="str">
        <f>Formatted!E1955</f>
        <v xml:space="preserve">5 </v>
      </c>
      <c r="G1955" t="str">
        <f t="shared" si="30"/>
        <v>183137555</v>
      </c>
      <c r="H1955" t="str">
        <f>other_hotels_test!K1955</f>
        <v>What's great about Victoria Hotel is its location! The staff are nice and warm. Our room was clean. Wifi is is good and free! It is worth the money esp. that it is centrally lcoated. It was my first visit to Singapore with my Sister Great location for any vacation traveller. Vicoria hotel near from MRT station (brash basah) Bus Station infront of the Hotel and Singapore Art Museum staff very friendly and informative.</v>
      </c>
    </row>
    <row r="1956" spans="1:8">
      <c r="A1956">
        <f>other_hotels_test!A1956</f>
        <v>1955</v>
      </c>
      <c r="B1956" t="str">
        <f>MID(other_hotels_test!F1956,FIND("-r",other_hotels_test!F1956,1)+2,9)</f>
        <v>183137555</v>
      </c>
      <c r="C1956" t="str">
        <f>other_hotels_test!J1956</f>
        <v>“Worth every penny”</v>
      </c>
      <c r="D1956" t="str">
        <f>Formatted!N1956</f>
        <v>Reviewed 27 October 2013</v>
      </c>
      <c r="E1956" t="str">
        <f>Formatted!D1956</f>
        <v>4 of 5 stars</v>
      </c>
      <c r="F1956" t="str">
        <f>Formatted!E1956</f>
        <v xml:space="preserve">4 </v>
      </c>
      <c r="G1956" t="str">
        <f t="shared" si="30"/>
        <v>183137555</v>
      </c>
      <c r="H1956" t="str">
        <f>other_hotels_test!K1956</f>
        <v>Very recommended for all traveller especially budget female traveller like me because it worth every penny. The services was excellent the location was easy to find for first-timer and safe enough if you have plan to spend the night in Spore</v>
      </c>
    </row>
    <row r="1957" spans="1:8">
      <c r="A1957">
        <f>other_hotels_test!A1957</f>
        <v>1956</v>
      </c>
      <c r="B1957" t="str">
        <f>MID(other_hotels_test!F1957,FIND("-r",other_hotels_test!F1957,1)+2,9)</f>
        <v>143882335</v>
      </c>
      <c r="C1957" t="str">
        <f>other_hotels_test!J1957</f>
        <v>“Comfortable clean quiet and very central”</v>
      </c>
      <c r="D1957" t="str">
        <f>Formatted!N1957</f>
        <v>Reviewed 28 October 2012</v>
      </c>
      <c r="E1957" t="str">
        <f>Formatted!D1957</f>
        <v>5 of 5 stars</v>
      </c>
      <c r="F1957" t="str">
        <f>Formatted!E1957</f>
        <v xml:space="preserve">5 </v>
      </c>
      <c r="G1957" t="str">
        <f t="shared" si="30"/>
        <v>143882335</v>
      </c>
      <c r="H1957" t="str">
        <f>other_hotels_test!K1957</f>
        <v>A great little hotel. 3 star but has everything a budget minded traveler requires - aircon clean sheets hot shower TV very friendly and polite staff. Fantastic location walking distance to the center. highly recommended.</v>
      </c>
    </row>
    <row r="1958" spans="1:8">
      <c r="A1958">
        <f>other_hotels_test!A1958</f>
        <v>1957</v>
      </c>
      <c r="B1958" t="str">
        <f>MID(other_hotels_test!F1958,FIND("-r",other_hotels_test!F1958,1)+2,9)</f>
        <v>143882335</v>
      </c>
      <c r="C1958" t="str">
        <f>other_hotels_test!J1958</f>
        <v>“Very good value pity no breakfast.”</v>
      </c>
      <c r="D1958" t="str">
        <f>Formatted!N1958</f>
        <v>Reviewed 22 October 2012</v>
      </c>
      <c r="E1958" t="str">
        <f>Formatted!D1958</f>
        <v>4 of 5 stars</v>
      </c>
      <c r="F1958" t="str">
        <f>Formatted!E1958</f>
        <v xml:space="preserve">4 </v>
      </c>
      <c r="G1958" t="str">
        <f t="shared" si="30"/>
        <v>143882335</v>
      </c>
      <c r="H1958" t="str">
        <f>other_hotels_test!K1958</f>
        <v>Booked with booking.com so first night was paid in advance. I expected to settle the rest of the bill when leaving but our room key was disabled next morning because I hadn’t paid for the next night. I have grave reservations about security in this hotel as the lift is outside the reception area and open to a back street with no security key so anyone could get up to the room floors. All that aside the room was spacious and comfortable and the shower unit very good with WiFi access good. There were a fridge tea and coffee making facilities and a desk with chair in the room. The hotel is very convenient to several MRT stations also Raffles shopping centre. Lack of breakfast facilities was a disappointment but a Food Centre across the road had one or two stalls open for breakfast (very tasty) although most did not open until later in the morning. Reception staff were polite and efficient until our departure when I was told that they could not arrange a taxi to Changi. We tried unsuccessfully on the street and eventually one of the staff came out and directed us to a close-by hotel with a taxi bay where we were able to flag one down. Knowing what we do now we would still return to the Victoria as it is very good value in Singapore.</v>
      </c>
    </row>
    <row r="1959" spans="1:8">
      <c r="A1959">
        <f>other_hotels_test!A1959</f>
        <v>1958</v>
      </c>
      <c r="B1959" t="str">
        <f>MID(other_hotels_test!F1959,FIND("-r",other_hotels_test!F1959,1)+2,9)</f>
        <v>143882335</v>
      </c>
      <c r="C1959" t="str">
        <f>other_hotels_test!J1959</f>
        <v>“great location good value in an expensive city”</v>
      </c>
      <c r="D1959" t="str">
        <f>Formatted!N1959</f>
        <v>Reviewed 17 October 2012</v>
      </c>
      <c r="E1959" t="str">
        <f>Formatted!D1959</f>
        <v>3 of 5 stars</v>
      </c>
      <c r="F1959" t="str">
        <f>Formatted!E1959</f>
        <v xml:space="preserve">3 </v>
      </c>
      <c r="G1959" t="str">
        <f t="shared" si="30"/>
        <v>143882335</v>
      </c>
      <c r="H1959" t="str">
        <f>other_hotels_test!K1959</f>
        <v>The room and the staff were fine. Excellent location. I was surprised that no soap or hand towel wwere provided. My single room bathroom had 2 bottles of shampoo and a comb. Perhaps the thinking is that haair care is more important than body hygiene. The noise that the trash collecting trucks made daily at 04:30 was brutal. This noise went on for about a half hour.</v>
      </c>
    </row>
    <row r="1960" spans="1:8">
      <c r="A1960">
        <f>other_hotels_test!A1960</f>
        <v>1959</v>
      </c>
      <c r="B1960" t="str">
        <f>MID(other_hotels_test!F1960,FIND("-r",other_hotels_test!F1960,1)+2,9)</f>
        <v>143882335</v>
      </c>
      <c r="C1960" t="str">
        <f>other_hotels_test!J1960</f>
        <v>“Tired looking hotel with dirty rooms and mould on ceilings”</v>
      </c>
      <c r="D1960" t="str">
        <f>Formatted!N1960</f>
        <v>Reviewed 16 October 2012</v>
      </c>
      <c r="E1960" t="str">
        <f>Formatted!D1960</f>
        <v>2 of 5 stars</v>
      </c>
      <c r="F1960" t="str">
        <f>Formatted!E1960</f>
        <v xml:space="preserve">2 </v>
      </c>
      <c r="G1960" t="str">
        <f t="shared" si="30"/>
        <v>143882335</v>
      </c>
      <c r="H1960" t="str">
        <f>other_hotels_test!K1960</f>
        <v>I chose Victoria Hotel for a 3 night stay on Singapore at the start of a longer Asia trip. I wanted to treat myself on the first stop and get a hotel room instead of a hostel dorm after my long flight. He hotel had good ratings for a competitive price given Singapore's high price levels. I was very happy with the location close to the MRT easily accessible from the airport by train. Around the corner from the Raffles Hotel and walking distance to many sights. I was disappointed by the rest. The hotel does not look very inviting you have to go through the back door through a back alley to get to the elevator hat takes you to your room. The hotel staff is indifferent not even saying hello when you pass by the reception. My room was tired in need of refurbishment worn towels and linen with holes and stains damp and smelly due to mould on the ceiling and dirty with dust and hairs in the corners. When I booked I could only get a deluxe room but when I asked for a new room because of the mould I saw standard rooms which only differed from the deluxe because they had a single rather than a double bed but were actually a lot more spacious because of it. Much better value for a single traveller! I got a new room after checking a couple which all had the same mould issue... the rates are too high for what he hotel offers Wifi was free but not very stable no breakfast included. My suggestion: either choose a hostel and you know not to expect much or pay a bit more and get a decent hotel. I would not stay here again.</v>
      </c>
    </row>
    <row r="1961" spans="1:8">
      <c r="A1961">
        <f>other_hotels_test!A1961</f>
        <v>1960</v>
      </c>
      <c r="B1961" t="str">
        <f>MID(other_hotels_test!F1961,FIND("-r",other_hotels_test!F1961,1)+2,9)</f>
        <v>202168735</v>
      </c>
      <c r="C1961" t="str">
        <f>other_hotels_test!J1961</f>
        <v>“Small but perfect for an over night stay.”</v>
      </c>
      <c r="D1961" t="str">
        <f>Formatted!N1961</f>
        <v>Reviewed 22 April 2014</v>
      </c>
      <c r="E1961" t="str">
        <f>Formatted!D1961</f>
        <v>4 of 5 stars</v>
      </c>
      <c r="F1961" t="str">
        <f>Formatted!E1961</f>
        <v xml:space="preserve">4 </v>
      </c>
      <c r="G1961" t="str">
        <f t="shared" si="30"/>
        <v>202168735</v>
      </c>
      <c r="H1961" t="str">
        <f>other_hotels_test!K1961</f>
        <v>Clean rooms with friendly staff. I arrived after the check in time as my flight was delayed and the staff extended my checkout time. It is a small hotel and the rooms and neat and tidy. The wifi and aircon worked well. I enjoyed my stay.</v>
      </c>
    </row>
    <row r="1962" spans="1:8">
      <c r="A1962">
        <f>other_hotels_test!A1962</f>
        <v>1961</v>
      </c>
      <c r="B1962" t="str">
        <f>MID(other_hotels_test!F1962,FIND("-r",other_hotels_test!F1962,1)+2,9)</f>
        <v>202168735</v>
      </c>
      <c r="C1962" t="str">
        <f>other_hotels_test!J1962</f>
        <v>“Good Spot In Singa”</v>
      </c>
      <c r="D1962" t="str">
        <f>Formatted!N1962</f>
        <v>Reviewed 22 April 2014</v>
      </c>
      <c r="E1962" t="str">
        <f>Formatted!D1962</f>
        <v>3 of 5 stars</v>
      </c>
      <c r="F1962" t="str">
        <f>Formatted!E1962</f>
        <v xml:space="preserve">3 </v>
      </c>
      <c r="G1962" t="str">
        <f t="shared" si="30"/>
        <v>202168735</v>
      </c>
      <c r="H1962" t="str">
        <f>other_hotels_test!K1962</f>
        <v>The hotel's taxi bay is greatly an incovenience to guest so say the least!!! Reception staff Mr. Ivan was kind enough to accommodate us for an early check-in time 1pm. As expected the room is just for sleep and shower and zoom-out fast...the room lady in Rm 507 was all smiling and kept our room for five days neat and tidy and all amenities duly refilled. An extra slippers for my kid was a nice gesture. A/C unit was in perfect order and water pressure is excellent. The most compensating factor to have stayed in Victoria is the location but the hotel could do more by either reducing the daily rates or increase the freebies by probably providing a decent breakfast. Staff should be more forthcoming in providing current info/guide to tourists like where free shuttle to tourist spots can be availed. All smiles at the reception counter is nice but guests need more useful info/guides of the city.</v>
      </c>
    </row>
    <row r="1963" spans="1:8">
      <c r="A1963">
        <f>other_hotels_test!A1963</f>
        <v>1962</v>
      </c>
      <c r="B1963" t="str">
        <f>MID(other_hotels_test!F1963,FIND("-r",other_hotels_test!F1963,1)+2,9)</f>
        <v>202168735</v>
      </c>
      <c r="C1963" t="str">
        <f>other_hotels_test!J1963</f>
        <v>“Very good location”</v>
      </c>
      <c r="D1963" t="str">
        <f>Formatted!N1963</f>
        <v>Reviewed 21 April 2014</v>
      </c>
      <c r="E1963" t="str">
        <f>Formatted!D1963</f>
        <v>5 of 5 stars</v>
      </c>
      <c r="F1963" t="str">
        <f>Formatted!E1963</f>
        <v xml:space="preserve">5 </v>
      </c>
      <c r="G1963" t="str">
        <f t="shared" si="30"/>
        <v>202168735</v>
      </c>
      <c r="H1963" t="str">
        <f>other_hotels_test!K1963</f>
        <v>Exellent locationgood stuff/!!!!!!!!!!!!!!!! 3 min walk t MRT statin not far from Bugis Good for budget stay money exc in he hote and 7 tltvtn oposit door. You can walk to Raffls longe bar 25-30 min</v>
      </c>
    </row>
    <row r="1964" spans="1:8">
      <c r="A1964">
        <f>other_hotels_test!A1964</f>
        <v>1963</v>
      </c>
      <c r="B1964" t="str">
        <f>MID(other_hotels_test!F1964,FIND("-r",other_hotels_test!F1964,1)+2,9)</f>
        <v>202168735</v>
      </c>
      <c r="C1964" t="str">
        <f>other_hotels_test!J1964</f>
        <v>“Shoe box but fair location ..”</v>
      </c>
      <c r="D1964" t="str">
        <f>Formatted!N1964</f>
        <v>Reviewed 19 April 2014</v>
      </c>
      <c r="E1964" t="str">
        <f>Formatted!D1964</f>
        <v>2 of 5 stars</v>
      </c>
      <c r="F1964" t="str">
        <f>Formatted!E1964</f>
        <v xml:space="preserve">2 </v>
      </c>
      <c r="G1964" t="str">
        <f t="shared" si="30"/>
        <v>202168735</v>
      </c>
      <c r="H1964" t="str">
        <f>other_hotels_test!K1964</f>
        <v>I booked the cheapest option and got : A single bed with just about space to walk past it to shower. View was of concrete pillars and a wall. Tv had no channels .. internet was poor. Price was silly .. but Singapore is v xpensive. 3 mins walk to MRT (train). I booked for 7 days bailed after 3 .. (refund handled well). Wouldnt think about staying again. Much better value - Days Hotel near Novena.</v>
      </c>
    </row>
    <row r="1965" spans="1:8">
      <c r="A1965">
        <f>other_hotels_test!A1965</f>
        <v>1964</v>
      </c>
      <c r="B1965" t="str">
        <f>MID(other_hotels_test!F1965,FIND("-r",other_hotels_test!F1965,1)+2,9)</f>
        <v>202168735</v>
      </c>
      <c r="C1965" t="str">
        <f>other_hotels_test!J1965</f>
        <v>“Excellent location &amp; Good Staff”</v>
      </c>
      <c r="D1965" t="str">
        <f>Formatted!N1965</f>
        <v>Reviewed 18 April 2014</v>
      </c>
      <c r="E1965" t="str">
        <f>Formatted!D1965</f>
        <v>5 of 5 stars</v>
      </c>
      <c r="F1965" t="str">
        <f>Formatted!E1965</f>
        <v xml:space="preserve">5 </v>
      </c>
      <c r="G1965" t="str">
        <f t="shared" si="30"/>
        <v>202168735</v>
      </c>
      <c r="H1965" t="str">
        <f>other_hotels_test!K1965</f>
        <v>Overall everything is great! The hotel location is very close to Bras Basah MRT station. Bus stops is at in front of &amp; opposite the hotel. Staffs are nice friendly and very helpful. If we ever came to SIN again we will stay here!!</v>
      </c>
    </row>
    <row r="1966" spans="1:8">
      <c r="A1966">
        <f>other_hotels_test!A1966</f>
        <v>1965</v>
      </c>
      <c r="B1966" t="str">
        <f>MID(other_hotels_test!F1966,FIND("-r",other_hotels_test!F1966,1)+2,9)</f>
        <v>159494003</v>
      </c>
      <c r="C1966" t="str">
        <f>other_hotels_test!J1966</f>
        <v>“Location &amp; price means this place is perfect for 1 or 2 nights”</v>
      </c>
      <c r="D1966" t="str">
        <f>Formatted!N1966</f>
        <v>Reviewed 3 May 2013</v>
      </c>
      <c r="E1966" t="str">
        <f>Formatted!D1966</f>
        <v>4 of 5 stars</v>
      </c>
      <c r="F1966" t="str">
        <f>Formatted!E1966</f>
        <v xml:space="preserve">4 </v>
      </c>
      <c r="G1966" t="str">
        <f t="shared" si="30"/>
        <v>159494003</v>
      </c>
      <c r="H1966" t="str">
        <f>other_hotels_test!K1966</f>
        <v>PROS' Cheap for the area. I paid $110 for a single room. Free Wifi Nice Bathroom compared the rest of the outdated decor. Location is brilliant: - You are right next to Chijmes which is a great place to eat and drink late at night. (Look at Chijmes on TripAdvisor). - Close to MRT which is your link to the rest of singapore and the airport - About 10 minutes walk to Boat Quay (great brekkie lunch and dinner). - About 2 minutes away from a shopping center raffles city CONS' Not overally wheelchair friendly (it can cater but it would be awkward). Noisy - A group of 50 checked out at 5am they weren't courteous and neither were the staff. Decor is dated Outdated decor Hard beds Its a no frills kinda place that is brilliant if you are doing Singapore for 1 or 2 nights.</v>
      </c>
    </row>
    <row r="1967" spans="1:8">
      <c r="A1967">
        <f>other_hotels_test!A1967</f>
        <v>1966</v>
      </c>
      <c r="B1967" t="str">
        <f>MID(other_hotels_test!F1967,FIND("-r",other_hotels_test!F1967,1)+2,9)</f>
        <v>159494003</v>
      </c>
      <c r="C1967" t="str">
        <f>other_hotels_test!J1967</f>
        <v>“Location Location Location”</v>
      </c>
      <c r="D1967" t="str">
        <f>Formatted!N1967</f>
        <v>Reviewed 29 April 2013</v>
      </c>
      <c r="E1967" t="str">
        <f>Formatted!D1967</f>
        <v>4 of 5 stars</v>
      </c>
      <c r="F1967" t="str">
        <f>Formatted!E1967</f>
        <v xml:space="preserve">4 </v>
      </c>
      <c r="G1967" t="str">
        <f t="shared" si="30"/>
        <v>159494003</v>
      </c>
      <c r="H1967" t="str">
        <f>other_hotels_test!K1967</f>
        <v>The best reason why I stayed in this hotel in 2012 was due to its perfect location. Bras Basah MRT Station is just 100 m away from this hotel even the bus station is located in front of the hotel. You can get some snacks just next door in 7eleven. It's also quite near to Bugis market. The room is too small compared to the price but it's clean and well maintained. The staffs are very polite and helpful but when we want to print some tickets they charged us more.</v>
      </c>
    </row>
    <row r="1968" spans="1:8">
      <c r="A1968">
        <f>other_hotels_test!A1968</f>
        <v>1967</v>
      </c>
      <c r="B1968" t="str">
        <f>MID(other_hotels_test!F1968,FIND("-r",other_hotels_test!F1968,1)+2,9)</f>
        <v>159494003</v>
      </c>
      <c r="C1968" t="str">
        <f>other_hotels_test!J1968</f>
        <v>“Affordable &amp; great location for a solo weekend trip”</v>
      </c>
      <c r="D1968" t="str">
        <f>Formatted!N1968</f>
        <v>Reviewed 22 April 2013</v>
      </c>
      <c r="E1968" t="str">
        <f>Formatted!D1968</f>
        <v>4 of 5 stars</v>
      </c>
      <c r="F1968" t="str">
        <f>Formatted!E1968</f>
        <v xml:space="preserve">4 </v>
      </c>
      <c r="G1968" t="str">
        <f t="shared" si="30"/>
        <v>159494003</v>
      </c>
      <c r="H1968" t="str">
        <f>other_hotels_test!K1968</f>
        <v>Normally when I holiday solo I opt for a backpackers but this time I wanted a bit more privacy so I specifically looked for a cheaper hotel within a decent proximity to the city. The Victoria Hotel fulfilled both these criteria pretty well. Situated a 10 minute walk away from Bugis station (on the Airport line) and only a few minutes from Bras Basah station I found it an easy hotel to locate late at night after a long flight. The room was fairly small but would easily accommodate a couple travelling with a moderate amount of luggage. The Wi-Fi worked pretty well during my stay. There are plenty of facilities within a few hundred metres of the hotel such as convenience stores restaurants fast food outlets &amp; the Bugis Junction shopping mall and it was only a 20 minute walk to the beautiful &amp; vibrant Clarke Quay. It's worth staying here if you'd like a no-frills hotel that's cheaper in comparison to other accommodation in the area.</v>
      </c>
    </row>
    <row r="1969" spans="1:8">
      <c r="A1969">
        <f>other_hotels_test!A1969</f>
        <v>1968</v>
      </c>
      <c r="B1969" t="str">
        <f>MID(other_hotels_test!F1969,FIND("-r",other_hotels_test!F1969,1)+2,9)</f>
        <v>159494003</v>
      </c>
      <c r="C1969" t="str">
        <f>other_hotels_test!J1969</f>
        <v>“Loud staff noisy ackward design”</v>
      </c>
      <c r="D1969" t="str">
        <f>Formatted!N1969</f>
        <v>Reviewed 8 April 2013</v>
      </c>
      <c r="E1969" t="str">
        <f>Formatted!D1969</f>
        <v>2 of 5 stars</v>
      </c>
      <c r="F1969" t="str">
        <f>Formatted!E1969</f>
        <v xml:space="preserve">2 </v>
      </c>
      <c r="G1969" t="str">
        <f t="shared" si="30"/>
        <v>159494003</v>
      </c>
      <c r="H1969" t="str">
        <f>other_hotels_test!K1969</f>
        <v>The location is good about 4 or 5 blocks from burgis station. Many shops and restaurants nearby. The rooms are dinky and decor is dated. The worst is how incredibly loud the staff is. Every morning at around 7:30 am when people check out the staff would run up and inspect the rooms thn they would relay the messages via walkie talkie. so obnoxious and complete disregard for guest who may want to sleep in. Singapore comes to life at night but I was so exhausted because of how loud and noisy this place is. The hotel design is awkward as well you go through the lobby exit the back door go outside to the elevator. They have no control over who enters the main sleeping quarters. I know Singapore is very safe but it's just strange.</v>
      </c>
    </row>
    <row r="1970" spans="1:8">
      <c r="A1970">
        <f>other_hotels_test!A1970</f>
        <v>1969</v>
      </c>
      <c r="B1970" t="str">
        <f>MID(other_hotels_test!F1970,FIND("-r",other_hotels_test!F1970,1)+2,9)</f>
        <v>159494003</v>
      </c>
      <c r="C1970" t="str">
        <f>other_hotels_test!J1970</f>
        <v>“Good location”</v>
      </c>
      <c r="D1970" t="str">
        <f>Formatted!N1970</f>
        <v>Reviewed 22 March 2013</v>
      </c>
      <c r="E1970" t="str">
        <f>Formatted!D1970</f>
        <v>3 of 5 stars</v>
      </c>
      <c r="F1970" t="str">
        <f>Formatted!E1970</f>
        <v xml:space="preserve">3 </v>
      </c>
      <c r="G1970" t="str">
        <f t="shared" si="30"/>
        <v>159494003</v>
      </c>
      <c r="H1970" t="str">
        <f>other_hotels_test!K1970</f>
        <v>Location is good very close to the Brass Basah MRT station. You'll find food and shopping malls along the Victoria street. Bus station is right in front of the hotel so it is very convenient if you like to take bus as transportation.</v>
      </c>
    </row>
    <row r="1971" spans="1:8">
      <c r="A1971">
        <f>other_hotels_test!A1971</f>
        <v>1970</v>
      </c>
      <c r="B1971" t="str">
        <f>MID(other_hotels_test!F1971,FIND("-r",other_hotels_test!F1971,1)+2,9)</f>
        <v>199109672</v>
      </c>
      <c r="C1971" t="str">
        <f>other_hotels_test!J1971</f>
        <v>“Location location”</v>
      </c>
      <c r="D1971" t="str">
        <f>Formatted!N1971</f>
        <v>Reviewed 29 March 2014</v>
      </c>
      <c r="E1971" t="str">
        <f>Formatted!D1971</f>
        <v>4 of 5 stars</v>
      </c>
      <c r="F1971" t="str">
        <f>Formatted!E1971</f>
        <v xml:space="preserve">4 </v>
      </c>
      <c r="G1971" t="str">
        <f t="shared" si="30"/>
        <v>199109672</v>
      </c>
      <c r="H1971" t="str">
        <f>other_hotels_test!K1971</f>
        <v>The location of this hotel is the best. The hotel is dated but very clean staff are very helpful. If you require a basic clean hotel in the best location this is the place for you.there are 3 subway stations within easy walking distance.</v>
      </c>
    </row>
    <row r="1972" spans="1:8">
      <c r="A1972">
        <f>other_hotels_test!A1972</f>
        <v>1971</v>
      </c>
      <c r="B1972" t="str">
        <f>MID(other_hotels_test!F1972,FIND("-r",other_hotels_test!F1972,1)+2,9)</f>
        <v>199109672</v>
      </c>
      <c r="C1972" t="str">
        <f>other_hotels_test!J1972</f>
        <v>“Budget Hotel and good location with friendly staff”</v>
      </c>
      <c r="D1972" t="str">
        <f>Formatted!N1972</f>
        <v>Reviewed 28 March 2014</v>
      </c>
      <c r="E1972" t="str">
        <f>Formatted!D1972</f>
        <v>4 of 5 stars</v>
      </c>
      <c r="F1972" t="str">
        <f>Formatted!E1972</f>
        <v xml:space="preserve">4 </v>
      </c>
      <c r="G1972" t="str">
        <f t="shared" si="30"/>
        <v>199109672</v>
      </c>
      <c r="H1972" t="str">
        <f>other_hotels_test!K1972</f>
        <v>the staff very helpful and friendliness bus stop is just in front of hotel and MRT (CC2 station) is just 2 minutes walking distance but the lift which is the only one and located at the backdoor has no security check or CCTV. Walking distance to Bugis junction and Bugis+.</v>
      </c>
    </row>
    <row r="1973" spans="1:8">
      <c r="A1973">
        <f>other_hotels_test!A1973</f>
        <v>1972</v>
      </c>
      <c r="B1973" t="str">
        <f>MID(other_hotels_test!F1973,FIND("-r",other_hotels_test!F1973,1)+2,9)</f>
        <v>199109672</v>
      </c>
      <c r="C1973" t="str">
        <f>other_hotels_test!J1973</f>
        <v>“Good for a central city stay”</v>
      </c>
      <c r="D1973" t="str">
        <f>Formatted!N1973</f>
        <v>Reviewed 24 March 2014</v>
      </c>
      <c r="E1973" t="str">
        <f>Formatted!D1973</f>
        <v>4 of 5 stars</v>
      </c>
      <c r="F1973" t="str">
        <f>Formatted!E1973</f>
        <v xml:space="preserve">4 </v>
      </c>
      <c r="G1973" t="str">
        <f t="shared" si="30"/>
        <v>199109672</v>
      </c>
      <c r="H1973" t="str">
        <f>other_hotels_test!K1973</f>
        <v>Victoria is in a great location in between Bugis and Clarke Quay. I stay with my brother for two nights and it was a great place from which to explore Singapore. Rooms were basic and a little dated but a decent size. I'd recommend Victoria hotel if you care mostly about location and don't need a particularly fancy hotel.</v>
      </c>
    </row>
    <row r="1974" spans="1:8">
      <c r="A1974">
        <f>other_hotels_test!A1974</f>
        <v>1973</v>
      </c>
      <c r="B1974" t="str">
        <f>MID(other_hotels_test!F1974,FIND("-r",other_hotels_test!F1974,1)+2,9)</f>
        <v>199109672</v>
      </c>
      <c r="C1974" t="str">
        <f>other_hotels_test!J1974</f>
        <v>“Place To Stay In The Lion City”</v>
      </c>
      <c r="D1974" t="str">
        <f>Formatted!N1974</f>
        <v>Reviewed 22 March 2014</v>
      </c>
      <c r="E1974" t="str">
        <f>Formatted!D1974</f>
        <v>5 of 5 stars</v>
      </c>
      <c r="F1974" t="str">
        <f>Formatted!E1974</f>
        <v xml:space="preserve">5 </v>
      </c>
      <c r="G1974" t="str">
        <f t="shared" si="30"/>
        <v>199109672</v>
      </c>
      <c r="H1974" t="str">
        <f>other_hotels_test!K1974</f>
        <v>I have stayed at Victoria Hotel many many times in the last 9 years and have visited Singapore 27 times since 1964. Victoria Hotel is a very convenient location to discover this City. Close to Bugis Junction Parliament House Museum of Asian Civilisations Boat Quay and Clark Quay Little India Arab Quarter and of course China Town. Also easy to walk to Orchard Road Well run property which is very clean. While rooms are on the small side in single and superior rooms one goes to Singapore to see the sites and hotel location makes up for this. Staff are helpful . I will be staying at Victoria Hotel on my next trip to The Lion City</v>
      </c>
    </row>
    <row r="1975" spans="1:8">
      <c r="A1975">
        <f>other_hotels_test!A1975</f>
        <v>1974</v>
      </c>
      <c r="B1975" t="str">
        <f>MID(other_hotels_test!F1975,FIND("-r",other_hotels_test!F1975,1)+2,9)</f>
        <v>199109672</v>
      </c>
      <c r="C1975" t="str">
        <f>other_hotels_test!J1975</f>
        <v>“Small room easy to go out and explore”</v>
      </c>
      <c r="D1975" t="str">
        <f>Formatted!N1975</f>
        <v>Reviewed 16 March 2014</v>
      </c>
      <c r="E1975" t="str">
        <f>Formatted!D1975</f>
        <v>3 of 5 stars</v>
      </c>
      <c r="F1975" t="str">
        <f>Formatted!E1975</f>
        <v xml:space="preserve">3 </v>
      </c>
      <c r="G1975" t="str">
        <f t="shared" si="30"/>
        <v>199109672</v>
      </c>
      <c r="H1975" t="str">
        <f>other_hotels_test!K1975</f>
        <v>My room is right next to the stairs and elevator but luckily it doesn't feel too noisy. The living area(single bed desk closet etc.) feels smaller than the bathroom which puzzles me because I spend much more time in bed than in the shower. Hotel's backdoor is close to CC2 station which makes it easier to go out and explore but it's unlikely the new visitor can find it when checking in. Walking to the hotel from EW12 Bugis station may be a bit too far especially with luggage in a hot and humid day. Overall next time I visit Singapore I may find another hotel closer to the EW line station.</v>
      </c>
    </row>
    <row r="1976" spans="1:8">
      <c r="A1976">
        <f>other_hotels_test!A1976</f>
        <v>1975</v>
      </c>
      <c r="B1976" t="str">
        <f>MID(other_hotels_test!F1976,FIND("-r",other_hotels_test!F1976,1)+2,9)</f>
        <v>204814298</v>
      </c>
      <c r="C1976" t="str">
        <f>other_hotels_test!J1976</f>
        <v>“Small hotel but great location”</v>
      </c>
      <c r="D1976" t="str">
        <f>Formatted!N1976</f>
        <v>Reviewed 9 May 2014</v>
      </c>
      <c r="E1976" t="str">
        <f>Formatted!D1976</f>
        <v>4 of 5 stars</v>
      </c>
      <c r="F1976" t="str">
        <f>Formatted!E1976</f>
        <v xml:space="preserve">4 </v>
      </c>
      <c r="G1976" t="str">
        <f t="shared" si="30"/>
        <v>204814298</v>
      </c>
      <c r="H1976" t="str">
        <f>other_hotels_test!K1976</f>
        <v>though the hotel is small it is clean and the location is greatwalking distance to singapore art museumraffles hotel and arcadebugis junction and marketuse the mrt bras basah station exit a victoria streetand bus 36 going to the airport cost only 2.30 sing dollar compared to taxi fare around 25 to 30 sing dollars.there's also 7-11 and money exchange beside the hotel.</v>
      </c>
    </row>
    <row r="1977" spans="1:8">
      <c r="A1977">
        <f>other_hotels_test!A1977</f>
        <v>1976</v>
      </c>
      <c r="B1977" t="str">
        <f>MID(other_hotels_test!F1977,FIND("-r",other_hotels_test!F1977,1)+2,9)</f>
        <v>204814298</v>
      </c>
      <c r="C1977" t="str">
        <f>other_hotels_test!J1977</f>
        <v>“Excellent budget hotel”</v>
      </c>
      <c r="D1977" t="str">
        <f>Formatted!N1977</f>
        <v>Reviewed 6 May 2014</v>
      </c>
      <c r="E1977" t="str">
        <f>Formatted!D1977</f>
        <v>5 of 5 stars</v>
      </c>
      <c r="F1977" t="str">
        <f>Formatted!E1977</f>
        <v xml:space="preserve">5 </v>
      </c>
      <c r="G1977" t="str">
        <f t="shared" si="30"/>
        <v>204814298</v>
      </c>
      <c r="H1977" t="str">
        <f>other_hotels_test!K1977</f>
        <v>There's really nothing fancy about the hotel design but the location was near everywhere (very very close to Bras Basah MRT) &amp; in a secure area (behind University) plus the staff was friendly helpful.</v>
      </c>
    </row>
    <row r="1978" spans="1:8">
      <c r="A1978">
        <f>other_hotels_test!A1978</f>
        <v>1977</v>
      </c>
      <c r="B1978" t="str">
        <f>MID(other_hotels_test!F1978,FIND("-r",other_hotels_test!F1978,1)+2,9)</f>
        <v>204814298</v>
      </c>
      <c r="C1978" t="str">
        <f>other_hotels_test!J1978</f>
        <v>“Average Hotel in a quiet good location”</v>
      </c>
      <c r="D1978" t="str">
        <f>Formatted!N1978</f>
        <v>Reviewed 6 May 2014</v>
      </c>
      <c r="E1978" t="str">
        <f>Formatted!D1978</f>
        <v>3 of 5 stars</v>
      </c>
      <c r="F1978" t="str">
        <f>Formatted!E1978</f>
        <v xml:space="preserve">3 </v>
      </c>
      <c r="G1978" t="str">
        <f t="shared" si="30"/>
        <v>204814298</v>
      </c>
      <c r="H1978" t="str">
        <f>other_hotels_test!K1978</f>
        <v>We stayed in the hotels for one night only. Nothing special but the location is relatively close to the city and 2-3 metro stations. When we arrived we got a room with a really bad small. It was not identificable! We complained at the reception and they gave us a bottle of "Febreze". But we stayed persistent and managed to get another room which was not smelling badly. All in all an OK night recommendable for 1-2 night stopover.</v>
      </c>
    </row>
    <row r="1979" spans="1:8">
      <c r="A1979">
        <f>other_hotels_test!A1979</f>
        <v>1978</v>
      </c>
      <c r="B1979" t="str">
        <f>MID(other_hotels_test!F1979,FIND("-r",other_hotels_test!F1979,1)+2,9)</f>
        <v>204814298</v>
      </c>
      <c r="C1979" t="str">
        <f>other_hotels_test!J1979</f>
        <v>“Great location!”</v>
      </c>
      <c r="D1979" t="str">
        <f>Formatted!N1979</f>
        <v>Reviewed 5 May 2014</v>
      </c>
      <c r="E1979" t="str">
        <f>Formatted!D1979</f>
        <v>5 of 5 stars</v>
      </c>
      <c r="F1979" t="str">
        <f>Formatted!E1979</f>
        <v xml:space="preserve">5 </v>
      </c>
      <c r="G1979" t="str">
        <f t="shared" si="30"/>
        <v>204814298</v>
      </c>
      <c r="H1979" t="str">
        <f>other_hotels_test!K1979</f>
        <v>Just outside the downtown area and at a good price it would be hard to beat this hotel without breaking the bank. Several nearby train stations shopping malls museums landmarks etc. The only negative was a whining noise from the air conditioning.</v>
      </c>
    </row>
    <row r="1980" spans="1:8">
      <c r="A1980">
        <f>other_hotels_test!A1980</f>
        <v>1979</v>
      </c>
      <c r="B1980" t="str">
        <f>MID(other_hotels_test!F1980,FIND("-r",other_hotels_test!F1980,1)+2,9)</f>
        <v>204814298</v>
      </c>
      <c r="C1980" t="str">
        <f>other_hotels_test!J1980</f>
        <v>“Convenient”</v>
      </c>
      <c r="D1980" t="str">
        <f>Formatted!N1980</f>
        <v>Reviewed 5 May 2014</v>
      </c>
      <c r="E1980" t="str">
        <f>Formatted!D1980</f>
        <v>3 of 5 stars</v>
      </c>
      <c r="F1980" t="str">
        <f>Formatted!E1980</f>
        <v xml:space="preserve">3 </v>
      </c>
      <c r="G1980" t="str">
        <f t="shared" si="30"/>
        <v>204814298</v>
      </c>
      <c r="H1980" t="str">
        <f>other_hotels_test!K1980</f>
        <v>I have just returned from an overnight in Singapore where I stayed at the Victoria Hotel. My overall impression of the stay is satisfactory. The room #406 was a Superior room and relatively quiet. Cleanliness was up to my expectations and the comfort of the bed allowed a good sleep. Staff was quite helpful and friendly as well I had a meal in their Steakout Cafe which was very good and of a reasonable price.</v>
      </c>
    </row>
    <row r="1981" spans="1:8">
      <c r="A1981">
        <f>other_hotels_test!A1981</f>
        <v>1980</v>
      </c>
      <c r="B1981" t="str">
        <f>MID(other_hotels_test!F1981,FIND("-r",other_hotels_test!F1981,1)+2,9)</f>
        <v>63275427-</v>
      </c>
      <c r="C1981" t="str">
        <f>other_hotels_test!J1981</f>
        <v>“Could be much better!”</v>
      </c>
      <c r="D1981" t="str">
        <f>Formatted!N1981</f>
        <v>Reviewed 5 May 2010</v>
      </c>
      <c r="E1981" t="str">
        <f>Formatted!D1981</f>
        <v>3 of 5 stars</v>
      </c>
      <c r="F1981" t="str">
        <f>Formatted!E1981</f>
        <v xml:space="preserve">3 </v>
      </c>
      <c r="G1981" t="str">
        <f t="shared" si="30"/>
        <v>63275427-</v>
      </c>
      <c r="H1981" t="str">
        <f>other_hotels_test!K1981</f>
        <v>This hotel is very well located and therefore could be a very good hotel. However it seems that the staff are prohibited from smiling or interacting with customers! There are also no in room safes and only passports can be left at reception therfore you either have to leave valuables in your room or carry them with you. It also does not have a restaurant on site so you have to head off to try and find breakfast! The single room was small but adequate but the choice of TV stations was very poor.</v>
      </c>
    </row>
    <row r="1982" spans="1:8">
      <c r="A1982">
        <f>other_hotels_test!A1982</f>
        <v>1981</v>
      </c>
      <c r="B1982" t="str">
        <f>MID(other_hotels_test!F1982,FIND("-r",other_hotels_test!F1982,1)+2,9)</f>
        <v>63275427-</v>
      </c>
      <c r="C1982" t="str">
        <f>other_hotels_test!J1982</f>
        <v>“Good hotel is budget is everything...”</v>
      </c>
      <c r="D1982" t="str">
        <f>Formatted!N1982</f>
        <v>Reviewed 4 May 2010</v>
      </c>
      <c r="E1982" t="str">
        <f>Formatted!D1982</f>
        <v>2 of 5 stars</v>
      </c>
      <c r="F1982" t="str">
        <f>Formatted!E1982</f>
        <v xml:space="preserve">2 </v>
      </c>
      <c r="G1982" t="str">
        <f t="shared" si="30"/>
        <v>63275427-</v>
      </c>
      <c r="H1982" t="str">
        <f>other_hotels_test!K1982</f>
        <v>Victoria Hotel is located is a great spot for tourists. Close to Bugis Little India Marina Bay Museums etc. The hotel itself is quite old and it shows. The room are lack lustre and I would rate cleanliness in general as slightly below average. The hotel does not have parking in front so even cabs generally pull over to the next hotel ahead to park! The restaurant on the premises are nothing to write about.</v>
      </c>
    </row>
    <row r="1983" spans="1:8">
      <c r="A1983">
        <f>other_hotels_test!A1983</f>
        <v>1982</v>
      </c>
      <c r="B1983" t="str">
        <f>MID(other_hotels_test!F1983,FIND("-r",other_hotels_test!F1983,1)+2,9)</f>
        <v>63275427-</v>
      </c>
      <c r="C1983" t="str">
        <f>other_hotels_test!J1983</f>
        <v>“Superbly located budget hotel”</v>
      </c>
      <c r="D1983" t="str">
        <f>Formatted!N1983</f>
        <v>Reviewed 17 April 2010</v>
      </c>
      <c r="E1983" t="str">
        <f>Formatted!D1983</f>
        <v>3 of 5 stars</v>
      </c>
      <c r="F1983" t="str">
        <f>Formatted!E1983</f>
        <v xml:space="preserve">3 </v>
      </c>
      <c r="G1983" t="str">
        <f t="shared" si="30"/>
        <v>63275427-</v>
      </c>
      <c r="H1983" t="str">
        <f>other_hotels_test!K1983</f>
        <v>I have stayed over a week at this budget hotelhaving to extend due to cancellation of my trip to Bangkok following the trouble there.First i would stay that this budget hotel is superbly located into the heart of the city of Singapore.It provides no breakfast but this is not a problem at all as just across the road you have the Coffee Express 2000 in the Bras Barah Complex which provide you a cheap coffee/cake at 3 SGD or if you proceed a few metres down the road you get the MC Donald with continental breakfast at around 6 SGD.The bus stops in front of the hotel and brings you quickly to the main places of interest/shopping area for at most SGD 2- The new Bras Basah MRT station just opened today is only 100 metres from the hotel (turn right on exiting the hotel and on first intersection turn right again you will see the MRT).In the evening you have a 24-hours-Open asian food court 50 metres to your left on exiting the hotel and 10 SGD will get you a meal +Soft Drinks.There is the Republic restaurant catering for more western taste with steak/burgers/fish n chips...just in front of the hotel with the 7-11 shop for snacks newspapersdrinks and a money changer also nearby.Concerning the roomsi have been able to change 3 times due to my extended trip and the best was on the 4th floor where there was carpet but no safe.On the 6th floor you get good sleep and a room safe if you go for a superior room.Avoid the 2nd floor as it is near a car park and the noise could be unbearable for a good sleep.Also on the lower floors you can see ants in the room no such things on the upper floor rooms only some insects but as Singapore is a tropical country this is unavoidable and in no way a problem.Toileteries are offered daily as well as 2 water bottles +coffee-cerealyou have to do it yourself a kettle is provided. Overall the Victoria is a good choice for the no-thrills not so fussy traveller as good hotels in downtown Singapore starts from SGD 200-/day so better save on this to shop till you drop in the mega-malls.</v>
      </c>
    </row>
    <row r="1984" spans="1:8">
      <c r="A1984">
        <f>other_hotels_test!A1984</f>
        <v>1983</v>
      </c>
      <c r="B1984" t="str">
        <f>MID(other_hotels_test!F1984,FIND("-r",other_hotels_test!F1984,1)+2,9)</f>
        <v>63275427-</v>
      </c>
      <c r="C1984" t="str">
        <f>other_hotels_test!J1984</f>
        <v>“not too good”</v>
      </c>
      <c r="D1984" t="str">
        <f>Formatted!N1984</f>
        <v>Reviewed 5 April 2010</v>
      </c>
      <c r="E1984" t="str">
        <f>Formatted!D1984</f>
        <v>1 of 5 stars</v>
      </c>
      <c r="F1984" t="str">
        <f>Formatted!E1984</f>
        <v xml:space="preserve">1 </v>
      </c>
      <c r="G1984" t="str">
        <f t="shared" si="30"/>
        <v>63275427-</v>
      </c>
      <c r="H1984" t="str">
        <f>other_hotels_test!K1984</f>
        <v>booked for 3 nights  but checked out after first night. would have left on arrival but after a long flight just had to sleep. A/C hardly worked so was hot and sweaty . Every thing in room was very damp in the morning. Small room and creepy crawlies on floor and walls.Glad to have left . Staff at reception never said thankyou/sorry / good bye when paying and leaving in the morning.</v>
      </c>
    </row>
    <row r="1985" spans="1:8">
      <c r="A1985">
        <f>other_hotels_test!A1985</f>
        <v>1984</v>
      </c>
      <c r="B1985" t="str">
        <f>MID(other_hotels_test!F1985,FIND("-r",other_hotels_test!F1985,1)+2,9)</f>
        <v>63275427-</v>
      </c>
      <c r="C1985" t="str">
        <f>other_hotels_test!J1985</f>
        <v>“Good Location for Culture Lovers”</v>
      </c>
      <c r="D1985" t="str">
        <f>Formatted!N1985</f>
        <v>Reviewed 4 April 2010</v>
      </c>
      <c r="E1985" t="str">
        <f>Formatted!D1985</f>
        <v>4 of 5 stars</v>
      </c>
      <c r="F1985" t="str">
        <f>Formatted!E1985</f>
        <v xml:space="preserve">4 </v>
      </c>
      <c r="G1985" t="str">
        <f t="shared" si="30"/>
        <v>63275427-</v>
      </c>
      <c r="H1985" t="str">
        <f>other_hotels_test!K1985</f>
        <v>Room: the room is small but clean and well appointed for what you are paying. At c£50 a night – less than half what other hotels in the area were asking it is very good value for money. On my booking scheme you pay on arrival which if you are “picky” and do not like the place could be a problem. There is a decent sized fridge kettle with supply of tea coffee and porridge two 500ml bottles of water provided. There is very good quality free wireless internet – with two computers in the lobby if you do not have your own. As the room is small the normal size air-conditioner is really effective. The room also has a lot better lighting than most hotels. You will not get much of a view but then if you have any sense you will be out seeing Singapore and just using the room to cool off in between activities and to sleep in. The bed was fine and I got a good night’s sleep for the three nights I was there. Food: you should be aware when you do the booking that food is not available. That said there is the Republic Restaurant in the hotel lobby which does a good range of food at lunch time and in the evening – very popular with students from the university next door. There are several food courts within easy walking distance and a 24 hour McDonalds at the end of the road opposite the front of the hotel. There is a 7/11 next to the Republic Restaurant. While I think of it there is a licensed money changer outside the hotel too. Location: there is a bus-stop right outside the hotel and it is an easy walk to the City Hall or Bugis metro. When the new “circular” line opens soon the Bras Basah station will be even closer. Just behind the hotel is the Singapore Museum of Art; its satellite 8Q is literally outside the back door of the hotel. Other museums within easy walk include the excellent National Museum and the Peranakan Museum (part of the Asian Civilisation Museum (ACM) – joint ticket) and the more specialist Stamp and Fire Service Museums. The river and the main ACM are about 20 minutes walk away. The easiest way to reach the ACM river Merlion etc. is to walk to the Raffles City Mall and then the City Link Mall until you see a sign for the Esplanade. Follow the signs and you are in a park (the old sea front) which takes you to the river – several things of interest en route. A number of old churches and temples from most of the main religions are also close by the hotel as is the Raffles Hotel – worth a look round – there is a small free museum there too. If you are a bit more active Little India and Orchard Road and walkable. Shopping: if shopping is your main reason for coming to Singapore you would probably be better off staying up Orchard Road. Although in addition to the malls I mentioned (and if you stay in the City Link Mall you come to the vast Suntec Mall) there are several large department stores in the Bugis direction. All in all good value for money which means you can spend what you save on yourself instead of giving it to the hotel chain.</v>
      </c>
    </row>
    <row r="1986" spans="1:8">
      <c r="A1986">
        <f>other_hotels_test!A1986</f>
        <v>1985</v>
      </c>
      <c r="B1986" t="str">
        <f>MID(other_hotels_test!F1986,FIND("-r",other_hotels_test!F1986,1)+2,9)</f>
        <v>18887328-</v>
      </c>
      <c r="C1986" t="str">
        <f>other_hotels_test!J1986</f>
        <v>“clean no frills no surprises good location for smu &amp; museums”</v>
      </c>
      <c r="D1986" t="str">
        <f>Formatted!N1986</f>
        <v>Reviewed 13 August 2008</v>
      </c>
      <c r="E1986" t="str">
        <f>Formatted!D1986</f>
        <v>3 of 5 stars</v>
      </c>
      <c r="F1986" t="str">
        <f>Formatted!E1986</f>
        <v xml:space="preserve">3 </v>
      </c>
      <c r="G1986" t="str">
        <f>B1986</f>
        <v>18887328-</v>
      </c>
      <c r="H1986" t="str">
        <f>other_hotels_test!K1986</f>
        <v>stayed in a cheaper dbl room which was clean and had a terrace surrounded by a concrete. shower worked without problems tv had chinese fighting movies with english subtitles. front desk staff (there was plenty of it) was responsive and friendly. the internet computers in the lobby are very slow. in the immediate vicinity are a good hawker centre and a 7-11. i wish there was something special to write about but there wasn't. value for money could be better.</v>
      </c>
    </row>
    <row r="1987" spans="1:8">
      <c r="A1987">
        <f>other_hotels_test!A1987</f>
        <v>1986</v>
      </c>
      <c r="B1987" t="str">
        <f>MID(other_hotels_test!F1987,FIND("-r",other_hotels_test!F1987,1)+2,9)</f>
        <v>18887328-</v>
      </c>
      <c r="C1987" t="str">
        <f>other_hotels_test!J1987</f>
        <v>“Great Value for location”</v>
      </c>
      <c r="D1987" t="str">
        <f>Formatted!N1987</f>
        <v>Reviewed 29 May 2008</v>
      </c>
      <c r="E1987" t="str">
        <f>Formatted!D1987</f>
        <v>3 of 5 stars</v>
      </c>
      <c r="F1987" t="str">
        <f>Formatted!E1987</f>
        <v xml:space="preserve">3 </v>
      </c>
      <c r="G1987" t="str">
        <f t="shared" ref="G1987:G2049" si="31">B1987</f>
        <v>18887328-</v>
      </c>
      <c r="H1987" t="str">
        <f>other_hotels_test!K1987</f>
        <v>Hotel prices in SIngapore have gone through the roof the Victoria no exception but the rates are half the price of other nearby hotels. The hotel was recently renovated. The room and bathroom were on the small side but for a single person you could still move around. The room was very clean and comfortable. Amenities included free local calls and free computer use in the lobby. While the hotel is not luxury it is functional. The location is quite good 5 minute walkto City Hall MRT and Raffles Place.</v>
      </c>
    </row>
    <row r="1988" spans="1:8">
      <c r="A1988">
        <f>other_hotels_test!A1988</f>
        <v>1987</v>
      </c>
      <c r="B1988" t="str">
        <f>MID(other_hotels_test!F1988,FIND("-r",other_hotels_test!F1988,1)+2,9)</f>
        <v>18887328-</v>
      </c>
      <c r="C1988" t="str">
        <f>other_hotels_test!J1988</f>
        <v>“Excellent centrally located small hotel”</v>
      </c>
      <c r="D1988" t="str">
        <f>Formatted!N1988</f>
        <v>Reviewed 20 May 2008</v>
      </c>
      <c r="E1988" t="str">
        <f>Formatted!D1988</f>
        <v>4 of 5 stars</v>
      </c>
      <c r="F1988" t="str">
        <f>Formatted!E1988</f>
        <v xml:space="preserve">4 </v>
      </c>
      <c r="G1988" t="str">
        <f t="shared" si="31"/>
        <v>18887328-</v>
      </c>
      <c r="H1988" t="str">
        <f>other_hotels_test!K1988</f>
        <v>This little hotel used to be in the pits but now it has been thoroughly renovated and refurbished. Rooms are very small but very modern bright &amp; comfortable and equiped with the standard hotel features -- TV fridge tea/coffee making facility. The phone can be used only for calls within Singapore and all calls are free. Reception staff are friendly by Singapore standards. Rates are quite high as befits its location.</v>
      </c>
    </row>
    <row r="1989" spans="1:8">
      <c r="A1989">
        <f>other_hotels_test!A1989</f>
        <v>1988</v>
      </c>
      <c r="B1989" t="str">
        <f>MID(other_hotels_test!F1989,FIND("-r",other_hotels_test!F1989,1)+2,9)</f>
        <v>18887328-</v>
      </c>
      <c r="C1989" t="str">
        <f>other_hotels_test!J1989</f>
        <v>“nightmare”</v>
      </c>
      <c r="D1989" t="str">
        <f>Formatted!N1989</f>
        <v>Reviewed 15 December 2007</v>
      </c>
      <c r="E1989" t="str">
        <f>Formatted!D1989</f>
        <v>1 of 5 stars</v>
      </c>
      <c r="F1989" t="str">
        <f>Formatted!E1989</f>
        <v xml:space="preserve">1 </v>
      </c>
      <c r="G1989" t="str">
        <f t="shared" si="31"/>
        <v>18887328-</v>
      </c>
      <c r="H1989" t="str">
        <f>other_hotels_test!K1989</f>
        <v>I’ve stayed there for 2 nights because all hotels in Singapore were overbooked. It was my worse experience in Singapore. The room is small not clean. The service is bad.</v>
      </c>
    </row>
    <row r="1990" spans="1:8">
      <c r="A1990">
        <f>other_hotels_test!A1990</f>
        <v>1989</v>
      </c>
      <c r="B1990" t="str">
        <f>MID(other_hotels_test!F1990,FIND("-r",other_hotels_test!F1990,1)+2,9)</f>
        <v>182444204</v>
      </c>
      <c r="C1990" t="str">
        <f>other_hotels_test!J1990</f>
        <v>“accessible location”</v>
      </c>
      <c r="D1990" t="str">
        <f>Formatted!N1990</f>
        <v>Reviewed 26 October 2013</v>
      </c>
      <c r="E1990" t="str">
        <f>Formatted!D1990</f>
        <v>4 of 5 stars</v>
      </c>
      <c r="F1990" t="str">
        <f>Formatted!E1990</f>
        <v xml:space="preserve">4 </v>
      </c>
      <c r="G1990" t="str">
        <f t="shared" si="31"/>
        <v>182444204</v>
      </c>
      <c r="H1990" t="str">
        <f>other_hotels_test!K1990</f>
        <v>What's great about Victoria Hotel is its location! The staff are nice and warm. Our room was clean. Wifi is is good and free! It is worth the money esp. that it is centrally lcoated. One think that pissed me off though during our stay was when the fire alarm went off early in the morning and that somehow scared us coz we thought the hotel caught fire or something like that. I called the staff to ask and was told that it's a false alarm. Anyway overall hotel experience was pleasant!</v>
      </c>
    </row>
    <row r="1991" spans="1:8">
      <c r="A1991">
        <f>other_hotels_test!A1991</f>
        <v>1990</v>
      </c>
      <c r="B1991" t="str">
        <f>MID(other_hotels_test!F1991,FIND("-r",other_hotels_test!F1991,1)+2,9)</f>
        <v>182444204</v>
      </c>
      <c r="C1991" t="str">
        <f>other_hotels_test!J1991</f>
        <v>“Great Location Reasonable &amp; Feel at Home”</v>
      </c>
      <c r="D1991" t="str">
        <f>Formatted!N1991</f>
        <v>Reviewed 26 October 2013</v>
      </c>
      <c r="E1991" t="str">
        <f>Formatted!D1991</f>
        <v>5 of 5 stars</v>
      </c>
      <c r="F1991" t="str">
        <f>Formatted!E1991</f>
        <v xml:space="preserve">5 </v>
      </c>
      <c r="G1991" t="str">
        <f t="shared" si="31"/>
        <v>182444204</v>
      </c>
      <c r="H1991" t="str">
        <f>other_hotels_test!K1991</f>
        <v>It was my first visit to Singapore with my family &amp; was skeptical while booking Victoria Hotel due to mixed review on Trip Advisor and now I don’t regret my decision even for a single moment for staying in Victoria which lasted for four nights &amp; five days. Great location for any vacation traveller as it’s in close proximity to Singapore landmarks like Singapore Art Museum Singapore Management University Bugis Street (famous shopping point) &amp; may more. Nearest MRT stations Bras Basah (2-3 min walk) &amp; Bugis (5-7 min walk) gives an easy access option to explore rest of Singapore. Anyone who enjoys walking can reach to important location in CBD with 15-20 min walk whether it be raffles mall suntec city esplande areas near marine bay or orchard road. Within hotel premises &amp; just opposite to it are located 7-11 convenience stores to serve your daily needs. Stayed in family room which is well spacious clean carpeted &amp; bed size is good &amp; very comfortable. Decor is good would be inspired by the lovers of simplicity. Cleanness is another diamond in the crown of Victoria Hotel. In terms of budget Victoria is quite affordable &amp; reasonably priced. Last but not the least STAFF of Victoria is very good humble and friendly. If we ever get another chance to visit Singapore our first choice for stay would be VICTORIA HOTEL Stayed in Room 202</v>
      </c>
    </row>
    <row r="1992" spans="1:8">
      <c r="A1992">
        <f>other_hotels_test!A1992</f>
        <v>1991</v>
      </c>
      <c r="B1992" t="str">
        <f>MID(other_hotels_test!F1992,FIND("-r",other_hotels_test!F1992,1)+2,9)</f>
        <v>182444204</v>
      </c>
      <c r="C1992" t="str">
        <f>other_hotels_test!J1992</f>
        <v>“great Location!”</v>
      </c>
      <c r="D1992" t="str">
        <f>Formatted!N1992</f>
        <v>Reviewed 25 October 2013</v>
      </c>
      <c r="E1992" t="str">
        <f>Formatted!D1992</f>
        <v>4 of 5 stars</v>
      </c>
      <c r="F1992" t="str">
        <f>Formatted!E1992</f>
        <v xml:space="preserve">4 </v>
      </c>
      <c r="G1992" t="str">
        <f t="shared" si="31"/>
        <v>182444204</v>
      </c>
      <c r="H1992" t="str">
        <f>other_hotels_test!K1992</f>
        <v>The best thing about this hotel is the location ... right in the middle of the much more expensive hotels &amp; next to Bugis Junction with its restaurants and shops. The rooms are a bit tired ... needs a lick of paint and of cause are small ... because its Singapore but the rooms and clean and beds are comfy. Staff are ok and deal with any queries promptly and efficiently. Its a great base if you just want a place to sleep. The room had a great hot shower tea / coffee making facilities hair dryer mini fridge  free WIFI and bottled water. The bus stop is right outside MRT Bugis 5 mins walk and can get taxis very easily too. i would stay there agina for sure!</v>
      </c>
    </row>
    <row r="1993" spans="1:8">
      <c r="A1993">
        <f>other_hotels_test!A1993</f>
        <v>1992</v>
      </c>
      <c r="B1993" t="str">
        <f>MID(other_hotels_test!F1993,FIND("-r",other_hotels_test!F1993,1)+2,9)</f>
        <v>182444204</v>
      </c>
      <c r="C1993" t="str">
        <f>other_hotels_test!J1993</f>
        <v>“awesome”</v>
      </c>
      <c r="D1993" t="str">
        <f>Formatted!N1993</f>
        <v>Reviewed 19 October 2013</v>
      </c>
      <c r="E1993" t="str">
        <f>Formatted!D1993</f>
        <v>3 of 5 stars</v>
      </c>
      <c r="F1993" t="str">
        <f>Formatted!E1993</f>
        <v xml:space="preserve">3 </v>
      </c>
      <c r="G1993" t="str">
        <f t="shared" si="31"/>
        <v>182444204</v>
      </c>
      <c r="H1993" t="str">
        <f>other_hotels_test!K1993</f>
        <v>Vicoria hotel near from MRT station (brash basah) and Singapore Art Museum staff very friendly and informative especially Mrs Noorsiah who very helping us showing where kiblat is..hehehehe wifi good enough ...room small but comfort and clean</v>
      </c>
    </row>
    <row r="1994" spans="1:8">
      <c r="A1994">
        <f>other_hotels_test!A1994</f>
        <v>1993</v>
      </c>
      <c r="B1994" t="str">
        <f>MID(other_hotels_test!F1994,FIND("-r",other_hotels_test!F1994,1)+2,9)</f>
        <v>182444204</v>
      </c>
      <c r="C1994" t="str">
        <f>other_hotels_test!J1994</f>
        <v>“Reasonable hotel in a good location”</v>
      </c>
      <c r="D1994" t="str">
        <f>Formatted!N1994</f>
        <v>Reviewed 19 October 2013</v>
      </c>
      <c r="E1994" t="str">
        <f>Formatted!D1994</f>
        <v>3 of 5 stars</v>
      </c>
      <c r="F1994" t="str">
        <f>Formatted!E1994</f>
        <v xml:space="preserve">3 </v>
      </c>
      <c r="G1994" t="str">
        <f t="shared" si="31"/>
        <v>182444204</v>
      </c>
      <c r="H1994" t="str">
        <f>other_hotels_test!K1994</f>
        <v>Victoria hotel doesn't look like much from outside but inside is better. Our king room was a good size. Décor is outdated but everything is clean. Bathroom is a reasonable size and location of the hotel is excellent for proximity to downtown Singapore. Staff were friendly and helpful.</v>
      </c>
    </row>
    <row r="1995" spans="1:8">
      <c r="A1995">
        <f>other_hotels_test!A1995</f>
        <v>1994</v>
      </c>
      <c r="B1995" t="str">
        <f>MID(other_hotels_test!F1995,FIND("-r",other_hotels_test!F1995,1)+2,9)</f>
        <v>183461755</v>
      </c>
      <c r="C1995" t="str">
        <f>other_hotels_test!J1995</f>
        <v>“Clean Rooms &amp; Proactive Staff”</v>
      </c>
      <c r="D1995" t="str">
        <f>Formatted!N1995</f>
        <v>Reviewed 4 November 2013</v>
      </c>
      <c r="E1995" t="str">
        <f>Formatted!D1995</f>
        <v>4 of 5 stars</v>
      </c>
      <c r="F1995" t="str">
        <f>Formatted!E1995</f>
        <v xml:space="preserve">4 </v>
      </c>
      <c r="G1995" t="str">
        <f t="shared" si="31"/>
        <v>183461755</v>
      </c>
      <c r="H1995" t="str">
        <f>other_hotels_test!K1995</f>
        <v>I would stay here again good staff nice room upgrade if you need a place to just rest this is an ideal hotel. All the main attraction can be easily reached by taxi. Travelled to Singapore for work.</v>
      </c>
    </row>
    <row r="1996" spans="1:8">
      <c r="A1996">
        <f>other_hotels_test!A1996</f>
        <v>1995</v>
      </c>
      <c r="B1996" t="str">
        <f>MID(other_hotels_test!F1996,FIND("-r",other_hotels_test!F1996,1)+2,9)</f>
        <v>183461755</v>
      </c>
      <c r="C1996" t="str">
        <f>other_hotels_test!J1996</f>
        <v>“hotel of good locationexcellent staffexcellent service”</v>
      </c>
      <c r="D1996" t="str">
        <f>Formatted!N1996</f>
        <v>Reviewed 4 November 2013</v>
      </c>
      <c r="E1996" t="str">
        <f>Formatted!D1996</f>
        <v>4 of 5 stars</v>
      </c>
      <c r="F1996" t="str">
        <f>Formatted!E1996</f>
        <v xml:space="preserve">4 </v>
      </c>
      <c r="G1996" t="str">
        <f t="shared" si="31"/>
        <v>183461755</v>
      </c>
      <c r="H1996" t="str">
        <f>other_hotels_test!K1996</f>
        <v>the staff at the hotel is excellent.they helped us find out informationtook care of booking and give good advice. the hotel is small but its convenient location compensates it. the room is small but clean and suits to your budget. i appreciate their staff and would like to recommend.</v>
      </c>
    </row>
    <row r="1997" spans="1:8">
      <c r="A1997">
        <f>other_hotels_test!A1997</f>
        <v>1996</v>
      </c>
      <c r="B1997" t="str">
        <f>MID(other_hotels_test!F1997,FIND("-r",other_hotels_test!F1997,1)+2,9)</f>
        <v>183461755</v>
      </c>
      <c r="C1997" t="str">
        <f>other_hotels_test!J1997</f>
        <v>“Excellent location”</v>
      </c>
      <c r="D1997" t="str">
        <f>Formatted!N1997</f>
        <v>Reviewed 3 November 2013</v>
      </c>
      <c r="E1997" t="str">
        <f>Formatted!D1997</f>
        <v>4 of 5 stars</v>
      </c>
      <c r="F1997" t="str">
        <f>Formatted!E1997</f>
        <v xml:space="preserve">4 </v>
      </c>
      <c r="G1997" t="str">
        <f t="shared" si="31"/>
        <v>183461755</v>
      </c>
      <c r="H1997" t="str">
        <f>other_hotels_test!K1997</f>
        <v>We were delighted to find that the hotel is in such a convenient location. It is a stone's throw away from two MTR stations bus stops including the hop on/hop off Raffles Hotel Bugis Street Market the Singapore Art Gallery and lots of shops and eateries. The surrounding environment was lively but our room was peaceful and quiet. I would recommend staying here as a very good base for sight-seeing.</v>
      </c>
    </row>
    <row r="1998" spans="1:8">
      <c r="A1998">
        <f>other_hotels_test!A1998</f>
        <v>1997</v>
      </c>
      <c r="B1998" t="str">
        <f>MID(other_hotels_test!F1998,FIND("-r",other_hotels_test!F1998,1)+2,9)</f>
        <v>183461755</v>
      </c>
      <c r="C1998" t="str">
        <f>other_hotels_test!J1998</f>
        <v>“hotel review by Joyce Lee”</v>
      </c>
      <c r="D1998" t="str">
        <f>Formatted!N1998</f>
        <v>Reviewed 2 November 2013</v>
      </c>
      <c r="E1998" t="str">
        <f>Formatted!D1998</f>
        <v>4 of 5 stars</v>
      </c>
      <c r="F1998" t="str">
        <f>Formatted!E1998</f>
        <v xml:space="preserve">4 </v>
      </c>
      <c r="G1998" t="str">
        <f t="shared" si="31"/>
        <v>183461755</v>
      </c>
      <c r="H1998" t="str">
        <f>other_hotels_test!K1998</f>
        <v>Super nice front desk staff. They can speak different language and they helped me search lots of information because my friend from Rusia who could not enter Singapore without visa but we did't know about it. Front desk staff helped me a lot since i was very worried and they tried their best to help me and comfort me and called to the airport. How nice they are ! Excellent service! However I found some flies in the toilet. It means the room is not very claen.</v>
      </c>
    </row>
    <row r="1999" spans="1:8">
      <c r="A1999">
        <f>other_hotels_test!A1999</f>
        <v>1998</v>
      </c>
      <c r="B1999" t="str">
        <f>MID(other_hotels_test!F1999,FIND("-r",other_hotels_test!F1999,1)+2,9)</f>
        <v>183461755</v>
      </c>
      <c r="C1999" t="str">
        <f>other_hotels_test!J1999</f>
        <v>“The location is perfect the midpoint of SG.”</v>
      </c>
      <c r="D1999" t="str">
        <f>Formatted!N1999</f>
        <v>Reviewed 2 November 2013</v>
      </c>
      <c r="E1999" t="str">
        <f>Formatted!D1999</f>
        <v>4 of 5 stars</v>
      </c>
      <c r="F1999" t="str">
        <f>Formatted!E1999</f>
        <v xml:space="preserve">4 </v>
      </c>
      <c r="G1999" t="str">
        <f t="shared" si="31"/>
        <v>183461755</v>
      </c>
      <c r="H1999" t="str">
        <f>other_hotels_test!K1999</f>
        <v>The price is affordable a decent clean budget hotel. Close to trains and shopping centers. Short ride to attractions. Friendly staff and thank you for the early check-in (an hour earlier with no charge). The wifi is fast. Room size is just enough for me and my sister.</v>
      </c>
    </row>
    <row r="2000" spans="1:8">
      <c r="A2000">
        <f>other_hotels_test!A2000</f>
        <v>1999</v>
      </c>
      <c r="B2000" t="str">
        <f>MID(other_hotels_test!F2000,FIND("-r",other_hotels_test!F2000,1)+2,9)</f>
        <v>142111870</v>
      </c>
      <c r="C2000" t="str">
        <f>other_hotels_test!J2000</f>
        <v>“Good stop over for Singapore”</v>
      </c>
      <c r="D2000" t="str">
        <f>Formatted!N2000</f>
        <v>Reviewed 6 October 2012</v>
      </c>
      <c r="E2000" t="str">
        <f>Formatted!D2000</f>
        <v>5 of 5 stars</v>
      </c>
      <c r="F2000" t="str">
        <f>Formatted!E2000</f>
        <v xml:space="preserve">5 </v>
      </c>
      <c r="G2000" t="str">
        <f t="shared" si="31"/>
        <v>142111870</v>
      </c>
      <c r="H2000" t="str">
        <f>other_hotels_test!K2000</f>
        <v>First time stopping here and was surprised. It was over my expectations. Used Booking.com for reservation and took first night payment just had to pay for second night to reception. Check in quick and staff very polite with their service. Had room 602 on upper level with balcony which was handy for smoker in group. Was able to get duplicate door card which helped. Two adults and teenager stayed in family room was adequate for us as roomy and had great Wiifii in room all the time room clean. Only problem was getting out of shower bath set up could be unsafe especially if older or mobility problems. Lift is located out back part of hotel past reception so hidden away if unknown. Location of hotel great as close to Bugis area of markets and food areas. Bra Basah MRT very close by for city circle line. Hotel staff organised taxi to airport and was great reliable and pleasant driver not normal street taxi service used. collection out back of hotel in laneway which was convenient and safe. There is a 7/11 convenience store down in front of hotel in Victoria St open 24 hours and well stocked. So easy to walk to all locations from hotel. Used same hotel on return from Phuket for one night as we had 2am flight next day but used Asiarooms.com for booking as heaps cheaper especially hotel rate from reception very expensive. Reception upgraded us and gave same room again so it was excellent. I would recommend this hotel for short stays in Singapore and for good price check websites.</v>
      </c>
    </row>
    <row r="2001" spans="1:8">
      <c r="A2001">
        <f>other_hotels_test!A2001</f>
        <v>2000</v>
      </c>
      <c r="B2001" t="str">
        <f>MID(other_hotels_test!F2001,FIND("-r",other_hotels_test!F2001,1)+2,9)</f>
        <v>142111870</v>
      </c>
      <c r="C2001" t="str">
        <f>other_hotels_test!J2001</f>
        <v>“Excellent Location!”</v>
      </c>
      <c r="D2001" t="str">
        <f>Formatted!N2001</f>
        <v>Reviewed 5 October 2012</v>
      </c>
      <c r="E2001" t="str">
        <f>Formatted!D2001</f>
        <v>4 of 5 stars</v>
      </c>
      <c r="F2001" t="str">
        <f>Formatted!E2001</f>
        <v xml:space="preserve">4 </v>
      </c>
      <c r="G2001" t="str">
        <f t="shared" si="31"/>
        <v>142111870</v>
      </c>
      <c r="H2001" t="str">
        <f>other_hotels_test!K2001</f>
        <v>Best place ever. Close to MRT malls night market Chijmes church food courts. The rooms are cozy not too big though but good enough if you are there just to bathe and sleep. All personnel from front desk to housekeeping very accommodating. 7/11 was so convenient. Hot and cold water. Such a safe place too. If ever we do go back we will surely stay at Victoria Hotel again. I am also recommending this to my friends who plan to go to SG.</v>
      </c>
    </row>
    <row r="2002" spans="1:8">
      <c r="A2002">
        <f>other_hotels_test!A2002</f>
        <v>2001</v>
      </c>
      <c r="B2002" t="str">
        <f>MID(other_hotels_test!F2002,FIND("-r",other_hotels_test!F2002,1)+2,9)</f>
        <v>142111870</v>
      </c>
      <c r="C2002" t="str">
        <f>other_hotels_test!J2002</f>
        <v>“Excellent location.”</v>
      </c>
      <c r="D2002" t="str">
        <f>Formatted!N2002</f>
        <v>Reviewed 3 October 2012</v>
      </c>
      <c r="E2002" t="str">
        <f>Formatted!D2002</f>
        <v>4 of 5 stars</v>
      </c>
      <c r="F2002" t="str">
        <f>Formatted!E2002</f>
        <v xml:space="preserve">4 </v>
      </c>
      <c r="G2002" t="str">
        <f t="shared" si="31"/>
        <v>142111870</v>
      </c>
      <c r="H2002" t="str">
        <f>other_hotels_test!K2002</f>
        <v>A cheaper hotel with value for money paid. Walkable to MRT shopping malls and eateries. No breakfast but Seven Eleven downstairs is very convenient! If you have a short stay in Singapore and will be too busy to need a swimming pool...this is the hotel for you! The hotel has been completely renovated since I last stayed there in 1999 but the price is still good compared to most hotels in that area. Had the family room comfortable with powerful shower although shower recess is quite small.</v>
      </c>
    </row>
    <row r="2003" spans="1:8">
      <c r="A2003">
        <f>other_hotels_test!A2003</f>
        <v>2002</v>
      </c>
      <c r="B2003" t="str">
        <f>MID(other_hotels_test!F2003,FIND("-r",other_hotels_test!F2003,1)+2,9)</f>
        <v>142111870</v>
      </c>
      <c r="C2003" t="str">
        <f>other_hotels_test!J2003</f>
        <v>“Good hotel great location”</v>
      </c>
      <c r="D2003" t="str">
        <f>Formatted!N2003</f>
        <v>Reviewed 1 October 2012</v>
      </c>
      <c r="E2003" t="str">
        <f>Formatted!D2003</f>
        <v>4 of 5 stars</v>
      </c>
      <c r="F2003" t="str">
        <f>Formatted!E2003</f>
        <v xml:space="preserve">4 </v>
      </c>
      <c r="G2003" t="str">
        <f t="shared" si="31"/>
        <v>142111870</v>
      </c>
      <c r="H2003" t="str">
        <f>other_hotels_test!K2003</f>
        <v>We were in Singapore for the Formula 1 so chose a hotel that was conveniently located and also not too expensive - the Victoria was both. Our first night we were allocated a room with no window but told we could swap in the morning if necessary we decided this was a good plan as that room was very small and felt very claustrophobic with no window. The second room again although small was perfectly adequate with a comfy bed and powerful shower. The location is great we could walk to race track just a couple of streets away and also down to Clarke and Robertson Quays for a meal and drink. The nearby MRT stations are handy for all the lines passing though the city centre and the 7Eleven next door was a god-send for a cold drink or ice cream after a hot day's sightseeing.</v>
      </c>
    </row>
    <row r="2004" spans="1:8">
      <c r="A2004">
        <f>other_hotels_test!A2004</f>
        <v>2003</v>
      </c>
      <c r="B2004" t="str">
        <f>MID(other_hotels_test!F2004,FIND("-r",other_hotels_test!F2004,1)+2,9)</f>
        <v>142111870</v>
      </c>
      <c r="C2004" t="str">
        <f>other_hotels_test!J2004</f>
        <v>“very nice hotel”</v>
      </c>
      <c r="D2004" t="str">
        <f>Formatted!N2004</f>
        <v>Reviewed 1 October 2012</v>
      </c>
      <c r="E2004" t="str">
        <f>Formatted!D2004</f>
        <v>4 of 5 stars</v>
      </c>
      <c r="F2004" t="str">
        <f>Formatted!E2004</f>
        <v xml:space="preserve">4 </v>
      </c>
      <c r="G2004" t="str">
        <f t="shared" si="31"/>
        <v>142111870</v>
      </c>
      <c r="H2004" t="str">
        <f>other_hotels_test!K2004</f>
        <v>Staff was helpfully didn't have an adaptor for my iPhone charger but staff provided 1 for a $4 deposit. Requested room on highest floor with window and got that as well. Had the superior room room size was good compared to other hotels at the same price. Location was good 24 hour food court across the road 7/11 next door bus stop in front 3 minutes walk to Bugis+ shopping center and MRT station. Checked out at 11am but my flight was at 2am the next morning and the staff was happy to hold my bags until I was ready to go to the airport.</v>
      </c>
    </row>
    <row r="2005" spans="1:8">
      <c r="A2005">
        <f>other_hotels_test!A2005</f>
        <v>2004</v>
      </c>
      <c r="B2005" t="str">
        <f>MID(other_hotels_test!F2005,FIND("-r",other_hotels_test!F2005,1)+2,9)</f>
        <v>160942876</v>
      </c>
      <c r="C2005" t="str">
        <f>other_hotels_test!J2005</f>
        <v>“3's Company”</v>
      </c>
      <c r="D2005" t="str">
        <f>Formatted!N2005</f>
        <v>Reviewed 17 May 2013</v>
      </c>
      <c r="E2005" t="str">
        <f>Formatted!D2005</f>
        <v>4 of 5 stars</v>
      </c>
      <c r="F2005" t="str">
        <f>Formatted!E2005</f>
        <v xml:space="preserve">4 </v>
      </c>
      <c r="G2005" t="str">
        <f t="shared" si="31"/>
        <v>160942876</v>
      </c>
      <c r="H2005" t="str">
        <f>other_hotels_test!K2005</f>
        <v>We booked this hotel because the rates were good and it catered for a group of three which many hotels do not there were 3 sets of everything. The location is great a short walk to City Hall MRT station (where you can get your tourist pass) and several shopping centres including Raffles. Theres a 7/11 next door and a restaurant downstairs. Only had to speak to reception on check in and check out they were courteous and we had no problems they also allowed us to leave our luggage with them for a few hours after we checked out. The room was a good size with a double bed and one single bed (the beds are quite hard) there was also a small table with two chairs two dressers with chairs and a small bar fridge with complimentary water. The bathroom was small with just a shower the water pressure was good and hot showers for everyone. The elevator is old and was out of order for a short period one of the days we were there but we preferred to use the stairs anyway. Accommodation can be expensive in Singapore and finding a place that caters for a group can be difficult Victoria Hotel ticked all the boxes for us.</v>
      </c>
    </row>
    <row r="2006" spans="1:8">
      <c r="A2006">
        <f>other_hotels_test!A2006</f>
        <v>2005</v>
      </c>
      <c r="B2006" t="str">
        <f>MID(other_hotels_test!F2006,FIND("-r",other_hotels_test!F2006,1)+2,9)</f>
        <v>160942876</v>
      </c>
      <c r="C2006" t="str">
        <f>other_hotels_test!J2006</f>
        <v>“Perfect location”</v>
      </c>
      <c r="D2006" t="str">
        <f>Formatted!N2006</f>
        <v>Reviewed 17 May 2013</v>
      </c>
      <c r="E2006" t="str">
        <f>Formatted!D2006</f>
        <v>5 of 5 stars</v>
      </c>
      <c r="F2006" t="str">
        <f>Formatted!E2006</f>
        <v xml:space="preserve">5 </v>
      </c>
      <c r="G2006" t="str">
        <f t="shared" si="31"/>
        <v>160942876</v>
      </c>
      <c r="H2006" t="str">
        <f>other_hotels_test!K2006</f>
        <v>Should try this hotelgood pricegood location for travellerssinglefriends &amp; also couplegood staff especially the local chinese girleasy to get a bus at the front &amp; oposite side of the hoteli never change my hotel &amp; will stay in victoria hotel again &amp; againmark my word after u try &amp; u will know itits very easy to go anywhere or placesu also easy to get taxi &amp; the mrt jz close by there</v>
      </c>
    </row>
    <row r="2007" spans="1:8">
      <c r="A2007">
        <f>other_hotels_test!A2007</f>
        <v>2006</v>
      </c>
      <c r="B2007" t="str">
        <f>MID(other_hotels_test!F2007,FIND("-r",other_hotels_test!F2007,1)+2,9)</f>
        <v>160942876</v>
      </c>
      <c r="C2007" t="str">
        <f>other_hotels_test!J2007</f>
        <v>“Location THE BEST but hotel is really old”</v>
      </c>
      <c r="D2007" t="str">
        <f>Formatted!N2007</f>
        <v>Reviewed 12 May 2013</v>
      </c>
      <c r="E2007" t="str">
        <f>Formatted!D2007</f>
        <v>3 of 5 stars</v>
      </c>
      <c r="F2007" t="str">
        <f>Formatted!E2007</f>
        <v xml:space="preserve">3 </v>
      </c>
      <c r="G2007" t="str">
        <f t="shared" si="31"/>
        <v>160942876</v>
      </c>
      <c r="H2007" t="str">
        <f>other_hotels_test!K2007</f>
        <v>Location: I would rate it at the best. If you can walk for 2 kms at a stretch then following places are within your radius: Raffles City Mall City Hall MRT Bugis MRT Little India Mustafa Mall Raffles Square Marina Bay Sands Bugis Street Clarke Quay Orchard Street So literally you are within the CBD area and at a price which does not pinch much on pocket. Rooms: The moment you enter the lobby on the floor you will be invited by strange lemon smell of room freshner which si probably to save you from the odour of age old carpet which has not been changed for YEARS Even carpet in rooms are toll old to be replaced but God knows why they are waiting Rooms are quite spacious contrary to general trend in Singapore and so was the bathroom. We booked ourselves a family suite which was a 3 bedded facility. There is no restaurant in the hotel hence no breakfast but in the same building and even around this hotel you will have many more options so it hardly matters. Sadly there was no micorwave nor were face tissues and to our surprise they did not even have hand soap. They did offer liquid bath soap and shampoo. Overall a nice stay</v>
      </c>
    </row>
    <row r="2008" spans="1:8">
      <c r="A2008">
        <f>other_hotels_test!A2008</f>
        <v>2007</v>
      </c>
      <c r="B2008" t="str">
        <f>MID(other_hotels_test!F2008,FIND("-r",other_hotels_test!F2008,1)+2,9)</f>
        <v>160942876</v>
      </c>
      <c r="C2008" t="str">
        <f>other_hotels_test!J2008</f>
        <v>“good location poor internet access”</v>
      </c>
      <c r="D2008" t="str">
        <f>Formatted!N2008</f>
        <v>Reviewed 10 May 2013</v>
      </c>
      <c r="E2008" t="str">
        <f>Formatted!D2008</f>
        <v>3 of 5 stars</v>
      </c>
      <c r="F2008" t="str">
        <f>Formatted!E2008</f>
        <v xml:space="preserve">3 </v>
      </c>
      <c r="G2008" t="str">
        <f t="shared" si="31"/>
        <v>160942876</v>
      </c>
      <c r="H2008" t="str">
        <f>other_hotels_test!K2008</f>
        <v>Very convenient to MRT (both Bras Basah and City Hall). Good food nearby. There is a refrigerator in the room which is a nice feature. Quiet. However the internet is abysmal. Just sending an email could take half an hour with repeated failures. Very frustrating.</v>
      </c>
    </row>
    <row r="2009" spans="1:8">
      <c r="A2009">
        <f>other_hotels_test!A2009</f>
        <v>2008</v>
      </c>
      <c r="B2009" t="str">
        <f>MID(other_hotels_test!F2009,FIND("-r",other_hotels_test!F2009,1)+2,9)</f>
        <v>160942876</v>
      </c>
      <c r="C2009" t="str">
        <f>other_hotels_test!J2009</f>
        <v>“good &amp; clean 2 star hotel”</v>
      </c>
      <c r="D2009" t="str">
        <f>Formatted!N2009</f>
        <v>Reviewed 6 May 2013</v>
      </c>
      <c r="E2009" t="str">
        <f>Formatted!D2009</f>
        <v>4 of 5 stars</v>
      </c>
      <c r="F2009" t="str">
        <f>Formatted!E2009</f>
        <v xml:space="preserve">4 </v>
      </c>
      <c r="G2009" t="str">
        <f t="shared" si="31"/>
        <v>160942876</v>
      </c>
      <c r="H2009" t="str">
        <f>other_hotels_test!K2009</f>
        <v>I have spent 2 nights in Victoria Hotel in late April. What i like about this hotel are 1. Clean 2. Spacious room (I booked a Deluxe with an extra bed for 3rd person) 3. Good price 4. Good location 5. Good staff: receptionist housekeeper and esp. concierge (there is a middle age man bell boy who is quiet but very nice &amp; professional). Strongly recommend this hotel for those who looking for clean &amp; good location hotel with tigh budget.</v>
      </c>
    </row>
    <row r="2010" spans="1:8">
      <c r="A2010">
        <f>other_hotels_test!A2010</f>
        <v>2009</v>
      </c>
      <c r="B2010" t="str">
        <f>MID(other_hotels_test!F2010,FIND("-r",other_hotels_test!F2010,1)+2,9)</f>
        <v>204112554</v>
      </c>
      <c r="C2010" t="str">
        <f>other_hotels_test!J2010</f>
        <v>“Great location!”</v>
      </c>
      <c r="D2010" t="str">
        <f>Formatted!N2010</f>
        <v>Reviewed 5 May 2014</v>
      </c>
      <c r="E2010" t="str">
        <f>Formatted!D2010</f>
        <v>5 of 5 stars</v>
      </c>
      <c r="F2010" t="str">
        <f>Formatted!E2010</f>
        <v xml:space="preserve">5 </v>
      </c>
      <c r="G2010" t="str">
        <f t="shared" si="31"/>
        <v>204112554</v>
      </c>
      <c r="H2010" t="str">
        <f>other_hotels_test!K2010</f>
        <v>Just outside the downtown area and at a good price it would be hard to beat this hotel without breaking the bank. Several nearby train stations shopping malls museums landmarks etc. The only negative was a whining noise from the air conditioning.</v>
      </c>
    </row>
    <row r="2011" spans="1:8">
      <c r="A2011">
        <f>other_hotels_test!A2011</f>
        <v>2010</v>
      </c>
      <c r="B2011" t="str">
        <f>MID(other_hotels_test!F2011,FIND("-r",other_hotels_test!F2011,1)+2,9)</f>
        <v>204112554</v>
      </c>
      <c r="C2011" t="str">
        <f>other_hotels_test!J2011</f>
        <v>“Convenient”</v>
      </c>
      <c r="D2011" t="str">
        <f>Formatted!N2011</f>
        <v>Reviewed 5 May 2014</v>
      </c>
      <c r="E2011" t="str">
        <f>Formatted!D2011</f>
        <v>3 of 5 stars</v>
      </c>
      <c r="F2011" t="str">
        <f>Formatted!E2011</f>
        <v xml:space="preserve">3 </v>
      </c>
      <c r="G2011" t="str">
        <f t="shared" si="31"/>
        <v>204112554</v>
      </c>
      <c r="H2011" t="str">
        <f>other_hotels_test!K2011</f>
        <v>I have just returned from an overnight in Singapore where I stayed at the Victoria Hotel. My overall impression of the stay is satisfactory. The room #406 was a Superior room and relatively quiet. Cleanliness was up to my expectations and the comfort of the bed allowed a good sleep. Staff was quite helpful and friendly as well I had a meal in their Steakout Cafe which was very good and of a reasonable price.</v>
      </c>
    </row>
    <row r="2012" spans="1:8">
      <c r="A2012">
        <f>other_hotels_test!A2012</f>
        <v>2011</v>
      </c>
      <c r="B2012" t="str">
        <f>MID(other_hotels_test!F2012,FIND("-r",other_hotels_test!F2012,1)+2,9)</f>
        <v>204112554</v>
      </c>
      <c r="C2012" t="str">
        <f>other_hotels_test!J2012</f>
        <v>“EXCELLENT LOCATION!”</v>
      </c>
      <c r="D2012" t="str">
        <f>Formatted!N2012</f>
        <v>Reviewed 29 April 2014</v>
      </c>
      <c r="E2012" t="str">
        <f>Formatted!D2012</f>
        <v>4 of 5 stars</v>
      </c>
      <c r="F2012" t="str">
        <f>Formatted!E2012</f>
        <v xml:space="preserve">4 </v>
      </c>
      <c r="G2012" t="str">
        <f t="shared" si="31"/>
        <v>204112554</v>
      </c>
      <c r="H2012" t="str">
        <f>other_hotels_test!K2012</f>
        <v>There's really nothing fancy about the looks of the hotel but the location is just very suitable if you are a tourist. Accessible to everything you need with just a few steps. The staff are nice and accommodating. They clean the room every single day so it kinds of compensates the smallness of the rooms. I am just hoping in the future they would consider including breakfast in the rate as their cafe/restaurants opens rather late. We just found this inconvenient. Overall I would recommend this highly if you are not fussed about the size and the interiors of the room as its location makes up for it. This certainly made my family's stay a memorable one!</v>
      </c>
    </row>
    <row r="2013" spans="1:8">
      <c r="A2013">
        <f>other_hotels_test!A2013</f>
        <v>2012</v>
      </c>
      <c r="B2013" t="str">
        <f>MID(other_hotels_test!F2013,FIND("-r",other_hotels_test!F2013,1)+2,9)</f>
        <v>204112554</v>
      </c>
      <c r="C2013" t="str">
        <f>other_hotels_test!J2013</f>
        <v>“Great location”</v>
      </c>
      <c r="D2013" t="str">
        <f>Formatted!N2013</f>
        <v>Reviewed 28 April 2014</v>
      </c>
      <c r="E2013" t="str">
        <f>Formatted!D2013</f>
        <v>4 of 5 stars</v>
      </c>
      <c r="F2013" t="str">
        <f>Formatted!E2013</f>
        <v xml:space="preserve">4 </v>
      </c>
      <c r="G2013" t="str">
        <f t="shared" si="31"/>
        <v>204112554</v>
      </c>
      <c r="H2013" t="str">
        <f>other_hotels_test!K2013</f>
        <v>The location of the hotel is excellent - close to 5 MRT stations and 6 different lines two minutes down the road from Bugis Junction and Bugis Street Market five minute walk from a great cheap 24 hour hawker centre (Kopitiam). The room was great value. I honestly wasn't expecting much considering how little I had paid but it was really nice. The only bad thing I have to say is that the walls are paper thin. I had the room right next to the lift so I wasn't in the best spot but I could hear guests in the hallway and it was difficult to get an early night's sleep with guests constantly leaving and returning to their rooms. I blame the guests though as a lot of them were quite loud. Overall the room was great value for money and in a very handy location.</v>
      </c>
    </row>
    <row r="2014" spans="1:8">
      <c r="A2014">
        <f>other_hotels_test!A2014</f>
        <v>2013</v>
      </c>
      <c r="B2014" t="str">
        <f>MID(other_hotels_test!F2014,FIND("-r",other_hotels_test!F2014,1)+2,9)</f>
        <v>204112554</v>
      </c>
      <c r="C2014" t="str">
        <f>other_hotels_test!J2014</f>
        <v>“Great location accommodating and friendly staff comfortable beds”</v>
      </c>
      <c r="D2014" t="str">
        <f>Formatted!N2014</f>
        <v>Reviewed 26 April 2014</v>
      </c>
      <c r="E2014" t="str">
        <f>Formatted!D2014</f>
        <v>5 of 5 stars</v>
      </c>
      <c r="F2014" t="str">
        <f>Formatted!E2014</f>
        <v xml:space="preserve">5 </v>
      </c>
      <c r="G2014" t="str">
        <f t="shared" si="31"/>
        <v>204112554</v>
      </c>
      <c r="H2014" t="str">
        <f>other_hotels_test!K2014</f>
        <v>Great location near the Bras Basah mrt station. Near museums like the Singapore Art Museum Mint Toy Museum. Like our family room which is just the right size with window and city view very comfortable beds. The room is well maintained and clean. Although breakfast is not included but it's alright since there are lots of restaurants nearby. There are 711 stores including one downstairs. McDonalds is also nearby. We also appreciate the friendly and accommodating staff. Keep up the good work. I will highly recommend this hotel and will like to stay here again. Actually this is already my second stay with my children and will love to stay again during next trip to Singapore.</v>
      </c>
    </row>
    <row r="2015" spans="1:8">
      <c r="A2015">
        <f>other_hotels_test!A2015</f>
        <v>2014</v>
      </c>
      <c r="B2015" t="str">
        <f>MID(other_hotels_test!F2015,FIND("-r",other_hotels_test!F2015,1)+2,9)</f>
        <v>197454275</v>
      </c>
      <c r="C2015" t="str">
        <f>other_hotels_test!J2015</f>
        <v>“Basic fine great location”</v>
      </c>
      <c r="D2015" t="str">
        <f>Formatted!N2015</f>
        <v>Reviewed 15 March 2014</v>
      </c>
      <c r="E2015" t="str">
        <f>Formatted!D2015</f>
        <v>3 of 5 stars</v>
      </c>
      <c r="F2015" t="str">
        <f>Formatted!E2015</f>
        <v xml:space="preserve">3 </v>
      </c>
      <c r="G2015" t="str">
        <f t="shared" si="31"/>
        <v>197454275</v>
      </c>
      <c r="H2015" t="str">
        <f>other_hotels_test!K2015</f>
        <v>Hi this place is fine clean small a good place to just sleep in between sight-seeing. Very good location in walking distance of Raffles City Hall and the MRT. They let you keep your bags downstairs on your last day after checkout. there is a hotel shuttle to and from the airport. It's a good budget travel option. I'm not sure how it would work with kids; the rooms are fairly small but I didn't see the larger rooms. There is a small restaurant downstairs. no breakfast. Lots of food options nearby.</v>
      </c>
    </row>
    <row r="2016" spans="1:8">
      <c r="A2016">
        <f>other_hotels_test!A2016</f>
        <v>2015</v>
      </c>
      <c r="B2016" t="str">
        <f>MID(other_hotels_test!F2016,FIND("-r",other_hotels_test!F2016,1)+2,9)</f>
        <v>197454275</v>
      </c>
      <c r="C2016" t="str">
        <f>other_hotels_test!J2016</f>
        <v>“Nice location and charming staff”</v>
      </c>
      <c r="D2016" t="str">
        <f>Formatted!N2016</f>
        <v>Reviewed 15 March 2014</v>
      </c>
      <c r="E2016" t="str">
        <f>Formatted!D2016</f>
        <v>4 of 5 stars</v>
      </c>
      <c r="F2016" t="str">
        <f>Formatted!E2016</f>
        <v xml:space="preserve">4 </v>
      </c>
      <c r="G2016" t="str">
        <f t="shared" si="31"/>
        <v>197454275</v>
      </c>
      <c r="H2016" t="str">
        <f>other_hotels_test!K2016</f>
        <v>Nice to stay here again. Clean and very peacefull condition with the helpfull staff. Easy to get cab and bus as it was just infront of the hotel. MRT point just in the corner. Walking to Marina Bay Sand in just few minutes. 7eleven shop is part of my favourite choice. Easy access to Wifi.</v>
      </c>
    </row>
    <row r="2017" spans="1:8">
      <c r="A2017">
        <f>other_hotels_test!A2017</f>
        <v>2016</v>
      </c>
      <c r="B2017" t="str">
        <f>MID(other_hotels_test!F2017,FIND("-r",other_hotels_test!F2017,1)+2,9)</f>
        <v>197454275</v>
      </c>
      <c r="C2017" t="str">
        <f>other_hotels_test!J2017</f>
        <v>“Nice clean and convenient!”</v>
      </c>
      <c r="D2017" t="str">
        <f>Formatted!N2017</f>
        <v>Reviewed 14 March 2014</v>
      </c>
      <c r="E2017" t="str">
        <f>Formatted!D2017</f>
        <v>4 of 5 stars</v>
      </c>
      <c r="F2017" t="str">
        <f>Formatted!E2017</f>
        <v xml:space="preserve">4 </v>
      </c>
      <c r="G2017" t="str">
        <f t="shared" si="31"/>
        <v>197454275</v>
      </c>
      <c r="H2017" t="str">
        <f>other_hotels_test!K2017</f>
        <v>I needed to stay in SINGAPORE for the night and this was the perfect place to stay. It's just a MRT ride away from the airport close to business and shopping districts clean quaint it was just right for my stay. Next time in in SINGAPORE I will stay here again.</v>
      </c>
    </row>
    <row r="2018" spans="1:8">
      <c r="A2018">
        <f>other_hotels_test!A2018</f>
        <v>2017</v>
      </c>
      <c r="B2018" t="str">
        <f>MID(other_hotels_test!F2018,FIND("-r",other_hotels_test!F2018,1)+2,9)</f>
        <v>197454275</v>
      </c>
      <c r="C2018" t="str">
        <f>other_hotels_test!J2018</f>
        <v>“Great location and good value for money!”</v>
      </c>
      <c r="D2018" t="str">
        <f>Formatted!N2018</f>
        <v>Reviewed 14 March 2014</v>
      </c>
      <c r="E2018" t="str">
        <f>Formatted!D2018</f>
        <v>5 of 5 stars</v>
      </c>
      <c r="F2018" t="str">
        <f>Formatted!E2018</f>
        <v xml:space="preserve">5 </v>
      </c>
      <c r="G2018" t="str">
        <f t="shared" si="31"/>
        <v>197454275</v>
      </c>
      <c r="H2018" t="str">
        <f>other_hotels_test!K2018</f>
        <v>Victoria hotel at bugis is situated at a very convenient area where shopping centers museums and business/convention halls are within walking distance. The rooms are clean and well maintained the staff are very helpful and attends to customers enthusiastically. The hotel rooms are budget friendly perfect for leisure and business travelers. I recommend the hotel to anyone looking for a great place no non sense accomodation in SG.</v>
      </c>
    </row>
    <row r="2019" spans="1:8">
      <c r="A2019">
        <f>other_hotels_test!A2019</f>
        <v>2018</v>
      </c>
      <c r="B2019" t="str">
        <f>MID(other_hotels_test!F2019,FIND("-r",other_hotels_test!F2019,1)+2,9)</f>
        <v>197454275</v>
      </c>
      <c r="C2019" t="str">
        <f>other_hotels_test!J2019</f>
        <v>“Victoria Hotel  Victoria Street Singapore”</v>
      </c>
      <c r="D2019" t="str">
        <f>Formatted!N2019</f>
        <v>Reviewed 14 March 2014</v>
      </c>
      <c r="E2019" t="str">
        <f>Formatted!D2019</f>
        <v>4 of 5 stars</v>
      </c>
      <c r="F2019" t="str">
        <f>Formatted!E2019</f>
        <v xml:space="preserve">4 </v>
      </c>
      <c r="G2019" t="str">
        <f t="shared" si="31"/>
        <v>197454275</v>
      </c>
      <c r="H2019" t="str">
        <f>other_hotels_test!K2019</f>
        <v>The Hotel is in an excellent location with a bus stop right outside the Hotel  close to MRT stations and easy to get taxis. We had a very nice 10 day stay  nice room very clean  excellent free wifi  although no breakfast facilities there are plenty of places to eat close by . There is a good steak house restaurant on the Hotel premises which opens for lunch and dinner until 10.00 PM. All the staff are very friendly  helpful and efficient  I rate this Hotel as very good value for money and will certainly stay there again.</v>
      </c>
    </row>
    <row r="2020" spans="1:8">
      <c r="A2020">
        <f>other_hotels_test!A2020</f>
        <v>2019</v>
      </c>
      <c r="B2020" t="str">
        <f>MID(other_hotels_test!F2020,FIND("-r",other_hotels_test!F2020,1)+2,9)</f>
        <v>203243067</v>
      </c>
      <c r="C2020" t="str">
        <f>other_hotels_test!J2020</f>
        <v>“EXCELLENT LOCATION!”</v>
      </c>
      <c r="D2020" t="str">
        <f>Formatted!N2020</f>
        <v>Reviewed 29 April 2014</v>
      </c>
      <c r="E2020" t="str">
        <f>Formatted!D2020</f>
        <v>4 of 5 stars</v>
      </c>
      <c r="F2020" t="str">
        <f>Formatted!E2020</f>
        <v xml:space="preserve">4 </v>
      </c>
      <c r="G2020" t="str">
        <f t="shared" si="31"/>
        <v>203243067</v>
      </c>
      <c r="H2020" t="str">
        <f>other_hotels_test!K2020</f>
        <v>There's really nothing fancy about the looks of the hotel but the location is just very suitable if you are a tourist. Accessible to everything you need with just a few steps. The staff are nice and accommodating. They clean the room every single day so it kinds of compensates the smallness of the rooms. I am just hoping in the future they would consider including breakfast in the rate as their cafe/restaurants opens rather late. We just found this inconvenient. Overall I would recommend this highly if you are not fussed about the size and the interiors of the room as its location makes up for it. This certainly made my family's stay a memorable one!</v>
      </c>
    </row>
    <row r="2021" spans="1:8">
      <c r="A2021">
        <f>other_hotels_test!A2021</f>
        <v>2020</v>
      </c>
      <c r="B2021" t="str">
        <f>MID(other_hotels_test!F2021,FIND("-r",other_hotels_test!F2021,1)+2,9)</f>
        <v>203243067</v>
      </c>
      <c r="C2021" t="str">
        <f>other_hotels_test!J2021</f>
        <v>“Great location”</v>
      </c>
      <c r="D2021" t="str">
        <f>Formatted!N2021</f>
        <v>Reviewed 28 April 2014</v>
      </c>
      <c r="E2021" t="str">
        <f>Formatted!D2021</f>
        <v>4 of 5 stars</v>
      </c>
      <c r="F2021" t="str">
        <f>Formatted!E2021</f>
        <v xml:space="preserve">4 </v>
      </c>
      <c r="G2021" t="str">
        <f t="shared" si="31"/>
        <v>203243067</v>
      </c>
      <c r="H2021" t="str">
        <f>other_hotels_test!K2021</f>
        <v>The location of the hotel is excellent - close to 5 MRT stations and 6 different lines two minutes down the road from Bugis Junction and Bugis Street Market five minute walk from a great cheap 24 hour hawker centre (Kopitiam). The room was great value. I honestly wasn't expecting much considering how little I had paid but it was really nice. The only bad thing I have to say is that the walls are paper thin. I had the room right next to the lift so I wasn't in the best spot but I could hear guests in the hallway and it was difficult to get an early night's sleep with guests constantly leaving and returning to their rooms. I blame the guests though as a lot of them were quite loud. Overall the room was great value for money and in a very handy location.</v>
      </c>
    </row>
    <row r="2022" spans="1:8">
      <c r="A2022">
        <f>other_hotels_test!A2022</f>
        <v>2021</v>
      </c>
      <c r="B2022" t="str">
        <f>MID(other_hotels_test!F2022,FIND("-r",other_hotels_test!F2022,1)+2,9)</f>
        <v>203243067</v>
      </c>
      <c r="C2022" t="str">
        <f>other_hotels_test!J2022</f>
        <v>“Great location accommodating and friendly staff comfortable beds”</v>
      </c>
      <c r="D2022" t="str">
        <f>Formatted!N2022</f>
        <v>Reviewed 26 April 2014</v>
      </c>
      <c r="E2022" t="str">
        <f>Formatted!D2022</f>
        <v>5 of 5 stars</v>
      </c>
      <c r="F2022" t="str">
        <f>Formatted!E2022</f>
        <v xml:space="preserve">5 </v>
      </c>
      <c r="G2022" t="str">
        <f t="shared" si="31"/>
        <v>203243067</v>
      </c>
      <c r="H2022" t="str">
        <f>other_hotels_test!K2022</f>
        <v>Great location near the Bras Basah mrt station. Near museums like the Singapore Art Museum Mint Toy Museum. Like our family room which is just the right size with window and city view very comfortable beds. The room is well maintained and clean. Although breakfast is not included but it's alright since there are lots of restaurants nearby. There are 711 stores including one downstairs. McDonalds is also nearby. We also appreciate the friendly and accommodating staff. Keep up the good work. I will highly recommend this hotel and will like to stay here again. Actually this is already my second stay with my children and will love to stay again during next trip to Singapore.</v>
      </c>
    </row>
    <row r="2023" spans="1:8">
      <c r="A2023">
        <f>other_hotels_test!A2023</f>
        <v>2022</v>
      </c>
      <c r="B2023" t="str">
        <f>MID(other_hotels_test!F2023,FIND("-r",other_hotels_test!F2023,1)+2,9)</f>
        <v>203243067</v>
      </c>
      <c r="C2023" t="str">
        <f>other_hotels_test!J2023</f>
        <v>“Small but perfect for an over night stay.”</v>
      </c>
      <c r="D2023" t="str">
        <f>Formatted!N2023</f>
        <v>Reviewed 22 April 2014</v>
      </c>
      <c r="E2023" t="str">
        <f>Formatted!D2023</f>
        <v>4 of 5 stars</v>
      </c>
      <c r="F2023" t="str">
        <f>Formatted!E2023</f>
        <v xml:space="preserve">4 </v>
      </c>
      <c r="G2023" t="str">
        <f t="shared" si="31"/>
        <v>203243067</v>
      </c>
      <c r="H2023" t="str">
        <f>other_hotels_test!K2023</f>
        <v>Clean rooms with friendly staff. I arrived after the check in time as my flight was delayed and the staff extended my checkout time. It is a small hotel and the rooms and neat and tidy. The wifi and aircon worked well. I enjoyed my stay.</v>
      </c>
    </row>
    <row r="2024" spans="1:8">
      <c r="A2024">
        <f>other_hotels_test!A2024</f>
        <v>2023</v>
      </c>
      <c r="B2024" t="str">
        <f>MID(other_hotels_test!F2024,FIND("-r",other_hotels_test!F2024,1)+2,9)</f>
        <v>203243067</v>
      </c>
      <c r="C2024" t="str">
        <f>other_hotels_test!J2024</f>
        <v>“Good Spot In Singa”</v>
      </c>
      <c r="D2024" t="str">
        <f>Formatted!N2024</f>
        <v>Reviewed 22 April 2014</v>
      </c>
      <c r="E2024" t="str">
        <f>Formatted!D2024</f>
        <v>3 of 5 stars</v>
      </c>
      <c r="F2024" t="str">
        <f>Formatted!E2024</f>
        <v xml:space="preserve">3 </v>
      </c>
      <c r="G2024" t="str">
        <f t="shared" si="31"/>
        <v>203243067</v>
      </c>
      <c r="H2024" t="str">
        <f>other_hotels_test!K2024</f>
        <v>The hotel's taxi bay is greatly an incovenience to guest so say the least!!! Reception staff Mr. Ivan was kind enough to accommodate us for an early check-in time 1pm. As expected the room is just for sleep and shower and zoom-out fast...the room lady in Rm 507 was all smiling and kept our room for five days neat and tidy and all amenities duly refilled. An extra slippers for my kid was a nice gesture. A/C unit was in perfect order and water pressure is excellent. The most compensating factor to have stayed in Victoria is the location but the hotel could do more by either reducing the daily rates or increase the freebies by probably providing a decent breakfast. Staff should be more forthcoming in providing current info/guide to tourists like where free shuttle to tourist spots can be availed. All smiles at the reception counter is nice but guests need more useful info/guides of the city.</v>
      </c>
    </row>
    <row r="2025" spans="1:8">
      <c r="A2025">
        <f>other_hotels_test!A2025</f>
        <v>2024</v>
      </c>
      <c r="B2025" t="str">
        <f>MID(other_hotels_test!F2025,FIND("-r",other_hotels_test!F2025,1)+2,9)</f>
        <v>69689264-</v>
      </c>
      <c r="C2025" t="str">
        <f>other_hotels_test!J2025</f>
        <v>“Smallest and worst room I've ever had but great location...2 stars”</v>
      </c>
      <c r="D2025" t="str">
        <f>Formatted!N2025</f>
        <v>Reviewed 5 July 2010</v>
      </c>
      <c r="E2025" t="str">
        <f>Formatted!D2025</f>
        <v>2 of 5 stars</v>
      </c>
      <c r="F2025" t="str">
        <f>Formatted!E2025</f>
        <v xml:space="preserve">2 </v>
      </c>
      <c r="G2025" t="str">
        <f t="shared" si="31"/>
        <v>69689264-</v>
      </c>
      <c r="H2025" t="str">
        <f>other_hotels_test!K2025</f>
        <v>Cons: 1) The room is about 8 X 10 feet which is the smallest hotel room I have ever seen or stayed in. The bathroom is equal size but it is fitted for handicapped uses. I have no ned for a handicapped bathroom so I would have preferred a larger room. 2) The room furnishings are old and dumpy not attractive or appealing at all. The room has a safe but it is not bolted down. It is in a closet and could easily be picked up and carried away. How easy it would be to fix this. Pros: 1) Great location. The hotel is very convenient to the major attractions of Singapore. This is the one redeeming quality besides low price. I paid $102 SD per night and by Singapore standards that is low price. 2) The room has working AC free internet access two bottles of water mini-fridge 3) The baggage man/driver in the lobby is at his post but is old and has been asleep every time I passed. This adds a certain ambiance and charm to the place. I'm only staying two nights so I got by but I wanted others to be aware.</v>
      </c>
    </row>
    <row r="2026" spans="1:8">
      <c r="A2026">
        <f>other_hotels_test!A2026</f>
        <v>2025</v>
      </c>
      <c r="B2026" t="str">
        <f>MID(other_hotels_test!F2026,FIND("-r",other_hotels_test!F2026,1)+2,9)</f>
        <v>69689264-</v>
      </c>
      <c r="C2026" t="str">
        <f>other_hotels_test!J2026</f>
        <v>“Not Recommended”</v>
      </c>
      <c r="D2026" t="str">
        <f>Formatted!N2026</f>
        <v>Reviewed 29 June 2010</v>
      </c>
      <c r="E2026" t="str">
        <f>Formatted!D2026</f>
        <v>2 of 5 stars</v>
      </c>
      <c r="F2026" t="str">
        <f>Formatted!E2026</f>
        <v xml:space="preserve">2 </v>
      </c>
      <c r="G2026" t="str">
        <f t="shared" si="31"/>
        <v>69689264-</v>
      </c>
      <c r="H2026" t="str">
        <f>other_hotels_test!K2026</f>
        <v>I do not recommend this Hotel. They do not have carpet in room. If you ask for any help after 06:00 PM reception will tell you that you have to wait till 07:45 AM.</v>
      </c>
    </row>
    <row r="2027" spans="1:8">
      <c r="A2027">
        <f>other_hotels_test!A2027</f>
        <v>2026</v>
      </c>
      <c r="B2027" t="str">
        <f>MID(other_hotels_test!F2027,FIND("-r",other_hotels_test!F2027,1)+2,9)</f>
        <v>69689264-</v>
      </c>
      <c r="C2027" t="str">
        <f>other_hotels_test!J2027</f>
        <v>“Great Value Great Location”</v>
      </c>
      <c r="D2027" t="str">
        <f>Formatted!N2027</f>
        <v>Reviewed 27 June 2010</v>
      </c>
      <c r="E2027" t="str">
        <f>Formatted!D2027</f>
        <v>4 of 5 stars</v>
      </c>
      <c r="F2027" t="str">
        <f>Formatted!E2027</f>
        <v xml:space="preserve">4 </v>
      </c>
      <c r="G2027" t="str">
        <f t="shared" si="31"/>
        <v>69689264-</v>
      </c>
      <c r="H2027" t="str">
        <f>other_hotels_test!K2027</f>
        <v>I booked this hotel on Agoda and got a really wonderful price of SGD98. It was a small but functional room with mini ref hot water boiler digital safe small flat screen TV. There were 2 free water bottles coffee tea and even an instant oatmeal cereal drink. The bed was firm which is good for comfortable sleeping. I didn't like the split air conditioner too much since its' temperature range wasn't stable and I was sweating one moment and freezing the next. The LCD TV was small about 17 inches but was enough for the world cup with my glasses on. The floor was clean enough to walk barefoot. The room I had though had a floor to ceiling window facing right into the bathroom so you have to close the sliding door or you may be an extra exhibition for the art museum next door. Don't forget to bring a UK/HK/Singapore plug adaptor since there are no flat plug outlets. There's a 7/11 in front and a hawker center at the front left so there's cheap food to be had. The Bras Basah SMRT is the closest station only about 200 meters from the back entrance. 3 Catholic churches within 200 meters.</v>
      </c>
    </row>
    <row r="2028" spans="1:8">
      <c r="A2028">
        <f>other_hotels_test!A2028</f>
        <v>2027</v>
      </c>
      <c r="B2028" t="str">
        <f>MID(other_hotels_test!F2028,FIND("-r",other_hotels_test!F2028,1)+2,9)</f>
        <v>69689264-</v>
      </c>
      <c r="C2028" t="str">
        <f>other_hotels_test!J2028</f>
        <v>“Great budget hotel for the location.”</v>
      </c>
      <c r="D2028" t="str">
        <f>Formatted!N2028</f>
        <v>Reviewed 25 June 2010</v>
      </c>
      <c r="E2028" t="str">
        <f>Formatted!D2028</f>
        <v>4 of 5 stars</v>
      </c>
      <c r="F2028" t="str">
        <f>Formatted!E2028</f>
        <v xml:space="preserve">4 </v>
      </c>
      <c r="G2028" t="str">
        <f t="shared" si="31"/>
        <v>69689264-</v>
      </c>
      <c r="H2028" t="str">
        <f>other_hotels_test!K2028</f>
        <v>My boyfriend and I stayed here last March 2010 for 4 days and 3 nights. Check-in was very quick. The location of the hotel is very good. There are a lot of nearby restaurants/ malls/ money changers. There is a money changer 7-11 convenience store and restaurant right outside the hotel. It is near Bugis Shopping Village. They provide a free morning shuttle to Suntec. There are several bus stops near the hotel and across the street. There are two nearby mrt stations - bugis and city hall. Bugis is much nearer by foot. On a cool day or night you can even walk to tourists spots from the hotel - like clarke quay. The rooms are very clean. They also clean it everyday upon your request and they replenish your toiletry/ bathroom stocks everyday even if you still have unused ones. They don't have room service though...and you can hear people walking along the hallways. Don't expect a good view from your room windows since the hotel is in between to buildings... Overall if you just need a good place to sleep during the night after your non-stop tour in Singapore this is a good hotel to stay in for the price...We booked via Agoda.com so we also saved some money.=)</v>
      </c>
    </row>
    <row r="2029" spans="1:8">
      <c r="A2029">
        <f>other_hotels_test!A2029</f>
        <v>2028</v>
      </c>
      <c r="B2029" t="str">
        <f>MID(other_hotels_test!F2029,FIND("-r",other_hotels_test!F2029,1)+2,9)</f>
        <v>69689264-</v>
      </c>
      <c r="C2029" t="str">
        <f>other_hotels_test!J2029</f>
        <v>“excellent location”</v>
      </c>
      <c r="D2029" t="str">
        <f>Formatted!N2029</f>
        <v>Reviewed 14 May 2010</v>
      </c>
      <c r="E2029" t="str">
        <f>Formatted!D2029</f>
        <v>3 of 5 stars</v>
      </c>
      <c r="F2029" t="str">
        <f>Formatted!E2029</f>
        <v xml:space="preserve">3 </v>
      </c>
      <c r="G2029" t="str">
        <f t="shared" si="31"/>
        <v>69689264-</v>
      </c>
      <c r="H2029" t="str">
        <f>other_hotels_test!K2029</f>
        <v>We spent two nights at this hotel prior to boarding a cruise ship. The Hotel was clean which is my priority whenstaying anywhere. the rooms were very small but if your only intention is to sleep in it and hopefully be out sightseeing all day then it is plenty big enough. the bed was king size however and quite comfortable. staff were friendly but when we asked about places to visit or tours the concierge told us to come back later. We found the Hotel Grand Pacific concierge next door to be extremely helpful and allowed us to book tours through them. They also advised us which buses to catch and the best places to eat and visit. However Nellie at the 711 outside the Victoria was the most helpful in telling us places not too expensive and where we could really get a feel of Singapore. The Hotel has several places very close to eat including Raffles in the next street if you want to try more upmarket food. However we found a small cafe called Rocky Masters that was wonderful. The staff were amazingly friendly and helpful also providing us with information about places to go. The Cafe was spotless and the food although mostly cafe style was great. Breakfast was cheap enough and provided us with a cooked meal each morning. I had gone back for dinner one night to try the laksa but it wasnt available. When the manageress asked me the next morning if I had enjoyed it and I told her I couldn't get it - she went out to the kitchen anf got the chef to make up 2 small bowls just for us to try! After bacon and eggs it was hard to fit it in but she had gone to so much trouble! It was delicious - although very spicy and neither my husband or myself could quite come at the quail egg in it. For a reasonable priced hotel very central to public transport eating places and attractions it was good enough for us to stay there again when in Singapore.</v>
      </c>
    </row>
    <row r="2030" spans="1:8">
      <c r="A2030">
        <f>other_hotels_test!A2030</f>
        <v>2029</v>
      </c>
      <c r="B2030" t="str">
        <f>MID(other_hotels_test!F2030,FIND("-r",other_hotels_test!F2030,1)+2,9)</f>
        <v>59793078-</v>
      </c>
      <c r="C2030" t="str">
        <f>other_hotels_test!J2030</f>
        <v>“Central comfortable but no safety deposit option a must for all hotels.”</v>
      </c>
      <c r="D2030" t="str">
        <f>Formatted!N2030</f>
        <v>Reviewed 29 March 2010</v>
      </c>
      <c r="E2030" t="str">
        <f>Formatted!D2030</f>
        <v>3 of 5 stars</v>
      </c>
      <c r="F2030" t="str">
        <f>Formatted!E2030</f>
        <v xml:space="preserve">3 </v>
      </c>
      <c r="G2030" t="str">
        <f t="shared" si="31"/>
        <v>59793078-</v>
      </c>
      <c r="H2030" t="str">
        <f>other_hotels_test!K2030</f>
        <v>Ideally located in relation to all sites shopping restaurant etc. Stayed for three nights room was on the small side but comfortable. Staff were less friendly and less inclined to go out of their way to help you. Disappointed at the lack of security deposit boxes/lockers a must have for any accommodation in my mind. Overall satisfied and would stay again.</v>
      </c>
    </row>
    <row r="2031" spans="1:8">
      <c r="A2031">
        <f>other_hotels_test!A2031</f>
        <v>2030</v>
      </c>
      <c r="B2031" t="str">
        <f>MID(other_hotels_test!F2031,FIND("-r",other_hotels_test!F2031,1)+2,9)</f>
        <v>59793078-</v>
      </c>
      <c r="C2031" t="str">
        <f>other_hotels_test!J2031</f>
        <v>“No frills budget accommodation”</v>
      </c>
      <c r="D2031" t="str">
        <f>Formatted!N2031</f>
        <v>Reviewed 19 March 2010</v>
      </c>
      <c r="E2031" t="str">
        <f>Formatted!D2031</f>
        <v>3 of 5 stars</v>
      </c>
      <c r="F2031" t="str">
        <f>Formatted!E2031</f>
        <v xml:space="preserve">3 </v>
      </c>
      <c r="G2031" t="str">
        <f t="shared" si="31"/>
        <v>59793078-</v>
      </c>
      <c r="H2031" t="str">
        <f>other_hotels_test!K2031</f>
        <v>Location central and in walking distance to the MRT City Hall. We also walked to Orchard Road to Bugis and even Esplanade/Marina Bay (throught Citylink Mall). Room was very small mainly occupied by a small queen(?) bed and with only 1 chair to drop things down. Wasn’t really comfortable. Nevertheless clean and quiet as the window faced a wall. Unfortunately the cold A/C blow was facing directly to the bed so we didn’t use it at night as we were afraid of the cold blow and catching a cold during our holiday. Room was very hot therefore and sleep pretty bad. The hotel offers no breakfast at all. 2 free Internet-PCs in the lobby one of them was broken down however. Incl. were 2 complimentary small water bottles. We walked to the “Cold Storage” supermarket at Bugis Junction for more water and snacks. Compared to other hotels in Singapur the room rate of S$ 111 was fair but as mentioned above the room rate results in small rooms on low budget standard and without comfort. We survived the 4 nights but I guess next time I would look for another place to stay and rather pay a bit more.</v>
      </c>
    </row>
    <row r="2032" spans="1:8">
      <c r="A2032">
        <f>other_hotels_test!A2032</f>
        <v>2031</v>
      </c>
      <c r="B2032" t="str">
        <f>MID(other_hotels_test!F2032,FIND("-r",other_hotels_test!F2032,1)+2,9)</f>
        <v>59793078-</v>
      </c>
      <c r="C2032" t="str">
        <f>other_hotels_test!J2032</f>
        <v>“Value for money though a small room”</v>
      </c>
      <c r="D2032" t="str">
        <f>Formatted!N2032</f>
        <v>Reviewed 19 March 2010</v>
      </c>
      <c r="E2032" t="str">
        <f>Formatted!D2032</f>
        <v>4 of 5 stars</v>
      </c>
      <c r="F2032" t="str">
        <f>Formatted!E2032</f>
        <v xml:space="preserve">4 </v>
      </c>
      <c r="G2032" t="str">
        <f t="shared" si="31"/>
        <v>59793078-</v>
      </c>
      <c r="H2032" t="str">
        <f>other_hotels_test!K2032</f>
        <v>This hotel located at Victoria Street Bugis district. The location is very strategic there is a 7-Eleven shop just in front of the hotel few steps away is a hawker centre and bus stop. Nearest MRT station is Bugis and just around 5 minutes walk. Although the hotel room is quite small but what I like is the cleanliness the bedsheets pillow cases blankets and towels are very clean and odour-free. There is free mineral water cereals coffee and tea provided in the room. Besides hair dryer bath shampoo shower cap toothbrush comb are provided also. One thing I think that the hotel should improve is to provide small hook in the bathroom for the guests to hang their clothes when taking bath as the bathroom is small you can't even find a place to put your clothes without hook. Another thing is soap is not provided I have to use the bath shampoo to wash my hand. Other than that we are very satisfied with the hotel it is very convenience and clean. We definitely will go back to the hotel for next visit.</v>
      </c>
    </row>
    <row r="2033" spans="1:8">
      <c r="A2033">
        <f>other_hotels_test!A2033</f>
        <v>2032</v>
      </c>
      <c r="B2033" t="str">
        <f>MID(other_hotels_test!F2033,FIND("-r",other_hotels_test!F2033,1)+2,9)</f>
        <v>59793078-</v>
      </c>
      <c r="C2033" t="str">
        <f>other_hotels_test!J2033</f>
        <v>“Small but perfectly formed”</v>
      </c>
      <c r="D2033" t="str">
        <f>Formatted!N2033</f>
        <v>Reviewed 17 March 2010</v>
      </c>
      <c r="E2033" t="str">
        <f>Formatted!D2033</f>
        <v>4 of 5 stars</v>
      </c>
      <c r="F2033" t="str">
        <f>Formatted!E2033</f>
        <v xml:space="preserve">4 </v>
      </c>
      <c r="G2033" t="str">
        <f t="shared" si="31"/>
        <v>59793078-</v>
      </c>
      <c r="H2033" t="str">
        <f>other_hotels_test!K2033</f>
        <v>First tip with this hotel is shop around as the room prices vary quite a bit from website to website. First impressions of the room were not good. We'd booked a superior room and as I looked around y thoughts were "What room is this superior to?" It was small but clean and had everything you'd actually need in a room. The 'view' out of the window was to the wall of the next building about 3m away. Thats about all there is that is bad to say about the place. The staff were polite and quick to act on our request for extra pillows. The price is good but by far the best thing about the hotel is where it is. It is within about 30 minutes walk to Bugis St Little India Chinatown the Merlion the Botanical Gardens and Orchard St. It is about 5 minutes from the nearest MRT station and taxis are easy to catch from outside. There are also some very nice places to eat nearby. Would definitely stay there again.</v>
      </c>
    </row>
    <row r="2034" spans="1:8">
      <c r="A2034">
        <f>other_hotels_test!A2034</f>
        <v>2033</v>
      </c>
      <c r="B2034" t="str">
        <f>MID(other_hotels_test!F2034,FIND("-r",other_hotels_test!F2034,1)+2,9)</f>
        <v>59793078-</v>
      </c>
      <c r="C2034" t="str">
        <f>other_hotels_test!J2034</f>
        <v>“Value for money in expensive city”</v>
      </c>
      <c r="D2034" t="str">
        <f>Formatted!N2034</f>
        <v>Reviewed 17 March 2010</v>
      </c>
      <c r="E2034" t="str">
        <f>Formatted!D2034</f>
        <v>3 of 5 stars</v>
      </c>
      <c r="F2034" t="str">
        <f>Formatted!E2034</f>
        <v xml:space="preserve">3 </v>
      </c>
      <c r="G2034" t="str">
        <f t="shared" si="31"/>
        <v>59793078-</v>
      </c>
      <c r="H2034" t="str">
        <f>other_hotels_test!K2034</f>
        <v>Come accross Victoria Hotel when tried to booked Ibis on bencoolen street. I've stayed at several hotels in Singapore before on my previous visits but this time need to look for something cheaper as I need to booked 3 rooms instead of just 1. I paid SGD 90 per nite per room for Victoria which for me is very valuable for money considering the location is superb! The hotel did not provide any breakfast I asked and the concierge told me to go to the food court accross the street. They served local food which is okay. Traveling to and from the hotel was easy. Bus stop was just in front of the hotel door MRT stations are 5 minutes walking both to the left and right of the hotel (Bugis-City Hall). Loved the 7-11 downstairs and the money changer! One thing I would highlight here was the courteousness of the hotel staffs. They never smiled they never say 'you're welcome" whenever we thanked them tey ignored us at the lobby when obviously we have something to say or requested of them. Oh well.. everything that comes good will always has a down part I guess.</v>
      </c>
    </row>
    <row r="2035" spans="1:8">
      <c r="A2035">
        <f>other_hotels_test!A2035</f>
        <v>2034</v>
      </c>
      <c r="B2035" t="str">
        <f>MID(other_hotels_test!F2035,FIND("-r",other_hotels_test!F2035,1)+2,9)</f>
        <v>64624777-</v>
      </c>
      <c r="C2035" t="str">
        <f>other_hotels_test!J2035</f>
        <v>“Basic but ok”</v>
      </c>
      <c r="D2035" t="str">
        <f>Formatted!N2035</f>
        <v>Reviewed 7 January 2009</v>
      </c>
      <c r="E2035" t="str">
        <f>Formatted!D2035</f>
        <v>3 of 5 stars</v>
      </c>
      <c r="F2035" t="str">
        <f>Formatted!E2035</f>
        <v xml:space="preserve">3 </v>
      </c>
      <c r="G2035" t="str">
        <f t="shared" si="31"/>
        <v>64624777-</v>
      </c>
      <c r="H2035" t="str">
        <f>other_hotels_test!K2035</f>
        <v>Rooms were not a bad size (deluxe room) though basically equipped. No view but that was not a problem for us as we were only staying 1 night in transit. Booked through Asiarooms and there was no problem with the booking. Some other family members had booked through booking.com and had troubles with their bills and being charged more than quoted. While all hotels in Singapore are expensive I think this is a bit overpriced. The staff were friendly to us though and it is in a good location. I would look for somewhere else though if I was planning a long stay.</v>
      </c>
    </row>
    <row r="2036" spans="1:8">
      <c r="A2036">
        <f>other_hotels_test!A2036</f>
        <v>2035</v>
      </c>
      <c r="B2036" t="str">
        <f>MID(other_hotels_test!F2036,FIND("-r",other_hotels_test!F2036,1)+2,9)</f>
        <v>184768238</v>
      </c>
      <c r="C2036" t="str">
        <f>other_hotels_test!J2036</f>
        <v>“Best Singapore Hotel in this Price Range”</v>
      </c>
      <c r="D2036" t="str">
        <f>Formatted!N2036</f>
        <v>Reviewed 15 November 2013</v>
      </c>
      <c r="E2036" t="str">
        <f>Formatted!D2036</f>
        <v>5 of 5 stars</v>
      </c>
      <c r="F2036" t="str">
        <f>Formatted!E2036</f>
        <v xml:space="preserve">5 </v>
      </c>
      <c r="G2036" t="str">
        <f t="shared" si="31"/>
        <v>184768238</v>
      </c>
      <c r="H2036" t="str">
        <f>other_hotels_test!K2036</f>
        <v>I had one of the big rooms; there are only 3 on each floor. I've stayed in the smaller rooms before... they're good; I just like my space. It's a good clean economy hotel. No frills; good location. I've stayed here many times. Staff is friendly and helpful. Walking distance and easy access to MRTs. Steakhouse (not related to hotel) 7-11 Dome Café 24-hour food court across the street all in a stone's throw... everything's easy. It's a little tricky to get a cab because there's a bus stop just in front of the hotel. Cab Drivers will pull into the drive between Victoria and the hotel next door... or go to the hotel next door and the concierge/bellboys will turn on their sign and you'll get a cab.</v>
      </c>
    </row>
    <row r="2037" spans="1:8">
      <c r="A2037">
        <f>other_hotels_test!A2037</f>
        <v>2036</v>
      </c>
      <c r="B2037" t="str">
        <f>MID(other_hotels_test!F2037,FIND("-r",other_hotels_test!F2037,1)+2,9)</f>
        <v>184768238</v>
      </c>
      <c r="C2037" t="str">
        <f>other_hotels_test!J2037</f>
        <v>“I'll definitely go back to this hotel”</v>
      </c>
      <c r="D2037" t="str">
        <f>Formatted!N2037</f>
        <v>Reviewed 15 November 2013</v>
      </c>
      <c r="E2037" t="str">
        <f>Formatted!D2037</f>
        <v>5 of 5 stars</v>
      </c>
      <c r="F2037" t="str">
        <f>Formatted!E2037</f>
        <v xml:space="preserve">5 </v>
      </c>
      <c r="G2037" t="str">
        <f t="shared" si="31"/>
        <v>184768238</v>
      </c>
      <c r="H2037" t="str">
        <f>other_hotels_test!K2037</f>
        <v>The room was comfortable and staffs were very friendly and helpful. I stayed at the hotel for 4d 3n and on my first night unfortunately I had problems with bed bugs. The next morning I went down to the receptionist to request for the janitors to change the sheets and linens instead of just that they immediately got me another room sealed the room with the bed-bug-issue and offered to send me to the clinic. Totally unexpected and professional.</v>
      </c>
    </row>
    <row r="2038" spans="1:8">
      <c r="A2038">
        <f>other_hotels_test!A2038</f>
        <v>2037</v>
      </c>
      <c r="B2038" t="str">
        <f>MID(other_hotels_test!F2038,FIND("-r",other_hotels_test!F2038,1)+2,9)</f>
        <v>184768238</v>
      </c>
      <c r="C2038" t="str">
        <f>other_hotels_test!J2038</f>
        <v>“Great location friendly staff”</v>
      </c>
      <c r="D2038" t="str">
        <f>Formatted!N2038</f>
        <v>Reviewed 11 November 2013</v>
      </c>
      <c r="E2038" t="str">
        <f>Formatted!D2038</f>
        <v>4 of 5 stars</v>
      </c>
      <c r="F2038" t="str">
        <f>Formatted!E2038</f>
        <v xml:space="preserve">4 </v>
      </c>
      <c r="G2038" t="str">
        <f t="shared" si="31"/>
        <v>184768238</v>
      </c>
      <c r="H2038" t="str">
        <f>other_hotels_test!K2038</f>
        <v>We stayed 6 nites in two single bed room the room is ok got everything you need staff are very friendly and helpful the location is very convenient just 5 mins walk from bugis mrt and bras basah mrt and city hall mrt bus stop just outside hotel. Only thing is internet wifi speed in hotel is not stable at night its hard to load youtube to watch a video. So far i m very happy for the hotel stay will definitely back again next year.</v>
      </c>
    </row>
    <row r="2039" spans="1:8">
      <c r="A2039">
        <f>other_hotels_test!A2039</f>
        <v>2038</v>
      </c>
      <c r="B2039" t="str">
        <f>MID(other_hotels_test!F2039,FIND("-r",other_hotels_test!F2039,1)+2,9)</f>
        <v>184768238</v>
      </c>
      <c r="C2039" t="str">
        <f>other_hotels_test!J2039</f>
        <v>“Small but clean”</v>
      </c>
      <c r="D2039" t="str">
        <f>Formatted!N2039</f>
        <v>Reviewed 8 November 2013</v>
      </c>
      <c r="E2039" t="str">
        <f>Formatted!D2039</f>
        <v>3 of 5 stars</v>
      </c>
      <c r="F2039" t="str">
        <f>Formatted!E2039</f>
        <v xml:space="preserve">3 </v>
      </c>
      <c r="G2039" t="str">
        <f t="shared" si="31"/>
        <v>184768238</v>
      </c>
      <c r="H2039" t="str">
        <f>other_hotels_test!K2039</f>
        <v>The room doesn't look new but it is clean. During my stay there the housekeeping forgot or didn't bother to refill the body soap (the ones that hang on the wall) for two days. I used my own though as I got busy and forgot to remind them about this. The front desk staff were very helpful everytime I needed to ride a taxi. The location was near eating and shopping areas and some art museums...</v>
      </c>
    </row>
    <row r="2040" spans="1:8">
      <c r="A2040">
        <f>other_hotels_test!A2040</f>
        <v>2039</v>
      </c>
      <c r="B2040" t="str">
        <f>MID(other_hotels_test!F2040,FIND("-r",other_hotels_test!F2040,1)+2,9)</f>
        <v>184768238</v>
      </c>
      <c r="C2040" t="str">
        <f>other_hotels_test!J2040</f>
        <v>“It is what it is”</v>
      </c>
      <c r="D2040" t="str">
        <f>Formatted!N2040</f>
        <v>Reviewed 6 November 2013</v>
      </c>
      <c r="E2040" t="str">
        <f>Formatted!D2040</f>
        <v>3 of 5 stars</v>
      </c>
      <c r="F2040" t="str">
        <f>Formatted!E2040</f>
        <v xml:space="preserve">3 </v>
      </c>
      <c r="G2040" t="str">
        <f t="shared" si="31"/>
        <v>184768238</v>
      </c>
      <c r="H2040" t="str">
        <f>other_hotels_test!K2040</f>
        <v>Great location. Small dated rooms but clean. Good staff. 24 hr food court across main road.n. this is just filler now to get the review up to 200 characters. Ridiculous requirement from Trip Advisor. Can't wait for the rejection email now. My short review needs no embellishment.</v>
      </c>
    </row>
    <row r="2041" spans="1:8">
      <c r="A2041">
        <f>other_hotels_test!A2041</f>
        <v>2040</v>
      </c>
      <c r="B2041" t="str">
        <f>MID(other_hotels_test!F2041,FIND("-r",other_hotels_test!F2041,1)+2,9)</f>
        <v>181431053</v>
      </c>
      <c r="C2041" t="str">
        <f>other_hotels_test!J2041</f>
        <v>“Just what you need ”</v>
      </c>
      <c r="D2041" t="str">
        <f>Formatted!N2041</f>
        <v>Reviewed 18 October 2013</v>
      </c>
      <c r="E2041" t="str">
        <f>Formatted!D2041</f>
        <v>4 of 5 stars</v>
      </c>
      <c r="F2041" t="str">
        <f>Formatted!E2041</f>
        <v xml:space="preserve">4 </v>
      </c>
      <c r="G2041" t="str">
        <f t="shared" si="31"/>
        <v>181431053</v>
      </c>
      <c r="H2041" t="str">
        <f>other_hotels_test!K2041</f>
        <v>Well located close to a few metros. The rooms are small however big enough for a short stay. We stayed two nights. The shower was good with good water pressure and they provide soap and shampoo etc. We would stay here again when in Singapore as it's good value for Singapore.</v>
      </c>
    </row>
    <row r="2042" spans="1:8">
      <c r="A2042">
        <f>other_hotels_test!A2042</f>
        <v>2041</v>
      </c>
      <c r="B2042" t="str">
        <f>MID(other_hotels_test!F2042,FIND("-r",other_hotels_test!F2042,1)+2,9)</f>
        <v>181431053</v>
      </c>
      <c r="C2042" t="str">
        <f>other_hotels_test!J2042</f>
        <v>“Location is perfect”</v>
      </c>
      <c r="D2042" t="str">
        <f>Formatted!N2042</f>
        <v>Reviewed 14 October 2013</v>
      </c>
      <c r="E2042" t="str">
        <f>Formatted!D2042</f>
        <v>5 of 5 stars</v>
      </c>
      <c r="F2042" t="str">
        <f>Formatted!E2042</f>
        <v xml:space="preserve">5 </v>
      </c>
      <c r="G2042" t="str">
        <f t="shared" si="31"/>
        <v>181431053</v>
      </c>
      <c r="H2042" t="str">
        <f>other_hotels_test!K2042</f>
        <v>the location and the service are perfect. Only need 8 minutes to Bugis JunctionNeed 4 stations to Orchard station by MRT.Near the hotel door there's a 7-11very convenient.Victoria is between the Bugis station and the City Hall station.</v>
      </c>
    </row>
    <row r="2043" spans="1:8">
      <c r="A2043">
        <f>other_hotels_test!A2043</f>
        <v>2042</v>
      </c>
      <c r="B2043" t="str">
        <f>MID(other_hotels_test!F2043,FIND("-r",other_hotels_test!F2043,1)+2,9)</f>
        <v>181431053</v>
      </c>
      <c r="C2043" t="str">
        <f>other_hotels_test!J2043</f>
        <v>“A+ SG Experience”</v>
      </c>
      <c r="D2043" t="str">
        <f>Formatted!N2043</f>
        <v>Reviewed 12 October 2013</v>
      </c>
      <c r="E2043" t="str">
        <f>Formatted!D2043</f>
        <v>4 of 5 stars</v>
      </c>
      <c r="F2043" t="str">
        <f>Formatted!E2043</f>
        <v xml:space="preserve">4 </v>
      </c>
      <c r="G2043" t="str">
        <f t="shared" si="31"/>
        <v>181431053</v>
      </c>
      <c r="H2043" t="str">
        <f>other_hotels_test!K2043</f>
        <v>My Victoria Hotel stay indeed added in making my SG trip an A+ experience. One of the few hotels I experienced abroad with such a friendly staff warm and accommodating Front Desk personnels homy feel. The hotel is nearby Bras Basah and Bugis MRT stations. It's near to shopping malls as well and some gimmicks spots that you can explore both day and night.</v>
      </c>
    </row>
    <row r="2044" spans="1:8">
      <c r="A2044">
        <f>other_hotels_test!A2044</f>
        <v>2043</v>
      </c>
      <c r="B2044" t="str">
        <f>MID(other_hotels_test!F2044,FIND("-r",other_hotels_test!F2044,1)+2,9)</f>
        <v>181431053</v>
      </c>
      <c r="C2044" t="str">
        <f>other_hotels_test!J2044</f>
        <v>“Good location poor services”</v>
      </c>
      <c r="D2044" t="str">
        <f>Formatted!N2044</f>
        <v>Reviewed 1 October 2013</v>
      </c>
      <c r="E2044" t="str">
        <f>Formatted!D2044</f>
        <v>3 of 5 stars</v>
      </c>
      <c r="F2044" t="str">
        <f>Formatted!E2044</f>
        <v xml:space="preserve">3 </v>
      </c>
      <c r="G2044" t="str">
        <f t="shared" si="31"/>
        <v>181431053</v>
      </c>
      <c r="H2044" t="str">
        <f>other_hotels_test!K2044</f>
        <v>We stayed at the Victoria Hotel in Singapore and had a below average experience. I understand that the hotel was a budget accommodation and I have stayed in many budget hotels but none so poor. The services were nothing the staff was least bothered about safety or cleanliness. No toiletries were provided in the hotel. The location is the only saving grace of the hotel. Still I wouldn’t recommend it.</v>
      </c>
    </row>
    <row r="2045" spans="1:8">
      <c r="A2045">
        <f>other_hotels_test!A2045</f>
        <v>2044</v>
      </c>
      <c r="B2045" t="str">
        <f>MID(other_hotels_test!F2045,FIND("-r",other_hotels_test!F2045,1)+2,9)</f>
        <v>181431053</v>
      </c>
      <c r="C2045" t="str">
        <f>other_hotels_test!J2045</f>
        <v>“Very nice hotel”</v>
      </c>
      <c r="D2045" t="str">
        <f>Formatted!N2045</f>
        <v>Reviewed 28 September 2013</v>
      </c>
      <c r="E2045" t="str">
        <f>Formatted!D2045</f>
        <v>3 of 5 stars</v>
      </c>
      <c r="F2045" t="str">
        <f>Formatted!E2045</f>
        <v xml:space="preserve">3 </v>
      </c>
      <c r="G2045" t="str">
        <f t="shared" si="31"/>
        <v>181431053</v>
      </c>
      <c r="H2045" t="str">
        <f>other_hotels_test!K2045</f>
        <v>the hotel is located at the heart of singapore. Very close to MTR and shopping malls. Room is clean spacious and tidy. Front Desk Staff not accommodating. Price a bit high. I believe you can find a better hotel for the same price.</v>
      </c>
    </row>
    <row r="2046" spans="1:8">
      <c r="A2046">
        <f>other_hotels_test!A2046</f>
        <v>2045</v>
      </c>
      <c r="B2046" t="str">
        <f>MID(other_hotels_test!F2046,FIND("-r",other_hotels_test!F2046,1)+2,9)</f>
        <v>141548151</v>
      </c>
      <c r="C2046" t="str">
        <f>other_hotels_test!J2046</f>
        <v>“good location quiet”</v>
      </c>
      <c r="D2046" t="str">
        <f>Formatted!N2046</f>
        <v>Reviewed 29 September 2012</v>
      </c>
      <c r="E2046" t="str">
        <f>Formatted!D2046</f>
        <v>4 of 5 stars</v>
      </c>
      <c r="F2046" t="str">
        <f>Formatted!E2046</f>
        <v xml:space="preserve">4 </v>
      </c>
      <c r="G2046" t="str">
        <f t="shared" si="31"/>
        <v>141548151</v>
      </c>
      <c r="H2046" t="str">
        <f>other_hotels_test!K2046</f>
        <v>I was wanting a room for a night as I was transitting in Singapore. I chose this because of the location and price. The room was small but clean and adequate for a good nights sleep. It is handy to the MRT and Bugis St shopping.</v>
      </c>
    </row>
    <row r="2047" spans="1:8">
      <c r="A2047">
        <f>other_hotels_test!A2047</f>
        <v>2046</v>
      </c>
      <c r="B2047" t="str">
        <f>MID(other_hotels_test!F2047,FIND("-r",other_hotels_test!F2047,1)+2,9)</f>
        <v>141548151</v>
      </c>
      <c r="C2047" t="str">
        <f>other_hotels_test!J2047</f>
        <v>“Good location good value”</v>
      </c>
      <c r="D2047" t="str">
        <f>Formatted!N2047</f>
        <v>Reviewed 25 September 2012</v>
      </c>
      <c r="E2047" t="str">
        <f>Formatted!D2047</f>
        <v>4 of 5 stars</v>
      </c>
      <c r="F2047" t="str">
        <f>Formatted!E2047</f>
        <v xml:space="preserve">4 </v>
      </c>
      <c r="G2047" t="str">
        <f t="shared" si="31"/>
        <v>141548151</v>
      </c>
      <c r="H2047" t="str">
        <f>other_hotels_test!K2047</f>
        <v>The location is close to Bras Basah MRT so you can go anywhere in Singapore very easily. It is also near the bustiling Bugis Junction shopping area and a short walking distance to Little India Suntec City etc. The hotel room is small but clean. There is free coffee tea and bottle water in the room. The wifi signal in the room is strong and is free! Check in and check out was a breeze. Overall it is a very good value for visitors who will spend most of the time outside sightseeing shopping and dining and only need a clean place to sleep.</v>
      </c>
    </row>
    <row r="2048" spans="1:8">
      <c r="A2048">
        <f>other_hotels_test!A2048</f>
        <v>2047</v>
      </c>
      <c r="B2048" t="str">
        <f>MID(other_hotels_test!F2048,FIND("-r",other_hotels_test!F2048,1)+2,9)</f>
        <v>141548151</v>
      </c>
      <c r="C2048" t="str">
        <f>other_hotels_test!J2048</f>
        <v>“Cool place to stay”</v>
      </c>
      <c r="D2048" t="str">
        <f>Formatted!N2048</f>
        <v>Reviewed 25 September 2012</v>
      </c>
      <c r="E2048" t="str">
        <f>Formatted!D2048</f>
        <v>4 of 5 stars</v>
      </c>
      <c r="F2048" t="str">
        <f>Formatted!E2048</f>
        <v xml:space="preserve">4 </v>
      </c>
      <c r="G2048" t="str">
        <f t="shared" si="31"/>
        <v>141548151</v>
      </c>
      <c r="H2048" t="str">
        <f>other_hotels_test!K2048</f>
        <v>I went to Singapore last March with my family (there were 4 of us). We only stayed here for 1 night because the first 2 nights was spent in a budget hotel which disappointed us very much. Pro's -It's at the heart of Victoria St. and very near to Bugis (bargain shopping). -In front of Victoria Hotel is a food court which locals often go to. So it is a place where you can get affordable meals. -There is a bus stop in front of the hotel. Busses going to Marina Bay Sands are pass by the area. -MRT is 4 minute walk away. -Free internet connection. -Bed is comfy. -Staff are helpful in getting you a taxi going to the airport. Con's -No daily breakfast available. -Rooms are quite small especially for westerners. -It's quite pricy for a small hotel.</v>
      </c>
    </row>
    <row r="2049" spans="1:8">
      <c r="A2049">
        <f>other_hotels_test!A2049</f>
        <v>2048</v>
      </c>
      <c r="B2049" t="str">
        <f>MID(other_hotels_test!F2049,FIND("-r",other_hotels_test!F2049,1)+2,9)</f>
        <v>141548151</v>
      </c>
      <c r="C2049" t="str">
        <f>other_hotels_test!J2049</f>
        <v>“very good”</v>
      </c>
      <c r="D2049" t="str">
        <f>Formatted!N2049</f>
        <v>Reviewed 14 September 2012</v>
      </c>
      <c r="E2049" t="str">
        <f>Formatted!D2049</f>
        <v>4 of 5 stars</v>
      </c>
      <c r="F2049" t="str">
        <f>Formatted!E2049</f>
        <v xml:space="preserve">4 </v>
      </c>
      <c r="G2049" t="str">
        <f t="shared" si="31"/>
        <v>141548151</v>
      </c>
      <c r="H2049" t="str">
        <f>other_hotels_test!K2049</f>
        <v>Hotel staff are very courtious and helpful. Though the rooms are small it is nice for a couple. The Hotel is in the centre of the City and convenient transport services are available around the area. I visited Singapore for the Tri-Nation (SingaporeThailand and Malaysia Philatelic exhibition held from 31st August to 2nd September 2012. The Venue - National Library was just a walking distance from the Hotel. No problem for Breakfast Lunch or Dinner as there are many Food Courts and Restaurents. My friend and walked to Little India for Dinner one Night and the next day we went shopping to Serangoon Road. I left for Kuala Lumpur on the 1st Septemebr and my friend stayed for one more night. I took the MRT which is a just a walking distance from the Hotel to the Bus Station. It took me only about 20 minutes to reach there</v>
      </c>
    </row>
    <row r="2050" spans="1:8">
      <c r="A2050">
        <f>other_hotels_test!A2050</f>
        <v>2049</v>
      </c>
      <c r="B2050" t="str">
        <f>MID(other_hotels_test!F2050,FIND("-r",other_hotels_test!F2050,1)+2,9)</f>
        <v>141548151</v>
      </c>
      <c r="C2050" t="str">
        <f>other_hotels_test!J2050</f>
        <v>“front desk charged additional SD60”</v>
      </c>
      <c r="D2050" t="str">
        <f>Formatted!N2050</f>
        <v>Reviewed 9 September 2012</v>
      </c>
      <c r="E2050" t="str">
        <f>Formatted!D2050</f>
        <v>3 of 5 stars</v>
      </c>
      <c r="F2050" t="str">
        <f>Formatted!E2050</f>
        <v xml:space="preserve">3 </v>
      </c>
      <c r="G2050" t="str">
        <f>B2050</f>
        <v>141548151</v>
      </c>
      <c r="H2050" t="str">
        <f>other_hotels_test!K2050</f>
        <v>We spent 3 nights in Victoria Singapore hotel on 14 August 2012. We booked through an agent and already made payment completely. We arrived there very late almost midnight and very tired that's why when the front desk charged additional $60 we never asked further cause they said i must pay for my children also. The hotel is small but the space is enough for us and quite good convenient to go anywhere. The problem is other hotels that we have ever stayed in Singapore never charged additional money. I was quite disappointed by the service as I already paid my agent expensive. Especially on the 3rd night the front desk phoned my room at 11 pm when we were ready to go sleep just for asking for that money that i have to settle with them. It was impolite attitude. As we are budget travellers we are still looking for budget hotels to stay while travelling on holiday in Singapore. Thx for your consideration.</v>
      </c>
    </row>
    <row r="2051" spans="1:8">
      <c r="A2051">
        <f>other_hotels_test!A2051</f>
        <v>2050</v>
      </c>
      <c r="B2051" t="str">
        <f>MID(other_hotels_test!F2051,FIND("-r",other_hotels_test!F2051,1)+2,9)</f>
        <v>197335614</v>
      </c>
      <c r="C2051" t="str">
        <f>other_hotels_test!J2051</f>
        <v>“good value”</v>
      </c>
      <c r="D2051" t="str">
        <f>Formatted!N2051</f>
        <v>Reviewed 14 March 2014</v>
      </c>
      <c r="E2051" t="str">
        <f>Formatted!D2051</f>
        <v>5 of 5 stars</v>
      </c>
      <c r="F2051" t="str">
        <f>Formatted!E2051</f>
        <v xml:space="preserve">5 </v>
      </c>
      <c r="G2051" t="str">
        <f t="shared" ref="G2051:G2113" si="32">B2051</f>
        <v>197335614</v>
      </c>
      <c r="H2051" t="str">
        <f>other_hotels_test!K2051</f>
        <v>It is very clean and staff are friendly especially cleaning ladies. about 5-10 minutes to subway by foot. It seems all taxi drivers know where this hotel is. so it is very convenient. free bottle water and instant coffee tea everyday. and shower and washing kit.Thumbs up!</v>
      </c>
    </row>
    <row r="2052" spans="1:8">
      <c r="A2052">
        <f>other_hotels_test!A2052</f>
        <v>2051</v>
      </c>
      <c r="B2052" t="str">
        <f>MID(other_hotels_test!F2052,FIND("-r",other_hotels_test!F2052,1)+2,9)</f>
        <v>197335614</v>
      </c>
      <c r="C2052" t="str">
        <f>other_hotels_test!J2052</f>
        <v>“Friendly staff strategic location”</v>
      </c>
      <c r="D2052" t="str">
        <f>Formatted!N2052</f>
        <v>Reviewed 13 March 2014</v>
      </c>
      <c r="E2052" t="str">
        <f>Formatted!D2052</f>
        <v>5 of 5 stars</v>
      </c>
      <c r="F2052" t="str">
        <f>Formatted!E2052</f>
        <v xml:space="preserve">5 </v>
      </c>
      <c r="G2052" t="str">
        <f t="shared" si="32"/>
        <v>197335614</v>
      </c>
      <c r="H2052" t="str">
        <f>other_hotels_test!K2052</f>
        <v>I really enjoyed the hospitality of the staff members at Victoria Hotel during my one-week stay there in late February. The room I booked (Superior Twin) was a bit small to my liking but clean and comfortable. The cleaners were helpful and friendly and the reception officers were great in providing information regarding local tourist attractions and events. The hotel location is very strategic especially if you're backpacking on your own. Bugis Street Bugis Junction Bugis Plus are just around the corners for those who love shopping and the Bugis MRT station is within walking distance to bring you to other parts of the island. While the hotel doesn't provide breakfast there's a food court inside Bras Basah Complex which is located opposite the hotel. Then again just like places for sightseeing and shopping the options for eateries are plenty and easy to access. All in all the hotel is a great place to stay at located in a really strategic location for a nice vacation in Singapore.</v>
      </c>
    </row>
    <row r="2053" spans="1:8">
      <c r="A2053">
        <f>other_hotels_test!A2053</f>
        <v>2052</v>
      </c>
      <c r="B2053" t="str">
        <f>MID(other_hotels_test!F2053,FIND("-r",other_hotels_test!F2053,1)+2,9)</f>
        <v>197335614</v>
      </c>
      <c r="C2053" t="str">
        <f>other_hotels_test!J2053</f>
        <v>“Rip Off”</v>
      </c>
      <c r="D2053" t="str">
        <f>Formatted!N2053</f>
        <v>Reviewed 8 March 2014</v>
      </c>
      <c r="E2053" t="str">
        <f>Formatted!D2053</f>
        <v>1 of 5 stars</v>
      </c>
      <c r="F2053" t="str">
        <f>Formatted!E2053</f>
        <v xml:space="preserve">1 </v>
      </c>
      <c r="G2053" t="str">
        <f t="shared" si="32"/>
        <v>197335614</v>
      </c>
      <c r="H2053" t="str">
        <f>other_hotels_test!K2053</f>
        <v>Booked a stay here for 1 day as our flight out of Singapore was at midnight. Upon arrival staff charged additional $$ because there was 2 of us. I explained we really just needed a place to crash for a few hours and nothing on my booking said anything about the room being for 1 single person. Anyway I paid up. But when we got to room there were two sets of towels toothbrushes etc. Terrible.</v>
      </c>
    </row>
    <row r="2054" spans="1:8">
      <c r="A2054">
        <f>other_hotels_test!A2054</f>
        <v>2053</v>
      </c>
      <c r="B2054" t="str">
        <f>MID(other_hotels_test!F2054,FIND("-r",other_hotels_test!F2054,1)+2,9)</f>
        <v>197335614</v>
      </c>
      <c r="C2054" t="str">
        <f>other_hotels_test!J2054</f>
        <v>“Wonderful Visit and great location”</v>
      </c>
      <c r="D2054" t="str">
        <f>Formatted!N2054</f>
        <v>Reviewed 8 March 2014</v>
      </c>
      <c r="E2054" t="str">
        <f>Formatted!D2054</f>
        <v>4 of 5 stars</v>
      </c>
      <c r="F2054" t="str">
        <f>Formatted!E2054</f>
        <v xml:space="preserve">4 </v>
      </c>
      <c r="G2054" t="str">
        <f t="shared" si="32"/>
        <v>197335614</v>
      </c>
      <c r="H2054" t="str">
        <f>other_hotels_test!K2054</f>
        <v>If you are looking for a nice inexpensive place to stay Victoria Hotel is it. The associates that worked during those 3 nights that I stay did an exceptional job. When I got there they already had my information in hand and ready to process it and had my room key ready. The rooms were clean I didn't mind the small space because it was just me. The only 2 things that I found a problem was the Wifi I could not connect my lap top to the internet which in turn was a pain. But in turn the receptionist worked really hard to try to fix the problem so I give two thumbs up for that I really appreciated that. The other thing was that lock on the bathroom door didn't lock if you are traveling with some one then that may be a slight problem for you. The reception associate were very helpful and was willing to assist with taking my bags and opening doors for me. The MRT is right in walking distance if you need the circle MRT or the East/West line. Also there is a mall within a 5-7 minute walk I really enjoyed my trip. I would definitely come back to this hotel!</v>
      </c>
    </row>
    <row r="2055" spans="1:8">
      <c r="A2055">
        <f>other_hotels_test!A2055</f>
        <v>2054</v>
      </c>
      <c r="B2055" t="str">
        <f>MID(other_hotels_test!F2055,FIND("-r",other_hotels_test!F2055,1)+2,9)</f>
        <v>197335614</v>
      </c>
      <c r="C2055" t="str">
        <f>other_hotels_test!J2055</f>
        <v>“Clean and strategic!!”</v>
      </c>
      <c r="D2055" t="str">
        <f>Formatted!N2055</f>
        <v>Reviewed 7 March 2014</v>
      </c>
      <c r="E2055" t="str">
        <f>Formatted!D2055</f>
        <v>4 of 5 stars</v>
      </c>
      <c r="F2055" t="str">
        <f>Formatted!E2055</f>
        <v xml:space="preserve">4 </v>
      </c>
      <c r="G2055" t="str">
        <f t="shared" si="32"/>
        <v>197335614</v>
      </c>
      <c r="H2055" t="str">
        <f>other_hotels_test!K2055</f>
        <v>You might didn't notice when arrive in front of hotel until you come in. The location is strategic its near MRT and near Bugis Street :) And room I can said they have comfy room I booked for twin single bed the room not so big but its comfortable the bathroom is clean thats is the important thing.t</v>
      </c>
    </row>
    <row r="2056" spans="1:8">
      <c r="A2056">
        <f>other_hotels_test!A2056</f>
        <v>2055</v>
      </c>
      <c r="B2056" t="str">
        <f>MID(other_hotels_test!F2056,FIND("-r",other_hotels_test!F2056,1)+2,9)</f>
        <v>162887659</v>
      </c>
      <c r="C2056" t="str">
        <f>other_hotels_test!J2056</f>
        <v>“Value Hotel clean great location internet not great”</v>
      </c>
      <c r="D2056" t="str">
        <f>Formatted!N2056</f>
        <v>Reviewed 4 June 2013</v>
      </c>
      <c r="E2056" t="str">
        <f>Formatted!D2056</f>
        <v>4 of 5 stars</v>
      </c>
      <c r="F2056" t="str">
        <f>Formatted!E2056</f>
        <v xml:space="preserve">4 </v>
      </c>
      <c r="G2056" t="str">
        <f t="shared" si="32"/>
        <v>162887659</v>
      </c>
      <c r="H2056" t="str">
        <f>other_hotels_test!K2056</f>
        <v>Compared to the four and five star hotels this was half the price. Just needed a clean twin room with ensuite in central Singapore close to Raffles for me and my son. Rooms very small but clean. Window overlooked a wall but is much the case I suspect in many smaller hotels in Singapore. Quiet good air conditioning fridge tea and coffee making facilities. Beds fine. Lift working and reception staff very friendly and went I could not get internet allowed me to use their computers. Stayed for 2 nights in between travels.</v>
      </c>
    </row>
    <row r="2057" spans="1:8">
      <c r="A2057">
        <f>other_hotels_test!A2057</f>
        <v>2056</v>
      </c>
      <c r="B2057" t="str">
        <f>MID(other_hotels_test!F2057,FIND("-r",other_hotels_test!F2057,1)+2,9)</f>
        <v>162887659</v>
      </c>
      <c r="C2057" t="str">
        <f>other_hotels_test!J2057</f>
        <v>“Good location and Free wifi”</v>
      </c>
      <c r="D2057" t="str">
        <f>Formatted!N2057</f>
        <v>Reviewed 31 May 2013</v>
      </c>
      <c r="E2057" t="str">
        <f>Formatted!D2057</f>
        <v>4 of 5 stars</v>
      </c>
      <c r="F2057" t="str">
        <f>Formatted!E2057</f>
        <v xml:space="preserve">4 </v>
      </c>
      <c r="G2057" t="str">
        <f t="shared" si="32"/>
        <v>162887659</v>
      </c>
      <c r="H2057" t="str">
        <f>other_hotels_test!K2057</f>
        <v>We've stayed nine nights with my two kids 1) friendly staff 2) cleanliness 3) location of this hotel ( near to MRT bras basah station we did our tours all by SMRT + Bus ) 4) Bus in front the hotel 5) close by restaurants 7/11 and shopping malls 6) refrigerator in the room 7) very good housekeeper with secure things ( not even one item missed ). 8) good WiFi connection</v>
      </c>
    </row>
    <row r="2058" spans="1:8">
      <c r="A2058">
        <f>other_hotels_test!A2058</f>
        <v>2057</v>
      </c>
      <c r="B2058" t="str">
        <f>MID(other_hotels_test!F2058,FIND("-r",other_hotels_test!F2058,1)+2,9)</f>
        <v>162887659</v>
      </c>
      <c r="C2058" t="str">
        <f>other_hotels_test!J2058</f>
        <v>“Good location Unstable WiFi”</v>
      </c>
      <c r="D2058" t="str">
        <f>Formatted!N2058</f>
        <v>Reviewed 28 May 2013</v>
      </c>
      <c r="E2058" t="str">
        <f>Formatted!D2058</f>
        <v>4 of 5 stars</v>
      </c>
      <c r="F2058" t="str">
        <f>Formatted!E2058</f>
        <v xml:space="preserve">4 </v>
      </c>
      <c r="G2058" t="str">
        <f t="shared" si="32"/>
        <v>162887659</v>
      </c>
      <c r="H2058" t="str">
        <f>other_hotels_test!K2058</f>
        <v>It is a good price with solo bathroom for people who travel alone. Single travelers can have their private area in a great price. It is not only convenient for travelling anywhere in this country but also easy to find the post office to buy stamps for postcards. The only thing should be improved is the unstable WiFi. It is too hard to connect it......</v>
      </c>
    </row>
    <row r="2059" spans="1:8">
      <c r="A2059">
        <f>other_hotels_test!A2059</f>
        <v>2058</v>
      </c>
      <c r="B2059" t="str">
        <f>MID(other_hotels_test!F2059,FIND("-r",other_hotels_test!F2059,1)+2,9)</f>
        <v>162887659</v>
      </c>
      <c r="C2059" t="str">
        <f>other_hotels_test!J2059</f>
        <v>“Pleasant suprise!”</v>
      </c>
      <c r="D2059" t="str">
        <f>Formatted!N2059</f>
        <v>Reviewed 27 May 2013</v>
      </c>
      <c r="E2059" t="str">
        <f>Formatted!D2059</f>
        <v>5 of 5 stars</v>
      </c>
      <c r="F2059" t="str">
        <f>Formatted!E2059</f>
        <v xml:space="preserve">5 </v>
      </c>
      <c r="G2059" t="str">
        <f t="shared" si="32"/>
        <v>162887659</v>
      </c>
      <c r="H2059" t="str">
        <f>other_hotels_test!K2059</f>
        <v>There were some mixed reviews about this place but I was really impressed by the friendly staff and cleanliness! I had a short stopover in Singapore and the location of this hotel is perfect. Close to big shopping mall with cinema and restaurants. A bit further up the street lots of beauty spa's. Bus in front and MRT close. They upgraded me to a deluxe room for free and every question I had was answered with a big smile. I would definitely stay here again!</v>
      </c>
    </row>
    <row r="2060" spans="1:8">
      <c r="A2060">
        <f>other_hotels_test!A2060</f>
        <v>2059</v>
      </c>
      <c r="B2060" t="str">
        <f>MID(other_hotels_test!F2060,FIND("-r",other_hotels_test!F2060,1)+2,9)</f>
        <v>162887659</v>
      </c>
      <c r="C2060" t="str">
        <f>other_hotels_test!J2060</f>
        <v>“Good room not cheap awful internet”</v>
      </c>
      <c r="D2060" t="str">
        <f>Formatted!N2060</f>
        <v>Reviewed 19 May 2013</v>
      </c>
      <c r="E2060" t="str">
        <f>Formatted!D2060</f>
        <v>3 of 5 stars</v>
      </c>
      <c r="F2060" t="str">
        <f>Formatted!E2060</f>
        <v xml:space="preserve">3 </v>
      </c>
      <c r="G2060" t="str">
        <f t="shared" si="32"/>
        <v>162887659</v>
      </c>
      <c r="H2060" t="str">
        <f>other_hotels_test!K2060</f>
        <v>We've stayed six nights at Victoria hotel in the deluxe room. Staff is courteous and check in and check out process were smooth. Location is excellent near two subway station (including thew green line that goes straight to airport). Lots of things around malls restaurants 7/11 on the first floor. Room was better than we though especially considering that Singapore is expensive with tiny windowless rooms. So deluxe room has a window and enough space to put your bags and a closet chair and table and small fridge which was really nice. TV is available but not many channels available there's also a DVD player which was a plus. Bed is comfortable ac was strong. Bathroom was good sized and the shower was good with enough pressure and space for an adult. Hotel has no breakfast available but there's a small restaurant downstairs that was good for lunch and dinner. What did made us rate this hotel average is that it's too expensive to have such an awful internet. Really it was worst than all internet we got in Asia and Africa! So if you need internet reconsider or buy a 3G sim card.</v>
      </c>
    </row>
    <row r="2061" spans="1:8">
      <c r="A2061">
        <f>other_hotels_test!A2061</f>
        <v>2060</v>
      </c>
      <c r="B2061" t="str">
        <f>MID(other_hotels_test!F2061,FIND("-r",other_hotels_test!F2061,1)+2,9)</f>
        <v>74307971-</v>
      </c>
      <c r="C2061" t="str">
        <f>other_hotels_test!J2061</f>
        <v>“friendly staff good location worth money”</v>
      </c>
      <c r="D2061" t="str">
        <f>Formatted!N2061</f>
        <v>Reviewed 9 August 2010</v>
      </c>
      <c r="E2061" t="str">
        <f>Formatted!D2061</f>
        <v>4 of 5 stars</v>
      </c>
      <c r="F2061" t="str">
        <f>Formatted!E2061</f>
        <v xml:space="preserve">4 </v>
      </c>
      <c r="G2061" t="str">
        <f t="shared" si="32"/>
        <v>74307971-</v>
      </c>
      <c r="H2061" t="str">
        <f>other_hotels_test!K2061</f>
        <v>I stayed at Victoria hotel with family. the hotel staffs were very nice. They always tried to help and give travel advice. Room's not new but it's clean and comfortable. 10 mins walk to subway Bugis station. Bus stop in front of hotel. I will definitely go back.</v>
      </c>
    </row>
    <row r="2062" spans="1:8">
      <c r="A2062">
        <f>other_hotels_test!A2062</f>
        <v>2061</v>
      </c>
      <c r="B2062" t="str">
        <f>MID(other_hotels_test!F2062,FIND("-r",other_hotels_test!F2062,1)+2,9)</f>
        <v>74307971-</v>
      </c>
      <c r="C2062" t="str">
        <f>other_hotels_test!J2062</f>
        <v>“Good Location and you get what you pay for”</v>
      </c>
      <c r="D2062" t="str">
        <f>Formatted!N2062</f>
        <v>Reviewed 2 August 2010</v>
      </c>
      <c r="E2062" t="str">
        <f>Formatted!D2062</f>
        <v>2 of 5 stars</v>
      </c>
      <c r="F2062" t="str">
        <f>Formatted!E2062</f>
        <v xml:space="preserve">2 </v>
      </c>
      <c r="G2062" t="str">
        <f t="shared" si="32"/>
        <v>74307971-</v>
      </c>
      <c r="H2062" t="str">
        <f>other_hotels_test!K2062</f>
        <v>If you are looking for a budget hotel in a great central location the Victoria is a good bet One of our rooms was fine while the other smelled of mildew and had a leak in roof of bathroom. Restaurants close by for breakfast along with 24 hr macdonald's and 7-11. So for about $90 US this hotel is a good value but very basic and again a great location</v>
      </c>
    </row>
    <row r="2063" spans="1:8">
      <c r="A2063">
        <f>other_hotels_test!A2063</f>
        <v>2062</v>
      </c>
      <c r="B2063" t="str">
        <f>MID(other_hotels_test!F2063,FIND("-r",other_hotels_test!F2063,1)+2,9)</f>
        <v>74307971-</v>
      </c>
      <c r="C2063" t="str">
        <f>other_hotels_test!J2063</f>
        <v>“The worst hotel of my entire month of Asia travel”</v>
      </c>
      <c r="D2063" t="str">
        <f>Formatted!N2063</f>
        <v>Reviewed 18 July 2010</v>
      </c>
      <c r="E2063" t="str">
        <f>Formatted!D2063</f>
        <v>1 of 5 stars</v>
      </c>
      <c r="F2063" t="str">
        <f>Formatted!E2063</f>
        <v xml:space="preserve">1 </v>
      </c>
      <c r="G2063" t="str">
        <f t="shared" si="32"/>
        <v>74307971-</v>
      </c>
      <c r="H2063" t="str">
        <f>other_hotels_test!K2063</f>
        <v>As another reviewer noted below there are two types of room in this hotel: handicapped accessible rooms and "normal" rooms. The handicapped accessible ones have a large bathroom but the room itself is tiny - I can't conceive of anyone navigating it in a wheelchair. I'm willing to accept smaller hotel rooms in central Singapore but this is beyond ridiculous - I've attached photos to show I'm not exaggerating. I'm 5'7" and only just fit in the tiny bed. Given what I paid (118 USD) I consider this hotel to be well into "scam" territory. What's more when it started raining a severe leak developed which I slowed by covering it with bathroom towels (again see photo). Perhaps there are rooms in the hotel that are not so dreadful - I don't know since I wasn't given one. Certainly there are MUCH better hotels at this price and well located in Singapore (I previously stayed in hotel 1929 which was fantastic but unfortunately fully booked on the day I was there). Personally I consider the hotel to be a dreadful ripoff - the MRT means you can pay the same for much better rooms and still have good fast access to central Singapore. If you're still interested in staying here at least call them up and insist on being given a proper room and not one of their purportedly "handicapped accessible" ones.</v>
      </c>
    </row>
    <row r="2064" spans="1:8">
      <c r="A2064">
        <f>other_hotels_test!A2064</f>
        <v>2063</v>
      </c>
      <c r="B2064" t="str">
        <f>MID(other_hotels_test!F2064,FIND("-r",other_hotels_test!F2064,1)+2,9)</f>
        <v>74307971-</v>
      </c>
      <c r="C2064" t="str">
        <f>other_hotels_test!J2064</f>
        <v>“Great value and location!”</v>
      </c>
      <c r="D2064" t="str">
        <f>Formatted!N2064</f>
        <v>Reviewed 10 July 2010</v>
      </c>
      <c r="E2064" t="str">
        <f>Formatted!D2064</f>
        <v>3 of 5 stars</v>
      </c>
      <c r="F2064" t="str">
        <f>Formatted!E2064</f>
        <v xml:space="preserve">3 </v>
      </c>
      <c r="G2064" t="str">
        <f t="shared" si="32"/>
        <v>74307971-</v>
      </c>
      <c r="H2064" t="str">
        <f>other_hotels_test!K2064</f>
        <v>The hotel is quite basic but has a great value for money. We stayed in a deluxe room which was quite small but fine for our needs. The hotel is organized in a strange way the elevator is on a back street the reception between a hairdresser and a restaurant and the "business area" is in the middle of the reception (free use of 2 computers connected to the internet). For us it was not a problem at all but it is better to be aware of this. Singapore is the safest place I have ever been to so having the elevator accessible from outside never made us feel in danger. There are many american style restaurants near the hotel where you can have breakfast. The Raffles hotel and Hall City mall are 5 minutes walk away so you can find everything you need and go everywhere with the metro. A 7-11 shop is right next to the hotel. The bugis shopping area is 5 minutes walk away. The people at the reception were nice and helpful. there is a laundry service on request. If you are on a budget this hotel is great value for money.</v>
      </c>
    </row>
    <row r="2065" spans="1:8">
      <c r="A2065">
        <f>other_hotels_test!A2065</f>
        <v>2064</v>
      </c>
      <c r="B2065" t="str">
        <f>MID(other_hotels_test!F2065,FIND("-r",other_hotels_test!F2065,1)+2,9)</f>
        <v>74307971-</v>
      </c>
      <c r="C2065" t="str">
        <f>other_hotels_test!J2065</f>
        <v>“Great Value for Money”</v>
      </c>
      <c r="D2065" t="str">
        <f>Formatted!N2065</f>
        <v>Reviewed 9 July 2010</v>
      </c>
      <c r="E2065" t="str">
        <f>Formatted!D2065</f>
        <v>5 of 5 stars</v>
      </c>
      <c r="F2065" t="str">
        <f>Formatted!E2065</f>
        <v xml:space="preserve">5 </v>
      </c>
      <c r="G2065" t="str">
        <f t="shared" si="32"/>
        <v>74307971-</v>
      </c>
      <c r="H2065" t="str">
        <f>other_hotels_test!K2065</f>
        <v>We have stayed at this hotel twice in the past two months and will definitely stay there again. Great value and everything you need for the price. OK rooms are small but if you are out sightseeing etc all day then this is not a problem. Bras Basah MRT is just around the corner and numerous buses go right past. Shopping centres and hawker centres also very close. Staff are very obliging and rooms are spotlessly clean. Definitely recommend this hotel.</v>
      </c>
    </row>
    <row r="2066" spans="1:8">
      <c r="A2066">
        <f>other_hotels_test!A2066</f>
        <v>2065</v>
      </c>
      <c r="B2066" t="str">
        <f>MID(other_hotels_test!F2066,FIND("-r",other_hotels_test!F2066,1)+2,9)</f>
        <v>58704123-</v>
      </c>
      <c r="C2066" t="str">
        <f>other_hotels_test!J2066</f>
        <v>“Victoria Hotel is all about location.”</v>
      </c>
      <c r="D2066" t="str">
        <f>Formatted!N2066</f>
        <v>Reviewed 16 March 2010</v>
      </c>
      <c r="E2066" t="str">
        <f>Formatted!D2066</f>
        <v>4 of 5 stars</v>
      </c>
      <c r="F2066" t="str">
        <f>Formatted!E2066</f>
        <v xml:space="preserve">4 </v>
      </c>
      <c r="G2066" t="str">
        <f t="shared" si="32"/>
        <v>58704123-</v>
      </c>
      <c r="H2066" t="str">
        <f>other_hotels_test!K2066</f>
        <v>What I loved most about the Victoria hotel is its location. All forms of transportation is within walking distance (all under 5 minutes walk). There's a bus stop a few steps from the hotel and the MRT is two blocks away - either get on the Bugis station or walk a bit further and get on the trains in City Hall. Major landmarks near it is the Raffles hotel National Library and the Chijmes. I booked a deluxe with twin beds and got one on the 2nd floor. There's a small patio out back for smokers but be prepared to deal with noisy airconditioning units. Bed was clean room was cleaned everyday with fresh towels and toiletries. In room stuff: small refrigerator hot water kettle for boiling water for tea or coffee complimentary bottled water replenished everyday instant oatmeal closet dresser free wifi TV with international channels Frontdesk: staff was courteous and answered all our queries there are two computers in the lobby for guests' use Price: Php 12000 for three nights or roughly USD 80 per night Pluses: 7-eleven on the ground floor was heaven sent after a long day of sight seeing and too tired to think about what to eat for dinner/breakfast money changer by the lobby door has one of the best rates - we checked from the airport to most major malls and their rate is still higher by SGD10! food hall two buildings down is a must for some old school Singaporean fare Sighseeing: Raffles hotel and the huge malls near City Hall are on the streets right across the hotel Bencoolen on the back of the hotel is a cool place to see the multi-ethnic culture with a Buddhist temple and a Chinese temple side-by-side Bugis street market touted as "the longest street market in SG" is about five streets away (turn left upon exiting the hotel)</v>
      </c>
    </row>
    <row r="2067" spans="1:8">
      <c r="A2067">
        <f>other_hotels_test!A2067</f>
        <v>2066</v>
      </c>
      <c r="B2067" t="str">
        <f>MID(other_hotels_test!F2067,FIND("-r",other_hotels_test!F2067,1)+2,9)</f>
        <v>58704123-</v>
      </c>
      <c r="C2067" t="str">
        <f>other_hotels_test!J2067</f>
        <v>“perfect location”</v>
      </c>
      <c r="D2067" t="str">
        <f>Formatted!N2067</f>
        <v>Reviewed 14 March 2010</v>
      </c>
      <c r="E2067" t="str">
        <f>Formatted!D2067</f>
        <v>4 of 5 stars</v>
      </c>
      <c r="F2067" t="str">
        <f>Formatted!E2067</f>
        <v xml:space="preserve">4 </v>
      </c>
      <c r="G2067" t="str">
        <f t="shared" si="32"/>
        <v>58704123-</v>
      </c>
      <c r="H2067" t="str">
        <f>other_hotels_test!K2067</f>
        <v>The thing that I really liked about this hotel is the location! It's centrally located walking distance to raffles hotel little india the singapore art museum the national library etc. There is a seven-eleven convenience store at the ground floor and it is pretty near decent and cheap restaurants. We got a family room good for 4 people on the second floor (view facing victoria st.) so the room was big enough for a family of 3. They provided a king sized bed plus a single bed in the outer room. Nothing fancy but sufficient and clean! Not bad for $130 US considering that the hotels in that area are expensive!! The standard/superior rooms are really small though so better get the deluxe room for a little more. Would return to the same hotel when I get back to Singapore!</v>
      </c>
    </row>
    <row r="2068" spans="1:8">
      <c r="A2068">
        <f>other_hotels_test!A2068</f>
        <v>2067</v>
      </c>
      <c r="B2068" t="str">
        <f>MID(other_hotels_test!F2068,FIND("-r",other_hotels_test!F2068,1)+2,9)</f>
        <v>58704123-</v>
      </c>
      <c r="C2068" t="str">
        <f>other_hotels_test!J2068</f>
        <v>“A good choice”</v>
      </c>
      <c r="D2068" t="str">
        <f>Formatted!N2068</f>
        <v>Reviewed 1 February 2010</v>
      </c>
      <c r="E2068" t="str">
        <f>Formatted!D2068</f>
        <v>4 of 5 stars</v>
      </c>
      <c r="F2068" t="str">
        <f>Formatted!E2068</f>
        <v xml:space="preserve">4 </v>
      </c>
      <c r="G2068" t="str">
        <f t="shared" si="32"/>
        <v>58704123-</v>
      </c>
      <c r="H2068" t="str">
        <f>other_hotels_test!K2068</f>
        <v>Wanting a hotel that was at the cheaper end of the scale but not a backpacker place the Victoria presented good value for Singapore at least. It is close to the centre- walking distance to the riverside and Orchard Rd clean and has helpful front desk staff. They lent me a plug adaptor with no charge - normally nothing is for free in Singapore. Rooms are small but that is common in all but the top end hotels in Singapore. The rate through agoda was about $100 for a deluxe room. The rate at the front desk is $162 so booking online is best.</v>
      </c>
    </row>
    <row r="2069" spans="1:8">
      <c r="A2069">
        <f>other_hotels_test!A2069</f>
        <v>2068</v>
      </c>
      <c r="B2069" t="str">
        <f>MID(other_hotels_test!F2069,FIND("-r",other_hotels_test!F2069,1)+2,9)</f>
        <v>185369526</v>
      </c>
      <c r="C2069" t="str">
        <f>other_hotels_test!J2069</f>
        <v>“Excellent location. Good value for money.”</v>
      </c>
      <c r="D2069" t="str">
        <f>Formatted!N2069</f>
        <v>Reviewed 21 November 2013</v>
      </c>
      <c r="E2069" t="str">
        <f>Formatted!D2069</f>
        <v>4 of 5 stars</v>
      </c>
      <c r="F2069" t="str">
        <f>Formatted!E2069</f>
        <v xml:space="preserve">4 </v>
      </c>
      <c r="G2069" t="str">
        <f t="shared" si="32"/>
        <v>185369526</v>
      </c>
      <c r="H2069" t="str">
        <f>other_hotels_test!K2069</f>
        <v>My sister and I stayed for 3 nights in a superior room and I can say that we had a very pleasant experience. Despite arriving during the wee hours of the morning we didn't have problems checking-in and the front desk took care of our requests (adaptor access to printer etc.) with a big smile - definitely deserving of commendation. When we asked for directions the staff went the extra mile in providing us a detailed instruction with map to our destination. Also access to public transport is not a problem Bras Basah (Circle line - nearest) and Bugis and City Hall (East West Line which you take to&amp;fro the airport) is within walking distance. A lot of things to see places and malls are in the surrounding area. While the rooms are obviously dated and tiny as stated in the previous reviews it is adequate considering the price. Thus if you just need a decent place to sleep this hotel is perfect for you. Housekeeping is very efficient replenishing the bottled water provided for guests and in cleaning the rooms as well. Bathroom appears to be newly renovated and basic amenities/towels are provided. Don't go looking for a nice hotel driveway for there's none. We never tried the restaurant on the ground floor since there are a lot of other places nearby where we can eat. Plus points that there is a 7-11 store in the same building. We took a cab to the airport after checkout around noon and it cost us SGD14.60. I definitely recommend staying at this hotel.</v>
      </c>
    </row>
    <row r="2070" spans="1:8">
      <c r="A2070">
        <f>other_hotels_test!A2070</f>
        <v>2069</v>
      </c>
      <c r="B2070" t="str">
        <f>MID(other_hotels_test!F2070,FIND("-r",other_hotels_test!F2070,1)+2,9)</f>
        <v>185369526</v>
      </c>
      <c r="C2070" t="str">
        <f>other_hotels_test!J2070</f>
        <v>“Good option in budget”</v>
      </c>
      <c r="D2070" t="str">
        <f>Formatted!N2070</f>
        <v>Reviewed 20 November 2013</v>
      </c>
      <c r="E2070" t="str">
        <f>Formatted!D2070</f>
        <v>4 of 5 stars</v>
      </c>
      <c r="F2070" t="str">
        <f>Formatted!E2070</f>
        <v xml:space="preserve">4 </v>
      </c>
      <c r="G2070" t="str">
        <f t="shared" si="32"/>
        <v>185369526</v>
      </c>
      <c r="H2070" t="str">
        <f>other_hotels_test!K2070</f>
        <v>I did except after reading on trip advisor that the hotel suppose to be really dirty! Instead such a surprise efficient lady at the exception fast check in the room was small but x Asians standard is regularvery clean room  the bathroom was clean but really super tiny!! The only cons was that the air con was off so I needed to switch on after ten mins the room was ok the position is super top close to the major attractions!!</v>
      </c>
    </row>
    <row r="2071" spans="1:8">
      <c r="A2071">
        <f>other_hotels_test!A2071</f>
        <v>2070</v>
      </c>
      <c r="B2071" t="str">
        <f>MID(other_hotels_test!F2071,FIND("-r",other_hotels_test!F2071,1)+2,9)</f>
        <v>185369526</v>
      </c>
      <c r="C2071" t="str">
        <f>other_hotels_test!J2071</f>
        <v>“All the basics - and great location”</v>
      </c>
      <c r="D2071" t="str">
        <f>Formatted!N2071</f>
        <v>Reviewed 16 November 2013</v>
      </c>
      <c r="E2071" t="str">
        <f>Formatted!D2071</f>
        <v>4 of 5 stars</v>
      </c>
      <c r="F2071" t="str">
        <f>Formatted!E2071</f>
        <v xml:space="preserve">4 </v>
      </c>
      <c r="G2071" t="str">
        <f t="shared" si="32"/>
        <v>185369526</v>
      </c>
      <c r="H2071" t="str">
        <f>other_hotels_test!K2071</f>
        <v>We used Victoria Hotel as a 'day-total' arriving in the morning (from a cruise) and leaving late evening to go to the airport. For this purpose Victoria was a great hotel at a very attractive price. The hotels location close to Raffles and Orchad Street is just superb. The room was small clean with a good bathroom. It had all the basics - including free WiFi. Probably not a hotel we would use for a longer stay but for a priceefficient stop-over it is highly recommendable.</v>
      </c>
    </row>
    <row r="2072" spans="1:8">
      <c r="A2072">
        <f>other_hotels_test!A2072</f>
        <v>2071</v>
      </c>
      <c r="B2072" t="str">
        <f>MID(other_hotels_test!F2072,FIND("-r",other_hotels_test!F2072,1)+2,9)</f>
        <v>185369526</v>
      </c>
      <c r="C2072" t="str">
        <f>other_hotels_test!J2072</f>
        <v>“great location &amp; spacious hotel”</v>
      </c>
      <c r="D2072" t="str">
        <f>Formatted!N2072</f>
        <v>Reviewed 16 November 2013</v>
      </c>
      <c r="E2072" t="str">
        <f>Formatted!D2072</f>
        <v>5 of 5 stars</v>
      </c>
      <c r="F2072" t="str">
        <f>Formatted!E2072</f>
        <v xml:space="preserve">5 </v>
      </c>
      <c r="G2072" t="str">
        <f t="shared" si="32"/>
        <v>185369526</v>
      </c>
      <c r="H2072" t="str">
        <f>other_hotels_test!K2072</f>
        <v>great location &amp; spacious hotel. will come back again the next time. near to 7-eleven and just 2 to 3mins walk to Bras Basah MRT station. room is big and bed is very comfy. they should upgrade their tv size in the family room thou. rest of the things is thumbs up!! thankssss</v>
      </c>
    </row>
    <row r="2073" spans="1:8">
      <c r="A2073">
        <f>other_hotels_test!A2073</f>
        <v>2072</v>
      </c>
      <c r="B2073" t="str">
        <f>MID(other_hotels_test!F2073,FIND("-r",other_hotels_test!F2073,1)+2,9)</f>
        <v>178798564</v>
      </c>
      <c r="C2073" t="str">
        <f>other_hotels_test!J2073</f>
        <v>“Good Location”</v>
      </c>
      <c r="D2073" t="str">
        <f>Formatted!N2073</f>
        <v>Reviewed 27 September 2013</v>
      </c>
      <c r="E2073" t="str">
        <f>Formatted!D2073</f>
        <v>4 of 5 stars</v>
      </c>
      <c r="F2073" t="str">
        <f>Formatted!E2073</f>
        <v xml:space="preserve">4 </v>
      </c>
      <c r="G2073" t="str">
        <f t="shared" si="32"/>
        <v>178798564</v>
      </c>
      <c r="H2073" t="str">
        <f>other_hotels_test!K2073</f>
        <v>Simple hotel without much luxury. Friendly and helpful staff. Super Location in proximity to bus and MRT. I use this hotel ever to visit the Singapore GP - absolutely affordible located to the race track. Next year I will be there again.</v>
      </c>
    </row>
    <row r="2074" spans="1:8">
      <c r="A2074">
        <f>other_hotels_test!A2074</f>
        <v>2073</v>
      </c>
      <c r="B2074" t="str">
        <f>MID(other_hotels_test!F2074,FIND("-r",other_hotels_test!F2074,1)+2,9)</f>
        <v>178798564</v>
      </c>
      <c r="C2074" t="str">
        <f>other_hotels_test!J2074</f>
        <v>“good location convenient for shoppingtransportation and sceneries”</v>
      </c>
      <c r="D2074" t="str">
        <f>Formatted!N2074</f>
        <v>Reviewed 24 September 2013</v>
      </c>
      <c r="E2074" t="str">
        <f>Formatted!D2074</f>
        <v>5 of 5 stars</v>
      </c>
      <c r="F2074" t="str">
        <f>Formatted!E2074</f>
        <v xml:space="preserve">5 </v>
      </c>
      <c r="G2074" t="str">
        <f t="shared" si="32"/>
        <v>178798564</v>
      </c>
      <c r="H2074" t="str">
        <f>other_hotels_test!K2074</f>
        <v>Location is very convenient for shopping and transportation. Near two Metros near shopping mall:Raffle City City Link and near the bay; 15min's walk to the Esplanade Theatres on the Bay 20min's walk to the Merlion sculpture and Ferris Wheel and other sceneries around the bay. Roomsize for single is small for double and family is OK. Room is neat and clean. Water is big enough for shower. good place to stay</v>
      </c>
    </row>
    <row r="2075" spans="1:8">
      <c r="A2075">
        <f>other_hotels_test!A2075</f>
        <v>2074</v>
      </c>
      <c r="B2075" t="str">
        <f>MID(other_hotels_test!F2075,FIND("-r",other_hotels_test!F2075,1)+2,9)</f>
        <v>178798564</v>
      </c>
      <c r="C2075" t="str">
        <f>other_hotels_test!J2075</f>
        <v>“Well-Located Budget Hotel”</v>
      </c>
      <c r="D2075" t="str">
        <f>Formatted!N2075</f>
        <v>Reviewed 20 September 2013</v>
      </c>
      <c r="E2075" t="str">
        <f>Formatted!D2075</f>
        <v>4 of 5 stars</v>
      </c>
      <c r="F2075" t="str">
        <f>Formatted!E2075</f>
        <v xml:space="preserve">4 </v>
      </c>
      <c r="G2075" t="str">
        <f t="shared" si="32"/>
        <v>178798564</v>
      </c>
      <c r="H2075" t="str">
        <f>other_hotels_test!K2075</f>
        <v>My most recent stay was on 13 Sept 2013. I have of course stayed in this hotel several times in the past. I was a little surprised at the hike in room rate but was given to understand that it was the season of a big event which led to the hike. I had a single room (512); plain and simple. I'm not generally fussy about hotel rooms - as long as they are comfortable clean and well-lit I'm OK. The only complaint on THIS particular room is that the air-conditioner wasn't working so all I had was the blower; very little of cool air. The main reason why I keep coming back to this hotel is because of its convenient location. It's within easy reach of shopping malls food courts and train service; and of course. Staff are courteous and helpful. I would come back to this hotel again for my future visits to Singapore. But I will request for rooms other than 512.</v>
      </c>
    </row>
    <row r="2076" spans="1:8">
      <c r="A2076">
        <f>other_hotels_test!A2076</f>
        <v>2075</v>
      </c>
      <c r="B2076" t="str">
        <f>MID(other_hotels_test!F2076,FIND("-r",other_hotels_test!F2076,1)+2,9)</f>
        <v>178798564</v>
      </c>
      <c r="C2076" t="str">
        <f>other_hotels_test!J2076</f>
        <v>“Affordable price Excellent Location”</v>
      </c>
      <c r="D2076" t="str">
        <f>Formatted!N2076</f>
        <v>Reviewed 13 September 2013</v>
      </c>
      <c r="E2076" t="str">
        <f>Formatted!D2076</f>
        <v>3 of 5 stars</v>
      </c>
      <c r="F2076" t="str">
        <f>Formatted!E2076</f>
        <v xml:space="preserve">3 </v>
      </c>
      <c r="G2076" t="str">
        <f t="shared" si="32"/>
        <v>178798564</v>
      </c>
      <c r="H2076" t="str">
        <f>other_hotels_test!K2076</f>
        <v>The location was the best thing about this hotel. It's located near the shopping district on Bugis Street and it's a short bus ride from Suntec City and Orchard Road. There's a 7-Eleven and a money changer just outside their main entrance. The room we got was a bit tiny but still comfortable. Housekeeping was excellent; our room was spotless every time we got back to the hotel. The WiFi was lousy though I could barely get on Facebook or send emails or check my flight schedule. The staff was really polite and helpful I had no problems dealing with them. It was really worth the price we paid.</v>
      </c>
    </row>
    <row r="2077" spans="1:8">
      <c r="A2077">
        <f>other_hotels_test!A2077</f>
        <v>2076</v>
      </c>
      <c r="B2077" t="str">
        <f>MID(other_hotels_test!F2077,FIND("-r",other_hotels_test!F2077,1)+2,9)</f>
        <v>178798564</v>
      </c>
      <c r="C2077" t="str">
        <f>other_hotels_test!J2077</f>
        <v>“Decent budget hotel”</v>
      </c>
      <c r="D2077" t="str">
        <f>Formatted!N2077</f>
        <v>Reviewed 13 September 2013</v>
      </c>
      <c r="E2077" t="str">
        <f>Formatted!D2077</f>
        <v>4 of 5 stars</v>
      </c>
      <c r="F2077" t="str">
        <f>Formatted!E2077</f>
        <v xml:space="preserve">4 </v>
      </c>
      <c r="G2077" t="str">
        <f t="shared" si="32"/>
        <v>178798564</v>
      </c>
      <c r="H2077" t="str">
        <f>other_hotels_test!K2077</f>
        <v>Although the AC is a bit noisy  there is no other complaint for this hotel. I slept well the staff were friendly and the location is so near to bugis street  junction and MRT. Below this hotel there are Seven Eleven so you can buy breakfast here. The room is not too small like any other budget hotels. They provide good Wi-fi too...</v>
      </c>
    </row>
    <row r="2078" spans="1:8">
      <c r="A2078">
        <f>other_hotels_test!A2078</f>
        <v>2077</v>
      </c>
      <c r="B2078" t="str">
        <f>MID(other_hotels_test!F2078,FIND("-r",other_hotels_test!F2078,1)+2,9)</f>
        <v>138945347</v>
      </c>
      <c r="C2078" t="str">
        <f>other_hotels_test!J2078</f>
        <v>“SG”</v>
      </c>
      <c r="D2078" t="str">
        <f>Formatted!N2078</f>
        <v>Reviewed 31 August 2012</v>
      </c>
      <c r="E2078" t="str">
        <f>Formatted!D2078</f>
        <v>4 of 5 stars</v>
      </c>
      <c r="F2078" t="str">
        <f>Formatted!E2078</f>
        <v xml:space="preserve">4 </v>
      </c>
      <c r="G2078" t="str">
        <f t="shared" si="32"/>
        <v>138945347</v>
      </c>
      <c r="H2078" t="str">
        <f>other_hotels_test!K2078</f>
        <v>Cleansafe and good location for hotel. Near MRT and 7 -11 store and shopping mall right in the cityaccessible to move around SG.Room was bit small tho but given that it's in a country where land is scarce understandable</v>
      </c>
    </row>
    <row r="2079" spans="1:8">
      <c r="A2079">
        <f>other_hotels_test!A2079</f>
        <v>2078</v>
      </c>
      <c r="B2079" t="str">
        <f>MID(other_hotels_test!F2079,FIND("-r",other_hotels_test!F2079,1)+2,9)</f>
        <v>138945347</v>
      </c>
      <c r="C2079" t="str">
        <f>other_hotels_test!J2079</f>
        <v>“Decent place for short stay”</v>
      </c>
      <c r="D2079" t="str">
        <f>Formatted!N2079</f>
        <v>Reviewed 5 August 2012</v>
      </c>
      <c r="E2079" t="str">
        <f>Formatted!D2079</f>
        <v>3 of 5 stars</v>
      </c>
      <c r="F2079" t="str">
        <f>Formatted!E2079</f>
        <v xml:space="preserve">3 </v>
      </c>
      <c r="G2079" t="str">
        <f t="shared" si="32"/>
        <v>138945347</v>
      </c>
      <c r="H2079" t="str">
        <f>other_hotels_test!K2079</f>
        <v>We stayed one night there in a Superior room and got a good price...rooms are quite small however good for a short stay. The location is convenient several places for dining shopping around and closer to MRT stations like Bugis Bras Basah.</v>
      </c>
    </row>
    <row r="2080" spans="1:8">
      <c r="A2080">
        <f>other_hotels_test!A2080</f>
        <v>2079</v>
      </c>
      <c r="B2080" t="str">
        <f>MID(other_hotels_test!F2080,FIND("-r",other_hotels_test!F2080,1)+2,9)</f>
        <v>138945347</v>
      </c>
      <c r="C2080" t="str">
        <f>other_hotels_test!J2080</f>
        <v>“A good value hotel in central Singapore”</v>
      </c>
      <c r="D2080" t="str">
        <f>Formatted!N2080</f>
        <v>Reviewed 3 August 2012</v>
      </c>
      <c r="E2080" t="str">
        <f>Formatted!D2080</f>
        <v>4 of 5 stars</v>
      </c>
      <c r="F2080" t="str">
        <f>Formatted!E2080</f>
        <v xml:space="preserve">4 </v>
      </c>
      <c r="G2080" t="str">
        <f t="shared" si="32"/>
        <v>138945347</v>
      </c>
      <c r="H2080" t="str">
        <f>other_hotels_test!K2080</f>
        <v>A good value hotel in Singapore. Small but functional room. Centrally located walking distance to all main attractions and close to underground station. What I appreciated most was very helpful and well prepared staff (asked promptly to different questions on pubblic transport...). Good place to stay if you travel on medium budget and don't spend a lot of time in hotel room.</v>
      </c>
    </row>
    <row r="2081" spans="1:8">
      <c r="A2081">
        <f>other_hotels_test!A2081</f>
        <v>2080</v>
      </c>
      <c r="B2081" t="str">
        <f>MID(other_hotels_test!F2081,FIND("-r",other_hotels_test!F2081,1)+2,9)</f>
        <v>138945347</v>
      </c>
      <c r="C2081" t="str">
        <f>other_hotels_test!J2081</f>
        <v>“A hotel that is too focus on getting money from guests”</v>
      </c>
      <c r="D2081" t="str">
        <f>Formatted!N2081</f>
        <v>Reviewed 2 August 2012</v>
      </c>
      <c r="E2081" t="str">
        <f>Formatted!D2081</f>
        <v>1 of 5 stars</v>
      </c>
      <c r="F2081" t="str">
        <f>Formatted!E2081</f>
        <v xml:space="preserve">1 </v>
      </c>
      <c r="G2081" t="str">
        <f t="shared" si="32"/>
        <v>138945347</v>
      </c>
      <c r="H2081" t="str">
        <f>other_hotels_test!K2081</f>
        <v>The room is extremely small. I stayed there for 2 nights. The location is good very near to Bugis Junction Raffles Place etc. Food can be easily accessible. However the hotel staffs are too aggressive in asking for money from guests rather than delivering good services. It rained so I asked the staff if I could borrow an umbrella. The reply was "yes but you need to pay a deposit of SGD10". After paying the money umbrella was loaned but of defective quality. I asked for a print out that was charged SGD1. Late check-out was charged SGD10 per hour. I do understand that their occupancy rate is high but I also think that they should not make their guests feel like being day-light robbed!!</v>
      </c>
    </row>
    <row r="2082" spans="1:8">
      <c r="A2082">
        <f>other_hotels_test!A2082</f>
        <v>2081</v>
      </c>
      <c r="B2082" t="str">
        <f>MID(other_hotels_test!F2082,FIND("-r",other_hotels_test!F2082,1)+2,9)</f>
        <v>138945347</v>
      </c>
      <c r="C2082" t="str">
        <f>other_hotels_test!J2082</f>
        <v>“Convenient and clean hotel”</v>
      </c>
      <c r="D2082" t="str">
        <f>Formatted!N2082</f>
        <v>Reviewed 24 July 2012</v>
      </c>
      <c r="E2082" t="str">
        <f>Formatted!D2082</f>
        <v>4 of 5 stars</v>
      </c>
      <c r="F2082" t="str">
        <f>Formatted!E2082</f>
        <v xml:space="preserve">4 </v>
      </c>
      <c r="G2082" t="str">
        <f t="shared" si="32"/>
        <v>138945347</v>
      </c>
      <c r="H2082" t="str">
        <f>other_hotels_test!K2082</f>
        <v>We stay at this hotel on Jul 2012. It's quite near to MRT station (Brah Basaah-Circle Line with 5 mins walking distance or Bugis station-East West Line with 15 mins walking). Overall the hotel is quite clean although small. Staff is friendly.. Location is quite central. It just opposite to National Library Singapore or next to Singapore Management University (SMU). There is a Seven Eleven next to the hotel too.</v>
      </c>
    </row>
    <row r="2083" spans="1:8">
      <c r="A2083">
        <f>other_hotels_test!A2083</f>
        <v>2082</v>
      </c>
      <c r="B2083" t="str">
        <f>MID(other_hotels_test!F2083,FIND("-r",other_hotels_test!F2083,1)+2,9)</f>
        <v>127033168</v>
      </c>
      <c r="C2083" t="str">
        <f>other_hotels_test!J2083</f>
        <v>“Right at the Heart of Bugis”</v>
      </c>
      <c r="D2083" t="str">
        <f>Formatted!N2083</f>
        <v>Reviewed 1 April 2012</v>
      </c>
      <c r="E2083" t="str">
        <f>Formatted!D2083</f>
        <v>4 of 5 stars</v>
      </c>
      <c r="F2083" t="str">
        <f>Formatted!E2083</f>
        <v xml:space="preserve">4 </v>
      </c>
      <c r="G2083" t="str">
        <f t="shared" si="32"/>
        <v>127033168</v>
      </c>
      <c r="H2083" t="str">
        <f>other_hotels_test!K2083</f>
        <v>Stayed here for only 1 night because we were disappointed with our hotel also in Bugis area. The plus of this hotel is that there is a Bus Station outside the hotel which is very accessible. There's also a 7/11 below the hotel. The price is average since it is located near the city. The hotel rooms are clean and modern. Down side is that the rooms are small and the elevator is quite slow. Staff is not too accommodating. They have complementary internet access. Though no free breakfast. Infront of the hotel is Bras Basah Complex where there is a food center which is very affordable. I might stay here again when I go back to Singapore.</v>
      </c>
    </row>
    <row r="2084" spans="1:8">
      <c r="A2084">
        <f>other_hotels_test!A2084</f>
        <v>2083</v>
      </c>
      <c r="B2084" t="str">
        <f>MID(other_hotels_test!F2084,FIND("-r",other_hotels_test!F2084,1)+2,9)</f>
        <v>127033168</v>
      </c>
      <c r="C2084" t="str">
        <f>other_hotels_test!J2084</f>
        <v>“Great Front Office staff”</v>
      </c>
      <c r="D2084" t="str">
        <f>Formatted!N2084</f>
        <v>Reviewed 23 March 2012</v>
      </c>
      <c r="E2084" t="str">
        <f>Formatted!D2084</f>
        <v>5 of 5 stars</v>
      </c>
      <c r="F2084" t="str">
        <f>Formatted!E2084</f>
        <v xml:space="preserve">5 </v>
      </c>
      <c r="G2084" t="str">
        <f t="shared" si="32"/>
        <v>127033168</v>
      </c>
      <c r="H2084" t="str">
        <f>other_hotels_test!K2084</f>
        <v>Stayed here March 2012. The price of the hotel is definetely good compared to expensive hotels in Singapore. Room was clean. The hotels location for its price is very good. Ginny and the other night staff that I cannot remember his name was very helpful.</v>
      </c>
    </row>
    <row r="2085" spans="1:8">
      <c r="A2085">
        <f>other_hotels_test!A2085</f>
        <v>2084</v>
      </c>
      <c r="B2085" t="str">
        <f>MID(other_hotels_test!F2085,FIND("-r",other_hotels_test!F2085,1)+2,9)</f>
        <v>127033168</v>
      </c>
      <c r="C2085" t="str">
        <f>other_hotels_test!J2085</f>
        <v>“Great base”</v>
      </c>
      <c r="D2085" t="str">
        <f>Formatted!N2085</f>
        <v>Reviewed 12 March 2012</v>
      </c>
      <c r="E2085" t="str">
        <f>Formatted!D2085</f>
        <v>3 of 5 stars</v>
      </c>
      <c r="F2085" t="str">
        <f>Formatted!E2085</f>
        <v xml:space="preserve">3 </v>
      </c>
      <c r="G2085" t="str">
        <f t="shared" si="32"/>
        <v>127033168</v>
      </c>
      <c r="H2085" t="str">
        <f>other_hotels_test!K2085</f>
        <v>Don't be put off by the fact that the receptionist suggests you get cabs or tubes everywhere- we walked! It's only a short walk from little India Arab street just around the corner from orchard street and a stones throw from raffles - we even strolled into china town. Lovely staff on the front desk - fridge in the room clean bathroom ... And reasonable for Singapore</v>
      </c>
    </row>
    <row r="2086" spans="1:8">
      <c r="A2086">
        <f>other_hotels_test!A2086</f>
        <v>2085</v>
      </c>
      <c r="B2086" t="str">
        <f>MID(other_hotels_test!F2086,FIND("-r",other_hotels_test!F2086,1)+2,9)</f>
        <v>127033168</v>
      </c>
      <c r="C2086" t="str">
        <f>other_hotels_test!J2086</f>
        <v>“Improving!”</v>
      </c>
      <c r="D2086" t="str">
        <f>Formatted!N2086</f>
        <v>Reviewed 8 March 2012</v>
      </c>
      <c r="E2086" t="str">
        <f>Formatted!D2086</f>
        <v>4 of 5 stars</v>
      </c>
      <c r="F2086" t="str">
        <f>Formatted!E2086</f>
        <v xml:space="preserve">4 </v>
      </c>
      <c r="G2086" t="str">
        <f t="shared" si="32"/>
        <v>127033168</v>
      </c>
      <c r="H2086" t="str">
        <f>other_hotels_test!K2086</f>
        <v>We have stayed here about five times for one night. Singapore hotels are very expensive compared to the rest of S.E.Asia so for one night this place is fine. I always have a problem with the WIFI but the front fixes it. The location is the best thing close to the boat quays.</v>
      </c>
    </row>
    <row r="2087" spans="1:8">
      <c r="A2087">
        <f>other_hotels_test!A2087</f>
        <v>2086</v>
      </c>
      <c r="B2087" t="str">
        <f>MID(other_hotels_test!F2087,FIND("-r",other_hotels_test!F2087,1)+2,9)</f>
        <v>127033168</v>
      </c>
      <c r="C2087" t="str">
        <f>other_hotels_test!J2087</f>
        <v>“Ok value”</v>
      </c>
      <c r="D2087" t="str">
        <f>Formatted!N2087</f>
        <v>Reviewed 22 February 2012</v>
      </c>
      <c r="E2087" t="str">
        <f>Formatted!D2087</f>
        <v>3 of 5 stars</v>
      </c>
      <c r="F2087" t="str">
        <f>Formatted!E2087</f>
        <v xml:space="preserve">3 </v>
      </c>
      <c r="G2087" t="str">
        <f t="shared" si="32"/>
        <v>127033168</v>
      </c>
      <c r="H2087" t="str">
        <f>other_hotels_test!K2087</f>
        <v>I chose this hotel as it has a great location and was reasonably priced. However if you book a deluxe room note that it will be on the main road side which is very noisy. The Internet is fast enough to video skype but no Breakfast is a real pain and there is not really anywhere decent locally at good value. I would not stay here again because of this. Saying that the staff were very nice.</v>
      </c>
    </row>
    <row r="2088" spans="1:8">
      <c r="A2088">
        <f>other_hotels_test!A2088</f>
        <v>2087</v>
      </c>
      <c r="B2088" t="str">
        <f>MID(other_hotels_test!F2088,FIND("-r",other_hotels_test!F2088,1)+2,9)</f>
        <v>196524819</v>
      </c>
      <c r="C2088" t="str">
        <f>other_hotels_test!J2088</f>
        <v>“Bravo Locations”</v>
      </c>
      <c r="D2088" t="str">
        <f>Formatted!N2088</f>
        <v>Reviewed 7 March 2014</v>
      </c>
      <c r="E2088" t="str">
        <f>Formatted!D2088</f>
        <v>4 of 5 stars</v>
      </c>
      <c r="F2088" t="str">
        <f>Formatted!E2088</f>
        <v xml:space="preserve">4 </v>
      </c>
      <c r="G2088" t="str">
        <f t="shared" si="32"/>
        <v>196524819</v>
      </c>
      <c r="H2088" t="str">
        <f>other_hotels_test!K2088</f>
        <v>The hotel  which is close to MRT stations like CityHall and Bras Basah from the stations  you can visit most places in Singapore. As to the hotel itself  the service is Ok and the room is net and clean. However some of the facilities in the room require mending and updating.</v>
      </c>
    </row>
    <row r="2089" spans="1:8">
      <c r="A2089">
        <f>other_hotels_test!A2089</f>
        <v>2088</v>
      </c>
      <c r="B2089" t="str">
        <f>MID(other_hotels_test!F2089,FIND("-r",other_hotels_test!F2089,1)+2,9)</f>
        <v>196524819</v>
      </c>
      <c r="C2089" t="str">
        <f>other_hotels_test!J2089</f>
        <v>“will not come back”</v>
      </c>
      <c r="D2089" t="str">
        <f>Formatted!N2089</f>
        <v>Reviewed 7 March 2014</v>
      </c>
      <c r="E2089" t="str">
        <f>Formatted!D2089</f>
        <v>1 of 5 stars</v>
      </c>
      <c r="F2089" t="str">
        <f>Formatted!E2089</f>
        <v xml:space="preserve">1 </v>
      </c>
      <c r="G2089" t="str">
        <f t="shared" si="32"/>
        <v>196524819</v>
      </c>
      <c r="H2089" t="str">
        <f>other_hotels_test!K2089</f>
        <v>The hotel really needs renovation. There are bugs or mosquitoes bite us at night and we request to change the room. Luckily the receptionist changes another room for us. The only good thing is the hotel is near the MTR station.</v>
      </c>
    </row>
    <row r="2090" spans="1:8">
      <c r="A2090">
        <f>other_hotels_test!A2090</f>
        <v>2089</v>
      </c>
      <c r="B2090" t="str">
        <f>MID(other_hotels_test!F2090,FIND("-r",other_hotels_test!F2090,1)+2,9)</f>
        <v>196524819</v>
      </c>
      <c r="C2090" t="str">
        <f>other_hotels_test!J2090</f>
        <v>“Good location”</v>
      </c>
      <c r="D2090" t="str">
        <f>Formatted!N2090</f>
        <v>Reviewed 7 March 2014</v>
      </c>
      <c r="E2090" t="str">
        <f>Formatted!D2090</f>
        <v>4 of 5 stars</v>
      </c>
      <c r="F2090" t="str">
        <f>Formatted!E2090</f>
        <v xml:space="preserve">4 </v>
      </c>
      <c r="G2090" t="str">
        <f t="shared" si="32"/>
        <v>196524819</v>
      </c>
      <c r="H2090" t="str">
        <f>other_hotels_test!K2090</f>
        <v>the room was efficient and clean and not an inch bigger than it has to be to navigate around the beds or in and out of the bathroom. There was a window but it faced a wall which is pretty common in S'pore. The bathroom door and table light were broken when I arrived but they fixed it immediately after I reported it. The staff is friendly enough. The location is very good and you can walk to the MRT station in under 5 minutes</v>
      </c>
    </row>
    <row r="2091" spans="1:8">
      <c r="A2091">
        <f>other_hotels_test!A2091</f>
        <v>2090</v>
      </c>
      <c r="B2091" t="str">
        <f>MID(other_hotels_test!F2091,FIND("-r",other_hotels_test!F2091,1)+2,9)</f>
        <v>196524819</v>
      </c>
      <c r="C2091" t="str">
        <f>other_hotels_test!J2091</f>
        <v>“Won't Return”</v>
      </c>
      <c r="D2091" t="str">
        <f>Formatted!N2091</f>
        <v>Reviewed 4 March 2014</v>
      </c>
      <c r="E2091" t="str">
        <f>Formatted!D2091</f>
        <v>2 of 5 stars</v>
      </c>
      <c r="F2091" t="str">
        <f>Formatted!E2091</f>
        <v xml:space="preserve">2 </v>
      </c>
      <c r="G2091" t="str">
        <f t="shared" si="32"/>
        <v>196524819</v>
      </c>
      <c r="H2091" t="str">
        <f>other_hotels_test!K2091</f>
        <v>The hotel location is good where guests can catch buses to most of the places in Singapore. However the room facilities are worm out. Water drops from the air conditioner and there are ants in the bathroom. Terrible!!!</v>
      </c>
    </row>
    <row r="2092" spans="1:8">
      <c r="A2092">
        <f>other_hotels_test!A2092</f>
        <v>2091</v>
      </c>
      <c r="B2092" t="str">
        <f>MID(other_hotels_test!F2092,FIND("-r",other_hotels_test!F2092,1)+2,9)</f>
        <v>196524819</v>
      </c>
      <c r="C2092" t="str">
        <f>other_hotels_test!J2092</f>
        <v>“Good Location Lack of Services”</v>
      </c>
      <c r="D2092" t="str">
        <f>Formatted!N2092</f>
        <v>Reviewed 1 March 2014</v>
      </c>
      <c r="E2092" t="str">
        <f>Formatted!D2092</f>
        <v>3 of 5 stars</v>
      </c>
      <c r="F2092" t="str">
        <f>Formatted!E2092</f>
        <v xml:space="preserve">3 </v>
      </c>
      <c r="G2092" t="str">
        <f t="shared" si="32"/>
        <v>196524819</v>
      </c>
      <c r="H2092" t="str">
        <f>other_hotels_test!K2092</f>
        <v>The hotel is located not far from Haji Lane Arab Street Singapore Art Museum Bugis MRT and Bras Basah MRT. All in walking distance. The entrance is small so you may miss it It's in front of the National Library next to 7/11. The room is pretty standard it needs more attention in maintanance. The sliding door of the shower cubicle was broken the bedsheet &amp; blanket weren't tidy the refrigerator melted my ice cream and the main problem happened when I was about to check out. From 11.45 am until I got out from the room the receptionist kept calling to my room like every 5 minutes to remind me that I needed to check out right away. t's not a bad place if you're just stay at the hotel for a night sleep. And it's true the location is very nice.</v>
      </c>
    </row>
    <row r="2093" spans="1:8">
      <c r="A2093">
        <f>other_hotels_test!A2093</f>
        <v>2092</v>
      </c>
      <c r="B2093" t="str">
        <f>MID(other_hotels_test!F2093,FIND("-r",other_hotels_test!F2093,1)+2,9)</f>
        <v>163651399</v>
      </c>
      <c r="C2093" t="str">
        <f>other_hotels_test!J2093</f>
        <v>“Good friendly well located hotel”</v>
      </c>
      <c r="D2093" t="str">
        <f>Formatted!N2093</f>
        <v>Reviewed 11 June 2013</v>
      </c>
      <c r="E2093" t="str">
        <f>Formatted!D2093</f>
        <v>5 of 5 stars</v>
      </c>
      <c r="F2093" t="str">
        <f>Formatted!E2093</f>
        <v xml:space="preserve">5 </v>
      </c>
      <c r="G2093" t="str">
        <f t="shared" si="32"/>
        <v>163651399</v>
      </c>
      <c r="H2093" t="str">
        <f>other_hotels_test!K2093</f>
        <v>Excellently priced hotel very near Raffles Hotel and a metro station. Rooms basic but clean and all staff very friendly and helpful.Right next door to a hawker food centre where you can get cheap eats/beer at all times of the day and the Bugis street shopping area is just down the road.</v>
      </c>
    </row>
    <row r="2094" spans="1:8">
      <c r="A2094">
        <f>other_hotels_test!A2094</f>
        <v>2093</v>
      </c>
      <c r="B2094" t="str">
        <f>MID(other_hotels_test!F2094,FIND("-r",other_hotels_test!F2094,1)+2,9)</f>
        <v>163651399</v>
      </c>
      <c r="C2094" t="str">
        <f>other_hotels_test!J2094</f>
        <v>“Pleasant Victoria!”</v>
      </c>
      <c r="D2094" t="str">
        <f>Formatted!N2094</f>
        <v>Reviewed 7 June 2013</v>
      </c>
      <c r="E2094" t="str">
        <f>Formatted!D2094</f>
        <v>4 of 5 stars</v>
      </c>
      <c r="F2094" t="str">
        <f>Formatted!E2094</f>
        <v xml:space="preserve">4 </v>
      </c>
      <c r="G2094" t="str">
        <f t="shared" si="32"/>
        <v>163651399</v>
      </c>
      <c r="H2094" t="str">
        <f>other_hotels_test!K2094</f>
        <v>I can't remember the no. of times I've stayed here. Reason is always because of cleanliness location friendly staff &amp; pleasant ambience. Its walking distance to the mrt extra convenience with the addition of the new Bras Basah St...just 5 mins walk away. No worries where food is concerned. Shopping at the ever busy &amp; happening Bugis St open air shopping - morning to nite! Musuems...all walking distance. Its not noisy...or maybe I've been lucky! My room came with a window but it was facing the wall of the building next door...no complaints though at least i got a window &amp; got some fresh air. However this time there was a strong smell from the sheets....is it the detergent used to clean? The smell sticks to my clothes. Not very pleasant. Other than that no complaints.</v>
      </c>
    </row>
    <row r="2095" spans="1:8">
      <c r="A2095">
        <f>other_hotels_test!A2095</f>
        <v>2094</v>
      </c>
      <c r="B2095" t="str">
        <f>MID(other_hotels_test!F2095,FIND("-r",other_hotels_test!F2095,1)+2,9)</f>
        <v>163651399</v>
      </c>
      <c r="C2095" t="str">
        <f>other_hotels_test!J2095</f>
        <v>“nice cosy hotel excellant location”</v>
      </c>
      <c r="D2095" t="str">
        <f>Formatted!N2095</f>
        <v>Reviewed 7 June 2013</v>
      </c>
      <c r="E2095" t="str">
        <f>Formatted!D2095</f>
        <v>5 of 5 stars</v>
      </c>
      <c r="F2095" t="str">
        <f>Formatted!E2095</f>
        <v xml:space="preserve">5 </v>
      </c>
      <c r="G2095" t="str">
        <f t="shared" si="32"/>
        <v>163651399</v>
      </c>
      <c r="H2095" t="str">
        <f>other_hotels_test!K2095</f>
        <v>great location well connected by mrt and buses sbs very near orchard and bugis junction neat clean rooms good tolietries and very polite efficient and help staff at the reception specially malaysian lady who was on duty when i checked in</v>
      </c>
    </row>
    <row r="2096" spans="1:8">
      <c r="A2096">
        <f>other_hotels_test!A2096</f>
        <v>2095</v>
      </c>
      <c r="B2096" t="str">
        <f>MID(other_hotels_test!F2096,FIND("-r",other_hotels_test!F2096,1)+2,9)</f>
        <v>163651399</v>
      </c>
      <c r="C2096" t="str">
        <f>other_hotels_test!J2096</f>
        <v>“Good”</v>
      </c>
      <c r="D2096" t="str">
        <f>Formatted!N2096</f>
        <v>Reviewed 7 June 2013</v>
      </c>
      <c r="E2096" t="str">
        <f>Formatted!D2096</f>
        <v>5 of 5 stars</v>
      </c>
      <c r="F2096" t="str">
        <f>Formatted!E2096</f>
        <v xml:space="preserve">5 </v>
      </c>
      <c r="G2096" t="str">
        <f t="shared" si="32"/>
        <v>163651399</v>
      </c>
      <c r="H2096" t="str">
        <f>other_hotels_test!K2096</f>
        <v>Overall everything was ok .just hope that they will be a smoking room and Room service perhaps .staff friendly .3 times i have been there .will be coming back there for sure!Bed for the double bed .in the middle .i can feel something hard .minibar fridge making alot of sound .</v>
      </c>
    </row>
    <row r="2097" spans="1:8">
      <c r="A2097">
        <f>other_hotels_test!A2097</f>
        <v>2096</v>
      </c>
      <c r="B2097" t="str">
        <f>MID(other_hotels_test!F2097,FIND("-r",other_hotels_test!F2097,1)+2,9)</f>
        <v>163651399</v>
      </c>
      <c r="C2097" t="str">
        <f>other_hotels_test!J2097</f>
        <v>“Would go back there again.”</v>
      </c>
      <c r="D2097" t="str">
        <f>Formatted!N2097</f>
        <v>Reviewed 5 June 2013</v>
      </c>
      <c r="E2097" t="str">
        <f>Formatted!D2097</f>
        <v>4 of 5 stars</v>
      </c>
      <c r="F2097" t="str">
        <f>Formatted!E2097</f>
        <v xml:space="preserve">4 </v>
      </c>
      <c r="G2097" t="str">
        <f t="shared" si="32"/>
        <v>163651399</v>
      </c>
      <c r="H2097" t="str">
        <f>other_hotels_test!K2097</f>
        <v>What we like 1. The hotel is located next to Bugis junction. It's less than 5 minutes walk. 2. It's 5 minutes walk from the hotel to MRT (not the bugis station) 3.7-11 is right next to the hotel. And on the other side of the road is a food court where you can get a tasty food and cheap. 4. The MRT station is very close to other attractions i.e china townmerlion etc. 5. We paid like 210 SGD for 2 nights and we really think it's worth the money in term of the hotel location. 6.Room size is decent in my opinion. The facilities are good. But not many channels for entertainment before bed. While we enjoy how easy it is for us to go from A to B. there are 2 major things that we really disliked; 1. The room we stayed was stuffy and musty smelling. We basically had to open the windows all the time. I believe the smell came from the ceiling leak. This smell pretty much made us hate the room. 2. Very poor internet connection. Took ages to load a page. Despite all these matters this hotel is excellent!</v>
      </c>
    </row>
    <row r="2098" spans="1:8">
      <c r="A2098">
        <f>other_hotels_test!A2098</f>
        <v>2097</v>
      </c>
      <c r="B2098" t="str">
        <f>MID(other_hotels_test!F2098,FIND("-r",other_hotels_test!F2098,1)+2,9)</f>
        <v>87100666-</v>
      </c>
      <c r="C2098" t="str">
        <f>other_hotels_test!J2098</f>
        <v>“Better than Average”</v>
      </c>
      <c r="D2098" t="str">
        <f>Formatted!N2098</f>
        <v>Reviewed 15 November 2010</v>
      </c>
      <c r="E2098" t="str">
        <f>Formatted!D2098</f>
        <v>3 of 5 stars</v>
      </c>
      <c r="F2098" t="str">
        <f>Formatted!E2098</f>
        <v xml:space="preserve">3 </v>
      </c>
      <c r="G2098" t="str">
        <f t="shared" si="32"/>
        <v>87100666-</v>
      </c>
      <c r="H2098" t="str">
        <f>other_hotels_test!K2098</f>
        <v>I've given it 3 but really is 3.5. Its was the most expensive hotel of our trip but we were expecting that being Singapore. Right near Bugis and a 24 hour Hawker centre so the location cannot be faulted. We think they are doing renovations at the moment which if so this hotel in 6 months could be quite a find - 1. the hall smelt of paint 2. one of the lifts was out of action so the way to the room was a little strange 3. the bathroom (which was massive!!! pay extra for a deluxe room!) had been regrouted recently 4. the fabric on the chairs didn't match the room at all which makes me think they are in the middle of revamping the rooms.. But our room was mostly clean. Housekeeping were friendly and efficient. Free internet downstairs and wifi in rooms. And as with all hotels in Asia free bottled water. Its such a simple touch but nice - why don't hotels in Oz do it? Crappy view but we just kept the curtain closed so who cares. I've read alot of reviews on here saying the rooms are small my advice if you want more space pay for a deluxe. We had a bigger bathroom and an extra space with wardrobe mini fridge writing desk and stand thing. All up very comfortable for the price would probably stay again when next in Singapore.</v>
      </c>
    </row>
    <row r="2099" spans="1:8">
      <c r="A2099">
        <f>other_hotels_test!A2099</f>
        <v>2098</v>
      </c>
      <c r="B2099" t="str">
        <f>MID(other_hotels_test!F2099,FIND("-r",other_hotels_test!F2099,1)+2,9)</f>
        <v>87100666-</v>
      </c>
      <c r="C2099" t="str">
        <f>other_hotels_test!J2099</f>
        <v>“I definitely will stay again at victoria hotel”</v>
      </c>
      <c r="D2099" t="str">
        <f>Formatted!N2099</f>
        <v>Reviewed 13 November 2010</v>
      </c>
      <c r="E2099" t="str">
        <f>Formatted!D2099</f>
        <v>4 of 5 stars</v>
      </c>
      <c r="F2099" t="str">
        <f>Formatted!E2099</f>
        <v xml:space="preserve">4 </v>
      </c>
      <c r="G2099" t="str">
        <f t="shared" si="32"/>
        <v>87100666-</v>
      </c>
      <c r="H2099" t="str">
        <f>other_hotels_test!K2099</f>
        <v>Victoria Hotel is conveniently located at the heart of the city. Going to the Esplanade and the merlion is just a walking distance. There are buses that would take you to the Orchard shopping center Little India Clarke Quay and Chinatown just infront of victoria hotel. The Bugis market is just a 5 min walk.. there are also food courts nearby.. But what awed me most is the Bras Basah MRT station and the Singapore Art museum which are just a 2 min walk from the hotel.. The rooms are very small but very clean. Our room is facing the wall of the other hotel which is not a good sight..When we got into a deep sleep a loud banging of the door woke us up..But these doesn't matter at all. The hotel staff are very friendly and always there to cater your needs. I definitely will stay again at Victoria Hotel on my next visit to Singapore this time with my kids..</v>
      </c>
    </row>
    <row r="2100" spans="1:8">
      <c r="A2100">
        <f>other_hotels_test!A2100</f>
        <v>2099</v>
      </c>
      <c r="B2100" t="str">
        <f>MID(other_hotels_test!F2100,FIND("-r",other_hotels_test!F2100,1)+2,9)</f>
        <v>87100666-</v>
      </c>
      <c r="C2100" t="str">
        <f>other_hotels_test!J2100</f>
        <v>“Great value- but no thrills”</v>
      </c>
      <c r="D2100" t="str">
        <f>Formatted!N2100</f>
        <v>Reviewed 27 October 2010</v>
      </c>
      <c r="E2100" t="str">
        <f>Formatted!D2100</f>
        <v>3 of 5 stars</v>
      </c>
      <c r="F2100" t="str">
        <f>Formatted!E2100</f>
        <v xml:space="preserve">3 </v>
      </c>
      <c r="G2100" t="str">
        <f t="shared" si="32"/>
        <v>87100666-</v>
      </c>
      <c r="H2100" t="str">
        <f>other_hotels_test!K2100</f>
        <v>I spent a week at the Victoria Hotel in the summer. First of all the pros. The location is great slap bang in the middle of Singapore. I found my room to be clean and the staff pleasant enough. Now the cons. I found the bed too small (I'm 6ft4) and kept getting woken up by machinery by my bedroom window when I was trying to sleep. The room was small had no carpet or bath- just a shower. As a result I wouldn't say the stay was the most comfortable I'd ever had but as I was out most of the time doing things it didn't bother me too much. If you are on a tight budget you might consider this but personally next time I would pay extra for a bit more comfort.</v>
      </c>
    </row>
    <row r="2101" spans="1:8">
      <c r="A2101">
        <f>other_hotels_test!A2101</f>
        <v>2100</v>
      </c>
      <c r="B2101" t="str">
        <f>MID(other_hotels_test!F2101,FIND("-r",other_hotels_test!F2101,1)+2,9)</f>
        <v>87100666-</v>
      </c>
      <c r="C2101" t="str">
        <f>other_hotels_test!J2101</f>
        <v>“Great location comfortable room”</v>
      </c>
      <c r="D2101" t="str">
        <f>Formatted!N2101</f>
        <v>Reviewed 25 October 2010</v>
      </c>
      <c r="E2101" t="str">
        <f>Formatted!D2101</f>
        <v>4 of 5 stars</v>
      </c>
      <c r="F2101" t="str">
        <f>Formatted!E2101</f>
        <v xml:space="preserve">4 </v>
      </c>
      <c r="G2101" t="str">
        <f t="shared" si="32"/>
        <v>87100666-</v>
      </c>
      <c r="H2101" t="str">
        <f>other_hotels_test!K2101</f>
        <v>We were a bit worried after reading some reviews but had no problems. Upon arrival we were upgraded to a better room which was large clean and comfortable (although the bathroom was pretty small). Location was excellent close to Raffles and short walk to MRT. We were able to walk to alot of places athough with the MRT and buses close by this isn't necessary. Staff were friendly and helpful. Good value (for Singapore). Free wifi with a good signal in the room.</v>
      </c>
    </row>
    <row r="2102" spans="1:8">
      <c r="A2102">
        <f>other_hotels_test!A2102</f>
        <v>2101</v>
      </c>
      <c r="B2102" t="str">
        <f>MID(other_hotels_test!F2102,FIND("-r",other_hotels_test!F2102,1)+2,9)</f>
        <v>87100666-</v>
      </c>
      <c r="C2102" t="str">
        <f>other_hotels_test!J2102</f>
        <v>“Cheap but I will not stay again.”</v>
      </c>
      <c r="D2102" t="str">
        <f>Formatted!N2102</f>
        <v>Reviewed 4 October 2010</v>
      </c>
      <c r="E2102" t="str">
        <f>Formatted!D2102</f>
        <v>2 of 5 stars</v>
      </c>
      <c r="F2102" t="str">
        <f>Formatted!E2102</f>
        <v xml:space="preserve">2 </v>
      </c>
      <c r="G2102" t="str">
        <f t="shared" si="32"/>
        <v>87100666-</v>
      </c>
      <c r="H2102" t="str">
        <f>other_hotels_test!K2102</f>
        <v>I have viewed the many good comments and wanted to spend less this time on Singapore so I chose the Victoria Hotel which is about HK$600. Last time I stayed at the Mandarin Hotel with package price. This time I went alone and so wanted to spend less for the first two days. As such I stayed at this Hotel and the rest two days I chose the Rendevous which is about HK$1000. This hotel should have been changed from a residential building. So the lobby is narrow and cannot occupy the large entrance facing the main street - the entrance is only a glass door adjacent to the entrance of a restaurant. The room is much a disappintment to me - very small the bed pushed to one side the other corner is the bathroom one corner is the fridge and coffee sets. There is a back door leading to the outside somewhat like a platform but with walls surrounding. This type of building is commonly found in Hong Kong in some low ranking housings many years ago. However the room is very clean and tidy. Bathroom is totally new and modern. Shower area is large enough. Limited amenties such as soap and comb are provided. Even free instant coffee and nestea or hot chocolate are provided. No breakfast will be provided whatever for a fee or not as they just do not have their own restaurant. As some reviewers have said there is a food court nearby (2 min walk) and so you can solve your meal problem at cheap prices. Again there is no window as I said before there is a back door with half glass. You can look "outside" and of course there is nothing to see except the walls. I would say to spend HK$400 more (in another hotel that I stayed for the other two days) in a 4 star hotel would be better than this one. Of course if you want to "mix and match' your stay or "diluted" your spending this hotel may also be your choice.</v>
      </c>
    </row>
    <row r="2103" spans="1:8">
      <c r="A2103">
        <f>other_hotels_test!A2103</f>
        <v>2102</v>
      </c>
      <c r="B2103" t="str">
        <f>MID(other_hotels_test!F2103,FIND("-r",other_hotels_test!F2103,1)+2,9)</f>
        <v>54156223-</v>
      </c>
      <c r="C2103" t="str">
        <f>other_hotels_test!J2103</f>
        <v>“Nice enough hotel clean but small rooms”</v>
      </c>
      <c r="D2103" t="str">
        <f>Formatted!N2103</f>
        <v>Reviewed 23 January 2010</v>
      </c>
      <c r="E2103" t="str">
        <f>Formatted!D2103</f>
        <v>3 of 5 stars</v>
      </c>
      <c r="F2103" t="str">
        <f>Formatted!E2103</f>
        <v xml:space="preserve">3 </v>
      </c>
      <c r="G2103" t="str">
        <f t="shared" si="32"/>
        <v>54156223-</v>
      </c>
      <c r="H2103" t="str">
        <f>other_hotels_test!K2103</f>
        <v>Booked the Victoria via Trip Advisor - we were staying one night in Singapore travelling up from KL. Location was pretty good - close to the 'Raffles Hotel' and shopping mall (Singapore is definitely all about shopping ) the staff were efficient rooms clean but very small. I think you could spend less in the city and get a better roombut the Victoria certainly not a bad place to stay for a night or two.</v>
      </c>
    </row>
    <row r="2104" spans="1:8">
      <c r="A2104">
        <f>other_hotels_test!A2104</f>
        <v>2103</v>
      </c>
      <c r="B2104" t="str">
        <f>MID(other_hotels_test!F2104,FIND("-r",other_hotels_test!F2104,1)+2,9)</f>
        <v>185594125</v>
      </c>
      <c r="C2104" t="str">
        <f>other_hotels_test!J2104</f>
        <v>“Victoria Hotel ... loved it”</v>
      </c>
      <c r="D2104" t="str">
        <f>Formatted!N2104</f>
        <v>Reviewed 24 November 2013</v>
      </c>
      <c r="E2104" t="str">
        <f>Formatted!D2104</f>
        <v>5 of 5 stars</v>
      </c>
      <c r="F2104" t="str">
        <f>Formatted!E2104</f>
        <v xml:space="preserve">5 </v>
      </c>
      <c r="G2104" t="str">
        <f t="shared" si="32"/>
        <v>185594125</v>
      </c>
      <c r="H2104" t="str">
        <f>other_hotels_test!K2104</f>
        <v>The Victoria Hotel was an excellent choice for our all-too-short visit to Singapore. If there are six or seven in your family it will be a bit crowded but there were three of us and it was perfect. It was spotlessly clean very elegant and convenient to everything. Staff were all delightful and helpful. One staff gave us very good pointers on visiting Johor Baru Malaysia while we were there. We were very pleased with our choice and would return to the Victoria Hotel if we are ever able to return to Singapore. We will long remember our tea at Raffles and our night out in Bugis Station ...and staying at the Victoria Hotel made our stay so much easier and nicer. It was priced a little less than other hotels in town ... which are often pricey.</v>
      </c>
    </row>
    <row r="2105" spans="1:8">
      <c r="A2105">
        <f>other_hotels_test!A2105</f>
        <v>2104</v>
      </c>
      <c r="B2105" t="str">
        <f>MID(other_hotels_test!F2105,FIND("-r",other_hotels_test!F2105,1)+2,9)</f>
        <v>185594125</v>
      </c>
      <c r="C2105" t="str">
        <f>other_hotels_test!J2105</f>
        <v>“19-21 Nov 2013 stay”</v>
      </c>
      <c r="D2105" t="str">
        <f>Formatted!N2105</f>
        <v>Reviewed 23 November 2013</v>
      </c>
      <c r="E2105" t="str">
        <f>Formatted!D2105</f>
        <v>3 of 5 stars</v>
      </c>
      <c r="F2105" t="str">
        <f>Formatted!E2105</f>
        <v xml:space="preserve">3 </v>
      </c>
      <c r="G2105" t="str">
        <f t="shared" si="32"/>
        <v>185594125</v>
      </c>
      <c r="H2105" t="str">
        <f>other_hotels_test!K2105</f>
        <v>The staff at the hotel were helpful and pleasant. The hotel facilities are basic (TV hot shower hair dryer coffee/tea) and worth the money. The cafe 7-11 store hairdresser ATM and money changer are all just in front of the hotel. The best is its location - very central and assessible to two MRT stations Bras Basah and Bugis. It is also located in an area with many museums and monuments. There are also two food courts nearby. Further down the Victoria St to the left of the hotel is the Bugis street market. Adjacent to the Victoria St - Hill St junction is the Orchard Rd. The bus station is right in front of the hotel with many taxis available. It is walking distance to many interesting places. Joggers can even run towards the Flyer near Marina Bay. Would recommend it to those with average budget. Only had some noise disturbance coming from the air-con of other office blocks behind. Do check on this upon getting your room.</v>
      </c>
    </row>
    <row r="2106" spans="1:8">
      <c r="A2106">
        <f>other_hotels_test!A2106</f>
        <v>2105</v>
      </c>
      <c r="B2106" t="str">
        <f>MID(other_hotels_test!F2106,FIND("-r",other_hotels_test!F2106,1)+2,9)</f>
        <v>185594125</v>
      </c>
      <c r="C2106" t="str">
        <f>other_hotels_test!J2106</f>
        <v>“The service quality gets worse”</v>
      </c>
      <c r="D2106" t="str">
        <f>Formatted!N2106</f>
        <v>Reviewed 23 November 2013</v>
      </c>
      <c r="E2106" t="str">
        <f>Formatted!D2106</f>
        <v>2 of 5 stars</v>
      </c>
      <c r="F2106" t="str">
        <f>Formatted!E2106</f>
        <v xml:space="preserve">2 </v>
      </c>
      <c r="G2106" t="str">
        <f t="shared" si="32"/>
        <v>185594125</v>
      </c>
      <c r="H2106" t="str">
        <f>other_hotels_test!K2106</f>
        <v>I have stayed here on several occasions. The service quality gets worse and worse. This time I stayed for 5 nights. They did not change a bath towel for foot and a bet sheet everyday. And Coffee sticks and laundry bags were not refilled after some of my usage.</v>
      </c>
    </row>
    <row r="2107" spans="1:8">
      <c r="A2107">
        <f>other_hotels_test!A2107</f>
        <v>2106</v>
      </c>
      <c r="B2107" t="str">
        <f>MID(other_hotels_test!F2107,FIND("-r",other_hotels_test!F2107,1)+2,9)</f>
        <v>185594125</v>
      </c>
      <c r="C2107" t="str">
        <f>other_hotels_test!J2107</f>
        <v>“Nice hotel”</v>
      </c>
      <c r="D2107" t="str">
        <f>Formatted!N2107</f>
        <v>Reviewed 23 November 2013</v>
      </c>
      <c r="E2107" t="str">
        <f>Formatted!D2107</f>
        <v>4 of 5 stars</v>
      </c>
      <c r="F2107" t="str">
        <f>Formatted!E2107</f>
        <v xml:space="preserve">4 </v>
      </c>
      <c r="G2107" t="str">
        <f t="shared" si="32"/>
        <v>185594125</v>
      </c>
      <c r="H2107" t="str">
        <f>other_hotels_test!K2107</f>
        <v>We stayed there almost a week. It was a very nice hotel small rooms but very clean. Location was very good. Nearby busstation and restaurants. We enjoyed it very much and most important : the staff was very helpfull.</v>
      </c>
    </row>
    <row r="2108" spans="1:8">
      <c r="A2108">
        <f>other_hotels_test!A2108</f>
        <v>2107</v>
      </c>
      <c r="B2108" t="str">
        <f>MID(other_hotels_test!F2108,FIND("-r",other_hotels_test!F2108,1)+2,9)</f>
        <v>176709666</v>
      </c>
      <c r="C2108" t="str">
        <f>other_hotels_test!J2108</f>
        <v>“Night and carefree in Singapore”</v>
      </c>
      <c r="D2108" t="str">
        <f>Formatted!N2108</f>
        <v>Reviewed 11 September 2013</v>
      </c>
      <c r="E2108" t="str">
        <f>Formatted!D2108</f>
        <v>4 of 5 stars</v>
      </c>
      <c r="F2108" t="str">
        <f>Formatted!E2108</f>
        <v xml:space="preserve">4 </v>
      </c>
      <c r="G2108" t="str">
        <f t="shared" si="32"/>
        <v>176709666</v>
      </c>
      <c r="H2108" t="str">
        <f>other_hotels_test!K2108</f>
        <v>I use it to night in Singapore. I was able to check in without problems I can not speak the English language. I think that it is a convenient hotel is able to stay at ease. Location is good to best. I also would like to use.</v>
      </c>
    </row>
    <row r="2109" spans="1:8">
      <c r="A2109">
        <f>other_hotels_test!A2109</f>
        <v>2108</v>
      </c>
      <c r="B2109" t="str">
        <f>MID(other_hotels_test!F2109,FIND("-r",other_hotels_test!F2109,1)+2,9)</f>
        <v>176709666</v>
      </c>
      <c r="C2109" t="str">
        <f>other_hotels_test!J2109</f>
        <v>“Good Location Ordinary Hotel”</v>
      </c>
      <c r="D2109" t="str">
        <f>Formatted!N2109</f>
        <v>Reviewed 11 September 2013</v>
      </c>
      <c r="E2109" t="str">
        <f>Formatted!D2109</f>
        <v>2 of 5 stars</v>
      </c>
      <c r="F2109" t="str">
        <f>Formatted!E2109</f>
        <v xml:space="preserve">2 </v>
      </c>
      <c r="G2109" t="str">
        <f t="shared" si="32"/>
        <v>176709666</v>
      </c>
      <c r="H2109" t="str">
        <f>other_hotels_test!K2109</f>
        <v>First the positives: good location large room. Now for the negatives:.... * Terrible Security! Apart from the main entrance there are 2 other entrances which are unseen from the service desk area - ANYBODY can walk in - I wasn't impressed! * When we first arrived the room next to ours was wide open and stayed that way for the rest of the day and night! The door was closed next morning. There was nobody in there - was it occupied or not? Did the maid leave it open? Not very reassuring! * Very Poor WiFi! Yes they advertise free WiFi but the signal is lousy - we couldn't even access the internet therefore couldn't check on flights etc. * No hand towels OR even a small soap on the hand basin to wash your hands! I know it's a cheaper hotel but surely they could stretch themselves to provide this - this is mean and inconsiderate. * No glasses or cups were washed by the staff for our entire stay.</v>
      </c>
    </row>
    <row r="2110" spans="1:8">
      <c r="A2110">
        <f>other_hotels_test!A2110</f>
        <v>2109</v>
      </c>
      <c r="B2110" t="str">
        <f>MID(other_hotels_test!F2110,FIND("-r",other_hotels_test!F2110,1)+2,9)</f>
        <v>176709666</v>
      </c>
      <c r="C2110" t="str">
        <f>other_hotels_test!J2110</f>
        <v>“value for money accomodation.”</v>
      </c>
      <c r="D2110" t="str">
        <f>Formatted!N2110</f>
        <v>Reviewed 9 September 2013</v>
      </c>
      <c r="E2110" t="str">
        <f>Formatted!D2110</f>
        <v>4 of 5 stars</v>
      </c>
      <c r="F2110" t="str">
        <f>Formatted!E2110</f>
        <v xml:space="preserve">4 </v>
      </c>
      <c r="G2110" t="str">
        <f t="shared" si="32"/>
        <v>176709666</v>
      </c>
      <c r="H2110" t="str">
        <f>other_hotels_test!K2110</f>
        <v>The location of the hotel is excellent and from there I have been able to access to many shopping centres along Orchard Road and Suntec City shops and other attractions.The room is quite smallsimple but clean and furnished with a very comfortable bed.The accomodation was really worth the price paid.The only drawback is that my room does not have a window view.Overall I will surely recommend Victoria Hotel to my friends and relatives for their future visit to Singapore.</v>
      </c>
    </row>
    <row r="2111" spans="1:8">
      <c r="A2111">
        <f>other_hotels_test!A2111</f>
        <v>2110</v>
      </c>
      <c r="B2111" t="str">
        <f>MID(other_hotels_test!F2111,FIND("-r",other_hotels_test!F2111,1)+2,9)</f>
        <v>176709666</v>
      </c>
      <c r="C2111" t="str">
        <f>other_hotels_test!J2111</f>
        <v>“good value”</v>
      </c>
      <c r="D2111" t="str">
        <f>Formatted!N2111</f>
        <v>Reviewed 9 September 2013</v>
      </c>
      <c r="E2111" t="str">
        <f>Formatted!D2111</f>
        <v>4 of 5 stars</v>
      </c>
      <c r="F2111" t="str">
        <f>Formatted!E2111</f>
        <v xml:space="preserve">4 </v>
      </c>
      <c r="G2111" t="str">
        <f t="shared" si="32"/>
        <v>176709666</v>
      </c>
      <c r="H2111" t="str">
        <f>other_hotels_test!K2111</f>
        <v>this hotel is great for the budget traveller. really good value compared to other hotels in the area. LOCATION: close to MRT stations good food and shopping ROOMS: small but very clean. no noise pollution good blinds to shut out the light STAFF: very friendly they told me about a great spot to grab dinner PRICE: dirt cheap!! highly recommended.</v>
      </c>
    </row>
    <row r="2112" spans="1:8">
      <c r="A2112">
        <f>other_hotels_test!A2112</f>
        <v>2111</v>
      </c>
      <c r="B2112" t="str">
        <f>MID(other_hotels_test!F2112,FIND("-r",other_hotels_test!F2112,1)+2,9)</f>
        <v>176709666</v>
      </c>
      <c r="C2112" t="str">
        <f>other_hotels_test!J2112</f>
        <v>“Great accommodation on a budget!”</v>
      </c>
      <c r="D2112" t="str">
        <f>Formatted!N2112</f>
        <v>Reviewed 7 September 2013</v>
      </c>
      <c r="E2112" t="str">
        <f>Formatted!D2112</f>
        <v>5 of 5 stars</v>
      </c>
      <c r="F2112" t="str">
        <f>Formatted!E2112</f>
        <v xml:space="preserve">5 </v>
      </c>
      <c r="G2112" t="str">
        <f t="shared" si="32"/>
        <v>176709666</v>
      </c>
      <c r="H2112" t="str">
        <f>other_hotels_test!K2112</f>
        <v>Located 5min away from bugis MRT station (take a left when exiting to get to hotel). Simple hotel clean and good location. Perfect for me and my husband as we just started our backpacking adventure through asia.</v>
      </c>
    </row>
    <row r="2113" spans="1:8">
      <c r="A2113">
        <f>other_hotels_test!A2113</f>
        <v>2112</v>
      </c>
      <c r="B2113" t="str">
        <f>MID(other_hotels_test!F2113,FIND("-r",other_hotels_test!F2113,1)+2,9)</f>
        <v>133228156</v>
      </c>
      <c r="C2113" t="str">
        <f>other_hotels_test!J2113</f>
        <v>“Small room but great location”</v>
      </c>
      <c r="D2113" t="str">
        <f>Formatted!N2113</f>
        <v>Reviewed 2 July 2012</v>
      </c>
      <c r="E2113" t="str">
        <f>Formatted!D2113</f>
        <v>4 of 5 stars</v>
      </c>
      <c r="F2113" t="str">
        <f>Formatted!E2113</f>
        <v xml:space="preserve">4 </v>
      </c>
      <c r="G2113" t="str">
        <f t="shared" si="32"/>
        <v>133228156</v>
      </c>
      <c r="H2113" t="str">
        <f>other_hotels_test!K2113</f>
        <v>I stayed here for 4 nights for leisure with my kids. The location was great just 5 minute-walk from Bras Basah MRT station and it's great when you bring a big luggage and a 6-year old boy with you. I reserved through an internet hotel booking site and was handled efficiently by the front staff. The room itself is small but with adequate amenities and free in-room wifi. The hotel is also within 10 minute walking from Bugis Junction and other food courts which is a heaven for food lovers like me.</v>
      </c>
    </row>
    <row r="2114" spans="1:8">
      <c r="A2114">
        <f>other_hotels_test!A2114</f>
        <v>2113</v>
      </c>
      <c r="B2114" t="str">
        <f>MID(other_hotels_test!F2114,FIND("-r",other_hotels_test!F2114,1)+2,9)</f>
        <v>133228156</v>
      </c>
      <c r="C2114" t="str">
        <f>other_hotels_test!J2114</f>
        <v>“Great location and great value”</v>
      </c>
      <c r="D2114" t="str">
        <f>Formatted!N2114</f>
        <v>Reviewed 1 July 2012</v>
      </c>
      <c r="E2114" t="str">
        <f>Formatted!D2114</f>
        <v>5 of 5 stars</v>
      </c>
      <c r="F2114" t="str">
        <f>Formatted!E2114</f>
        <v xml:space="preserve">5 </v>
      </c>
      <c r="G2114" t="str">
        <f>B2114</f>
        <v>133228156</v>
      </c>
      <c r="H2114" t="str">
        <f>other_hotels_test!K2114</f>
        <v>I stayed here for 4 nights in June whilst spending a long-weekend in Singapore. The hotel is quite basic but perfectly adequate and comfortable. It is in an extremely good central location - just a few minutes' walk from Raffles and the MRT and only 15-20 minutes' walk from the Marina Bay. The free in-room wifi was reliable and usable but a little bit slow on occasion. I did a lot of searching for a good value hotel in a central location in Singapore before booking the Victoria and having stayed there now I'd definitely go back. I think you'd struggle to find another hotel that ticks all the boxes the Victoria does namely:- * Good value; * Basic but comfortable; * Excellent central location; and * Free in-room wifi. Other hotels around the Victoria are either far more expensive not quite as well located or make separate over-the-top charges for in-room wifi. If I return to Singapore the Victoria will be top of my list for a place to stay.</v>
      </c>
    </row>
    <row r="2115" spans="1:8">
      <c r="A2115">
        <f>other_hotels_test!A2115</f>
        <v>2114</v>
      </c>
      <c r="B2115" t="str">
        <f>MID(other_hotels_test!F2115,FIND("-r",other_hotels_test!F2115,1)+2,9)</f>
        <v>133228156</v>
      </c>
      <c r="C2115" t="str">
        <f>other_hotels_test!J2115</f>
        <v>“Room smelt of cigaret.....”</v>
      </c>
      <c r="D2115" t="str">
        <f>Formatted!N2115</f>
        <v>Reviewed 20 June 2012</v>
      </c>
      <c r="E2115" t="str">
        <f>Formatted!D2115</f>
        <v>3 of 5 stars</v>
      </c>
      <c r="F2115" t="str">
        <f>Formatted!E2115</f>
        <v xml:space="preserve">3 </v>
      </c>
      <c r="G2115" t="str">
        <f t="shared" ref="G2115:G2177" si="33">B2115</f>
        <v>133228156</v>
      </c>
      <c r="H2115" t="str">
        <f>other_hotels_test!K2115</f>
        <v>The location was good and convenient where MRT were within a walking distance less than 10 minutes. Bugis junction were also within a walking distance with food court around the corner. We stayed in Victoria Hotel for 2 nights the room smelt of cigaret once we open the door the first day and told the service counter about this in the end they put an ionizer on the dressing table when we went out. Subsequently when we went back the smell was still there and which was disappointing and again we informed the service counter on this issue the next morning and they ended up changing it to a humidifier with 'lavender' smell apparently this however fail there were no 'lavender' smell but a stronger cigaret smell. In the end we switched it off and slept with the cigaret smell. Luckily we were exhausted after a day out and slept through the night. This was our main and only disappointment in Victoria Hotel.</v>
      </c>
    </row>
    <row r="2116" spans="1:8">
      <c r="A2116">
        <f>other_hotels_test!A2116</f>
        <v>2115</v>
      </c>
      <c r="B2116" t="str">
        <f>MID(other_hotels_test!F2116,FIND("-r",other_hotels_test!F2116,1)+2,9)</f>
        <v>133228156</v>
      </c>
      <c r="C2116" t="str">
        <f>other_hotels_test!J2116</f>
        <v>“Very good hotel!”</v>
      </c>
      <c r="D2116" t="str">
        <f>Formatted!N2116</f>
        <v>Reviewed 13 June 2012</v>
      </c>
      <c r="E2116" t="str">
        <f>Formatted!D2116</f>
        <v>4 of 5 stars</v>
      </c>
      <c r="F2116" t="str">
        <f>Formatted!E2116</f>
        <v xml:space="preserve">4 </v>
      </c>
      <c r="G2116" t="str">
        <f t="shared" si="33"/>
        <v>133228156</v>
      </c>
      <c r="H2116" t="str">
        <f>other_hotels_test!K2116</f>
        <v>This hotel is very near with several bus stations n 2 MRT station (Bras Basah&amp;City Hall) which is very convenience to go to explore Singapore. The staff were very helpfull n friendly. I booked a room without a credit card n just simply email them to make a reservation surprisingly they want to hold the room for us till 6 pm when at the same time in agoda this hotel was noted fully booked as the date i booked the room. 24 Hours food court is just across the street. Then you can walk to Orchard (if you want) for min 20-30 minutes. Small room but clean. Housekeeper was very friendly also. Overall Victoria Hotel is a very good hotel to stay. I recommend this hotel.</v>
      </c>
    </row>
    <row r="2117" spans="1:8">
      <c r="A2117">
        <f>other_hotels_test!A2117</f>
        <v>2116</v>
      </c>
      <c r="B2117" t="str">
        <f>MID(other_hotels_test!F2117,FIND("-r",other_hotels_test!F2117,1)+2,9)</f>
        <v>133228156</v>
      </c>
      <c r="C2117" t="str">
        <f>other_hotels_test!J2117</f>
        <v>“Agoda”</v>
      </c>
      <c r="D2117" t="str">
        <f>Formatted!N2117</f>
        <v>Reviewed 12 June 2012</v>
      </c>
      <c r="E2117" t="str">
        <f>Formatted!D2117</f>
        <v>4 of 5 stars</v>
      </c>
      <c r="F2117" t="str">
        <f>Formatted!E2117</f>
        <v xml:space="preserve">4 </v>
      </c>
      <c r="G2117" t="str">
        <f t="shared" si="33"/>
        <v>133228156</v>
      </c>
      <c r="H2117" t="str">
        <f>other_hotels_test!K2117</f>
        <v>In fact I am happy that I have booked this hotel. What made me mad is the booking agent Agoda. Their website never tell the fact please don't book from them. If they say free cancellation pay at hotel so on....... all are lies. They will charge the full rate when you book. When you complain they will show lots of policies to you very unreliable.</v>
      </c>
    </row>
    <row r="2118" spans="1:8">
      <c r="A2118">
        <f>other_hotels_test!A2118</f>
        <v>2117</v>
      </c>
      <c r="B2118" t="str">
        <f>MID(other_hotels_test!F2118,FIND("-r",other_hotels_test!F2118,1)+2,9)</f>
        <v>132359976</v>
      </c>
      <c r="C2118" t="str">
        <f>other_hotels_test!J2118</f>
        <v>“Room smelt of cigaret.....”</v>
      </c>
      <c r="D2118" t="str">
        <f>Formatted!N2118</f>
        <v>Reviewed 20 June 2012</v>
      </c>
      <c r="E2118" t="str">
        <f>Formatted!D2118</f>
        <v>3 of 5 stars</v>
      </c>
      <c r="F2118" t="str">
        <f>Formatted!E2118</f>
        <v xml:space="preserve">3 </v>
      </c>
      <c r="G2118" t="str">
        <f t="shared" si="33"/>
        <v>132359976</v>
      </c>
      <c r="H2118" t="str">
        <f>other_hotels_test!K2118</f>
        <v>The location was good and convenient where MRT were within a walking distance less than 10 minutes. Bugis junction were also within a walking distance with food court around the corner. We stayed in Victoria Hotel for 2 nights the room smelt of cigaret once we open the door the first day and told the service counter about this in the end they put an ionizer on the dressing table when we went out. Subsequently when we went back the smell was still there and which was disappointing and again we informed the service counter on this issue the next morning and they ended up changing it to a humidifier with 'lavender' smell apparently this however fail there were no 'lavender' smell but a stronger cigaret smell. In the end we switched it off and slept with the cigaret smell. Luckily we were exhausted after a day out and slept through the night. This was our main and only disappointment in Victoria Hotel.</v>
      </c>
    </row>
    <row r="2119" spans="1:8">
      <c r="A2119">
        <f>other_hotels_test!A2119</f>
        <v>2118</v>
      </c>
      <c r="B2119" t="str">
        <f>MID(other_hotels_test!F2119,FIND("-r",other_hotels_test!F2119,1)+2,9)</f>
        <v>132359976</v>
      </c>
      <c r="C2119" t="str">
        <f>other_hotels_test!J2119</f>
        <v>“Very good hotel!”</v>
      </c>
      <c r="D2119" t="str">
        <f>Formatted!N2119</f>
        <v>Reviewed 13 June 2012</v>
      </c>
      <c r="E2119" t="str">
        <f>Formatted!D2119</f>
        <v>4 of 5 stars</v>
      </c>
      <c r="F2119" t="str">
        <f>Formatted!E2119</f>
        <v xml:space="preserve">4 </v>
      </c>
      <c r="G2119" t="str">
        <f t="shared" si="33"/>
        <v>132359976</v>
      </c>
      <c r="H2119" t="str">
        <f>other_hotels_test!K2119</f>
        <v>This hotel is very near with several bus stations n 2 MRT station (Bras Basah&amp;City Hall) which is very convenience to go to explore Singapore. The staff were very helpfull n friendly. I booked a room without a credit card n just simply email them to make a reservation surprisingly they want to hold the room for us till 6 pm when at the same time in agoda this hotel was noted fully booked as the date i booked the room. 24 Hours food court is just across the street. Then you can walk to Orchard (if you want) for min 20-30 minutes. Small room but clean. Housekeeper was very friendly also. Overall Victoria Hotel is a very good hotel to stay. I recommend this hotel.</v>
      </c>
    </row>
    <row r="2120" spans="1:8">
      <c r="A2120">
        <f>other_hotels_test!A2120</f>
        <v>2119</v>
      </c>
      <c r="B2120" t="str">
        <f>MID(other_hotels_test!F2120,FIND("-r",other_hotels_test!F2120,1)+2,9)</f>
        <v>132359976</v>
      </c>
      <c r="C2120" t="str">
        <f>other_hotels_test!J2120</f>
        <v>“Agoda”</v>
      </c>
      <c r="D2120" t="str">
        <f>Formatted!N2120</f>
        <v>Reviewed 12 June 2012</v>
      </c>
      <c r="E2120" t="str">
        <f>Formatted!D2120</f>
        <v>4 of 5 stars</v>
      </c>
      <c r="F2120" t="str">
        <f>Formatted!E2120</f>
        <v xml:space="preserve">4 </v>
      </c>
      <c r="G2120" t="str">
        <f t="shared" si="33"/>
        <v>132359976</v>
      </c>
      <c r="H2120" t="str">
        <f>other_hotels_test!K2120</f>
        <v>In fact I am happy that I have booked this hotel. What made me mad is the booking agent Agoda. Their website never tell the fact please don't book from them. If they say free cancellation pay at hotel so on....... all are lies. They will charge the full rate when you book. When you complain they will show lots of policies to you very unreliable.</v>
      </c>
    </row>
    <row r="2121" spans="1:8">
      <c r="A2121">
        <f>other_hotels_test!A2121</f>
        <v>2120</v>
      </c>
      <c r="B2121" t="str">
        <f>MID(other_hotels_test!F2121,FIND("-r",other_hotels_test!F2121,1)+2,9)</f>
        <v>132359976</v>
      </c>
      <c r="C2121" t="str">
        <f>other_hotels_test!J2121</f>
        <v>“Good location and values for your money”</v>
      </c>
      <c r="D2121" t="str">
        <f>Formatted!N2121</f>
        <v>Reviewed 1 June 2012</v>
      </c>
      <c r="E2121" t="str">
        <f>Formatted!D2121</f>
        <v>4 of 5 stars</v>
      </c>
      <c r="F2121" t="str">
        <f>Formatted!E2121</f>
        <v xml:space="preserve">4 </v>
      </c>
      <c r="G2121" t="str">
        <f t="shared" si="33"/>
        <v>132359976</v>
      </c>
      <c r="H2121" t="str">
        <f>other_hotels_test!K2121</f>
        <v>I was only in Singapore at that time for a music concert and came upon this hotel by chance. Good location being close to Bugis Junction and there are interesting museums within walking distance (e.g. Philatelic Museum Textile Museum etc). Room is average but clean and tidy and plus point is that the price is good despite this hotel being close to the city center. Oh and they also have a city tour service. Would return again if coming to Sg.</v>
      </c>
    </row>
    <row r="2122" spans="1:8">
      <c r="A2122">
        <f>other_hotels_test!A2122</f>
        <v>2121</v>
      </c>
      <c r="B2122" t="str">
        <f>MID(other_hotels_test!F2122,FIND("-r",other_hotels_test!F2122,1)+2,9)</f>
        <v>132359976</v>
      </c>
      <c r="C2122" t="str">
        <f>other_hotels_test!J2122</f>
        <v>“Good location for a night's rest”</v>
      </c>
      <c r="D2122" t="str">
        <f>Formatted!N2122</f>
        <v>Reviewed 9 April 2012</v>
      </c>
      <c r="E2122" t="str">
        <f>Formatted!D2122</f>
        <v>3 of 5 stars</v>
      </c>
      <c r="F2122" t="str">
        <f>Formatted!E2122</f>
        <v xml:space="preserve">3 </v>
      </c>
      <c r="G2122" t="str">
        <f t="shared" si="33"/>
        <v>132359976</v>
      </c>
      <c r="H2122" t="str">
        <f>other_hotels_test!K2122</f>
        <v>I chanced upon this hotel as I was walking along Victoria St. on a previous visit to Singapore. I decided to give it a try when I had a one day stop in Singapore on my way to my final destination. A good location close to Bugis Junction. Iluma. Raffles City with eating places all around. It is basic and reasonably clean. Reception is at the end of the hallway as you enter the building from Victoria St. What surprised me was that you had to walk out the back entrance to get to the elevator. The room I got was small and cramped. Just suitable for a shower and one night's rest.</v>
      </c>
    </row>
    <row r="2123" spans="1:8">
      <c r="A2123">
        <f>other_hotels_test!A2123</f>
        <v>2122</v>
      </c>
      <c r="B2123" t="str">
        <f>MID(other_hotels_test!F2123,FIND("-r",other_hotels_test!F2123,1)+2,9)</f>
        <v>195642684</v>
      </c>
      <c r="C2123" t="str">
        <f>other_hotels_test!J2123</f>
        <v>“Value for money very good location”</v>
      </c>
      <c r="D2123" t="str">
        <f>Formatted!N2123</f>
        <v>Reviewed 28 February 2014</v>
      </c>
      <c r="E2123" t="str">
        <f>Formatted!D2123</f>
        <v>4 of 5 stars</v>
      </c>
      <c r="F2123" t="str">
        <f>Formatted!E2123</f>
        <v xml:space="preserve">4 </v>
      </c>
      <c r="G2123" t="str">
        <f t="shared" si="33"/>
        <v>195642684</v>
      </c>
      <c r="H2123" t="str">
        <f>other_hotels_test!K2123</f>
        <v>Victoria Hotel's main advantage is its location - you can go anywhere by cab bus and MRT from this hotel. It also offers a very good price. The staff were polite and those assigned to clean the 4th floor where I stayed always had a pleasant smile :-) Check-in and check-out were quick too. I think the only downside during my stay was the erratic internet access. I wasn't able to access email because the internet was fluctuating. But I have been told by fellow traveller - who had stayed there before - that signal is usually ok. So maybe their IT can just check on the internet. Overall it was a pleasant stay :-)</v>
      </c>
    </row>
    <row r="2124" spans="1:8">
      <c r="A2124">
        <f>other_hotels_test!A2124</f>
        <v>2123</v>
      </c>
      <c r="B2124" t="str">
        <f>MID(other_hotels_test!F2124,FIND("-r",other_hotels_test!F2124,1)+2,9)</f>
        <v>195642684</v>
      </c>
      <c r="C2124" t="str">
        <f>other_hotels_test!J2124</f>
        <v>““Good value for the money + location!””</v>
      </c>
      <c r="D2124" t="str">
        <f>Formatted!N2124</f>
        <v>Reviewed 28 February 2014</v>
      </c>
      <c r="E2124" t="str">
        <f>Formatted!D2124</f>
        <v>4 of 5 stars</v>
      </c>
      <c r="F2124" t="str">
        <f>Formatted!E2124</f>
        <v xml:space="preserve">4 </v>
      </c>
      <c r="G2124" t="str">
        <f t="shared" si="33"/>
        <v>195642684</v>
      </c>
      <c r="H2124" t="str">
        <f>other_hotels_test!K2124</f>
        <v>The main advantage is the value for money - it offers a really good price for the location.It was simply a nice small hotel to stay in the center of Singapore. The staff was very polite and they booked into rooms next to each other as requested. . Check in rather quick and professional. Rooms were ok &amp; lovely and clean .Easy to get to from the airport by MRT train.</v>
      </c>
    </row>
    <row r="2125" spans="1:8">
      <c r="A2125">
        <f>other_hotels_test!A2125</f>
        <v>2124</v>
      </c>
      <c r="B2125" t="str">
        <f>MID(other_hotels_test!F2125,FIND("-r",other_hotels_test!F2125,1)+2,9)</f>
        <v>195642684</v>
      </c>
      <c r="C2125" t="str">
        <f>other_hotels_test!J2125</f>
        <v>“Excellent hotel and service”</v>
      </c>
      <c r="D2125" t="str">
        <f>Formatted!N2125</f>
        <v>Reviewed 28 February 2014</v>
      </c>
      <c r="E2125" t="str">
        <f>Formatted!D2125</f>
        <v>5 of 5 stars</v>
      </c>
      <c r="F2125" t="str">
        <f>Formatted!E2125</f>
        <v xml:space="preserve">5 </v>
      </c>
      <c r="G2125" t="str">
        <f t="shared" si="33"/>
        <v>195642684</v>
      </c>
      <c r="H2125" t="str">
        <f>other_hotels_test!K2125</f>
        <v>Good room very good service friendly staff very good location. The Bugis is near to this hotel and is a very good place for shopping. Connects easily to the Airport and many other major spots. City hall Boat Quay Clark Quay are all walking distance.</v>
      </c>
    </row>
    <row r="2126" spans="1:8">
      <c r="A2126">
        <f>other_hotels_test!A2126</f>
        <v>2125</v>
      </c>
      <c r="B2126" t="str">
        <f>MID(other_hotels_test!F2126,FIND("-r",other_hotels_test!F2126,1)+2,9)</f>
        <v>195642684</v>
      </c>
      <c r="C2126" t="str">
        <f>other_hotels_test!J2126</f>
        <v>“good”</v>
      </c>
      <c r="D2126" t="str">
        <f>Formatted!N2126</f>
        <v>Reviewed 28 February 2014</v>
      </c>
      <c r="E2126" t="str">
        <f>Formatted!D2126</f>
        <v>4 of 5 stars</v>
      </c>
      <c r="F2126" t="str">
        <f>Formatted!E2126</f>
        <v xml:space="preserve">4 </v>
      </c>
      <c r="G2126" t="str">
        <f t="shared" si="33"/>
        <v>195642684</v>
      </c>
      <c r="H2126" t="str">
        <f>other_hotels_test!K2126</f>
        <v>nice hotelclean and nice.great location.room look simple but its clean and very nice to stay. 5 mins to mrt next to hotel is 7-11 and money changer bus stop infront of hotelgreat location.staffs are helpfull. i only know that this hotel is nice but review request 200 characters and its really annoying.</v>
      </c>
    </row>
    <row r="2127" spans="1:8">
      <c r="A2127">
        <f>other_hotels_test!A2127</f>
        <v>2126</v>
      </c>
      <c r="B2127" t="str">
        <f>MID(other_hotels_test!F2127,FIND("-r",other_hotels_test!F2127,1)+2,9)</f>
        <v>195642684</v>
      </c>
      <c r="C2127" t="str">
        <f>other_hotels_test!J2127</f>
        <v>“Excellent location”</v>
      </c>
      <c r="D2127" t="str">
        <f>Formatted!N2127</f>
        <v>Reviewed 25 February 2014</v>
      </c>
      <c r="E2127" t="str">
        <f>Formatted!D2127</f>
        <v>4 of 5 stars</v>
      </c>
      <c r="F2127" t="str">
        <f>Formatted!E2127</f>
        <v xml:space="preserve">4 </v>
      </c>
      <c r="G2127" t="str">
        <f t="shared" si="33"/>
        <v>195642684</v>
      </c>
      <c r="H2127" t="str">
        <f>other_hotels_test!K2127</f>
        <v>This hotel did not disappoint having read all the positive comments before I booked. Being within 400yds or so of three MRT stations and easily within walking distance of a number of attractions its location is superb plus a very reasonable room rate. The only thing I would mark it down for is that staying for a week I had a fair amount of clothes etc. and the wardrobe/cupboard space is just too small plus nowhere to put toiletries in the shower/bathroom but of course if you're happy to live out of a suitcase no problem ! I had a room on the fifth floor and had no noise problems at all as mentioned by others. It would have been nice to have had a breakfast facility which they don't but tea/coffee/water is provided in the rooms and of course you can bring food in from another source. Free Wi-Fi and local telephone calls also a bonus. Staff helpful and courteous at all times .Thoroughly recommend.</v>
      </c>
    </row>
    <row r="2128" spans="1:8">
      <c r="A2128">
        <f>other_hotels_test!A2128</f>
        <v>2127</v>
      </c>
      <c r="B2128" t="str">
        <f>MID(other_hotels_test!F2128,FIND("-r",other_hotels_test!F2128,1)+2,9)</f>
        <v>165638652</v>
      </c>
      <c r="C2128" t="str">
        <f>other_hotels_test!J2128</f>
        <v>“good experience”</v>
      </c>
      <c r="D2128" t="str">
        <f>Formatted!N2128</f>
        <v>Reviewed 29 June 2013</v>
      </c>
      <c r="E2128" t="str">
        <f>Formatted!D2128</f>
        <v>4 of 5 stars</v>
      </c>
      <c r="F2128" t="str">
        <f>Formatted!E2128</f>
        <v xml:space="preserve">4 </v>
      </c>
      <c r="G2128" t="str">
        <f t="shared" si="33"/>
        <v>165638652</v>
      </c>
      <c r="H2128" t="str">
        <f>other_hotels_test!K2128</f>
        <v>On first trip to Singapore for short stay. On the way to the hotel the taxi driver asked why do you want to stay there I told him for the location and from reviews on the internet I was confident in the many reviews of the hotel. On arrival staff friendly and helpful. I was expecting a small room from other reviews but is still bit of a shock when you see for the first time but quickly become use to the surroundings and its more than ample for our 4 day stay. The room was clean location great for exploring with MRT station not far and many attractions able to be walked to. The in room safe was not bolted down however you are in one of the safest cities and someone walking away with you hotel safe is highly unlikely this is one thing that could be easily fixed up though.</v>
      </c>
    </row>
    <row r="2129" spans="1:8">
      <c r="A2129">
        <f>other_hotels_test!A2129</f>
        <v>2128</v>
      </c>
      <c r="B2129" t="str">
        <f>MID(other_hotels_test!F2129,FIND("-r",other_hotels_test!F2129,1)+2,9)</f>
        <v>165638652</v>
      </c>
      <c r="C2129" t="str">
        <f>other_hotels_test!J2129</f>
        <v>“great location”</v>
      </c>
      <c r="D2129" t="str">
        <f>Formatted!N2129</f>
        <v>Reviewed 29 June 2013</v>
      </c>
      <c r="E2129" t="str">
        <f>Formatted!D2129</f>
        <v>3 of 5 stars</v>
      </c>
      <c r="F2129" t="str">
        <f>Formatted!E2129</f>
        <v xml:space="preserve">3 </v>
      </c>
      <c r="G2129" t="str">
        <f t="shared" si="33"/>
        <v>165638652</v>
      </c>
      <c r="H2129" t="str">
        <f>other_hotels_test!K2129</f>
        <v>best thing about this hotel is the location; only a couple of minutes walk to bras basah MRT. walk out back of hotel turn left then right and station entrance is on your left. so easy to travel around singapore. city hall and bugis MRTs also in walking distance. 7-11 next door. several eating places and small markets + shopping mall in easy walking distance. buses stop quite close to front entrance of hotel. price very reasonable (for singapore) but is a budget hotel. no breakfast provided. rooms have ac mine did not have good wifi signal but wifi free in lobby. staff courteous and helpful. would stay here again.</v>
      </c>
    </row>
    <row r="2130" spans="1:8">
      <c r="A2130">
        <f>other_hotels_test!A2130</f>
        <v>2129</v>
      </c>
      <c r="B2130" t="str">
        <f>MID(other_hotels_test!F2130,FIND("-r",other_hotels_test!F2130,1)+2,9)</f>
        <v>165638652</v>
      </c>
      <c r="C2130" t="str">
        <f>other_hotels_test!J2130</f>
        <v>“Dirty smelly pricy”</v>
      </c>
      <c r="D2130" t="str">
        <f>Formatted!N2130</f>
        <v>Reviewed 23 June 2013</v>
      </c>
      <c r="E2130" t="str">
        <f>Formatted!D2130</f>
        <v>1 of 5 stars</v>
      </c>
      <c r="F2130" t="str">
        <f>Formatted!E2130</f>
        <v xml:space="preserve">1 </v>
      </c>
      <c r="G2130" t="str">
        <f t="shared" si="33"/>
        <v>165638652</v>
      </c>
      <c r="H2130" t="str">
        <f>other_hotels_test!K2130</f>
        <v>Location is good that is why I chose this hotel. Obviously I must have had the worst room of the hotel judging by the overall rating. Anyway even if the room I stayed had been cleaned - cleaned for REAL- it would need to be refurbished 1st thing I've noticed is the old smell when entering the room. The air-cond was noisy and a bit smelly too. It sure needs some cleaning such as the rest of the room. Towels and sink were clean. Maybe the sheets and the toilets. That's it. The floor was dusty and plenty of hair that wasn't mine. The mattress protector had different people's hair too. The fridge had a thick layer of mold etc. I was staying 3 nights and didn't want to look for another hotel while they had already charged my credit card so I asked a cleaning lady to come into my room to inform her about the hair dirt and mold I have noticed. So was kind and swept the floor changed the sheets and cleaned the fridge herself. But I slept over the sheets anyway ! Here are some pictures of the floor and other details that some of you may or may have not noticed. Compared to same price range or even cheaper hotels I stayed in the US or HK Victoria Hotel was the worst of all.</v>
      </c>
    </row>
    <row r="2131" spans="1:8">
      <c r="A2131">
        <f>other_hotels_test!A2131</f>
        <v>2130</v>
      </c>
      <c r="B2131" t="str">
        <f>MID(other_hotels_test!F2131,FIND("-r",other_hotels_test!F2131,1)+2,9)</f>
        <v>165638652</v>
      </c>
      <c r="C2131" t="str">
        <f>other_hotels_test!J2131</f>
        <v>“fine only slow internet speed.”</v>
      </c>
      <c r="D2131" t="str">
        <f>Formatted!N2131</f>
        <v>Reviewed 21 June 2013</v>
      </c>
      <c r="E2131" t="str">
        <f>Formatted!D2131</f>
        <v>4 of 5 stars</v>
      </c>
      <c r="F2131" t="str">
        <f>Formatted!E2131</f>
        <v xml:space="preserve">4 </v>
      </c>
      <c r="G2131" t="str">
        <f t="shared" si="33"/>
        <v>165638652</v>
      </c>
      <c r="H2131" t="str">
        <f>other_hotels_test!K2131</f>
        <v>The staff are great and the price is good for Singapore. The only problem I had was slow internet speed. Mind you I stayed there in part because internet was included. The location is good for being near downtown.</v>
      </c>
    </row>
    <row r="2132" spans="1:8">
      <c r="A2132">
        <f>other_hotels_test!A2132</f>
        <v>2131</v>
      </c>
      <c r="B2132" t="str">
        <f>MID(other_hotels_test!F2132,FIND("-r",other_hotels_test!F2132,1)+2,9)</f>
        <v>165638652</v>
      </c>
      <c r="C2132" t="str">
        <f>other_hotels_test!J2132</f>
        <v>“Value for money in a city like Singapore”</v>
      </c>
      <c r="D2132" t="str">
        <f>Formatted!N2132</f>
        <v>Reviewed 16 June 2013</v>
      </c>
      <c r="E2132" t="str">
        <f>Formatted!D2132</f>
        <v>5 of 5 stars</v>
      </c>
      <c r="F2132" t="str">
        <f>Formatted!E2132</f>
        <v xml:space="preserve">5 </v>
      </c>
      <c r="G2132" t="str">
        <f t="shared" si="33"/>
        <v>165638652</v>
      </c>
      <c r="H2132" t="str">
        <f>other_hotels_test!K2132</f>
        <v>Hotel is not far from the airport takes about 20 minutes. The rooms are basic but very clean and to our surprise they were quite spacious. The locations is really great many landmarks nearby and places like Marina Square Raffle place SMU Singapore art museum. There are many a few good hawker stalls within walking distance and some places to have the famous Tiger beer as well. Most importantly accessing the city from this location is very easy the Bras Basah is not even 5 mins by foot if you take the back alley. This station connects to Dhoby Ghaut which is a transit station to 3 different lines. Places like Clarke quay orchard Marina &amp; Bayfront are not too far away. All in all is hotel provides great value for money i would definitely stay here again.</v>
      </c>
    </row>
    <row r="2133" spans="1:8">
      <c r="A2133">
        <f>other_hotels_test!A2133</f>
        <v>2132</v>
      </c>
      <c r="B2133" t="str">
        <f>MID(other_hotels_test!F2133,FIND("-r",other_hotels_test!F2133,1)+2,9)</f>
        <v>90759650-</v>
      </c>
      <c r="C2133" t="str">
        <f>other_hotels_test!J2133</f>
        <v>“Now what I was expecting”</v>
      </c>
      <c r="D2133" t="str">
        <f>Formatted!N2133</f>
        <v>Reviewed 27 December 2010</v>
      </c>
      <c r="E2133" t="str">
        <f>Formatted!D2133</f>
        <v>3 of 5 stars</v>
      </c>
      <c r="F2133" t="str">
        <f>Formatted!E2133</f>
        <v xml:space="preserve">3 </v>
      </c>
      <c r="G2133" t="str">
        <f t="shared" si="33"/>
        <v>90759650-</v>
      </c>
      <c r="H2133" t="str">
        <f>other_hotels_test!K2133</f>
        <v>Had a business meeting nearby and chose based on the price this hotel. The location was good for where I had to visit. I always get bed and breakfast rates whenever I travel and checked with their reservations desk that the rate was indeed bed and breakfast. I was assured that it was and also that a smoking room had been booked for me. Arrived to discover the whole hotel is non smoking and that they do not even have a restaurant . It was too late to change so stayed where I was. There was a small smoking area in front of the hotel and at the back. Restaurants couple next door were ok. There is a 7-11 shop next to it so can get your food etc there. The rate was cheap so probably should have guessed that you get what you paid for. The service was ok the rooms small but clean and if you only need somewhere to sleep near to Suntec then for the price that I paid it is adequate. I would most likely when I return pay a bit more money and stay elsewhere.</v>
      </c>
    </row>
    <row r="2134" spans="1:8">
      <c r="A2134">
        <f>other_hotels_test!A2134</f>
        <v>2133</v>
      </c>
      <c r="B2134" t="str">
        <f>MID(other_hotels_test!F2134,FIND("-r",other_hotels_test!F2134,1)+2,9)</f>
        <v>90759650-</v>
      </c>
      <c r="C2134" t="str">
        <f>other_hotels_test!J2134</f>
        <v>“Good location”</v>
      </c>
      <c r="D2134" t="str">
        <f>Formatted!N2134</f>
        <v>Reviewed 21 December 2010</v>
      </c>
      <c r="E2134" t="str">
        <f>Formatted!D2134</f>
        <v>3 of 5 stars</v>
      </c>
      <c r="F2134" t="str">
        <f>Formatted!E2134</f>
        <v xml:space="preserve">3 </v>
      </c>
      <c r="G2134" t="str">
        <f t="shared" si="33"/>
        <v>90759650-</v>
      </c>
      <c r="H2134" t="str">
        <f>other_hotels_test!K2134</f>
        <v>The best about this hotel is its location. The value for money is ok considering the hotel prices in Singapore but otherwise I don't think this hotel would be worth the money. Our room was quite ok but it could have been bigger. The same applies to the bathroom but both the room and the bathroom were clean. The furniture was a bit outdated but there is some renovation going on at the moment. If you're looking for a clean hotel with a good location at a relatively reasonable price then I would definitely recommend this place.</v>
      </c>
    </row>
    <row r="2135" spans="1:8">
      <c r="A2135">
        <f>other_hotels_test!A2135</f>
        <v>2134</v>
      </c>
      <c r="B2135" t="str">
        <f>MID(other_hotels_test!F2135,FIND("-r",other_hotels_test!F2135,1)+2,9)</f>
        <v>90759650-</v>
      </c>
      <c r="C2135" t="str">
        <f>other_hotels_test!J2135</f>
        <v>“Price Location Cleanliness”</v>
      </c>
      <c r="D2135" t="str">
        <f>Formatted!N2135</f>
        <v>Reviewed 21 November 2010</v>
      </c>
      <c r="E2135" t="str">
        <f>Formatted!D2135</f>
        <v>4 of 5 stars</v>
      </c>
      <c r="F2135" t="str">
        <f>Formatted!E2135</f>
        <v xml:space="preserve">4 </v>
      </c>
      <c r="G2135" t="str">
        <f t="shared" si="33"/>
        <v>90759650-</v>
      </c>
      <c r="H2135" t="str">
        <f>other_hotels_test!K2135</f>
        <v>If those three points are your concern then the Victoria Hotel should suffice perfectly. This is especially true if your traveling party isn't beyond two people. The rooms are no frills small but clean enough. The beds can a bit rough/uncomfortable for some people so it really depends on how many nights and how easy of a sleeper you are but I personally didn't have any problems. As this particular hotel is well reviewed you can expect what many others have pointed out. I'll add a few additional points for reinforcement: The "queen/deluxe" bedroom was really just two beds pressed together. Certain rooms will have a patio with chairs outside etc but lets face it you're in Singapore with weather that may not really put these patio to much use. Internet is provided by WiFi while it was not slow it certainly isn't super fast. No real complaints though as internet access is free. There's a restaurant of sort attached to the hotel front lobby but you'll do better walking down to the food court / hawker centre just a few minutes to the east of the hotel and if memory serves correctly there are a few fast food 24/7 locations nearby. Location is good as you're right downtown and about 5-10 minute walk to the nearest MRT. If you're not staying for an extremely long time and just need a value-oriented clean place to spend a couple of nights you can do worse than the Victoria Hotel in Singapore.</v>
      </c>
    </row>
    <row r="2136" spans="1:8">
      <c r="A2136">
        <f>other_hotels_test!A2136</f>
        <v>2135</v>
      </c>
      <c r="B2136" t="str">
        <f>MID(other_hotels_test!F2136,FIND("-r",other_hotels_test!F2136,1)+2,9)</f>
        <v>90759650-</v>
      </c>
      <c r="C2136" t="str">
        <f>other_hotels_test!J2136</f>
        <v>“Would stay here over and over again.”</v>
      </c>
      <c r="D2136" t="str">
        <f>Formatted!N2136</f>
        <v>Reviewed 19 November 2010</v>
      </c>
      <c r="E2136" t="str">
        <f>Formatted!D2136</f>
        <v>4 of 5 stars</v>
      </c>
      <c r="F2136" t="str">
        <f>Formatted!E2136</f>
        <v xml:space="preserve">4 </v>
      </c>
      <c r="G2136" t="str">
        <f t="shared" si="33"/>
        <v>90759650-</v>
      </c>
      <c r="H2136" t="str">
        <f>other_hotels_test!K2136</f>
        <v>You get exactly your money's worth. It's clean down town with free Wifi. The food court next door is not bad. And it's a five minute walk from the library and raffles hotel. Staff are friendly and attentive.</v>
      </c>
    </row>
    <row r="2137" spans="1:8">
      <c r="A2137">
        <f>other_hotels_test!A2137</f>
        <v>2136</v>
      </c>
      <c r="B2137" t="str">
        <f>MID(other_hotels_test!F2137,FIND("-r",other_hotels_test!F2137,1)+2,9)</f>
        <v>90759650-</v>
      </c>
      <c r="C2137" t="str">
        <f>other_hotels_test!J2137</f>
        <v>“Perfect location”</v>
      </c>
      <c r="D2137" t="str">
        <f>Formatted!N2137</f>
        <v>Reviewed 15 November 2010</v>
      </c>
      <c r="E2137" t="str">
        <f>Formatted!D2137</f>
        <v>4 of 5 stars</v>
      </c>
      <c r="F2137" t="str">
        <f>Formatted!E2137</f>
        <v xml:space="preserve">4 </v>
      </c>
      <c r="G2137" t="str">
        <f t="shared" si="33"/>
        <v>90759650-</v>
      </c>
      <c r="H2137" t="str">
        <f>other_hotels_test!K2137</f>
        <v>This hotel is in the heart of former colonial district about 100 m from famous Raffles hotel. Nearest underground station is just round the corner but the one I used most (Town Hall) is perhaps 400 meters away. Bus stop in front of the hotel entrance. One stop to Bugis in Geylang direction. On the other side of the street is a hawker centre and no 7 bus stop heading Botanic Gardens via Orchard Road. This is a budget hotel nothing fancy. Room was clean but smell from bathroom was a bit annoying. Staff polite and with exceptionally nice room service lady who was kindly supported me with large amounts of coffee to fight jet lag. I’d stay again if in Singapore.</v>
      </c>
    </row>
    <row r="2138" spans="1:8">
      <c r="A2138">
        <f>other_hotels_test!A2138</f>
        <v>2137</v>
      </c>
      <c r="B2138" t="str">
        <f>MID(other_hotels_test!F2138,FIND("-r",other_hotels_test!F2138,1)+2,9)</f>
        <v>53024460-</v>
      </c>
      <c r="C2138" t="str">
        <f>other_hotels_test!J2138</f>
        <v>“The Victoria Hotel in Singapore is a great value.”</v>
      </c>
      <c r="D2138" t="str">
        <f>Formatted!N2138</f>
        <v>Reviewed 10 January 2010</v>
      </c>
      <c r="E2138" t="str">
        <f>Formatted!D2138</f>
        <v>4 of 5 stars</v>
      </c>
      <c r="F2138" t="str">
        <f>Formatted!E2138</f>
        <v xml:space="preserve">4 </v>
      </c>
      <c r="G2138" t="str">
        <f t="shared" si="33"/>
        <v>53024460-</v>
      </c>
      <c r="H2138" t="str">
        <f>other_hotels_test!K2138</f>
        <v>The Victoria is a modest relatively inexpensive hotel. It is comfortable clean and the reception staff is very good (particularly Mr. Ying Kit who provided exemplary service in assisting me to plan my itinerary). I would stay at the Victoria again if I were visiting Singapore. One of its superlative features is the location. It is within walking distance of the main attractions in Singapore and is close to the MRT station. Be aware that the super deluxe rooms are on a very busy street (and there is a lot of street noise). For the first couple of nights I used my noise cancelling earphones and iPod but after that just used my iPod and room speakers. The less expensive rooms are also the quieter rooms. They don’t have as much space however. The major museums have guided tours. I found the guides to be most informative particularly the guides at the Singapore National Museum and the Asian Civilization Museum. They enhance the experience. I particularly enjoyed the history of Singapore section at the national museum spending several hours in that section alone. The tour at Ft. Caswell is also worthwhile. And chili crabs in Chinatown are a rare treat. Some of the best food I ate was also the least expensive: the local hawker stands (and one is a minute from the Victoria). The people in Singapore are friendly and helpful to tourists many times going out of their way to help guide you in the right direction. English is common. Singapore is a great place to visit.</v>
      </c>
    </row>
    <row r="2139" spans="1:8">
      <c r="A2139">
        <f>other_hotels_test!A2139</f>
        <v>2138</v>
      </c>
      <c r="B2139" t="str">
        <f>MID(other_hotels_test!F2139,FIND("-r",other_hotels_test!F2139,1)+2,9)</f>
        <v>53024460-</v>
      </c>
      <c r="C2139" t="str">
        <f>other_hotels_test!J2139</f>
        <v>“Great hotel small rooms.”</v>
      </c>
      <c r="D2139" t="str">
        <f>Formatted!N2139</f>
        <v>Reviewed 7 January 2010</v>
      </c>
      <c r="E2139" t="str">
        <f>Formatted!D2139</f>
        <v>4 of 5 stars</v>
      </c>
      <c r="F2139" t="str">
        <f>Formatted!E2139</f>
        <v xml:space="preserve">4 </v>
      </c>
      <c r="G2139" t="str">
        <f t="shared" si="33"/>
        <v>53024460-</v>
      </c>
      <c r="H2139" t="str">
        <f>other_hotels_test!K2139</f>
        <v>Location of the hotel is amaizing. Its very near to Orchard Road. You got 24 hours Food court and Macdonalds just opposit the street. There is a cafe with good breakfast and a money changer on the ground floor. The staff was very polite and friendly. They are there 24 hours. Room was well decorated and convinent. I am impressed with the service and quality with the hotel The Superior rooms are very small. We booked a Superior room first but after checking in we found a small room with no window. I was traveling with my 20 month old baby and it would be difficult to spend 4 days in this room. So we asked for a better room and they offered delux room which was fine. They charged me S$28 extra for each day.</v>
      </c>
    </row>
    <row r="2140" spans="1:8">
      <c r="A2140">
        <f>other_hotels_test!A2140</f>
        <v>2139</v>
      </c>
      <c r="B2140" t="str">
        <f>MID(other_hotels_test!F2140,FIND("-r",other_hotels_test!F2140,1)+2,9)</f>
        <v>64681505-</v>
      </c>
      <c r="C2140" t="str">
        <f>other_hotels_test!J2140</f>
        <v>“Location Location Location ... perfectly situated!”</v>
      </c>
      <c r="D2140" t="str">
        <f>Formatted!N2140</f>
        <v>Reviewed 14 June 2009</v>
      </c>
      <c r="E2140" t="str">
        <f>Formatted!D2140</f>
        <v>4 of 5 stars</v>
      </c>
      <c r="F2140" t="str">
        <f>Formatted!E2140</f>
        <v xml:space="preserve">4 </v>
      </c>
      <c r="G2140" t="str">
        <f t="shared" si="33"/>
        <v>64681505-</v>
      </c>
      <c r="H2140" t="str">
        <f>other_hotels_test!K2140</f>
        <v>We stayed at the Victoria Hotel for 4 nights in early June and couldn't have been in a better position. Only a few minutes walk from Raffles Hotel easy walking distance to Clarke Quay and Orchard Road area and the bus stops just around the corner. The rooms were small although we were expecting that for Singapore. The bathroom again was small but the fittings were all fairly new and clean and the shower actually had plenty of room in it worked well with plenty of hot water. The beds however were very hard and rather uncomfortable to sleep on. Overall though the service was very good with a very friendly maid who came to clean our room every day and we especially appreciated the 2 free bottles of mineral water that we got each day. A bonus was the little taverna on the ground floor of the hotel which served good value cooked breakfasts and also toast etc. If you go there try the Kaya on toast - it's delicious! Having a 7/11 next door to the hotel was also very convenient as was the money exchange counter which was also next door to the hotel. If you're on a budget we would definitely recommend staying at The Victoria Hotel. It's not luxurious but basic and clean good service and everything you need is on your doorstep. They have free WiFi too!</v>
      </c>
    </row>
    <row r="2141" spans="1:8">
      <c r="A2141">
        <f>other_hotels_test!A2141</f>
        <v>2140</v>
      </c>
      <c r="B2141" t="str">
        <f>MID(other_hotels_test!F2141,FIND("-r",other_hotels_test!F2141,1)+2,9)</f>
        <v>95037206-</v>
      </c>
      <c r="C2141" t="str">
        <f>other_hotels_test!J2141</f>
        <v>“Great Location Quite clean small but nice and VERY CONVENIENT!”</v>
      </c>
      <c r="D2141" t="str">
        <f>Formatted!N2141</f>
        <v>Reviewed 31 January 2011</v>
      </c>
      <c r="E2141" t="str">
        <f>Formatted!D2141</f>
        <v>4 of 5 stars</v>
      </c>
      <c r="F2141" t="str">
        <f>Formatted!E2141</f>
        <v xml:space="preserve">4 </v>
      </c>
      <c r="G2141" t="str">
        <f t="shared" si="33"/>
        <v>95037206-</v>
      </c>
      <c r="H2141" t="str">
        <f>other_hotels_test!K2141</f>
        <v>Very simple check-in small but nice rooms very very quiet but location is very good. 3mins walk to metro and food court and many shopping centres everywhere within 10mins walk. Also really convenient with steak-house money exchanger and seven-eleven in the hotel building. Good for people on a budget and great value!</v>
      </c>
    </row>
    <row r="2142" spans="1:8">
      <c r="A2142">
        <f>other_hotels_test!A2142</f>
        <v>2141</v>
      </c>
      <c r="B2142" t="str">
        <f>MID(other_hotels_test!F2142,FIND("-r",other_hotels_test!F2142,1)+2,9)</f>
        <v>95037206-</v>
      </c>
      <c r="C2142" t="str">
        <f>other_hotels_test!J2142</f>
        <v>“Clean Comfortable Reasonable”</v>
      </c>
      <c r="D2142" t="str">
        <f>Formatted!N2142</f>
        <v>Reviewed 29 January 2011</v>
      </c>
      <c r="E2142" t="str">
        <f>Formatted!D2142</f>
        <v>4 of 5 stars</v>
      </c>
      <c r="F2142" t="str">
        <f>Formatted!E2142</f>
        <v xml:space="preserve">4 </v>
      </c>
      <c r="G2142" t="str">
        <f t="shared" si="33"/>
        <v>95037206-</v>
      </c>
      <c r="H2142" t="str">
        <f>other_hotels_test!K2142</f>
        <v>My mum and i travelled to Singapore for a shopping escapade. When i booked this hotel we were a little worried that it might not be as good as the other reviews have mentioned. However we were both pleasantly surprised by the cleanliness and comfort of the hotel. The sheets in the room were clean the toilet and shower were clean. The location of the hotel is really good as it is near to Bugis area as well Bras Basah MRT station. It is also not too far away to orchard road (less than $10) by taxi. However the walls of the room were pretty thin so we could hear the neighbours' talking and laughing and moving their stuff around. That is the only downside for our stay. Because of that our sleep quality was reduced. The room was also a little smaller (less walking space) than regular twin hotel rooms. However this hotel is good if you plan on spending most of the time outside of the hotel and only return for sleep and shower.</v>
      </c>
    </row>
    <row r="2143" spans="1:8">
      <c r="A2143">
        <f>other_hotels_test!A2143</f>
        <v>2142</v>
      </c>
      <c r="B2143" t="str">
        <f>MID(other_hotels_test!F2143,FIND("-r",other_hotels_test!F2143,1)+2,9)</f>
        <v>95037206-</v>
      </c>
      <c r="C2143" t="str">
        <f>other_hotels_test!J2143</f>
        <v>“old but clean hotel”</v>
      </c>
      <c r="D2143" t="str">
        <f>Formatted!N2143</f>
        <v>Reviewed 22 January 2011</v>
      </c>
      <c r="E2143" t="str">
        <f>Formatted!D2143</f>
        <v>4 of 5 stars</v>
      </c>
      <c r="F2143" t="str">
        <f>Formatted!E2143</f>
        <v xml:space="preserve">4 </v>
      </c>
      <c r="G2143" t="str">
        <f t="shared" si="33"/>
        <v>95037206-</v>
      </c>
      <c r="H2143" t="str">
        <f>other_hotels_test!K2143</f>
        <v>when i arrived in sporei thought i will find this hotel in no timesince its located on the big street..but i was wrong!..since this hotel is not so famous..so i have to walk and using the map and my gut feeling as my guide to find it..it was small..but very clean and niceit got everythings that we need.the hotel staff are very friendly and efficient..so i dont have to wait long just to get into my room.the hotel is close to bugis marketand there is a food stall near byso if u dont pay for breakfast at the hoteldont wory! the nearest mrt station is in bugis juction (about 10 minutes MY speed) but the bus station is located just outside the hotel! and theres a seven eleven and a steak restaurant and a beauty salon on the first floor.</v>
      </c>
    </row>
    <row r="2144" spans="1:8">
      <c r="A2144">
        <f>other_hotels_test!A2144</f>
        <v>2143</v>
      </c>
      <c r="B2144" t="str">
        <f>MID(other_hotels_test!F2144,FIND("-r",other_hotels_test!F2144,1)+2,9)</f>
        <v>95037206-</v>
      </c>
      <c r="C2144" t="str">
        <f>other_hotels_test!J2144</f>
        <v>“acceptable place for the price and location”</v>
      </c>
      <c r="D2144" t="str">
        <f>Formatted!N2144</f>
        <v>Reviewed 15 January 2011</v>
      </c>
      <c r="E2144" t="str">
        <f>Formatted!D2144</f>
        <v>4 of 5 stars</v>
      </c>
      <c r="F2144" t="str">
        <f>Formatted!E2144</f>
        <v xml:space="preserve">4 </v>
      </c>
      <c r="G2144" t="str">
        <f t="shared" si="33"/>
        <v>95037206-</v>
      </c>
      <c r="H2144" t="str">
        <f>other_hotels_test!K2144</f>
        <v>The room is a bit small but relatively clean and comfortable to sleep. I wish the bathroom could have been better. The staffs are polite and friendly.The hotel's location's quite good I could walk to shops and the subway without any problem. I would give this hotel a 3.5/5 there are cons things like no views nor breakfast but its' reasonable for a place to rest during your traveling.</v>
      </c>
    </row>
    <row r="2145" spans="1:8">
      <c r="A2145">
        <f>other_hotels_test!A2145</f>
        <v>2144</v>
      </c>
      <c r="B2145" t="str">
        <f>MID(other_hotels_test!F2145,FIND("-r",other_hotels_test!F2145,1)+2,9)</f>
        <v>95037206-</v>
      </c>
      <c r="C2145" t="str">
        <f>other_hotels_test!J2145</f>
        <v>“Great hotel if you are looking for good location and low price”</v>
      </c>
      <c r="D2145" t="str">
        <f>Formatted!N2145</f>
        <v>Reviewed 9 January 2011</v>
      </c>
      <c r="E2145" t="str">
        <f>Formatted!D2145</f>
        <v>5 of 5 stars</v>
      </c>
      <c r="F2145" t="str">
        <f>Formatted!E2145</f>
        <v xml:space="preserve">5 </v>
      </c>
      <c r="G2145" t="str">
        <f t="shared" si="33"/>
        <v>95037206-</v>
      </c>
      <c r="H2145" t="str">
        <f>other_hotels_test!K2145</f>
        <v>We knew what to expect when we stayed at this hotel. The rooms are very very small the Air Conditioning is right to your face when you in bed so it is terrible. There are a lot of ants. It is no frills hotel. You should only stay there if you want to save money and be in a good location near everything ( many shopping malls ) The room: * General view of the room: too small; * Bed: Really small and we didn't have a very restful sleep * Bathroom: too small * Room window view: no view The best there: Price and location</v>
      </c>
    </row>
    <row r="2146" spans="1:8">
      <c r="A2146">
        <f>other_hotels_test!A2146</f>
        <v>2145</v>
      </c>
      <c r="B2146" t="str">
        <f>MID(other_hotels_test!F2146,FIND("-r",other_hotels_test!F2146,1)+2,9)</f>
        <v>52623430-</v>
      </c>
      <c r="C2146" t="str">
        <f>other_hotels_test!J2146</f>
        <v>“nice”</v>
      </c>
      <c r="D2146" t="str">
        <f>Formatted!N2146</f>
        <v>Reviewed 5 January 2010</v>
      </c>
      <c r="E2146" t="str">
        <f>Formatted!D2146</f>
        <v>4 of 5 stars</v>
      </c>
      <c r="F2146" t="str">
        <f>Formatted!E2146</f>
        <v xml:space="preserve">4 </v>
      </c>
      <c r="G2146" t="str">
        <f t="shared" si="33"/>
        <v>52623430-</v>
      </c>
      <c r="H2146" t="str">
        <f>other_hotels_test!K2146</f>
        <v>small room clean hot water laundry no bugs.... a nice hotel very good location and very good price too... the famous bugis street where to buy souvenirs is just 5 minute walk from this hotel and 24 hour supermarket and food court just a minute walk...</v>
      </c>
    </row>
    <row r="2147" spans="1:8">
      <c r="A2147">
        <f>other_hotels_test!A2147</f>
        <v>2146</v>
      </c>
      <c r="B2147" t="str">
        <f>MID(other_hotels_test!F2147,FIND("-r",other_hotels_test!F2147,1)+2,9)</f>
        <v>119280005</v>
      </c>
      <c r="C2147" t="str">
        <f>other_hotels_test!J2147</f>
        <v>“Not the place I'm used to”</v>
      </c>
      <c r="D2147" t="str">
        <f>Formatted!N2147</f>
        <v>Reviewed 14 October 2011</v>
      </c>
      <c r="E2147" t="str">
        <f>Formatted!D2147</f>
        <v>3 of 5 stars</v>
      </c>
      <c r="F2147" t="str">
        <f>Formatted!E2147</f>
        <v xml:space="preserve">3 </v>
      </c>
      <c r="G2147" t="str">
        <f t="shared" si="33"/>
        <v>119280005</v>
      </c>
      <c r="H2147" t="str">
        <f>other_hotels_test!K2147</f>
        <v>This is probably my fourth stay at Victoria. The place lost it's edge. In was given a room on the 6th floor. Never stay there. It's below the hotel's water pump and that machine keeps running all day and night. Very noisy I couldn't sleep. The ur other is so old. The beds are simply horrible and so so uncomfortable. Backache is guarantied. Staff and house keeping are very friendly and helpful. However there's a recurrent insect problem in the hotel. And maintenance is also an issue e.g. Shower handles.</v>
      </c>
    </row>
    <row r="2148" spans="1:8">
      <c r="A2148">
        <f>other_hotels_test!A2148</f>
        <v>2147</v>
      </c>
      <c r="B2148" t="str">
        <f>MID(other_hotels_test!F2148,FIND("-r",other_hotels_test!F2148,1)+2,9)</f>
        <v>119280005</v>
      </c>
      <c r="C2148" t="str">
        <f>other_hotels_test!J2148</f>
        <v>“Good location”</v>
      </c>
      <c r="D2148" t="str">
        <f>Formatted!N2148</f>
        <v>Reviewed 20 September 2011</v>
      </c>
      <c r="E2148" t="str">
        <f>Formatted!D2148</f>
        <v>3 of 5 stars</v>
      </c>
      <c r="F2148" t="str">
        <f>Formatted!E2148</f>
        <v xml:space="preserve">3 </v>
      </c>
      <c r="G2148" t="str">
        <f t="shared" si="33"/>
        <v>119280005</v>
      </c>
      <c r="H2148" t="str">
        <f>other_hotels_test!K2148</f>
        <v>I stayed at Victoria Hotel for 2 nights over the last weekend. The location of this hotel is very convenient. It is 5 mins walk to the closest station (Bras Basah) which is one of the stops of the Circle line. And one block further (10 mins walk) to another station City Hall which you can go to different lines. Chijmes is very close to the hotel. The room is right size for me (I stayed at a standard room with one bed). Not too small to me. There are 2 windows but one faces to the wall and the other is the back alley. Everything in the room is very basic. The shampoo is for both bath and hair washing. Luckily I brought my own set of shampoo and conditioning. Having read the comments here about bed bugs I checked my bed once I moved in and did so on the second night. The bed was clean so I was relieved to sleep on it. The staff are ok. When I checked out it was raining heavily. One of the Chinese staff asked me if I wanted to call a taxi to the airport. In fact I had some place to go before heading to the airport. He was pleased to help me to call for a taxi and said that it was his job.</v>
      </c>
    </row>
    <row r="2149" spans="1:8">
      <c r="A2149">
        <f>other_hotels_test!A2149</f>
        <v>2148</v>
      </c>
      <c r="B2149" t="str">
        <f>MID(other_hotels_test!F2149,FIND("-r",other_hotels_test!F2149,1)+2,9)</f>
        <v>119280005</v>
      </c>
      <c r="C2149" t="str">
        <f>other_hotels_test!J2149</f>
        <v>“Barely hospitable awful service mosquito infestation...”</v>
      </c>
      <c r="D2149" t="str">
        <f>Formatted!N2149</f>
        <v>Reviewed 18 September 2011</v>
      </c>
      <c r="E2149" t="str">
        <f>Formatted!D2149</f>
        <v>2 of 5 stars</v>
      </c>
      <c r="F2149" t="str">
        <f>Formatted!E2149</f>
        <v xml:space="preserve">2 </v>
      </c>
      <c r="G2149" t="str">
        <f t="shared" si="33"/>
        <v>119280005</v>
      </c>
      <c r="H2149" t="str">
        <f>other_hotels_test!K2149</f>
        <v>We've always used Victoria Hotel as our base in Singapore and stayed here once in 2009 and twice here this year. Unfortunately our stay this time round has been really disappointing. Because there are no carpets on the room floors everyday starting 9am you'll hear the scraping of furniture as the housekeeping staff begin cleaning the rooms. So no chance of ever sleeping in. In addition the housekeeping staff also use really loud walkie-talkies that can be heard down the hallway and into the rooms. However the two housekeeping staff I met were really friendly and nice a stark contrast to the indifferent and clueless counter staff. We were on the 5th floor for 4 days last week and the wireless internet worked spottily. We're currently staying on another floor and there seems to be no problem. The mainland Chinese tourists staying at the hotel also seem quite unfamiliar with typical hotel etiquette smoking in their rooms with the AC on. When we called down to the counter staff to complain about the smell they brushed us off. We're now using blankets to keep the smoke out from under our door. Apparently there's been an increasing number of reports of bedbugs at this hotel over the last year. We didn't experience any but I received a few mosquito bites every night that I had stayed here. Stay here if you absolutely have better use for your money. Otherwise if you prize privacy and comfort fork out the extra change for somewhere else more appreciative of your patronage.</v>
      </c>
    </row>
    <row r="2150" spans="1:8">
      <c r="A2150">
        <f>other_hotels_test!A2150</f>
        <v>2149</v>
      </c>
      <c r="B2150" t="str">
        <f>MID(other_hotels_test!F2150,FIND("-r",other_hotels_test!F2150,1)+2,9)</f>
        <v>119280005</v>
      </c>
      <c r="C2150" t="str">
        <f>other_hotels_test!J2150</f>
        <v>“Good location for quick stopover”</v>
      </c>
      <c r="D2150" t="str">
        <f>Formatted!N2150</f>
        <v>Reviewed 13 September 2011</v>
      </c>
      <c r="E2150" t="str">
        <f>Formatted!D2150</f>
        <v>4 of 5 stars</v>
      </c>
      <c r="F2150" t="str">
        <f>Formatted!E2150</f>
        <v xml:space="preserve">4 </v>
      </c>
      <c r="G2150" t="str">
        <f t="shared" si="33"/>
        <v>119280005</v>
      </c>
      <c r="H2150" t="str">
        <f>other_hotels_test!K2150</f>
        <v>Being in Singapore for a quick stopover I wanted a place that was centrally located clean and somewhat affordable. The room was very clean and just the right size for a short stay. The staff was helpful and very rule abiding. For a noon checkout they call your room at 11:50 if you are not checked out yet. When they say noon they mean business. No possibility of late checkouts FYI. The location was good with easy access to most parts of the city and easily accessible to the train/bus system. Was pretty easy to get to/from airport on public transit. I'd stay here again for a quick stopover. If you stay here I'd recommend visiting the food stall one block directly behind the hotel. The staff helped me find it and it was great! Good cheap local food close to hotel.</v>
      </c>
    </row>
    <row r="2151" spans="1:8">
      <c r="A2151">
        <f>other_hotels_test!A2151</f>
        <v>2150</v>
      </c>
      <c r="B2151" t="str">
        <f>MID(other_hotels_test!F2151,FIND("-r",other_hotels_test!F2151,1)+2,9)</f>
        <v>119280005</v>
      </c>
      <c r="C2151" t="str">
        <f>other_hotels_test!J2151</f>
        <v>“Beware of BED BUGS”</v>
      </c>
      <c r="D2151" t="str">
        <f>Formatted!N2151</f>
        <v>Reviewed 4 September 2011</v>
      </c>
      <c r="E2151" t="str">
        <f>Formatted!D2151</f>
        <v>1 of 5 stars</v>
      </c>
      <c r="F2151" t="str">
        <f>Formatted!E2151</f>
        <v xml:space="preserve">1 </v>
      </c>
      <c r="G2151" t="str">
        <f t="shared" si="33"/>
        <v>119280005</v>
      </c>
      <c r="H2151" t="str">
        <f>other_hotels_test!K2151</f>
        <v>My friend and I both woke up itching and found bed bugs crawling all over both beds on the sheets and pillows and under the sheets. The hotel didn't compensate us other than by moving us to another room. The management also told us that they would spray the room and wash the sheets. They didn't seem to understand when we told them that the only way to eradicate the bedbugs is to dispose of the mattresses.</v>
      </c>
    </row>
    <row r="2152" spans="1:8">
      <c r="A2152">
        <f>other_hotels_test!A2152</f>
        <v>2151</v>
      </c>
      <c r="B2152" t="str">
        <f>MID(other_hotels_test!F2152,FIND("-r",other_hotels_test!F2152,1)+2,9)</f>
        <v>121643658</v>
      </c>
      <c r="C2152" t="str">
        <f>other_hotels_test!J2152</f>
        <v>“Perfectly fine budget hotel”</v>
      </c>
      <c r="D2152" t="str">
        <f>Formatted!N2152</f>
        <v>Reviewed 12 December 2011</v>
      </c>
      <c r="E2152" t="str">
        <f>Formatted!D2152</f>
        <v>4 of 5 stars</v>
      </c>
      <c r="F2152" t="str">
        <f>Formatted!E2152</f>
        <v xml:space="preserve">4 </v>
      </c>
      <c r="G2152" t="str">
        <f t="shared" si="33"/>
        <v>121643658</v>
      </c>
      <c r="H2152" t="str">
        <f>other_hotels_test!K2152</f>
        <v>Spent 4 nights at the Victoria. I found the front desk staff to be friendly and very helpful. My room though small was quite adequate for one person. I came here from Thailand where they like their mattresses very firm and I found my bed here to be firm but very comfortable. Unlike other recent reviewers I saw no evidence of ants in my room. The hotel provides complimentary coffee/tea service in the room as well as bottled water. The room has a small fridge and a small wall-mounted flat screen TV. The channel selection is quite limited but I don’t watch much TV anyway so not a problem for me. I chose the Victoria based on previous reviews that touted it’s location and I agree that it’s easy to get anywhere in Singapore from here. It’s been four years since my last trip here and I was surprised at the increase in taxi fares. I arrived at the airport about 5 pm and took a taxi to the hotel. With the 35% rush hour surcharge the fare was $38. As of today 12 December 2011 the basic taxi rates have gone up again and the peak hours surcharge has changed. As I understand it from a driver peak hours are 5 pm -midnight and 5am- 9:30 am and the surcharge has decreased to + 25% of the metered fare. Because the hotel is just a short walk from the Bras Basah MRT I would recommend using the MRT from the airport if you’re traveling light and arrive during peak taxi hours.</v>
      </c>
    </row>
    <row r="2153" spans="1:8">
      <c r="A2153">
        <f>other_hotels_test!A2153</f>
        <v>2152</v>
      </c>
      <c r="B2153" t="str">
        <f>MID(other_hotels_test!F2153,FIND("-r",other_hotels_test!F2153,1)+2,9)</f>
        <v>121643658</v>
      </c>
      <c r="C2153" t="str">
        <f>other_hotels_test!J2153</f>
        <v>“Good Quality Budget Hotel in Heritage Area”</v>
      </c>
      <c r="D2153" t="str">
        <f>Formatted!N2153</f>
        <v>Reviewed 5 December 2011</v>
      </c>
      <c r="E2153" t="str">
        <f>Formatted!D2153</f>
        <v>4 of 5 stars</v>
      </c>
      <c r="F2153" t="str">
        <f>Formatted!E2153</f>
        <v xml:space="preserve">4 </v>
      </c>
      <c r="G2153" t="str">
        <f t="shared" si="33"/>
        <v>121643658</v>
      </c>
      <c r="H2153" t="str">
        <f>other_hotels_test!K2153</f>
        <v>The hotel is entered by small entranceway from the road but opens to a larger reception area. Part of a larger hotel chain it is well run clean friendly. Rooms are a good size by Singapore standards also clean and well maintained. Beds are comfortable and there is plenty of hot water. There are many food centres in the area and the Bras Basah MTR station is just around the corner. Bugis St and the Albert Centre all within 5 minutes walk.</v>
      </c>
    </row>
    <row r="2154" spans="1:8">
      <c r="A2154">
        <f>other_hotels_test!A2154</f>
        <v>2153</v>
      </c>
      <c r="B2154" t="str">
        <f>MID(other_hotels_test!F2154,FIND("-r",other_hotels_test!F2154,1)+2,9)</f>
        <v>121643658</v>
      </c>
      <c r="C2154" t="str">
        <f>other_hotels_test!J2154</f>
        <v>“Not recommended”</v>
      </c>
      <c r="D2154" t="str">
        <f>Formatted!N2154</f>
        <v>Reviewed 5 December 2011</v>
      </c>
      <c r="E2154" t="str">
        <f>Formatted!D2154</f>
        <v>2 of 5 stars</v>
      </c>
      <c r="F2154" t="str">
        <f>Formatted!E2154</f>
        <v xml:space="preserve">2 </v>
      </c>
      <c r="G2154" t="str">
        <f t="shared" si="33"/>
        <v>121643658</v>
      </c>
      <c r="H2154" t="str">
        <f>other_hotels_test!K2154</f>
        <v>At first... I thought it was a very nice hotel... but it is not..... The first receptionist that welcomed us is not bad.... Also one of the good thing about the place is it is near a 7-eleven and got two computers in the lobby for anyone to use for free. However... the rooms are very small.... you can't barely move. Then when we first enter... the smell is bad. The bed was hard and the bedding and pillow cases are rough. At the middle of the night... we felt itchy! The bed must have a very strong chemicals or bed bugs.... There were not many channels to watch from their TV. Although the water coffee and tea is free. At the shower....it is so hard to mix the hot and cold water... so it is really annoying... So next time go visit SG... Victoria Hotel is already CROSSED OUT from my list of hotels... Hope this review helps!</v>
      </c>
    </row>
    <row r="2155" spans="1:8">
      <c r="A2155">
        <f>other_hotels_test!A2155</f>
        <v>2154</v>
      </c>
      <c r="B2155" t="str">
        <f>MID(other_hotels_test!F2155,FIND("-r",other_hotels_test!F2155,1)+2,9)</f>
        <v>121643658</v>
      </c>
      <c r="C2155" t="str">
        <f>other_hotels_test!J2155</f>
        <v>“Great Location &amp; Good Services!”</v>
      </c>
      <c r="D2155" t="str">
        <f>Formatted!N2155</f>
        <v>Reviewed 4 December 2011</v>
      </c>
      <c r="E2155" t="str">
        <f>Formatted!D2155</f>
        <v>4 of 5 stars</v>
      </c>
      <c r="F2155" t="str">
        <f>Formatted!E2155</f>
        <v xml:space="preserve">4 </v>
      </c>
      <c r="G2155" t="str">
        <f t="shared" si="33"/>
        <v>121643658</v>
      </c>
      <c r="H2155" t="str">
        <f>other_hotels_test!K2155</f>
        <v>I am writing this review in my room of the hotel using the free wifi! That is a plus! The hotel is very close to MRT Bras Basah station and the bus stop just a few meters from the hotel. The room is small but it's clean and quiet even though we are staying on 4th floor. The staff are nice and very helpful! Perhaps they need to replace the pillow as it's very thin and not fluffy at all.</v>
      </c>
    </row>
    <row r="2156" spans="1:8">
      <c r="A2156">
        <f>other_hotels_test!A2156</f>
        <v>2155</v>
      </c>
      <c r="B2156" t="str">
        <f>MID(other_hotels_test!F2156,FIND("-r",other_hotels_test!F2156,1)+2,9)</f>
        <v>121643658</v>
      </c>
      <c r="C2156" t="str">
        <f>other_hotels_test!J2156</f>
        <v>“Great for 1-2 nights....”</v>
      </c>
      <c r="D2156" t="str">
        <f>Formatted!N2156</f>
        <v>Reviewed 26 November 2011</v>
      </c>
      <c r="E2156" t="str">
        <f>Formatted!D2156</f>
        <v>4 of 5 stars</v>
      </c>
      <c r="F2156" t="str">
        <f>Formatted!E2156</f>
        <v xml:space="preserve">4 </v>
      </c>
      <c r="G2156" t="str">
        <f t="shared" si="33"/>
        <v>121643658</v>
      </c>
      <c r="H2156" t="str">
        <f>other_hotels_test!K2156</f>
        <v>Small hotel centrally situated staff were friendly and efficient. I had a standard room which was small but clean and tidy. Little bit noisy at night due to machinery noises but I was on 6th floor with the rooftop equipment directly above me. Recommend if staying for 1-2 nights.</v>
      </c>
    </row>
    <row r="2157" spans="1:8">
      <c r="A2157">
        <f>other_hotels_test!A2157</f>
        <v>2156</v>
      </c>
      <c r="B2157" t="str">
        <f>MID(other_hotels_test!F2157,FIND("-r",other_hotels_test!F2157,1)+2,9)</f>
        <v>101207665</v>
      </c>
      <c r="C2157" t="str">
        <f>other_hotels_test!J2157</f>
        <v>“Good location rooms dark and cramped”</v>
      </c>
      <c r="D2157" t="str">
        <f>Formatted!N2157</f>
        <v>Reviewed 23 March 2011</v>
      </c>
      <c r="E2157" t="str">
        <f>Formatted!D2157</f>
        <v>3 of 5 stars</v>
      </c>
      <c r="F2157" t="str">
        <f>Formatted!E2157</f>
        <v xml:space="preserve">3 </v>
      </c>
      <c r="G2157" t="str">
        <f t="shared" si="33"/>
        <v>101207665</v>
      </c>
      <c r="H2157" t="str">
        <f>other_hotels_test!K2157</f>
        <v>Singapore hotels are expensive so don't expect too much. Rooms here are small cramped and the view is towards a brick wall only five feet away so it's really dark. But it's clean enough and staff was friendly.</v>
      </c>
    </row>
    <row r="2158" spans="1:8">
      <c r="A2158">
        <f>other_hotels_test!A2158</f>
        <v>2157</v>
      </c>
      <c r="B2158" t="str">
        <f>MID(other_hotels_test!F2158,FIND("-r",other_hotels_test!F2158,1)+2,9)</f>
        <v>101207665</v>
      </c>
      <c r="C2158" t="str">
        <f>other_hotels_test!J2158</f>
        <v>“Good location reasonable price but...”</v>
      </c>
      <c r="D2158" t="str">
        <f>Formatted!N2158</f>
        <v>Reviewed 17 March 2011</v>
      </c>
      <c r="E2158" t="str">
        <f>Formatted!D2158</f>
        <v>1 of 5 stars</v>
      </c>
      <c r="F2158" t="str">
        <f>Formatted!E2158</f>
        <v xml:space="preserve">1 </v>
      </c>
      <c r="G2158" t="str">
        <f t="shared" si="33"/>
        <v>101207665</v>
      </c>
      <c r="H2158" t="str">
        <f>other_hotels_test!K2158</f>
        <v>First we like this hotel. Good location walk 2-3 minutes to MRT. Room was small but ok it's in Sinpapore reasonable price. The bad thing was we got bed bugs. When we first found some bugs on the bed we're worried but we didn't really think it's a big deal. Until they came home with our suitcases. My mother and her bf stayed in another room they're fine. But my husband and I both got bad reaction. After we went to doctor for 2 times to cure our skin we still had to wash and dry the whole room of clothes bought chemical to kill the bugs in the house...etc. It's a total disaster but at least our 1 year old son didn't get bit by the bugs. THANK GOD. We really hope they already clean all the rooms so nobody would have to suffer this like us.</v>
      </c>
    </row>
    <row r="2159" spans="1:8">
      <c r="A2159">
        <f>other_hotels_test!A2159</f>
        <v>2158</v>
      </c>
      <c r="B2159" t="str">
        <f>MID(other_hotels_test!F2159,FIND("-r",other_hotels_test!F2159,1)+2,9)</f>
        <v>101207665</v>
      </c>
      <c r="C2159" t="str">
        <f>other_hotels_test!J2159</f>
        <v>“Great location and clean”</v>
      </c>
      <c r="D2159" t="str">
        <f>Formatted!N2159</f>
        <v>Reviewed 5 March 2011</v>
      </c>
      <c r="E2159" t="str">
        <f>Formatted!D2159</f>
        <v>4 of 5 stars</v>
      </c>
      <c r="F2159" t="str">
        <f>Formatted!E2159</f>
        <v xml:space="preserve">4 </v>
      </c>
      <c r="G2159" t="str">
        <f t="shared" si="33"/>
        <v>101207665</v>
      </c>
      <c r="H2159" t="str">
        <f>other_hotels_test!K2159</f>
        <v>The room was small but clean. Bugis and Bras Basah MRT is walking distance bus stop is right in front of hotel. Free internet access on the lobby and the staff are nice. Overall very convenient and a nice place to stay. Wish breakfast was included :)</v>
      </c>
    </row>
    <row r="2160" spans="1:8">
      <c r="A2160">
        <f>other_hotels_test!A2160</f>
        <v>2159</v>
      </c>
      <c r="B2160" t="str">
        <f>MID(other_hotels_test!F2160,FIND("-r",other_hotels_test!F2160,1)+2,9)</f>
        <v>101207665</v>
      </c>
      <c r="C2160" t="str">
        <f>other_hotels_test!J2160</f>
        <v>“Small But Good”</v>
      </c>
      <c r="D2160" t="str">
        <f>Formatted!N2160</f>
        <v>Reviewed 5 March 2011</v>
      </c>
      <c r="E2160" t="str">
        <f>Formatted!D2160</f>
        <v>4 of 5 stars</v>
      </c>
      <c r="F2160" t="str">
        <f>Formatted!E2160</f>
        <v xml:space="preserve">4 </v>
      </c>
      <c r="G2160" t="str">
        <f t="shared" si="33"/>
        <v>101207665</v>
      </c>
      <c r="H2160" t="str">
        <f>other_hotels_test!K2160</f>
        <v>While the rooms are a tad on the small side to say the least they are clean quiet have windows free wi fi &amp; it is easy to get to from the airport</v>
      </c>
    </row>
    <row r="2161" spans="1:8">
      <c r="A2161">
        <f>other_hotels_test!A2161</f>
        <v>2160</v>
      </c>
      <c r="B2161" t="str">
        <f>MID(other_hotels_test!F2161,FIND("-r",other_hotels_test!F2161,1)+2,9)</f>
        <v>101207665</v>
      </c>
      <c r="C2161" t="str">
        <f>other_hotels_test!J2161</f>
        <v>“fantastic budget hotel”</v>
      </c>
      <c r="D2161" t="str">
        <f>Formatted!N2161</f>
        <v>Reviewed 23 February 2011</v>
      </c>
      <c r="E2161" t="str">
        <f>Formatted!D2161</f>
        <v>5 of 5 stars</v>
      </c>
      <c r="F2161" t="str">
        <f>Formatted!E2161</f>
        <v xml:space="preserve">5 </v>
      </c>
      <c r="G2161" t="str">
        <f t="shared" si="33"/>
        <v>101207665</v>
      </c>
      <c r="H2161" t="str">
        <f>other_hotels_test!K2161</f>
        <v>Just got back from a 5 night stay at Victoria and give it 4.5 out of 5. Great location great price friendly and helpful staff and very clean with excellent shower metro 3 min walk with plenty of restaurants and bars within 5/10 min walk. booked a twin room as was cheaper than a double ( was on a budget ! ) and had a double bed anyway so a result also let me check in 2 hrs early. ok 2 things.... room was small but not a problem as its only for sleeping !! and A/C unit was right on top of the bed  again not a problem for us but maybe for some. all in all a great budget hotel and would use again.</v>
      </c>
    </row>
    <row r="2162" spans="1:8">
      <c r="A2162">
        <f>other_hotels_test!A2162</f>
        <v>2161</v>
      </c>
      <c r="B2162" t="str">
        <f>MID(other_hotels_test!F2162,FIND("-r",other_hotels_test!F2162,1)+2,9)</f>
        <v>117567075</v>
      </c>
      <c r="C2162" t="str">
        <f>other_hotels_test!J2162</f>
        <v>“Small but good”</v>
      </c>
      <c r="D2162" t="str">
        <f>Formatted!N2162</f>
        <v>Reviewed 2 September 2011</v>
      </c>
      <c r="E2162" t="str">
        <f>Formatted!D2162</f>
        <v>4 of 5 stars</v>
      </c>
      <c r="F2162" t="str">
        <f>Formatted!E2162</f>
        <v xml:space="preserve">4 </v>
      </c>
      <c r="G2162" t="str">
        <f t="shared" si="33"/>
        <v>117567075</v>
      </c>
      <c r="H2162" t="str">
        <f>other_hotels_test!K2162</f>
        <v>Stayed here for 5 nights. The room was a "single" and it was really small. Ah well... that's what I paid for anyway. Hotel rooms in Singapore are expensive. The room was clean and the free coffee and tea bags were enough for two and replenished everyday. Check in was quite fast and simple. Wi-Fi was free which was a reason I chose this hotel and also because my course was held at the Carlton hotel which would cost probably 4-5 times more. There's a restaurant downstairs called the Republic of Steak that have some reasonably-priced dishes. There's also a 7-11 next to it. It's about a 10-minute walk to City hall MRT station.</v>
      </c>
    </row>
    <row r="2163" spans="1:8">
      <c r="A2163">
        <f>other_hotels_test!A2163</f>
        <v>2162</v>
      </c>
      <c r="B2163" t="str">
        <f>MID(other_hotels_test!F2163,FIND("-r",other_hotels_test!F2163,1)+2,9)</f>
        <v>117567075</v>
      </c>
      <c r="C2163" t="str">
        <f>other_hotels_test!J2163</f>
        <v>“Nice &amp; Clean Hotel”</v>
      </c>
      <c r="D2163" t="str">
        <f>Formatted!N2163</f>
        <v>Reviewed 27 August 2011</v>
      </c>
      <c r="E2163" t="str">
        <f>Formatted!D2163</f>
        <v>3 of 5 stars</v>
      </c>
      <c r="F2163" t="str">
        <f>Formatted!E2163</f>
        <v xml:space="preserve">3 </v>
      </c>
      <c r="G2163" t="str">
        <f t="shared" si="33"/>
        <v>117567075</v>
      </c>
      <c r="H2163" t="str">
        <f>other_hotels_test!K2163</f>
        <v>I found this hotel nice and clean its a budget hotel I happened to stay here in a package tour with my family</v>
      </c>
    </row>
    <row r="2164" spans="1:8">
      <c r="A2164">
        <f>other_hotels_test!A2164</f>
        <v>2163</v>
      </c>
      <c r="B2164" t="str">
        <f>MID(other_hotels_test!F2164,FIND("-r",other_hotels_test!F2164,1)+2,9)</f>
        <v>117567075</v>
      </c>
      <c r="C2164" t="str">
        <f>other_hotels_test!J2164</f>
        <v>“Excellent value in Singapore close to MRT stations”</v>
      </c>
      <c r="D2164" t="str">
        <f>Formatted!N2164</f>
        <v>Reviewed 14 August 2011</v>
      </c>
      <c r="E2164" t="str">
        <f>Formatted!D2164</f>
        <v>5 of 5 stars</v>
      </c>
      <c r="F2164" t="str">
        <f>Formatted!E2164</f>
        <v xml:space="preserve">5 </v>
      </c>
      <c r="G2164" t="str">
        <f t="shared" si="33"/>
        <v>117567075</v>
      </c>
      <c r="H2164" t="str">
        <f>other_hotels_test!K2164</f>
        <v>Great location to explore Singapore. Excellent value and very helpful staff.</v>
      </c>
    </row>
    <row r="2165" spans="1:8">
      <c r="A2165">
        <f>other_hotels_test!A2165</f>
        <v>2164</v>
      </c>
      <c r="B2165" t="str">
        <f>MID(other_hotels_test!F2165,FIND("-r",other_hotels_test!F2165,1)+2,9)</f>
        <v>117567075</v>
      </c>
      <c r="C2165" t="str">
        <f>other_hotels_test!J2165</f>
        <v>“Perfect location and great service!”</v>
      </c>
      <c r="D2165" t="str">
        <f>Formatted!N2165</f>
        <v>Reviewed 5 August 2011</v>
      </c>
      <c r="E2165" t="str">
        <f>Formatted!D2165</f>
        <v>5 of 5 stars</v>
      </c>
      <c r="F2165" t="str">
        <f>Formatted!E2165</f>
        <v xml:space="preserve">5 </v>
      </c>
      <c r="G2165" t="str">
        <f t="shared" si="33"/>
        <v>117567075</v>
      </c>
      <c r="H2165" t="str">
        <f>other_hotels_test!K2165</f>
        <v>Have researched for a while before deciding on this hotel. Went there with my partner for a conference (Suntec) it is RIGHT NEXT to the Bugis station super convenient within walking distance from LOTS of shopping centers. One of the cheapest one in that area with FREE WIFI available inside the room. Reception is very friendly. It claimed to be a 2-stars the facilities are ok (like air-conditioning) but I would say around a 3-star for its cleanliness and free water in the fridge :) Great for young couples who is looking to tour around the city.</v>
      </c>
    </row>
    <row r="2166" spans="1:8">
      <c r="A2166">
        <f>other_hotels_test!A2166</f>
        <v>2165</v>
      </c>
      <c r="B2166" t="str">
        <f>MID(other_hotels_test!F2166,FIND("-r",other_hotels_test!F2166,1)+2,9)</f>
        <v>117567075</v>
      </c>
      <c r="C2166" t="str">
        <f>other_hotels_test!J2166</f>
        <v>“Clean good value central location...”</v>
      </c>
      <c r="D2166" t="str">
        <f>Formatted!N2166</f>
        <v>Reviewed 19 July 2011</v>
      </c>
      <c r="E2166" t="str">
        <f>Formatted!D2166</f>
        <v>4 of 5 stars</v>
      </c>
      <c r="F2166" t="str">
        <f>Formatted!E2166</f>
        <v xml:space="preserve">4 </v>
      </c>
      <c r="G2166" t="str">
        <f t="shared" si="33"/>
        <v>117567075</v>
      </c>
      <c r="H2166" t="str">
        <f>other_hotels_test!K2166</f>
        <v>Have been a frequent visitor for 3 times now mostly for conventions and short trips. The room is clean as always with tiny LCD basic toiletries towels and surprisingly almost 4 star quality bedding for the price you pay. The free wifi can be a bit of hiccups depending on which room you're staying not forgetting the window view. MRT and main shopping location is just 5-10 mins walk. This small hotel is located in between 7 eleven and a university so its quite a safe area for a walk at night.</v>
      </c>
    </row>
    <row r="2167" spans="1:8">
      <c r="A2167">
        <f>other_hotels_test!A2167</f>
        <v>2166</v>
      </c>
      <c r="B2167" t="str">
        <f>MID(other_hotels_test!F2167,FIND("-r",other_hotels_test!F2167,1)+2,9)</f>
        <v>121381054</v>
      </c>
      <c r="C2167" t="str">
        <f>other_hotels_test!J2167</f>
        <v>“Great Location &amp; Good Services!”</v>
      </c>
      <c r="D2167" t="str">
        <f>Formatted!N2167</f>
        <v>Reviewed 4 December 2011</v>
      </c>
      <c r="E2167" t="str">
        <f>Formatted!D2167</f>
        <v>4 of 5 stars</v>
      </c>
      <c r="F2167" t="str">
        <f>Formatted!E2167</f>
        <v xml:space="preserve">4 </v>
      </c>
      <c r="G2167" t="str">
        <f t="shared" si="33"/>
        <v>121381054</v>
      </c>
      <c r="H2167" t="str">
        <f>other_hotels_test!K2167</f>
        <v>I am writing this review in my room of the hotel using the free wifi! That is a plus! The hotel is very close to MRT Bras Basah station and the bus stop just a few meters from the hotel. The room is small but it's clean and quiet even though we are staying on 4th floor. The staff are nice and very helpful! Perhaps they need to replace the pillow as it's very thin and not fluffy at all.</v>
      </c>
    </row>
    <row r="2168" spans="1:8">
      <c r="A2168">
        <f>other_hotels_test!A2168</f>
        <v>2167</v>
      </c>
      <c r="B2168" t="str">
        <f>MID(other_hotels_test!F2168,FIND("-r",other_hotels_test!F2168,1)+2,9)</f>
        <v>121381054</v>
      </c>
      <c r="C2168" t="str">
        <f>other_hotels_test!J2168</f>
        <v>“Great for 1-2 nights....”</v>
      </c>
      <c r="D2168" t="str">
        <f>Formatted!N2168</f>
        <v>Reviewed 26 November 2011</v>
      </c>
      <c r="E2168" t="str">
        <f>Formatted!D2168</f>
        <v>4 of 5 stars</v>
      </c>
      <c r="F2168" t="str">
        <f>Formatted!E2168</f>
        <v xml:space="preserve">4 </v>
      </c>
      <c r="G2168" t="str">
        <f t="shared" si="33"/>
        <v>121381054</v>
      </c>
      <c r="H2168" t="str">
        <f>other_hotels_test!K2168</f>
        <v>Small hotel centrally situated staff were friendly and efficient. I had a standard room which was small but clean and tidy. Little bit noisy at night due to machinery noises but I was on 6th floor with the rooftop equipment directly above me. Recommend if staying for 1-2 nights.</v>
      </c>
    </row>
    <row r="2169" spans="1:8">
      <c r="A2169">
        <f>other_hotels_test!A2169</f>
        <v>2168</v>
      </c>
      <c r="B2169" t="str">
        <f>MID(other_hotels_test!F2169,FIND("-r",other_hotels_test!F2169,1)+2,9)</f>
        <v>121381054</v>
      </c>
      <c r="C2169" t="str">
        <f>other_hotels_test!J2169</f>
        <v>“Best you'll get for the money in Singapore”</v>
      </c>
      <c r="D2169" t="str">
        <f>Formatted!N2169</f>
        <v>Reviewed 18 November 2011</v>
      </c>
      <c r="E2169" t="str">
        <f>Formatted!D2169</f>
        <v>3 of 5 stars</v>
      </c>
      <c r="F2169" t="str">
        <f>Formatted!E2169</f>
        <v xml:space="preserve">3 </v>
      </c>
      <c r="G2169" t="str">
        <f t="shared" si="33"/>
        <v>121381054</v>
      </c>
      <c r="H2169" t="str">
        <f>other_hotels_test!K2169</f>
        <v>I've stayed here 6 or 7 times in the past year so I guess that's a recommendation in itself. But as I travel to Singapore a lot often staying for a week or more paying S$200-300 a night for a decent hotel would break the bank. Over the years I've tried just about everything there is in the S$100 a night price range in Singapore - and the Victoria Hotel is the only one to which I have returned. What I like about the Victoria Hotel is it's location. It's five minutes from Raffles City where there's lots of good shops and restaurants and within walking distance of three MRT stations on three lines (Bras Basah - 4 mins City Hall - 7 mins Bugis - 10 mins). Although I am always there on business tourists enjoy being close to Bugis Junction and Orchard Road and Marina Bay Sands are just two stops away on the MRT (in different directions). Or you can walk to both if you are looking for some exercise. The Victoria Hotel is just down the road from the National Library where there is a Hanis Cafe which serves the best flat white in town (Illy coffee). It also serves cheap western meals and there are hawker stalls in an adjacent building which sells even cheaper local food. The hotel has free wi-fi in all the rooms with good signal strength. It occasionally drops out but a call to reception to ask them to reboot fixes the problem. The rooms are small but they are clean and have a separate shower cubicle in the bathroom (a rarity in hotels in this price range in Singapore). There is a fridge and TV in the room and the air- conditioners work well and not too noisy (split system type). There is a 7-11 store on the ground floor a small restaurant and a money changer. So those are the pros. Now for the cons: Some of the rooms have a problem with small ants. From memory they seem to be ones on lower floors. In many of the rooms there is a bad smell coming from the floor waste in the bathroom (if that bothers you a quick trip to a pharmacy to buy a small bottle of Dettol will fix the problem temporarily). And the sound proofing of the doors is not that good so if there are noisy early departures or revellers returning from late night drinking sleep can be disturbed. But that's a problem in all cheap hotels in Singapore (in fact the Victoria Hotel is not as bad as most others as it has carpet on the floors of the corridors which helps to muffle the sound). The reception staff (with a couple of exceptions) are quite indifferent to your presence but they do respond promptly to requests for assistance. The housekeeping staff have a much more friendly demeanour. On this particular trip I have been lucky - no ants in the room no smell in the bathroom and one of the reception staff actually smiled! I've been woken up earlier than I needed with housekeping staff starting work at 7.30am but if you are an early riser thst wouldn't worry you. Some stays at the Victoria - like this one - have been good but others not so good. So I've based my ratings on an average of all stays.</v>
      </c>
    </row>
    <row r="2170" spans="1:8">
      <c r="A2170">
        <f>other_hotels_test!A2170</f>
        <v>2169</v>
      </c>
      <c r="B2170" t="str">
        <f>MID(other_hotels_test!F2170,FIND("-r",other_hotels_test!F2170,1)+2,9)</f>
        <v>121381054</v>
      </c>
      <c r="C2170" t="str">
        <f>other_hotels_test!J2170</f>
        <v>“Simple &amp; nice hotel with great location!”</v>
      </c>
      <c r="D2170" t="str">
        <f>Formatted!N2170</f>
        <v>Reviewed 12 November 2011</v>
      </c>
      <c r="E2170" t="str">
        <f>Formatted!D2170</f>
        <v>4 of 5 stars</v>
      </c>
      <c r="F2170" t="str">
        <f>Formatted!E2170</f>
        <v xml:space="preserve">4 </v>
      </c>
      <c r="G2170" t="str">
        <f t="shared" si="33"/>
        <v>121381054</v>
      </c>
      <c r="H2170" t="str">
        <f>other_hotels_test!K2170</f>
        <v>I stay 2 nights at this hotel &amp; enjoy my stay at here. Check in process is very fast with agoda hotel voucher. I stay at the highest floor (6th floor) of the hotel with window and have a good water pressure in the bathroom. The room is small but is clean &amp; adequate for 2 person stay. The hotel is in victoria street with lots of shopping mall (Bugis Junction Bugis Street &amp; etc) &amp; food courts around. 7-11 store just on the ground floor &amp; across the road there is a 24 hours food court. There is a bus stop right in front of the hotel Bras Basah MRT station just around the corner.</v>
      </c>
    </row>
    <row r="2171" spans="1:8">
      <c r="A2171">
        <f>other_hotels_test!A2171</f>
        <v>2170</v>
      </c>
      <c r="B2171" t="str">
        <f>MID(other_hotels_test!F2171,FIND("-r",other_hotels_test!F2171,1)+2,9)</f>
        <v>121381054</v>
      </c>
      <c r="C2171" t="str">
        <f>other_hotels_test!J2171</f>
        <v>“yes it is very small but clean and good location”</v>
      </c>
      <c r="D2171" t="str">
        <f>Formatted!N2171</f>
        <v>Reviewed 17 October 2011</v>
      </c>
      <c r="E2171" t="str">
        <f>Formatted!D2171</f>
        <v>4 of 5 stars</v>
      </c>
      <c r="F2171" t="str">
        <f>Formatted!E2171</f>
        <v xml:space="preserve">4 </v>
      </c>
      <c r="G2171" t="str">
        <f t="shared" si="33"/>
        <v>121381054</v>
      </c>
      <c r="H2171" t="str">
        <f>other_hotels_test!K2171</f>
        <v>I stayed one night in a single room. Yes it was tiny compared to most other hotels but if you go in expecting it you will be ok. One single bed with a wheelchair bathroom ( it was all that was available) so bathroom was quite roomy. The room had a small window with a parking lot as a view. Staff were indifferent could care less if I was there or not. There is no breakfast my room was quiet with ice cold air con. Very basic for the money I paid $100AUD. But i was only there to sleep and it was comfortable. It is very close to shops and MRT as in 5 to 10 min walk. Bugis village is also close with good cheap hawker meals. Be aware that not much opens till 10am so have a sleep in. I spent hours walking around waiting for things to happen and open when I could of been sleeping!</v>
      </c>
    </row>
    <row r="2172" spans="1:8">
      <c r="A2172">
        <f>other_hotels_test!A2172</f>
        <v>2171</v>
      </c>
      <c r="B2172" t="str">
        <f>MID(other_hotels_test!F2172,FIND("-r",other_hotels_test!F2172,1)+2,9)</f>
        <v>64623803-</v>
      </c>
      <c r="C2172" t="str">
        <f>other_hotels_test!J2172</f>
        <v>“Good Value - Great Location”</v>
      </c>
      <c r="D2172" t="str">
        <f>Formatted!N2172</f>
        <v>Reviewed 22 December 2009</v>
      </c>
      <c r="E2172" t="str">
        <f>Formatted!D2172</f>
        <v>4 of 5 stars</v>
      </c>
      <c r="F2172" t="str">
        <f>Formatted!E2172</f>
        <v xml:space="preserve">4 </v>
      </c>
      <c r="G2172" t="str">
        <f t="shared" si="33"/>
        <v>64623803-</v>
      </c>
      <c r="H2172" t="str">
        <f>other_hotels_test!K2172</f>
        <v>I researched for countless hours to find a decent good value hotel in Singapore and Victoria Hotel did not disappoint. The location is very good within easy walking distance to the MRT and it is easy to take it from the airport to the hotel. It is also close to the Raffles area Suntec City and the Bugis Night Market is just down the street. I booked 2 months in advance and when I arrived they upgraded me to a Superior Room as they had no Standard Rooms left. I had booked through Agoda and had no problems at check in. The room was very clean had all the necessary amenities and the shower was good. The room was a little small but that is to be expected in Singapore. There was free internet in the lobby a 7- Eleven next door and a food court directly across the street. The downsides: the staff was not very helpful and I felt like I was bothering them when asking for directions or help with making a long distance call. You cannot make a direct dial long distance call from the phone in the room. You have to buy a phone card from the 7-Eleven and it has to be a specific kind of card to work at the hotel. They were out of the card when I was there so I had to go on a hunt in the city. Overall the hotel was very good value for money in Singapore and I would definitely stay there again.</v>
      </c>
    </row>
    <row r="2173" spans="1:8">
      <c r="A2173">
        <f>other_hotels_test!A2173</f>
        <v>2172</v>
      </c>
      <c r="B2173" t="str">
        <f>MID(other_hotels_test!F2173,FIND("-r",other_hotels_test!F2173,1)+2,9)</f>
        <v>64686092-</v>
      </c>
      <c r="C2173" t="str">
        <f>other_hotels_test!J2173</f>
        <v>“Absolutely brilliant ! Value for money”</v>
      </c>
      <c r="D2173" t="str">
        <f>Formatted!N2173</f>
        <v>Reviewed 14 August 2009</v>
      </c>
      <c r="E2173" t="str">
        <f>Formatted!D2173</f>
        <v>5 of 5 stars</v>
      </c>
      <c r="F2173" t="str">
        <f>Formatted!E2173</f>
        <v xml:space="preserve">5 </v>
      </c>
      <c r="G2173" t="str">
        <f t="shared" si="33"/>
        <v>64686092-</v>
      </c>
      <c r="H2173" t="str">
        <f>other_hotels_test!K2173</f>
        <v>Hotel does not have great 'street appeal' from the front but once through the main doors your apprehension is quickly dispelled. The staff are very friendly and obliging and the rooms are modern and spotlessly clean and there is free internet access in the lobby.</v>
      </c>
    </row>
    <row r="2174" spans="1:8">
      <c r="A2174">
        <f>other_hotels_test!A2174</f>
        <v>2173</v>
      </c>
      <c r="B2174" t="str">
        <f>MID(other_hotels_test!F2174,FIND("-r",other_hotels_test!F2174,1)+2,9)</f>
        <v>120738371</v>
      </c>
      <c r="C2174" t="str">
        <f>other_hotels_test!J2174</f>
        <v>“Best you'll get for the money in Singapore”</v>
      </c>
      <c r="D2174" t="str">
        <f>Formatted!N2174</f>
        <v>Reviewed 18 November 2011</v>
      </c>
      <c r="E2174" t="str">
        <f>Formatted!D2174</f>
        <v>3 of 5 stars</v>
      </c>
      <c r="F2174" t="str">
        <f>Formatted!E2174</f>
        <v xml:space="preserve">3 </v>
      </c>
      <c r="G2174" t="str">
        <f t="shared" si="33"/>
        <v>120738371</v>
      </c>
      <c r="H2174" t="str">
        <f>other_hotels_test!K2174</f>
        <v>I've stayed here 6 or 7 times in the past year so I guess that's a recommendation in itself. But as I travel to Singapore a lot often staying for a week or more paying S$200-300 a night for a decent hotel would break the bank. Over the years I've tried just about everything there is in the S$100 a night price range in Singapore - and the Victoria Hotel is the only one to which I have returned. What I like about the Victoria Hotel is it's location. It's five minutes from Raffles City where there's lots of good shops and restaurants and within walking distance of three MRT stations on three lines (Bras Basah - 4 mins City Hall - 7 mins Bugis - 10 mins). Although I am always there on business tourists enjoy being close to Bugis Junction and Orchard Road and Marina Bay Sands are just two stops away on the MRT (in different directions). Or you can walk to both if you are looking for some exercise. The Victoria Hotel is just down the road from the National Library where there is a Hanis Cafe which serves the best flat white in town (Illy coffee). It also serves cheap western meals and there are hawker stalls in an adjacent building which sells even cheaper local food. The hotel has free wi-fi in all the rooms with good signal strength. It occasionally drops out but a call to reception to ask them to reboot fixes the problem. The rooms are small but they are clean and have a separate shower cubicle in the bathroom (a rarity in hotels in this price range in Singapore). There is a fridge and TV in the room and the air- conditioners work well and not too noisy (split system type). There is a 7-11 store on the ground floor a small restaurant and a money changer. So those are the pros. Now for the cons: Some of the rooms have a problem with small ants. From memory they seem to be ones on lower floors. In many of the rooms there is a bad smell coming from the floor waste in the bathroom (if that bothers you a quick trip to a pharmacy to buy a small bottle of Dettol will fix the problem temporarily). And the sound proofing of the doors is not that good so if there are noisy early departures or revellers returning from late night drinking sleep can be disturbed. But that's a problem in all cheap hotels in Singapore (in fact the Victoria Hotel is not as bad as most others as it has carpet on the floors of the corridors which helps to muffle the sound). The reception staff (with a couple of exceptions) are quite indifferent to your presence but they do respond promptly to requests for assistance. The housekeeping staff have a much more friendly demeanour. On this particular trip I have been lucky - no ants in the room no smell in the bathroom and one of the reception staff actually smiled! I've been woken up earlier than I needed with housekeping staff starting work at 7.30am but if you are an early riser thst wouldn't worry you. Some stays at the Victoria - like this one - have been good but others not so good. So I've based my ratings on an average of all stays.</v>
      </c>
    </row>
    <row r="2175" spans="1:8">
      <c r="A2175">
        <f>other_hotels_test!A2175</f>
        <v>2174</v>
      </c>
      <c r="B2175" t="str">
        <f>MID(other_hotels_test!F2175,FIND("-r",other_hotels_test!F2175,1)+2,9)</f>
        <v>120738371</v>
      </c>
      <c r="C2175" t="str">
        <f>other_hotels_test!J2175</f>
        <v>“Simple &amp; nice hotel with great location!”</v>
      </c>
      <c r="D2175" t="str">
        <f>Formatted!N2175</f>
        <v>Reviewed 12 November 2011</v>
      </c>
      <c r="E2175" t="str">
        <f>Formatted!D2175</f>
        <v>4 of 5 stars</v>
      </c>
      <c r="F2175" t="str">
        <f>Formatted!E2175</f>
        <v xml:space="preserve">4 </v>
      </c>
      <c r="G2175" t="str">
        <f t="shared" si="33"/>
        <v>120738371</v>
      </c>
      <c r="H2175" t="str">
        <f>other_hotels_test!K2175</f>
        <v>I stay 2 nights at this hotel &amp; enjoy my stay at here. Check in process is very fast with agoda hotel voucher. I stay at the highest floor (6th floor) of the hotel with window and have a good water pressure in the bathroom. The room is small but is clean &amp; adequate for 2 person stay. The hotel is in victoria street with lots of shopping mall (Bugis Junction Bugis Street &amp; etc) &amp; food courts around. 7-11 store just on the ground floor &amp; across the road there is a 24 hours food court. There is a bus stop right in front of the hotel Bras Basah MRT station just around the corner.</v>
      </c>
    </row>
    <row r="2176" spans="1:8">
      <c r="A2176">
        <f>other_hotels_test!A2176</f>
        <v>2175</v>
      </c>
      <c r="B2176" t="str">
        <f>MID(other_hotels_test!F2176,FIND("-r",other_hotels_test!F2176,1)+2,9)</f>
        <v>120738371</v>
      </c>
      <c r="C2176" t="str">
        <f>other_hotels_test!J2176</f>
        <v>“yes it is very small but clean and good location”</v>
      </c>
      <c r="D2176" t="str">
        <f>Formatted!N2176</f>
        <v>Reviewed 17 October 2011</v>
      </c>
      <c r="E2176" t="str">
        <f>Formatted!D2176</f>
        <v>4 of 5 stars</v>
      </c>
      <c r="F2176" t="str">
        <f>Formatted!E2176</f>
        <v xml:space="preserve">4 </v>
      </c>
      <c r="G2176" t="str">
        <f t="shared" si="33"/>
        <v>120738371</v>
      </c>
      <c r="H2176" t="str">
        <f>other_hotels_test!K2176</f>
        <v>I stayed one night in a single room. Yes it was tiny compared to most other hotels but if you go in expecting it you will be ok. One single bed with a wheelchair bathroom ( it was all that was available) so bathroom was quite roomy. The room had a small window with a parking lot as a view. Staff were indifferent could care less if I was there or not. There is no breakfast my room was quiet with ice cold air con. Very basic for the money I paid $100AUD. But i was only there to sleep and it was comfortable. It is very close to shops and MRT as in 5 to 10 min walk. Bugis village is also close with good cheap hawker meals. Be aware that not much opens till 10am so have a sleep in. I spent hours walking around waiting for things to happen and open when I could of been sleeping!</v>
      </c>
    </row>
    <row r="2177" spans="1:8">
      <c r="A2177">
        <f>other_hotels_test!A2177</f>
        <v>2176</v>
      </c>
      <c r="B2177" t="str">
        <f>MID(other_hotels_test!F2177,FIND("-r",other_hotels_test!F2177,1)+2,9)</f>
        <v>120738371</v>
      </c>
      <c r="C2177" t="str">
        <f>other_hotels_test!J2177</f>
        <v>“Not the place I'm used to”</v>
      </c>
      <c r="D2177" t="str">
        <f>Formatted!N2177</f>
        <v>Reviewed 14 October 2011</v>
      </c>
      <c r="E2177" t="str">
        <f>Formatted!D2177</f>
        <v>3 of 5 stars</v>
      </c>
      <c r="F2177" t="str">
        <f>Formatted!E2177</f>
        <v xml:space="preserve">3 </v>
      </c>
      <c r="G2177" t="str">
        <f t="shared" si="33"/>
        <v>120738371</v>
      </c>
      <c r="H2177" t="str">
        <f>other_hotels_test!K2177</f>
        <v>This is probably my fourth stay at Victoria. The place lost it's edge. In was given a room on the 6th floor. Never stay there. It's below the hotel's water pump and that machine keeps running all day and night. Very noisy I couldn't sleep. The ur other is so old. The beds are simply horrible and so so uncomfortable. Backache is guarantied. Staff and house keeping are very friendly and helpful. However there's a recurrent insect problem in the hotel. And maintenance is also an issue e.g. Shower handles.</v>
      </c>
    </row>
    <row r="2178" spans="1:8">
      <c r="A2178">
        <f>other_hotels_test!A2178</f>
        <v>2177</v>
      </c>
      <c r="B2178" t="str">
        <f>MID(other_hotels_test!F2178,FIND("-r",other_hotels_test!F2178,1)+2,9)</f>
        <v>120738371</v>
      </c>
      <c r="C2178" t="str">
        <f>other_hotels_test!J2178</f>
        <v>“Good location”</v>
      </c>
      <c r="D2178" t="str">
        <f>Formatted!N2178</f>
        <v>Reviewed 20 September 2011</v>
      </c>
      <c r="E2178" t="str">
        <f>Formatted!D2178</f>
        <v>3 of 5 stars</v>
      </c>
      <c r="F2178" t="str">
        <f>Formatted!E2178</f>
        <v xml:space="preserve">3 </v>
      </c>
      <c r="G2178" t="str">
        <f>B2178</f>
        <v>120738371</v>
      </c>
      <c r="H2178" t="str">
        <f>other_hotels_test!K2178</f>
        <v>I stayed at Victoria Hotel for 2 nights over the last weekend. The location of this hotel is very convenient. It is 5 mins walk to the closest station (Bras Basah) which is one of the stops of the Circle line. And one block further (10 mins walk) to another station City Hall which you can go to different lines. Chijmes is very close to the hotel. The room is right size for me (I stayed at a standard room with one bed). Not too small to me. There are 2 windows but one faces to the wall and the other is the back alley. Everything in the room is very basic. The shampoo is for both bath and hair washing. Luckily I brought my own set of shampoo and conditioning. Having read the comments here about bed bugs I checked my bed once I moved in and did so on the second night. The bed was clean so I was relieved to sleep on it. The staff are ok. When I checked out it was raining heavily. One of the Chinese staff asked me if I wanted to call a taxi to the airport. In fact I had some place to go before heading to the airport. He was pleased to help me to call for a taxi and said that it was his job.</v>
      </c>
    </row>
    <row r="2179" spans="1:8">
      <c r="A2179">
        <f>other_hotels_test!A2179</f>
        <v>2178</v>
      </c>
      <c r="B2179" t="str">
        <f>MID(other_hotels_test!F2179,FIND("-r",other_hotels_test!F2179,1)+2,9)</f>
        <v>115012299</v>
      </c>
      <c r="C2179" t="str">
        <f>other_hotels_test!J2179</f>
        <v>““No value for Money......””</v>
      </c>
      <c r="D2179" t="str">
        <f>Formatted!N2179</f>
        <v>Reviewed 4 July 2011</v>
      </c>
      <c r="E2179" t="str">
        <f>Formatted!D2179</f>
        <v>2 of 5 stars</v>
      </c>
      <c r="F2179" t="str">
        <f>Formatted!E2179</f>
        <v xml:space="preserve">2 </v>
      </c>
      <c r="G2179" t="str">
        <f t="shared" ref="G2179:G2241" si="34">B2179</f>
        <v>115012299</v>
      </c>
      <c r="H2179" t="str">
        <f>other_hotels_test!K2179</f>
        <v>On our way to INDIA we stopped 2 night at hotel victoria. This hotel was a disappointment. We stayed 2 nights at this hotel. A mixed experience. The rooms are generally quite clean but a bit small. no Carpet bathroom toilet and sink leak. Hotel staff ok. They dont care so much about quests even though the hotel is small.</v>
      </c>
    </row>
    <row r="2180" spans="1:8">
      <c r="A2180">
        <f>other_hotels_test!A2180</f>
        <v>2179</v>
      </c>
      <c r="B2180" t="str">
        <f>MID(other_hotels_test!F2180,FIND("-r",other_hotels_test!F2180,1)+2,9)</f>
        <v>115012299</v>
      </c>
      <c r="C2180" t="str">
        <f>other_hotels_test!J2180</f>
        <v>“small room free wi-fi amazing location!”</v>
      </c>
      <c r="D2180" t="str">
        <f>Formatted!N2180</f>
        <v>Reviewed 14 June 2011</v>
      </c>
      <c r="E2180" t="str">
        <f>Formatted!D2180</f>
        <v>4 of 5 stars</v>
      </c>
      <c r="F2180" t="str">
        <f>Formatted!E2180</f>
        <v xml:space="preserve">4 </v>
      </c>
      <c r="G2180" t="str">
        <f t="shared" si="34"/>
        <v>115012299</v>
      </c>
      <c r="H2180" t="str">
        <f>other_hotels_test!K2180</f>
        <v>SMALL clean room with free wi-fi in the room. There were also a couple of computers in the lobby for people to use - not sure whether it was free or a nominal charge. Some rooms have a window looking out to the building next door but how much time do you spend in a room. The location was the best. Within walking distance from the Bugis Station and lots of eateries in the area. The subway was clean and efficient. You just need to get someone to show you how to use it. The S'poreans are the friendliest people! If you are only in the city for a few days don't bother with any EZ travel or Tourist Card...buy the single ride when you need it. Most rides are only about $1.Next to the hotel is a great beef restaurant - large slabs of meat at a reasonable price. We had breakfast out everyday - no problem finding food courts. Taxi from airport to hotel $20-22. The subway does connect up with the airport but it was not at the terminal where we arrived. We will be returning to S'pore in 2 weeks and will write again!</v>
      </c>
    </row>
    <row r="2181" spans="1:8">
      <c r="A2181">
        <f>other_hotels_test!A2181</f>
        <v>2180</v>
      </c>
      <c r="B2181" t="str">
        <f>MID(other_hotels_test!F2181,FIND("-r",other_hotels_test!F2181,1)+2,9)</f>
        <v>115012299</v>
      </c>
      <c r="C2181" t="str">
        <f>other_hotels_test!J2181</f>
        <v>“Basic hotel brilliant location”</v>
      </c>
      <c r="D2181" t="str">
        <f>Formatted!N2181</f>
        <v>Reviewed 14 June 2011</v>
      </c>
      <c r="E2181" t="str">
        <f>Formatted!D2181</f>
        <v>4 of 5 stars</v>
      </c>
      <c r="F2181" t="str">
        <f>Formatted!E2181</f>
        <v xml:space="preserve">4 </v>
      </c>
      <c r="G2181" t="str">
        <f t="shared" si="34"/>
        <v>115012299</v>
      </c>
      <c r="H2181" t="str">
        <f>other_hotels_test!K2181</f>
        <v>We stayed here 5 nights on a holiday 1st time in Singapore. The best thing about the Victoria is the location. Walk to Bugis Village markets and Raffles hotel $1 bus fare to Chinatown Marina Bay Sands etc. Rooms were small - I had a double by myself and it would have seemed crowded with two people. Decor is a bit tired however my room was clean and the shower was hot with TV fridge and kettle all provided. Staff were efficient and knowledgeable when asked questions but not especially helpful otherwise.</v>
      </c>
    </row>
    <row r="2182" spans="1:8">
      <c r="A2182">
        <f>other_hotels_test!A2182</f>
        <v>2181</v>
      </c>
      <c r="B2182" t="str">
        <f>MID(other_hotels_test!F2182,FIND("-r",other_hotels_test!F2182,1)+2,9)</f>
        <v>115012299</v>
      </c>
      <c r="C2182" t="str">
        <f>other_hotels_test!J2182</f>
        <v>“Great location Fair Value Indifferent Service”</v>
      </c>
      <c r="D2182" t="str">
        <f>Formatted!N2182</f>
        <v>Reviewed 30 May 2011</v>
      </c>
      <c r="E2182" t="str">
        <f>Formatted!D2182</f>
        <v>3 of 5 stars</v>
      </c>
      <c r="F2182" t="str">
        <f>Formatted!E2182</f>
        <v xml:space="preserve">3 </v>
      </c>
      <c r="G2182" t="str">
        <f t="shared" si="34"/>
        <v>115012299</v>
      </c>
      <c r="H2182" t="str">
        <f>other_hotels_test!K2182</f>
        <v>The location is really good right next to the MRT and an easy walk to Chijmes for (expensive) nightlife. The rooms are REALLY small apparently I was upgraded so I can only imagine the size of room I would have had otherwise. Free internet was fast enough for Skype video calls home. The room was very clean although unfortunately the cleaning staff shout to each other down the hall so it can be quite noisy - I actually thought it was a Chinese tour group until I stuck my head into the corridor to see what was going on. Like another reviewer I arrived early and was informed that checkin time was 2pm. Since I arrived at 1:55pm I thought this was ridiculous. They handed over the key anyway I guess they allowed me 5 mins to wait for the elevator. There is a very cheap food court across the road $4 for lemon chicken and rice.</v>
      </c>
    </row>
    <row r="2183" spans="1:8">
      <c r="A2183">
        <f>other_hotels_test!A2183</f>
        <v>2182</v>
      </c>
      <c r="B2183" t="str">
        <f>MID(other_hotels_test!F2183,FIND("-r",other_hotels_test!F2183,1)+2,9)</f>
        <v>115012299</v>
      </c>
      <c r="C2183" t="str">
        <f>other_hotels_test!J2183</f>
        <v>“A good hotel with with an annoying policy!”</v>
      </c>
      <c r="D2183" t="str">
        <f>Formatted!N2183</f>
        <v>Reviewed 12 May 2011</v>
      </c>
      <c r="E2183" t="str">
        <f>Formatted!D2183</f>
        <v>4 of 5 stars</v>
      </c>
      <c r="F2183" t="str">
        <f>Formatted!E2183</f>
        <v xml:space="preserve">4 </v>
      </c>
      <c r="G2183" t="str">
        <f t="shared" si="34"/>
        <v>115012299</v>
      </c>
      <c r="H2183" t="str">
        <f>other_hotels_test!K2183</f>
        <v>I have stayed here numerous times and I am booked to stay two more time in the future. I think it is the best value for a short stay and in a very good location. What I found annoying was that I arrived at 9am and was told I would have to pay $30 to go to the room early. I asked if it was the same room that I would get if I waited until 1200 and was told yes.</v>
      </c>
    </row>
    <row r="2184" spans="1:8">
      <c r="A2184">
        <f>other_hotels_test!A2184</f>
        <v>2183</v>
      </c>
      <c r="B2184" t="str">
        <f>MID(other_hotels_test!F2184,FIND("-r",other_hotels_test!F2184,1)+2,9)</f>
        <v>113388272</v>
      </c>
      <c r="C2184" t="str">
        <f>other_hotels_test!J2184</f>
        <v>“small room free wi-fi amazing location!”</v>
      </c>
      <c r="D2184" t="str">
        <f>Formatted!N2184</f>
        <v>Reviewed 14 June 2011</v>
      </c>
      <c r="E2184" t="str">
        <f>Formatted!D2184</f>
        <v>4 of 5 stars</v>
      </c>
      <c r="F2184" t="str">
        <f>Formatted!E2184</f>
        <v xml:space="preserve">4 </v>
      </c>
      <c r="G2184" t="str">
        <f t="shared" si="34"/>
        <v>113388272</v>
      </c>
      <c r="H2184" t="str">
        <f>other_hotels_test!K2184</f>
        <v>SMALL clean room with free wi-fi in the room. There were also a couple of computers in the lobby for people to use - not sure whether it was free or a nominal charge. Some rooms have a window looking out to the building next door but how much time do you spend in a room. The location was the best. Within walking distance from the Bugis Station and lots of eateries in the area. The subway was clean and efficient. You just need to get someone to show you how to use it. The S'poreans are the friendliest people! If you are only in the city for a few days don't bother with any EZ travel or Tourist Card...buy the single ride when you need it. Most rides are only about $1.Next to the hotel is a great beef restaurant - large slabs of meat at a reasonable price. We had breakfast out everyday - no problem finding food courts. Taxi from airport to hotel $20-22. The subway does connect up with the airport but it was not at the terminal where we arrived. We will be returning to S'pore in 2 weeks and will write again!</v>
      </c>
    </row>
    <row r="2185" spans="1:8">
      <c r="A2185">
        <f>other_hotels_test!A2185</f>
        <v>2184</v>
      </c>
      <c r="B2185" t="str">
        <f>MID(other_hotels_test!F2185,FIND("-r",other_hotels_test!F2185,1)+2,9)</f>
        <v>113388272</v>
      </c>
      <c r="C2185" t="str">
        <f>other_hotels_test!J2185</f>
        <v>“Basic hotel brilliant location”</v>
      </c>
      <c r="D2185" t="str">
        <f>Formatted!N2185</f>
        <v>Reviewed 14 June 2011</v>
      </c>
      <c r="E2185" t="str">
        <f>Formatted!D2185</f>
        <v>4 of 5 stars</v>
      </c>
      <c r="F2185" t="str">
        <f>Formatted!E2185</f>
        <v xml:space="preserve">4 </v>
      </c>
      <c r="G2185" t="str">
        <f t="shared" si="34"/>
        <v>113388272</v>
      </c>
      <c r="H2185" t="str">
        <f>other_hotels_test!K2185</f>
        <v>We stayed here 5 nights on a holiday 1st time in Singapore. The best thing about the Victoria is the location. Walk to Bugis Village markets and Raffles hotel $1 bus fare to Chinatown Marina Bay Sands etc. Rooms were small - I had a double by myself and it would have seemed crowded with two people. Decor is a bit tired however my room was clean and the shower was hot with TV fridge and kettle all provided. Staff were efficient and knowledgeable when asked questions but not especially helpful otherwise.</v>
      </c>
    </row>
    <row r="2186" spans="1:8">
      <c r="A2186">
        <f>other_hotels_test!A2186</f>
        <v>2185</v>
      </c>
      <c r="B2186" t="str">
        <f>MID(other_hotels_test!F2186,FIND("-r",other_hotels_test!F2186,1)+2,9)</f>
        <v>113388272</v>
      </c>
      <c r="C2186" t="str">
        <f>other_hotels_test!J2186</f>
        <v>“Great location Fair Value Indifferent Service”</v>
      </c>
      <c r="D2186" t="str">
        <f>Formatted!N2186</f>
        <v>Reviewed 30 May 2011</v>
      </c>
      <c r="E2186" t="str">
        <f>Formatted!D2186</f>
        <v>3 of 5 stars</v>
      </c>
      <c r="F2186" t="str">
        <f>Formatted!E2186</f>
        <v xml:space="preserve">3 </v>
      </c>
      <c r="G2186" t="str">
        <f t="shared" si="34"/>
        <v>113388272</v>
      </c>
      <c r="H2186" t="str">
        <f>other_hotels_test!K2186</f>
        <v>The location is really good right next to the MRT and an easy walk to Chijmes for (expensive) nightlife. The rooms are REALLY small apparently I was upgraded so I can only imagine the size of room I would have had otherwise. Free internet was fast enough for Skype video calls home. The room was very clean although unfortunately the cleaning staff shout to each other down the hall so it can be quite noisy - I actually thought it was a Chinese tour group until I stuck my head into the corridor to see what was going on. Like another reviewer I arrived early and was informed that checkin time was 2pm. Since I arrived at 1:55pm I thought this was ridiculous. They handed over the key anyway I guess they allowed me 5 mins to wait for the elevator. There is a very cheap food court across the road $4 for lemon chicken and rice.</v>
      </c>
    </row>
    <row r="2187" spans="1:8">
      <c r="A2187">
        <f>other_hotels_test!A2187</f>
        <v>2186</v>
      </c>
      <c r="B2187" t="str">
        <f>MID(other_hotels_test!F2187,FIND("-r",other_hotels_test!F2187,1)+2,9)</f>
        <v>113388272</v>
      </c>
      <c r="C2187" t="str">
        <f>other_hotels_test!J2187</f>
        <v>“A good hotel with with an annoying policy!”</v>
      </c>
      <c r="D2187" t="str">
        <f>Formatted!N2187</f>
        <v>Reviewed 12 May 2011</v>
      </c>
      <c r="E2187" t="str">
        <f>Formatted!D2187</f>
        <v>4 of 5 stars</v>
      </c>
      <c r="F2187" t="str">
        <f>Formatted!E2187</f>
        <v xml:space="preserve">4 </v>
      </c>
      <c r="G2187" t="str">
        <f t="shared" si="34"/>
        <v>113388272</v>
      </c>
      <c r="H2187" t="str">
        <f>other_hotels_test!K2187</f>
        <v>I have stayed here numerous times and I am booked to stay two more time in the future. I think it is the best value for a short stay and in a very good location. What I found annoying was that I arrived at 9am and was told I would have to pay $30 to go to the room early. I asked if it was the same room that I would get if I waited until 1200 and was told yes.</v>
      </c>
    </row>
    <row r="2188" spans="1:8">
      <c r="A2188">
        <f>other_hotels_test!A2188</f>
        <v>2187</v>
      </c>
      <c r="B2188" t="str">
        <f>MID(other_hotels_test!F2188,FIND("-r",other_hotels_test!F2188,1)+2,9)</f>
        <v>113388272</v>
      </c>
      <c r="C2188" t="str">
        <f>other_hotels_test!J2188</f>
        <v>“Perfect Pitstop in Singapore”</v>
      </c>
      <c r="D2188" t="str">
        <f>Formatted!N2188</f>
        <v>Reviewed 1 May 2011</v>
      </c>
      <c r="E2188" t="str">
        <f>Formatted!D2188</f>
        <v>3 of 5 stars</v>
      </c>
      <c r="F2188" t="str">
        <f>Formatted!E2188</f>
        <v xml:space="preserve">3 </v>
      </c>
      <c r="G2188" t="str">
        <f t="shared" si="34"/>
        <v>113388272</v>
      </c>
      <c r="H2188" t="str">
        <f>other_hotels_test!K2188</f>
        <v>Victoria Hotel served our purpose of being a comfortable pitstop while we wanted to just zip around the city. The staff is professional and helpful. However don't expect to be swept off your feet. The staff toes the line strictly and dont have the authority to make exceptions. There is no in house restaurant though there is one adjoining the hotel. If you are looking for a comfortable place to sleep and park your luggage as also one that is in close proximity to the tube station this is it.</v>
      </c>
    </row>
    <row r="2189" spans="1:8">
      <c r="A2189">
        <f>other_hotels_test!A2189</f>
        <v>2188</v>
      </c>
      <c r="B2189" t="str">
        <f>MID(other_hotels_test!F2189,FIND("-r",other_hotels_test!F2189,1)+2,9)</f>
        <v>51050467-</v>
      </c>
      <c r="C2189" t="str">
        <f>other_hotels_test!J2189</f>
        <v>“Very central 5 mins walk to Raffles City metro system and shopping centre”</v>
      </c>
      <c r="D2189" t="str">
        <f>Formatted!N2189</f>
        <v>Reviewed 11 December 2009</v>
      </c>
      <c r="E2189" t="str">
        <f>Formatted!D2189</f>
        <v>4 of 5 stars</v>
      </c>
      <c r="F2189" t="str">
        <f>Formatted!E2189</f>
        <v xml:space="preserve">4 </v>
      </c>
      <c r="G2189" t="str">
        <f t="shared" si="34"/>
        <v>51050467-</v>
      </c>
      <c r="H2189" t="str">
        <f>other_hotels_test!K2189</f>
        <v>This is a centrally located hotel on numerous bus routes and close to the metro. It has a 7/11 store next door but little else in the way of shops in the same street. My room was clean and well-equipped with free water x 2 coffee and tea facilities - the bed was hard and there was no view from the window but then I did not come to Singapore to be in the room much. I had no problem with noise or being woken unnecessarily and I found the staff on the desk helpful at all times. There is free wifi in the rooms and in the reception area.</v>
      </c>
    </row>
    <row r="2190" spans="1:8">
      <c r="A2190">
        <f>other_hotels_test!A2190</f>
        <v>2189</v>
      </c>
      <c r="B2190" t="str">
        <f>MID(other_hotels_test!F2190,FIND("-r",other_hotels_test!F2190,1)+2,9)</f>
        <v>64669657-</v>
      </c>
      <c r="C2190" t="str">
        <f>other_hotels_test!J2190</f>
        <v>“Excellent location and price!”</v>
      </c>
      <c r="D2190" t="str">
        <f>Formatted!N2190</f>
        <v>Reviewed 2 September 2009</v>
      </c>
      <c r="E2190" t="str">
        <f>Formatted!D2190</f>
        <v>5 of 5 stars</v>
      </c>
      <c r="F2190" t="str">
        <f>Formatted!E2190</f>
        <v xml:space="preserve">5 </v>
      </c>
      <c r="G2190" t="str">
        <f t="shared" si="34"/>
        <v>64669657-</v>
      </c>
      <c r="H2190" t="str">
        <f>other_hotels_test!K2190</f>
        <v>My partner and I stayed here for 1 night last week on our first trip to Singapore and we loved it. The staff were very helpful and check in was fast. Rooms were adequate size and very clean. Bathroom was very clean. TV had English shows (then most things in Singapore are in English!). For the price of the hotel it is a fantastic place. There is a 7-11 next door and you are close to Bugis Junction and City Quay plus tours will pick up from this hotel. There is also a lift so no need to carry luggage up stairs! Our room didn't have much of a view but then we didn't care as we wanted to be out in the city rather than looking at it from our room. They also had free interent which was handy! I would recommend this highly to people who want a comfy bed clean room and bathroom and great location to see the wonderful city!</v>
      </c>
    </row>
    <row r="2191" spans="1:8">
      <c r="A2191">
        <f>other_hotels_test!A2191</f>
        <v>2190</v>
      </c>
      <c r="B2191" t="str">
        <f>MID(other_hotels_test!F2191,FIND("-r",other_hotels_test!F2191,1)+2,9)</f>
        <v>44031023-</v>
      </c>
      <c r="C2191" t="str">
        <f>other_hotels_test!J2191</f>
        <v>“a small hotel but perfect location!”</v>
      </c>
      <c r="D2191" t="str">
        <f>Formatted!N2191</f>
        <v>Reviewed 24 September 2009</v>
      </c>
      <c r="E2191" t="str">
        <f>Formatted!D2191</f>
        <v>3 of 5 stars</v>
      </c>
      <c r="F2191" t="str">
        <f>Formatted!E2191</f>
        <v xml:space="preserve">3 </v>
      </c>
      <c r="G2191" t="str">
        <f t="shared" si="34"/>
        <v>44031023-</v>
      </c>
      <c r="H2191" t="str">
        <f>other_hotels_test!K2191</f>
        <v>Just a small hotel room is quite small but we had a veranda very clean free wifi with cable tv (with only few channels) no breakfast staffs are very accomodating just across the street is 24 hours food court with all good food singapore can offer place is well situated walking distance to raffle mall city link esplanade suntec mall mrt.. basically heart of victoria so everything is accessible. We booked thru ratestogo and we got the discounted price but the walk in prices are quite high. We only paid for a single room based on their pricelist at the reception area. So book online with discount if you can. All in all this is a great hotel just bear with the small room anyway you'll only stay there to sleep.</v>
      </c>
    </row>
    <row r="2192" spans="1:8">
      <c r="A2192">
        <f>other_hotels_test!A2192</f>
        <v>2191</v>
      </c>
      <c r="B2192" t="str">
        <f>MID(other_hotels_test!F2192,FIND("-r",other_hotels_test!F2192,1)+2,9)</f>
        <v>44031023-</v>
      </c>
      <c r="C2192" t="str">
        <f>other_hotels_test!J2192</f>
        <v>“a basic hotel/room just to sleep/rest in; 20 min walk to orchard/somerset road areas”</v>
      </c>
      <c r="D2192" t="str">
        <f>Formatted!N2192</f>
        <v>Reviewed 21 September 2009</v>
      </c>
      <c r="E2192" t="str">
        <f>Formatted!D2192</f>
        <v>4 of 5 stars</v>
      </c>
      <c r="F2192" t="str">
        <f>Formatted!E2192</f>
        <v xml:space="preserve">4 </v>
      </c>
      <c r="G2192" t="str">
        <f t="shared" si="34"/>
        <v>44031023-</v>
      </c>
      <c r="H2192" t="str">
        <f>other_hotels_test!K2192</f>
        <v>stayed here two nights. my friend whom greeted me at airport commented on how small the room is - though you only sleep there anyway bed too small for me personally; room clean; bathroom area seemed bigger compared to the other room; view of carpark (i was on second floor opposite entrance to exit/lift); room has fridge; air con; tv; staff approachable 20 min walk from somerset/orchard road areas past the singapore art museum</v>
      </c>
    </row>
    <row r="2193" spans="1:8">
      <c r="A2193">
        <f>other_hotels_test!A2193</f>
        <v>2192</v>
      </c>
      <c r="B2193" t="str">
        <f>MID(other_hotels_test!F2193,FIND("-r",other_hotels_test!F2193,1)+2,9)</f>
        <v>186150680</v>
      </c>
      <c r="C2193" t="str">
        <f>other_hotels_test!J2193</f>
        <v>“great location friendly staff safe”</v>
      </c>
      <c r="D2193" t="str">
        <f>Formatted!N2193</f>
        <v>Reviewed 28 November 2013</v>
      </c>
      <c r="E2193" t="str">
        <f>Formatted!D2193</f>
        <v>4 of 5 stars</v>
      </c>
      <c r="F2193" t="str">
        <f>Formatted!E2193</f>
        <v xml:space="preserve">4 </v>
      </c>
      <c r="G2193" t="str">
        <f t="shared" si="34"/>
        <v>186150680</v>
      </c>
      <c r="H2193" t="str">
        <f>other_hotels_test!K2193</f>
        <v>i booked the hotel a month before we went to Singapore and availed of the 30 percent discount. The room availed was two single beds. Since we were three they allowed three persons for a fee. We had a misunderstanding on the total amount of charges since the voucher stated that taxes have been included in the total billing. To avoid arguments we just make arrangements. They upgraded us into a deluxe room which has a bigger space and did not charge us for early check in since we arrived at 7 am. the room was big enough even for three persons. it has a closet safety box toiletries bottled water. hair dryer water heater for tea and coffee. the bedroom and comfort rooms are being cleaned everyday. for asians the shower area is big enough but it might be small for huge persons. the nicest thing about the hotel is the location from mrt stations near from bras basah and a walking distance from bugis station two 7-eleven in the area. across a pedestrian crossing english speaking and very friendly staff. thanks mr tan for helping us even when we were outside the hotel catching a train heading to places of our interests.</v>
      </c>
    </row>
    <row r="2194" spans="1:8">
      <c r="A2194">
        <f>other_hotels_test!A2194</f>
        <v>2193</v>
      </c>
      <c r="B2194" t="str">
        <f>MID(other_hotels_test!F2194,FIND("-r",other_hotels_test!F2194,1)+2,9)</f>
        <v>186150680</v>
      </c>
      <c r="C2194" t="str">
        <f>other_hotels_test!J2194</f>
        <v>“good location value for money”</v>
      </c>
      <c r="D2194" t="str">
        <f>Formatted!N2194</f>
        <v>Reviewed 24 November 2013</v>
      </c>
      <c r="E2194" t="str">
        <f>Formatted!D2194</f>
        <v>4 of 5 stars</v>
      </c>
      <c r="F2194" t="str">
        <f>Formatted!E2194</f>
        <v xml:space="preserve">4 </v>
      </c>
      <c r="G2194" t="str">
        <f t="shared" si="34"/>
        <v>186150680</v>
      </c>
      <c r="H2194" t="str">
        <f>other_hotels_test!K2194</f>
        <v>The second time to Singapore it was a good stay and convenient for me as the hotel is located around the mrt station near bus station and 24 hours food court. Only about 2 minutes walk to Bras Basah MRT and 7 minutes walk to Bugis Junction. Located in the Victoria street very much close to almost everything. Staff were friendly helpful and pleasant. Room is small but clean. Overall satisfied and definitely will stay here again next time.</v>
      </c>
    </row>
    <row r="2195" spans="1:8">
      <c r="A2195">
        <f>other_hotels_test!A2195</f>
        <v>2194</v>
      </c>
      <c r="B2195" t="str">
        <f>MID(other_hotels_test!F2195,FIND("-r",other_hotels_test!F2195,1)+2,9)</f>
        <v>186150680</v>
      </c>
      <c r="C2195" t="str">
        <f>other_hotels_test!J2195</f>
        <v>“Victoria Hotel ... loved it”</v>
      </c>
      <c r="D2195" t="str">
        <f>Formatted!N2195</f>
        <v>Reviewed 24 November 2013</v>
      </c>
      <c r="E2195" t="str">
        <f>Formatted!D2195</f>
        <v>5 of 5 stars</v>
      </c>
      <c r="F2195" t="str">
        <f>Formatted!E2195</f>
        <v xml:space="preserve">5 </v>
      </c>
      <c r="G2195" t="str">
        <f t="shared" si="34"/>
        <v>186150680</v>
      </c>
      <c r="H2195" t="str">
        <f>other_hotels_test!K2195</f>
        <v>The Victoria Hotel was an excellent choice for our all-too-short visit to Singapore. If there are six or seven in your family it will be a bit crowded but there were three of us and it was perfect. It was spotlessly clean very elegant and convenient to everything. Staff were all delightful and helpful. One staff gave us very good pointers on visiting Johor Baru Malaysia while we were there. We were very pleased with our choice and would return to the Victoria Hotel if we are ever able to return to Singapore. We will long remember our tea at Raffles and our night out in Bugis Station ...and staying at the Victoria Hotel made our stay so much easier and nicer. It was priced a little less than other hotels in town ... which are often pricey.</v>
      </c>
    </row>
    <row r="2196" spans="1:8">
      <c r="A2196">
        <f>other_hotels_test!A2196</f>
        <v>2195</v>
      </c>
      <c r="B2196" t="str">
        <f>MID(other_hotels_test!F2196,FIND("-r",other_hotels_test!F2196,1)+2,9)</f>
        <v>186150680</v>
      </c>
      <c r="C2196" t="str">
        <f>other_hotels_test!J2196</f>
        <v>“19-21 Nov 2013 stay”</v>
      </c>
      <c r="D2196" t="str">
        <f>Formatted!N2196</f>
        <v>Reviewed 23 November 2013</v>
      </c>
      <c r="E2196" t="str">
        <f>Formatted!D2196</f>
        <v>3 of 5 stars</v>
      </c>
      <c r="F2196" t="str">
        <f>Formatted!E2196</f>
        <v xml:space="preserve">3 </v>
      </c>
      <c r="G2196" t="str">
        <f t="shared" si="34"/>
        <v>186150680</v>
      </c>
      <c r="H2196" t="str">
        <f>other_hotels_test!K2196</f>
        <v>The staff at the hotel were helpful and pleasant. The hotel facilities are basic (TV hot shower hair dryer coffee/tea) and worth the money. The cafe 7-11 store hairdresser ATM and money changer are all just in front of the hotel. The best is its location - very central and assessible to two MRT stations Bras Basah and Bugis. It is also located in an area with many museums and monuments. There are also two food courts nearby. Further down the Victoria St to the left of the hotel is the Bugis street market. Adjacent to the Victoria St - Hill St junction is the Orchard Rd. The bus station is right in front of the hotel with many taxis available. It is walking distance to many interesting places. Joggers can even run towards the Flyer near Marina Bay. Would recommend it to those with average budget. Only had some noise disturbance coming from the air-con of other office blocks behind. Do check on this upon getting your room.</v>
      </c>
    </row>
    <row r="2197" spans="1:8">
      <c r="A2197">
        <f>other_hotels_test!A2197</f>
        <v>2196</v>
      </c>
      <c r="B2197" t="str">
        <f>MID(other_hotels_test!F2197,FIND("-r",other_hotels_test!F2197,1)+2,9)</f>
        <v>185534257</v>
      </c>
      <c r="C2197" t="str">
        <f>other_hotels_test!J2197</f>
        <v>“The service quality gets worse”</v>
      </c>
      <c r="D2197" t="str">
        <f>Formatted!N2197</f>
        <v>Reviewed 23 November 2013</v>
      </c>
      <c r="E2197" t="str">
        <f>Formatted!D2197</f>
        <v>2 of 5 stars</v>
      </c>
      <c r="F2197" t="str">
        <f>Formatted!E2197</f>
        <v xml:space="preserve">2 </v>
      </c>
      <c r="G2197" t="str">
        <f t="shared" si="34"/>
        <v>185534257</v>
      </c>
      <c r="H2197" t="str">
        <f>other_hotels_test!K2197</f>
        <v>I have stayed here on several occasions. The service quality gets worse and worse. This time I stayed for 5 nights. They did not change a bath towel for foot and a bet sheet everyday. And Coffee sticks and laundry bags were not refilled after some of my usage.</v>
      </c>
    </row>
    <row r="2198" spans="1:8">
      <c r="A2198">
        <f>other_hotels_test!A2198</f>
        <v>2197</v>
      </c>
      <c r="B2198" t="str">
        <f>MID(other_hotels_test!F2198,FIND("-r",other_hotels_test!F2198,1)+2,9)</f>
        <v>185534257</v>
      </c>
      <c r="C2198" t="str">
        <f>other_hotels_test!J2198</f>
        <v>“Nice hotel”</v>
      </c>
      <c r="D2198" t="str">
        <f>Formatted!N2198</f>
        <v>Reviewed 23 November 2013</v>
      </c>
      <c r="E2198" t="str">
        <f>Formatted!D2198</f>
        <v>4 of 5 stars</v>
      </c>
      <c r="F2198" t="str">
        <f>Formatted!E2198</f>
        <v xml:space="preserve">4 </v>
      </c>
      <c r="G2198" t="str">
        <f t="shared" si="34"/>
        <v>185534257</v>
      </c>
      <c r="H2198" t="str">
        <f>other_hotels_test!K2198</f>
        <v>We stayed there almost a week. It was a very nice hotel small rooms but very clean. Location was very good. Nearby busstation and restaurants. We enjoyed it very much and most important : the staff was very helpfull.</v>
      </c>
    </row>
    <row r="2199" spans="1:8">
      <c r="A2199">
        <f>other_hotels_test!A2199</f>
        <v>2198</v>
      </c>
      <c r="B2199" t="str">
        <f>MID(other_hotels_test!F2199,FIND("-r",other_hotels_test!F2199,1)+2,9)</f>
        <v>185534257</v>
      </c>
      <c r="C2199" t="str">
        <f>other_hotels_test!J2199</f>
        <v>“Excellent location. Good value for money.”</v>
      </c>
      <c r="D2199" t="str">
        <f>Formatted!N2199</f>
        <v>Reviewed 21 November 2013</v>
      </c>
      <c r="E2199" t="str">
        <f>Formatted!D2199</f>
        <v>4 of 5 stars</v>
      </c>
      <c r="F2199" t="str">
        <f>Formatted!E2199</f>
        <v xml:space="preserve">4 </v>
      </c>
      <c r="G2199" t="str">
        <f t="shared" si="34"/>
        <v>185534257</v>
      </c>
      <c r="H2199" t="str">
        <f>other_hotels_test!K2199</f>
        <v>My sister and I stayed for 3 nights in a superior room and I can say that we had a very pleasant experience. Despite arriving during the wee hours of the morning we didn't have problems checking-in and the front desk took care of our requests (adaptor access to printer etc.) with a big smile - definitely deserving of commendation. When we asked for directions the staff went the extra mile in providing us a detailed instruction with map to our destination. Also access to public transport is not a problem Bras Basah (Circle line - nearest) and Bugis and City Hall (East West Line which you take to&amp;fro the airport) is within walking distance. A lot of things to see places and malls are in the surrounding area. While the rooms are obviously dated and tiny as stated in the previous reviews it is adequate considering the price. Thus if you just need a decent place to sleep this hotel is perfect for you. Housekeeping is very efficient replenishing the bottled water provided for guests and in cleaning the rooms as well. Bathroom appears to be newly renovated and basic amenities/towels are provided. Don't go looking for a nice hotel driveway for there's none. We never tried the restaurant on the ground floor since there are a lot of other places nearby where we can eat. Plus points that there is a 7-11 store in the same building. We took a cab to the airport after checkout around noon and it cost us SGD14.60. I definitely recommend staying at this hotel.</v>
      </c>
    </row>
    <row r="2200" spans="1:8">
      <c r="A2200">
        <f>other_hotels_test!A2200</f>
        <v>2199</v>
      </c>
      <c r="B2200" t="str">
        <f>MID(other_hotels_test!F2200,FIND("-r",other_hotels_test!F2200,1)+2,9)</f>
        <v>185534257</v>
      </c>
      <c r="C2200" t="str">
        <f>other_hotels_test!J2200</f>
        <v>“Good option in budget”</v>
      </c>
      <c r="D2200" t="str">
        <f>Formatted!N2200</f>
        <v>Reviewed 20 November 2013</v>
      </c>
      <c r="E2200" t="str">
        <f>Formatted!D2200</f>
        <v>4 of 5 stars</v>
      </c>
      <c r="F2200" t="str">
        <f>Formatted!E2200</f>
        <v xml:space="preserve">4 </v>
      </c>
      <c r="G2200" t="str">
        <f t="shared" si="34"/>
        <v>185534257</v>
      </c>
      <c r="H2200" t="str">
        <f>other_hotels_test!K2200</f>
        <v>I did except after reading on trip advisor that the hotel suppose to be really dirty! Instead such a surprise efficient lady at the exception fast check in the room was small but x Asians standard is regularvery clean room  the bathroom was clean but really super tiny!! The only cons was that the air con was off so I needed to switch on after ten mins the room was ok the position is super top close to the major attractions!!</v>
      </c>
    </row>
    <row r="2201" spans="1:8">
      <c r="A2201">
        <f>other_hotels_test!A2201</f>
        <v>2200</v>
      </c>
      <c r="B2201" t="str">
        <f>MID(other_hotels_test!F2201,FIND("-r",other_hotels_test!F2201,1)+2,9)</f>
        <v>186481091</v>
      </c>
      <c r="C2201" t="str">
        <f>other_hotels_test!J2201</f>
        <v>“very comfortable”</v>
      </c>
      <c r="D2201" t="str">
        <f>Formatted!N2201</f>
        <v>Reviewed 2 December 2013</v>
      </c>
      <c r="E2201" t="str">
        <f>Formatted!D2201</f>
        <v>5 of 5 stars</v>
      </c>
      <c r="F2201" t="str">
        <f>Formatted!E2201</f>
        <v xml:space="preserve">5 </v>
      </c>
      <c r="G2201" t="str">
        <f t="shared" si="34"/>
        <v>186481091</v>
      </c>
      <c r="H2201" t="str">
        <f>other_hotels_test!K2201</f>
        <v>the service is very quickly and friendly.and in the evening we can't feel noisy .this is worth the price to living . this hotel isvery close to the Bras Basah MRT and also not far away from bugis centre.you can go shopping and eating very conveniently.</v>
      </c>
    </row>
    <row r="2202" spans="1:8">
      <c r="A2202">
        <f>other_hotels_test!A2202</f>
        <v>2201</v>
      </c>
      <c r="B2202" t="str">
        <f>MID(other_hotels_test!F2202,FIND("-r",other_hotels_test!F2202,1)+2,9)</f>
        <v>186481091</v>
      </c>
      <c r="C2202" t="str">
        <f>other_hotels_test!J2202</f>
        <v>“Excellent location....”</v>
      </c>
      <c r="D2202" t="str">
        <f>Formatted!N2202</f>
        <v>Reviewed 2 December 2013</v>
      </c>
      <c r="E2202" t="str">
        <f>Formatted!D2202</f>
        <v>3 of 5 stars</v>
      </c>
      <c r="F2202" t="str">
        <f>Formatted!E2202</f>
        <v xml:space="preserve">3 </v>
      </c>
      <c r="G2202" t="str">
        <f t="shared" si="34"/>
        <v>186481091</v>
      </c>
      <c r="H2202" t="str">
        <f>other_hotels_test!K2202</f>
        <v>We stayed in a twin room on the second floor from november 25 to 28(monday to thursday). Excellent location as most of the attractions are just a few minutes away on foot. Bras Basah Metro station is just around the corner(less than 2 minutes walk away from the hotel back entrance). The room is on the smaller side but at least it is clean and the bed is comfortable enough to have a good nights sleep. :)</v>
      </c>
    </row>
    <row r="2203" spans="1:8">
      <c r="A2203">
        <f>other_hotels_test!A2203</f>
        <v>2202</v>
      </c>
      <c r="B2203" t="str">
        <f>MID(other_hotels_test!F2203,FIND("-r",other_hotels_test!F2203,1)+2,9)</f>
        <v>186481091</v>
      </c>
      <c r="C2203" t="str">
        <f>other_hotels_test!J2203</f>
        <v>“A quality hotel with a fantastic location.”</v>
      </c>
      <c r="D2203" t="str">
        <f>Formatted!N2203</f>
        <v>Reviewed 30 November 2013</v>
      </c>
      <c r="E2203" t="str">
        <f>Formatted!D2203</f>
        <v>4 of 5 stars</v>
      </c>
      <c r="F2203" t="str">
        <f>Formatted!E2203</f>
        <v xml:space="preserve">4 </v>
      </c>
      <c r="G2203" t="str">
        <f t="shared" si="34"/>
        <v>186481091</v>
      </c>
      <c r="H2203" t="str">
        <f>other_hotels_test!K2203</f>
        <v>The location of Victoria Hotel couldn't be any better. Located right in the heart of town it's just a few MRT stops away from Orchard a 5 minutes walk to Bugis and a 10 minutes taxi ride to the icon of Singapore the Merlion. Travelling is made easy for guest as there are numerous public transport services surrounding the hotel. For hungry guest like myself finding food in the morning or late at night is not a problem because there is a 24-hours hawker centre just across the road. The rooms of the hotel are comfy and clean the essential elements for a quality hotel and a good night sleep. Priced at a reasonable price this hotel can't be any better. The only downside that I experience was that the wifi had a problem but it didn't really affected my stay. I strongly recommend people visiting Singapore for a holiday stay in this hotel as I would return to this hotel for my next trip. :)</v>
      </c>
    </row>
    <row r="2204" spans="1:8">
      <c r="A2204">
        <f>other_hotels_test!A2204</f>
        <v>2203</v>
      </c>
      <c r="B2204" t="str">
        <f>MID(other_hotels_test!F2204,FIND("-r",other_hotels_test!F2204,1)+2,9)</f>
        <v>186481091</v>
      </c>
      <c r="C2204" t="str">
        <f>other_hotels_test!J2204</f>
        <v>“COCKROACHES”</v>
      </c>
      <c r="D2204" t="str">
        <f>Formatted!N2204</f>
        <v>Reviewed 30 November 2013</v>
      </c>
      <c r="E2204" t="str">
        <f>Formatted!D2204</f>
        <v>2 of 5 stars</v>
      </c>
      <c r="F2204" t="str">
        <f>Formatted!E2204</f>
        <v xml:space="preserve">2 </v>
      </c>
      <c r="G2204" t="str">
        <f t="shared" si="34"/>
        <v>186481091</v>
      </c>
      <c r="H2204" t="str">
        <f>other_hotels_test!K2204</f>
        <v>This place would be a Mortein advertiser's dream! I must have killed at least 10 baby cockroaches during my 2 day stay there. They were on the walls on the bed in my clothes. If you can stomach that this hotel is great value for money very close to the Bras Basah MRT (you will need to change lines to get to Orchard road meaning that it takes up to 20 min to get there with wait times) big chain hotels the National Library food outlets - the money that you save on the hotel can be used for shopping! The hotel itself is one of the first in Singapore so understandably quite old. Forgot about sleeping in - cleaning of the hotel starts at 9am and the dragging of the furniture and vacuum cleaner throughout the hotel seems to reverberate right into your ear canal. The staff are very friendly and helpful. I was reluctant to leave my luggage in an unlocked room without any people attending to it.. but it didn't get stolen :)</v>
      </c>
    </row>
    <row r="2205" spans="1:8">
      <c r="A2205">
        <f>other_hotels_test!A2205</f>
        <v>2204</v>
      </c>
      <c r="B2205" t="str">
        <f>MID(other_hotels_test!F2205,FIND("-r",other_hotels_test!F2205,1)+2,9)</f>
        <v>186481091</v>
      </c>
      <c r="C2205" t="str">
        <f>other_hotels_test!J2205</f>
        <v>“Good location cheap”</v>
      </c>
      <c r="D2205" t="str">
        <f>Formatted!N2205</f>
        <v>Reviewed 30 November 2013</v>
      </c>
      <c r="E2205" t="str">
        <f>Formatted!D2205</f>
        <v>4 of 5 stars</v>
      </c>
      <c r="F2205" t="str">
        <f>Formatted!E2205</f>
        <v xml:space="preserve">4 </v>
      </c>
      <c r="G2205" t="str">
        <f t="shared" si="34"/>
        <v>186481091</v>
      </c>
      <c r="H2205" t="str">
        <f>other_hotels_test!K2205</f>
        <v>I booked the morning of the my arrival in the afternoon and they didn't have my reservation on file. I had to forward it manually by email to them. So that added some unnecessary time to my check-in process. Very young workers at the front desk. The double room was pretty basic but good enough for a single or two people traveling on a budget. Location is good since it is in the middle of two major MRT stations and lots of good food all around. Wifi was bugged/unconnected pretty much for the whole first 24 hours. I'll give them a pass on this since the much more expensive hotel I stayed at for the rest of my trip also had a Wifi issue. for the first night.</v>
      </c>
    </row>
    <row r="2206" spans="1:8">
      <c r="A2206">
        <f>other_hotels_test!A2206</f>
        <v>2205</v>
      </c>
      <c r="B2206" t="str">
        <f>MID(other_hotels_test!F2206,FIND("-r",other_hotels_test!F2206,1)+2,9)</f>
        <v>64688484-</v>
      </c>
      <c r="C2206" t="str">
        <f>other_hotels_test!J2206</f>
        <v>“Great Location clean rooms”</v>
      </c>
      <c r="D2206" t="str">
        <f>Formatted!N2206</f>
        <v>Reviewed 25 September 2009</v>
      </c>
      <c r="E2206" t="str">
        <f>Formatted!D2206</f>
        <v>4 of 5 stars</v>
      </c>
      <c r="F2206" t="str">
        <f>Formatted!E2206</f>
        <v xml:space="preserve">4 </v>
      </c>
      <c r="G2206" t="str">
        <f t="shared" si="34"/>
        <v>64688484-</v>
      </c>
      <c r="H2206" t="str">
        <f>other_hotels_test!K2206</f>
        <v>We booked this hotel based on the reviews on this website.. and also the price! The location of the place is great... just a few blocks away from Raffles - the room itself was very small but it was clean it had everything you would need and it served our needs well. We were pleased that we booked this hotel and would recommend it for a place to stay for a short trip to Singapore.</v>
      </c>
    </row>
    <row r="2207" spans="1:8">
      <c r="A2207">
        <f>other_hotels_test!A2207</f>
        <v>2206</v>
      </c>
      <c r="B2207" t="str">
        <f>MID(other_hotels_test!F2207,FIND("-r",other_hotels_test!F2207,1)+2,9)</f>
        <v>64688484-</v>
      </c>
      <c r="C2207" t="str">
        <f>other_hotels_test!J2207</f>
        <v>“Very pleasant for the price”</v>
      </c>
      <c r="D2207" t="str">
        <f>Formatted!N2207</f>
        <v>Reviewed 25 September 2009</v>
      </c>
      <c r="E2207" t="str">
        <f>Formatted!D2207</f>
        <v>4 of 5 stars</v>
      </c>
      <c r="F2207" t="str">
        <f>Formatted!E2207</f>
        <v xml:space="preserve">4 </v>
      </c>
      <c r="G2207" t="str">
        <f t="shared" si="34"/>
        <v>64688484-</v>
      </c>
      <c r="H2207" t="str">
        <f>other_hotels_test!K2207</f>
        <v>The Victoria Hotel was a very nice place to stay. The room was clean and the location was very good indeed. Service was fine but nothing spectacular. I think that for the price it was an adequate place to stay just don't expect 5 star service because you won't find it here (which is perfectly understandable). They did book me a taxi to the airport after my stay which other places have been somewhat reluctant to do for some strange reason. The walls were a bit thin and because there were so many rooms on a floor you could sometimes here what people were doing next door but it was not that bad really. All in all I was perfectly happy with my stay here and would most likely come back to the Victoria Hotel again.</v>
      </c>
    </row>
    <row r="2208" spans="1:8">
      <c r="A2208">
        <f>other_hotels_test!A2208</f>
        <v>2207</v>
      </c>
      <c r="B2208" t="str">
        <f>MID(other_hotels_test!F2208,FIND("-r",other_hotels_test!F2208,1)+2,9)</f>
        <v>64686439-</v>
      </c>
      <c r="C2208" t="str">
        <f>other_hotels_test!J2208</f>
        <v>“Excellent location and price!”</v>
      </c>
      <c r="D2208" t="str">
        <f>Formatted!N2208</f>
        <v>Reviewed 2 September 2009</v>
      </c>
      <c r="E2208" t="str">
        <f>Formatted!D2208</f>
        <v>5 of 5 stars</v>
      </c>
      <c r="F2208" t="str">
        <f>Formatted!E2208</f>
        <v xml:space="preserve">5 </v>
      </c>
      <c r="G2208" t="str">
        <f t="shared" si="34"/>
        <v>64686439-</v>
      </c>
      <c r="H2208" t="str">
        <f>other_hotels_test!K2208</f>
        <v>My partner and I stayed here for 1 night last week on our first trip to Singapore and we loved it. The staff were very helpful and check in was fast. Rooms were adequate size and very clean. Bathroom was very clean. TV had English shows (then most things in Singapore are in English!). For the price of the hotel it is a fantastic place. There is a 7-11 next door and you are close to Bugis Junction and City Quay plus tours will pick up from this hotel. There is also a lift so no need to carry luggage up stairs! Our room didn't have much of a view but then we didn't care as we wanted to be out in the city rather than looking at it from our room. They also had free interent which was handy! I would recommend this highly to people who want a comfy bed clean room and bathroom and great location to see the wonderful city!</v>
      </c>
    </row>
    <row r="2209" spans="1:8">
      <c r="A2209">
        <f>other_hotels_test!A2209</f>
        <v>2208</v>
      </c>
      <c r="B2209" t="str">
        <f>MID(other_hotels_test!F2209,FIND("-r",other_hotels_test!F2209,1)+2,9)</f>
        <v>186967234</v>
      </c>
      <c r="C2209" t="str">
        <f>other_hotels_test!J2209</f>
        <v>“comfortable stay in a good location”</v>
      </c>
      <c r="D2209" t="str">
        <f>Formatted!N2209</f>
        <v>Reviewed 7 December 2013</v>
      </c>
      <c r="E2209" t="str">
        <f>Formatted!D2209</f>
        <v>5 of 5 stars</v>
      </c>
      <c r="F2209" t="str">
        <f>Formatted!E2209</f>
        <v xml:space="preserve">5 </v>
      </c>
      <c r="G2209" t="str">
        <f t="shared" si="34"/>
        <v>186967234</v>
      </c>
      <c r="H2209" t="str">
        <f>other_hotels_test!K2209</f>
        <v>We're a couple on our first Singapore trip for four nights stay. We had a very late check in on our first day since we arrived almost 2am but front desk staff were so quick to room in us immediately. The beddings and linens are always clean and white as new. The housekeeping lady always clean our room with out being told to do so. The front desk staff are all attentive helpful and courteous. No transpo problem as to MRT and bus since very near to Brash Basah and Bugis MRT stations. The bus stop was in front of the hotel There are two 7-11 stores outside. Very safe location even when you got home very late at night. Our room was in 403  a deluxe room with window fronting Bras Basah Road. Though facing main road traffic noise does'nt bother us since we drew close the curtains.</v>
      </c>
    </row>
    <row r="2210" spans="1:8">
      <c r="A2210">
        <f>other_hotels_test!A2210</f>
        <v>2209</v>
      </c>
      <c r="B2210" t="str">
        <f>MID(other_hotels_test!F2210,FIND("-r",other_hotels_test!F2210,1)+2,9)</f>
        <v>186967234</v>
      </c>
      <c r="C2210" t="str">
        <f>other_hotels_test!J2210</f>
        <v>“Nice stay”</v>
      </c>
      <c r="D2210" t="str">
        <f>Formatted!N2210</f>
        <v>Reviewed 6 December 2013</v>
      </c>
      <c r="E2210" t="str">
        <f>Formatted!D2210</f>
        <v>4 of 5 stars</v>
      </c>
      <c r="F2210" t="str">
        <f>Formatted!E2210</f>
        <v xml:space="preserve">4 </v>
      </c>
      <c r="G2210" t="str">
        <f t="shared" si="34"/>
        <v>186967234</v>
      </c>
      <c r="H2210" t="str">
        <f>other_hotels_test!K2210</f>
        <v>Quite comfortable and quite in the middle of bugis area. My trip was quite productive and thanks to Victoria Hotel.My business meetings were mostly at walkable distance.MRT is also not too far.Lots of food courts museums and cultural centers pretty close to the hotel.The lobby staff were very courteous and helpful. Value for money. I might have given 5 stars if not for the following two issues: (1) The internet speed was too slow. It was not fixed despite informing them twice.I gave up on this. (2) The room was quite damp. I realized it when I packed all my clothes on the day of check out.</v>
      </c>
    </row>
    <row r="2211" spans="1:8">
      <c r="A2211">
        <f>other_hotels_test!A2211</f>
        <v>2210</v>
      </c>
      <c r="B2211" t="str">
        <f>MID(other_hotels_test!F2211,FIND("-r",other_hotels_test!F2211,1)+2,9)</f>
        <v>186967234</v>
      </c>
      <c r="C2211" t="str">
        <f>other_hotels_test!J2211</f>
        <v>“Good Location”</v>
      </c>
      <c r="D2211" t="str">
        <f>Formatted!N2211</f>
        <v>Reviewed 6 December 2013</v>
      </c>
      <c r="E2211" t="str">
        <f>Formatted!D2211</f>
        <v>3 of 5 stars</v>
      </c>
      <c r="F2211" t="str">
        <f>Formatted!E2211</f>
        <v xml:space="preserve">3 </v>
      </c>
      <c r="G2211" t="str">
        <f t="shared" si="34"/>
        <v>186967234</v>
      </c>
      <c r="H2211" t="str">
        <f>other_hotels_test!K2211</f>
        <v>Location is very food near to the Bugis City Hall National Museum etc. Front desk is very friendly. I arrived there at around 9am. They help to arrange a room for my early check in. The room is clean and fine but it's very noisy as the room is very close to the air condition system.</v>
      </c>
    </row>
    <row r="2212" spans="1:8">
      <c r="A2212">
        <f>other_hotels_test!A2212</f>
        <v>2211</v>
      </c>
      <c r="B2212" t="str">
        <f>MID(other_hotels_test!F2212,FIND("-r",other_hotels_test!F2212,1)+2,9)</f>
        <v>186967234</v>
      </c>
      <c r="C2212" t="str">
        <f>other_hotels_test!J2212</f>
        <v>“Great Location”</v>
      </c>
      <c r="D2212" t="str">
        <f>Formatted!N2212</f>
        <v>Reviewed 6 December 2013</v>
      </c>
      <c r="E2212" t="str">
        <f>Formatted!D2212</f>
        <v>4 of 5 stars</v>
      </c>
      <c r="F2212" t="str">
        <f>Formatted!E2212</f>
        <v xml:space="preserve">4 </v>
      </c>
      <c r="G2212" t="str">
        <f t="shared" si="34"/>
        <v>186967234</v>
      </c>
      <c r="H2212" t="str">
        <f>other_hotels_test!K2212</f>
        <v>Am a returning guest at the Victoria. Staff always courteous and friendly. Great location for MRT ( Bras Basah and City Hall). Also very convenient bus stop outside the hotel. There is a 24 hour Food court opposite the hotel and Raffles City and CHIJMES are within walking distance. So is Bugis Junction. I have stayed in both the family room and also the twin rooms. All are clean and comfortable.</v>
      </c>
    </row>
    <row r="2213" spans="1:8">
      <c r="A2213">
        <f>other_hotels_test!A2213</f>
        <v>2212</v>
      </c>
      <c r="B2213" t="str">
        <f>MID(other_hotels_test!F2213,FIND("-r",other_hotels_test!F2213,1)+2,9)</f>
        <v>186967234</v>
      </c>
      <c r="C2213" t="str">
        <f>other_hotels_test!J2213</f>
        <v>“Budget only”</v>
      </c>
      <c r="D2213" t="str">
        <f>Formatted!N2213</f>
        <v>Reviewed 2 December 2013</v>
      </c>
      <c r="E2213" t="str">
        <f>Formatted!D2213</f>
        <v>2 of 5 stars</v>
      </c>
      <c r="F2213" t="str">
        <f>Formatted!E2213</f>
        <v xml:space="preserve">2 </v>
      </c>
      <c r="G2213" t="str">
        <f t="shared" si="34"/>
        <v>186967234</v>
      </c>
      <c r="H2213" t="str">
        <f>other_hotels_test!K2213</f>
        <v>We decided to stay at this hotel because of its location and large room size for families. Well we were not disappointed by the location. A short stroll to Bugis Junction dining and shopping including the night markets and MRT. The room was big enough for our family of 4 with a single bed and a queen bed in a family room. The staff were so friendly and attentive to our needs. These were about all that we liked about this hotel. CONS: the hotel is very run down and the rooms had dirty walls and carpets. The furniture and trimmings would have been beautiful in its heyday. The bedding was clean however. We had ants constantly in our room which the staff came back to spray but could not get rid of. The bathroom was average hotel size. More ants there too and the shower head was totally useless with water coming out like a tap! If you are on a budget and aren't too fussy then stay here. If you can afford it then go to the Intercontinental or Grand Plaza nearby. Really wanted to rate this higher but could not.</v>
      </c>
    </row>
    <row r="2214" spans="1:8">
      <c r="A2214">
        <f>other_hotels_test!A2214</f>
        <v>2213</v>
      </c>
      <c r="B2214" t="str">
        <f>MID(other_hotels_test!F2214,FIND("-r",other_hotels_test!F2214,1)+2,9)</f>
        <v>64624043-</v>
      </c>
      <c r="C2214" t="str">
        <f>other_hotels_test!J2214</f>
        <v>“Absolutely brilliant ! Value for money”</v>
      </c>
      <c r="D2214" t="str">
        <f>Formatted!N2214</f>
        <v>Reviewed 14 August 2009</v>
      </c>
      <c r="E2214" t="str">
        <f>Formatted!D2214</f>
        <v>5 of 5 stars</v>
      </c>
      <c r="F2214" t="str">
        <f>Formatted!E2214</f>
        <v xml:space="preserve">5 </v>
      </c>
      <c r="G2214" t="str">
        <f t="shared" si="34"/>
        <v>64624043-</v>
      </c>
      <c r="H2214" t="str">
        <f>other_hotels_test!K2214</f>
        <v>Hotel does not have great 'street appeal' from the front but once through the main doors your apprehension is quickly dispelled. The staff are very friendly and obliging and the rooms are modern and spotlessly clean and there is free internet access in the lobby.</v>
      </c>
    </row>
    <row r="2215" spans="1:8">
      <c r="A2215">
        <f>other_hotels_test!A2215</f>
        <v>2214</v>
      </c>
      <c r="B2215" t="str">
        <f>MID(other_hotels_test!F2215,FIND("-r",other_hotels_test!F2215,1)+2,9)</f>
        <v>187751742</v>
      </c>
      <c r="C2215" t="str">
        <f>other_hotels_test!J2215</f>
        <v>“Better than expected”</v>
      </c>
      <c r="D2215" t="str">
        <f>Formatted!N2215</f>
        <v>Reviewed 16 December 2013</v>
      </c>
      <c r="E2215" t="str">
        <f>Formatted!D2215</f>
        <v>5 of 5 stars</v>
      </c>
      <c r="F2215" t="str">
        <f>Formatted!E2215</f>
        <v xml:space="preserve">5 </v>
      </c>
      <c r="G2215" t="str">
        <f t="shared" si="34"/>
        <v>187751742</v>
      </c>
      <c r="H2215" t="str">
        <f>other_hotels_test!K2215</f>
        <v>Comfortable too good for a two star rated hotel. Very good location near mrt and walking distance to near tourist spots like orchard road bugis and arab street. There is a 7/11 shop downstairs. This hotel is very convenient because you can get a four star like service/room for a 2 star price (singapore hotels are not cheap).</v>
      </c>
    </row>
    <row r="2216" spans="1:8">
      <c r="A2216">
        <f>other_hotels_test!A2216</f>
        <v>2215</v>
      </c>
      <c r="B2216" t="str">
        <f>MID(other_hotels_test!F2216,FIND("-r",other_hotels_test!F2216,1)+2,9)</f>
        <v>187751742</v>
      </c>
      <c r="C2216" t="str">
        <f>other_hotels_test!J2216</f>
        <v>“Worse Hotel in Singapore”</v>
      </c>
      <c r="D2216" t="str">
        <f>Formatted!N2216</f>
        <v>Reviewed 15 December 2013</v>
      </c>
      <c r="E2216" t="str">
        <f>Formatted!D2216</f>
        <v>1 of 5 stars</v>
      </c>
      <c r="F2216" t="str">
        <f>Formatted!E2216</f>
        <v xml:space="preserve">1 </v>
      </c>
      <c r="G2216" t="str">
        <f t="shared" si="34"/>
        <v>187751742</v>
      </c>
      <c r="H2216" t="str">
        <f>other_hotels_test!K2216</f>
        <v>I was in a double bed room with window. outside window was the extractors for the hotel. so continuous noise. The bedroom had a strange odour to it which I felt would clear with a window open and air con. I stayed 2 nights in the room before complaining. on Complaint I was told they could upgrade me at a cost or move me to a room without a window. I stayed 1 night in room without a window before leaving the Hotel 2 days before my check out. I have had severe chest infection since leaving and now on steroids to try and kill the virus. This Hotel has nice staff in nice uniforms. but that really is it. This is 1 star at best and is just another Singapore Hotel taking money but not getting its act together and renovating what is now a bad hotel. I strongly advice not too stay here.</v>
      </c>
    </row>
    <row r="2217" spans="1:8">
      <c r="A2217">
        <f>other_hotels_test!A2217</f>
        <v>2216</v>
      </c>
      <c r="B2217" t="str">
        <f>MID(other_hotels_test!F2217,FIND("-r",other_hotels_test!F2217,1)+2,9)</f>
        <v>187751742</v>
      </c>
      <c r="C2217" t="str">
        <f>other_hotels_test!J2217</f>
        <v>“Nice”</v>
      </c>
      <c r="D2217" t="str">
        <f>Formatted!N2217</f>
        <v>Reviewed 15 December 2013</v>
      </c>
      <c r="E2217" t="str">
        <f>Formatted!D2217</f>
        <v>5 of 5 stars</v>
      </c>
      <c r="F2217" t="str">
        <f>Formatted!E2217</f>
        <v xml:space="preserve">5 </v>
      </c>
      <c r="G2217" t="str">
        <f t="shared" si="34"/>
        <v>187751742</v>
      </c>
      <c r="H2217" t="str">
        <f>other_hotels_test!K2217</f>
        <v>The staffs are very helpful.. there is an old lady and little bit fat as house keeping is very friendly. But the night staffs is not friendly. Location is very good.. but the view is not nice (wall view) but it was not a problem for me.. if I come to Singapore again I want to stay at this Hotel again. Very recomended</v>
      </c>
    </row>
    <row r="2218" spans="1:8">
      <c r="A2218">
        <f>other_hotels_test!A2218</f>
        <v>2217</v>
      </c>
      <c r="B2218" t="str">
        <f>MID(other_hotels_test!F2218,FIND("-r",other_hotels_test!F2218,1)+2,9)</f>
        <v>187751742</v>
      </c>
      <c r="C2218" t="str">
        <f>other_hotels_test!J2218</f>
        <v>“Strategic Location”</v>
      </c>
      <c r="D2218" t="str">
        <f>Formatted!N2218</f>
        <v>Reviewed 14 December 2013</v>
      </c>
      <c r="E2218" t="str">
        <f>Formatted!D2218</f>
        <v>4 of 5 stars</v>
      </c>
      <c r="F2218" t="str">
        <f>Formatted!E2218</f>
        <v xml:space="preserve">4 </v>
      </c>
      <c r="G2218" t="str">
        <f t="shared" si="34"/>
        <v>187751742</v>
      </c>
      <c r="H2218" t="str">
        <f>other_hotels_test!K2218</f>
        <v>A budget hotel but it equipped with all necessary items. Clean comfortable and worth for the value. It is good for a short trip. The staffs and cleaners are very friendly. However the Internet service is not stable and it keep disconnecting. It is located at a very good location where it is just about 5-minutes walk away from the hotel to the MRT station. If you walked further down at the other direction you will come to a different MRT line next to the mall. That's about 10 minutes only. About 10 minutes walk you would also arrive several shopping malls and most importantly there is a food/hawker center not far away from the malls.</v>
      </c>
    </row>
    <row r="2219" spans="1:8">
      <c r="A2219">
        <f>other_hotels_test!A2219</f>
        <v>2218</v>
      </c>
      <c r="B2219" t="str">
        <f>MID(other_hotels_test!F2219,FIND("-r",other_hotels_test!F2219,1)+2,9)</f>
        <v>187751742</v>
      </c>
      <c r="C2219" t="str">
        <f>other_hotels_test!J2219</f>
        <v>“Great location nice hotel good price”</v>
      </c>
      <c r="D2219" t="str">
        <f>Formatted!N2219</f>
        <v>Reviewed 14 December 2013</v>
      </c>
      <c r="E2219" t="str">
        <f>Formatted!D2219</f>
        <v>4 of 5 stars</v>
      </c>
      <c r="F2219" t="str">
        <f>Formatted!E2219</f>
        <v xml:space="preserve">4 </v>
      </c>
      <c r="G2219" t="str">
        <f t="shared" si="34"/>
        <v>187751742</v>
      </c>
      <c r="H2219" t="str">
        <f>other_hotels_test!K2219</f>
        <v>I wasn't expecting too much since it seemed pretty chap compared to other hotels at the internet. But I was positively surprised….the location is perfect in walking distance to many attractions and several public transport possibilities. The room was well equipped with everything needed for a weekend trip in a big city the cleanliness was good and the personnel was very nice. The internet could have worked better though but that was the only (minor) minus. I would definitely recommend the hotel and if I would go to Singapore again I will consider it myself again.</v>
      </c>
    </row>
    <row r="2220" spans="1:8">
      <c r="A2220">
        <f>other_hotels_test!A2220</f>
        <v>2219</v>
      </c>
      <c r="B2220" t="str">
        <f>MID(other_hotels_test!F2220,FIND("-r",other_hotels_test!F2220,1)+2,9)</f>
        <v>188204553</v>
      </c>
      <c r="C2220" t="str">
        <f>other_hotels_test!J2220</f>
        <v>“"A great place to stay especially for vegetarian friend"”</v>
      </c>
      <c r="D2220" t="str">
        <f>Formatted!N2220</f>
        <v>Reviewed 21 December 2013</v>
      </c>
      <c r="E2220" t="str">
        <f>Formatted!D2220</f>
        <v>4 of 5 stars</v>
      </c>
      <c r="F2220" t="str">
        <f>Formatted!E2220</f>
        <v xml:space="preserve">4 </v>
      </c>
      <c r="G2220" t="str">
        <f t="shared" si="34"/>
        <v>188204553</v>
      </c>
      <c r="H2220" t="str">
        <f>other_hotels_test!K2220</f>
        <v>I am a pure vegetarian the hotel is a great place to stay especially for vegetarian friend coz there are ample of vegetarian dining selections (eggless cake baking desserts &amp; even "Xin Hua food ") jus wothin 10mins walk. Victoria Hotel is strategically located. 1. 100 meter from hotel to circle line mrt station (Bra Basah Station) 2. 10 mins walk to Fortune Center a vegetarian dining heaven (even the eggless spring roll manage to get there) 3. The hotel room is OK &amp; value for money. The staff there are helpful &amp; pleasant. Area to be improved : the air-cond compressor of next building is too noisy interrupt the room silent.</v>
      </c>
    </row>
    <row r="2221" spans="1:8">
      <c r="A2221">
        <f>other_hotels_test!A2221</f>
        <v>2220</v>
      </c>
      <c r="B2221" t="str">
        <f>MID(other_hotels_test!F2221,FIND("-r",other_hotels_test!F2221,1)+2,9)</f>
        <v>188204553</v>
      </c>
      <c r="C2221" t="str">
        <f>other_hotels_test!J2221</f>
        <v>“Totally comfortable”</v>
      </c>
      <c r="D2221" t="str">
        <f>Formatted!N2221</f>
        <v>Reviewed 21 December 2013</v>
      </c>
      <c r="E2221" t="str">
        <f>Formatted!D2221</f>
        <v>4 of 5 stars</v>
      </c>
      <c r="F2221" t="str">
        <f>Formatted!E2221</f>
        <v xml:space="preserve">4 </v>
      </c>
      <c r="G2221" t="str">
        <f t="shared" si="34"/>
        <v>188204553</v>
      </c>
      <c r="H2221" t="str">
        <f>other_hotels_test!K2221</f>
        <v>Everything is good except the air conditioning is noisy. The speed of wifi is very very slow in the evening and not easy to be connected. The service is friendly and warm. The room and bed is clean and tidy.</v>
      </c>
    </row>
    <row r="2222" spans="1:8">
      <c r="A2222">
        <f>other_hotels_test!A2222</f>
        <v>2221</v>
      </c>
      <c r="B2222" t="str">
        <f>MID(other_hotels_test!F2222,FIND("-r",other_hotels_test!F2222,1)+2,9)</f>
        <v>188204553</v>
      </c>
      <c r="C2222" t="str">
        <f>other_hotels_test!J2222</f>
        <v>“Convenient. Adequate. Comfortable”</v>
      </c>
      <c r="D2222" t="str">
        <f>Formatted!N2222</f>
        <v>Reviewed 20 December 2013</v>
      </c>
      <c r="E2222" t="str">
        <f>Formatted!D2222</f>
        <v>4 of 5 stars</v>
      </c>
      <c r="F2222" t="str">
        <f>Formatted!E2222</f>
        <v xml:space="preserve">4 </v>
      </c>
      <c r="G2222" t="str">
        <f t="shared" si="34"/>
        <v>188204553</v>
      </c>
      <c r="H2222" t="str">
        <f>other_hotels_test!K2222</f>
        <v>Victoria Hotel is an unassuming unpretentious hotel. We stayed 3 nights in a small room with twin beds; the room was clean and comfortable. Nothing fancy. There is complimentary coffee tea and bottled water everyday. The hotel is well situated near the main MRT station in City Hall Raffles City Bugis and the tail end of Orchard Road. Travelers on a budget will find this a most adequate place to stay. The staff are friendly and attentive to one's needs. We wanted an inexpensive hotel and Victoria Hotel was most suitable for our needs.</v>
      </c>
    </row>
    <row r="2223" spans="1:8">
      <c r="A2223">
        <f>other_hotels_test!A2223</f>
        <v>2222</v>
      </c>
      <c r="B2223" t="str">
        <f>MID(other_hotels_test!F2223,FIND("-r",other_hotels_test!F2223,1)+2,9)</f>
        <v>188204553</v>
      </c>
      <c r="C2223" t="str">
        <f>other_hotels_test!J2223</f>
        <v>“best value for money”</v>
      </c>
      <c r="D2223" t="str">
        <f>Formatted!N2223</f>
        <v>Reviewed 20 December 2013</v>
      </c>
      <c r="E2223" t="str">
        <f>Formatted!D2223</f>
        <v>5 of 5 stars</v>
      </c>
      <c r="F2223" t="str">
        <f>Formatted!E2223</f>
        <v xml:space="preserve">5 </v>
      </c>
      <c r="G2223" t="str">
        <f t="shared" si="34"/>
        <v>188204553</v>
      </c>
      <c r="H2223" t="str">
        <f>other_hotels_test!K2223</f>
        <v>the location is close to bugis+ and bugis junction mall. only 5 minutes walk to MRT bugis station which in the bugis junction's basement. the hotel is clean. their staff are welcome nice and humble. there is seven eleven in front of hotel if you need to buy snack :)</v>
      </c>
    </row>
    <row r="2224" spans="1:8">
      <c r="A2224">
        <f>other_hotels_test!A2224</f>
        <v>2223</v>
      </c>
      <c r="B2224" t="str">
        <f>MID(other_hotels_test!F2224,FIND("-r",other_hotels_test!F2224,1)+2,9)</f>
        <v>188204553</v>
      </c>
      <c r="C2224" t="str">
        <f>other_hotels_test!J2224</f>
        <v>“sweet polite and courteous”</v>
      </c>
      <c r="D2224" t="str">
        <f>Formatted!N2224</f>
        <v>Reviewed 19 December 2013</v>
      </c>
      <c r="E2224" t="str">
        <f>Formatted!D2224</f>
        <v>4 of 5 stars</v>
      </c>
      <c r="F2224" t="str">
        <f>Formatted!E2224</f>
        <v xml:space="preserve">4 </v>
      </c>
      <c r="G2224" t="str">
        <f t="shared" si="34"/>
        <v>188204553</v>
      </c>
      <c r="H2224" t="str">
        <f>other_hotels_test!K2224</f>
        <v>Simple hotel and served its purpose well. Close by to many different areas such as Orchard Road or even Marina Bay. Food options are also easily obtained. MRT stations are really close by to. The staff was really nice and attended to all my needs well. Definitely worth a stay as long as you keep your expectation realistic. Mine was to have a nice budget friendly hotel that I could use to sleep and change in since I was going to spend bulk of my time out doors.</v>
      </c>
    </row>
    <row r="2225" spans="1:8">
      <c r="A2225">
        <f>other_hotels_test!A2225</f>
        <v>2224</v>
      </c>
      <c r="B2225" t="str">
        <f>MID(other_hotels_test!F2225,FIND("-r",other_hotels_test!F2225,1)+2,9)</f>
        <v>64665781-</v>
      </c>
      <c r="C2225" t="str">
        <f>other_hotels_test!J2225</f>
        <v>“small clean room in perfect location”</v>
      </c>
      <c r="D2225" t="str">
        <f>Formatted!N2225</f>
        <v>Reviewed 3 November 2009</v>
      </c>
      <c r="E2225" t="str">
        <f>Formatted!D2225</f>
        <v>3 of 5 stars</v>
      </c>
      <c r="F2225" t="str">
        <f>Formatted!E2225</f>
        <v xml:space="preserve">3 </v>
      </c>
      <c r="G2225" t="str">
        <f t="shared" si="34"/>
        <v>64665781-</v>
      </c>
      <c r="H2225" t="str">
        <f>other_hotels_test!K2225</f>
        <v>I stayed in a single room at this hotel for two nights and the location was perfect.. I had a single bed and the room was quite small yet still comfortable with modern amenities. The small room space was well utilized. The desk staff were friendly and helpful and because I wanted to explore this great city it was perfect for my needs. The lobby area was inviting and as a solo traveller I felt very safe at night. Would definately stay here again. Reminded me of the size of a New York hotel room. If you want spacious you will be disappointed!! Great for budget traveller but not so "budget" in Singapore!!</v>
      </c>
    </row>
    <row r="2226" spans="1:8">
      <c r="A2226">
        <f>other_hotels_test!A2226</f>
        <v>2225</v>
      </c>
      <c r="B2226" t="str">
        <f>MID(other_hotels_test!F2226,FIND("-r",other_hotels_test!F2226,1)+2,9)</f>
        <v>188668039</v>
      </c>
      <c r="C2226" t="str">
        <f>other_hotels_test!J2226</f>
        <v>“Comfortable stay with good location.”</v>
      </c>
      <c r="D2226" t="str">
        <f>Formatted!N2226</f>
        <v>Reviewed 27 December 2013</v>
      </c>
      <c r="E2226" t="str">
        <f>Formatted!D2226</f>
        <v>4 of 5 stars</v>
      </c>
      <c r="F2226" t="str">
        <f>Formatted!E2226</f>
        <v xml:space="preserve">4 </v>
      </c>
      <c r="G2226" t="str">
        <f t="shared" si="34"/>
        <v>188668039</v>
      </c>
      <c r="H2226" t="str">
        <f>other_hotels_test!K2226</f>
        <v>Very nice room helpful staff and great location. I'd stay here again. Bathroom was well equipped with bath and shower. Bed was very comfortable and the room a decent size. Air con worked well as did the TV. We also had no problems with the wifi.</v>
      </c>
    </row>
    <row r="2227" spans="1:8">
      <c r="A2227">
        <f>other_hotels_test!A2227</f>
        <v>2226</v>
      </c>
      <c r="B2227" t="str">
        <f>MID(other_hotels_test!F2227,FIND("-r",other_hotels_test!F2227,1)+2,9)</f>
        <v>188668039</v>
      </c>
      <c r="C2227" t="str">
        <f>other_hotels_test!J2227</f>
        <v>“clean and nice serice”</v>
      </c>
      <c r="D2227" t="str">
        <f>Formatted!N2227</f>
        <v>Reviewed 27 December 2013</v>
      </c>
      <c r="E2227" t="str">
        <f>Formatted!D2227</f>
        <v>4 of 5 stars</v>
      </c>
      <c r="F2227" t="str">
        <f>Formatted!E2227</f>
        <v xml:space="preserve">4 </v>
      </c>
      <c r="G2227" t="str">
        <f t="shared" si="34"/>
        <v>188668039</v>
      </c>
      <c r="H2227" t="str">
        <f>other_hotels_test!K2227</f>
        <v>very nice and convenience hotel.service is good and easy to take bus and taxi. the rate is a little high but can accept and i will go stay next time the staffs are very kind persons. but room is a little small.</v>
      </c>
    </row>
    <row r="2228" spans="1:8">
      <c r="A2228">
        <f>other_hotels_test!A2228</f>
        <v>2227</v>
      </c>
      <c r="B2228" t="str">
        <f>MID(other_hotels_test!F2228,FIND("-r",other_hotels_test!F2228,1)+2,9)</f>
        <v>188668039</v>
      </c>
      <c r="C2228" t="str">
        <f>other_hotels_test!J2228</f>
        <v>“stay at Victoria Hotel 87 Victoria Street Bugis Singapore”</v>
      </c>
      <c r="D2228" t="str">
        <f>Formatted!N2228</f>
        <v>Reviewed 22 December 2013</v>
      </c>
      <c r="E2228" t="str">
        <f>Formatted!D2228</f>
        <v>4 of 5 stars</v>
      </c>
      <c r="F2228" t="str">
        <f>Formatted!E2228</f>
        <v xml:space="preserve">4 </v>
      </c>
      <c r="G2228" t="str">
        <f t="shared" si="34"/>
        <v>188668039</v>
      </c>
      <c r="H2228" t="str">
        <f>other_hotels_test!K2228</f>
        <v>The best part of the property is its location. It is within walking distance to most important places downtown. Compact budget hotel with no frills no room service etc. Ideal if you need a good nights rest and spend the rest of your day outside.</v>
      </c>
    </row>
    <row r="2229" spans="1:8">
      <c r="A2229">
        <f>other_hotels_test!A2229</f>
        <v>2228</v>
      </c>
      <c r="B2229" t="str">
        <f>MID(other_hotels_test!F2229,FIND("-r",other_hotels_test!F2229,1)+2,9)</f>
        <v>188668039</v>
      </c>
      <c r="C2229" t="str">
        <f>other_hotels_test!J2229</f>
        <v>“Strategic location near 2 MRT stations and near Bugis Junction”</v>
      </c>
      <c r="D2229" t="str">
        <f>Formatted!N2229</f>
        <v>Reviewed 22 December 2013</v>
      </c>
      <c r="E2229" t="str">
        <f>Formatted!D2229</f>
        <v>4 of 5 stars</v>
      </c>
      <c r="F2229" t="str">
        <f>Formatted!E2229</f>
        <v xml:space="preserve">4 </v>
      </c>
      <c r="G2229" t="str">
        <f t="shared" si="34"/>
        <v>188668039</v>
      </c>
      <c r="H2229" t="str">
        <f>other_hotels_test!K2229</f>
        <v>Hotel is a bit old but clean. The location is very strategic only 3 minutes walking to Bras Basah MRT and 8 minutes walking to Bugis Junction MRT. There are bus stop directly in front of the hotel. The room is a bit small and wifi is not always stable.</v>
      </c>
    </row>
    <row r="2230" spans="1:8">
      <c r="A2230">
        <f>other_hotels_test!A2230</f>
        <v>2229</v>
      </c>
      <c r="B2230" t="str">
        <f>MID(other_hotels_test!F2230,FIND("-r",other_hotels_test!F2230,1)+2,9)</f>
        <v>188668039</v>
      </c>
      <c r="C2230" t="str">
        <f>other_hotels_test!J2230</f>
        <v>“Strategic location plus affordable price”</v>
      </c>
      <c r="D2230" t="str">
        <f>Formatted!N2230</f>
        <v>Reviewed 22 December 2013</v>
      </c>
      <c r="E2230" t="str">
        <f>Formatted!D2230</f>
        <v>4 of 5 stars</v>
      </c>
      <c r="F2230" t="str">
        <f>Formatted!E2230</f>
        <v xml:space="preserve">4 </v>
      </c>
      <c r="G2230" t="str">
        <f t="shared" si="34"/>
        <v>188668039</v>
      </c>
      <c r="H2230" t="str">
        <f>other_hotels_test!K2230</f>
        <v>First of all I'd like to say that it was a pleasure for staying at Victoria Hotel. At the first time I came there I was so surprise that the hotel is at Bugis area where tourists spent most of their times there. Only took 5 minutes to Bugis shopping area and Bugis MRT. Right in front of the hotel there is a bus station. So I reckon the place is strategic. I also wanted to share my experiences so I booked a standard room but at that time the television was broken so I got an upgrade room to executive room for 2 nights. I was so happy for the management's action. The most important thing is the hotel' crews were so kind and they kindly answered all my questions regarding my journeys' trip. Last but not least I really recommended this hotel for bugdeted travel.</v>
      </c>
    </row>
    <row r="2231" spans="1:8">
      <c r="A2231">
        <f>other_hotels_test!A2231</f>
        <v>2230</v>
      </c>
      <c r="B2231" t="str">
        <f>MID(other_hotels_test!F2231,FIND("-r",other_hotels_test!F2231,1)+2,9)</f>
        <v>49088188-</v>
      </c>
      <c r="C2231" t="str">
        <f>other_hotels_test!J2231</f>
        <v>“Excellent hotel at the price”</v>
      </c>
      <c r="D2231" t="str">
        <f>Formatted!N2231</f>
        <v>Reviewed 13 November 2009</v>
      </c>
      <c r="E2231" t="str">
        <f>Formatted!D2231</f>
        <v>5 of 5 stars</v>
      </c>
      <c r="F2231" t="str">
        <f>Formatted!E2231</f>
        <v xml:space="preserve">5 </v>
      </c>
      <c r="G2231" t="str">
        <f t="shared" si="34"/>
        <v>49088188-</v>
      </c>
      <c r="H2231" t="str">
        <f>other_hotels_test!K2231</f>
        <v>I've top rated this in every category based on the price level we're staying in a Deluxe King Bed room for S$158 p/n b'fast not inc. We can extend checkout until 6PM for S$10 p/hr which seems fair. Our favourite hotel is The Peninsula in Bangkok where we've stayed many times so staying in a cheaper hotel is always a bit difficult. The Victoria has impressed us. It has 89 rooms the Deluxe is an adequate size for us and our yr old baby not huge but not too cramped. The shower/toilet is clean even has toothbrush pack just a couple of smallish bath towels not the big fluffy numbers. There is a small fridge which is empty so you can buy your own drinks and even food. There is a kettle and free tea/coffee. The room safe in our room at least is large big enough to take a 15" Mac Powerbook flat and I'd guess a 17" at an angle. There is free wi-fi in room and lobby - which is small just a few seats and a couple of PCs for internet. Everyone here has been very helpful the rooms have been cleaned well we are on 5th floor roadside you here some traffic noise but it hasn't kept us awake. Cost S$20 in taxi from airport. This is a budget type hotel but if that is what you are looking for then I recommend you book here and don't waste more time searching for places. I notice that the only negative review for this hotel is over 2 years ago and suspect it has been overhauled and changed since then as it bears no resemblance to that description. The location seems fine haven't had a chance to explore Singapore but Bugis area with all kinds of shops etc is only 5 mins walk from here check out the most amazing water sculpture display outside entrance to the BGH dept store in Bugis Junction watched it for 10 mins captivating precision. The hotel website is www.santagrandhotels.com I booked through Asia Rooms day before arrival as I couldn't find the hotel website online.</v>
      </c>
    </row>
    <row r="2232" spans="1:8">
      <c r="A2232">
        <f>other_hotels_test!A2232</f>
        <v>2231</v>
      </c>
      <c r="B2232" t="str">
        <f>MID(other_hotels_test!F2232,FIND("-r",other_hotels_test!F2232,1)+2,9)</f>
        <v>66173782-</v>
      </c>
      <c r="C2232" t="str">
        <f>other_hotels_test!J2232</f>
        <v>“Location Location Location ... perfectly situated!”</v>
      </c>
      <c r="D2232" t="str">
        <f>Formatted!N2232</f>
        <v>Reviewed 14 June 2009</v>
      </c>
      <c r="E2232" t="str">
        <f>Formatted!D2232</f>
        <v>4 of 5 stars</v>
      </c>
      <c r="F2232" t="str">
        <f>Formatted!E2232</f>
        <v xml:space="preserve">4 </v>
      </c>
      <c r="G2232" t="str">
        <f t="shared" si="34"/>
        <v>66173782-</v>
      </c>
      <c r="H2232" t="str">
        <f>other_hotels_test!K2232</f>
        <v>We stayed at the Victoria Hotel for 4 nights in early June and couldn't have been in a better position. Only a few minutes walk from Raffles Hotel easy walking distance to Clarke Quay and Orchard Road area and the bus stops just around the corner. The rooms were small although we were expecting that for Singapore. The bathroom again was small but the fittings were all fairly new and clean and the shower actually had plenty of room in it worked well with plenty of hot water. The beds however were very hard and rather uncomfortable to sleep on. Overall though the service was very good with a very friendly maid who came to clean our room every day and we especially appreciated the 2 free bottles of mineral water that we got each day. A bonus was the little taverna on the ground floor of the hotel which served good value cooked breakfasts and also toast etc. If you go there try the Kaya on toast - it's delicious! Having a 7/11 next door to the hotel was also very convenient as was the money exchange counter which was also next door to the hotel. If you're on a budget we would definitely recommend staying at The Victoria Hotel. It's not luxurious but basic and clean good service and everything you need is on your doorstep. They have free WiFi too!</v>
      </c>
    </row>
    <row r="2233" spans="1:8">
      <c r="A2233">
        <f>other_hotels_test!A2233</f>
        <v>2232</v>
      </c>
      <c r="B2233" t="str">
        <f>MID(other_hotels_test!F2233,FIND("-r",other_hotels_test!F2233,1)+2,9)</f>
        <v>190671761</v>
      </c>
      <c r="C2233" t="str">
        <f>other_hotels_test!J2233</f>
        <v>“Nice place to stay”</v>
      </c>
      <c r="D2233" t="str">
        <f>Formatted!N2233</f>
        <v>Reviewed 13 January 2014</v>
      </c>
      <c r="E2233" t="str">
        <f>Formatted!D2233</f>
        <v>4 of 5 stars</v>
      </c>
      <c r="F2233" t="str">
        <f>Formatted!E2233</f>
        <v xml:space="preserve">4 </v>
      </c>
      <c r="G2233" t="str">
        <f t="shared" si="34"/>
        <v>190671761</v>
      </c>
      <c r="H2233" t="str">
        <f>other_hotels_test!K2233</f>
        <v>The place is quite good. easy to find the place because I came lately. I got the single room but with no view but its ok i didn't come to see a view from hotel. I impressed with one of the receptionist whom I forget the name like vanesse or something. She is a nice employee who help me very well. For all the place is a quite place with easy access to travel singapore.</v>
      </c>
    </row>
    <row r="2234" spans="1:8">
      <c r="A2234">
        <f>other_hotels_test!A2234</f>
        <v>2233</v>
      </c>
      <c r="B2234" t="str">
        <f>MID(other_hotels_test!F2234,FIND("-r",other_hotels_test!F2234,1)+2,9)</f>
        <v>190671761</v>
      </c>
      <c r="C2234" t="str">
        <f>other_hotels_test!J2234</f>
        <v>“Too Many Bugs”</v>
      </c>
      <c r="D2234" t="str">
        <f>Formatted!N2234</f>
        <v>Reviewed 13 January 2014</v>
      </c>
      <c r="E2234" t="str">
        <f>Formatted!D2234</f>
        <v>2 of 5 stars</v>
      </c>
      <c r="F2234" t="str">
        <f>Formatted!E2234</f>
        <v xml:space="preserve">2 </v>
      </c>
      <c r="G2234" t="str">
        <f t="shared" si="34"/>
        <v>190671761</v>
      </c>
      <c r="H2234" t="str">
        <f>other_hotels_test!K2234</f>
        <v>The price is reasonable for a city like Singapore. Service was fine but my room simply had too many bugs including cockroaches. This was the worst of the five Indo-China countries and 8 hotels that I visited in my last trip. Not sure if this problem is unique to this hotel or common in Singapore.</v>
      </c>
    </row>
    <row r="2235" spans="1:8">
      <c r="A2235">
        <f>other_hotels_test!A2235</f>
        <v>2234</v>
      </c>
      <c r="B2235" t="str">
        <f>MID(other_hotels_test!F2235,FIND("-r",other_hotels_test!F2235,1)+2,9)</f>
        <v>190671761</v>
      </c>
      <c r="C2235" t="str">
        <f>other_hotels_test!J2235</f>
        <v>“not a good experience of sleep”</v>
      </c>
      <c r="D2235" t="str">
        <f>Formatted!N2235</f>
        <v>Reviewed 12 January 2014</v>
      </c>
      <c r="E2235" t="str">
        <f>Formatted!D2235</f>
        <v>2 of 5 stars</v>
      </c>
      <c r="F2235" t="str">
        <f>Formatted!E2235</f>
        <v xml:space="preserve">2 </v>
      </c>
      <c r="G2235" t="str">
        <f t="shared" si="34"/>
        <v>190671761</v>
      </c>
      <c r="H2235" t="str">
        <f>other_hotels_test!K2235</f>
        <v>the location is quite good 5 min to metro statitons and a bus stop in front of the hotel. We have arrived to the hotel after a 11 hrs flight and the first night was ok since we have not slept for the last 36 hrs. the second night our sleep was intterrupted by strange noises lile moving furnitures or similar the room was on the 2nd floor and at 03:30 in the morning ı have gone to the 3 rd floor in my pyjamas to see what is going on on the upper floor. I could not see anything strange or heard any noise. Then I have called the reception and complaint about the situation they have aologized but the noise has kept on and we had a sleepless night. The reception also asked me if the noise is like moving fornitures??? Next mornign I have asked for a room change to highest floor and the reception was kind enough to accept my request and we have packed againg and moved to the sixth floor surely we have moved our staff on our own and no help was offered ( ı guess a 2 star in singapure  you should not expect more) we were quite positive that we would sleep that night without problem but.... The next door neighbours have arrived the room about midnight I guess they were a family with kids and their noise untill 02:30 in the morning was totaly in our room. we had to wake up at 06:00 for our flight to Bangkok so we had the second night without sleep. Rude neighbours are not hotels responsiblity but I think this 2 star hotel ( which we did not have any extra expectation else then a good sleep) is far from providing quite rooms as a result of very thin walls and doors. So if you need sleep during your holiday look for a quiter hotel. We were absolutely disapointed with the experience and we will never ever make the same mistake again.</v>
      </c>
    </row>
    <row r="2236" spans="1:8">
      <c r="A2236">
        <f>other_hotels_test!A2236</f>
        <v>2235</v>
      </c>
      <c r="B2236" t="str">
        <f>MID(other_hotels_test!F2236,FIND("-r",other_hotels_test!F2236,1)+2,9)</f>
        <v>190671761</v>
      </c>
      <c r="C2236" t="str">
        <f>other_hotels_test!J2236</f>
        <v>“Good location for a budget stay”</v>
      </c>
      <c r="D2236" t="str">
        <f>Formatted!N2236</f>
        <v>Reviewed 30 December 2013</v>
      </c>
      <c r="E2236" t="str">
        <f>Formatted!D2236</f>
        <v>4 of 5 stars</v>
      </c>
      <c r="F2236" t="str">
        <f>Formatted!E2236</f>
        <v xml:space="preserve">4 </v>
      </c>
      <c r="G2236" t="str">
        <f t="shared" si="34"/>
        <v>190671761</v>
      </c>
      <c r="H2236" t="str">
        <f>other_hotels_test!K2236</f>
        <v>My family and I stayed 4 nights at the Vic. In summary here are my views on the staying experience. Pros - 1. Excellent location and within 15 mins walking distance to Bugis Junction and some nice eating houses along the main road. 2. Very near to the Bras Basah MRT station (about 5 mins walk) 3. Competitively priced 4. Friendly courteous and helpful front desk staff 5. The toilet amenities such as shower gel and shampoo were adequate and on a refill basis compared to small bottles provided in other hotels which are not environmentally-friendly. Cons - 1. The room we had was very small and with the twin bed in it there was hardly enough room to move around. 2. The room cleanliness level needs to be looked at for improvement. 3. The WiFi access is a big problem and the connection was very bad with intermittent disconnection. The WiFi service in the room was also very unstable. 4. The elevator to the room levels is placed outside and any stranger could just take the lift upstairs. A security flaw in my opinion. Overall the experience staying at the Victoria Hotel was pretty good for the price I paid as at the end of the day we as tourists just need a place to crash at night after a whole day of shopping sightseeing and theme parking at the Universal Studios S'pore.</v>
      </c>
    </row>
    <row r="2237" spans="1:8">
      <c r="A2237">
        <f>other_hotels_test!A2237</f>
        <v>2236</v>
      </c>
      <c r="B2237" t="str">
        <f>MID(other_hotels_test!F2237,FIND("-r",other_hotels_test!F2237,1)+2,9)</f>
        <v>190671761</v>
      </c>
      <c r="C2237" t="str">
        <f>other_hotels_test!J2237</f>
        <v>“stay @ Victoria hotel”</v>
      </c>
      <c r="D2237" t="str">
        <f>Formatted!N2237</f>
        <v>Reviewed 28 December 2013</v>
      </c>
      <c r="E2237" t="str">
        <f>Formatted!D2237</f>
        <v>4 of 5 stars</v>
      </c>
      <c r="F2237" t="str">
        <f>Formatted!E2237</f>
        <v xml:space="preserve">4 </v>
      </c>
      <c r="G2237" t="str">
        <f t="shared" si="34"/>
        <v>190671761</v>
      </c>
      <c r="H2237" t="str">
        <f>other_hotels_test!K2237</f>
        <v>great strategic location; easy access to bus(stop in front of the hotel)  mrt (bras basah which is just 1-2mins walk). bugis street is just on the left side of the hotel...there are many restaurants available around there. if u plan to go to uss like we did u just cross the road and go to Carlton hotel there is a coach bus going to uss there. the room is quite small but ok-ok. wifi not that good it's very slow...that we have to buy a new line there. the receptionist were quite helpful; fast check-in and out process. will definitely coming again...</v>
      </c>
    </row>
    <row r="2238" spans="1:8">
      <c r="A2238">
        <f>other_hotels_test!A2238</f>
        <v>2237</v>
      </c>
      <c r="B2238" t="str">
        <f>MID(other_hotels_test!F2238,FIND("-r",other_hotels_test!F2238,1)+2,9)</f>
        <v>49805949-</v>
      </c>
      <c r="C2238" t="str">
        <f>other_hotels_test!J2238</f>
        <v>“Small but clean”</v>
      </c>
      <c r="D2238" t="str">
        <f>Formatted!N2238</f>
        <v>Reviewed 22 November 2009</v>
      </c>
      <c r="E2238" t="str">
        <f>Formatted!D2238</f>
        <v>4 of 5 stars</v>
      </c>
      <c r="F2238" t="str">
        <f>Formatted!E2238</f>
        <v xml:space="preserve">4 </v>
      </c>
      <c r="G2238" t="str">
        <f t="shared" si="34"/>
        <v>49805949-</v>
      </c>
      <c r="H2238" t="str">
        <f>other_hotels_test!K2238</f>
        <v>Had a one night stopover in singapore and this hotel was ideal. Cheap and the room was small but clean and the staff were very helpful. Hotel is convienient for visiting the major tourist areas and apart from about 5 hours spebnt asleep we were only in the room for about 2 hours. If I was staying longer I'd probably choose a hotel with more ammenities. We got an early check in so baggage storage wasn't an issue but while they were happy to store baggge there didn't appear to be a seperate room just a net over the bags in the reception area which I'm not so sure about.</v>
      </c>
    </row>
    <row r="2239" spans="1:8">
      <c r="A2239">
        <f>other_hotels_test!A2239</f>
        <v>2238</v>
      </c>
      <c r="B2239" t="str">
        <f>MID(other_hotels_test!F2239,FIND("-r",other_hotels_test!F2239,1)+2,9)</f>
        <v>49805949-</v>
      </c>
      <c r="C2239" t="str">
        <f>other_hotels_test!J2239</f>
        <v>“very uncomfortable worn out bed and inadequate soundproofing”</v>
      </c>
      <c r="D2239" t="str">
        <f>Formatted!N2239</f>
        <v>Reviewed 22 November 2009</v>
      </c>
      <c r="E2239" t="str">
        <f>Formatted!D2239</f>
        <v>1 of 5 stars</v>
      </c>
      <c r="F2239" t="str">
        <f>Formatted!E2239</f>
        <v xml:space="preserve">1 </v>
      </c>
      <c r="G2239" t="str">
        <f t="shared" si="34"/>
        <v>49805949-</v>
      </c>
      <c r="H2239" t="str">
        <f>other_hotels_test!K2239</f>
        <v>My wife and I stayed here for one night on our way back from Australia in November 2009 after reading the many favourable reviews. The room was small as expected but the door to the bathroom was of the sliding type in order to maximise space in the room. This door made a loud knocking noise every time it was opened/closed and this was the noise we heard constantly from the room directly overhead for a lot of the night. That together with the most lumpy noisy and down right uncomfortable bed meant we got very little rest which was the whole idea with the long flight from Australia back home.</v>
      </c>
    </row>
    <row r="2240" spans="1:8">
      <c r="A2240">
        <f>other_hotels_test!A2240</f>
        <v>2239</v>
      </c>
      <c r="B2240" t="str">
        <f>MID(other_hotels_test!F2240,FIND("-r",other_hotels_test!F2240,1)+2,9)</f>
        <v>49805949-</v>
      </c>
      <c r="C2240" t="str">
        <f>other_hotels_test!J2240</f>
        <v>“Simple but Clean”</v>
      </c>
      <c r="D2240" t="str">
        <f>Formatted!N2240</f>
        <v>Reviewed 16 November 2009</v>
      </c>
      <c r="E2240" t="str">
        <f>Formatted!D2240</f>
        <v>4 of 5 stars</v>
      </c>
      <c r="F2240" t="str">
        <f>Formatted!E2240</f>
        <v xml:space="preserve">4 </v>
      </c>
      <c r="G2240" t="str">
        <f t="shared" si="34"/>
        <v>49805949-</v>
      </c>
      <c r="H2240" t="str">
        <f>other_hotels_test!K2240</f>
        <v>I stayed in this hotel only for one night so I did not have the chance to see what other facilities they offered. But I can say that it's a nice little hotel which is very clean and comfy. It's also within walking distance to the Bugis street where you can shop till you drop and also to the bus station where you can hop on a bus to Johor. The only downside of this hotel is that the room has no windows. I'll definitely stay there again when I'm in Singapore.</v>
      </c>
    </row>
    <row r="2241" spans="1:8">
      <c r="A2241">
        <f>other_hotels_test!A2241</f>
        <v>2240</v>
      </c>
      <c r="B2241" t="str">
        <f>MID(other_hotels_test!F2241,FIND("-r",other_hotels_test!F2241,1)+2,9)</f>
        <v>191410060</v>
      </c>
      <c r="C2241" t="str">
        <f>other_hotels_test!J2241</f>
        <v>“Friendly staff and positioned perfectly”</v>
      </c>
      <c r="D2241" t="str">
        <f>Formatted!N2241</f>
        <v>Reviewed 20 January 2014</v>
      </c>
      <c r="E2241" t="str">
        <f>Formatted!D2241</f>
        <v>4 of 5 stars</v>
      </c>
      <c r="F2241" t="str">
        <f>Formatted!E2241</f>
        <v xml:space="preserve">4 </v>
      </c>
      <c r="G2241" t="str">
        <f t="shared" si="34"/>
        <v>191410060</v>
      </c>
      <c r="H2241" t="str">
        <f>other_hotels_test!K2241</f>
        <v>The wife and I had a night's stop over in Singapore and really wanted a cheap clean and conveniently placed hotel to sightsee some attractions in a short amount of time. We found the perfect hotel. We arrived early evening and the staff greeted us in a friendly manner and were extremely helpful throughout our stay (such as an early wake up call and booking an early cab). The hotel was extremely close to Raffles Hotel (for a famous Singapore Sling) a short walk to the world famous Marina Bay (lion mermaid statue) and the colonial district. It was also only a 20min walk to Club St where all the ex-pats meet at great restaurants and cool and funky bars. It was conveniently located near City Hall MRT Underground Subway which made it so easy to get from one location to another quickly. So if you are looking for a friendly cheap and conveniently placed hotel for a short stay then the Victoria Hotel is for you.</v>
      </c>
    </row>
    <row r="2242" spans="1:8">
      <c r="A2242">
        <f>other_hotels_test!A2242</f>
        <v>2241</v>
      </c>
      <c r="B2242" t="str">
        <f>MID(other_hotels_test!F2242,FIND("-r",other_hotels_test!F2242,1)+2,9)</f>
        <v>191410060</v>
      </c>
      <c r="C2242" t="str">
        <f>other_hotels_test!J2242</f>
        <v>“Budget hotel with good access to public transport”</v>
      </c>
      <c r="D2242" t="str">
        <f>Formatted!N2242</f>
        <v>Reviewed 19 January 2014</v>
      </c>
      <c r="E2242" t="str">
        <f>Formatted!D2242</f>
        <v>3 of 5 stars</v>
      </c>
      <c r="F2242" t="str">
        <f>Formatted!E2242</f>
        <v xml:space="preserve">3 </v>
      </c>
      <c r="G2242" t="str">
        <f>B2242</f>
        <v>191410060</v>
      </c>
      <c r="H2242" t="str">
        <f>other_hotels_test!K2242</f>
        <v>Cheap room decent amenities (1 toothbrush for a twin room) bus stop right in front MRT station right around the corner. Walking distance to food centre mall and street shopping. Friendly and helpful staff.</v>
      </c>
    </row>
    <row r="2243" spans="1:8">
      <c r="A2243">
        <f>other_hotels_test!A2243</f>
        <v>2242</v>
      </c>
      <c r="B2243" t="str">
        <f>MID(other_hotels_test!F2243,FIND("-r",other_hotels_test!F2243,1)+2,9)</f>
        <v>191410060</v>
      </c>
      <c r="C2243" t="str">
        <f>other_hotels_test!J2243</f>
        <v>“Singapore Diaries: Victoria Hotel”</v>
      </c>
      <c r="D2243" t="str">
        <f>Formatted!N2243</f>
        <v>Reviewed 18 January 2014</v>
      </c>
      <c r="E2243" t="str">
        <f>Formatted!D2243</f>
        <v>5 of 5 stars</v>
      </c>
      <c r="F2243" t="str">
        <f>Formatted!E2243</f>
        <v xml:space="preserve">5 </v>
      </c>
      <c r="G2243" t="str">
        <f t="shared" ref="G2243:G2305" si="35">B2243</f>
        <v>191410060</v>
      </c>
      <c r="H2243" t="str">
        <f>other_hotels_test!K2243</f>
        <v>After we arrived at Singapore Changi Airport we took a taxi to the Victoria Hotel. It is located near the Singapore Management University in Bras Basah. We checked in at around 1:00am. We went to the room. And it was fantastic. It has an aircon and a TV. We slept for the next hours</v>
      </c>
    </row>
    <row r="2244" spans="1:8">
      <c r="A2244">
        <f>other_hotels_test!A2244</f>
        <v>2243</v>
      </c>
      <c r="B2244" t="str">
        <f>MID(other_hotels_test!F2244,FIND("-r",other_hotels_test!F2244,1)+2,9)</f>
        <v>191410060</v>
      </c>
      <c r="C2244" t="str">
        <f>other_hotels_test!J2244</f>
        <v>“Hotel is centrally located and staff is very friendly and helpful.”</v>
      </c>
      <c r="D2244" t="str">
        <f>Formatted!N2244</f>
        <v>Reviewed 17 January 2014</v>
      </c>
      <c r="E2244" t="str">
        <f>Formatted!D2244</f>
        <v>5 of 5 stars</v>
      </c>
      <c r="F2244" t="str">
        <f>Formatted!E2244</f>
        <v xml:space="preserve">5 </v>
      </c>
      <c r="G2244" t="str">
        <f t="shared" si="35"/>
        <v>191410060</v>
      </c>
      <c r="H2244" t="str">
        <f>other_hotels_test!K2244</f>
        <v>Victoria hotel is value for money for those people who visit Singapore for professional purpose and also for those who r with their families. Only drawback is that there is no eating place nearby specially for Indians. Although a small restaurant is situated within the hotel building.</v>
      </c>
    </row>
    <row r="2245" spans="1:8">
      <c r="A2245">
        <f>other_hotels_test!A2245</f>
        <v>2244</v>
      </c>
      <c r="B2245" t="str">
        <f>MID(other_hotels_test!F2245,FIND("-r",other_hotels_test!F2245,1)+2,9)</f>
        <v>191410060</v>
      </c>
      <c r="C2245" t="str">
        <f>other_hotels_test!J2245</f>
        <v>“Good hotel nice night”</v>
      </c>
      <c r="D2245" t="str">
        <f>Formatted!N2245</f>
        <v>Reviewed 16 January 2014</v>
      </c>
      <c r="E2245" t="str">
        <f>Formatted!D2245</f>
        <v>4 of 5 stars</v>
      </c>
      <c r="F2245" t="str">
        <f>Formatted!E2245</f>
        <v xml:space="preserve">4 </v>
      </c>
      <c r="G2245" t="str">
        <f t="shared" si="35"/>
        <v>191410060</v>
      </c>
      <c r="H2245" t="str">
        <f>other_hotels_test!K2245</f>
        <v>Easy to find on Victoria street close to Bus/metro station. Staff was very professional and very helpful. There is no breakfast on morning but restaurants/food courts are close by as well. Wasn't a real problem. The room is nice it was perfect for one night.</v>
      </c>
    </row>
    <row r="2246" spans="1:8">
      <c r="A2246">
        <f>other_hotels_test!A2246</f>
        <v>2245</v>
      </c>
      <c r="B2246" t="str">
        <f>MID(other_hotels_test!F2246,FIND("-r",other_hotels_test!F2246,1)+2,9)</f>
        <v>50170522-</v>
      </c>
      <c r="C2246" t="str">
        <f>other_hotels_test!J2246</f>
        <v>“A great hotel at a nice price”</v>
      </c>
      <c r="D2246" t="str">
        <f>Formatted!N2246</f>
        <v>Reviewed 28 November 2009</v>
      </c>
      <c r="E2246" t="str">
        <f>Formatted!D2246</f>
        <v>4 of 5 stars</v>
      </c>
      <c r="F2246" t="str">
        <f>Formatted!E2246</f>
        <v xml:space="preserve">4 </v>
      </c>
      <c r="G2246" t="str">
        <f t="shared" si="35"/>
        <v>50170522-</v>
      </c>
      <c r="H2246" t="str">
        <f>other_hotels_test!K2246</f>
        <v>We (me together wit my partner) stayed in this hotel for 5 days. It was the ideal hotel for us.The price was very good for a 3stars hotel in Singapore : 62$/room/night. The room is a medium sized old classic furniture and it has many facilities : TV WIFI air conditioning coffee maker refrigerator..etc. The bed is big and comfortable.They gave us 2 bottles of water everyday plus coffeecappuccino or tea. The bathroom is with shower has clean towels and they provide you shower gel toothbrush kit hair comb...etc I was surprised how clean the room was. The cleaning was done everyday. The staff of the hotel is very friendly and willing to help you anytime. We were happy that in the last day we could leave our luggage at the reception area until the afternoon. The location of the hotel is very good - it is close to Marina Bay and to the center area. If I will go again to Singapore I will choose the same hotel.</v>
      </c>
    </row>
    <row r="2247" spans="1:8">
      <c r="A2247">
        <f>other_hotels_test!A2247</f>
        <v>2246</v>
      </c>
      <c r="B2247" t="str">
        <f>MID(other_hotels_test!F2247,FIND("-r",other_hotels_test!F2247,1)+2,9)</f>
        <v>50170522-</v>
      </c>
      <c r="C2247" t="str">
        <f>other_hotels_test!J2247</f>
        <v>“Good quality at a good price”</v>
      </c>
      <c r="D2247" t="str">
        <f>Formatted!N2247</f>
        <v>Reviewed 27 November 2009</v>
      </c>
      <c r="E2247" t="str">
        <f>Formatted!D2247</f>
        <v>4 of 5 stars</v>
      </c>
      <c r="F2247" t="str">
        <f>Formatted!E2247</f>
        <v xml:space="preserve">4 </v>
      </c>
      <c r="G2247" t="str">
        <f t="shared" si="35"/>
        <v>50170522-</v>
      </c>
      <c r="H2247" t="str">
        <f>other_hotels_test!K2247</f>
        <v>I stayed in this hotel for 5 days with my partner. We are completely satisfied of it. We usually do not spend very much on accommodation and we usually are not very satisfied with it. But this - it was a dream hotel for us at very good price - 60$/room. The room is big enough very clean and has many facilities : TV coffee maker refrigerator air conditioning WIFI.The bathroom has only shower but is sufficient. I was surprised that they gave us everyday 2 bottles of water coffee tea cappucino. In the bathroom there are clean towels shower gel toothbrush kit....etc. The hotel is well positioned - it is close to Marina Bay and to many malls in the center area. The staff is very friendly and willing to help you anytime. Soall in all it was the perfect choice for us in Singapore.</v>
      </c>
    </row>
    <row r="2248" spans="1:8">
      <c r="A2248">
        <f>other_hotels_test!A2248</f>
        <v>2247</v>
      </c>
      <c r="B2248" t="str">
        <f>MID(other_hotels_test!F2248,FIND("-r",other_hotels_test!F2248,1)+2,9)</f>
        <v>192576632</v>
      </c>
      <c r="C2248" t="str">
        <f>other_hotels_test!J2248</f>
        <v>“Victoria hotel”</v>
      </c>
      <c r="D2248" t="str">
        <f>Formatted!N2248</f>
        <v>Reviewed 31 January 2014</v>
      </c>
      <c r="E2248" t="str">
        <f>Formatted!D2248</f>
        <v>3 of 5 stars</v>
      </c>
      <c r="F2248" t="str">
        <f>Formatted!E2248</f>
        <v xml:space="preserve">3 </v>
      </c>
      <c r="G2248" t="str">
        <f t="shared" si="35"/>
        <v>192576632</v>
      </c>
      <c r="H2248" t="str">
        <f>other_hotels_test!K2248</f>
        <v>Centrally situated on tourist bus route.basicclean hotel.Wi Fi not very good.One lift out of action Leaving only one lift at the rear.Concerns about securityit is possible to access rear lift from the street without going into the hotel</v>
      </c>
    </row>
    <row r="2249" spans="1:8">
      <c r="A2249">
        <f>other_hotels_test!A2249</f>
        <v>2248</v>
      </c>
      <c r="B2249" t="str">
        <f>MID(other_hotels_test!F2249,FIND("-r",other_hotels_test!F2249,1)+2,9)</f>
        <v>192576632</v>
      </c>
      <c r="C2249" t="str">
        <f>other_hotels_test!J2249</f>
        <v>“Great Location”</v>
      </c>
      <c r="D2249" t="str">
        <f>Formatted!N2249</f>
        <v>Reviewed 25 January 2014</v>
      </c>
      <c r="E2249" t="str">
        <f>Formatted!D2249</f>
        <v>4 of 5 stars</v>
      </c>
      <c r="F2249" t="str">
        <f>Formatted!E2249</f>
        <v xml:space="preserve">4 </v>
      </c>
      <c r="G2249" t="str">
        <f t="shared" si="35"/>
        <v>192576632</v>
      </c>
      <c r="H2249" t="str">
        <f>other_hotels_test!K2249</f>
        <v>I've stayed here for 3x the hotel is conveniently located. Bus Stop is right in front of the hotel (after shopping at Orchard you could just take bus no. 7). Hotel is just about 7 min walk to Bugis Junction (Bugis MRT) or a one bus stop away (if you don't feel like walking). :) A lot of foods at Bugis area too! Most importantly for budget price hotel you get a room with REAL windows (though it facing another wall of the neighbouring building at least you get a good ventilated air) !! Bathroom wasn't so cramp either. You still have room to freely scrub yourself while taking a hot/warm/cold shower! The Cons are: -there are ants in the room! So do not leave your foods out in the open! -Air Conditioner facing the bed. (If you like the Air-Con to blow directly to you while sleeping that'll be great! If not you may want to shift the bed a little bit.) -No Swimming pool and Gym Other Pros are: -Mini Fridge (empty) is available. (you could just buy drinks at 7-11 which is just beside the hotel) -Mini Safety Box -2 Complimentary Bottled water everyday -Coffee &amp; Tea bags are complimentary too</v>
      </c>
    </row>
    <row r="2250" spans="1:8">
      <c r="A2250">
        <f>other_hotels_test!A2250</f>
        <v>2249</v>
      </c>
      <c r="B2250" t="str">
        <f>MID(other_hotels_test!F2250,FIND("-r",other_hotels_test!F2250,1)+2,9)</f>
        <v>192576632</v>
      </c>
      <c r="C2250" t="str">
        <f>other_hotels_test!J2250</f>
        <v>“Good location &amp; service”</v>
      </c>
      <c r="D2250" t="str">
        <f>Formatted!N2250</f>
        <v>Reviewed 24 January 2014</v>
      </c>
      <c r="E2250" t="str">
        <f>Formatted!D2250</f>
        <v>4 of 5 stars</v>
      </c>
      <c r="F2250" t="str">
        <f>Formatted!E2250</f>
        <v xml:space="preserve">4 </v>
      </c>
      <c r="G2250" t="str">
        <f t="shared" si="35"/>
        <v>192576632</v>
      </c>
      <c r="H2250" t="str">
        <f>other_hotels_test!K2250</f>
        <v>Centrally located… near to mrt bras basah… convenience… value for money… stay at 3rd floor… room need to refurbish and not very clean…friendly staff esp. Housekeeper -singaporean lady (nice person)……… will come again……</v>
      </c>
    </row>
    <row r="2251" spans="1:8">
      <c r="A2251">
        <f>other_hotels_test!A2251</f>
        <v>2250</v>
      </c>
      <c r="B2251" t="str">
        <f>MID(other_hotels_test!F2251,FIND("-r",other_hotels_test!F2251,1)+2,9)</f>
        <v>192576632</v>
      </c>
      <c r="C2251" t="str">
        <f>other_hotels_test!J2251</f>
        <v>“Okay”</v>
      </c>
      <c r="D2251" t="str">
        <f>Formatted!N2251</f>
        <v>Reviewed 22 January 2014</v>
      </c>
      <c r="E2251" t="str">
        <f>Formatted!D2251</f>
        <v>3 of 5 stars</v>
      </c>
      <c r="F2251" t="str">
        <f>Formatted!E2251</f>
        <v xml:space="preserve">3 </v>
      </c>
      <c r="G2251" t="str">
        <f t="shared" si="35"/>
        <v>192576632</v>
      </c>
      <c r="H2251" t="str">
        <f>other_hotels_test!K2251</f>
        <v>A room isn't very clean but it's spacious. Staffs with a sense of humor will help you. I only stayed one night here w/o having a breakfast so I'm not sure about berakfast option. Location is the best value about this hotel.</v>
      </c>
    </row>
    <row r="2252" spans="1:8">
      <c r="A2252">
        <f>other_hotels_test!A2252</f>
        <v>2251</v>
      </c>
      <c r="B2252" t="str">
        <f>MID(other_hotels_test!F2252,FIND("-r",other_hotels_test!F2252,1)+2,9)</f>
        <v>192576632</v>
      </c>
      <c r="C2252" t="str">
        <f>other_hotels_test!J2252</f>
        <v>“Overall - Value for money”</v>
      </c>
      <c r="D2252" t="str">
        <f>Formatted!N2252</f>
        <v>Reviewed 21 January 2014</v>
      </c>
      <c r="E2252" t="str">
        <f>Formatted!D2252</f>
        <v>5 of 5 stars</v>
      </c>
      <c r="F2252" t="str">
        <f>Formatted!E2252</f>
        <v xml:space="preserve">5 </v>
      </c>
      <c r="G2252" t="str">
        <f t="shared" si="35"/>
        <v>192576632</v>
      </c>
      <c r="H2252" t="str">
        <f>other_hotels_test!K2252</f>
        <v>Stay - 6th floor deluxe double. got a deal on Agoda. Front office - need more space (cramped) but well lit and good furniture's. Room Interiors - Enough space good furniture's and well furnished well planned lighting Bit disappointed with one of the sides of the bed as it was a bit used up and sinking inside of the edges. King Size bed so big enough for 2 and a kid. You also have a sofa seater and an extra table along with writing desk and a chair. Room Service - I rate it to be very good Caveat- changing of sheets and towels and water bottles tea coffee creamer etc is done when you give the room keys and ask them for clean up. Room service does a very good job on that one. Food - Small restaurant front same bldg. - did not try the food here. Place- Fantastic Victoria street Main road and just 50mts intersection to Bras Basah rd. Other convenience - Money Changer and 7 eleven convenience store - both outside hotel -same bldg.  another 7 eleven just opposite to the bldg. Other attractions nearby - 250 meters opposite to bldg. is museum of Toys (rated-OK) and Art Museum. Bus Stop - In front - just outside the front door - 5 meters MRT- Bras Basah station 50 Meters. Desk - Friendly and Helpful - on simple questions. Extension of Stay - every hour after check out i.e. 1 PM onwards SGD 10 (if your room is available) Cloak Service- available if you need to keep it for 6 to 8 hours when your flights are late and don't wanna use the room. Visited with Family. Overall good experience. Rated it to be Very Good - True Value for money when booked from Agoda.</v>
      </c>
    </row>
    <row r="2253" spans="1:8">
      <c r="A2253">
        <f>other_hotels_test!A2253</f>
        <v>2252</v>
      </c>
      <c r="B2253" t="str">
        <f>MID(other_hotels_test!F2253,FIND("-r",other_hotels_test!F2253,1)+2,9)</f>
        <v>64667097-</v>
      </c>
      <c r="C2253" t="str">
        <f>other_hotels_test!J2253</f>
        <v>“Hotel with a Victorian touch to it.”</v>
      </c>
      <c r="D2253" t="str">
        <f>Formatted!N2253</f>
        <v>Reviewed 2 December 2009</v>
      </c>
      <c r="E2253" t="str">
        <f>Formatted!D2253</f>
        <v>1 of 5 stars</v>
      </c>
      <c r="F2253" t="str">
        <f>Formatted!E2253</f>
        <v xml:space="preserve">1 </v>
      </c>
      <c r="G2253" t="str">
        <f t="shared" si="35"/>
        <v>64667097-</v>
      </c>
      <c r="H2253" t="str">
        <f>other_hotels_test!K2253</f>
        <v>My partner and I were thinking of making a trip to singapore and that was what we did recently and after having spent close to 2 or 3 days looking for the best place to stay in Singapore we chanced upon this hotel. All the bookings done etc and we were set. The hotel is surrounded by two buildings that towers over this one the SMU building and the Allson hotel. As we had arrived by train at the City Hall MRT we were aghast as to where Victoria Hotel would be and alas there it was with its Sky Blue letterings against the white background - Victoria Hotel. Upon reaching the lobby we were met by a lady who is probably in her mid 40s or early 50s behind the receptionists' counter. I wouldn't exactly say that the service was good but neither can I say it was bad. It just wasn't the best service I've had from her and all the formalities were done without a smile. However it may come across as rather hypocritical but services meted by her to visitors who were caucasians were by far better than what we had. I do remember reading a review posted by someone else highlighting this case and was shocked that it was true. Without further ado we went to our rooms to unpack etc. My next few mornings were hell. Around 8 in the morning loud music could be heard from outside my room music being played loudly from a mobile phone. I woke up groggily and was quite peeved by that. To do that after 9 would be fine by me but at 8 when most of us were still asleep was just terrible. The day after I was woken up by sounds from the service lifts that thudded with each passing floor. ARGH! The third day with a "please do not disturb" sign outside our door we had people knocking on our door if we would like to have room service. Anyhow being a light sleeper it wasn't so much of the noise from outside my room windows ( as our room were facing the main road ) that woke me up but rather the rather thin walls room servicings etc. I can't say if I'd ever return but I wouldn't recommend this hotel to those who are light sleepers. Also sanitary kits aren't provided making it harder for the ladies to dispose their "you know what" :-) The plus points for this hotel would be its proximity to many attractions ranging from Plaza Peninsula Plaza Singapura Orchard Road Cathay Clarke Quay etc and the list could go on...and all within walking distances of about 10-25 minutes. And as always there will always be buses or trains to service your needs :-)</v>
      </c>
    </row>
    <row r="2254" spans="1:8">
      <c r="A2254">
        <f>other_hotels_test!A2254</f>
        <v>2253</v>
      </c>
      <c r="B2254" t="str">
        <f>MID(other_hotels_test!F2254,FIND("-r",other_hotels_test!F2254,1)+2,9)</f>
        <v>64667097-</v>
      </c>
      <c r="C2254" t="str">
        <f>other_hotels_test!J2254</f>
        <v>“Close to the city center easy on your wallet”</v>
      </c>
      <c r="D2254" t="str">
        <f>Formatted!N2254</f>
        <v>Reviewed 28 November 2009</v>
      </c>
      <c r="E2254" t="str">
        <f>Formatted!D2254</f>
        <v>4 of 5 stars</v>
      </c>
      <c r="F2254" t="str">
        <f>Formatted!E2254</f>
        <v xml:space="preserve">4 </v>
      </c>
      <c r="G2254" t="str">
        <f t="shared" si="35"/>
        <v>64667097-</v>
      </c>
      <c r="H2254" t="str">
        <f>other_hotels_test!K2254</f>
        <v>I stayed at this hotel for 2-days in Nov '09 with my wife. As our sightseeing schedule was packed we wanted a hotel close to the city center which was not pricey ... Victoria fits the bill nicely. The hotel is a 10 min walk from Bugis metro station (green line) and a 15 min walk from Suntec City. No restaurant but there is a 24-hour 7-Eleven that serves sandwiches/ice-cream/soft drinks and a Foreign Exchange counter in the hotel building itself . Food courts serving south-east asian cuisine are a few steps away. Our room on the 6th floor (there is an elevator so no hassles) was neither too big nor too small. Twin beds bathroom with hot water small LCD TV Coffee maker Closet Desk and free WiFi. The room faces the rear so it is quiet at night. The staff was courteous and helpful. They have the facility to store your luggage which was very convenient as we checked out in the morning but had to catch an evening flight. The staff helped us with directions and modes of transport to get to the Night Safari and Jurong Bird Park both of which are far from the city center. As the weather in Singapore is very humid it is advisable to roam about before noon and after sunset. The area around the hotel is very safe to venture out at night. Overall it was a good experience and I would definitely stay at this hotel again.</v>
      </c>
    </row>
    <row r="2255" spans="1:8">
      <c r="A2255">
        <f>other_hotels_test!A2255</f>
        <v>2254</v>
      </c>
      <c r="B2255" t="str">
        <f>MID(other_hotels_test!F2255,FIND("-r",other_hotels_test!F2255,1)+2,9)</f>
        <v>64667097-</v>
      </c>
      <c r="C2255" t="str">
        <f>other_hotels_test!J2255</f>
        <v>“Good Location Clean and quiet.”</v>
      </c>
      <c r="D2255" t="str">
        <f>Formatted!N2255</f>
        <v>Reviewed 28 November 2009</v>
      </c>
      <c r="E2255" t="str">
        <f>Formatted!D2255</f>
        <v>5 of 5 stars</v>
      </c>
      <c r="F2255" t="str">
        <f>Formatted!E2255</f>
        <v xml:space="preserve">5 </v>
      </c>
      <c r="G2255" t="str">
        <f t="shared" si="35"/>
        <v>64667097-</v>
      </c>
      <c r="H2255" t="str">
        <f>other_hotels_test!K2255</f>
        <v>The hotel is walking distance to the national Museum Orchard Road Raffles Shopping Malls Cinema and riverfront. It has a 7/11 right down the stairs. The rooms have TV (with HBO) and DVD player hairdryer and dressing table in them. Hotel has free WiFi or free computers with internet access at reception. It is extremely clean and is good value for money. We were also give room upgrades on both nights of our stay! Also its worth bartering over the price when you book i got it reduced by 70 singapore dollars. a little tip - come out of the hotel and turn right - go past the church and there is a chinese food centre food is great and cheap! Hope this helps.</v>
      </c>
    </row>
    <row r="2256" spans="1:8">
      <c r="A2256">
        <f>other_hotels_test!A2256</f>
        <v>2255</v>
      </c>
      <c r="B2256" t="str">
        <f>MID(other_hotels_test!F2256,FIND("-r",other_hotels_test!F2256,1)+2,9)</f>
        <v>64660978-</v>
      </c>
      <c r="C2256" t="str">
        <f>other_hotels_test!J2256</f>
        <v>“Basic but ok”</v>
      </c>
      <c r="D2256" t="str">
        <f>Formatted!N2256</f>
        <v>Reviewed 7 January 2009</v>
      </c>
      <c r="E2256" t="str">
        <f>Formatted!D2256</f>
        <v>3 of 5 stars</v>
      </c>
      <c r="F2256" t="str">
        <f>Formatted!E2256</f>
        <v xml:space="preserve">3 </v>
      </c>
      <c r="G2256" t="str">
        <f t="shared" si="35"/>
        <v>64660978-</v>
      </c>
      <c r="H2256" t="str">
        <f>other_hotels_test!K2256</f>
        <v>Rooms were not a bad size (deluxe room) though basically equipped. No view but that was not a problem for us as we were only staying 1 night in transit. Booked through Asiarooms and there was no problem with the booking. Some other family members had booked through booking.com and had troubles with their bills and being charged more than quoted. While all hotels in Singapore are expensive I think this is a bit overpriced. The staff were friendly to us though and it is in a good location. I would look for somewhere else though if I was planning a long stay.</v>
      </c>
    </row>
    <row r="2257" spans="1:8">
      <c r="A2257">
        <f>other_hotels_test!A2257</f>
        <v>2256</v>
      </c>
      <c r="B2257" t="str">
        <f>MID(other_hotels_test!F2257,FIND("-r",other_hotels_test!F2257,1)+2,9)</f>
        <v>64660978-</v>
      </c>
      <c r="C2257" t="str">
        <f>other_hotels_test!J2257</f>
        <v>“clean no frills no surprises good location for smu &amp; museums”</v>
      </c>
      <c r="D2257" t="str">
        <f>Formatted!N2257</f>
        <v>Reviewed 13 August 2008</v>
      </c>
      <c r="E2257" t="str">
        <f>Formatted!D2257</f>
        <v>3 of 5 stars</v>
      </c>
      <c r="F2257" t="str">
        <f>Formatted!E2257</f>
        <v xml:space="preserve">3 </v>
      </c>
      <c r="G2257" t="str">
        <f t="shared" si="35"/>
        <v>64660978-</v>
      </c>
      <c r="H2257" t="str">
        <f>other_hotels_test!K2257</f>
        <v>stayed in a cheaper dbl room which was clean and had a terrace surrounded by a concrete. shower worked without problems tv had chinese fighting movies with english subtitles. front desk staff (there was plenty of it) was responsive and friendly. the internet computers in the lobby are very slow. in the immediate vicinity are a good hawker centre and a 7-11. i wish there was something special to write about but there wasn't. value for money could be better.</v>
      </c>
    </row>
    <row r="2258" spans="1:8">
      <c r="A2258">
        <f>other_hotels_test!A2258</f>
        <v>2257</v>
      </c>
      <c r="B2258" t="str">
        <f>MID(other_hotels_test!F2258,FIND("-r",other_hotels_test!F2258,1)+2,9)</f>
        <v>64660978-</v>
      </c>
      <c r="C2258" t="str">
        <f>other_hotels_test!J2258</f>
        <v>“Great Value for location”</v>
      </c>
      <c r="D2258" t="str">
        <f>Formatted!N2258</f>
        <v>Reviewed 29 May 2008</v>
      </c>
      <c r="E2258" t="str">
        <f>Formatted!D2258</f>
        <v>3 of 5 stars</v>
      </c>
      <c r="F2258" t="str">
        <f>Formatted!E2258</f>
        <v xml:space="preserve">3 </v>
      </c>
      <c r="G2258" t="str">
        <f t="shared" si="35"/>
        <v>64660978-</v>
      </c>
      <c r="H2258" t="str">
        <f>other_hotels_test!K2258</f>
        <v>Hotel prices in SIngapore have gone through the roof the Victoria no exception but the rates are half the price of other nearby hotels. The hotel was recently renovated. The room and bathroom were on the small side but for a single person you could still move around. The room was very clean and comfortable. Amenities included free local calls and free computer use in the lobby. While the hotel is not luxury it is functional. The location is quite good 5 minute walkto City Hall MRT and Raffles Place.</v>
      </c>
    </row>
    <row r="2259" spans="1:8">
      <c r="A2259">
        <f>other_hotels_test!A2259</f>
        <v>2258</v>
      </c>
      <c r="B2259" t="str">
        <f>MID(other_hotels_test!F2259,FIND("-r",other_hotels_test!F2259,1)+2,9)</f>
        <v>64660978-</v>
      </c>
      <c r="C2259" t="str">
        <f>other_hotels_test!J2259</f>
        <v>“Excellent centrally located small hotel”</v>
      </c>
      <c r="D2259" t="str">
        <f>Formatted!N2259</f>
        <v>Reviewed 20 May 2008</v>
      </c>
      <c r="E2259" t="str">
        <f>Formatted!D2259</f>
        <v>4 of 5 stars</v>
      </c>
      <c r="F2259" t="str">
        <f>Formatted!E2259</f>
        <v xml:space="preserve">4 </v>
      </c>
      <c r="G2259" t="str">
        <f t="shared" si="35"/>
        <v>64660978-</v>
      </c>
      <c r="H2259" t="str">
        <f>other_hotels_test!K2259</f>
        <v>This little hotel used to be in the pits but now it has been thoroughly renovated and refurbished. Rooms are very small but very modern bright &amp; comfortable and equiped with the standard hotel features -- TV fridge tea/coffee making facility. The phone can be used only for calls within Singapore and all calls are free. Reception staff are friendly by Singapore standards. Rates are quite high as befits its location.</v>
      </c>
    </row>
    <row r="2260" spans="1:8">
      <c r="A2260">
        <f>other_hotels_test!A2260</f>
        <v>2259</v>
      </c>
      <c r="B2260" t="str">
        <f>MID(other_hotels_test!F2260,FIND("-r",other_hotels_test!F2260,1)+2,9)</f>
        <v>64675786-</v>
      </c>
      <c r="C2260" t="str">
        <f>other_hotels_test!J2260</f>
        <v>“Basic but ok”</v>
      </c>
      <c r="D2260" t="str">
        <f>Formatted!N2260</f>
        <v>Reviewed 7 January 2009</v>
      </c>
      <c r="E2260" t="str">
        <f>Formatted!D2260</f>
        <v>3 of 5 stars</v>
      </c>
      <c r="F2260" t="str">
        <f>Formatted!E2260</f>
        <v xml:space="preserve">3 </v>
      </c>
      <c r="G2260" t="str">
        <f t="shared" si="35"/>
        <v>64675786-</v>
      </c>
      <c r="H2260" t="str">
        <f>other_hotels_test!K2260</f>
        <v>Rooms were not a bad size (deluxe room) though basically equipped. No view but that was not a problem for us as we were only staying 1 night in transit. Booked through Asiarooms and there was no problem with the booking. Some other family members had booked through booking.com and had troubles with their bills and being charged more than quoted. While all hotels in Singapore are expensive I think this is a bit overpriced. The staff were friendly to us though and it is in a good location. I would look for somewhere else though if I was planning a long stay.</v>
      </c>
    </row>
    <row r="2261" spans="1:8">
      <c r="A2261">
        <f>other_hotels_test!A2261</f>
        <v>2260</v>
      </c>
      <c r="B2261" t="str">
        <f>MID(other_hotels_test!F2261,FIND("-r",other_hotels_test!F2261,1)+2,9)</f>
        <v>64675786-</v>
      </c>
      <c r="C2261" t="str">
        <f>other_hotels_test!J2261</f>
        <v>“clean no frills no surprises good location for smu &amp; museums”</v>
      </c>
      <c r="D2261" t="str">
        <f>Formatted!N2261</f>
        <v>Reviewed 13 August 2008</v>
      </c>
      <c r="E2261" t="str">
        <f>Formatted!D2261</f>
        <v>3 of 5 stars</v>
      </c>
      <c r="F2261" t="str">
        <f>Formatted!E2261</f>
        <v xml:space="preserve">3 </v>
      </c>
      <c r="G2261" t="str">
        <f t="shared" si="35"/>
        <v>64675786-</v>
      </c>
      <c r="H2261" t="str">
        <f>other_hotels_test!K2261</f>
        <v>stayed in a cheaper dbl room which was clean and had a terrace surrounded by a concrete. shower worked without problems tv had chinese fighting movies with english subtitles. front desk staff (there was plenty of it) was responsive and friendly. the internet computers in the lobby are very slow. in the immediate vicinity are a good hawker centre and a 7-11. i wish there was something special to write about but there wasn't. value for money could be better.</v>
      </c>
    </row>
    <row r="2262" spans="1:8">
      <c r="A2262">
        <f>other_hotels_test!A2262</f>
        <v>2261</v>
      </c>
      <c r="B2262" t="str">
        <f>MID(other_hotels_test!F2262,FIND("-r",other_hotels_test!F2262,1)+2,9)</f>
        <v>64675786-</v>
      </c>
      <c r="C2262" t="str">
        <f>other_hotels_test!J2262</f>
        <v>“Great Value for location”</v>
      </c>
      <c r="D2262" t="str">
        <f>Formatted!N2262</f>
        <v>Reviewed 29 May 2008</v>
      </c>
      <c r="E2262" t="str">
        <f>Formatted!D2262</f>
        <v>3 of 5 stars</v>
      </c>
      <c r="F2262" t="str">
        <f>Formatted!E2262</f>
        <v xml:space="preserve">3 </v>
      </c>
      <c r="G2262" t="str">
        <f t="shared" si="35"/>
        <v>64675786-</v>
      </c>
      <c r="H2262" t="str">
        <f>other_hotels_test!K2262</f>
        <v>Hotel prices in SIngapore have gone through the roof the Victoria no exception but the rates are half the price of other nearby hotels. The hotel was recently renovated. The room and bathroom were on the small side but for a single person you could still move around. The room was very clean and comfortable. Amenities included free local calls and free computer use in the lobby. While the hotel is not luxury it is functional. The location is quite good 5 minute walkto City Hall MRT and Raffles Place.</v>
      </c>
    </row>
    <row r="2263" spans="1:8">
      <c r="A2263">
        <f>other_hotels_test!A2263</f>
        <v>2262</v>
      </c>
      <c r="B2263" t="str">
        <f>MID(other_hotels_test!F2263,FIND("-r",other_hotels_test!F2263,1)+2,9)</f>
        <v>66156775-</v>
      </c>
      <c r="C2263" t="str">
        <f>other_hotels_test!J2263</f>
        <v>“Location Location Location ... perfectly situated!”</v>
      </c>
      <c r="D2263" t="str">
        <f>Formatted!N2263</f>
        <v>Reviewed 14 June 2009</v>
      </c>
      <c r="E2263" t="str">
        <f>Formatted!D2263</f>
        <v>4 of 5 stars</v>
      </c>
      <c r="F2263" t="str">
        <f>Formatted!E2263</f>
        <v xml:space="preserve">4 </v>
      </c>
      <c r="G2263" t="str">
        <f t="shared" si="35"/>
        <v>66156775-</v>
      </c>
      <c r="H2263" t="str">
        <f>other_hotels_test!K2263</f>
        <v>We stayed at the Victoria Hotel for 4 nights in early June and couldn't have been in a better position. Only a few minutes walk from Raffles Hotel easy walking distance to Clarke Quay and Orchard Road area and the bus stops just around the corner. The rooms were small although we were expecting that for Singapore. The bathroom again was small but the fittings were all fairly new and clean and the shower actually had plenty of room in it worked well with plenty of hot water. The beds however were very hard and rather uncomfortable to sleep on. Overall though the service was very good with a very friendly maid who came to clean our room every day and we especially appreciated the 2 free bottles of mineral water that we got each day. A bonus was the little taverna on the ground floor of the hotel which served good value cooked breakfasts and also toast etc. If you go there try the Kaya on toast - it's delicious! Having a 7/11 next door to the hotel was also very convenient as was the money exchange counter which was also next door to the hotel. If you're on a budget we would definitely recommend staying at The Victoria Hotel. It's not luxurious but basic and clean good service and everything you need is on your doorstep. They have free WiFi too!</v>
      </c>
    </row>
    <row r="2264" spans="1:8">
      <c r="A2264">
        <f>other_hotels_test!A2264</f>
        <v>2263</v>
      </c>
      <c r="B2264" t="str">
        <f>MID(other_hotels_test!F2264,FIND("-r",other_hotels_test!F2264,1)+2,9)</f>
        <v>133154618</v>
      </c>
      <c r="C2264" t="str">
        <f>other_hotels_test!J2264</f>
        <v>“Great location and great value”</v>
      </c>
      <c r="D2264" t="str">
        <f>Formatted!N2264</f>
        <v>Reviewed 1 July 2012</v>
      </c>
      <c r="E2264" t="str">
        <f>Formatted!D2264</f>
        <v>5 of 5 stars</v>
      </c>
      <c r="F2264" t="str">
        <f>Formatted!E2264</f>
        <v xml:space="preserve">5 </v>
      </c>
      <c r="G2264" t="str">
        <f t="shared" si="35"/>
        <v>133154618</v>
      </c>
      <c r="H2264" t="str">
        <f>other_hotels_test!K2264</f>
        <v>I stayed here for 4 nights in June whilst spending a long-weekend in Singapore. The hotel is quite basic but perfectly adequate and comfortable. It is in an extremely good central location - just a few minutes' walk from Raffles and the MRT and only 15-20 minutes' walk from the Marina Bay. The free in-room wifi was reliable and usable but a little bit slow on occasion. I did a lot of searching for a good value hotel in a central location in Singapore before booking the Victoria and having stayed there now I'd definitely go back. I think you'd struggle to find another hotel that ticks all the boxes the Victoria does namely:- * Good value; * Basic but comfortable; * Excellent central location; and * Free in-room wifi. Other hotels around the Victoria are either far more expensive not quite as well located or make separate over-the-top charges for in-room wifi. If I return to Singapore the Victoria will be top of my list for a place to stay.</v>
      </c>
    </row>
    <row r="2265" spans="1:8">
      <c r="A2265">
        <f>other_hotels_test!A2265</f>
        <v>2264</v>
      </c>
      <c r="B2265" t="str">
        <f>MID(other_hotels_test!F2265,FIND("-r",other_hotels_test!F2265,1)+2,9)</f>
        <v>133154618</v>
      </c>
      <c r="C2265" t="str">
        <f>other_hotels_test!J2265</f>
        <v>“Room smelt of cigaret.....”</v>
      </c>
      <c r="D2265" t="str">
        <f>Formatted!N2265</f>
        <v>Reviewed 20 June 2012</v>
      </c>
      <c r="E2265" t="str">
        <f>Formatted!D2265</f>
        <v>3 of 5 stars</v>
      </c>
      <c r="F2265" t="str">
        <f>Formatted!E2265</f>
        <v xml:space="preserve">3 </v>
      </c>
      <c r="G2265" t="str">
        <f t="shared" si="35"/>
        <v>133154618</v>
      </c>
      <c r="H2265" t="str">
        <f>other_hotels_test!K2265</f>
        <v>The location was good and convenient where MRT were within a walking distance less than 10 minutes. Bugis junction were also within a walking distance with food court around the corner. We stayed in Victoria Hotel for 2 nights the room smelt of cigaret once we open the door the first day and told the service counter about this in the end they put an ionizer on the dressing table when we went out. Subsequently when we went back the smell was still there and which was disappointing and again we informed the service counter on this issue the next morning and they ended up changing it to a humidifier with 'lavender' smell apparently this however fail there were no 'lavender' smell but a stronger cigaret smell. In the end we switched it off and slept with the cigaret smell. Luckily we were exhausted after a day out and slept through the night. This was our main and only disappointment in Victoria Hotel.</v>
      </c>
    </row>
    <row r="2266" spans="1:8">
      <c r="A2266">
        <f>other_hotels_test!A2266</f>
        <v>2265</v>
      </c>
      <c r="B2266" t="str">
        <f>MID(other_hotels_test!F2266,FIND("-r",other_hotels_test!F2266,1)+2,9)</f>
        <v>133154618</v>
      </c>
      <c r="C2266" t="str">
        <f>other_hotels_test!J2266</f>
        <v>“Very good hotel!”</v>
      </c>
      <c r="D2266" t="str">
        <f>Formatted!N2266</f>
        <v>Reviewed 13 June 2012</v>
      </c>
      <c r="E2266" t="str">
        <f>Formatted!D2266</f>
        <v>4 of 5 stars</v>
      </c>
      <c r="F2266" t="str">
        <f>Formatted!E2266</f>
        <v xml:space="preserve">4 </v>
      </c>
      <c r="G2266" t="str">
        <f t="shared" si="35"/>
        <v>133154618</v>
      </c>
      <c r="H2266" t="str">
        <f>other_hotels_test!K2266</f>
        <v>This hotel is very near with several bus stations n 2 MRT station (Bras Basah&amp;City Hall) which is very convenience to go to explore Singapore. The staff were very helpfull n friendly. I booked a room without a credit card n just simply email them to make a reservation surprisingly they want to hold the room for us till 6 pm when at the same time in agoda this hotel was noted fully booked as the date i booked the room. 24 Hours food court is just across the street. Then you can walk to Orchard (if you want) for min 20-30 minutes. Small room but clean. Housekeeper was very friendly also. Overall Victoria Hotel is a very good hotel to stay. I recommend this hotel.</v>
      </c>
    </row>
    <row r="2267" spans="1:8">
      <c r="A2267">
        <f>other_hotels_test!A2267</f>
        <v>2266</v>
      </c>
      <c r="B2267" t="str">
        <f>MID(other_hotels_test!F2267,FIND("-r",other_hotels_test!F2267,1)+2,9)</f>
        <v>133154618</v>
      </c>
      <c r="C2267" t="str">
        <f>other_hotels_test!J2267</f>
        <v>“Agoda”</v>
      </c>
      <c r="D2267" t="str">
        <f>Formatted!N2267</f>
        <v>Reviewed 12 June 2012</v>
      </c>
      <c r="E2267" t="str">
        <f>Formatted!D2267</f>
        <v>4 of 5 stars</v>
      </c>
      <c r="F2267" t="str">
        <f>Formatted!E2267</f>
        <v xml:space="preserve">4 </v>
      </c>
      <c r="G2267" t="str">
        <f t="shared" si="35"/>
        <v>133154618</v>
      </c>
      <c r="H2267" t="str">
        <f>other_hotels_test!K2267</f>
        <v>In fact I am happy that I have booked this hotel. What made me mad is the booking agent Agoda. Their website never tell the fact please don't book from them. If they say free cancellation pay at hotel so on....... all are lies. They will charge the full rate when you book. When you complain they will show lots of policies to you very unreliable.</v>
      </c>
    </row>
    <row r="2268" spans="1:8">
      <c r="A2268">
        <f>other_hotels_test!A2268</f>
        <v>2267</v>
      </c>
      <c r="B2268" t="str">
        <f>MID(other_hotels_test!F2268,FIND("-r",other_hotels_test!F2268,1)+2,9)</f>
        <v>133154618</v>
      </c>
      <c r="C2268" t="str">
        <f>other_hotels_test!J2268</f>
        <v>“Good location and values for your money”</v>
      </c>
      <c r="D2268" t="str">
        <f>Formatted!N2268</f>
        <v>Reviewed 1 June 2012</v>
      </c>
      <c r="E2268" t="str">
        <f>Formatted!D2268</f>
        <v>4 of 5 stars</v>
      </c>
      <c r="F2268" t="str">
        <f>Formatted!E2268</f>
        <v xml:space="preserve">4 </v>
      </c>
      <c r="G2268" t="str">
        <f t="shared" si="35"/>
        <v>133154618</v>
      </c>
      <c r="H2268" t="str">
        <f>other_hotels_test!K2268</f>
        <v>I was only in Singapore at that time for a music concert and came upon this hotel by chance. Good location being close to Bugis Junction and there are interesting museums within walking distance (e.g. Philatelic Museum Textile Museum etc). Room is average but clean and tidy and plus point is that the price is good despite this hotel being close to the city center. Oh and they also have a city tour service. Would return again if coming to Sg.</v>
      </c>
    </row>
    <row r="2269" spans="1:8">
      <c r="A2269">
        <f>other_hotels_test!A2269</f>
        <v>2268</v>
      </c>
      <c r="B2269" t="str">
        <f>MID(other_hotels_test!F2269,FIND("-r",other_hotels_test!F2269,1)+2,9)</f>
        <v>225579414</v>
      </c>
      <c r="C2269" t="str">
        <f>other_hotels_test!J2269</f>
        <v>“Terribly overpriced for the standard”</v>
      </c>
      <c r="D2269" t="str">
        <f>Formatted!N2269</f>
        <v>Reviewed 31 August 2014</v>
      </c>
      <c r="E2269" t="str">
        <f>Formatted!D2269</f>
        <v>2 of 5 stars</v>
      </c>
      <c r="F2269" t="str">
        <f>Formatted!E2269</f>
        <v xml:space="preserve">2 </v>
      </c>
      <c r="G2269" t="str">
        <f t="shared" si="35"/>
        <v>225579414</v>
      </c>
      <c r="H2269" t="str">
        <f>other_hotels_test!K2269</f>
        <v>Singapore is very expensive but you would expect that for around 100 SIN dollars you get sth more than just a shoebox...no? At least you could expect that the nonsmoking rule would be executed. The room I stayed in was so heavy with cigarette smoke that I could barely breath. When reported the staff did nth about it. As for the location Geylang area smells hears and looks as dirty as mainland China. YOU DO NOT WANT TO BE STAYING IN THIS HOTEL!!!</v>
      </c>
    </row>
    <row r="2270" spans="1:8">
      <c r="A2270">
        <f>other_hotels_test!A2270</f>
        <v>2269</v>
      </c>
      <c r="B2270" t="str">
        <f>MID(other_hotels_test!F2270,FIND("-r",other_hotels_test!F2270,1)+2,9)</f>
        <v>225579414</v>
      </c>
      <c r="C2270" t="str">
        <f>other_hotels_test!J2270</f>
        <v>“Affordable and Accommodating”</v>
      </c>
      <c r="D2270" t="str">
        <f>Formatted!N2270</f>
        <v>Reviewed 31 August 2014</v>
      </c>
      <c r="E2270" t="str">
        <f>Formatted!D2270</f>
        <v>4 of 5 stars</v>
      </c>
      <c r="F2270" t="str">
        <f>Formatted!E2270</f>
        <v xml:space="preserve">4 </v>
      </c>
      <c r="G2270" t="str">
        <f t="shared" si="35"/>
        <v>225579414</v>
      </c>
      <c r="H2270" t="str">
        <f>other_hotels_test!K2270</f>
        <v>Affordable and really accommodating receptionist...services was excellent...very clean rooms...and safe...highly recommended for travelers like professionals students as well as for families....this hotel is highly recommended for professionals businessmen students as well as for family vaction in Singapore.</v>
      </c>
    </row>
    <row r="2271" spans="1:8">
      <c r="A2271">
        <f>other_hotels_test!A2271</f>
        <v>2270</v>
      </c>
      <c r="B2271" t="str">
        <f>MID(other_hotels_test!F2271,FIND("-r",other_hotels_test!F2271,1)+2,9)</f>
        <v>225579414</v>
      </c>
      <c r="C2271" t="str">
        <f>other_hotels_test!J2271</f>
        <v>“Very poor hotel”</v>
      </c>
      <c r="D2271" t="str">
        <f>Formatted!N2271</f>
        <v>Reviewed 14 August 2014</v>
      </c>
      <c r="E2271" t="str">
        <f>Formatted!D2271</f>
        <v>2 of 5 stars</v>
      </c>
      <c r="F2271" t="str">
        <f>Formatted!E2271</f>
        <v xml:space="preserve">2 </v>
      </c>
      <c r="G2271" t="str">
        <f t="shared" si="35"/>
        <v>225579414</v>
      </c>
      <c r="H2271" t="str">
        <f>other_hotels_test!K2271</f>
        <v>the room was terribly small  could almost touch the walls both sides  bathroom tiny and not clean looked like the cups had not been washed and I am not sure if the bed sheets were changed I think the housekeeping needs a lot of improving the only thing that was ok for this hotel is it was just a close walk to the bust street where all the shops were</v>
      </c>
    </row>
    <row r="2272" spans="1:8">
      <c r="A2272">
        <f>other_hotels_test!A2272</f>
        <v>2271</v>
      </c>
      <c r="B2272" t="str">
        <f>MID(other_hotels_test!F2272,FIND("-r",other_hotels_test!F2272,1)+2,9)</f>
        <v>225579414</v>
      </c>
      <c r="C2272" t="str">
        <f>other_hotels_test!J2272</f>
        <v>“Value for money”</v>
      </c>
      <c r="D2272" t="str">
        <f>Formatted!N2272</f>
        <v>Reviewed 12 August 2014</v>
      </c>
      <c r="E2272" t="str">
        <f>Formatted!D2272</f>
        <v>4 of 5 stars</v>
      </c>
      <c r="F2272" t="str">
        <f>Formatted!E2272</f>
        <v xml:space="preserve">4 </v>
      </c>
      <c r="G2272" t="str">
        <f t="shared" si="35"/>
        <v>225579414</v>
      </c>
      <c r="H2272" t="str">
        <f>other_hotels_test!K2272</f>
        <v>Tiny but clean and new room. Staffs were very accommodating and nice. Located very near the MRT station and the bus stop. Tricky to get food around though since it is situated in the red light district so we preferred to eat elsewhere and just go home and sleep here. Overall a very nice budget hotel experience in expensive Singapore. Definitely recommend.</v>
      </c>
    </row>
    <row r="2273" spans="1:8">
      <c r="A2273">
        <f>other_hotels_test!A2273</f>
        <v>2272</v>
      </c>
      <c r="B2273" t="str">
        <f>MID(other_hotels_test!F2273,FIND("-r",other_hotels_test!F2273,1)+2,9)</f>
        <v>225579414</v>
      </c>
      <c r="C2273" t="str">
        <f>other_hotels_test!J2273</f>
        <v>“Never stay again”</v>
      </c>
      <c r="D2273" t="str">
        <f>Formatted!N2273</f>
        <v>Reviewed 6 August 2014</v>
      </c>
      <c r="E2273" t="str">
        <f>Formatted!D2273</f>
        <v>2 of 5 stars</v>
      </c>
      <c r="F2273" t="str">
        <f>Formatted!E2273</f>
        <v xml:space="preserve">2 </v>
      </c>
      <c r="G2273" t="str">
        <f t="shared" si="35"/>
        <v>225579414</v>
      </c>
      <c r="H2273" t="str">
        <f>other_hotels_test!K2273</f>
        <v>Stayed in this hotel for 1 night. This is the 2 star hotel and is very cheap for Singapore so can't complain much but I don't think I would ever stay in this hotel again.. The room was tiny but okay - but when I took a shower around 10 p.m. - no hot water. I took another shower at 3:00 a.m (before heading to the Changi Airport) - once again no hot water. I was traveling in Indonesia and Myanmar before I got to Singapore and I never had this problem in the two countries but no hot water in Singapore? gotta be joking... Also I found a bunch of hair in bath towels...which was just gross.</v>
      </c>
    </row>
    <row r="2274" spans="1:8">
      <c r="A2274">
        <f>other_hotels_test!A2274</f>
        <v>2273</v>
      </c>
      <c r="B2274" t="str">
        <f>MID(other_hotels_test!F2274,FIND("-r",other_hotels_test!F2274,1)+2,9)</f>
        <v>214619893</v>
      </c>
      <c r="C2274" t="str">
        <f>other_hotels_test!J2274</f>
        <v>“Good value for Singapore”</v>
      </c>
      <c r="D2274" t="str">
        <f>Formatted!N2274</f>
        <v>Reviewed 10 July 2014</v>
      </c>
      <c r="E2274" t="str">
        <f>Formatted!D2274</f>
        <v>4 of 5 stars</v>
      </c>
      <c r="F2274" t="str">
        <f>Formatted!E2274</f>
        <v xml:space="preserve">4 </v>
      </c>
      <c r="G2274" t="str">
        <f t="shared" si="35"/>
        <v>214619893</v>
      </c>
      <c r="H2274" t="str">
        <f>other_hotels_test!K2274</f>
        <v>Clean small room. Value is good for the quite expensive Singapore. The location was good (10min walk from a metro station). What shocked me was - no internet in rooms? 10 Dollars per a device for a day? Pure insanity! There is unlimited access in the reception area that is why it is ALWAYS filled with people.... Furthermore I do not really understand why people are shocked and disturbed by the fact that there are prostitutes in the neighborhood of this hotel. A. It is a widespread knowledge that Geylang is a sort of red light district. B. How does it affect you? They barely ever proposition tourists anyways...</v>
      </c>
    </row>
    <row r="2275" spans="1:8">
      <c r="A2275">
        <f>other_hotels_test!A2275</f>
        <v>2274</v>
      </c>
      <c r="B2275" t="str">
        <f>MID(other_hotels_test!F2275,FIND("-r",other_hotels_test!F2275,1)+2,9)</f>
        <v>214619893</v>
      </c>
      <c r="C2275" t="str">
        <f>other_hotels_test!J2275</f>
        <v>“Good value”</v>
      </c>
      <c r="D2275" t="str">
        <f>Formatted!N2275</f>
        <v>Reviewed 7 July 2014</v>
      </c>
      <c r="E2275" t="str">
        <f>Formatted!D2275</f>
        <v>3 of 5 stars</v>
      </c>
      <c r="F2275" t="str">
        <f>Formatted!E2275</f>
        <v xml:space="preserve">3 </v>
      </c>
      <c r="G2275" t="str">
        <f t="shared" si="35"/>
        <v>214619893</v>
      </c>
      <c r="H2275" t="str">
        <f>other_hotels_test!K2275</f>
        <v>Stayed for two nights. The value for money is good considering the price of Singapore hotels. The room and bathroom are small but are clean and adequate if you don't plan to spend much time in the room. There is a bus stop 5 minute walk so getting into the centre is fine. The staff are friendly and helpful. Only issue is that it's in the centre of the red light area during the day it's fine but I didn't like returning at night to the area. The hotel is next to a brothel so you really can't avoid anything. I don't think as a solo female you would feel safe or comfortable in this area on a night.</v>
      </c>
    </row>
    <row r="2276" spans="1:8">
      <c r="A2276">
        <f>other_hotels_test!A2276</f>
        <v>2275</v>
      </c>
      <c r="B2276" t="str">
        <f>MID(other_hotels_test!F2276,FIND("-r",other_hotels_test!F2276,1)+2,9)</f>
        <v>214619893</v>
      </c>
      <c r="C2276" t="str">
        <f>other_hotels_test!J2276</f>
        <v>“Good hotel budget with affordable price”</v>
      </c>
      <c r="D2276" t="str">
        <f>Formatted!N2276</f>
        <v>Reviewed 27 June 2014</v>
      </c>
      <c r="E2276" t="str">
        <f>Formatted!D2276</f>
        <v>5 of 5 stars</v>
      </c>
      <c r="F2276" t="str">
        <f>Formatted!E2276</f>
        <v xml:space="preserve">5 </v>
      </c>
      <c r="G2276" t="str">
        <f t="shared" si="35"/>
        <v>214619893</v>
      </c>
      <c r="H2276" t="str">
        <f>other_hotels_test!K2276</f>
        <v>This hotel have a tiny room but i think that's enough for us because we only use the room for sleeping in the night. For travellers like us this hotel is really convenient and cozy. When we first arrived at this hotel we got the upgrade room without charge apply maybe it's because now it's the high season so their room that we already booked is in full capacity. And we got the wi-fi password without charge too thanks Fragrance - Ruby ^^ it's really helpful. The toilet and the room is okey have standard cleanliness. Hotel is conveniently located near to Aljunied MRT Station (10 minutes walked) and bus stop (18 lor geylang just 5 minutes walked from the hotel). Hotel area got many varieties of local restaurant which opened until midnight. There are so many food that are available in geylang. You can choose many food in here. This hotel located in the red light district there are prostitutes walking around but we never felt unsafe. There is a shop near the hotel that provide many things that you need with cheap price. It's a really good budget hotel and I think we will comeback to this hotel if we go to SG again.</v>
      </c>
    </row>
    <row r="2277" spans="1:8">
      <c r="A2277">
        <f>other_hotels_test!A2277</f>
        <v>2276</v>
      </c>
      <c r="B2277" t="str">
        <f>MID(other_hotels_test!F2277,FIND("-r",other_hotels_test!F2277,1)+2,9)</f>
        <v>214619893</v>
      </c>
      <c r="C2277" t="str">
        <f>other_hotels_test!J2277</f>
        <v>“"Terrible First Impression"”</v>
      </c>
      <c r="D2277" t="str">
        <f>Formatted!N2277</f>
        <v>Reviewed 24 June 2014</v>
      </c>
      <c r="E2277" t="str">
        <f>Formatted!D2277</f>
        <v>2 of 5 stars</v>
      </c>
      <c r="F2277" t="str">
        <f>Formatted!E2277</f>
        <v xml:space="preserve">2 </v>
      </c>
      <c r="G2277" t="str">
        <f t="shared" si="35"/>
        <v>214619893</v>
      </c>
      <c r="H2277" t="str">
        <f>other_hotels_test!K2277</f>
        <v>I agreed that the room price is really cheap in Singapore for a 2-star hotel. The price is cheap because it is actually far from the city and quite roam with laborers and prostitutes there. When I first entered the hotel I needed to wait for checking-in since there are too many customers waiting for checking-out. It was not agile at all. By the time I get in the room it looked pretty good at a glance. When I turned my eyes to the bed it was all covered with fallen hairs and some curly one that look like a pubic hair all around the room. It seemed like the room was used to finish an activity and left the mess all around. The bed was not make up and the towels were on the bed. More than that the last customers even left two cups of coffee for me to see as a momentum. I needed to tell the receptionist to make up my room when I went to downtown.</v>
      </c>
    </row>
    <row r="2278" spans="1:8">
      <c r="A2278">
        <f>other_hotels_test!A2278</f>
        <v>2277</v>
      </c>
      <c r="B2278" t="str">
        <f>MID(other_hotels_test!F2278,FIND("-r",other_hotels_test!F2278,1)+2,9)</f>
        <v>214619893</v>
      </c>
      <c r="C2278" t="str">
        <f>other_hotels_test!J2278</f>
        <v>“Good value”</v>
      </c>
      <c r="D2278" t="str">
        <f>Formatted!N2278</f>
        <v>Reviewed 23 June 2014</v>
      </c>
      <c r="E2278" t="str">
        <f>Formatted!D2278</f>
        <v>4 of 5 stars</v>
      </c>
      <c r="F2278" t="str">
        <f>Formatted!E2278</f>
        <v xml:space="preserve">4 </v>
      </c>
      <c r="G2278" t="str">
        <f t="shared" si="35"/>
        <v>214619893</v>
      </c>
      <c r="H2278" t="str">
        <f>other_hotels_test!K2278</f>
        <v>I agree with what most users had to say about the rooms -- it was very tiny and basic but for the price that we paid and considering what other hotels in Singapore are charging it was indeed a very good deal. The walls are very thin however so if you're a very light sleeper wear earplugs! ;) What was important to me was the cleanliness anyways. We booked through Agoda and check-in was quick and efficient. We had no problems even with our very late check-in. Aljunied MRT station is about 10 minutes walk away from the hotel (and I'm a very slow walker). Hotel is conveniently located to many local eateries (my favorite being the Muslim Indian restaurant right at the corner! Ahhh curry!!) shops fruit stands...we never had to stray far. Located in the red light district there are prostitutes walking around and some gambling going on but we never felt unsafe walking around even at night. It was a fun experience and much more exciting than staying downtown I bet ;) Service from the front desk staff was excellent. They answered all our touristy questions (which I'm sure they heard a bajillion times by now) always with a smile. I would also like to commend their front desk manager (he wears a black shirt tall and tanned!). He offered us prompt and warm service. There was a huge tour group monopolizing the front desk staff at one point and we had been waiting at the front desk for 15 minutes shyly on the side. He quickly spotted us and had one of his staff members assist us to keep us from waiting. Now that's good team management!</v>
      </c>
    </row>
    <row r="2279" spans="1:8">
      <c r="A2279">
        <f>other_hotels_test!A2279</f>
        <v>2278</v>
      </c>
      <c r="B2279" t="str">
        <f>MID(other_hotels_test!F2279,FIND("-r",other_hotels_test!F2279,1)+2,9)</f>
        <v>234225269</v>
      </c>
      <c r="C2279" t="str">
        <f>other_hotels_test!J2279</f>
        <v>“Stayed again happy again”</v>
      </c>
      <c r="D2279" t="str">
        <f>Formatted!N2279</f>
        <v>Reviewed 1 week ago</v>
      </c>
      <c r="E2279" t="str">
        <f>Formatted!D2279</f>
        <v>4 of 5 stars</v>
      </c>
      <c r="F2279" t="str">
        <f>Formatted!E2279</f>
        <v xml:space="preserve">4 </v>
      </c>
      <c r="G2279" t="str">
        <f t="shared" si="35"/>
        <v>234225269</v>
      </c>
      <c r="H2279" t="str">
        <f>other_hotels_test!K2279</f>
        <v>I really like this place. Cheap clean funky. Square in the heart of the red light district but safe and lots of 24 7 delicious food around. Not for families unless adventurous. Great for one night layover.</v>
      </c>
    </row>
    <row r="2280" spans="1:8">
      <c r="A2280">
        <f>other_hotels_test!A2280</f>
        <v>2279</v>
      </c>
      <c r="B2280" t="str">
        <f>MID(other_hotels_test!F2280,FIND("-r",other_hotels_test!F2280,1)+2,9)</f>
        <v>234225269</v>
      </c>
      <c r="C2280" t="str">
        <f>other_hotels_test!J2280</f>
        <v>“My little review”</v>
      </c>
      <c r="D2280" t="str">
        <f>Formatted!N2280</f>
        <v>Reviewed 2 weeks ago</v>
      </c>
      <c r="E2280" t="str">
        <f>Formatted!D2280</f>
        <v>4 of 5 stars</v>
      </c>
      <c r="F2280" t="str">
        <f>Formatted!E2280</f>
        <v xml:space="preserve">4 </v>
      </c>
      <c r="G2280" t="str">
        <f t="shared" si="35"/>
        <v>234225269</v>
      </c>
      <c r="H2280" t="str">
        <f>other_hotels_test!K2280</f>
        <v>With Low-cost airlines offering cheap flights to every corner other than spreading Ebola quickly around the world they have also spread cheap tourism to the masses. It’s no surprise tight-wads go for the cheapest stuff like gutter food &amp; cheap women but complaining about prostitutes in a red-light area shows you how foolish people can be it is hilarious reading about tourists from wealthy countries complaining about the cheapest hotel. Formerly a one-hour ‘love hotel’ the Fragrance Ruby today has undergone a complete change from its early beginnings. Now refurbished &amp; modern it seems to have gained a second wind especially on its Executive floor nothing like the rundown shady operation of yesteryear the only exception is if you pay for the cheapest room in the cheapest hotel…then ur a fool to complain. On my two separate stays here within a two week period both sets of staff spoke great English were courteous &amp; professional beyond what I expected. I had no problems going in or out with guests whatsoever. My Executive room was on the top floor level 8 accessible via two elevators. As with most budget places in the area the room was tiny since most one-hour ‘love hotels’ only needed a bed &amp; shower. As always size is an issue for many tourists with more than 3 pieces of luggage may find it very challenging but when you’re paying for love the only important thing is a locked door. My room had a wall mounted LCD TV with cable &amp; Internet TV. A wireless keyboard &amp; mouse are present in the room &amp; control the Android internet TV hub which is something I have never seen in any other hotel before a real innovative feature. I used it to access the internet &amp; watch You Tube street fights on the TV all night when not busy. Free wifi for unlimited devices with a separate wifi router on the 8th floor for Executive rooms with unlimited download. I was surprised to see 1000 TC fine smooth Egyptian bed sheets &amp; covers. In Singapore’s heat quilts are not needed the smooth top-sheet was fine. The mattress was a Queen spring mattress in good shape. There is a pillow menu service upon request with a pillow display in the foyer. Some of the small but thoughtful extras were an international power point for any foreign electronic socket which I only see in 5-star hotels bedside light switches for ease &amp; a box of tissues which you don’t normally see in budget hotels. Just as important were a total of three power sockets that were either bedside or next to the bench being accessible was a welcome change rather than being located under a table or behind the bedhead. There is also a hair-dryer mounted next to the bed which is in a very handy place. There was a room telephone &amp; a mini fridge under the bench. The room is accessed by a keyless electronic card which is inserted to power the aircon once inside. Our window view looked straight down onto Lorong 18 famous for being the place where all the red-light houses are located where you can watch women sitting behind a glass window looking pretty the bird’s eye view of Lorong 18 was very entertaining. There are 3 main types of rooms from Standard Superior &amp; Executive with twin single Double &amp; Queen bed configurations. The bathroom was a closet-style compact room with just enough space for the door to swing open &amp; close. A shower curtain separates the toilet space from the shower which only had medium water pressure but was adequate. The shower head was a detachable-hose type with wide shower head there was body soap from a liquid dispenser. The bathroom had 4 folded bathroom towels each branded with the Fragrance Ruby logo neatly up on a rack. There included 2 sets of disposable tooth brush &amp; toothpaste. All the tiling was brand new with no traces of mould or scum. The bathroom ceiling had a central fan to reduce moisture connected to the light switch. Everything was sparkling brand new from toilet bowl to sink. Check-out was at 12 noon. I was also able to store my luggage at the hotel closet on the bottom floor after check-out all day until my flight that night without any charge. It is comfortable for two people travelling light the surrounding streets are a bees nest of night life activity cheap food &amp; cold beer. Some tourists enjoy wandering around red-light areas to people-watch &amp; this is pretty fascinating in Geylang as most men do just that they sit around with other people watching everyone else nothing dangerous or unusual about this. I see wilder things in music videos &amp; Sydney night clubs there’s nothing like watching girls drunkenly kissing &amp; grinding up on each other on a Saturday night if anything Geylang seems timid. A taxi from Changi Airport to the Fragrance Ruby cost $12 SGD &amp; took about 20 mins being at 2am there was a 50% surcharge &amp; cost in total $24 SGD. The airport shuttle bus was $8 per person but would’ve been much slower. My first stay I used the MRT during daylight hours &amp; exited at Aljuneid Station which is about 2 blocks away via Sims Ave Aljunied &amp; Geylang Road about 10 mins walk &amp; cost under $3 SGD from the airport.</v>
      </c>
    </row>
    <row r="2281" spans="1:8">
      <c r="A2281">
        <f>other_hotels_test!A2281</f>
        <v>2280</v>
      </c>
      <c r="B2281" t="str">
        <f>MID(other_hotels_test!F2281,FIND("-r",other_hotels_test!F2281,1)+2,9)</f>
        <v>234225269</v>
      </c>
      <c r="C2281" t="str">
        <f>other_hotels_test!J2281</f>
        <v>“little bit far from METRO”</v>
      </c>
      <c r="D2281" t="str">
        <f>Formatted!N2281</f>
        <v>Reviewed 2 weeks ago</v>
      </c>
      <c r="E2281" t="str">
        <f>Formatted!D2281</f>
        <v>3 of 5 stars</v>
      </c>
      <c r="F2281" t="str">
        <f>Formatted!E2281</f>
        <v xml:space="preserve">3 </v>
      </c>
      <c r="G2281" t="str">
        <f t="shared" si="35"/>
        <v>234225269</v>
      </c>
      <c r="H2281" t="str">
        <f>other_hotels_test!K2281</f>
        <v>After we get off the Aljunied METRO station with the noon sunshine and heavy luggages it took nearly 20mins to search and locate this hotel. Especially there's another Fragrance hotel nearby which could easily misguide tourists  sometimes even local people. So if u would like to choose this hotel u'd better do enough homework in advance. if u like travel by BUS it's more easier here than METRO. Hotel front desk is polite they can show u how to take the BUS and Metro. but when talk about the internet access or refund they can do little help under their mean policy. the hotel is around by brothels and streetwalkers. If u're travel with ur wife or kids this hotel may not be ur best choice. anyhow it's low-cost clean and quiet.</v>
      </c>
    </row>
    <row r="2282" spans="1:8">
      <c r="A2282">
        <f>other_hotels_test!A2282</f>
        <v>2281</v>
      </c>
      <c r="B2282" t="str">
        <f>MID(other_hotels_test!F2282,FIND("-r",other_hotels_test!F2282,1)+2,9)</f>
        <v>234225269</v>
      </c>
      <c r="C2282" t="str">
        <f>other_hotels_test!J2282</f>
        <v>“Aussie Eileen”</v>
      </c>
      <c r="D2282" t="str">
        <f>Formatted!N2282</f>
        <v>Reviewed 3 weeks ago</v>
      </c>
      <c r="E2282" t="str">
        <f>Formatted!D2282</f>
        <v>3 of 5 stars</v>
      </c>
      <c r="F2282" t="str">
        <f>Formatted!E2282</f>
        <v xml:space="preserve">3 </v>
      </c>
      <c r="G2282" t="str">
        <f t="shared" si="35"/>
        <v>234225269</v>
      </c>
      <c r="H2282" t="str">
        <f>other_hotels_test!K2282</f>
        <v>This hotel is located on the outskirts of downtown in a seedy area where the call girls work. It is a basic hotel with small rooms but very clean. Disappointed that there was not a fridge in the room. Even through construction going on over the road it still was quiet in our room. The staff are very friendly and accommodating. We were given our room early and complimentary WiFi which was wonderful. WiFi is available free in the lobby but very slow. We felt safe walking around the area. There are plenty of eating places nearby and the prices are excellent and good food. You are 10 mins from the MRT which is an excellent service. Buy the "Singapore Tourist Pass" for trains buses and light rail as you save quite a bit of money if using the transport systems. We enjoyed our stay in Singapore.</v>
      </c>
    </row>
    <row r="2283" spans="1:8">
      <c r="A2283">
        <f>other_hotels_test!A2283</f>
        <v>2282</v>
      </c>
      <c r="B2283" t="str">
        <f>MID(other_hotels_test!F2283,FIND("-r",other_hotels_test!F2283,1)+2,9)</f>
        <v>234225269</v>
      </c>
      <c r="C2283" t="str">
        <f>other_hotels_test!J2283</f>
        <v>“Good value for money”</v>
      </c>
      <c r="D2283" t="str">
        <f>Formatted!N2283</f>
        <v>Reviewed 4 weeks ago</v>
      </c>
      <c r="E2283" t="str">
        <f>Formatted!D2283</f>
        <v>4 of 5 stars</v>
      </c>
      <c r="F2283" t="str">
        <f>Formatted!E2283</f>
        <v xml:space="preserve">4 </v>
      </c>
      <c r="G2283" t="str">
        <f t="shared" si="35"/>
        <v>234225269</v>
      </c>
      <c r="H2283" t="str">
        <f>other_hotels_test!K2283</f>
        <v>Hotels location is great near by MRT station (walk 7 min). The hotel locate middle of lively Geylang area there are many restaurants and shops. The hotel is vety clean and safe. The room was also clean and very quiet. The staff was helpfully. I can easily recomend that hotel for everybody. Maybe not couples with small children becouse sidewalks are very narrow.</v>
      </c>
    </row>
    <row r="2284" spans="1:8">
      <c r="A2284">
        <f>other_hotels_test!A2284</f>
        <v>2283</v>
      </c>
      <c r="B2284" t="str">
        <f>MID(other_hotels_test!F2284,FIND("-r",other_hotels_test!F2284,1)+2,9)</f>
        <v>204553119</v>
      </c>
      <c r="C2284" t="str">
        <f>other_hotels_test!J2284</f>
        <v>“Good for short stays”</v>
      </c>
      <c r="D2284" t="str">
        <f>Formatted!N2284</f>
        <v>Reviewed 8 May 2014</v>
      </c>
      <c r="E2284" t="str">
        <f>Formatted!D2284</f>
        <v>3 of 5 stars</v>
      </c>
      <c r="F2284" t="str">
        <f>Formatted!E2284</f>
        <v xml:space="preserve">3 </v>
      </c>
      <c r="G2284" t="str">
        <f t="shared" si="35"/>
        <v>204553119</v>
      </c>
      <c r="H2284" t="str">
        <f>other_hotels_test!K2284</f>
        <v>The hotel is nice. Few mins walk from Aljunied Station. The room is small but clean and nicely lit. The bathroom is clean also. The internet connection works pretty well. The only downside is that when you go down there are a lot of prostitutes lurking around. Not a very good sight. Pity cos the hotel was nice it is just that the rampant prostitution makes us uncomfortable. Me and my boyfriend were on our way back to the hotel and a man blatantly offered a "lady" to my boyfriend in front of me. Haha.</v>
      </c>
    </row>
    <row r="2285" spans="1:8">
      <c r="A2285">
        <f>other_hotels_test!A2285</f>
        <v>2284</v>
      </c>
      <c r="B2285" t="str">
        <f>MID(other_hotels_test!F2285,FIND("-r",other_hotels_test!F2285,1)+2,9)</f>
        <v>204553119</v>
      </c>
      <c r="C2285" t="str">
        <f>other_hotels_test!J2285</f>
        <v>“A little too close for comfort”</v>
      </c>
      <c r="D2285" t="str">
        <f>Formatted!N2285</f>
        <v>Reviewed 4 May 2014</v>
      </c>
      <c r="E2285" t="str">
        <f>Formatted!D2285</f>
        <v>4 of 5 stars</v>
      </c>
      <c r="F2285" t="str">
        <f>Formatted!E2285</f>
        <v xml:space="preserve">4 </v>
      </c>
      <c r="G2285" t="str">
        <f t="shared" si="35"/>
        <v>204553119</v>
      </c>
      <c r="H2285" t="str">
        <f>other_hotels_test!K2285</f>
        <v>located in the heart of the Geylang red light district of Singapore this budget hotel is spotlessly clean staffed by efficient and friendly staff with a very much appreciated excellent air conditioning system which after a day of sightseeing in 30+ degrees of heat and high humidity is most welcome. In the reception area there is internet access and they also sell snacks and cold drinks at great prices compared to down town!! Aljunied MRT station is only a short distance awayhowever at various times of the day &amp; night this involves running the gauntlet of the "ladies of the night" immediately outside the hotel. The only fault we found with this hotel is the tiny roomsjust enough room for a double bednowhere to put your casesand no wardrobe only a couple of wall hooks!! Oddly enough the bathroom is quite adequate considering the lack of space. If you want to see Singapore on a budget this could be a very good option as long as you are not claustrophobic.</v>
      </c>
    </row>
    <row r="2286" spans="1:8">
      <c r="A2286">
        <f>other_hotels_test!A2286</f>
        <v>2285</v>
      </c>
      <c r="B2286" t="str">
        <f>MID(other_hotels_test!F2286,FIND("-r",other_hotels_test!F2286,1)+2,9)</f>
        <v>204553119</v>
      </c>
      <c r="C2286" t="str">
        <f>other_hotels_test!J2286</f>
        <v>“Totally recomended !!”</v>
      </c>
      <c r="D2286" t="str">
        <f>Formatted!N2286</f>
        <v>Reviewed 2 May 2014</v>
      </c>
      <c r="E2286" t="str">
        <f>Formatted!D2286</f>
        <v>5 of 5 stars</v>
      </c>
      <c r="F2286" t="str">
        <f>Formatted!E2286</f>
        <v xml:space="preserve">5 </v>
      </c>
      <c r="G2286" t="str">
        <f t="shared" si="35"/>
        <v>204553119</v>
      </c>
      <c r="H2286" t="str">
        <f>other_hotels_test!K2286</f>
        <v>Nice cheap friendly staff also nice area for food and walking around. Will come back again for sure !!! Aljunied Mrt are only 5 mnt walk . I have been staying at many hotel in singapore but this place are different than other hotel .cheap but good .totally recomended</v>
      </c>
    </row>
    <row r="2287" spans="1:8">
      <c r="A2287">
        <f>other_hotels_test!A2287</f>
        <v>2286</v>
      </c>
      <c r="B2287" t="str">
        <f>MID(other_hotels_test!F2287,FIND("-r",other_hotels_test!F2287,1)+2,9)</f>
        <v>204553119</v>
      </c>
      <c r="C2287" t="str">
        <f>other_hotels_test!J2287</f>
        <v>“very good budget hotel”</v>
      </c>
      <c r="D2287" t="str">
        <f>Formatted!N2287</f>
        <v>Reviewed 27 April 2014</v>
      </c>
      <c r="E2287" t="str">
        <f>Formatted!D2287</f>
        <v>4 of 5 stars</v>
      </c>
      <c r="F2287" t="str">
        <f>Formatted!E2287</f>
        <v xml:space="preserve">4 </v>
      </c>
      <c r="G2287" t="str">
        <f t="shared" si="35"/>
        <v>204553119</v>
      </c>
      <c r="H2287" t="str">
        <f>other_hotels_test!K2287</f>
        <v>I stayed one day in this hotel with my family (three children age 6912) in a triple deluxe room. Reception is very good .Room is very small no space to move around but comfortable. There are lots of eating places close by and only one money exchange place which opens at 10.30 a.m. Hotel is very close to MRT station and bus station . If you need a taxi hotel will arrange it.</v>
      </c>
    </row>
    <row r="2288" spans="1:8">
      <c r="A2288">
        <f>other_hotels_test!A2288</f>
        <v>2287</v>
      </c>
      <c r="B2288" t="str">
        <f>MID(other_hotels_test!F2288,FIND("-r",other_hotels_test!F2288,1)+2,9)</f>
        <v>204553119</v>
      </c>
      <c r="C2288" t="str">
        <f>other_hotels_test!J2288</f>
        <v>“cheap and cheerful”</v>
      </c>
      <c r="D2288" t="str">
        <f>Formatted!N2288</f>
        <v>Reviewed 22 April 2014</v>
      </c>
      <c r="E2288" t="str">
        <f>Formatted!D2288</f>
        <v>3 of 5 stars</v>
      </c>
      <c r="F2288" t="str">
        <f>Formatted!E2288</f>
        <v xml:space="preserve">3 </v>
      </c>
      <c r="G2288" t="str">
        <f t="shared" si="35"/>
        <v>204553119</v>
      </c>
      <c r="H2288" t="str">
        <f>other_hotels_test!K2288</f>
        <v>We caught the MRT train to Aljunied station and then walked the relatively short distance to the hotel. Not an easy walk as the pavements are littered with furniture making walking with trailing luggage very difficult. The hotel is not expensive but very basic it is in the heart of Singapore’s China Town which adds to the interest…it is also in the red light area but that is not a problem. The centre of Singapore is just a short inexpensive train journey away using the fast efficient railway system. No breakfast at the hotel we got complimentary Wi Fi not sure if everyone gets that. Room was small and comfortable and overlooked a fascinating building site!</v>
      </c>
    </row>
    <row r="2289" spans="1:8">
      <c r="A2289">
        <f>other_hotels_test!A2289</f>
        <v>2288</v>
      </c>
      <c r="B2289" t="str">
        <f>MID(other_hotels_test!F2289,FIND("-r",other_hotels_test!F2289,1)+2,9)</f>
        <v>219627148</v>
      </c>
      <c r="C2289" t="str">
        <f>other_hotels_test!J2289</f>
        <v>“Nice place to stay”</v>
      </c>
      <c r="D2289" t="str">
        <f>Formatted!N2289</f>
        <v>Reviewed 5 August 2014</v>
      </c>
      <c r="E2289" t="str">
        <f>Formatted!D2289</f>
        <v>4 of 5 stars</v>
      </c>
      <c r="F2289" t="str">
        <f>Formatted!E2289</f>
        <v xml:space="preserve">4 </v>
      </c>
      <c r="G2289" t="str">
        <f t="shared" si="35"/>
        <v>219627148</v>
      </c>
      <c r="H2289" t="str">
        <f>other_hotels_test!K2289</f>
        <v>This Fragrance Ruby at Lorong 20 is located in a perfect location.... good hotel with wide selection of food around the area... When we arrive arrived at the hotel 1 from 2 of executive family room was not in good condition so the receptionist giving me 2 deluxe room to change the executive family.... Since we are staying in 7 rooms for 2 nights the reception allow us to do the late check out ... definitely will come back to Fragrance Ruby at Lorong 20 !</v>
      </c>
    </row>
    <row r="2290" spans="1:8">
      <c r="A2290">
        <f>other_hotels_test!A2290</f>
        <v>2289</v>
      </c>
      <c r="B2290" t="str">
        <f>MID(other_hotels_test!F2290,FIND("-r",other_hotels_test!F2290,1)+2,9)</f>
        <v>219627148</v>
      </c>
      <c r="C2290" t="str">
        <f>other_hotels_test!J2290</f>
        <v>“Very easy airport access!!!”</v>
      </c>
      <c r="D2290" t="str">
        <f>Formatted!N2290</f>
        <v>Reviewed 28 July 2014</v>
      </c>
      <c r="E2290" t="str">
        <f>Formatted!D2290</f>
        <v>5 of 5 stars</v>
      </c>
      <c r="F2290" t="str">
        <f>Formatted!E2290</f>
        <v xml:space="preserve">5 </v>
      </c>
      <c r="G2290" t="str">
        <f t="shared" si="35"/>
        <v>219627148</v>
      </c>
      <c r="H2290" t="str">
        <f>other_hotels_test!K2290</f>
        <v>I just spent one night and I have a great experience at this hotel. First of all it is a very easy access to/from airport and the others parts of the city by MRT. It is less than 10 minutes walk from aljunied station and we took about half hour from hotel to airport. All the staff including the front desk manager are very friendly and helpful. As I have read a tip I choose a higher floor room to avoid the streets noise and we have a very good sleep. The first room was with very smoking smell and we changed room with no problem. As said before the room is small but it was no problem for a short stay as we spend all day walking around and the room is very clean and tidy. We asked for a one hour late check out and they gave us. About the red district area me and my girlfriend did not felt any annoyance about this fact. Don't worry about it. Enjoy the local restaurants nearby if quality food and good prices!!! If you are in a budget for a short stay in SG I would highly recommend this hotel for you.</v>
      </c>
    </row>
    <row r="2291" spans="1:8">
      <c r="A2291">
        <f>other_hotels_test!A2291</f>
        <v>2290</v>
      </c>
      <c r="B2291" t="str">
        <f>MID(other_hotels_test!F2291,FIND("-r",other_hotels_test!F2291,1)+2,9)</f>
        <v>219627148</v>
      </c>
      <c r="C2291" t="str">
        <f>other_hotels_test!J2291</f>
        <v>“Best Budget Hotel”</v>
      </c>
      <c r="D2291" t="str">
        <f>Formatted!N2291</f>
        <v>Reviewed 25 July 2014</v>
      </c>
      <c r="E2291" t="str">
        <f>Formatted!D2291</f>
        <v>3 of 5 stars</v>
      </c>
      <c r="F2291" t="str">
        <f>Formatted!E2291</f>
        <v xml:space="preserve">3 </v>
      </c>
      <c r="G2291" t="str">
        <f t="shared" si="35"/>
        <v>219627148</v>
      </c>
      <c r="H2291" t="str">
        <f>other_hotels_test!K2291</f>
        <v>If you are looking for a place to stay and just sleep in this is a decent budget hotel for you. The staff are very helpful and friendly. Their check-in time is 3pm but my friend and I arrived too early so we had to check-in our luggage so we didn't have to carry it around the city. It was FREE and convenient 24/7 service. It was a bit hard to find this place since Lorong Geylang is quite huge and busy. The train station is just 10mins away although it's far from tourist spots. The only problem I had was that I couldn't plug my 110v charger and device because they're only using 220v. The room was clean when we arrived but on the 2nd and 3rd night they didnt give us complimentary water and the bed wasn't done. I was very dissapointed with that. There's a lot of prostitutes around the area but that didn't bother us. Wifi is free in the lobby so it's usually crowded there. Overall this is the best Fragrance Hotel in Geylang.Affordable and decent since you will go out a lot it's pretty ordinary you dont need a fancy hotel w/ fancy amenities. Recommended!</v>
      </c>
    </row>
    <row r="2292" spans="1:8">
      <c r="A2292">
        <f>other_hotels_test!A2292</f>
        <v>2291</v>
      </c>
      <c r="B2292" t="str">
        <f>MID(other_hotels_test!F2292,FIND("-r",other_hotels_test!F2292,1)+2,9)</f>
        <v>219627148</v>
      </c>
      <c r="C2292" t="str">
        <f>other_hotels_test!J2292</f>
        <v>“Small Room But it Works”</v>
      </c>
      <c r="D2292" t="str">
        <f>Formatted!N2292</f>
        <v>Reviewed 18 July 2014</v>
      </c>
      <c r="E2292" t="str">
        <f>Formatted!D2292</f>
        <v>3 of 5 stars</v>
      </c>
      <c r="F2292" t="str">
        <f>Formatted!E2292</f>
        <v xml:space="preserve">3 </v>
      </c>
      <c r="G2292" t="str">
        <f t="shared" si="35"/>
        <v>219627148</v>
      </c>
      <c r="H2292" t="str">
        <f>other_hotels_test!K2292</f>
        <v>Stayed here for four days three nights with family; we had a room with a double and a twin sized bed. Yes the room and the bathroom are VERY small; however we were barely in the room as we were always sightseeing so it worked for us. We only had two pieces of luggage with us- three or more pieces will uncomfortably crowd up the room. The room was clean sans for some stains/scratches on the wall and door. On our first night we woke up at midnight and found that the A/C broke. We called the front desk who apologized and immediately came to the room with a key for a different room (they weren't able to have the A/C fixed at the time and they have no fans on property). We ended up being upgraded to the 8th floor which had free in-room WiFi (and a working A/C)! The front desk was always willing to answer our touristy questions and help in any way they could. The area is in the red light district but we never felt unsafe (it probably helped that we were never out later than 10PM). We walked to the MRT (10-minute walk) and bus station (5-minute walk) every day with no problems.</v>
      </c>
    </row>
    <row r="2293" spans="1:8">
      <c r="A2293">
        <f>other_hotels_test!A2293</f>
        <v>2292</v>
      </c>
      <c r="B2293" t="str">
        <f>MID(other_hotels_test!F2293,FIND("-r",other_hotels_test!F2293,1)+2,9)</f>
        <v>219627148</v>
      </c>
      <c r="C2293" t="str">
        <f>other_hotels_test!J2293</f>
        <v>“Best Budget Hotel in Red District Area”</v>
      </c>
      <c r="D2293" t="str">
        <f>Formatted!N2293</f>
        <v>Reviewed 12 July 2014</v>
      </c>
      <c r="E2293" t="str">
        <f>Formatted!D2293</f>
        <v>5 of 5 stars</v>
      </c>
      <c r="F2293" t="str">
        <f>Formatted!E2293</f>
        <v xml:space="preserve">5 </v>
      </c>
      <c r="G2293" t="str">
        <f t="shared" si="35"/>
        <v>219627148</v>
      </c>
      <c r="H2293" t="str">
        <f>other_hotels_test!K2293</f>
        <v>To be a budget traveler in Singapore is a little bit challenging especially when it comes to hotel price. For me I do not like dorm style hostel and prefer the budget hotel. My choice always come to Fragrance Hotel Ruby in Geylang area. Although it is located in the middle of a red district area the quality is unbelievably excellent. The staff will welcome you nicely. The room is small but clean and comfortable. The security is also very excellent even if you want to take your friend to your room he or she needs to be registered in the front desk.</v>
      </c>
    </row>
    <row r="2294" spans="1:8">
      <c r="A2294">
        <f>other_hotels_test!A2294</f>
        <v>2293</v>
      </c>
      <c r="B2294" t="str">
        <f>MID(other_hotels_test!F2294,FIND("-r",other_hotels_test!F2294,1)+2,9)</f>
        <v>211229636</v>
      </c>
      <c r="C2294" t="str">
        <f>other_hotels_test!J2294</f>
        <v>“Tiny room but quite clean”</v>
      </c>
      <c r="D2294" t="str">
        <f>Formatted!N2294</f>
        <v>Reviewed 21 June 2014</v>
      </c>
      <c r="E2294" t="str">
        <f>Formatted!D2294</f>
        <v>3 of 5 stars</v>
      </c>
      <c r="F2294" t="str">
        <f>Formatted!E2294</f>
        <v xml:space="preserve">3 </v>
      </c>
      <c r="G2294" t="str">
        <f t="shared" si="35"/>
        <v>211229636</v>
      </c>
      <c r="H2294" t="str">
        <f>other_hotels_test!K2294</f>
        <v>The room is quite small.. we have to packed our luggage on the bed. But the room itself is quite clean. I surprised the room provided hair dryer as I know this is a budget hotel. For the bathroom.. the shower area is really small but clean. But what do u expect for an affordable rate in singapore. Hotel area got many varieties of local restaurant which opened until midnight. The nearest MRT aljunied is takes about 15 to 20 mins walked. If u stay for 1 or 2 night this will be ok. But if u stay for a week its better to learn about the where is the bus stop n bus rute instead of mrt.</v>
      </c>
    </row>
    <row r="2295" spans="1:8">
      <c r="A2295">
        <f>other_hotels_test!A2295</f>
        <v>2294</v>
      </c>
      <c r="B2295" t="str">
        <f>MID(other_hotels_test!F2295,FIND("-r",other_hotels_test!F2295,1)+2,9)</f>
        <v>211229636</v>
      </c>
      <c r="C2295" t="str">
        <f>other_hotels_test!J2295</f>
        <v>“Classy hotel in a nice part of the city”</v>
      </c>
      <c r="D2295" t="str">
        <f>Formatted!N2295</f>
        <v>Reviewed 19 June 2014</v>
      </c>
      <c r="E2295" t="str">
        <f>Formatted!D2295</f>
        <v>4 of 5 stars</v>
      </c>
      <c r="F2295" t="str">
        <f>Formatted!E2295</f>
        <v xml:space="preserve">4 </v>
      </c>
      <c r="G2295" t="str">
        <f t="shared" si="35"/>
        <v>211229636</v>
      </c>
      <c r="H2295" t="str">
        <f>other_hotels_test!K2295</f>
        <v>I stayed here for one night on a stop over from London to Singapore. The hotel was lean convenient and modern. I could not fault the location or the lobby and bar. The staff were friendly and helpful and the rooms were modern even if a little small. I would stay again</v>
      </c>
    </row>
    <row r="2296" spans="1:8">
      <c r="A2296">
        <f>other_hotels_test!A2296</f>
        <v>2295</v>
      </c>
      <c r="B2296" t="str">
        <f>MID(other_hotels_test!F2296,FIND("-r",other_hotels_test!F2296,1)+2,9)</f>
        <v>211229636</v>
      </c>
      <c r="C2296" t="str">
        <f>other_hotels_test!J2296</f>
        <v>“Small but clean”</v>
      </c>
      <c r="D2296" t="str">
        <f>Formatted!N2296</f>
        <v>Reviewed 17 June 2014</v>
      </c>
      <c r="E2296" t="str">
        <f>Formatted!D2296</f>
        <v>3 of 5 stars</v>
      </c>
      <c r="F2296" t="str">
        <f>Formatted!E2296</f>
        <v xml:space="preserve">3 </v>
      </c>
      <c r="G2296" t="str">
        <f t="shared" si="35"/>
        <v>211229636</v>
      </c>
      <c r="H2296" t="str">
        <f>other_hotels_test!K2296</f>
        <v>Nothing much to say about this hotel. It is definitely small with narrow passageway. But there is a lift so it's easy to carry your luggages. Accessible by bus. Around 15 mins to town. No car park n you can't really stop by the roadside as it's a busy road. Easy to get food. All in all if you just want a clean place to rest for the night this is ok.</v>
      </c>
    </row>
    <row r="2297" spans="1:8">
      <c r="A2297">
        <f>other_hotels_test!A2297</f>
        <v>2296</v>
      </c>
      <c r="B2297" t="str">
        <f>MID(other_hotels_test!F2297,FIND("-r",other_hotels_test!F2297,1)+2,9)</f>
        <v>211229636</v>
      </c>
      <c r="C2297" t="str">
        <f>other_hotels_test!J2297</f>
        <v>“SOLO TOURIST”</v>
      </c>
      <c r="D2297" t="str">
        <f>Formatted!N2297</f>
        <v>Reviewed 10 June 2014</v>
      </c>
      <c r="E2297" t="str">
        <f>Formatted!D2297</f>
        <v>3 of 5 stars</v>
      </c>
      <c r="F2297" t="str">
        <f>Formatted!E2297</f>
        <v xml:space="preserve">3 </v>
      </c>
      <c r="G2297" t="str">
        <f t="shared" si="35"/>
        <v>211229636</v>
      </c>
      <c r="H2297" t="str">
        <f>other_hotels_test!K2297</f>
        <v>Well its oknice staffand not that costly compare to others in singaporeNear by airportso good for person travelling alone.This is red light areabut not any disturbanceif you are ok. I f you stay here for business than its going to be difficultif you like to save money than every time you can travel by public transport.Hotel is near by all public transport facility. If you are a vegetarian than its difficult for you to find food nearby areas.</v>
      </c>
    </row>
    <row r="2298" spans="1:8">
      <c r="A2298">
        <f>other_hotels_test!A2298</f>
        <v>2297</v>
      </c>
      <c r="B2298" t="str">
        <f>MID(other_hotels_test!F2298,FIND("-r",other_hotels_test!F2298,1)+2,9)</f>
        <v>211229636</v>
      </c>
      <c r="C2298" t="str">
        <f>other_hotels_test!J2298</f>
        <v>“It was small it was cheap it did the trick”</v>
      </c>
      <c r="D2298" t="str">
        <f>Formatted!N2298</f>
        <v>Reviewed 27 May 2014</v>
      </c>
      <c r="E2298" t="str">
        <f>Formatted!D2298</f>
        <v>3 of 5 stars</v>
      </c>
      <c r="F2298" t="str">
        <f>Formatted!E2298</f>
        <v xml:space="preserve">3 </v>
      </c>
      <c r="G2298" t="str">
        <f t="shared" si="35"/>
        <v>211229636</v>
      </c>
      <c r="H2298" t="str">
        <f>other_hotels_test!K2298</f>
        <v>The rooms were extremely small and the smell in the lobby and hallways was overpowering but it was cheap and the location is close to lots of cheap food and the train. I was happy with the location overall but it really is in the heart of the prostitute district...it's not just ladies of the night it is all day ladies but I was never bothered by them. The wifi was reliable but is only free in the lobby which was extremely cold most of the time and a guest did complain that they had some cash taken from their room and it seemed like the staff were surprised by this but really didn't seem to take any action to remedy the issue. If you are only there for a few days and get an ez-pass for the train it will do the trick.</v>
      </c>
    </row>
    <row r="2299" spans="1:8">
      <c r="A2299">
        <f>other_hotels_test!A2299</f>
        <v>2298</v>
      </c>
      <c r="B2299" t="str">
        <f>MID(other_hotels_test!F2299,FIND("-r",other_hotels_test!F2299,1)+2,9)</f>
        <v>226864029</v>
      </c>
      <c r="C2299" t="str">
        <f>other_hotels_test!J2299</f>
        <v>“Basic”</v>
      </c>
      <c r="D2299" t="str">
        <f>Formatted!N2299</f>
        <v>Reviewed 4 September 2014</v>
      </c>
      <c r="E2299" t="str">
        <f>Formatted!D2299</f>
        <v>3 of 5 stars</v>
      </c>
      <c r="F2299" t="str">
        <f>Formatted!E2299</f>
        <v xml:space="preserve">3 </v>
      </c>
      <c r="G2299" t="str">
        <f t="shared" si="35"/>
        <v>226864029</v>
      </c>
      <c r="H2299" t="str">
        <f>other_hotels_test!K2299</f>
        <v>This hotel experience was not particularly good but neither was it bad. I think we got what we paid for... Nearly.... Having to search for the cleaning lady with her trolley for a coffee sachet or a toilet roll all became part of the holiday. Personally I thought the staff very unfriendly although business like. The rooms are clean but very very small. Lucky I didn't have a cat to swing. Bathroom the same. Tiny. Breakfast is not available at all. Gaylang district itself I found very happening. Great food outlets at reasonable prices. Railway (mrt)just up the road to get you easily to where ever you may need to be. All in all I would not recommend this hotel for a holiday. We stayed three nights and that was more than enough. Hope this helps.</v>
      </c>
    </row>
    <row r="2300" spans="1:8">
      <c r="A2300">
        <f>other_hotels_test!A2300</f>
        <v>2299</v>
      </c>
      <c r="B2300" t="str">
        <f>MID(other_hotels_test!F2300,FIND("-r",other_hotels_test!F2300,1)+2,9)</f>
        <v>226864029</v>
      </c>
      <c r="C2300" t="str">
        <f>other_hotels_test!J2300</f>
        <v>“Bustling location”</v>
      </c>
      <c r="D2300" t="str">
        <f>Formatted!N2300</f>
        <v>Reviewed 4 September 2014</v>
      </c>
      <c r="E2300" t="str">
        <f>Formatted!D2300</f>
        <v>5 of 5 stars</v>
      </c>
      <c r="F2300" t="str">
        <f>Formatted!E2300</f>
        <v xml:space="preserve">5 </v>
      </c>
      <c r="G2300" t="str">
        <f t="shared" si="35"/>
        <v>226864029</v>
      </c>
      <c r="H2300" t="str">
        <f>other_hotels_test!K2300</f>
        <v>We stayed here for 4 days..my wife and I were very happy with accommodation &amp; the staff were very friendly and helpful with our activity bookings. .very cheap accommodation. ..crazy location we so enjoyed the atmosphere. ..</v>
      </c>
    </row>
    <row r="2301" spans="1:8">
      <c r="A2301">
        <f>other_hotels_test!A2301</f>
        <v>2300</v>
      </c>
      <c r="B2301" t="str">
        <f>MID(other_hotels_test!F2301,FIND("-r",other_hotels_test!F2301,1)+2,9)</f>
        <v>226864029</v>
      </c>
      <c r="C2301" t="str">
        <f>other_hotels_test!J2301</f>
        <v>“Not impressed..”</v>
      </c>
      <c r="D2301" t="str">
        <f>Formatted!N2301</f>
        <v>Reviewed 4 September 2014</v>
      </c>
      <c r="E2301" t="str">
        <f>Formatted!D2301</f>
        <v>2 of 5 stars</v>
      </c>
      <c r="F2301" t="str">
        <f>Formatted!E2301</f>
        <v xml:space="preserve">2 </v>
      </c>
      <c r="G2301" t="str">
        <f t="shared" si="35"/>
        <v>226864029</v>
      </c>
      <c r="H2301" t="str">
        <f>other_hotels_test!K2301</f>
        <v>I would recommend to spend a bit more time and I am sure you will find better hotel as this one is not really worth to stay especially after long haul flight. Key disadvantages: -not really good location a bit dodgy district -tiny rooms -staff hardly spoke english and they were not really helpful in terms of offering tips in terms of what to see in Signapore where to eat and so on -air conditioning was really hard to regulate If you would decide to take this hotel anyway it is around 20min from city centre and underground ticket will cost you $2.60 SGD</v>
      </c>
    </row>
    <row r="2302" spans="1:8">
      <c r="A2302">
        <f>other_hotels_test!A2302</f>
        <v>2301</v>
      </c>
      <c r="B2302" t="str">
        <f>MID(other_hotels_test!F2302,FIND("-r",other_hotels_test!F2302,1)+2,9)</f>
        <v>226864029</v>
      </c>
      <c r="C2302" t="str">
        <f>other_hotels_test!J2302</f>
        <v>“A reasonable choice”</v>
      </c>
      <c r="D2302" t="str">
        <f>Formatted!N2302</f>
        <v>Reviewed 4 September 2014</v>
      </c>
      <c r="E2302" t="str">
        <f>Formatted!D2302</f>
        <v>3 of 5 stars</v>
      </c>
      <c r="F2302" t="str">
        <f>Formatted!E2302</f>
        <v xml:space="preserve">3 </v>
      </c>
      <c r="G2302" t="str">
        <f t="shared" si="35"/>
        <v>226864029</v>
      </c>
      <c r="H2302" t="str">
        <f>other_hotels_test!K2302</f>
        <v>Our stay at this hotel was ok. We liked its close location to the subway. The rooms are nice and modern though very small. We had a deluxe room so I really don't know how small the regular rooms are. Free wi-fi is only available at the lobby for the wi-fi in rooms you have to pay. There is unfortunatelly no restaurant at the hotel and no breakfasts are served however you can find something in the area.</v>
      </c>
    </row>
    <row r="2303" spans="1:8">
      <c r="A2303">
        <f>other_hotels_test!A2303</f>
        <v>2302</v>
      </c>
      <c r="B2303" t="str">
        <f>MID(other_hotels_test!F2303,FIND("-r",other_hotels_test!F2303,1)+2,9)</f>
        <v>226864029</v>
      </c>
      <c r="C2303" t="str">
        <f>other_hotels_test!J2303</f>
        <v>“Good  clean worth the pay”</v>
      </c>
      <c r="D2303" t="str">
        <f>Formatted!N2303</f>
        <v>Reviewed 2 September 2014</v>
      </c>
      <c r="E2303" t="str">
        <f>Formatted!D2303</f>
        <v>3 of 5 stars</v>
      </c>
      <c r="F2303" t="str">
        <f>Formatted!E2303</f>
        <v xml:space="preserve">3 </v>
      </c>
      <c r="G2303" t="str">
        <f t="shared" si="35"/>
        <v>226864029</v>
      </c>
      <c r="H2303" t="str">
        <f>other_hotels_test!K2303</f>
        <v>Hotel room was very tiny and with two separate beds. No free wi-fi in the rooms. Free wi-fi only available in the lobby. Good service. We stayed for two nights and we loved our stay apart from the part where the room was too tiny. Toilet and room was clean.</v>
      </c>
    </row>
    <row r="2304" spans="1:8">
      <c r="A2304">
        <f>other_hotels_test!A2304</f>
        <v>2303</v>
      </c>
      <c r="B2304" t="str">
        <f>MID(other_hotels_test!F2304,FIND("-r",other_hotels_test!F2304,1)+2,9)</f>
        <v>179994112</v>
      </c>
      <c r="C2304" t="str">
        <f>other_hotels_test!J2304</f>
        <v>“Great place to sleep on a budget”</v>
      </c>
      <c r="D2304" t="str">
        <f>Formatted!N2304</f>
        <v>Reviewed 7 October 2013</v>
      </c>
      <c r="E2304" t="str">
        <f>Formatted!D2304</f>
        <v>4 of 5 stars</v>
      </c>
      <c r="F2304" t="str">
        <f>Formatted!E2304</f>
        <v xml:space="preserve">4 </v>
      </c>
      <c r="G2304" t="str">
        <f t="shared" si="35"/>
        <v>179994112</v>
      </c>
      <c r="H2304" t="str">
        <f>other_hotels_test!K2304</f>
        <v>I checked in around 3am because of a very early AM arrival from Japan. The check-in was great and the lobby was clean. Staff was friendly. I went to my room on the 8th floor opened the door and was surprised to see the room was not cleaned! Someone had been there before and not cleaned after. I was a bit upset by this but the staff immediately gave me another room on the 7th floor. The rooms are actually very modern but small. I liked this place a lot. Large flat screen TV small refrigerator and a pot for tea/coffee. Great for the price. Yes this hotel is in Geylang but another traveler told me they do not allow people to bring "street walkers" into the hotel. That is a very good thing. Outside you will see them for sure but this is Singapore so no worries for safety.... perfect spot for someone who wants to see this great city on a small budget. Not far from downtown and not far from the airport. I liked it!</v>
      </c>
    </row>
    <row r="2305" spans="1:8">
      <c r="A2305">
        <f>other_hotels_test!A2305</f>
        <v>2304</v>
      </c>
      <c r="B2305" t="str">
        <f>MID(other_hotels_test!F2305,FIND("-r",other_hotels_test!F2305,1)+2,9)</f>
        <v>179994112</v>
      </c>
      <c r="C2305" t="str">
        <f>other_hotels_test!J2305</f>
        <v>“Great!!”</v>
      </c>
      <c r="D2305" t="str">
        <f>Formatted!N2305</f>
        <v>Reviewed 3 October 2013</v>
      </c>
      <c r="E2305" t="str">
        <f>Formatted!D2305</f>
        <v>5 of 5 stars</v>
      </c>
      <c r="F2305" t="str">
        <f>Formatted!E2305</f>
        <v xml:space="preserve">5 </v>
      </c>
      <c r="G2305" t="str">
        <f t="shared" si="35"/>
        <v>179994112</v>
      </c>
      <c r="H2305" t="str">
        <f>other_hotels_test!K2305</f>
        <v>Room is very small but overall is well with its designed easy to get public bus taxi and food. Receptions are willing to help. Room and shower were cleaned everyday. Be careful night time is quite dangerous for both man and woman to walk alone.</v>
      </c>
    </row>
    <row r="2306" spans="1:8">
      <c r="A2306">
        <f>other_hotels_test!A2306</f>
        <v>2305</v>
      </c>
      <c r="B2306" t="str">
        <f>MID(other_hotels_test!F2306,FIND("-r",other_hotels_test!F2306,1)+2,9)</f>
        <v>179994112</v>
      </c>
      <c r="C2306" t="str">
        <f>other_hotels_test!J2306</f>
        <v>“Good local food at anytime anyway”</v>
      </c>
      <c r="D2306" t="str">
        <f>Formatted!N2306</f>
        <v>Reviewed 2 October 2013</v>
      </c>
      <c r="E2306" t="str">
        <f>Formatted!D2306</f>
        <v>4 of 5 stars</v>
      </c>
      <c r="F2306" t="str">
        <f>Formatted!E2306</f>
        <v xml:space="preserve">4 </v>
      </c>
      <c r="G2306" t="str">
        <f>B2306</f>
        <v>179994112</v>
      </c>
      <c r="H2306" t="str">
        <f>other_hotels_test!K2306</f>
        <v>Of all the hotel that I have searching &amp; compare this hotel was the most convenience access to MRT nearby most choice of local famous food in town yet it's clean &amp; with friendly receptionist. Compare to other hotel we may need to pay more for same condition &amp; facilities that we get here.</v>
      </c>
    </row>
    <row r="2307" spans="1:8">
      <c r="A2307">
        <f>other_hotels_test!A2307</f>
        <v>2306</v>
      </c>
      <c r="B2307" t="str">
        <f>MID(other_hotels_test!F2307,FIND("-r",other_hotels_test!F2307,1)+2,9)</f>
        <v>179994112</v>
      </c>
      <c r="C2307" t="str">
        <f>other_hotels_test!J2307</f>
        <v>“Love it”</v>
      </c>
      <c r="D2307" t="str">
        <f>Formatted!N2307</f>
        <v>Reviewed 26 September 2013</v>
      </c>
      <c r="E2307" t="str">
        <f>Formatted!D2307</f>
        <v>4 of 5 stars</v>
      </c>
      <c r="F2307" t="str">
        <f>Formatted!E2307</f>
        <v xml:space="preserve">4 </v>
      </c>
      <c r="G2307" t="str">
        <f t="shared" ref="G2307:G2369" si="36">B2307</f>
        <v>179994112</v>
      </c>
      <c r="H2307" t="str">
        <f>other_hotels_test!K2307</f>
        <v>I stay in this hotel twice with my family. The price is very reasonable. Room is clean though it's a bit small. They have elevator &amp; 24 hour receptionist who are very helpful &amp; friendly. Fast &amp; free wifi in the lobby. Only 5 minutes to the bus stop &amp; convenience store. We can reach almost every corner of Singapore using bus / MRT. Easy to find meals. The fact it's location in the red district area but they don't bother you. It's save &amp; if you're looking for a place just for showering &amp; have a good rest you can give it a try.</v>
      </c>
    </row>
    <row r="2308" spans="1:8">
      <c r="A2308">
        <f>other_hotels_test!A2308</f>
        <v>2307</v>
      </c>
      <c r="B2308" t="str">
        <f>MID(other_hotels_test!F2308,FIND("-r",other_hotels_test!F2308,1)+2,9)</f>
        <v>179994112</v>
      </c>
      <c r="C2308" t="str">
        <f>other_hotels_test!J2308</f>
        <v>“Singapore May 13”</v>
      </c>
      <c r="D2308" t="str">
        <f>Formatted!N2308</f>
        <v>Reviewed 25 September 2013</v>
      </c>
      <c r="E2308" t="str">
        <f>Formatted!D2308</f>
        <v>3 of 5 stars</v>
      </c>
      <c r="F2308" t="str">
        <f>Formatted!E2308</f>
        <v xml:space="preserve">3 </v>
      </c>
      <c r="G2308" t="str">
        <f t="shared" si="36"/>
        <v>179994112</v>
      </c>
      <c r="H2308" t="str">
        <f>other_hotels_test!K2308</f>
        <v>Business Stay type Hotel. No facilities like breakfast restaurants etc. Well connected by Bus. MRT about 10 min Walk. Area lively till late in the evening. Economy hotel. Staff is good and helpful. Rates vary a lot Book through net.</v>
      </c>
    </row>
    <row r="2309" spans="1:8">
      <c r="A2309">
        <f>other_hotels_test!A2309</f>
        <v>2308</v>
      </c>
      <c r="B2309" t="str">
        <f>MID(other_hotels_test!F2309,FIND("-r",other_hotels_test!F2309,1)+2,9)</f>
        <v>229729257</v>
      </c>
      <c r="C2309" t="str">
        <f>other_hotels_test!J2309</f>
        <v>“A gem in the the heart of SG”</v>
      </c>
      <c r="D2309" t="str">
        <f>Formatted!N2309</f>
        <v>Reviewed 19 September 2014</v>
      </c>
      <c r="E2309" t="str">
        <f>Formatted!D2309</f>
        <v>4 of 5 stars</v>
      </c>
      <c r="F2309" t="str">
        <f>Formatted!E2309</f>
        <v xml:space="preserve">4 </v>
      </c>
      <c r="G2309" t="str">
        <f t="shared" si="36"/>
        <v>229729257</v>
      </c>
      <c r="H2309" t="str">
        <f>other_hotels_test!K2309</f>
        <v>Booked this place because I saw its high rating at Tripadvisor. I was not disappointed. Easy access from Changi by cab. The place is just a few meters from the main road and about 5-10 mins to MRT Aljunied Station. Checking in was a breeze since I already paid in advance through Agoda. The place was newly renovated. Clean and well-maintained. Got the room on the 7th flr with free wi-fi. Staff was always helpful. Rooms are cleaned daily though one time they forgot to replace toilet paper but a few minutes after the call to frontdesk issue was resolved. Coffee Tea and water complimentary and toiletries too. Place is highly recommended is you plan to tour around Sg and just use the room to sleep at night. Comfortable bed and sheets.</v>
      </c>
    </row>
    <row r="2310" spans="1:8">
      <c r="A2310">
        <f>other_hotels_test!A2310</f>
        <v>2309</v>
      </c>
      <c r="B2310" t="str">
        <f>MID(other_hotels_test!F2310,FIND("-r",other_hotels_test!F2310,1)+2,9)</f>
        <v>229729257</v>
      </c>
      <c r="C2310" t="str">
        <f>other_hotels_test!J2310</f>
        <v>“Choose somewhere else”</v>
      </c>
      <c r="D2310" t="str">
        <f>Formatted!N2310</f>
        <v>Reviewed 18 September 2014</v>
      </c>
      <c r="E2310" t="str">
        <f>Formatted!D2310</f>
        <v>2 of 5 stars</v>
      </c>
      <c r="F2310" t="str">
        <f>Formatted!E2310</f>
        <v xml:space="preserve">2 </v>
      </c>
      <c r="G2310" t="str">
        <f t="shared" si="36"/>
        <v>229729257</v>
      </c>
      <c r="H2310" t="str">
        <f>other_hotels_test!K2310</f>
        <v>I thought I was getting a good deal with a "deluxe" room save your money and stay somewhere else the room was clean but thats all I can say for it it was dark looked like it was in the basement there wasn't even enough room to walk round the double bed it was shoved against the wall and the shower was poor. The area is noisy and dirty and there were street walkers outside the hotel anytime I went out after dark.</v>
      </c>
    </row>
    <row r="2311" spans="1:8">
      <c r="A2311">
        <f>other_hotels_test!A2311</f>
        <v>2310</v>
      </c>
      <c r="B2311" t="str">
        <f>MID(other_hotels_test!F2311,FIND("-r",other_hotels_test!F2311,1)+2,9)</f>
        <v>229729257</v>
      </c>
      <c r="C2311" t="str">
        <f>other_hotels_test!J2311</f>
        <v>“ok if you want to be realllllly cheap”</v>
      </c>
      <c r="D2311" t="str">
        <f>Formatted!N2311</f>
        <v>Reviewed 13 September 2014</v>
      </c>
      <c r="E2311" t="str">
        <f>Formatted!D2311</f>
        <v>2 of 5 stars</v>
      </c>
      <c r="F2311" t="str">
        <f>Formatted!E2311</f>
        <v xml:space="preserve">2 </v>
      </c>
      <c r="G2311" t="str">
        <f t="shared" si="36"/>
        <v>229729257</v>
      </c>
      <c r="H2311" t="str">
        <f>other_hotels_test!K2311</f>
        <v>basic run nothing glamorous tiny room very tiny bathroom. A/C works fine limited TV. Free wifi in the checkin area but you have to pay a nominal fee for wifi in the room for 24 hours. Located near the Geylang interesting area where it's easy to find very cheap food. But you get what you pay for and nothing else. Efficient enough run place if all you need is a room for the night.</v>
      </c>
    </row>
    <row r="2312" spans="1:8">
      <c r="A2312">
        <f>other_hotels_test!A2312</f>
        <v>2311</v>
      </c>
      <c r="B2312" t="str">
        <f>MID(other_hotels_test!F2312,FIND("-r",other_hotels_test!F2312,1)+2,9)</f>
        <v>229729257</v>
      </c>
      <c r="C2312" t="str">
        <f>other_hotels_test!J2312</f>
        <v>“Good value and clean”</v>
      </c>
      <c r="D2312" t="str">
        <f>Formatted!N2312</f>
        <v>Reviewed 11 September 2014</v>
      </c>
      <c r="E2312" t="str">
        <f>Formatted!D2312</f>
        <v>3 of 5 stars</v>
      </c>
      <c r="F2312" t="str">
        <f>Formatted!E2312</f>
        <v xml:space="preserve">3 </v>
      </c>
      <c r="G2312" t="str">
        <f t="shared" si="36"/>
        <v>229729257</v>
      </c>
      <c r="H2312" t="str">
        <f>other_hotels_test!K2312</f>
        <v>The hotel is good value and clean. It's about 10 mins walk to Aljunied MRT so easy to get downtown. Be warned though it's situated in the middle of the red light zone Gayleng though I didn't get hassled.</v>
      </c>
    </row>
    <row r="2313" spans="1:8">
      <c r="A2313">
        <f>other_hotels_test!A2313</f>
        <v>2312</v>
      </c>
      <c r="B2313" t="str">
        <f>MID(other_hotels_test!F2313,FIND("-r",other_hotels_test!F2313,1)+2,9)</f>
        <v>229729257</v>
      </c>
      <c r="C2313" t="str">
        <f>other_hotels_test!J2313</f>
        <v>“A good place to start”</v>
      </c>
      <c r="D2313" t="str">
        <f>Formatted!N2313</f>
        <v>Reviewed 11 September 2014</v>
      </c>
      <c r="E2313" t="str">
        <f>Formatted!D2313</f>
        <v>3 of 5 stars</v>
      </c>
      <c r="F2313" t="str">
        <f>Formatted!E2313</f>
        <v xml:space="preserve">3 </v>
      </c>
      <c r="G2313" t="str">
        <f t="shared" si="36"/>
        <v>229729257</v>
      </c>
      <c r="H2313" t="str">
        <f>other_hotels_test!K2313</f>
        <v>This is a place you want to go to if you don't have many options based on your budget.. It is within walking distance to the subway station and not far from the nice shopping areas. There are many restaurants around and though it is true that there are girls who like to work for money in the vicinity it never felt unsafe and I was not harassed. The room was small but clean; I was not expecting a suite type room or a luxury room as I paid a low rate so I got what I paid for. Having said that though my big let down was the fact the there is no Wi-Fi in the room so that would make me think twice before I go back and stay there again but if that is not a big issue to you then this is a place you want to consider.</v>
      </c>
    </row>
    <row r="2314" spans="1:8">
      <c r="A2314">
        <f>other_hotels_test!A2314</f>
        <v>2313</v>
      </c>
      <c r="B2314" t="str">
        <f>MID(other_hotels_test!F2314,FIND("-r",other_hotels_test!F2314,1)+2,9)</f>
        <v>201750396</v>
      </c>
      <c r="C2314" t="str">
        <f>other_hotels_test!J2314</f>
        <v>“Souks be fine for a lot of people not or all!”</v>
      </c>
      <c r="D2314" t="str">
        <f>Formatted!N2314</f>
        <v>Reviewed 19 April 2014</v>
      </c>
      <c r="E2314" t="str">
        <f>Formatted!D2314</f>
        <v>3 of 5 stars</v>
      </c>
      <c r="F2314" t="str">
        <f>Formatted!E2314</f>
        <v xml:space="preserve">3 </v>
      </c>
      <c r="G2314" t="str">
        <f t="shared" si="36"/>
        <v>201750396</v>
      </c>
      <c r="H2314" t="str">
        <f>other_hotels_test!K2314</f>
        <v>Slightly run down small room. It represents value for money though. Comfy bed small adequate bathroom quiet and good air con also conveniently located. Local restaurants that looked quite good very close by interesting area of Sing to explore. Clean linen while the room wasn't dirty the walls etc we're scuffed. Fine for a stop over for a lot of people. Shower tiny so if you're on the heavier side that might be uncomfortable.</v>
      </c>
    </row>
    <row r="2315" spans="1:8">
      <c r="A2315">
        <f>other_hotels_test!A2315</f>
        <v>2314</v>
      </c>
      <c r="B2315" t="str">
        <f>MID(other_hotels_test!F2315,FIND("-r",other_hotels_test!F2315,1)+2,9)</f>
        <v>201750396</v>
      </c>
      <c r="C2315" t="str">
        <f>other_hotels_test!J2315</f>
        <v>“Very Clean ”</v>
      </c>
      <c r="D2315" t="str">
        <f>Formatted!N2315</f>
        <v>Reviewed 15 April 2014</v>
      </c>
      <c r="E2315" t="str">
        <f>Formatted!D2315</f>
        <v>4 of 5 stars</v>
      </c>
      <c r="F2315" t="str">
        <f>Formatted!E2315</f>
        <v xml:space="preserve">4 </v>
      </c>
      <c r="G2315" t="str">
        <f t="shared" si="36"/>
        <v>201750396</v>
      </c>
      <c r="H2315" t="str">
        <f>other_hotels_test!K2315</f>
        <v>We stay at Fragrance Ruby for 3 days. The room and bathroom are small but comfy and clean. You can use hairdryer and kettle to make tea coffee and instant noodle. The TV is big so you can watch it clearly. There are no breakfast here and i only get free wifi in the lobby. there are some chinese restaurants near to the hotel. the hotel location is near from Aljuned MRT too.</v>
      </c>
    </row>
    <row r="2316" spans="1:8">
      <c r="A2316">
        <f>other_hotels_test!A2316</f>
        <v>2315</v>
      </c>
      <c r="B2316" t="str">
        <f>MID(other_hotels_test!F2316,FIND("-r",other_hotels_test!F2316,1)+2,9)</f>
        <v>201750396</v>
      </c>
      <c r="C2316" t="str">
        <f>other_hotels_test!J2316</f>
        <v>“Good value”</v>
      </c>
      <c r="D2316" t="str">
        <f>Formatted!N2316</f>
        <v>Reviewed 12 April 2014</v>
      </c>
      <c r="E2316" t="str">
        <f>Formatted!D2316</f>
        <v>4 of 5 stars</v>
      </c>
      <c r="F2316" t="str">
        <f>Formatted!E2316</f>
        <v xml:space="preserve">4 </v>
      </c>
      <c r="G2316" t="str">
        <f t="shared" si="36"/>
        <v>201750396</v>
      </c>
      <c r="H2316" t="str">
        <f>other_hotels_test!K2316</f>
        <v>This hotel is simple with very small rooms but it is clean. There aren't many places of interest in the surrounding area but it's a easy commute to the city centre from here. There's not many hotels at this price that will be so clean and convenient in Singapore so it is a very good find in my opinion.</v>
      </c>
    </row>
    <row r="2317" spans="1:8">
      <c r="A2317">
        <f>other_hotels_test!A2317</f>
        <v>2316</v>
      </c>
      <c r="B2317" t="str">
        <f>MID(other_hotels_test!F2317,FIND("-r",other_hotels_test!F2317,1)+2,9)</f>
        <v>201750396</v>
      </c>
      <c r="C2317" t="str">
        <f>other_hotels_test!J2317</f>
        <v>“Value for Money...”</v>
      </c>
      <c r="D2317" t="str">
        <f>Formatted!N2317</f>
        <v>Reviewed 10 April 2014</v>
      </c>
      <c r="E2317" t="str">
        <f>Formatted!D2317</f>
        <v>4 of 5 stars</v>
      </c>
      <c r="F2317" t="str">
        <f>Formatted!E2317</f>
        <v xml:space="preserve">4 </v>
      </c>
      <c r="G2317" t="str">
        <f t="shared" si="36"/>
        <v>201750396</v>
      </c>
      <c r="H2317" t="str">
        <f>other_hotels_test!K2317</f>
        <v>We stayed as a family for six nights... in two rooms... To begin with its been renovated and has a new fresh look as compared to the dull finish of other hotels around. The accessibility was good with MRT and bus stands close by. We could take the MRT to Aljunied from Changi airport. Google maps helped us walk to the hotel with nil assistance. Food joints around caters for all tastes incl Indian Chinese and others. Easy access to bus on the Geylang road and Guillemard rd. Even MRT on Circle line @Mountbatten is close by. Though the area is located on the red light district they really dont bother you personally if not interested. It was fairly comfortable even with my teenage children with me. The staff is very cooperative. They helped in checking in early since we had reached almost 3 hrs before the check in time. The luggage store is really good and we could move around comfortable when the room was being prepared. They helped us print tickets booked on the net twice with no extra cost. The wifi connectivity on the sixth floor was good. With 2 device connections on wifi per room it served us very well. In all we had 4 connections through out our stay which was essential. The rooms are small and a little congested. But its fine when one has to spend only few hrs for comfortable sleep. Air conditioning was excellent. We did find some insects in the rooms though not really bothersome. The hotel has some promotions for visit to Singapore flyer. Overall a very good experience for the amount we paid.</v>
      </c>
    </row>
    <row r="2318" spans="1:8">
      <c r="A2318">
        <f>other_hotels_test!A2318</f>
        <v>2317</v>
      </c>
      <c r="B2318" t="str">
        <f>MID(other_hotels_test!F2318,FIND("-r",other_hotels_test!F2318,1)+2,9)</f>
        <v>201750396</v>
      </c>
      <c r="C2318" t="str">
        <f>other_hotels_test!J2318</f>
        <v>“Relatively clean cheap and ideally located.”</v>
      </c>
      <c r="D2318" t="str">
        <f>Formatted!N2318</f>
        <v>Reviewed 10 April 2014</v>
      </c>
      <c r="E2318" t="str">
        <f>Formatted!D2318</f>
        <v>3 of 5 stars</v>
      </c>
      <c r="F2318" t="str">
        <f>Formatted!E2318</f>
        <v xml:space="preserve">3 </v>
      </c>
      <c r="G2318" t="str">
        <f t="shared" si="36"/>
        <v>201750396</v>
      </c>
      <c r="H2318" t="str">
        <f>other_hotels_test!K2318</f>
        <v>For our 20 day stay in Singapore we chose an executive double at the Fragrance Ruby Hotel. Mainly as it was about the cheapest and it looked clean and near to the MRT stations. From the airport it is a short taxi ride but we opted for the MRT which took about 20 mins. The hotel is about a 15 minute walk to Aljunied MRT station. It is a straightforward journey in theory but the streets are always crowded and local businesses like to place tables and chairs on the pavements (and worse overflowing bins) so you have to walk out onto the busy roads at times. My advice would be to get a cab to/from the hotel when you have luggage otherwise it is a complete nightmare. As for check-in this was relatively quick and the staff were very polite and welcoming. Our room was on the 7th floor at the rear of the hotel. I would advise other travellers to request a room at the rear also as it is generally quieter (especially as there is a huge building project directly across the road currently). In fact the most noise we endured was from other guests on our floor shouting extremely loudly in the early hours. This happened on several occasions. Not the hotels fault though obviously. The room was tiny as others have already mentioned especially the bathroom. At first it appeared very clean but on closer inspection there were some small stains on the towels and bedding not to mention scuffs and marks on the walls. There was a tiny bit of mould on the ceiling in the bathroom but the main issues here were an unpleasant smell of drains emanating from the toilet and the sink basin was quite loose. The air con although programmable just seemed to either be too cold after a whole. When the room was cleaned they never left any more toilet roll so we often had to ask at reception or speak to an attendant if we passed one in the morning. They were very friendly though and were quick to offer bottled water tissues and towels whilst taking our used towels. In the week we left the staff left a bowl of complimentary oranges for guests on that floor by the lifts. The hotel is located close to Aljunied MRT station as I previously mentioned. This is on the East West line so is ideal for places like City Hall Bugis and Raffles Place which all take less than 20 mins to reach. Mountbatten MRT station is also within walking distance and will take you to places like Marina Bay and Bayfront very quickly. As you can probably tell we found it preferential to take the MRT to places from our hotel- the buses were often crowded and it was an unpleasant wait and taxis were difficult to flag down in that area. Although in the red light district we didn't feel unsafe walking around (even at night). There are many brothels in the neighbouring Lorongs and you will see many 'ladies of the night' but if you ignore them they ignore you. Do be careful though of traffic in the area and cyclists who use the pavements (especially at night). Overall a decent hotel for those wanting a cheap base from which to explore Singapore. The surrounding area is not for the faint hearted though and it becomes a welcome relief getting into your room or to the MRT stations during a long stay.</v>
      </c>
    </row>
    <row r="2319" spans="1:8">
      <c r="A2319">
        <f>other_hotels_test!A2319</f>
        <v>2318</v>
      </c>
      <c r="B2319" t="str">
        <f>MID(other_hotels_test!F2319,FIND("-r",other_hotels_test!F2319,1)+2,9)</f>
        <v>206576734</v>
      </c>
      <c r="C2319" t="str">
        <f>other_hotels_test!J2319</f>
        <v>“Budget hotel”</v>
      </c>
      <c r="D2319" t="str">
        <f>Formatted!N2319</f>
        <v>Reviewed 22 May 2014</v>
      </c>
      <c r="E2319" t="str">
        <f>Formatted!D2319</f>
        <v>4 of 5 stars</v>
      </c>
      <c r="F2319" t="str">
        <f>Formatted!E2319</f>
        <v xml:space="preserve">4 </v>
      </c>
      <c r="G2319" t="str">
        <f t="shared" si="36"/>
        <v>206576734</v>
      </c>
      <c r="H2319" t="str">
        <f>other_hotels_test!K2319</f>
        <v>we stayed in this hotel in late june 2013.... the location is central... just 20 minutes from the airport.... the taxi will charge around 20 dollars... i would highly recommend staying in this wonderful hotel.... as the name suggests there was fragrance all over the hotel... the checkin was smooth... and the in-room facilities were also satisfactory.... the rooms were very tiny though.... the smallest i have been to any hotel.</v>
      </c>
    </row>
    <row r="2320" spans="1:8">
      <c r="A2320">
        <f>other_hotels_test!A2320</f>
        <v>2319</v>
      </c>
      <c r="B2320" t="str">
        <f>MID(other_hotels_test!F2320,FIND("-r",other_hotels_test!F2320,1)+2,9)</f>
        <v>206576734</v>
      </c>
      <c r="C2320" t="str">
        <f>other_hotels_test!J2320</f>
        <v>“Cheap but not so cheery”</v>
      </c>
      <c r="D2320" t="str">
        <f>Formatted!N2320</f>
        <v>Reviewed 17 May 2014</v>
      </c>
      <c r="E2320" t="str">
        <f>Formatted!D2320</f>
        <v>3 of 5 stars</v>
      </c>
      <c r="F2320" t="str">
        <f>Formatted!E2320</f>
        <v xml:space="preserve">3 </v>
      </c>
      <c r="G2320" t="str">
        <f t="shared" si="36"/>
        <v>206576734</v>
      </c>
      <c r="H2320" t="str">
        <f>other_hotels_test!K2320</f>
        <v>Arrived late and they kept my reservation thank goodness. Only thing was a pile of people in a huge group (maybe 50) had also just arrived. The lobby was a mess with all those people. Two check in staff so I settled for a long wait. Finally got room at 0100. Rooms are cleanish and just bearable for 7 hours I had there. Just! You wouldn't stay for longer. Looks like a red light district by night but fairly safe feeling. Lots to eat around there but I was in a hurry to get to airport. Beds not comfortable towels worn. Toothbrush in my room was used and repackaged. Staff are ok and did help me get a cab.</v>
      </c>
    </row>
    <row r="2321" spans="1:8">
      <c r="A2321">
        <f>other_hotels_test!A2321</f>
        <v>2320</v>
      </c>
      <c r="B2321" t="str">
        <f>MID(other_hotels_test!F2321,FIND("-r",other_hotels_test!F2321,1)+2,9)</f>
        <v>206576734</v>
      </c>
      <c r="C2321" t="str">
        <f>other_hotels_test!J2321</f>
        <v>“Budget Travelers.”</v>
      </c>
      <c r="D2321" t="str">
        <f>Formatted!N2321</f>
        <v>Reviewed 16 May 2014</v>
      </c>
      <c r="E2321" t="str">
        <f>Formatted!D2321</f>
        <v>3 of 5 stars</v>
      </c>
      <c r="F2321" t="str">
        <f>Formatted!E2321</f>
        <v xml:space="preserve">3 </v>
      </c>
      <c r="G2321" t="str">
        <f t="shared" si="36"/>
        <v>206576734</v>
      </c>
      <c r="H2321" t="str">
        <f>other_hotels_test!K2321</f>
        <v>Very friendly staff and clean rooms. Rooms are super small. The hotel seem to have gone through a recent renovation so room quality reflects that (within the context of a budget hotel). The hotel sits right smack in the middle of the red light district which can be intimidating and not a place to bring family and kids. The neighbor however safe and certainly a very colorful place with lots of excellent places to eat on a budget. Camera buffs will find lots of photo ops. This is a side of Singapore diametrically opposed to the modern business district. Here traffic laws are dodged and trash is not well managed. Locals are less concerned of keeping the streets clean. Poverty is visible. Tired laborers taking a siesta on walkways is a common scene</v>
      </c>
    </row>
    <row r="2322" spans="1:8">
      <c r="A2322">
        <f>other_hotels_test!A2322</f>
        <v>2321</v>
      </c>
      <c r="B2322" t="str">
        <f>MID(other_hotels_test!F2322,FIND("-r",other_hotels_test!F2322,1)+2,9)</f>
        <v>206576734</v>
      </c>
      <c r="C2322" t="str">
        <f>other_hotels_test!J2322</f>
        <v>“Basic.. Good for short stays”</v>
      </c>
      <c r="D2322" t="str">
        <f>Formatted!N2322</f>
        <v>Reviewed 14 May 2014</v>
      </c>
      <c r="E2322" t="str">
        <f>Formatted!D2322</f>
        <v>3 of 5 stars</v>
      </c>
      <c r="F2322" t="str">
        <f>Formatted!E2322</f>
        <v xml:space="preserve">3 </v>
      </c>
      <c r="G2322" t="str">
        <f t="shared" si="36"/>
        <v>206576734</v>
      </c>
      <c r="H2322" t="str">
        <f>other_hotels_test!K2322</f>
        <v>Price is reasonable enough small but clean room and bathroom complimentary coffee and tea making facility and bottled water in the room accessible to all mode of transportations MRT (Aljhunied Station) is like 10-15 minutes walk away no free breakfast but restaurants and convenience stores surrounds the area and free WIFI in the room.</v>
      </c>
    </row>
    <row r="2323" spans="1:8">
      <c r="A2323">
        <f>other_hotels_test!A2323</f>
        <v>2322</v>
      </c>
      <c r="B2323" t="str">
        <f>MID(other_hotels_test!F2323,FIND("-r",other_hotels_test!F2323,1)+2,9)</f>
        <v>206576734</v>
      </c>
      <c r="C2323" t="str">
        <f>other_hotels_test!J2323</f>
        <v>“Great room for a single person”</v>
      </c>
      <c r="D2323" t="str">
        <f>Formatted!N2323</f>
        <v>Reviewed 14 May 2014</v>
      </c>
      <c r="E2323" t="str">
        <f>Formatted!D2323</f>
        <v>4 of 5 stars</v>
      </c>
      <c r="F2323" t="str">
        <f>Formatted!E2323</f>
        <v xml:space="preserve">4 </v>
      </c>
      <c r="G2323" t="str">
        <f t="shared" si="36"/>
        <v>206576734</v>
      </c>
      <c r="H2323" t="str">
        <f>other_hotels_test!K2323</f>
        <v>I loved the Ruby. Close to the MRT and refurbished room including the bathroom. It was great for a solo traveller. The room was for 2 people but for the price it was fantastic. Bathroom was very good with new fixtures etc. Only problem is the hot water. Mostly tepid and you need to pick the times to find tepid water. I have no complaints and the free wi-fi in the lobby worked a treat. Thoroughly recommend it for a short stay. Shops are close also and a jug in the room.</v>
      </c>
    </row>
    <row r="2324" spans="1:8">
      <c r="A2324">
        <f>other_hotels_test!A2324</f>
        <v>2323</v>
      </c>
      <c r="B2324" t="str">
        <f>MID(other_hotels_test!F2324,FIND("-r",other_hotels_test!F2324,1)+2,9)</f>
        <v>178279362</v>
      </c>
      <c r="C2324" t="str">
        <f>other_hotels_test!J2324</f>
        <v>“pricy for the location”</v>
      </c>
      <c r="D2324" t="str">
        <f>Formatted!N2324</f>
        <v>Reviewed 23 September 2013</v>
      </c>
      <c r="E2324" t="str">
        <f>Formatted!D2324</f>
        <v>3 of 5 stars</v>
      </c>
      <c r="F2324" t="str">
        <f>Formatted!E2324</f>
        <v xml:space="preserve">3 </v>
      </c>
      <c r="G2324" t="str">
        <f t="shared" si="36"/>
        <v>178279362</v>
      </c>
      <c r="H2324" t="str">
        <f>other_hotels_test!K2324</f>
        <v>a good hotel with very small clean rooms. Friendly staff good room and clean bathroom with the comfort BUT: no wifi in the room unless you pay 10SGD (that's ridiculous) only wifi in the lobby. Located further away from city centre cheaper than hotels in the city center but still quite pricy.</v>
      </c>
    </row>
    <row r="2325" spans="1:8">
      <c r="A2325">
        <f>other_hotels_test!A2325</f>
        <v>2324</v>
      </c>
      <c r="B2325" t="str">
        <f>MID(other_hotels_test!F2325,FIND("-r",other_hotels_test!F2325,1)+2,9)</f>
        <v>178279362</v>
      </c>
      <c r="C2325" t="str">
        <f>other_hotels_test!J2325</f>
        <v>“very good option in the red light district”</v>
      </c>
      <c r="D2325" t="str">
        <f>Formatted!N2325</f>
        <v>Reviewed 22 September 2013</v>
      </c>
      <c r="E2325" t="str">
        <f>Formatted!D2325</f>
        <v>4 of 5 stars</v>
      </c>
      <c r="F2325" t="str">
        <f>Formatted!E2325</f>
        <v xml:space="preserve">4 </v>
      </c>
      <c r="G2325" t="str">
        <f t="shared" si="36"/>
        <v>178279362</v>
      </c>
      <c r="H2325" t="str">
        <f>other_hotels_test!K2325</f>
        <v>This hotel is very good value for money. The room isn't very big but this is common in Singapore and it has all the amenities for a nice stay:air-conditioning good shower comfy bed. It is basic of course being a 2-star hotel but clean. In my opinion location is very good because it is 5-10 minutes from the nearest tube station from where you can easily get to the airport or the city center. It is in Geylang so as soon as you get out of the hotel you find yourself among an infinite number of prostitutes who offer their services even if you are not alone ( I was with my teenager son) but if this does not disturb you then you have found the right place to stay because the area is absolutely safe and no one will annoy you if you decline the services I was talking above. Moreover Geylang is not only prostitutes but it is also a traditional area where you can find a lot of restaurants where to eat local food and meet a lot of locals a colorful atmosphere of the past which you can't find in the over-luxurious center. Very good value for money.</v>
      </c>
    </row>
    <row r="2326" spans="1:8">
      <c r="A2326">
        <f>other_hotels_test!A2326</f>
        <v>2325</v>
      </c>
      <c r="B2326" t="str">
        <f>MID(other_hotels_test!F2326,FIND("-r",other_hotels_test!F2326,1)+2,9)</f>
        <v>178279362</v>
      </c>
      <c r="C2326" t="str">
        <f>other_hotels_test!J2326</f>
        <v>“Hotel is good.. Area not so good”</v>
      </c>
      <c r="D2326" t="str">
        <f>Formatted!N2326</f>
        <v>Reviewed 12 September 2013</v>
      </c>
      <c r="E2326" t="str">
        <f>Formatted!D2326</f>
        <v>3 of 5 stars</v>
      </c>
      <c r="F2326" t="str">
        <f>Formatted!E2326</f>
        <v xml:space="preserve">3 </v>
      </c>
      <c r="G2326" t="str">
        <f t="shared" si="36"/>
        <v>178279362</v>
      </c>
      <c r="H2326" t="str">
        <f>other_hotels_test!K2326</f>
        <v>This is compact clean hotel. Rooms are bit small (including the toilets). But they are clean and well maintained. The reason for me giving 3 is that the area is red light area. But you dont get disturbed un-neccessarily. And there are no disturbances inside the property.</v>
      </c>
    </row>
    <row r="2327" spans="1:8">
      <c r="A2327">
        <f>other_hotels_test!A2327</f>
        <v>2326</v>
      </c>
      <c r="B2327" t="str">
        <f>MID(other_hotels_test!F2327,FIND("-r",other_hotels_test!F2327,1)+2,9)</f>
        <v>178279362</v>
      </c>
      <c r="C2327" t="str">
        <f>other_hotels_test!J2327</f>
        <v>“Holiday in Singapore”</v>
      </c>
      <c r="D2327" t="str">
        <f>Formatted!N2327</f>
        <v>Reviewed 7 September 2013</v>
      </c>
      <c r="E2327" t="str">
        <f>Formatted!D2327</f>
        <v>4 of 5 stars</v>
      </c>
      <c r="F2327" t="str">
        <f>Formatted!E2327</f>
        <v xml:space="preserve">4 </v>
      </c>
      <c r="G2327" t="str">
        <f t="shared" si="36"/>
        <v>178279362</v>
      </c>
      <c r="H2327" t="str">
        <f>other_hotels_test!K2327</f>
        <v>Accommodation in Singapore may cost quite a bit in Singapore. But alas I had found an affordable hotel at Fragrance Hotel Ruby in Geylang Singapore. It was just an equivalent amount in Ringgit Malaysia like across the causeway..Johor Bahru. With less than RM200.00 per night booking through Agoda I had a perfect finding. The hotel is just a walking distance from the Aljunied MRT station. Nice food are all over the place from the moment you stepped down from the MRT station to the hotel. And fresh local and imported fruits are in abandon along the streets. The hotel has no meal services but has a lobby with tables and chairs for your takeaway eating arena. I had two beautiful nights at the Fragrance Hotel in Singapore. (People smacked at the call girls at Geylang. But to me they are the added beauties of the place. You liked them you like them. They wonld not disturb you.) I was with my family during the stay and they were convinced of the nice place the hotel and the community. Yes bring your family for a nice stay at Fragrance Hotel......</v>
      </c>
    </row>
    <row r="2328" spans="1:8">
      <c r="A2328">
        <f>other_hotels_test!A2328</f>
        <v>2327</v>
      </c>
      <c r="B2328" t="str">
        <f>MID(other_hotels_test!F2328,FIND("-r",other_hotels_test!F2328,1)+2,9)</f>
        <v>178279362</v>
      </c>
      <c r="C2328" t="str">
        <f>other_hotels_test!J2328</f>
        <v>“Small but comfy rooms”</v>
      </c>
      <c r="D2328" t="str">
        <f>Formatted!N2328</f>
        <v>Reviewed 5 September 2013</v>
      </c>
      <c r="E2328" t="str">
        <f>Formatted!D2328</f>
        <v>3 of 5 stars</v>
      </c>
      <c r="F2328" t="str">
        <f>Formatted!E2328</f>
        <v xml:space="preserve">3 </v>
      </c>
      <c r="G2328" t="str">
        <f t="shared" si="36"/>
        <v>178279362</v>
      </c>
      <c r="H2328" t="str">
        <f>other_hotels_test!K2328</f>
        <v>Everything is working fine. Free Internet is only at the hotel lobby. The rate per night is lowest inall Fragrance within Geylang. Website reservation isn't working fine you have to boom it via Trip Advisor or Agoda.</v>
      </c>
    </row>
    <row r="2329" spans="1:8">
      <c r="A2329">
        <f>other_hotels_test!A2329</f>
        <v>2328</v>
      </c>
      <c r="B2329" t="str">
        <f>MID(other_hotels_test!F2329,FIND("-r",other_hotels_test!F2329,1)+2,9)</f>
        <v>181549540</v>
      </c>
      <c r="C2329" t="str">
        <f>other_hotels_test!J2329</f>
        <v>“Nice clean room but hated the area”</v>
      </c>
      <c r="D2329" t="str">
        <f>Formatted!N2329</f>
        <v>Reviewed 19 October 2013</v>
      </c>
      <c r="E2329" t="str">
        <f>Formatted!D2329</f>
        <v>3 of 5 stars</v>
      </c>
      <c r="F2329" t="str">
        <f>Formatted!E2329</f>
        <v xml:space="preserve">3 </v>
      </c>
      <c r="G2329" t="str">
        <f t="shared" si="36"/>
        <v>181549540</v>
      </c>
      <c r="H2329" t="str">
        <f>other_hotels_test!K2329</f>
        <v>The rooms at this hotel were really clean and are reasonably priced. What surprised us the most was that it was right in the middle of the red light district. You walk outside and the streets are lined with working girls day or night. 24 hour restaurants are all around the area so if you want to try some nice Chinese or Indian food you don't have to look far. The staff are good and the hotel was nice for its price but would consider staying in a different area next time.</v>
      </c>
    </row>
    <row r="2330" spans="1:8">
      <c r="A2330">
        <f>other_hotels_test!A2330</f>
        <v>2329</v>
      </c>
      <c r="B2330" t="str">
        <f>MID(other_hotels_test!F2330,FIND("-r",other_hotels_test!F2330,1)+2,9)</f>
        <v>181549540</v>
      </c>
      <c r="C2330" t="str">
        <f>other_hotels_test!J2330</f>
        <v>“Small”</v>
      </c>
      <c r="D2330" t="str">
        <f>Formatted!N2330</f>
        <v>Reviewed 18 October 2013</v>
      </c>
      <c r="E2330" t="str">
        <f>Formatted!D2330</f>
        <v>3 of 5 stars</v>
      </c>
      <c r="F2330" t="str">
        <f>Formatted!E2330</f>
        <v xml:space="preserve">3 </v>
      </c>
      <c r="G2330" t="str">
        <f t="shared" si="36"/>
        <v>181549540</v>
      </c>
      <c r="H2330" t="str">
        <f>other_hotels_test!K2330</f>
        <v>I don't have much experience in Singapore hotels but this place is small. Open the door and less then two steps to bed. Bathroom another step away. Theres a convenience store downstairs which is handy. Staff were ok. I was happy to have a bed but would probably go nuts if I had to stay longer then my 2 nights.</v>
      </c>
    </row>
    <row r="2331" spans="1:8">
      <c r="A2331">
        <f>other_hotels_test!A2331</f>
        <v>2330</v>
      </c>
      <c r="B2331" t="str">
        <f>MID(other_hotels_test!F2331,FIND("-r",other_hotels_test!F2331,1)+2,9)</f>
        <v>181549540</v>
      </c>
      <c r="C2331" t="str">
        <f>other_hotels_test!J2331</f>
        <v>“good for one night”</v>
      </c>
      <c r="D2331" t="str">
        <f>Formatted!N2331</f>
        <v>Reviewed 15 October 2013</v>
      </c>
      <c r="E2331" t="str">
        <f>Formatted!D2331</f>
        <v>4 of 5 stars</v>
      </c>
      <c r="F2331" t="str">
        <f>Formatted!E2331</f>
        <v xml:space="preserve">4 </v>
      </c>
      <c r="G2331" t="str">
        <f t="shared" si="36"/>
        <v>181549540</v>
      </c>
      <c r="H2331" t="str">
        <f>other_hotels_test!K2331</f>
        <v>staff were all good and room very clean.we were upgraded to executive becausei'm assuming they had no double beds available in what we booked. but you couldn't swing a cat in the room.the bed took up almost all the room.i'm only an average height guy but i could only just fit all of me on the bed.good for one night but that would be all i could recommend.</v>
      </c>
    </row>
    <row r="2332" spans="1:8">
      <c r="A2332">
        <f>other_hotels_test!A2332</f>
        <v>2331</v>
      </c>
      <c r="B2332" t="str">
        <f>MID(other_hotels_test!F2332,FIND("-r",other_hotels_test!F2332,1)+2,9)</f>
        <v>181549540</v>
      </c>
      <c r="C2332" t="str">
        <f>other_hotels_test!J2332</f>
        <v>“Airport stop-over at best”</v>
      </c>
      <c r="D2332" t="str">
        <f>Formatted!N2332</f>
        <v>Reviewed 14 October 2013</v>
      </c>
      <c r="E2332" t="str">
        <f>Formatted!D2332</f>
        <v>3 of 5 stars</v>
      </c>
      <c r="F2332" t="str">
        <f>Formatted!E2332</f>
        <v xml:space="preserve">3 </v>
      </c>
      <c r="G2332" t="str">
        <f t="shared" si="36"/>
        <v>181549540</v>
      </c>
      <c r="H2332" t="str">
        <f>other_hotels_test!K2332</f>
        <v>We arrived late afternoon reception was very good but the advice given was suspect. We asked about food outlets and were told 24/7 eateries were just up the road this is true but the choice and likekyhood of getting a table was limited. However we found a little Chinese cafe that suited the needs of the hungry/tired traveler. Back to the room well I have seen bigger bathrooms in a caravan ! The bed took up 99% of the bedroom we had to re-pack our cases several times because they had to be stored upright in the entrance. Sing$90 a night ? No place for a holiday. Somewhere to fall down between flights ok.</v>
      </c>
    </row>
    <row r="2333" spans="1:8">
      <c r="A2333">
        <f>other_hotels_test!A2333</f>
        <v>2332</v>
      </c>
      <c r="B2333" t="str">
        <f>MID(other_hotels_test!F2333,FIND("-r",other_hotels_test!F2333,1)+2,9)</f>
        <v>181549540</v>
      </c>
      <c r="C2333" t="str">
        <f>other_hotels_test!J2333</f>
        <v>“Very nice Hotel.”</v>
      </c>
      <c r="D2333" t="str">
        <f>Formatted!N2333</f>
        <v>Reviewed 11 October 2013</v>
      </c>
      <c r="E2333" t="str">
        <f>Formatted!D2333</f>
        <v>4 of 5 stars</v>
      </c>
      <c r="F2333" t="str">
        <f>Formatted!E2333</f>
        <v xml:space="preserve">4 </v>
      </c>
      <c r="G2333" t="str">
        <f t="shared" si="36"/>
        <v>181549540</v>
      </c>
      <c r="H2333" t="str">
        <f>other_hotels_test!K2333</f>
        <v>Nice hotel. Medium sized rooms. Extremely clean. Good service. Excellent location New bathroom und all lines very clean and tidy. Good AC and TV sets In the evening you may see hookers on the street but they are harmeless and leave you alone.</v>
      </c>
    </row>
    <row r="2334" spans="1:8">
      <c r="A2334">
        <f>other_hotels_test!A2334</f>
        <v>2333</v>
      </c>
      <c r="B2334" t="str">
        <f>MID(other_hotels_test!F2334,FIND("-r",other_hotels_test!F2334,1)+2,9)</f>
        <v>200313608</v>
      </c>
      <c r="C2334" t="str">
        <f>other_hotels_test!J2334</f>
        <v>“Rather cheap and clean hotel in Singapore's Geylang district”</v>
      </c>
      <c r="D2334" t="str">
        <f>Formatted!N2334</f>
        <v>Reviewed 8 April 2014</v>
      </c>
      <c r="E2334" t="str">
        <f>Formatted!D2334</f>
        <v>4 of 5 stars</v>
      </c>
      <c r="F2334" t="str">
        <f>Formatted!E2334</f>
        <v xml:space="preserve">4 </v>
      </c>
      <c r="G2334" t="str">
        <f t="shared" si="36"/>
        <v>200313608</v>
      </c>
      <c r="H2334" t="str">
        <f>other_hotels_test!K2334</f>
        <v>We had a superior room on the eighth floor of the hotel. The room was clean and comparatively large. It had a TV as well as tea and coffee making facilities and a large window. The bathroom was a bit small but also clean. The hotel is only a 5 in walk away from the Aljunied MRT station making it well connected to Changi airport and the city center. The only "problem" some might have with this hotel is that it is located in Singapore's red light district. Although you can see this rather clearly in the streets around the hotel it is still a safe neighbourhood and you won't be bothered by the people working there.</v>
      </c>
    </row>
    <row r="2335" spans="1:8">
      <c r="A2335">
        <f>other_hotels_test!A2335</f>
        <v>2334</v>
      </c>
      <c r="B2335" t="str">
        <f>MID(other_hotels_test!F2335,FIND("-r",other_hotels_test!F2335,1)+2,9)</f>
        <v>200313608</v>
      </c>
      <c r="C2335" t="str">
        <f>other_hotels_test!J2335</f>
        <v>“Clean Convenient”</v>
      </c>
      <c r="D2335" t="str">
        <f>Formatted!N2335</f>
        <v>Reviewed 5 April 2014</v>
      </c>
      <c r="E2335" t="str">
        <f>Formatted!D2335</f>
        <v>4 of 5 stars</v>
      </c>
      <c r="F2335" t="str">
        <f>Formatted!E2335</f>
        <v xml:space="preserve">4 </v>
      </c>
      <c r="G2335" t="str">
        <f t="shared" si="36"/>
        <v>200313608</v>
      </c>
      <c r="H2335" t="str">
        <f>other_hotels_test!K2335</f>
        <v>As other have noted this hotel is in a "red light" district but it is a safe welcoming neighborhood. The hotel itself is clean well-lighted with helpful staff. My room was nice with well-functioning air con plenty of hot water and a TV. The price was reasonable. Best of all it's conveniently located where taxis are easy to fins and the MRT station a ten minute walk (Al Junied).</v>
      </c>
    </row>
    <row r="2336" spans="1:8">
      <c r="A2336">
        <f>other_hotels_test!A2336</f>
        <v>2335</v>
      </c>
      <c r="B2336" t="str">
        <f>MID(other_hotels_test!F2336,FIND("-r",other_hotels_test!F2336,1)+2,9)</f>
        <v>200313608</v>
      </c>
      <c r="C2336" t="str">
        <f>other_hotels_test!J2336</f>
        <v>“A good but inexpensive hotel close to airport”</v>
      </c>
      <c r="D2336" t="str">
        <f>Formatted!N2336</f>
        <v>Reviewed 4 April 2014</v>
      </c>
      <c r="E2336" t="str">
        <f>Formatted!D2336</f>
        <v>4 of 5 stars</v>
      </c>
      <c r="F2336" t="str">
        <f>Formatted!E2336</f>
        <v xml:space="preserve">4 </v>
      </c>
      <c r="G2336" t="str">
        <f t="shared" si="36"/>
        <v>200313608</v>
      </c>
      <c r="H2336" t="str">
        <f>other_hotels_test!K2336</f>
        <v>An inexpensive no-frills hotel in the Geylang district about 15 ride taxi minutes from the airport and ideal for those transiting through Singapore who don't want the trouble an expense of staying at a more expensive and distant hotel in central Singapore. The rooms are very small and the bathroom is tiny but if all you want is a shower and a bed it is fine. The rooms are clean and equipped with a flat screen TV and coffee/tea facilities. There are numerous coffee shops close to the hotel but none serve western western food so unless you are into noodles and porridge you may have to settle for something from one of the mini-marts. I made the mistake of directing the airport taxi driver to the Fragrance Hotel in Geylang without specifying The Ruby. He instead deposited me a few streets away at the Fragrance Sapphire which fortunately only required a short walk to the Ruby. At 12.30 at night this turned out to be an interesting experience as along the whole route I was regularly greeted by attractive young ladies who seemed very keen to offer some special hospitality.</v>
      </c>
    </row>
    <row r="2337" spans="1:8">
      <c r="A2337">
        <f>other_hotels_test!A2337</f>
        <v>2336</v>
      </c>
      <c r="B2337" t="str">
        <f>MID(other_hotels_test!F2337,FIND("-r",other_hotels_test!F2337,1)+2,9)</f>
        <v>200313608</v>
      </c>
      <c r="C2337" t="str">
        <f>other_hotels_test!J2337</f>
        <v>“One of the worst places I've stayed”</v>
      </c>
      <c r="D2337" t="str">
        <f>Formatted!N2337</f>
        <v>Reviewed 4 April 2014</v>
      </c>
      <c r="E2337" t="str">
        <f>Formatted!D2337</f>
        <v>1 of 5 stars</v>
      </c>
      <c r="F2337" t="str">
        <f>Formatted!E2337</f>
        <v xml:space="preserve">1 </v>
      </c>
      <c r="G2337" t="str">
        <f t="shared" si="36"/>
        <v>200313608</v>
      </c>
      <c r="H2337" t="str">
        <f>other_hotels_test!K2337</f>
        <v>We got into Singapore around 3pm on the 14th of March get to the Hotel and were told that check in would take about an hour. Once checked in we asked for a taxi to be ordered for about 10 minutes to get to the race track. It took an hour before the taxi showed up while it may not be the hotels fault I'm sure it wasn't ordered until we asked again some 30 minutes later. We asked about wifi as it was the only way we've been able to contact our family back home we were told its free in the lobby but because of our booking type we had to pay $10 for 24 hour access for 1 device. It was the first time all holiday we had to pay extra for wifi and we stayed at places that were a tenth of the price of this hotel. I found the staff rude in the number of times I spoke with them. On the rooms; It is by far the worst room I have ever stayed in. If you get room 209 ask to be put in another room. Firstly no windows open so the room gets stuffy when you're not in it. The air con is right above the left side of the bed so leaving it on during the night will leave the left side sleeper cold while the right side is ok. I got a cold from this we had set the air con to between 25˚ to 28˚ anything warmer and the room was too hot. You cannot even open a window. Right above the bed behind the roof of the room there is a toilet pipe. Every time someone flashes a toilet above you in the building you will hear it come past number 2's will make you feel sick as you hear it hit the end of the pipe. The other guests on our floor were always loud at all times of the day &amp; night I asked 1 woman to keep it down at 4am I was told where to go I spoke to staff about this and was told "they can be loud as they paid more for their room". The area seems to be where locals go to pick up sex workers walking around looking for dinner at night is quite unsafe during the day you are offered drugs between the hotel &amp; the transport hubs (the bus is a 2 minute walk while the train is a 10 minute walk). I think I could have enjoyed Singapore better if we had stayed elsewhere but I left Singapore really disliking the country.</v>
      </c>
    </row>
    <row r="2338" spans="1:8">
      <c r="A2338">
        <f>other_hotels_test!A2338</f>
        <v>2337</v>
      </c>
      <c r="B2338" t="str">
        <f>MID(other_hotels_test!F2338,FIND("-r",other_hotels_test!F2338,1)+2,9)</f>
        <v>200313608</v>
      </c>
      <c r="C2338" t="str">
        <f>other_hotels_test!J2338</f>
        <v>“Best of the bunch in the area”</v>
      </c>
      <c r="D2338" t="str">
        <f>Formatted!N2338</f>
        <v>Reviewed 1 April 2014</v>
      </c>
      <c r="E2338" t="str">
        <f>Formatted!D2338</f>
        <v>4 of 5 stars</v>
      </c>
      <c r="F2338" t="str">
        <f>Formatted!E2338</f>
        <v xml:space="preserve">4 </v>
      </c>
      <c r="G2338" t="str">
        <f t="shared" si="36"/>
        <v>200313608</v>
      </c>
      <c r="H2338" t="str">
        <f>other_hotels_test!K2338</f>
        <v>I have used the Fragrance Ruby a couple of times this year and for value for money in Singapore I rate it very highly I have stayed at several other hotels around Geylang but this is my preferred hotel of choice. Staff are very friendly and the free wi-fi in the lobby is very useful. Rooms are basic but clean and tidy and more than adequate for a night or two. Lots of choice for cheap food and drinks in Geylang Road just up the street from the hotel and only around 10 minutes walk to the Aljunied MRT station which is on the East-West line between the airport and city. You can get downtown in about 25 minutes by bus or train. Good quality at a very good price.</v>
      </c>
    </row>
    <row r="2339" spans="1:8">
      <c r="A2339">
        <f>other_hotels_test!A2339</f>
        <v>2338</v>
      </c>
      <c r="B2339" t="str">
        <f>MID(other_hotels_test!F2339,FIND("-r",other_hotels_test!F2339,1)+2,9)</f>
        <v>175705365</v>
      </c>
      <c r="C2339" t="str">
        <f>other_hotels_test!J2339</f>
        <v>“Valued for $”</v>
      </c>
      <c r="D2339" t="str">
        <f>Formatted!N2339</f>
        <v>Reviewed 4 September 2013</v>
      </c>
      <c r="E2339" t="str">
        <f>Formatted!D2339</f>
        <v>5 of 5 stars</v>
      </c>
      <c r="F2339" t="str">
        <f>Formatted!E2339</f>
        <v xml:space="preserve">5 </v>
      </c>
      <c r="G2339" t="str">
        <f t="shared" si="36"/>
        <v>175705365</v>
      </c>
      <c r="H2339" t="str">
        <f>other_hotels_test!K2339</f>
        <v>Great service! Even though I was attended by a trainee I think named Vera I am satisfied. Was there early but she explain that check-in time was at 3 and we could leave our baggage n try again at 2 if there was any available clean room. She assisted us on our baggage. we plan head out and ask her for the nearest metro and where could we buy gifts n rather cheap shopping she directed us. Well for a few days we asked her a lot of question where n how to go hope we are not bugging her. The staff there greeted upon leaving n entering hotel. Room wise I a bit small but comfy. Location wise is not so good but convenient for food and travel. Hotel has polite n warm staff.</v>
      </c>
    </row>
    <row r="2340" spans="1:8">
      <c r="A2340">
        <f>other_hotels_test!A2340</f>
        <v>2339</v>
      </c>
      <c r="B2340" t="str">
        <f>MID(other_hotels_test!F2340,FIND("-r",other_hotels_test!F2340,1)+2,9)</f>
        <v>175705365</v>
      </c>
      <c r="C2340" t="str">
        <f>other_hotels_test!J2340</f>
        <v>“Travel on a budget on the Singapore RLD”</v>
      </c>
      <c r="D2340" t="str">
        <f>Formatted!N2340</f>
        <v>Reviewed 4 September 2013</v>
      </c>
      <c r="E2340" t="str">
        <f>Formatted!D2340</f>
        <v>3 of 5 stars</v>
      </c>
      <c r="F2340" t="str">
        <f>Formatted!E2340</f>
        <v xml:space="preserve">3 </v>
      </c>
      <c r="G2340" t="str">
        <f t="shared" si="36"/>
        <v>175705365</v>
      </c>
      <c r="H2340" t="str">
        <f>other_hotels_test!K2340</f>
        <v>It may not be a five star hotel but this is perfect for travellers and not tourists going to SG. The fragrance brand is definitely the place to go for travellers. Their 40 usd a night rooms is not bad when the sheets are being changed daily and clean toilets. Also the airconditioner is pretty cool. The only thing with this location is it's in Geylang where the red light district is located. If you're adventurous then this is the place for you to crash in. There are nearby hawker centers in the area as well for a quick bite if you need it. If you're on a budget and you wanted to be adventurous this is the hotel for you. =)</v>
      </c>
    </row>
    <row r="2341" spans="1:8">
      <c r="A2341">
        <f>other_hotels_test!A2341</f>
        <v>2340</v>
      </c>
      <c r="B2341" t="str">
        <f>MID(other_hotels_test!F2341,FIND("-r",other_hotels_test!F2341,1)+2,9)</f>
        <v>175705365</v>
      </c>
      <c r="C2341" t="str">
        <f>other_hotels_test!J2341</f>
        <v>“Little too little rooms”</v>
      </c>
      <c r="D2341" t="str">
        <f>Formatted!N2341</f>
        <v>Reviewed 4 September 2013</v>
      </c>
      <c r="E2341" t="str">
        <f>Formatted!D2341</f>
        <v>2 of 5 stars</v>
      </c>
      <c r="F2341" t="str">
        <f>Formatted!E2341</f>
        <v xml:space="preserve">2 </v>
      </c>
      <c r="G2341" t="str">
        <f t="shared" si="36"/>
        <v>175705365</v>
      </c>
      <c r="H2341" t="str">
        <f>other_hotels_test!K2341</f>
        <v>Ok it's a cheap accomodation in the expensive Singapore but rooms are definitely too little with no space for luggages walking and so on. Also reaching plugs is very difficult and needs to lie on the bed to do! Staff anyway is nice maybe a bit too slow for check-in operations. Location isn't the best: underground is 8-10 minutes walk away and during the journey some nice girls could invite you to spend some time with them... There's no breakfast service so it's a good choice to buy something at 7/11 in the nearby.</v>
      </c>
    </row>
    <row r="2342" spans="1:8">
      <c r="A2342">
        <f>other_hotels_test!A2342</f>
        <v>2341</v>
      </c>
      <c r="B2342" t="str">
        <f>MID(other_hotels_test!F2342,FIND("-r",other_hotels_test!F2342,1)+2,9)</f>
        <v>175705365</v>
      </c>
      <c r="C2342" t="str">
        <f>other_hotels_test!J2342</f>
        <v>“location keeps your accomodation cost down a bit..”</v>
      </c>
      <c r="D2342" t="str">
        <f>Formatted!N2342</f>
        <v>Reviewed 1 September 2013</v>
      </c>
      <c r="E2342" t="str">
        <f>Formatted!D2342</f>
        <v>4 of 5 stars</v>
      </c>
      <c r="F2342" t="str">
        <f>Formatted!E2342</f>
        <v xml:space="preserve">4 </v>
      </c>
      <c r="G2342" t="str">
        <f t="shared" si="36"/>
        <v>175705365</v>
      </c>
      <c r="H2342" t="str">
        <f>other_hotels_test!K2342</f>
        <v>stayed 3 nights in an a/c double which was clean but very small. hotel is located in the middle of geylang's red light district (which was pretty amusing) but not too far to the mrt train into central singapore (around an 8 min walk). ideal to use as a base if you're looking for somewhere cheaper than chinatown etc to stay when exploring!</v>
      </c>
    </row>
    <row r="2343" spans="1:8">
      <c r="A2343">
        <f>other_hotels_test!A2343</f>
        <v>2342</v>
      </c>
      <c r="B2343" t="str">
        <f>MID(other_hotels_test!F2343,FIND("-r",other_hotels_test!F2343,1)+2,9)</f>
        <v>175705365</v>
      </c>
      <c r="C2343" t="str">
        <f>other_hotels_test!J2343</f>
        <v>“Fragrance gets a whole new meaning”</v>
      </c>
      <c r="D2343" t="str">
        <f>Formatted!N2343</f>
        <v>Reviewed 28 August 2013</v>
      </c>
      <c r="E2343" t="str">
        <f>Formatted!D2343</f>
        <v>1 of 5 stars</v>
      </c>
      <c r="F2343" t="str">
        <f>Formatted!E2343</f>
        <v xml:space="preserve">1 </v>
      </c>
      <c r="G2343" t="str">
        <f t="shared" si="36"/>
        <v>175705365</v>
      </c>
      <c r="H2343" t="str">
        <f>other_hotels_test!K2343</f>
        <v>DO NOT STAY AT THIS "HOTEL"! It stinks everything is dirty there were stains and hairs on bed sheets and towels the staff is extremely unfriendly and not helpful. The hotel is very cheap but at the same time you get even less value for that little money you're paying.</v>
      </c>
    </row>
    <row r="2344" spans="1:8">
      <c r="A2344">
        <f>other_hotels_test!A2344</f>
        <v>2343</v>
      </c>
      <c r="B2344" t="str">
        <f>MID(other_hotels_test!F2344,FIND("-r",other_hotels_test!F2344,1)+2,9)</f>
        <v>182434750</v>
      </c>
      <c r="C2344" t="str">
        <f>other_hotels_test!J2344</f>
        <v>“Reasonable hotel”</v>
      </c>
      <c r="D2344" t="str">
        <f>Formatted!N2344</f>
        <v>Reviewed 26 October 2013</v>
      </c>
      <c r="E2344" t="str">
        <f>Formatted!D2344</f>
        <v>4 of 5 stars</v>
      </c>
      <c r="F2344" t="str">
        <f>Formatted!E2344</f>
        <v xml:space="preserve">4 </v>
      </c>
      <c r="G2344" t="str">
        <f t="shared" si="36"/>
        <v>182434750</v>
      </c>
      <c r="H2344" t="str">
        <f>other_hotels_test!K2344</f>
        <v>First of all I have to say that for an expensive city like Singapore this is one of the cheapest places you can find. Room was clean not very big it is true but with everything you can need: flat TV kettle etc... You can even have interactive TV (at extra cost but probably you come to Singapore to do some tourism). The Geylang area well I didn´t know about it but it was not so bad. You can see prostitutes ok but it also has a lot of eating places and a distinctive atmosphere. If you don´t like 24h crowded places maybe it is not the best area for you. Staff was ok free wifi in the lobby and a useful and secured luggage room to keep your stuff if you are leaving late in night as I did. And although it is not central you have 2 different underground/train lines less 10 than minutes walking. I wouldn´t mind to use it again.</v>
      </c>
    </row>
    <row r="2345" spans="1:8">
      <c r="A2345">
        <f>other_hotels_test!A2345</f>
        <v>2344</v>
      </c>
      <c r="B2345" t="str">
        <f>MID(other_hotels_test!F2345,FIND("-r",other_hotels_test!F2345,1)+2,9)</f>
        <v>182434750</v>
      </c>
      <c r="C2345" t="str">
        <f>other_hotels_test!J2345</f>
        <v>“Budget Friendly and Has Everything that I need”</v>
      </c>
      <c r="D2345" t="str">
        <f>Formatted!N2345</f>
        <v>Reviewed 26 October 2013</v>
      </c>
      <c r="E2345" t="str">
        <f>Formatted!D2345</f>
        <v>5 of 5 stars</v>
      </c>
      <c r="F2345" t="str">
        <f>Formatted!E2345</f>
        <v xml:space="preserve">5 </v>
      </c>
      <c r="G2345" t="str">
        <f t="shared" si="36"/>
        <v>182434750</v>
      </c>
      <c r="H2345" t="str">
        <f>other_hotels_test!K2345</f>
        <v>Price is ok and the hotel itself is a breathe of fresh air given the location of the hotel being in the Geylang area. I was provided wifi access and the cleanliness is spotless! The housekeeping service even knocked in my room twice in one day asking me if they want the room cleaned. I guess these guys are serious about service. They had 4 sockets that allowed me to charge all my gadgets which was a big help for travellers like me.</v>
      </c>
    </row>
    <row r="2346" spans="1:8">
      <c r="A2346">
        <f>other_hotels_test!A2346</f>
        <v>2345</v>
      </c>
      <c r="B2346" t="str">
        <f>MID(other_hotels_test!F2346,FIND("-r",other_hotels_test!F2346,1)+2,9)</f>
        <v>182434750</v>
      </c>
      <c r="C2346" t="str">
        <f>other_hotels_test!J2346</f>
        <v>“It's ok if you're on a tight budget”</v>
      </c>
      <c r="D2346" t="str">
        <f>Formatted!N2346</f>
        <v>Reviewed 26 October 2013</v>
      </c>
      <c r="E2346" t="str">
        <f>Formatted!D2346</f>
        <v>3 of 5 stars</v>
      </c>
      <c r="F2346" t="str">
        <f>Formatted!E2346</f>
        <v xml:space="preserve">3 </v>
      </c>
      <c r="G2346" t="str">
        <f t="shared" si="36"/>
        <v>182434750</v>
      </c>
      <c r="H2346" t="str">
        <f>other_hotels_test!K2346</f>
        <v>We stayed for 3 nights while applying for Thai visa. This place is not bad considering the price compared to other hotels in singapore. Staff is friendly and always ready to help. Hotel located in the red light district. It's about 10 mins walk from MRT station. If you want wi-fi in your room it's 10$ for 24 hours for 1 device but still you won't be able to use it because the quality is just awful so it's better to use free wi-fi at the lobby. Don't count on wake up call if you need to be up in time because i didn't get any.</v>
      </c>
    </row>
    <row r="2347" spans="1:8">
      <c r="A2347">
        <f>other_hotels_test!A2347</f>
        <v>2346</v>
      </c>
      <c r="B2347" t="str">
        <f>MID(other_hotels_test!F2347,FIND("-r",other_hotels_test!F2347,1)+2,9)</f>
        <v>182434750</v>
      </c>
      <c r="C2347" t="str">
        <f>other_hotels_test!J2347</f>
        <v>“Superb as a budget hotel”</v>
      </c>
      <c r="D2347" t="str">
        <f>Formatted!N2347</f>
        <v>Reviewed 24 October 2013</v>
      </c>
      <c r="E2347" t="str">
        <f>Formatted!D2347</f>
        <v>5 of 5 stars</v>
      </c>
      <c r="F2347" t="str">
        <f>Formatted!E2347</f>
        <v xml:space="preserve">5 </v>
      </c>
      <c r="G2347" t="str">
        <f t="shared" si="36"/>
        <v>182434750</v>
      </c>
      <c r="H2347" t="str">
        <f>other_hotels_test!K2347</f>
        <v>Quiet small but really comfortable as a budget hotel. For sure they have a very cheap rate however they have an excellence service for the guests. As i would like to mention as well that the hotel place is quite near to the MRT Station (aljuneid). As first time to travel in Singapore Geylang is like a prostitute area but for me this hotel is really fine. Separated by the outside circumstances it's a safe hotel. Keep it those values :)</v>
      </c>
    </row>
    <row r="2348" spans="1:8">
      <c r="A2348">
        <f>other_hotels_test!A2348</f>
        <v>2347</v>
      </c>
      <c r="B2348" t="str">
        <f>MID(other_hotels_test!F2348,FIND("-r",other_hotels_test!F2348,1)+2,9)</f>
        <v>182434750</v>
      </c>
      <c r="C2348" t="str">
        <f>other_hotels_test!J2348</f>
        <v>“Great value for money”</v>
      </c>
      <c r="D2348" t="str">
        <f>Formatted!N2348</f>
        <v>Reviewed 21 October 2013</v>
      </c>
      <c r="E2348" t="str">
        <f>Formatted!D2348</f>
        <v>4 of 5 stars</v>
      </c>
      <c r="F2348" t="str">
        <f>Formatted!E2348</f>
        <v xml:space="preserve">4 </v>
      </c>
      <c r="G2348" t="str">
        <f t="shared" si="36"/>
        <v>182434750</v>
      </c>
      <c r="H2348" t="str">
        <f>other_hotels_test!K2348</f>
        <v>Rooms were a bit cramped but very clean and well equipped with flat screen cable-tv water boiler hairdryer etc and free wifi in the lobby. Staff were friendly and helpful and hotel was located conveniently about 7 min walk from nearest MRT station. Hotels in Singapore are not cheap so to find a hotel of this standard for such a low rate was a nice surprise.</v>
      </c>
    </row>
    <row r="2349" spans="1:8">
      <c r="A2349">
        <f>other_hotels_test!A2349</f>
        <v>2348</v>
      </c>
      <c r="B2349" t="str">
        <f>MID(other_hotels_test!F2349,FIND("-r",other_hotels_test!F2349,1)+2,9)</f>
        <v>198831285</v>
      </c>
      <c r="C2349" t="str">
        <f>other_hotels_test!J2349</f>
        <v>“Good for a budget hotel.”</v>
      </c>
      <c r="D2349" t="str">
        <f>Formatted!N2349</f>
        <v>Reviewed 27 March 2014</v>
      </c>
      <c r="E2349" t="str">
        <f>Formatted!D2349</f>
        <v>4 of 5 stars</v>
      </c>
      <c r="F2349" t="str">
        <f>Formatted!E2349</f>
        <v xml:space="preserve">4 </v>
      </c>
      <c r="G2349" t="str">
        <f t="shared" si="36"/>
        <v>198831285</v>
      </c>
      <c r="H2349" t="str">
        <f>other_hotels_test!K2349</f>
        <v>Though the room is quite small it's nice and clean. It is very accessible because it's near from a bus stop. Friendly staff in the reception area and good ambiance. They also have a free wifi on the lobby and rooms.</v>
      </c>
    </row>
    <row r="2350" spans="1:8">
      <c r="A2350">
        <f>other_hotels_test!A2350</f>
        <v>2349</v>
      </c>
      <c r="B2350" t="str">
        <f>MID(other_hotels_test!F2350,FIND("-r",other_hotels_test!F2350,1)+2,9)</f>
        <v>198831285</v>
      </c>
      <c r="C2350" t="str">
        <f>other_hotels_test!J2350</f>
        <v>“Good value for a budget hotel”</v>
      </c>
      <c r="D2350" t="str">
        <f>Formatted!N2350</f>
        <v>Reviewed 20 March 2014</v>
      </c>
      <c r="E2350" t="str">
        <f>Formatted!D2350</f>
        <v>5 of 5 stars</v>
      </c>
      <c r="F2350" t="str">
        <f>Formatted!E2350</f>
        <v xml:space="preserve">5 </v>
      </c>
      <c r="G2350" t="str">
        <f t="shared" si="36"/>
        <v>198831285</v>
      </c>
      <c r="H2350" t="str">
        <f>other_hotels_test!K2350</f>
        <v>Since we're normally out doing sight seeings we only stayed on the hotel during the night. The beds are ok but do not forget to request if you want a single bed or a twin bed (based on the room that you booked). Checking in and out of the hotel was a breeze (probably because it was on a weekday - just a guess). The hotel is just about 10 minutes walk to the Aljunied Station and from there you can go around the city. There is also a bus plying the Geylang road.</v>
      </c>
    </row>
    <row r="2351" spans="1:8">
      <c r="A2351">
        <f>other_hotels_test!A2351</f>
        <v>2350</v>
      </c>
      <c r="B2351" t="str">
        <f>MID(other_hotels_test!F2351,FIND("-r",other_hotels_test!F2351,1)+2,9)</f>
        <v>198831285</v>
      </c>
      <c r="C2351" t="str">
        <f>other_hotels_test!J2351</f>
        <v>“Small but clean value for money”</v>
      </c>
      <c r="D2351" t="str">
        <f>Formatted!N2351</f>
        <v>Reviewed 20 March 2014</v>
      </c>
      <c r="E2351" t="str">
        <f>Formatted!D2351</f>
        <v>4 of 5 stars</v>
      </c>
      <c r="F2351" t="str">
        <f>Formatted!E2351</f>
        <v xml:space="preserve">4 </v>
      </c>
      <c r="G2351" t="str">
        <f t="shared" si="36"/>
        <v>198831285</v>
      </c>
      <c r="H2351" t="str">
        <f>other_hotels_test!K2351</f>
        <v>We got a standard room for 2. It was small but comfortable and clean. It's within walking distance to the nearest metro station so it's easy to move around. At first I was a bit hesitant to stay here because it is known to be in the red light district but it was safe and not scary at all. If you are the adventurous type there are a lot of places where you can eat. If your trip is already confirmed I'd suggest booking through their website directly so you'd get free wi-fi otherwise you have to pay extra.</v>
      </c>
    </row>
    <row r="2352" spans="1:8">
      <c r="A2352">
        <f>other_hotels_test!A2352</f>
        <v>2351</v>
      </c>
      <c r="B2352" t="str">
        <f>MID(other_hotels_test!F2352,FIND("-r",other_hotels_test!F2352,1)+2,9)</f>
        <v>198831285</v>
      </c>
      <c r="C2352" t="str">
        <f>other_hotels_test!J2352</f>
        <v>“Dirty”</v>
      </c>
      <c r="D2352" t="str">
        <f>Formatted!N2352</f>
        <v>Reviewed 20 March 2014</v>
      </c>
      <c r="E2352" t="str">
        <f>Formatted!D2352</f>
        <v>2 of 5 stars</v>
      </c>
      <c r="F2352" t="str">
        <f>Formatted!E2352</f>
        <v xml:space="preserve">2 </v>
      </c>
      <c r="G2352" t="str">
        <f t="shared" si="36"/>
        <v>198831285</v>
      </c>
      <c r="H2352" t="str">
        <f>other_hotels_test!K2352</f>
        <v>We had a one night stay in Fragrance Ruby in March 2014. We actualy booked another 3 nights towards the end of our holliday but have chosen to give up the money just to be sure we don't get home with any deases. Shortly we found our room (family room with 3 beds - 620) very small (we expected this) and very dirty (we didn't expect this) - with pubes on the toilet dirty scratched walls etc. The hotel area is really dirty as well - there were rats at nearby restaurants sso be careful if / where you eat. We complained and asked for a refund through booking.com - we admit the hotel owner was kind enough to give us the option to change to any other frangrance hotel and also a room upgrade. But we kept it simple... anyway a disease costs a lot more than a night in a hotel not to mention the ruined holliday etc. So we have chosen safety over price - as all other Fragrance hotels have the same kind of reviews. I guess it depends on what you expect but if you choose Fragrance I suggest bring your own sheets and pillow case from home and hopefully bugs or rats will miss you.</v>
      </c>
    </row>
    <row r="2353" spans="1:8">
      <c r="A2353">
        <f>other_hotels_test!A2353</f>
        <v>2352</v>
      </c>
      <c r="B2353" t="str">
        <f>MID(other_hotels_test!F2353,FIND("-r",other_hotels_test!F2353,1)+2,9)</f>
        <v>198831285</v>
      </c>
      <c r="C2353" t="str">
        <f>other_hotels_test!J2353</f>
        <v>“Very Decent Price Small Room Clean Nice Location”</v>
      </c>
      <c r="D2353" t="str">
        <f>Formatted!N2353</f>
        <v>Reviewed 17 March 2014</v>
      </c>
      <c r="E2353" t="str">
        <f>Formatted!D2353</f>
        <v>3 of 5 stars</v>
      </c>
      <c r="F2353" t="str">
        <f>Formatted!E2353</f>
        <v xml:space="preserve">3 </v>
      </c>
      <c r="G2353" t="str">
        <f t="shared" si="36"/>
        <v>198831285</v>
      </c>
      <c r="H2353" t="str">
        <f>other_hotels_test!K2353</f>
        <v>We picked the Fragrance Ruby Hotel due to its low price and decent reviews on trip advisor. Finding a budget hotel in Singapore can be tricky  unless you want to share a room with other people. The hotel is located in the Geyland district which is also the red light district. We picked this location as our friends lived in the area and informed us that it's now an upcoming hip area to live in for locals and expats. This can be seen by the amount of brand new apartment buildings being built in the area. The property is situated off a side road from the main street on the walk to the hotel from the Aljunied MRT Station don't be surprised if you see the occasional working girl but don't be shocked they won't bother you and you won't really notice them at all. The area is also great for local and cheap Singapore food there are many Hawker shops in the area offering up cheap and delicious Singapore foods there is a decent hawker store on the corner down from the hotel. Most meals will be cheaper than 5 SGD for a main meal. The room we had faced out towards the back of the hotel which was nice as this reduced street noise during our stay. When we first arrived and entered the room it had a horrible smell and we quickly figured out this was from the drainage plug for the shower the quick fix was to just close the bathroom door and this worked perfectly and we decided there was no need to change room as this can be a common problem in Asia. The room and shower were also clean and we had no complaints. Some people might not like the fact the bathroom is so small and water from the shower goes everywhere.</v>
      </c>
    </row>
    <row r="2354" spans="1:8">
      <c r="A2354">
        <f>other_hotels_test!A2354</f>
        <v>2353</v>
      </c>
      <c r="B2354" t="str">
        <f>MID(other_hotels_test!F2354,FIND("-r",other_hotels_test!F2354,1)+2,9)</f>
        <v>174052893</v>
      </c>
      <c r="C2354" t="str">
        <f>other_hotels_test!J2354</f>
        <v>“Clean small room.”</v>
      </c>
      <c r="D2354" t="str">
        <f>Formatted!N2354</f>
        <v>Reviewed 26 August 2013</v>
      </c>
      <c r="E2354" t="str">
        <f>Formatted!D2354</f>
        <v>4 of 5 stars</v>
      </c>
      <c r="F2354" t="str">
        <f>Formatted!E2354</f>
        <v xml:space="preserve">4 </v>
      </c>
      <c r="G2354" t="str">
        <f t="shared" si="36"/>
        <v>174052893</v>
      </c>
      <c r="H2354" t="str">
        <f>other_hotels_test!K2354</f>
        <v>easy check in and check out. The staffs are very helpful and attentive. We're upgraded to the executive room with high speed internet access and android tv which is very cool for a low budget hotel. The room is extremely small but spotlessly clean. Bed is comfortable. They even gave us a selection of pillow to choose for. MRT is around 10mins walking. Lots of cheap foods in the area. In short a great value for money :)</v>
      </c>
    </row>
    <row r="2355" spans="1:8">
      <c r="A2355">
        <f>other_hotels_test!A2355</f>
        <v>2354</v>
      </c>
      <c r="B2355" t="str">
        <f>MID(other_hotels_test!F2355,FIND("-r",other_hotels_test!F2355,1)+2,9)</f>
        <v>174052893</v>
      </c>
      <c r="C2355" t="str">
        <f>other_hotels_test!J2355</f>
        <v>“Much improved hotel.”</v>
      </c>
      <c r="D2355" t="str">
        <f>Formatted!N2355</f>
        <v>Reviewed 19 August 2013</v>
      </c>
      <c r="E2355" t="str">
        <f>Formatted!D2355</f>
        <v>4 of 5 stars</v>
      </c>
      <c r="F2355" t="str">
        <f>Formatted!E2355</f>
        <v xml:space="preserve">4 </v>
      </c>
      <c r="G2355" t="str">
        <f t="shared" si="36"/>
        <v>174052893</v>
      </c>
      <c r="H2355" t="str">
        <f>other_hotels_test!K2355</f>
        <v>Have stayed at this hotel before the renovation. Much improved decor now.bathrooms have been renovated much cleaner and new tv's. Upgradrd to a executive room which included wifi. I will continue to stay at this hotel especially now its been renovated. Easy check-in and check-out. Located 5 mins walk to MRT. If your hesitant about staying in a red light district with loads of indian guys staring at your wife / girlfriend than this place is probably not for you. But otherwise good location and very good price.</v>
      </c>
    </row>
    <row r="2356" spans="1:8">
      <c r="A2356">
        <f>other_hotels_test!A2356</f>
        <v>2355</v>
      </c>
      <c r="B2356" t="str">
        <f>MID(other_hotels_test!F2356,FIND("-r",other_hotels_test!F2356,1)+2,9)</f>
        <v>174052893</v>
      </c>
      <c r="C2356" t="str">
        <f>other_hotels_test!J2356</f>
        <v>“Decent”</v>
      </c>
      <c r="D2356" t="str">
        <f>Formatted!N2356</f>
        <v>Reviewed 19 August 2013</v>
      </c>
      <c r="E2356" t="str">
        <f>Formatted!D2356</f>
        <v>3 of 5 stars</v>
      </c>
      <c r="F2356" t="str">
        <f>Formatted!E2356</f>
        <v xml:space="preserve">3 </v>
      </c>
      <c r="G2356" t="str">
        <f t="shared" si="36"/>
        <v>174052893</v>
      </c>
      <c r="H2356" t="str">
        <f>other_hotels_test!K2356</f>
        <v>Extremely small room (barely enough space to move around the bed) but everything else was spotless - room was cleaned properly every day there was complimentary tea/coffee/water also every day. Close proximity to subway makes it easy to go to city centre. Internet unfortunately only in the lobby. Staff was very helpful we could leave our bags for half a day in a locker after checking out.</v>
      </c>
    </row>
    <row r="2357" spans="1:8">
      <c r="A2357">
        <f>other_hotels_test!A2357</f>
        <v>2356</v>
      </c>
      <c r="B2357" t="str">
        <f>MID(other_hotels_test!F2357,FIND("-r",other_hotels_test!F2357,1)+2,9)</f>
        <v>174052893</v>
      </c>
      <c r="C2357" t="str">
        <f>other_hotels_test!J2357</f>
        <v>“Good value but small bathrooms”</v>
      </c>
      <c r="D2357" t="str">
        <f>Formatted!N2357</f>
        <v>Reviewed 18 August 2013</v>
      </c>
      <c r="E2357" t="str">
        <f>Formatted!D2357</f>
        <v>3 of 5 stars</v>
      </c>
      <c r="F2357" t="str">
        <f>Formatted!E2357</f>
        <v xml:space="preserve">3 </v>
      </c>
      <c r="G2357" t="str">
        <f t="shared" si="36"/>
        <v>174052893</v>
      </c>
      <c r="H2357" t="str">
        <f>other_hotels_test!K2357</f>
        <v>Geylang is known as Singapore's red light district so let's get that out of the way first. Yes there are working girls in the couple of blocks around the hotel but the area doesn't feel as seedy as Times Square in New York for instance. As a solo female traveler I never felt unsafe walking to/from the hotel even at night. Fragrance Hotel Ruby became my choice because of the price and its accessibility to the MRT station. I also was intrigued to stay in a neighborhood that's not as sanitized as it were as the rest of Singapore. Geylang feels like an area where people actually eat live and work so there's always a lot of activity in the shops &amp; restaurants at all times of the day. I stayed at a superior double room on the fifth floor for 2 nights. It was small -- no closet no fridge and the full-sized bed was pushed all the way against the wall. The walls could also use a fresh coat of paint to be honest. But it was clean the A/C worked well they provided complimentary water bottles and there was a coffee maker and hair dryer. I'm really only staying in the room to sleep so the room was good for the price. As others have mentioned wifi is free only in the lobby; if you want access in your room you have to pay extra. Though sometimes I would get some signal up in my room so your mileage may vary. Staff are kind and accommodating. I don't know if they're reliable to ask for help on Singapore sights but that's what the internet is for.</v>
      </c>
    </row>
    <row r="2358" spans="1:8">
      <c r="A2358">
        <f>other_hotels_test!A2358</f>
        <v>2357</v>
      </c>
      <c r="B2358" t="str">
        <f>MID(other_hotels_test!F2358,FIND("-r",other_hotels_test!F2358,1)+2,9)</f>
        <v>174052893</v>
      </c>
      <c r="C2358" t="str">
        <f>other_hotels_test!J2358</f>
        <v>“Cheap small and smelly”</v>
      </c>
      <c r="D2358" t="str">
        <f>Formatted!N2358</f>
        <v>Reviewed 12 August 2013</v>
      </c>
      <c r="E2358" t="str">
        <f>Formatted!D2358</f>
        <v>3 of 5 stars</v>
      </c>
      <c r="F2358" t="str">
        <f>Formatted!E2358</f>
        <v xml:space="preserve">3 </v>
      </c>
      <c r="G2358" t="str">
        <f t="shared" si="36"/>
        <v>174052893</v>
      </c>
      <c r="H2358" t="str">
        <f>other_hotels_test!K2358</f>
        <v>Booked purely for the price. Location is in the Geyland district which doesn't really make you feel unsafe. Place is very busy at night and there is a strange sewage smell. Free Internet in the lobby. Room is ok for two star bathroom is tiny however all amenities needed were there. No laundry service! Stay if you want a cheap break in expensive Singapore.</v>
      </c>
    </row>
    <row r="2359" spans="1:8">
      <c r="A2359">
        <f>other_hotels_test!A2359</f>
        <v>2358</v>
      </c>
      <c r="B2359" t="str">
        <f>MID(other_hotels_test!F2359,FIND("-r",other_hotels_test!F2359,1)+2,9)</f>
        <v>186017840</v>
      </c>
      <c r="C2359" t="str">
        <f>other_hotels_test!J2359</f>
        <v>“Better value and nice hotel staff”</v>
      </c>
      <c r="D2359" t="str">
        <f>Formatted!N2359</f>
        <v>Reviewed 27 November 2013</v>
      </c>
      <c r="E2359" t="str">
        <f>Formatted!D2359</f>
        <v>5 of 5 stars</v>
      </c>
      <c r="F2359" t="str">
        <f>Formatted!E2359</f>
        <v xml:space="preserve">5 </v>
      </c>
      <c r="G2359" t="str">
        <f t="shared" si="36"/>
        <v>186017840</v>
      </c>
      <c r="H2359" t="str">
        <f>other_hotels_test!K2359</f>
        <v>Staff esp Toni very commendable! The staff is so nice and accommodating you want to wish them all well all the time. The housekeeper was cheerful too! This hotel is maybe located in what they classify as the center of the red light district but we got used to it. If one minds his own business you wont think you're in the action of everything. The girls won't bother you but please don't stare at them. I love food and the location makes up for it. I find a fruit stall selling by 10's or 12's and cheaper than what they're sold at the supermarkets. There are a lot of food choices everywhere I look around I find eateries. What's nice is there's a No Signboard Restaurant 2 blocks away with excellent chili crab and yummiest yang chow fried rice. The self service laundromat is a street away located at the back of a turtle soup shop. You may eat while waiting for your laundry cycle. I booked thru their website and the wifi is free. There is no breakfast or a cafe in this hotel but there are vending machines at the lobby. Wifi is also free at the lobby and I saw desktop computers for their patrons' usage. Price per night is cheaper than most hotels because of its location but I and my daughter felt safe even if we returned late at night. And as a precaution as in any other places be vigilant and act according to what the host countries' norms are. By the way the MRT is a 5-10min walk away. Bus stop is very near the hotel.</v>
      </c>
    </row>
    <row r="2360" spans="1:8">
      <c r="A2360">
        <f>other_hotels_test!A2360</f>
        <v>2359</v>
      </c>
      <c r="B2360" t="str">
        <f>MID(other_hotels_test!F2360,FIND("-r",other_hotels_test!F2360,1)+2,9)</f>
        <v>186017840</v>
      </c>
      <c r="C2360" t="str">
        <f>other_hotels_test!J2360</f>
        <v>“cheap clean and convenient but small and noisy”</v>
      </c>
      <c r="D2360" t="str">
        <f>Formatted!N2360</f>
        <v>Reviewed 10 November 2013</v>
      </c>
      <c r="E2360" t="str">
        <f>Formatted!D2360</f>
        <v>3 of 5 stars</v>
      </c>
      <c r="F2360" t="str">
        <f>Formatted!E2360</f>
        <v xml:space="preserve">3 </v>
      </c>
      <c r="G2360" t="str">
        <f t="shared" si="36"/>
        <v>186017840</v>
      </c>
      <c r="H2360" t="str">
        <f>other_hotels_test!K2360</f>
        <v>Booked online and great a great price for 2 nights (S$53 per night) which is cheap for Singapore. Easy access from the airport (about 30 mins on MRT) and only ashort MRT trip into Singapore city. The hotel as reviewed by others is in the red light district but didnt feel unsafe at all (travelling with my wife who is 4 months pregnant). Hotel is very clean and the staff were helpful. Certainly suited our purposes but did find the rooms a little small paticularly the bathroom (shower was the smallest I have ever seen). Would recommend if on a budget and out sightseeing the majority of the time and only returning to sleep and freshen up etc. We moved after 2 nights as the price per night increased to S$108 and we found a far better deal at the Fort Canning Lodge (ywca) at S$136 per night with a far bigger room pool and breakfast and next to Orchard Rd.</v>
      </c>
    </row>
    <row r="2361" spans="1:8">
      <c r="A2361">
        <f>other_hotels_test!A2361</f>
        <v>2360</v>
      </c>
      <c r="B2361" t="str">
        <f>MID(other_hotels_test!F2361,FIND("-r",other_hotels_test!F2361,1)+2,9)</f>
        <v>186017840</v>
      </c>
      <c r="C2361" t="str">
        <f>other_hotels_test!J2361</f>
        <v>“Tiny roomsfriendly service”</v>
      </c>
      <c r="D2361" t="str">
        <f>Formatted!N2361</f>
        <v>Reviewed 1 November 2013</v>
      </c>
      <c r="E2361" t="str">
        <f>Formatted!D2361</f>
        <v>3 of 5 stars</v>
      </c>
      <c r="F2361" t="str">
        <f>Formatted!E2361</f>
        <v xml:space="preserve">3 </v>
      </c>
      <c r="G2361" t="str">
        <f t="shared" si="36"/>
        <v>186017840</v>
      </c>
      <c r="H2361" t="str">
        <f>other_hotels_test!K2361</f>
        <v>Ok so lets get the location out of the way. The Hotel is clearly in the red light district which didn't bother me and my girlfriend but I accept may bother some. The Hotel is very clean from the outside and one of the nicest on the street. The location is quite good and about a fifteen to twenty minute bus ride away from the city but also really cheap in a taxi.The staff are really helpful and polite in the Hotel and were throughout our stay. The rooms are really clean but unfortunately really small. If you have any issues about claustrophobia you may need to reconsider. The bathroom again is small but spotless. Noise from close by rooms can be an issue due to the sheer volume of rooms on the floor. The beds due to the small size of the room are small and if your over six ft I think you would struggle. I supose you get what you pay forbasically the rooms are ok if you are on a budgetIf your after somewhere to rest your head then considerIf its a special hoilday or visit then pay extra for more spacious better located hotel.</v>
      </c>
    </row>
    <row r="2362" spans="1:8">
      <c r="A2362">
        <f>other_hotels_test!A2362</f>
        <v>2361</v>
      </c>
      <c r="B2362" t="str">
        <f>MID(other_hotels_test!F2362,FIND("-r",other_hotels_test!F2362,1)+2,9)</f>
        <v>186017840</v>
      </c>
      <c r="C2362" t="str">
        <f>other_hotels_test!J2362</f>
        <v>“Great budget hotel”</v>
      </c>
      <c r="D2362" t="str">
        <f>Formatted!N2362</f>
        <v>Reviewed 28 October 2013</v>
      </c>
      <c r="E2362" t="str">
        <f>Formatted!D2362</f>
        <v>5 of 5 stars</v>
      </c>
      <c r="F2362" t="str">
        <f>Formatted!E2362</f>
        <v xml:space="preserve">5 </v>
      </c>
      <c r="G2362" t="str">
        <f t="shared" si="36"/>
        <v>186017840</v>
      </c>
      <c r="H2362" t="str">
        <f>other_hotels_test!K2362</f>
        <v>We stayed one night on the night of the Grand Prix. Staff were very friendly and helpful much more than I expected from this kind of budget business hotel. It's a bit out of town but easy to get in using the MRT (10 min walk away) and handy for the airport if you have an early flight. Lots of places around to eat and drink. Really interesting colourful neighbourhood - busy but felt safe. Room was very clean small bathroom but had everything we needed. For the price I can't rate it anything below excellent and I'd stay here again for sure.</v>
      </c>
    </row>
    <row r="2363" spans="1:8">
      <c r="A2363">
        <f>other_hotels_test!A2363</f>
        <v>2362</v>
      </c>
      <c r="B2363" t="str">
        <f>MID(other_hotels_test!F2363,FIND("-r",other_hotels_test!F2363,1)+2,9)</f>
        <v>186017840</v>
      </c>
      <c r="C2363" t="str">
        <f>other_hotels_test!J2363</f>
        <v>“Quality beats size”</v>
      </c>
      <c r="D2363" t="str">
        <f>Formatted!N2363</f>
        <v>Reviewed 28 October 2013</v>
      </c>
      <c r="E2363" t="str">
        <f>Formatted!D2363</f>
        <v>5 of 5 stars</v>
      </c>
      <c r="F2363" t="str">
        <f>Formatted!E2363</f>
        <v xml:space="preserve">5 </v>
      </c>
      <c r="G2363" t="str">
        <f t="shared" si="36"/>
        <v>186017840</v>
      </c>
      <c r="H2363" t="str">
        <f>other_hotels_test!K2363</f>
        <v>Size doesn't matters anymore. High level of cleanliness services security and technology. Applause! A weekend gateaway with my family which includes my 2 lovely daughters. I am a local and I must emphasis the location convenience to tourist hopping round Singapore easily by buses and MRT. Good food along the streets of geylang even early hours</v>
      </c>
    </row>
    <row r="2364" spans="1:8">
      <c r="A2364">
        <f>other_hotels_test!A2364</f>
        <v>2363</v>
      </c>
      <c r="B2364" t="str">
        <f>MID(other_hotels_test!F2364,FIND("-r",other_hotels_test!F2364,1)+2,9)</f>
        <v>197366598</v>
      </c>
      <c r="C2364" t="str">
        <f>other_hotels_test!J2364</f>
        <v>“cost effecient”</v>
      </c>
      <c r="D2364" t="str">
        <f>Formatted!N2364</f>
        <v>Reviewed 14 March 2014</v>
      </c>
      <c r="E2364" t="str">
        <f>Formatted!D2364</f>
        <v>5 of 5 stars</v>
      </c>
      <c r="F2364" t="str">
        <f>Formatted!E2364</f>
        <v xml:space="preserve">5 </v>
      </c>
      <c r="G2364" t="str">
        <f t="shared" si="36"/>
        <v>197366598</v>
      </c>
      <c r="H2364" t="str">
        <f>other_hotels_test!K2364</f>
        <v>Next time I will go for one of their larger rooms. Convenient to all attractions and many options for transportation. A superb sea food restaurant virtually outside the hotel and across the street. Decent eating places up and down the main thoroughfare. An extremely courteous staff and very pleasant to talk to with a lot of useful information. Good shopping? Try Lucky Square or Boogi Street. Only two taxi fares were over twenty Singapore Dollars to the Theme Parks but buses and trains were also available. Quite an outstanding stay!</v>
      </c>
    </row>
    <row r="2365" spans="1:8">
      <c r="A2365">
        <f>other_hotels_test!A2365</f>
        <v>2364</v>
      </c>
      <c r="B2365" t="str">
        <f>MID(other_hotels_test!F2365,FIND("-r",other_hotels_test!F2365,1)+2,9)</f>
        <v>197366598</v>
      </c>
      <c r="C2365" t="str">
        <f>other_hotels_test!J2365</f>
        <v>“Just for kicks”</v>
      </c>
      <c r="D2365" t="str">
        <f>Formatted!N2365</f>
        <v>Reviewed 10 March 2014</v>
      </c>
      <c r="E2365" t="str">
        <f>Formatted!D2365</f>
        <v>4 of 5 stars</v>
      </c>
      <c r="F2365" t="str">
        <f>Formatted!E2365</f>
        <v xml:space="preserve">4 </v>
      </c>
      <c r="G2365" t="str">
        <f t="shared" si="36"/>
        <v>197366598</v>
      </c>
      <c r="H2365" t="str">
        <f>other_hotels_test!K2365</f>
        <v>Never stayed in a budgety hotel in Singapore before. Thought I would give it a try. I was more impressed as it exceeded my expectation. No disturbance while staying there. Close by had lots of food shops. The room is definitely smaller but that was expected.</v>
      </c>
    </row>
    <row r="2366" spans="1:8">
      <c r="A2366">
        <f>other_hotels_test!A2366</f>
        <v>2365</v>
      </c>
      <c r="B2366" t="str">
        <f>MID(other_hotels_test!F2366,FIND("-r",other_hotels_test!F2366,1)+2,9)</f>
        <v>197366598</v>
      </c>
      <c r="C2366" t="str">
        <f>other_hotels_test!J2366</f>
        <v>“It's was okay...but construction work next door made it impossible to sleep during the day”</v>
      </c>
      <c r="D2366" t="str">
        <f>Formatted!N2366</f>
        <v>Reviewed 6 March 2014</v>
      </c>
      <c r="E2366" t="str">
        <f>Formatted!D2366</f>
        <v>3 of 5 stars</v>
      </c>
      <c r="F2366" t="str">
        <f>Formatted!E2366</f>
        <v xml:space="preserve">3 </v>
      </c>
      <c r="G2366" t="str">
        <f t="shared" si="36"/>
        <v>197366598</v>
      </c>
      <c r="H2366" t="str">
        <f>other_hotels_test!K2366</f>
        <v>I stayed in a room with faulty tv but they move.me to another room....but it was a double single bed room Apart from that everything is okay...thank you... I was still please with the pricing...and the quality for the what I pay....still coming back next time when I visit singapore..staff could be a a bit friendlier... Many time walk pass but didn't greet me at all</v>
      </c>
    </row>
    <row r="2367" spans="1:8">
      <c r="A2367">
        <f>other_hotels_test!A2367</f>
        <v>2366</v>
      </c>
      <c r="B2367" t="str">
        <f>MID(other_hotels_test!F2367,FIND("-r",other_hotels_test!F2367,1)+2,9)</f>
        <v>197366598</v>
      </c>
      <c r="C2367" t="str">
        <f>other_hotels_test!J2367</f>
        <v>“polite customer svc who refuse me entry”</v>
      </c>
      <c r="D2367" t="str">
        <f>Formatted!N2367</f>
        <v>Reviewed 6 March 2014</v>
      </c>
      <c r="E2367" t="str">
        <f>Formatted!D2367</f>
        <v>3 of 5 stars</v>
      </c>
      <c r="F2367" t="str">
        <f>Formatted!E2367</f>
        <v xml:space="preserve">3 </v>
      </c>
      <c r="G2367" t="str">
        <f t="shared" si="36"/>
        <v>197366598</v>
      </c>
      <c r="H2367" t="str">
        <f>other_hotels_test!K2367</f>
        <v>i normally stay short time after work in hotels for a short nap and shower as my home is far away. I cannot believe Fragrance Ruby reject me saying they are "reserving room for OTA guests and no more short time. Please go to H81 :)"</v>
      </c>
    </row>
    <row r="2368" spans="1:8">
      <c r="A2368">
        <f>other_hotels_test!A2368</f>
        <v>2367</v>
      </c>
      <c r="B2368" t="str">
        <f>MID(other_hotels_test!F2368,FIND("-r",other_hotels_test!F2368,1)+2,9)</f>
        <v>197366598</v>
      </c>
      <c r="C2368" t="str">
        <f>other_hotels_test!J2368</f>
        <v>“good find!”</v>
      </c>
      <c r="D2368" t="str">
        <f>Formatted!N2368</f>
        <v>Reviewed 24 February 2014</v>
      </c>
      <c r="E2368" t="str">
        <f>Formatted!D2368</f>
        <v>5 of 5 stars</v>
      </c>
      <c r="F2368" t="str">
        <f>Formatted!E2368</f>
        <v xml:space="preserve">5 </v>
      </c>
      <c r="G2368" t="str">
        <f t="shared" si="36"/>
        <v>197366598</v>
      </c>
      <c r="H2368" t="str">
        <f>other_hotels_test!K2368</f>
        <v>Fragrance Hotel as you may have read is located in the red light district but aside the ladies you see around at night it is very much like any budget hotel. The rooms are new. I only have 2 complaints: intermittent WIFI connection and since I am OC housekeeping should pay attention to little details in cleaning like cleaning the bathroom walls spic and span. Room is tiny even for 2 persons but at less than S$300 for 4 nights I think we got ourselves a good deal. The receptionist also got us the wrong WIFI password the first time but this was later corrected.</v>
      </c>
    </row>
    <row r="2369" spans="1:8">
      <c r="A2369">
        <f>other_hotels_test!A2369</f>
        <v>2368</v>
      </c>
      <c r="B2369" t="str">
        <f>MID(other_hotels_test!F2369,FIND("-r",other_hotels_test!F2369,1)+2,9)</f>
        <v>171414103</v>
      </c>
      <c r="C2369" t="str">
        <f>other_hotels_test!J2369</f>
        <v>“Avoid This Dump”</v>
      </c>
      <c r="D2369" t="str">
        <f>Formatted!N2369</f>
        <v>Reviewed 9 August 2013</v>
      </c>
      <c r="E2369" t="str">
        <f>Formatted!D2369</f>
        <v>1 of 5 stars</v>
      </c>
      <c r="F2369" t="str">
        <f>Formatted!E2369</f>
        <v xml:space="preserve">1 </v>
      </c>
      <c r="G2369" t="str">
        <f t="shared" si="36"/>
        <v>171414103</v>
      </c>
      <c r="H2369" t="str">
        <f>other_hotels_test!K2369</f>
        <v>I booked this hotel and for some reason the dates were wrong so 5 minutes upon receiving my confirmation email I wrote them to make the date changes. It took them 3 days to reply and they charged me a cancellation fee!!!! That's just wrong. The shower is the smallest I have ever seen. Check out the pic. At 6am to 7am there is noise in the hallway every day so don't plan on getting a good nights rest. Internet is only free in the lobby.</v>
      </c>
    </row>
    <row r="2370" spans="1:8">
      <c r="A2370">
        <f>other_hotels_test!A2370</f>
        <v>2369</v>
      </c>
      <c r="B2370" t="str">
        <f>MID(other_hotels_test!F2370,FIND("-r",other_hotels_test!F2370,1)+2,9)</f>
        <v>171414103</v>
      </c>
      <c r="C2370" t="str">
        <f>other_hotels_test!J2370</f>
        <v>“Nice small clean hotel but location could be better”</v>
      </c>
      <c r="D2370" t="str">
        <f>Formatted!N2370</f>
        <v>Reviewed 6 August 2013</v>
      </c>
      <c r="E2370" t="str">
        <f>Formatted!D2370</f>
        <v>4 of 5 stars</v>
      </c>
      <c r="F2370" t="str">
        <f>Formatted!E2370</f>
        <v xml:space="preserve">4 </v>
      </c>
      <c r="G2370" t="str">
        <f>B2370</f>
        <v>171414103</v>
      </c>
      <c r="H2370" t="str">
        <f>other_hotels_test!K2370</f>
        <v>Room was good although small. Everything seemed very clean and staff were efficient (we even got an upgraded room). Wifi is not free but instead they have an Android box attached to the TV so you can surf but it is a clunky solution and they would be better offering free or cheaper wifi rather than supplying the Android TV boxes Shower was very good and the bed was comfy so for a 1 night stay it suited us well The nearest station is EW9 which is under 10 minutes walk away so easy to get to and easy to take the MRT to the city. The hotel is in the red light district and although the immediate surroundings do not feel threatening seeing the working girls plying their trade on a Sunday lunchtime was slightly off putting.</v>
      </c>
    </row>
    <row r="2371" spans="1:8">
      <c r="A2371">
        <f>other_hotels_test!A2371</f>
        <v>2370</v>
      </c>
      <c r="B2371" t="str">
        <f>MID(other_hotels_test!F2371,FIND("-r",other_hotels_test!F2371,1)+2,9)</f>
        <v>171414103</v>
      </c>
      <c r="C2371" t="str">
        <f>other_hotels_test!J2371</f>
        <v>“Great Handy Location”</v>
      </c>
      <c r="D2371" t="str">
        <f>Formatted!N2371</f>
        <v>Reviewed 3 August 2013</v>
      </c>
      <c r="E2371" t="str">
        <f>Formatted!D2371</f>
        <v>3 of 5 stars</v>
      </c>
      <c r="F2371" t="str">
        <f>Formatted!E2371</f>
        <v xml:space="preserve">3 </v>
      </c>
      <c r="G2371" t="str">
        <f t="shared" ref="G2371:G2433" si="37">B2371</f>
        <v>171414103</v>
      </c>
      <c r="H2371" t="str">
        <f>other_hotels_test!K2371</f>
        <v>I stayed in this hotel for 4 nights. Yes the room was small with access to the bed from only one side but it was clean and adequate. Staff were friendly and helpful. Good location with street cafes and Indian style local eateries at cheap local prices nearby beats downtown for sure. Yes you are in the red light area but that is not a problem. For the price and location I would definitely stay there again.</v>
      </c>
    </row>
    <row r="2372" spans="1:8">
      <c r="A2372">
        <f>other_hotels_test!A2372</f>
        <v>2371</v>
      </c>
      <c r="B2372" t="str">
        <f>MID(other_hotels_test!F2372,FIND("-r",other_hotels_test!F2372,1)+2,9)</f>
        <v>171414103</v>
      </c>
      <c r="C2372" t="str">
        <f>other_hotels_test!J2372</f>
        <v>“Nice clean value for money”</v>
      </c>
      <c r="D2372" t="str">
        <f>Formatted!N2372</f>
        <v>Reviewed 31 July 2013</v>
      </c>
      <c r="E2372" t="str">
        <f>Formatted!D2372</f>
        <v>4 of 5 stars</v>
      </c>
      <c r="F2372" t="str">
        <f>Formatted!E2372</f>
        <v xml:space="preserve">4 </v>
      </c>
      <c r="G2372" t="str">
        <f t="shared" si="37"/>
        <v>171414103</v>
      </c>
      <c r="H2372" t="str">
        <f>other_hotels_test!K2372</f>
        <v>The hotel has clean and nice room although they were small. The staff was very kind they upgraded my room from deluxe to executive so I had more spacious room and i could use internet TV for free. Near to MRT Aljunied and a lot of food stalls around the hotel plus supermarket and minimart. We can find delicious food around for cheap price. Though it is in Geylang the red light district but it didnt bring any trouble for me and my husband. I stayed there 4 days. Overall quite good value for money for the price.</v>
      </c>
    </row>
    <row r="2373" spans="1:8">
      <c r="A2373">
        <f>other_hotels_test!A2373</f>
        <v>2372</v>
      </c>
      <c r="B2373" t="str">
        <f>MID(other_hotels_test!F2373,FIND("-r",other_hotels_test!F2373,1)+2,9)</f>
        <v>171414103</v>
      </c>
      <c r="C2373" t="str">
        <f>other_hotels_test!J2373</f>
        <v>“Value for money in Singapore”</v>
      </c>
      <c r="D2373" t="str">
        <f>Formatted!N2373</f>
        <v>Reviewed 25 July 2013</v>
      </c>
      <c r="E2373" t="str">
        <f>Formatted!D2373</f>
        <v>3 of 5 stars</v>
      </c>
      <c r="F2373" t="str">
        <f>Formatted!E2373</f>
        <v xml:space="preserve">3 </v>
      </c>
      <c r="G2373" t="str">
        <f t="shared" si="37"/>
        <v>171414103</v>
      </c>
      <c r="H2373" t="str">
        <f>other_hotels_test!K2373</f>
        <v>This hotel offers small but affordable accommodation in the red light district of Singapore. It is 10 min walk to the Aljuneid MRT then about 20 min ride to the city centre. The staff were friendly the room was very small particularly the wet room/bath room. There is good hot water you just have to flick a switch near the door. We had good internet connection in the room included in the price. Also got voucher for money off the cable car. Overall if you are not looking to spend much time in your hotel and instead get out and see Singapore then this is perfect!</v>
      </c>
    </row>
    <row r="2374" spans="1:8">
      <c r="A2374">
        <f>other_hotels_test!A2374</f>
        <v>2373</v>
      </c>
      <c r="B2374" t="str">
        <f>MID(other_hotels_test!F2374,FIND("-r",other_hotels_test!F2374,1)+2,9)</f>
        <v>187746087</v>
      </c>
      <c r="C2374" t="str">
        <f>other_hotels_test!J2374</f>
        <v>“fragrant hotel ruby Dec 4”</v>
      </c>
      <c r="D2374" t="str">
        <f>Formatted!N2374</f>
        <v>Reviewed 16 December 2013</v>
      </c>
      <c r="E2374" t="str">
        <f>Formatted!D2374</f>
        <v>3 of 5 stars</v>
      </c>
      <c r="F2374" t="str">
        <f>Formatted!E2374</f>
        <v xml:space="preserve">3 </v>
      </c>
      <c r="G2374" t="str">
        <f t="shared" si="37"/>
        <v>187746087</v>
      </c>
      <c r="H2374" t="str">
        <f>other_hotels_test!K2374</f>
        <v>Very close to MRT station and found it easily 5mins walk small room but not bad food places all around remember red light area so you see a lot of working girls and they don't Hassel you. I'll stay again it's a budget hotel you get what you pay for.</v>
      </c>
    </row>
    <row r="2375" spans="1:8">
      <c r="A2375">
        <f>other_hotels_test!A2375</f>
        <v>2374</v>
      </c>
      <c r="B2375" t="str">
        <f>MID(other_hotels_test!F2375,FIND("-r",other_hotels_test!F2375,1)+2,9)</f>
        <v>187746087</v>
      </c>
      <c r="C2375" t="str">
        <f>other_hotels_test!J2375</f>
        <v>“Good budget option in Geylang”</v>
      </c>
      <c r="D2375" t="str">
        <f>Formatted!N2375</f>
        <v>Reviewed 11 December 2013</v>
      </c>
      <c r="E2375" t="str">
        <f>Formatted!D2375</f>
        <v>3 of 5 stars</v>
      </c>
      <c r="F2375" t="str">
        <f>Formatted!E2375</f>
        <v xml:space="preserve">3 </v>
      </c>
      <c r="G2375" t="str">
        <f t="shared" si="37"/>
        <v>187746087</v>
      </c>
      <c r="H2375" t="str">
        <f>other_hotels_test!K2375</f>
        <v>My room was quite small about 15sq meters. But everything worked - A/C shower very fast Internet. The staff was very friendly and helpful. It's in the Geylang area. In the red light district. Like right in the middle. As in there are brothels next door and women standing around the streets. If this bothers you DON'T STAY HERE. But don't complain about it afterwards. If you don't do a little reading about the area you're staying no matter which city you're in then it's your own fault.</v>
      </c>
    </row>
    <row r="2376" spans="1:8">
      <c r="A2376">
        <f>other_hotels_test!A2376</f>
        <v>2375</v>
      </c>
      <c r="B2376" t="str">
        <f>MID(other_hotels_test!F2376,FIND("-r",other_hotels_test!F2376,1)+2,9)</f>
        <v>187746087</v>
      </c>
      <c r="C2376" t="str">
        <f>other_hotels_test!J2376</f>
        <v>“Not a Gem but Good Value”</v>
      </c>
      <c r="D2376" t="str">
        <f>Formatted!N2376</f>
        <v>Reviewed 7 December 2013</v>
      </c>
      <c r="E2376" t="str">
        <f>Formatted!D2376</f>
        <v>3 of 5 stars</v>
      </c>
      <c r="F2376" t="str">
        <f>Formatted!E2376</f>
        <v xml:space="preserve">3 </v>
      </c>
      <c r="G2376" t="str">
        <f t="shared" si="37"/>
        <v>187746087</v>
      </c>
      <c r="H2376" t="str">
        <f>other_hotels_test!K2376</f>
        <v>Tiny rooms (barely room for suitcases); no breakfast. But near airport. NOT a dangerous area--red light is more sad than anything else. No one will bother you unless you want them to. Prostitutes seem to cater mostly to guest workers. Excellent "No Signboard" seafood restaurant nearby as well as good Muslim restaurant. Staff is friendly and helpful. No problem getting cab to airport on nearby main road. Best of cheap hotels in area.</v>
      </c>
    </row>
    <row r="2377" spans="1:8">
      <c r="A2377">
        <f>other_hotels_test!A2377</f>
        <v>2376</v>
      </c>
      <c r="B2377" t="str">
        <f>MID(other_hotels_test!F2377,FIND("-r",other_hotels_test!F2377,1)+2,9)</f>
        <v>187746087</v>
      </c>
      <c r="C2377" t="str">
        <f>other_hotels_test!J2377</f>
        <v>“worth value for money”</v>
      </c>
      <c r="D2377" t="str">
        <f>Formatted!N2377</f>
        <v>Reviewed 6 December 2013</v>
      </c>
      <c r="E2377" t="str">
        <f>Formatted!D2377</f>
        <v>4 of 5 stars</v>
      </c>
      <c r="F2377" t="str">
        <f>Formatted!E2377</f>
        <v xml:space="preserve">4 </v>
      </c>
      <c r="G2377" t="str">
        <f t="shared" si="37"/>
        <v>187746087</v>
      </c>
      <c r="H2377" t="str">
        <f>other_hotels_test!K2377</f>
        <v>Finding a good hotel from a plentiful of hotels in Geylang area could be a daunting task. However a choice of Fragrance Hotel – Ruby was a worth and correct decision. In the mid of Red Light District though this hotel provided - Clean room with nice and comfy double bed and mattress - Clean ensuite bathroom with basic toiletries - Complimentary services (free tea and coffee) - Wall flat screen TV (although with limited channels) - Worked well Air Condition and small fridge - Hair dryer and hot water kettle - As located in Geylang the surrounding area gives a round the clock services such as convenient shops and food courts - Relatively close to MRT Green Line - friendly and nice staff The Cons in addition to its location at Red Light District the “double bed” room is a bit small narrow space between bed and walls only. And not suitable for guest with small children. However for the price of S$67.50 it is good value for money</v>
      </c>
    </row>
    <row r="2378" spans="1:8">
      <c r="A2378">
        <f>other_hotels_test!A2378</f>
        <v>2377</v>
      </c>
      <c r="B2378" t="str">
        <f>MID(other_hotels_test!F2378,FIND("-r",other_hotels_test!F2378,1)+2,9)</f>
        <v>187746087</v>
      </c>
      <c r="C2378" t="str">
        <f>other_hotels_test!J2378</f>
        <v>“ok for overnight”</v>
      </c>
      <c r="D2378" t="str">
        <f>Formatted!N2378</f>
        <v>Reviewed 2 December 2013</v>
      </c>
      <c r="E2378" t="str">
        <f>Formatted!D2378</f>
        <v>3 of 5 stars</v>
      </c>
      <c r="F2378" t="str">
        <f>Formatted!E2378</f>
        <v xml:space="preserve">3 </v>
      </c>
      <c r="G2378" t="str">
        <f t="shared" si="37"/>
        <v>187746087</v>
      </c>
      <c r="H2378" t="str">
        <f>other_hotels_test!K2378</f>
        <v>This was an overnight stop for us before catching a plane the next day. Hotel is close (10mins walk?) to the train station and quite inexpensive. I found the area quite fascinating - lots of nightlife (red-light area) and prostitutes working along the road outside the hotel. Felt very safe but I have no idea how this area would be for solo female travellers. Lots of food around but we actually didn't eat the food we bought at a local food foodhall - something not quite right. Rooms very basic and I had to move into another room after my "nonsmoking" room reeked of smoke. Ok for its purpose and for local colour.</v>
      </c>
    </row>
    <row r="2379" spans="1:8">
      <c r="A2379">
        <f>other_hotels_test!A2379</f>
        <v>2378</v>
      </c>
      <c r="B2379" t="str">
        <f>MID(other_hotels_test!F2379,FIND("-r",other_hotels_test!F2379,1)+2,9)</f>
        <v>194592858</v>
      </c>
      <c r="C2379" t="str">
        <f>other_hotels_test!J2379</f>
        <v>“Nice hotel”</v>
      </c>
      <c r="D2379" t="str">
        <f>Formatted!N2379</f>
        <v>Reviewed 19 February 2014</v>
      </c>
      <c r="E2379" t="str">
        <f>Formatted!D2379</f>
        <v>4 of 5 stars</v>
      </c>
      <c r="F2379" t="str">
        <f>Formatted!E2379</f>
        <v xml:space="preserve">4 </v>
      </c>
      <c r="G2379" t="str">
        <f t="shared" si="37"/>
        <v>194592858</v>
      </c>
      <c r="H2379" t="str">
        <f>other_hotels_test!K2379</f>
        <v>Nice and clean newish. Room very small but OK if you don't plan on staying much time there. Good beds efficient aircon. Hotel looks new. We didn't have breakfast included in the room rate and we were not informed if it's actually available or not at all. Good location transport-wise a few minutes walk from the Aljuneid train station. Train is a fast and reliable and new. In the night the streets around the hotel are full of hookers. I and my friend and both female so they didn't notice us at all might be different with male tourists.</v>
      </c>
    </row>
    <row r="2380" spans="1:8">
      <c r="A2380">
        <f>other_hotels_test!A2380</f>
        <v>2379</v>
      </c>
      <c r="B2380" t="str">
        <f>MID(other_hotels_test!F2380,FIND("-r",other_hotels_test!F2380,1)+2,9)</f>
        <v>194592858</v>
      </c>
      <c r="C2380" t="str">
        <f>other_hotels_test!J2380</f>
        <v>“Was ok for the price”</v>
      </c>
      <c r="D2380" t="str">
        <f>Formatted!N2380</f>
        <v>Reviewed 19 February 2014</v>
      </c>
      <c r="E2380" t="str">
        <f>Formatted!D2380</f>
        <v>3 of 5 stars</v>
      </c>
      <c r="F2380" t="str">
        <f>Formatted!E2380</f>
        <v xml:space="preserve">3 </v>
      </c>
      <c r="G2380" t="str">
        <f t="shared" si="37"/>
        <v>194592858</v>
      </c>
      <c r="H2380" t="str">
        <f>other_hotels_test!K2380</f>
        <v>We stayed at the Fragrance Ruby Hotel for three nights the hotel is a 10 minute walk from the Aljunied MRT station so is easy to get to from the Changi Airport just take the MRT east west line( green line) exit at Tanah Merah and continue on the green line to Aljunied walk straight down Aljunied Rd second set of lights turn right look for LOR 20 Geyland on the opposite side of the road hotel is about 50 meters on he right.for some reason when you purchase tickets for the MRT you have to have the correct fare( no change given) or go to the ticket office. About the hotel: It is very new and clean the rooms are so SMALL( which is apparently the norm for Singapore) 16 sq. meters the bathroom was 2 sq. meters and we had NO HOT water for 2 of the 3 nights the staff were efficient without being to friendly they advised us where to eat and what buses to catchthe TV only had 10 stations about half in English there was no in room safe not sure if they had one at reception or not there was no breakfast available but plenty of places to eat near the hotel although hard to find a western breakfast. The hotel is in the RED LIGHT district but this was not a problem as the girls do not annoy you at all the service is there IF you want it. The FREE internet( if you book through the hotel) was good and reliable and they have a lift. For the price we paid $AUS 240 for 3 nights compared to a lot of hotels in Singapore it was reasonable would i stay there again probably not.</v>
      </c>
    </row>
    <row r="2381" spans="1:8">
      <c r="A2381">
        <f>other_hotels_test!A2381</f>
        <v>2380</v>
      </c>
      <c r="B2381" t="str">
        <f>MID(other_hotels_test!F2381,FIND("-r",other_hotels_test!F2381,1)+2,9)</f>
        <v>194592858</v>
      </c>
      <c r="C2381" t="str">
        <f>other_hotels_test!J2381</f>
        <v>“For the price can't be beat”</v>
      </c>
      <c r="D2381" t="str">
        <f>Formatted!N2381</f>
        <v>Reviewed 10 February 2014</v>
      </c>
      <c r="E2381" t="str">
        <f>Formatted!D2381</f>
        <v>4 of 5 stars</v>
      </c>
      <c r="F2381" t="str">
        <f>Formatted!E2381</f>
        <v xml:space="preserve">4 </v>
      </c>
      <c r="G2381" t="str">
        <f t="shared" si="37"/>
        <v>194592858</v>
      </c>
      <c r="H2381" t="str">
        <f>other_hotels_test!K2381</f>
        <v>Clean comfortable hotel with a good location to transportation and food.Yes it is in the red light district but there is also great food in the red light district. As long as you are not looking for trouble you'll be fine.</v>
      </c>
    </row>
    <row r="2382" spans="1:8">
      <c r="A2382">
        <f>other_hotels_test!A2382</f>
        <v>2381</v>
      </c>
      <c r="B2382" t="str">
        <f>MID(other_hotels_test!F2382,FIND("-r",other_hotels_test!F2382,1)+2,9)</f>
        <v>194592858</v>
      </c>
      <c r="C2382" t="str">
        <f>other_hotels_test!J2382</f>
        <v>“Not bad for the money”</v>
      </c>
      <c r="D2382" t="str">
        <f>Formatted!N2382</f>
        <v>Reviewed 10 February 2014</v>
      </c>
      <c r="E2382" t="str">
        <f>Formatted!D2382</f>
        <v>4 of 5 stars</v>
      </c>
      <c r="F2382" t="str">
        <f>Formatted!E2382</f>
        <v xml:space="preserve">4 </v>
      </c>
      <c r="G2382" t="str">
        <f t="shared" si="37"/>
        <v>194592858</v>
      </c>
      <c r="H2382" t="str">
        <f>other_hotels_test!K2382</f>
        <v>I booked my room for another Fragrance hotel but when I got there they offered me a better room with free WiFi at Fragrance Ruby and reimbursed the cost off the cab. The cab driver told the hotel it's in the Red Light district.During the day you won't notice that. Night time it's a different story but if you are approached just be polite say no  and it's all OK. Small rooms indeed but its Singapore not too much space there and for money... Clean  updated bathrooms polite staff famous seafood restaurant at walking distance. Only two things I would comment on : the receptionists are quite hesitant too call cabs (twice) I was told just go outside and get one but it's not quite that easy and the pay for the internet in the lobby (minimal  tough).Overall not bad at all.</v>
      </c>
    </row>
    <row r="2383" spans="1:8">
      <c r="A2383">
        <f>other_hotels_test!A2383</f>
        <v>2382</v>
      </c>
      <c r="B2383" t="str">
        <f>MID(other_hotels_test!F2383,FIND("-r",other_hotels_test!F2383,1)+2,9)</f>
        <v>167990043</v>
      </c>
      <c r="C2383" t="str">
        <f>other_hotels_test!J2383</f>
        <v>“Good for a stop over”</v>
      </c>
      <c r="D2383" t="str">
        <f>Formatted!N2383</f>
        <v>Reviewed 18 July 2013</v>
      </c>
      <c r="E2383" t="str">
        <f>Formatted!D2383</f>
        <v>3 of 5 stars</v>
      </c>
      <c r="F2383" t="str">
        <f>Formatted!E2383</f>
        <v xml:space="preserve">3 </v>
      </c>
      <c r="G2383" t="str">
        <f t="shared" si="37"/>
        <v>167990043</v>
      </c>
      <c r="H2383" t="str">
        <f>other_hotels_test!K2383</f>
        <v>We spent a night twice on a stop over. The hotel is located 10 min walk from Aljunied SMRT station which is about 30 min from Changi airport. The room was clean the bed very hard and the showers cold. They have free wifi but in the lobby only. The hotel is in the red light district and there are girls soliciting just outside the hotel. We did not feel unsafe or uncomfortable but could be unsuitable for single women or families. Given the price it's good value but would not spend more than one night.</v>
      </c>
    </row>
    <row r="2384" spans="1:8">
      <c r="A2384">
        <f>other_hotels_test!A2384</f>
        <v>2383</v>
      </c>
      <c r="B2384" t="str">
        <f>MID(other_hotels_test!F2384,FIND("-r",other_hotels_test!F2384,1)+2,9)</f>
        <v>167990043</v>
      </c>
      <c r="C2384" t="str">
        <f>other_hotels_test!J2384</f>
        <v>“Only for 1-2 nights if you can't find a better place where to sleep”</v>
      </c>
      <c r="D2384" t="str">
        <f>Formatted!N2384</f>
        <v>Reviewed 17 July 2013</v>
      </c>
      <c r="E2384" t="str">
        <f>Formatted!D2384</f>
        <v>3 of 5 stars</v>
      </c>
      <c r="F2384" t="str">
        <f>Formatted!E2384</f>
        <v xml:space="preserve">3 </v>
      </c>
      <c r="G2384" t="str">
        <f t="shared" si="37"/>
        <v>167990043</v>
      </c>
      <c r="H2384" t="str">
        <f>other_hotels_test!K2384</f>
        <v>Bad location it is in Geylang in a bad position even for the night life. Many prostitutes just down the hall. Wifi not free in room (10 dollars!!!)...free of charge in the small lobby. Room extremely small it was not possible to open two suitcases together. Noisy in the morning. Check in at 3 pm (they didn't allow me to do the check in at 12! ). Breakfast of course not included. At the end it was a good choice for a night..then I moved somewhere else.</v>
      </c>
    </row>
    <row r="2385" spans="1:8">
      <c r="A2385">
        <f>other_hotels_test!A2385</f>
        <v>2384</v>
      </c>
      <c r="B2385" t="str">
        <f>MID(other_hotels_test!F2385,FIND("-r",other_hotels_test!F2385,1)+2,9)</f>
        <v>167990043</v>
      </c>
      <c r="C2385" t="str">
        <f>other_hotels_test!J2385</f>
        <v>“Good value for what you pay”</v>
      </c>
      <c r="D2385" t="str">
        <f>Formatted!N2385</f>
        <v>Reviewed 14 July 2013</v>
      </c>
      <c r="E2385" t="str">
        <f>Formatted!D2385</f>
        <v>4 of 5 stars</v>
      </c>
      <c r="F2385" t="str">
        <f>Formatted!E2385</f>
        <v xml:space="preserve">4 </v>
      </c>
      <c r="G2385" t="str">
        <f t="shared" si="37"/>
        <v>167990043</v>
      </c>
      <c r="H2385" t="str">
        <f>other_hotels_test!K2385</f>
        <v>me and my wife visited Singapore in July 2013 and stayed for 4 nights in Fragrance Ruby. *Hotel was near to the Aljuneid MRT. say about 10 mints. most of the time is for waiting to cross the roads. *hotel staff was friendly and helpful. they kept our luggage until we check-in so we could go visiting places from the beginning. *rooms are smaller than average. felt little uneasy due to lack of space. but manageable. bathroom was also very small so that water spoils everywhere after a bath. *but for a budget traveler who wants a clean and safe place to sleep and keep your belongings until you explore the Singapore this is ideal. *wifi was not up to expectation. *there are lot of eateries around the hotel and also other shops with consumables. *lot of people talk about the street girls in this area. but this is red light district and its nothing to be worried. there were lot of street ladies waiting in corners of the road especially at night. but they didn't bother us at all. if you keep your limits they just do their earning. so if you have little kids they don't know who these ladies are. and if you have elder ones just teach them that this is how world rotates. its simple as that....</v>
      </c>
    </row>
    <row r="2386" spans="1:8">
      <c r="A2386">
        <f>other_hotels_test!A2386</f>
        <v>2385</v>
      </c>
      <c r="B2386" t="str">
        <f>MID(other_hotels_test!F2386,FIND("-r",other_hotels_test!F2386,1)+2,9)</f>
        <v>167990043</v>
      </c>
      <c r="C2386" t="str">
        <f>other_hotels_test!J2386</f>
        <v>“A Different Side of Singapore”</v>
      </c>
      <c r="D2386" t="str">
        <f>Formatted!N2386</f>
        <v>Reviewed 12 July 2013</v>
      </c>
      <c r="E2386" t="str">
        <f>Formatted!D2386</f>
        <v>4 of 5 stars</v>
      </c>
      <c r="F2386" t="str">
        <f>Formatted!E2386</f>
        <v xml:space="preserve">4 </v>
      </c>
      <c r="G2386" t="str">
        <f t="shared" si="37"/>
        <v>167990043</v>
      </c>
      <c r="H2386" t="str">
        <f>other_hotels_test!K2386</f>
        <v>If you don't mind staying in the red light district then Fragrance Ruby is the perfect choice for you. It's less than 10 minutes walk from Aljunied station (use Exit A to Sims Avenue turn right and walk to the traffic light cross over to Food Loft go straight until the next traffic light go across the street cross the street again on your right go straight along the busy sidewalk filled with shops until you find a one-way street on your left hand side. That's Lorong 20 where Fragrance Ruby is located) which makes it very convenient to travel especially to and from Changi airport. There are lots of food courts in the area as well as little electronic shops internet cafes and 7-Eleven. The room is small but clean and the staff are very polite friendly and helpful. WiFi is available in the lobby and in the executive rooms. When we stayed there the hotel offered 15% discount for cable car rides for the guests so make sure you check with the receptionists about certain promotions during your stay. Check out time is at noon but if your flight is scheduled in the evening and you still want to explore Singapore without having to carry your luggage with you the hotel provide a luggage room to keep all your belongings safe. Unless you plan to go to the airport by taxi don't forget to return before 11 pm because the last train from Aljunied to Changi leaves at 11.30 pm. The hotel doesn't provide laundry service but there's a self-service laundromat in the local community service in Lorong 23. Prepare enough coins but no need to bring detergent. The hotel also doesn't provide the guests with breakfast or other meals but they do have vending machines in the lobby just in case you need some soft drinks coffee snacks or cup noodle. Overall we had a pleasant stay in Fragrance Ruby. The area is relatively safe but since it's located in the red light area it might not be the best place to stay if you're traveling with children or for a woman who is traveling solo.</v>
      </c>
    </row>
    <row r="2387" spans="1:8">
      <c r="A2387">
        <f>other_hotels_test!A2387</f>
        <v>2386</v>
      </c>
      <c r="B2387" t="str">
        <f>MID(other_hotels_test!F2387,FIND("-r",other_hotels_test!F2387,1)+2,9)</f>
        <v>167990043</v>
      </c>
      <c r="C2387" t="str">
        <f>other_hotels_test!J2387</f>
        <v>“OK for 1-2 nights”</v>
      </c>
      <c r="D2387" t="str">
        <f>Formatted!N2387</f>
        <v>Reviewed 11 July 2013</v>
      </c>
      <c r="E2387" t="str">
        <f>Formatted!D2387</f>
        <v>4 of 5 stars</v>
      </c>
      <c r="F2387" t="str">
        <f>Formatted!E2387</f>
        <v xml:space="preserve">4 </v>
      </c>
      <c r="G2387" t="str">
        <f t="shared" si="37"/>
        <v>167990043</v>
      </c>
      <c r="H2387" t="str">
        <f>other_hotels_test!K2387</f>
        <v>We stayed in this hotel just for 1 night and I think it's just about the optimal length of stay. I mean the price of the hotel was really low and the rooms are clean and fairly well equipped and everything but they are just so incredibly small that you don't even have a place to open your suitcases. It's fairly close to the city center though. The neighborhood is quite busy especially in the night...</v>
      </c>
    </row>
    <row r="2388" spans="1:8">
      <c r="A2388">
        <f>other_hotels_test!A2388</f>
        <v>2387</v>
      </c>
      <c r="B2388" t="str">
        <f>MID(other_hotels_test!F2388,FIND("-r",other_hotels_test!F2388,1)+2,9)</f>
        <v>188968228</v>
      </c>
      <c r="C2388" t="str">
        <f>other_hotels_test!J2388</f>
        <v>“Highly recommended”</v>
      </c>
      <c r="D2388" t="str">
        <f>Formatted!N2388</f>
        <v>Reviewed 30 December 2013</v>
      </c>
      <c r="E2388" t="str">
        <f>Formatted!D2388</f>
        <v>4 of 5 stars</v>
      </c>
      <c r="F2388" t="str">
        <f>Formatted!E2388</f>
        <v xml:space="preserve">4 </v>
      </c>
      <c r="G2388" t="str">
        <f t="shared" si="37"/>
        <v>188968228</v>
      </c>
      <c r="H2388" t="str">
        <f>other_hotels_test!K2388</f>
        <v>Booked online at agoda.com for only MYR 422.94 for 2 nights. Ignoring the red light district- surrounded by legal prostitute but the place is safe no worries. The hotel is a better place to stay but the rooms are quite small. You get what you pay for. Honestly speaking I love staying there because the Wi-Fi worked brilliantly the hotel staff was very friendly and helpful the room was clean and tidy and it’s just a 10-minute walk from Aljunied MRT Station.</v>
      </c>
    </row>
    <row r="2389" spans="1:8">
      <c r="A2389">
        <f>other_hotels_test!A2389</f>
        <v>2388</v>
      </c>
      <c r="B2389" t="str">
        <f>MID(other_hotels_test!F2389,FIND("-r",other_hotels_test!F2389,1)+2,9)</f>
        <v>188968228</v>
      </c>
      <c r="C2389" t="str">
        <f>other_hotels_test!J2389</f>
        <v>“Worst hotel I have EVER stayed in”</v>
      </c>
      <c r="D2389" t="str">
        <f>Formatted!N2389</f>
        <v>Reviewed 29 December 2013</v>
      </c>
      <c r="E2389" t="str">
        <f>Formatted!D2389</f>
        <v>1 of 5 stars</v>
      </c>
      <c r="F2389" t="str">
        <f>Formatted!E2389</f>
        <v xml:space="preserve">1 </v>
      </c>
      <c r="G2389" t="str">
        <f t="shared" si="37"/>
        <v>188968228</v>
      </c>
      <c r="H2389" t="str">
        <f>other_hotels_test!K2389</f>
        <v>This has got to be the WORST hotel I have ever stayed in. The room STANK of stale cigarette smoke to the point that it made us queasy being in there. The walls must of been so thin because we could hear everything from the other rooms around us and i mean EVERYTHING including the woman laughing hysterically at the TV that she had up full volume and the pipes that rattled loudly as people had showers throughout the night. We were so tired from 13 hours of travel and probably only got about 4 hours of sleep because of the loud noises that were being projected into the room- now that is saying something when you are THAT tired and STILL something is able to keep you awake. We were also woken at 6am by the cleaners laughing and banging around on the landing the next morning. The only good thing about our stay was the guy who booked us in was nice. All in all horrible stay. Will not be recommending to anyone. In fact will be mentioning to avoid so it doesnt ruin your trip to singapore.</v>
      </c>
    </row>
    <row r="2390" spans="1:8">
      <c r="A2390">
        <f>other_hotels_test!A2390</f>
        <v>2389</v>
      </c>
      <c r="B2390" t="str">
        <f>MID(other_hotels_test!F2390,FIND("-r",other_hotels_test!F2390,1)+2,9)</f>
        <v>188968228</v>
      </c>
      <c r="C2390" t="str">
        <f>other_hotels_test!J2390</f>
        <v>“Recommended if there was hot water”</v>
      </c>
      <c r="D2390" t="str">
        <f>Formatted!N2390</f>
        <v>Reviewed 29 December 2013</v>
      </c>
      <c r="E2390" t="str">
        <f>Formatted!D2390</f>
        <v>3 of 5 stars</v>
      </c>
      <c r="F2390" t="str">
        <f>Formatted!E2390</f>
        <v xml:space="preserve">3 </v>
      </c>
      <c r="G2390" t="str">
        <f t="shared" si="37"/>
        <v>188968228</v>
      </c>
      <c r="H2390" t="str">
        <f>other_hotels_test!K2390</f>
        <v>Hotel staff are friendly and efficient. Rooms are small and sheets are cheap but the room is clean and tidy. Only problem was no hot water even after switching the system on for over an hour. The area was interesting and the food nearby was very tasty and taxis to the city and casino were cheap.</v>
      </c>
    </row>
    <row r="2391" spans="1:8">
      <c r="A2391">
        <f>other_hotels_test!A2391</f>
        <v>2390</v>
      </c>
      <c r="B2391" t="str">
        <f>MID(other_hotels_test!F2391,FIND("-r",other_hotels_test!F2391,1)+2,9)</f>
        <v>188968228</v>
      </c>
      <c r="C2391" t="str">
        <f>other_hotels_test!J2391</f>
        <v>“Decent hotel in a wonderfully interesting area”</v>
      </c>
      <c r="D2391" t="str">
        <f>Formatted!N2391</f>
        <v>Reviewed 26 December 2013</v>
      </c>
      <c r="E2391" t="str">
        <f>Formatted!D2391</f>
        <v>4 of 5 stars</v>
      </c>
      <c r="F2391" t="str">
        <f>Formatted!E2391</f>
        <v xml:space="preserve">4 </v>
      </c>
      <c r="G2391" t="str">
        <f t="shared" si="37"/>
        <v>188968228</v>
      </c>
      <c r="H2391" t="str">
        <f>other_hotels_test!K2391</f>
        <v>This is a great place to stay if you want to see the real and slightly gritty side of Singapore. If you are after the faceless commercial side and sleek glass high-rise don't stay here. If you want to wander amongst the chaos of the Chinese eateries then do stay here. Good cheap food abounds around Geylang. Bear in mind that this is the red light district. There are girls everywhere but we (two males) were never hassled once. It was far less intrusive than the tourist areas of Bangkok where girls flirt unashamedly in the bars etc. Close to an MRT station the hotel is modern clean and comfortable if somewhat small on room size but for a crowded city it was fine. Our room was street side and was quiet. Free wifi in the lobby was a bonus. Staff were friendly and helpful. The surrounding area never sleeps and it felt safe at all times. It is certainly an interesting area. The centre of Singapore could be anywhere - London Berlin New York. Geylang can only be Singapore - such a wonderful eclectic mix.</v>
      </c>
    </row>
    <row r="2392" spans="1:8">
      <c r="A2392">
        <f>other_hotels_test!A2392</f>
        <v>2391</v>
      </c>
      <c r="B2392" t="str">
        <f>MID(other_hotels_test!F2392,FIND("-r",other_hotels_test!F2392,1)+2,9)</f>
        <v>188968228</v>
      </c>
      <c r="C2392" t="str">
        <f>other_hotels_test!J2392</f>
        <v>“A relaxing place to stay”</v>
      </c>
      <c r="D2392" t="str">
        <f>Formatted!N2392</f>
        <v>Reviewed 18 December 2013</v>
      </c>
      <c r="E2392" t="str">
        <f>Formatted!D2392</f>
        <v>4 of 5 stars</v>
      </c>
      <c r="F2392" t="str">
        <f>Formatted!E2392</f>
        <v xml:space="preserve">4 </v>
      </c>
      <c r="G2392" t="str">
        <f t="shared" si="37"/>
        <v>188968228</v>
      </c>
      <c r="H2392" t="str">
        <f>other_hotels_test!K2392</f>
        <v>We had three pleasant nights at the Fragrance Hotel in Geylang. Quiet clean and stylish business hotel. You get more than you pay for. The red light district is fine and there are many cheap tasty food you can eat close by. Wi-fi also worked brilliantly. Close to the airport and the City (just a couple of MRT stops away). The only downside must be the lack of breakfast and that the room is somewhat small. Even though - stay at Ruby the next time you visit Singapore - I am sure you will have a blast!</v>
      </c>
    </row>
    <row r="2393" spans="1:8">
      <c r="A2393">
        <f>other_hotels_test!A2393</f>
        <v>2392</v>
      </c>
      <c r="B2393" t="str">
        <f>MID(other_hotels_test!F2393,FIND("-r",other_hotels_test!F2393,1)+2,9)</f>
        <v>192904871</v>
      </c>
      <c r="C2393" t="str">
        <f>other_hotels_test!J2393</f>
        <v>“Very Small Room”</v>
      </c>
      <c r="D2393" t="str">
        <f>Formatted!N2393</f>
        <v>Reviewed 3 February 2014</v>
      </c>
      <c r="E2393" t="str">
        <f>Formatted!D2393</f>
        <v>3 of 5 stars</v>
      </c>
      <c r="F2393" t="str">
        <f>Formatted!E2393</f>
        <v xml:space="preserve">3 </v>
      </c>
      <c r="G2393" t="str">
        <f t="shared" si="37"/>
        <v>192904871</v>
      </c>
      <c r="H2393" t="str">
        <f>other_hotels_test!K2393</f>
        <v>Clean friendly staff beautiful foyer but very small room. Wifi was bad. Sleep in a room with a screaming baby next door but unavoidable at times and nothing to do with hotel. However for the money it was OK.</v>
      </c>
    </row>
    <row r="2394" spans="1:8">
      <c r="A2394">
        <f>other_hotels_test!A2394</f>
        <v>2393</v>
      </c>
      <c r="B2394" t="str">
        <f>MID(other_hotels_test!F2394,FIND("-r",other_hotels_test!F2394,1)+2,9)</f>
        <v>192904871</v>
      </c>
      <c r="C2394" t="str">
        <f>other_hotels_test!J2394</f>
        <v>“Bad location!”</v>
      </c>
      <c r="D2394" t="str">
        <f>Formatted!N2394</f>
        <v>Reviewed 2 February 2014</v>
      </c>
      <c r="E2394" t="str">
        <f>Formatted!D2394</f>
        <v>2 of 5 stars</v>
      </c>
      <c r="F2394" t="str">
        <f>Formatted!E2394</f>
        <v xml:space="preserve">2 </v>
      </c>
      <c r="G2394" t="str">
        <f t="shared" si="37"/>
        <v>192904871</v>
      </c>
      <c r="H2394" t="str">
        <f>other_hotels_test!K2394</f>
        <v>Make no mistake this hotel and ones surrounding it are located in red light district of Singapore. The street and area are crawling with girls and unless this is what your after stay in a different area. Fragrance hotel itself was okay but room was not cleaned fully. WiFi worked well in lobby and staff were okay but location made it hard to relax.</v>
      </c>
    </row>
    <row r="2395" spans="1:8">
      <c r="A2395">
        <f>other_hotels_test!A2395</f>
        <v>2394</v>
      </c>
      <c r="B2395" t="str">
        <f>MID(other_hotels_test!F2395,FIND("-r",other_hotels_test!F2395,1)+2,9)</f>
        <v>192904871</v>
      </c>
      <c r="C2395" t="str">
        <f>other_hotels_test!J2395</f>
        <v>“Small rooms!”</v>
      </c>
      <c r="D2395" t="str">
        <f>Formatted!N2395</f>
        <v>Reviewed 27 January 2014</v>
      </c>
      <c r="E2395" t="str">
        <f>Formatted!D2395</f>
        <v>4 of 5 stars</v>
      </c>
      <c r="F2395" t="str">
        <f>Formatted!E2395</f>
        <v xml:space="preserve">4 </v>
      </c>
      <c r="G2395" t="str">
        <f t="shared" si="37"/>
        <v>192904871</v>
      </c>
      <c r="H2395" t="str">
        <f>other_hotels_test!K2395</f>
        <v>We stayed here for a couple of nights while in Singapore!! The geylang area is great for experiencing real culture! Our room was very small but for the reasonable price we did not expect a massive room!! The bathroom is again very very smallwell it's a wet room really! The smell of mould was apparent throughout our stay reception staff are great and very helpful.</v>
      </c>
    </row>
    <row r="2396" spans="1:8">
      <c r="A2396">
        <f>other_hotels_test!A2396</f>
        <v>2395</v>
      </c>
      <c r="B2396" t="str">
        <f>MID(other_hotels_test!F2396,FIND("-r",other_hotels_test!F2396,1)+2,9)</f>
        <v>192904871</v>
      </c>
      <c r="C2396" t="str">
        <f>other_hotels_test!J2396</f>
        <v>“Good for your wallet but nothing impressive”</v>
      </c>
      <c r="D2396" t="str">
        <f>Formatted!N2396</f>
        <v>Reviewed 26 January 2014</v>
      </c>
      <c r="E2396" t="str">
        <f>Formatted!D2396</f>
        <v>3 of 5 stars</v>
      </c>
      <c r="F2396" t="str">
        <f>Formatted!E2396</f>
        <v xml:space="preserve">3 </v>
      </c>
      <c r="G2396" t="str">
        <f t="shared" si="37"/>
        <v>192904871</v>
      </c>
      <c r="H2396" t="str">
        <f>other_hotels_test!K2396</f>
        <v>This hotel had a nice housekeeping staff but the reception staff was not nearly as kind. They were efficient but not once during our check-in did we receive a smile. The room was small but our family knew and expected this. We had lots of big luggage but they were easily tucked away under the tables. The walls look like they were in the middle of painting in the hall and also in our room. The beds were clean and bathroom was also tight spaced. There were lots of tiny little bugs in our bathroom ceiling but they were not a big bother as we have been traveling around Asia and are used to the bugs. This was room 509 (if the staff want to take a look at this). The biggest let down was the lack of WiFi in the room. We knew there wouldn't be any but were not expecting to pay $10 for 24 hours for only ONE device. The lobby provides free WiFi but this also leads to the problem of the overcrowded lobby. I am sitting in the lobby as we speak and wouldn't mind sitting in here as much if there were comfortable couches available and less people. Of course the internet issue wouldn't be much of an issue if you will not be spending much time in your hotel room. I was stuck in the room since I got sick for a few days and only had 10 channels on the TV to browse. This hotel has everything you need for a short stay but its nothing super impressive. Don't mind the hookers on the street and they won't mind you. Honestly we didn't feel unsafe in this area and the closeness to the MRT was very useful.</v>
      </c>
    </row>
    <row r="2397" spans="1:8">
      <c r="A2397">
        <f>other_hotels_test!A2397</f>
        <v>2396</v>
      </c>
      <c r="B2397" t="str">
        <f>MID(other_hotels_test!F2397,FIND("-r",other_hotels_test!F2397,1)+2,9)</f>
        <v>192904871</v>
      </c>
      <c r="C2397" t="str">
        <f>other_hotels_test!J2397</f>
        <v>“Pleasantly surprised great for a budget hotel”</v>
      </c>
      <c r="D2397" t="str">
        <f>Formatted!N2397</f>
        <v>Reviewed 20 January 2014</v>
      </c>
      <c r="E2397" t="str">
        <f>Formatted!D2397</f>
        <v>4 of 5 stars</v>
      </c>
      <c r="F2397" t="str">
        <f>Formatted!E2397</f>
        <v xml:space="preserve">4 </v>
      </c>
      <c r="G2397" t="str">
        <f t="shared" si="37"/>
        <v>192904871</v>
      </c>
      <c r="H2397" t="str">
        <f>other_hotels_test!K2397</f>
        <v>So I've used tripadvisor for a long time and finally after taking a plunge and staying in a budget hotel this experience has urged me to leave my first review for tripadvisor. So I booked through a travel agent for around £45 a night and found myself staying in one if the premier rooms on the top floor of this hotel. The room is small but as a solo traveller this is no issue for me what is important is the entertainment I can find in the room. Which with he smart tv facility in this hotel I really can't knock access to YouTube Twitter Facebook and the internet via a wireless keyboard and mouse on the tv which us all provided must be said that this is an excellent asset as I find myself finding movies and music videos on YouTube all controlled from my bed EXCELLENT. Location - yes it's in the middle of the red light district but do people bother you? Well as a guy on my own no one says a thing unless you catch a second of eye contact and even when they ask as soon as you say no they are sure to leave you alone. Why am I not rating this hotel 5 stars? Only have a couple of reasons not to rate this hotel 5 stars and they are - no free in room wifi  however with the smart tv I don't need it but in a room without that this could be an issue - lack of hand soap in the bathroom there was no hand soap in the bathroom which was slightly frustrating as u find myself using the shower gel dispenser from in the shower. Am I saying this hotel is perfect apart from that ? No but I think you have to take into account price/ quality ratio and that's what my rating is on. Overall would definitely stay again as my stay has been pleasant.</v>
      </c>
    </row>
    <row r="2398" spans="1:8">
      <c r="A2398">
        <f>other_hotels_test!A2398</f>
        <v>2397</v>
      </c>
      <c r="B2398" t="str">
        <f>MID(other_hotels_test!F2398,FIND("-r",other_hotels_test!F2398,1)+2,9)</f>
        <v>166479482</v>
      </c>
      <c r="C2398" t="str">
        <f>other_hotels_test!J2398</f>
        <v>“Adequate hotel in wrong location!”</v>
      </c>
      <c r="D2398" t="str">
        <f>Formatted!N2398</f>
        <v>Reviewed 6 July 2013</v>
      </c>
      <c r="E2398" t="str">
        <f>Formatted!D2398</f>
        <v>3 of 5 stars</v>
      </c>
      <c r="F2398" t="str">
        <f>Formatted!E2398</f>
        <v xml:space="preserve">3 </v>
      </c>
      <c r="G2398" t="str">
        <f t="shared" si="37"/>
        <v>166479482</v>
      </c>
      <c r="H2398" t="str">
        <f>other_hotels_test!K2398</f>
        <v>The hotel itself was fairly new (or recently renovated) and the staff were extremely welcoming. The room was clean and adequate for what we required. We booked this hotel to catch a couple of hours sleep during a stop-over. Whilst the hotel itself was fine it is in a red-light area. We were aware of this upon booking however I underestimated. The area is extremely unclean and smells terrible. It is quite some distance walk from the closest MRT. I think it took us around 10 minutes with luggage. There are local food stalls all around the hotel but we didn't eat there!</v>
      </c>
    </row>
    <row r="2399" spans="1:8">
      <c r="A2399">
        <f>other_hotels_test!A2399</f>
        <v>2398</v>
      </c>
      <c r="B2399" t="str">
        <f>MID(other_hotels_test!F2399,FIND("-r",other_hotels_test!F2399,1)+2,9)</f>
        <v>166479482</v>
      </c>
      <c r="C2399" t="str">
        <f>other_hotels_test!J2399</f>
        <v>“Nice fairly new building bit of a seedy area”</v>
      </c>
      <c r="D2399" t="str">
        <f>Formatted!N2399</f>
        <v>Reviewed 3 July 2013</v>
      </c>
      <c r="E2399" t="str">
        <f>Formatted!D2399</f>
        <v>4 of 5 stars</v>
      </c>
      <c r="F2399" t="str">
        <f>Formatted!E2399</f>
        <v xml:space="preserve">4 </v>
      </c>
      <c r="G2399" t="str">
        <f t="shared" si="37"/>
        <v>166479482</v>
      </c>
      <c r="H2399" t="str">
        <f>other_hotels_test!K2399</f>
        <v>We stayed at this hotel for one night in June 2013. The hotel is about 5 minutes walk from Aljunied station and it is also within a couple of minutes walk of a few different bus stops. There are some good food options near the hotel as well as a few electronics stores and variety shops. It's a 10 minute bus ride to Marina Bay. At night the area near the hotel gets a bit seedy with prostitutes and people selling what appeared to be viagra not far from the hotel. We were upgraded to the Executive floor of the hotel which was a nice bonus. The rooms are quite small with not much room around the bed. The bed was comfortable and the tv connects to the internet. There weren't a lot of tv channels to choose from but that was more than compensated for with the internet setup. The bathroom was small but adequate. The staff were friendly and helpful. They gave us some good suggestions for where to eat as well as ideas for sightseeing activities. If you pay for executive rooms you get a pillow menu to choose from. The actual building seems quite new and very well maintained. The lobby area is bright and clean. The hotel generally looked fairly clean although we did find a tissue on the floor beside the bed. Overall we found this to be a very good value option in a convenient location.</v>
      </c>
    </row>
    <row r="2400" spans="1:8">
      <c r="A2400">
        <f>other_hotels_test!A2400</f>
        <v>2399</v>
      </c>
      <c r="B2400" t="str">
        <f>MID(other_hotels_test!F2400,FIND("-r",other_hotels_test!F2400,1)+2,9)</f>
        <v>166479482</v>
      </c>
      <c r="C2400" t="str">
        <f>other_hotels_test!J2400</f>
        <v>“Ideal location and comfortable for a short stay”</v>
      </c>
      <c r="D2400" t="str">
        <f>Formatted!N2400</f>
        <v>Reviewed 1 July 2013</v>
      </c>
      <c r="E2400" t="str">
        <f>Formatted!D2400</f>
        <v>4 of 5 stars</v>
      </c>
      <c r="F2400" t="str">
        <f>Formatted!E2400</f>
        <v xml:space="preserve">4 </v>
      </c>
      <c r="G2400" t="str">
        <f t="shared" si="37"/>
        <v>166479482</v>
      </c>
      <c r="H2400" t="str">
        <f>other_hotels_test!K2400</f>
        <v>Friendly staff. I'm big and the room was ok for me. If you don't like the red light area don't look! Great eateries everywhere and handy for city marina and airport. There are internet cafes mini marts phone counters etc. in the area too. Ideal for short stay</v>
      </c>
    </row>
    <row r="2401" spans="1:8">
      <c r="A2401">
        <f>other_hotels_test!A2401</f>
        <v>2400</v>
      </c>
      <c r="B2401" t="str">
        <f>MID(other_hotels_test!F2401,FIND("-r",other_hotels_test!F2401,1)+2,9)</f>
        <v>166479482</v>
      </c>
      <c r="C2401" t="str">
        <f>other_hotels_test!J2401</f>
        <v>“Small people only with little luggage”</v>
      </c>
      <c r="D2401" t="str">
        <f>Formatted!N2401</f>
        <v>Reviewed 24 June 2013</v>
      </c>
      <c r="E2401" t="str">
        <f>Formatted!D2401</f>
        <v>3 of 5 stars</v>
      </c>
      <c r="F2401" t="str">
        <f>Formatted!E2401</f>
        <v xml:space="preserve">3 </v>
      </c>
      <c r="G2401" t="str">
        <f t="shared" si="37"/>
        <v>166479482</v>
      </c>
      <c r="H2401" t="str">
        <f>other_hotels_test!K2401</f>
        <v>If you are looking for a very cheap way of staying in Singapore and only require a room for somewhere to stow your kit and sleep while exploring then this place is ideal. The rooms are very small but clean and is located near an MRT station for easy access to the downtown areas. The hotel is located next to some really great food stalls and markets which are also cheap and tasty however its location is also located bang on top of the red light district. We still felt safe but be aware of it.</v>
      </c>
    </row>
    <row r="2402" spans="1:8">
      <c r="A2402">
        <f>other_hotels_test!A2402</f>
        <v>2401</v>
      </c>
      <c r="B2402" t="str">
        <f>MID(other_hotels_test!F2402,FIND("-r",other_hotels_test!F2402,1)+2,9)</f>
        <v>166479482</v>
      </c>
      <c r="C2402" t="str">
        <f>other_hotels_test!J2402</f>
        <v>“An affordable hotel in the expensive Singapore”</v>
      </c>
      <c r="D2402" t="str">
        <f>Formatted!N2402</f>
        <v>Reviewed 23 June 2013</v>
      </c>
      <c r="E2402" t="str">
        <f>Formatted!D2402</f>
        <v>4 of 5 stars</v>
      </c>
      <c r="F2402" t="str">
        <f>Formatted!E2402</f>
        <v xml:space="preserve">4 </v>
      </c>
      <c r="G2402" t="str">
        <f t="shared" si="37"/>
        <v>166479482</v>
      </c>
      <c r="H2402" t="str">
        <f>other_hotels_test!K2402</f>
        <v>Even before we arrived in the hotel I was already bugging the customer service regarding some last minute changes with our itinerary. I can say that I was satisfied because they're quick and patient! Arriving in the hotel we kinda got lost for a while. The lorong numbers were a little confusing. But nonetheless if you try to check out google maps before you arrive you wont get lost. We arrived at the hotel in time for check in. There were a few people waiting. The receptionists asked us to sit for a while. Eventually approached us to fill up some info. we were delighted that we were upgraded from superior to executive! That means we get to use the smart tv. Got complimentary wifi from booking directly at the hotel website + 45% discount. I think we only paid 126sgd for 2 nights! The receptionists are friendly. They even printed our airline itinerary for free. We're happy to see the rooms clean everytime we return to our rooms. The cleaner is even friendly bidding us goodbye. They even offer free bottled water. Big deal since water in sg is kinda expensive. I sort of agree with other reviews re soundproofing. You can hear the sound of the upper floor movements and it kinda bothers if you're into horror movies. Lol. Anyway I slept soundly so not a big deal. We were given a room on the 7th floor and not much people around. no shouting girls as others say. Now for the environment. I wont advise staying here if you have kids in tow. There are a couple of girls in skimpy/revealing clothes. The place is really busy even at night. Saw them doing their business. But does not bother as long as you dont express interest. For the price it's really a good place to stay. About 10mins walk from aljunied mrt close to good eating places 7-11 store nearby great customer service nice room</v>
      </c>
    </row>
    <row r="2403" spans="1:8">
      <c r="A2403">
        <f>other_hotels_test!A2403</f>
        <v>2402</v>
      </c>
      <c r="B2403" t="str">
        <f>MID(other_hotels_test!F2403,FIND("-r",other_hotels_test!F2403,1)+2,9)</f>
        <v>189542576</v>
      </c>
      <c r="C2403" t="str">
        <f>other_hotels_test!J2403</f>
        <v>“Best avoid”</v>
      </c>
      <c r="D2403" t="str">
        <f>Formatted!N2403</f>
        <v>Reviewed 4 January 2014</v>
      </c>
      <c r="E2403" t="str">
        <f>Formatted!D2403</f>
        <v>5 of 5 stars</v>
      </c>
      <c r="F2403" t="str">
        <f>Formatted!E2403</f>
        <v xml:space="preserve">5 </v>
      </c>
      <c r="G2403" t="str">
        <f t="shared" si="37"/>
        <v>189542576</v>
      </c>
      <c r="H2403" t="str">
        <f>other_hotels_test!K2403</f>
        <v>I stayed at the hotel during the beginning of December 2013 during my solo trip around South East Asia. This was my experience of the hotel which obviously would be different for each person who ventures and experiences things differently so please do read this bearing this in mind. Service Quality Value: The hotel was really cheap for a cheaper hotel as it was on promotion at the time. It is poorly decorated very dirty and located in the red light district of Singapore. If possible stay elsewhere (although the prostitutes do not trouble you if ignored). No wifi or breakfast is included here and these are chargeable if desired. Further there is wifi in the lobby area which is complimentary however the signal is rather sketchy. The staff here are friendly however. Please also note that they do NOT accommodate at all for late check outs or early check ins in any case. You must get yourself sorted on your own time Location: located in the red light district of Singapore. If possible stay elsewhere (although the prostitutes do not trouble you if ignored). For the Geyalang area this hotel is significantly overpriced. Breakfast: NONE! Airport: Can be taken with MRT: take al junied exit and walk 4 blocks south from exit 1 of the station. Lorang 20 is there. If raining catch a cab which will set you back $5 from the station to the hotel. Decor: Really dirty walls dusty very small rooms and even smaller bathrooms etc. Even for a budget hotel the standards are not good. Shower is not separate from toilet area which is awful. Overall: I would definitely stay else where if possible by booking in advance in Singapore you can find great deals which avoid the Fragrance hotels. Even for those on a budget please research your options more closer to avoid disappointment.</v>
      </c>
    </row>
    <row r="2404" spans="1:8">
      <c r="A2404">
        <f>other_hotels_test!A2404</f>
        <v>2403</v>
      </c>
      <c r="B2404" t="str">
        <f>MID(other_hotels_test!F2404,FIND("-r",other_hotels_test!F2404,1)+2,9)</f>
        <v>189542576</v>
      </c>
      <c r="C2404" t="str">
        <f>other_hotels_test!J2404</f>
        <v>“Nice hotel but oh god the neighborhood”</v>
      </c>
      <c r="D2404" t="str">
        <f>Formatted!N2404</f>
        <v>Reviewed 4 January 2014</v>
      </c>
      <c r="E2404" t="str">
        <f>Formatted!D2404</f>
        <v>3 of 5 stars</v>
      </c>
      <c r="F2404" t="str">
        <f>Formatted!E2404</f>
        <v xml:space="preserve">3 </v>
      </c>
      <c r="G2404" t="str">
        <f t="shared" si="37"/>
        <v>189542576</v>
      </c>
      <c r="H2404" t="str">
        <f>other_hotels_test!K2404</f>
        <v>My room was nice clean good bed hot water logical bathroom layout (no sitting sideways on the toilet!) everything worked etc. The wifi was pretty expensive--SGN$10--and not thaaaat fast considering the high price. I noticed a couple booking sites offer free wifi promos so maybe check that out. The lobby wifi was pretty good too though. But man oh man the neighborhood sucked. And this is coming from someone who lived in Phnom Penh. It wasn't the women so much as the men--lots of sketchy lecherous dudes. A lot of the reviewers said that the neighborhood was fine that no one bothered them etc but I think these reviewers must have all been dudes or at least not solo females. Something felt particularly uncontained about the vibe there--like it wasn't just relegated to the prostitutes was my experience at least. And the food was greasy and bad and there was no good coffee around. The buses were the saving grace. But honestly if it's non-commercial vibrancy and "realness" you're after the Joo Chiat area to the East is far more interesting with way better food--and a less shady dudes.</v>
      </c>
    </row>
    <row r="2405" spans="1:8">
      <c r="A2405">
        <f>other_hotels_test!A2405</f>
        <v>2404</v>
      </c>
      <c r="B2405" t="str">
        <f>MID(other_hotels_test!F2405,FIND("-r",other_hotels_test!F2405,1)+2,9)</f>
        <v>189542576</v>
      </c>
      <c r="C2405" t="str">
        <f>other_hotels_test!J2405</f>
        <v>“not too bad considering....”</v>
      </c>
      <c r="D2405" t="str">
        <f>Formatted!N2405</f>
        <v>Reviewed 1 January 2014</v>
      </c>
      <c r="E2405" t="str">
        <f>Formatted!D2405</f>
        <v>3 of 5 stars</v>
      </c>
      <c r="F2405" t="str">
        <f>Formatted!E2405</f>
        <v xml:space="preserve">3 </v>
      </c>
      <c r="G2405" t="str">
        <f t="shared" si="37"/>
        <v>189542576</v>
      </c>
      <c r="H2405" t="str">
        <f>other_hotels_test!K2405</f>
        <v>We arrived very late from the Airport and we booked Fragrance Ruby from home as we just wanted to stay in a cheaper Hotel for the night. The Taxi driver smiled at us when we told him the address. He said its our red Light Zone. Arriving at the Hotel we were pleasantly surprised. The Hotel looked newly renovated was clean and Staff were amazingly friendly and helpful. Unfortunately the Rooms were very small but lovely decorated !!! and for our personal taste the Beds were too firm. The Mattress was hard as a Rock. Wifi was free even in our room but no breakfast was included. We had tea and coffee making facilities in our room and just bought some sweet bread in one of the many huge Supermarkets. To our bad luck a group of Asian people checked in and there was door banging up to 2 am in the morning and again at 6 am when they already had to leave. Groups should not be together with other guests on the same floor especially when they arrive after midnight. No sleep for us!!! The Area is quite interesting. Completely different from the modern Singapore. Its interesting to watch everything and everybody eg. the girls... We felt safe at all the times as its busy the whole night through. The area has lots of Chinese eateries and very cheap but it took us a while to find one which we felt ok with. If you are not fussy and just need a cheap night accommodation and you are not too noise sensitive its not bad at all. Just make sure you ask for a quiet corner room where no Group is staying. Good part also is the Hotel has a no smoking policy.</v>
      </c>
    </row>
    <row r="2406" spans="1:8">
      <c r="A2406">
        <f>other_hotels_test!A2406</f>
        <v>2405</v>
      </c>
      <c r="B2406" t="str">
        <f>MID(other_hotels_test!F2406,FIND("-r",other_hotels_test!F2406,1)+2,9)</f>
        <v>189542576</v>
      </c>
      <c r="C2406" t="str">
        <f>other_hotels_test!J2406</f>
        <v>“Quite basic hotel”</v>
      </c>
      <c r="D2406" t="str">
        <f>Formatted!N2406</f>
        <v>Reviewed 1 January 2014</v>
      </c>
      <c r="E2406" t="str">
        <f>Formatted!D2406</f>
        <v>2 of 5 stars</v>
      </c>
      <c r="F2406" t="str">
        <f>Formatted!E2406</f>
        <v xml:space="preserve">2 </v>
      </c>
      <c r="G2406" t="str">
        <f t="shared" si="37"/>
        <v>189542576</v>
      </c>
      <c r="H2406" t="str">
        <f>other_hotels_test!K2406</f>
        <v>Overall it was a comfortable stay. The room is clean. Facilities all good. Except our room cant be accessed by the key card. It make it hard for us as we had to go down to the lobby everytime we want to enter our room. The location is okay. It takes about 5-7mins to walk from the hotel to nearest MRT station. A little reminder this hotel situated in a red light district. Just be extra aware of your surrounding when you walk at night.</v>
      </c>
    </row>
    <row r="2407" spans="1:8">
      <c r="A2407">
        <f>other_hotels_test!A2407</f>
        <v>2406</v>
      </c>
      <c r="B2407" t="str">
        <f>MID(other_hotels_test!F2407,FIND("-r",other_hotels_test!F2407,1)+2,9)</f>
        <v>189542576</v>
      </c>
      <c r="C2407" t="str">
        <f>other_hotels_test!J2407</f>
        <v>“Below expectation for executive room”</v>
      </c>
      <c r="D2407" t="str">
        <f>Formatted!N2407</f>
        <v>Reviewed 30 December 2013</v>
      </c>
      <c r="E2407" t="str">
        <f>Formatted!D2407</f>
        <v>2 of 5 stars</v>
      </c>
      <c r="F2407" t="str">
        <f>Formatted!E2407</f>
        <v xml:space="preserve">2 </v>
      </c>
      <c r="G2407" t="str">
        <f t="shared" si="37"/>
        <v>189542576</v>
      </c>
      <c r="H2407" t="str">
        <f>other_hotels_test!K2407</f>
        <v>Singapore's budget hotel are known to be small. Even though i stay in the Executive Room the room  the Batis still small. Bathroom is even worse. Pro: Clean room. it's at 7th floor (high floor) android box (but never figure out how to use it) LAN connection (provide you have laptop and LAN cable). Quite a few coffeeshops and eateries around. Walking distance to the Aljunied MRT. Fast check in/out. Con: Small room even though it is Executive Room. Red light District NOTE: DO NOT book through Agoda you will not get free wifi.Book directly through the hotel's website instead and the price is the same.</v>
      </c>
    </row>
    <row r="2408" spans="1:8">
      <c r="A2408">
        <f>other_hotels_test!A2408</f>
        <v>2407</v>
      </c>
      <c r="B2408" t="str">
        <f>MID(other_hotels_test!F2408,FIND("-r",other_hotels_test!F2408,1)+2,9)</f>
        <v>191266275</v>
      </c>
      <c r="C2408" t="str">
        <f>other_hotels_test!J2408</f>
        <v>“Good value hotel but be prepared for the neighborhood!”</v>
      </c>
      <c r="D2408" t="str">
        <f>Formatted!N2408</f>
        <v>Reviewed 19 January 2014</v>
      </c>
      <c r="E2408" t="str">
        <f>Formatted!D2408</f>
        <v>4 of 5 stars</v>
      </c>
      <c r="F2408" t="str">
        <f>Formatted!E2408</f>
        <v xml:space="preserve">4 </v>
      </c>
      <c r="G2408" t="str">
        <f t="shared" si="37"/>
        <v>191266275</v>
      </c>
      <c r="H2408" t="str">
        <f>other_hotels_test!K2408</f>
        <v>We went to this hotel twice while passing through Singapore on the way to London. We would definitely consider staying here again. Some great and not so great points about it but I think if you're aware then you will be OK with them. Good points! * Great location only 10 minute walk from the Aljuneid MRT station and not very far from the airport by the train. * Very affordable rooms. Basic and small but as we were only passing through this was perfect for us. * The reception staff were very friendly and helpful it's open 24 hours. Not so great points! * Be aware this is not the shiny part of Singapore that we all know and love. There are thousands of people on the streets of this 'hood 24 hours a day. There are lots of working ladies nearby and there are lots of street stalls selling smelly things like durians and mystery meat! If you're aware of this you'll be fine. Just be prepared to walk out of the train station and have to handle the crowds before getting to the hotel. The hotel itself though is very quiet and clean. It also appears to be one of the more modern buildings in the area! * This is a budget hotel so we had to ask for things like towels (i think the cleaning ladies just forgot them its not like they aren't included). The reception team were absolutely great though and were able to give us anything we missed out on. I would highly recommend them especially if you don't want to spend a fortune need somewhere easy to get to and if you want to see a side of Singapore most people don't ;). Have fun! And thank you Fragrance Ruby hotel for your hospitality.</v>
      </c>
    </row>
    <row r="2409" spans="1:8">
      <c r="A2409">
        <f>other_hotels_test!A2409</f>
        <v>2408</v>
      </c>
      <c r="B2409" t="str">
        <f>MID(other_hotels_test!F2409,FIND("-r",other_hotels_test!F2409,1)+2,9)</f>
        <v>191266275</v>
      </c>
      <c r="C2409" t="str">
        <f>other_hotels_test!J2409</f>
        <v>“Worst hotel in 30 years of travelling in Asia”</v>
      </c>
      <c r="D2409" t="str">
        <f>Formatted!N2409</f>
        <v>Reviewed 16 January 2014</v>
      </c>
      <c r="E2409" t="str">
        <f>Formatted!D2409</f>
        <v>1 of 5 stars</v>
      </c>
      <c r="F2409" t="str">
        <f>Formatted!E2409</f>
        <v xml:space="preserve">1 </v>
      </c>
      <c r="G2409" t="str">
        <f t="shared" si="37"/>
        <v>191266275</v>
      </c>
      <c r="H2409" t="str">
        <f>other_hotels_test!K2409</f>
        <v>The first room we were given still had dirty sheets on the bed. The hotel seems to be used by prostitutes as a couple got in the lift and he asked her if she did something I won't repeat and she agreed. They did not seem to know each other and did not even appear to speak the same language. This I suppose is not surprising as the hotel is in the middle of the red light district apparently - just don't take the kids there. I was so happy I had brought my sleeping sheet with me because even though the sheets appeared clean in the second room they gave us I had my doubts. I am so surprised at the good reviews on Tripadvisor we booked this hotel because of those reviews. When I complained to another hotel owner he said that some hotels pay people to write good reviews so I will be more careful next time.</v>
      </c>
    </row>
    <row r="2410" spans="1:8">
      <c r="A2410">
        <f>other_hotels_test!A2410</f>
        <v>2409</v>
      </c>
      <c r="B2410" t="str">
        <f>MID(other_hotels_test!F2410,FIND("-r",other_hotels_test!F2410,1)+2,9)</f>
        <v>191266275</v>
      </c>
      <c r="C2410" t="str">
        <f>other_hotels_test!J2410</f>
        <v>“Above my Expectations”</v>
      </c>
      <c r="D2410" t="str">
        <f>Formatted!N2410</f>
        <v>Reviewed 14 January 2014</v>
      </c>
      <c r="E2410" t="str">
        <f>Formatted!D2410</f>
        <v>4 of 5 stars</v>
      </c>
      <c r="F2410" t="str">
        <f>Formatted!E2410</f>
        <v xml:space="preserve">4 </v>
      </c>
      <c r="G2410" t="str">
        <f t="shared" si="37"/>
        <v>191266275</v>
      </c>
      <c r="H2410" t="str">
        <f>other_hotels_test!K2410</f>
        <v>LOCATION:I knew when I booked this hotel that the location would be in Geylang the red light district. Well the location is much better than in Manila. There are local dimsum places Indian restaurants serving curries and rotis It's a 10 minute walk to Al Juneid MRT and 4 blocks away is a local supermarket. Everything here is convenient. Just don't mind the callgirls on the main road. HOTEL: It's clean practical and has fast wifi. Service is great and efficient. No problems here. ROOMS: Quite small just like an anteroom but hey I saw a similar room at BenCoolen St. and it was the same size except it has a balcony and the price is three x as expensive. For the going rate of hotels here in SG this hotel ticks all the boxes- comfortable bed chilling AC clean bathroom coffeemaker etc. More for solo guests! Price range: Competitive.</v>
      </c>
    </row>
    <row r="2411" spans="1:8">
      <c r="A2411">
        <f>other_hotels_test!A2411</f>
        <v>2410</v>
      </c>
      <c r="B2411" t="str">
        <f>MID(other_hotels_test!F2411,FIND("-r",other_hotels_test!F2411,1)+2,9)</f>
        <v>191266275</v>
      </c>
      <c r="C2411" t="str">
        <f>other_hotels_test!J2411</f>
        <v>“This hotel is good value clean and staff are helpful. Worth a GOOD rating.”</v>
      </c>
      <c r="D2411" t="str">
        <f>Formatted!N2411</f>
        <v>Reviewed 11 January 2014</v>
      </c>
      <c r="E2411" t="str">
        <f>Formatted!D2411</f>
        <v>3 of 5 stars</v>
      </c>
      <c r="F2411" t="str">
        <f>Formatted!E2411</f>
        <v xml:space="preserve">3 </v>
      </c>
      <c r="G2411" t="str">
        <f t="shared" si="37"/>
        <v>191266275</v>
      </c>
      <c r="H2411" t="str">
        <f>other_hotels_test!K2411</f>
        <v>My only concern is that the rooms are so small. It would be very hard for a couple to walk around the room comfortably. The staff are friendly and efficient quick check in. The room was very clean. The location is fantastic. So close many restaurants and hawker stands. The MRT station is in easy walking distance. Overall I had a great experience staying here. So what if this area is the red light area of Singapore. They don't worry me and I don't worry them. If you are travelling solo this is a great budget option. You can even check out and they will store your bags free.</v>
      </c>
    </row>
    <row r="2412" spans="1:8">
      <c r="A2412">
        <f>other_hotels_test!A2412</f>
        <v>2411</v>
      </c>
      <c r="B2412" t="str">
        <f>MID(other_hotels_test!F2412,FIND("-r",other_hotels_test!F2412,1)+2,9)</f>
        <v>191266275</v>
      </c>
      <c r="C2412" t="str">
        <f>other_hotels_test!J2412</f>
        <v>“The good the bad the sleazy”</v>
      </c>
      <c r="D2412" t="str">
        <f>Formatted!N2412</f>
        <v>Reviewed 10 January 2014</v>
      </c>
      <c r="E2412" t="str">
        <f>Formatted!D2412</f>
        <v>3 of 5 stars</v>
      </c>
      <c r="F2412" t="str">
        <f>Formatted!E2412</f>
        <v xml:space="preserve">3 </v>
      </c>
      <c r="G2412" t="str">
        <f t="shared" si="37"/>
        <v>191266275</v>
      </c>
      <c r="H2412" t="str">
        <f>other_hotels_test!K2412</f>
        <v>The good: it's cheap! A browse through Singapore's hotel real-estate will reveal that hotels are expensive in this town. Getting around with ease is important and the Ruby is 10 minutes walk to Aljuniet MRT station. From there you can connect easily to anywhere in Singapore. Geylang has some great eating places - if you like to rub shoulders with the locals. Tables spill out onto the pavement. My favorite dishes are the dim-sum roti prata and prawns. Prices are good because tourists don't come to this area. If you are adventurous try the eminent frogs leg porridge. I am not quite at that level. Yet. The rooms in the hotel are clean and there is a kettle tea and coffee. The bad: the hotel is normally full every night so there is no chance of an early check-in. That sucks if you arrive on an early morning flight and have to wait until 15:00 for a shower. The rooms are also small. With you and your baggage inside there is not enough room to swing a cat. But then traveling with cats went out of fashion in the 80's so who cares. Geylang is not the newest suburb in Singapore. It's old and down to earth. It bubbles with character so don't come with high expectations. The sleazy: yep - the hotel is slap bang in the middle of Singapore's red light district. You didn't expect good prices in a great area of town did you? Girls are on the street corner all hours of the day (and night) and you can pick up blue pills and performance enhancers from the local hawkers. Serious. Don't let the hookers bother you. Ignore them and they will ignore you. So here's the bottom line - When I travel I like to hang out where the locals hang out eat where they eat and buy noodles from their local corner shop. You don't get that experience at Raffles. That's why I choose the Ruby when passing through Singapore.</v>
      </c>
    </row>
    <row r="2413" spans="1:8">
      <c r="A2413">
        <f>other_hotels_test!A2413</f>
        <v>2412</v>
      </c>
      <c r="B2413" t="str">
        <f>MID(other_hotels_test!F2413,FIND("-r",other_hotels_test!F2413,1)+2,9)</f>
        <v>164232492</v>
      </c>
      <c r="C2413" t="str">
        <f>other_hotels_test!J2413</f>
        <v>“Tiny rooms but good value”</v>
      </c>
      <c r="D2413" t="str">
        <f>Formatted!N2413</f>
        <v>Reviewed 17 June 2013</v>
      </c>
      <c r="E2413" t="str">
        <f>Formatted!D2413</f>
        <v>4 of 5 stars</v>
      </c>
      <c r="F2413" t="str">
        <f>Formatted!E2413</f>
        <v xml:space="preserve">4 </v>
      </c>
      <c r="G2413" t="str">
        <f t="shared" si="37"/>
        <v>164232492</v>
      </c>
      <c r="H2413" t="str">
        <f>other_hotels_test!K2413</f>
        <v>We stayed for one night. Room was tiny but clean with wifi so really all we needed. They let us check in 2 hours early which was most appreciated and kept our bags the next day. Tube station is really close and there's loads of really nice and cheap places to eat close by. It's in the red light district so there's a line of prostitutes down the road each evening but its so busy and bustling that its not as seedy as it sounds or would be in other countries. Feels very safe and is well lit. Given the prices of accommodation in Singapore we thought this was good value and would stay again.</v>
      </c>
    </row>
    <row r="2414" spans="1:8">
      <c r="A2414">
        <f>other_hotels_test!A2414</f>
        <v>2413</v>
      </c>
      <c r="B2414" t="str">
        <f>MID(other_hotels_test!F2414,FIND("-r",other_hotels_test!F2414,1)+2,9)</f>
        <v>164232492</v>
      </c>
      <c r="C2414" t="str">
        <f>other_hotels_test!J2414</f>
        <v>“Good Values Hotel in Singapore”</v>
      </c>
      <c r="D2414" t="str">
        <f>Formatted!N2414</f>
        <v>Reviewed 16 June 2013</v>
      </c>
      <c r="E2414" t="str">
        <f>Formatted!D2414</f>
        <v>4 of 5 stars</v>
      </c>
      <c r="F2414" t="str">
        <f>Formatted!E2414</f>
        <v xml:space="preserve">4 </v>
      </c>
      <c r="G2414" t="str">
        <f t="shared" si="37"/>
        <v>164232492</v>
      </c>
      <c r="H2414" t="str">
        <f>other_hotels_test!K2414</f>
        <v>book direct to their websites and get discount 10% early bird price and free WIFI. Pay S$ 67 for superior room. When check in at 2 pm room not ready so i save my luggage at receptionis for free. Back to hotel at 4 pm my room not ready because plumbing problem. So i upgraded to executive room.thank you. compare with Ibis Bencoolen room condition same clean and size more TV channel safety deposit box tea and coffee maker compliment drinking water. great values for money. check out at 5 am thanks to helpfull receptionist who contact Comfort taxi. fast and efficient</v>
      </c>
    </row>
    <row r="2415" spans="1:8">
      <c r="A2415">
        <f>other_hotels_test!A2415</f>
        <v>2414</v>
      </c>
      <c r="B2415" t="str">
        <f>MID(other_hotels_test!F2415,FIND("-r",other_hotels_test!F2415,1)+2,9)</f>
        <v>164232492</v>
      </c>
      <c r="C2415" t="str">
        <f>other_hotels_test!J2415</f>
        <v>“Keep no your budget”</v>
      </c>
      <c r="D2415" t="str">
        <f>Formatted!N2415</f>
        <v>Reviewed 15 June 2013</v>
      </c>
      <c r="E2415" t="str">
        <f>Formatted!D2415</f>
        <v>4 of 5 stars</v>
      </c>
      <c r="F2415" t="str">
        <f>Formatted!E2415</f>
        <v xml:space="preserve">4 </v>
      </c>
      <c r="G2415" t="str">
        <f t="shared" si="37"/>
        <v>164232492</v>
      </c>
      <c r="H2415" t="str">
        <f>other_hotels_test!K2415</f>
        <v>I've spent 9 nights in Fragrance Hotel - Ruby Ok this is located in Red District but as long as you're not disrupting them and just go ahead you won't get any problem. The price can save your budget especially for longer or one day stay. The hotel was very safe comfort and clean. It is safe outside but still be aware of yourselves. I think stay aware is mandatory not only in here but even in other safest place also.</v>
      </c>
    </row>
    <row r="2416" spans="1:8">
      <c r="A2416">
        <f>other_hotels_test!A2416</f>
        <v>2415</v>
      </c>
      <c r="B2416" t="str">
        <f>MID(other_hotels_test!F2416,FIND("-r",other_hotels_test!F2416,1)+2,9)</f>
        <v>164232492</v>
      </c>
      <c r="C2416" t="str">
        <f>other_hotels_test!J2416</f>
        <v>“Comfortable easy access”</v>
      </c>
      <c r="D2416" t="str">
        <f>Formatted!N2416</f>
        <v>Reviewed 8 June 2013</v>
      </c>
      <c r="E2416" t="str">
        <f>Formatted!D2416</f>
        <v>5 of 5 stars</v>
      </c>
      <c r="F2416" t="str">
        <f>Formatted!E2416</f>
        <v xml:space="preserve">5 </v>
      </c>
      <c r="G2416" t="str">
        <f t="shared" si="37"/>
        <v>164232492</v>
      </c>
      <c r="H2416" t="str">
        <f>other_hotels_test!K2416</f>
        <v>Stayed for 3 nights. Location is in the red light district but it is very safe all eateries are open 24 hrs plenty of small shops to buy snacks and drinks a very good (non-sex) Thai food massage place nearby. Aljunied MRT station is 5 minutes walk and connects you easily with downtown singapore and the airport. Hotel room is small bed very comfortable. Cleanliness was so-so. We had 312 which is two single beds. Shower. No fridge. Tea maker. Free wifi in the lobby and two desktop PCs (1 Sing 15mins). Reception staff was great especially the trainee Luke and the senior guy (Ong?). Recommended.</v>
      </c>
    </row>
    <row r="2417" spans="1:8">
      <c r="A2417">
        <f>other_hotels_test!A2417</f>
        <v>2416</v>
      </c>
      <c r="B2417" t="str">
        <f>MID(other_hotels_test!F2417,FIND("-r",other_hotels_test!F2417,1)+2,9)</f>
        <v>164232492</v>
      </c>
      <c r="C2417" t="str">
        <f>other_hotels_test!J2417</f>
        <v>“Great value and comfortable stay”</v>
      </c>
      <c r="D2417" t="str">
        <f>Formatted!N2417</f>
        <v>Reviewed 6 June 2013</v>
      </c>
      <c r="E2417" t="str">
        <f>Formatted!D2417</f>
        <v>4 of 5 stars</v>
      </c>
      <c r="F2417" t="str">
        <f>Formatted!E2417</f>
        <v xml:space="preserve">4 </v>
      </c>
      <c r="G2417" t="str">
        <f t="shared" si="37"/>
        <v>164232492</v>
      </c>
      <c r="H2417" t="str">
        <f>other_hotels_test!K2417</f>
        <v>My husband and I stayed three nights at the Fragrance Ruby in May while backpacking through SE Asia. We chose this hotel after seeing the reviews on Tripadvisor and the low cost of the room. We saw some people complain about it being in the red light district but that didn't bother us we spent time in the red light districts of Bangkok and Phuket so it wasn't going to shock us. I was pleasantly surprised by the Ruby it was very clean and comfortable. The room is very small but what do you expect? Singapore is an expensive city/country and if you don't plan on spending all your time in the room it isn't a big deal. The hotel is about five minutes to the Aljuned station and you can get anywhere in the city from there. One night we sat outside the hotel and watched the ladies of the night work the street. They don't bother you they are just trying to make a living the area is safe for tourists minding their own business. We would stay here again.</v>
      </c>
    </row>
    <row r="2418" spans="1:8">
      <c r="A2418">
        <f>other_hotels_test!A2418</f>
        <v>2417</v>
      </c>
      <c r="B2418" t="str">
        <f>MID(other_hotels_test!F2418,FIND("-r",other_hotels_test!F2418,1)+2,9)</f>
        <v>189574074</v>
      </c>
      <c r="C2418" t="str">
        <f>other_hotels_test!J2418</f>
        <v>“AVOID at all costs whatsover!”</v>
      </c>
      <c r="D2418" t="str">
        <f>Formatted!N2418</f>
        <v>Reviewed 4 January 2014</v>
      </c>
      <c r="E2418" t="str">
        <f>Formatted!D2418</f>
        <v>1 of 5 stars</v>
      </c>
      <c r="F2418" t="str">
        <f>Formatted!E2418</f>
        <v xml:space="preserve">1 </v>
      </c>
      <c r="G2418" t="str">
        <f t="shared" si="37"/>
        <v>189574074</v>
      </c>
      <c r="H2418" t="str">
        <f>other_hotels_test!K2418</f>
        <v>I stayed at the hotel during the beginning of December 2013 during my solo trip around South East Asia. This was my experience of the hotel which obviously would be different for each person who ventures and experiences things differently so please do read this bearing this in mind. Service Quality Value: The hotel was really cheap for a cheaper hotel as it was on promotion at the time. It is poorly decorated very dirty and located in the red light district of Singapore. If possible stay elsewhere (although the prostitutes do not trouble you if ignored). No wifi or breakfast is included here and these are chargeable if desired. Further there is wifi in the lobby area which is complimentary however the signal is rather sketchy. The staff here are friendly however. Please also note that they do NOT accommodate at all for late check outs or early check ins in any case. You must get yourself sorted on your own time Location: located in the red light district of Singapore. If possible stay elsewhere (although the prostitutes do not trouble you if ignored). For the Geyalang area this hotel is significantly overpriced. Breakfast: NONE! Airport: Can be taken with MRT: take al junied exit and walk 4 blocks south from exit 1 of the station. Lorang 20 is there. If raining catch a cab which will set you back $5 from the station to the hotel. Decor: Really dirty walls dusty very small rooms and even smaller bathrooms etc. Even for a budget hotel the standards are not good. Shower is not separate from toilet area which is awful. Overall: I would definitely stay else where if possible by booking in advance in Singapore you can find great deals which avoid the Fragrance hotels. Even for those on a budget please research your options more closer to avoid disappointment</v>
      </c>
    </row>
    <row r="2419" spans="1:8">
      <c r="A2419">
        <f>other_hotels_test!A2419</f>
        <v>2418</v>
      </c>
      <c r="B2419" t="str">
        <f>MID(other_hotels_test!F2419,FIND("-r",other_hotels_test!F2419,1)+2,9)</f>
        <v>189574074</v>
      </c>
      <c r="C2419" t="str">
        <f>other_hotels_test!J2419</f>
        <v>“Best avoid”</v>
      </c>
      <c r="D2419" t="str">
        <f>Formatted!N2419</f>
        <v>Reviewed 4 January 2014</v>
      </c>
      <c r="E2419" t="str">
        <f>Formatted!D2419</f>
        <v>5 of 5 stars</v>
      </c>
      <c r="F2419" t="str">
        <f>Formatted!E2419</f>
        <v xml:space="preserve">5 </v>
      </c>
      <c r="G2419" t="str">
        <f t="shared" si="37"/>
        <v>189574074</v>
      </c>
      <c r="H2419" t="str">
        <f>other_hotels_test!K2419</f>
        <v>I stayed at the hotel during the beginning of December 2013 during my solo trip around South East Asia. This was my experience of the hotel which obviously would be different for each person who ventures and experiences things differently so please do read this bearing this in mind. Service Quality Value: The hotel was really cheap for a cheaper hotel as it was on promotion at the time. It is poorly decorated very dirty and located in the red light district of Singapore. If possible stay elsewhere (although the prostitutes do not trouble you if ignored). No wifi or breakfast is included here and these are chargeable if desired. Further there is wifi in the lobby area which is complimentary however the signal is rather sketchy. The staff here are friendly however. Please also note that they do NOT accommodate at all for late check outs or early check ins in any case. You must get yourself sorted on your own time Location: located in the red light district of Singapore. If possible stay elsewhere (although the prostitutes do not trouble you if ignored). For the Geyalang area this hotel is significantly overpriced. Breakfast: NONE! Airport: Can be taken with MRT: take al junied exit and walk 4 blocks south from exit 1 of the station. Lorang 20 is there. If raining catch a cab which will set you back $5 from the station to the hotel. Decor: Really dirty walls dusty very small rooms and even smaller bathrooms etc. Even for a budget hotel the standards are not good. Shower is not separate from toilet area which is awful. Overall: I would definitely stay else where if possible by booking in advance in Singapore you can find great deals which avoid the Fragrance hotels. Even for those on a budget please research your options more closer to avoid disappointment.</v>
      </c>
    </row>
    <row r="2420" spans="1:8">
      <c r="A2420">
        <f>other_hotels_test!A2420</f>
        <v>2419</v>
      </c>
      <c r="B2420" t="str">
        <f>MID(other_hotels_test!F2420,FIND("-r",other_hotels_test!F2420,1)+2,9)</f>
        <v>189574074</v>
      </c>
      <c r="C2420" t="str">
        <f>other_hotels_test!J2420</f>
        <v>“Nice hotel but oh god the neighborhood”</v>
      </c>
      <c r="D2420" t="str">
        <f>Formatted!N2420</f>
        <v>Reviewed 4 January 2014</v>
      </c>
      <c r="E2420" t="str">
        <f>Formatted!D2420</f>
        <v>3 of 5 stars</v>
      </c>
      <c r="F2420" t="str">
        <f>Formatted!E2420</f>
        <v xml:space="preserve">3 </v>
      </c>
      <c r="G2420" t="str">
        <f t="shared" si="37"/>
        <v>189574074</v>
      </c>
      <c r="H2420" t="str">
        <f>other_hotels_test!K2420</f>
        <v>My room was nice clean good bed hot water logical bathroom layout (no sitting sideways on the toilet!) everything worked etc. The wifi was pretty expensive--SGN$10--and not thaaaat fast considering the high price. I noticed a couple booking sites offer free wifi promos so maybe check that out. The lobby wifi was pretty good too though. But man oh man the neighborhood sucked. And this is coming from someone who lived in Phnom Penh. It wasn't the women so much as the men--lots of sketchy lecherous dudes. A lot of the reviewers said that the neighborhood was fine that no one bothered them etc but I think these reviewers must have all been dudes or at least not solo females. Something felt particularly uncontained about the vibe there--like it wasn't just relegated to the prostitutes was my experience at least. And the food was greasy and bad and there was no good coffee around. The buses were the saving grace. But honestly if it's non-commercial vibrancy and "realness" you're after the Joo Chiat area to the East is far more interesting with way better food--and a less shady dudes.</v>
      </c>
    </row>
    <row r="2421" spans="1:8">
      <c r="A2421">
        <f>other_hotels_test!A2421</f>
        <v>2420</v>
      </c>
      <c r="B2421" t="str">
        <f>MID(other_hotels_test!F2421,FIND("-r",other_hotels_test!F2421,1)+2,9)</f>
        <v>189574074</v>
      </c>
      <c r="C2421" t="str">
        <f>other_hotels_test!J2421</f>
        <v>“not too bad considering....”</v>
      </c>
      <c r="D2421" t="str">
        <f>Formatted!N2421</f>
        <v>Reviewed 1 January 2014</v>
      </c>
      <c r="E2421" t="str">
        <f>Formatted!D2421</f>
        <v>3 of 5 stars</v>
      </c>
      <c r="F2421" t="str">
        <f>Formatted!E2421</f>
        <v xml:space="preserve">3 </v>
      </c>
      <c r="G2421" t="str">
        <f t="shared" si="37"/>
        <v>189574074</v>
      </c>
      <c r="H2421" t="str">
        <f>other_hotels_test!K2421</f>
        <v>We arrived very late from the Airport and we booked Fragrance Ruby from home as we just wanted to stay in a cheaper Hotel for the night. The Taxi driver smiled at us when we told him the address. He said its our red Light Zone. Arriving at the Hotel we were pleasantly surprised. The Hotel looked newly renovated was clean and Staff were amazingly friendly and helpful. Unfortunately the Rooms were very small but lovely decorated !!! and for our personal taste the Beds were too firm. The Mattress was hard as a Rock. Wifi was free even in our room but no breakfast was included. We had tea and coffee making facilities in our room and just bought some sweet bread in one of the many huge Supermarkets. To our bad luck a group of Asian people checked in and there was door banging up to 2 am in the morning and again at 6 am when they already had to leave. Groups should not be together with other guests on the same floor especially when they arrive after midnight. No sleep for us!!! The Area is quite interesting. Completely different from the modern Singapore. Its interesting to watch everything and everybody eg. the girls... We felt safe at all the times as its busy the whole night through. The area has lots of Chinese eateries and very cheap but it took us a while to find one which we felt ok with. If you are not fussy and just need a cheap night accommodation and you are not too noise sensitive its not bad at all. Just make sure you ask for a quiet corner room where no Group is staying. Good part also is the Hotel has a no smoking policy.</v>
      </c>
    </row>
    <row r="2422" spans="1:8">
      <c r="A2422">
        <f>other_hotels_test!A2422</f>
        <v>2421</v>
      </c>
      <c r="B2422" t="str">
        <f>MID(other_hotels_test!F2422,FIND("-r",other_hotels_test!F2422,1)+2,9)</f>
        <v>189574074</v>
      </c>
      <c r="C2422" t="str">
        <f>other_hotels_test!J2422</f>
        <v>“Quite basic hotel”</v>
      </c>
      <c r="D2422" t="str">
        <f>Formatted!N2422</f>
        <v>Reviewed 1 January 2014</v>
      </c>
      <c r="E2422" t="str">
        <f>Formatted!D2422</f>
        <v>2 of 5 stars</v>
      </c>
      <c r="F2422" t="str">
        <f>Formatted!E2422</f>
        <v xml:space="preserve">2 </v>
      </c>
      <c r="G2422" t="str">
        <f t="shared" si="37"/>
        <v>189574074</v>
      </c>
      <c r="H2422" t="str">
        <f>other_hotels_test!K2422</f>
        <v>Overall it was a comfortable stay. The room is clean. Facilities all good. Except our room cant be accessed by the key card. It make it hard for us as we had to go down to the lobby everytime we want to enter our room. The location is okay. It takes about 5-7mins to walk from the hotel to nearest MRT station. A little reminder this hotel situated in a red light district. Just be extra aware of your surrounding when you walk at night.</v>
      </c>
    </row>
    <row r="2423" spans="1:8">
      <c r="A2423">
        <f>other_hotels_test!A2423</f>
        <v>2422</v>
      </c>
      <c r="B2423" t="str">
        <f>MID(other_hotels_test!F2423,FIND("-r",other_hotels_test!F2423,1)+2,9)</f>
        <v>189955997</v>
      </c>
      <c r="C2423" t="str">
        <f>other_hotels_test!J2423</f>
        <v>“Affordable and clean”</v>
      </c>
      <c r="D2423" t="str">
        <f>Formatted!N2423</f>
        <v>Reviewed 7 January 2014</v>
      </c>
      <c r="E2423" t="str">
        <f>Formatted!D2423</f>
        <v>4 of 5 stars</v>
      </c>
      <c r="F2423" t="str">
        <f>Formatted!E2423</f>
        <v xml:space="preserve">4 </v>
      </c>
      <c r="G2423" t="str">
        <f t="shared" si="37"/>
        <v>189955997</v>
      </c>
      <c r="H2423" t="str">
        <f>other_hotels_test!K2423</f>
        <v>﻿﻿Polite and friendly staff. I was upgraded upon arrival which was a welcome surprise. Clean and comfortable room with a decent bathroom and facilities. The only thing that would deter me from staying again is that the wi-fi is not free (in fact it's quite expensive) unlike other hotels in the area that I've stayed at. But overall it's excellent value for a short stay.</v>
      </c>
    </row>
    <row r="2424" spans="1:8">
      <c r="A2424">
        <f>other_hotels_test!A2424</f>
        <v>2423</v>
      </c>
      <c r="B2424" t="str">
        <f>MID(other_hotels_test!F2424,FIND("-r",other_hotels_test!F2424,1)+2,9)</f>
        <v>189955997</v>
      </c>
      <c r="C2424" t="str">
        <f>other_hotels_test!J2424</f>
        <v>“Basically it's just a bed.”</v>
      </c>
      <c r="D2424" t="str">
        <f>Formatted!N2424</f>
        <v>Reviewed 7 January 2014</v>
      </c>
      <c r="E2424" t="str">
        <f>Formatted!D2424</f>
        <v>3 of 5 stars</v>
      </c>
      <c r="F2424" t="str">
        <f>Formatted!E2424</f>
        <v xml:space="preserve">3 </v>
      </c>
      <c r="G2424" t="str">
        <f t="shared" si="37"/>
        <v>189955997</v>
      </c>
      <c r="H2424" t="str">
        <f>other_hotels_test!K2424</f>
        <v>This place is pretty small and basic. The room just fits a double bed with a small toilet/shower room off to the side. Some rooms don't even have a window so we had to upgrade because it sounded a bit like a wardrobe. On the other hand it's clean central and good value for money.</v>
      </c>
    </row>
    <row r="2425" spans="1:8">
      <c r="A2425">
        <f>other_hotels_test!A2425</f>
        <v>2424</v>
      </c>
      <c r="B2425" t="str">
        <f>MID(other_hotels_test!F2425,FIND("-r",other_hotels_test!F2425,1)+2,9)</f>
        <v>189955997</v>
      </c>
      <c r="C2425" t="str">
        <f>other_hotels_test!J2425</f>
        <v>“Perfect for a short stay”</v>
      </c>
      <c r="D2425" t="str">
        <f>Formatted!N2425</f>
        <v>Reviewed 5 January 2014</v>
      </c>
      <c r="E2425" t="str">
        <f>Formatted!D2425</f>
        <v>4 of 5 stars</v>
      </c>
      <c r="F2425" t="str">
        <f>Formatted!E2425</f>
        <v xml:space="preserve">4 </v>
      </c>
      <c r="G2425" t="str">
        <f t="shared" si="37"/>
        <v>189955997</v>
      </c>
      <c r="H2425" t="str">
        <f>other_hotels_test!K2425</f>
        <v>We stayed here for 3 nights whilst on our trip around SE Asia. The hotel is perfectly functional and has everything you need for a short stay. The rooms are small but clean with ensuite shower and toilet complimentary bottled water provided daily along with fresh towels etc. Modern feel to the rooms and good TV and WiFi provided which is handy when you want to relax after a long day around the city. Swimming pool and gym are also available to use free of charge in one of the sister hotels (not that we ventured there). There was a small bar to hang a few shirts or the like but no other storage space. Staff friednly and efficient allowed us to check in 4 or 5 hours early albeit for a fee (whichw e were happy to pay with our massive jet lag). They helped us find our way around the area and printed a boarding pass for us for free when we couldnt find an internet cafe. The hotel is a 10 minute walk from Aljuneid MRT station making it very easy to get around especially to and from the airport which is on the same line. Yes the hotel is in the Red Light District but we actually felt safer here than other places in the city - surprising considering that there were riots in Little India while we were there. We had no trouble from the ladies no matter what time we came to or from the hotel in fact one bumped into my wife by accident and apologised profusely to her. Due to the size of the room and the lac of storage space I would not reccomend staying here for anything more than a few nights anything longer than that and you will need to look elsewhere. But for us and our 3 nights it was perfect we were so busy around the city that when we returned to hotel all we cared abotu was a clean shower and a comfortable bed which this provided well.</v>
      </c>
    </row>
    <row r="2426" spans="1:8">
      <c r="A2426">
        <f>other_hotels_test!A2426</f>
        <v>2425</v>
      </c>
      <c r="B2426" t="str">
        <f>MID(other_hotels_test!F2426,FIND("-r",other_hotels_test!F2426,1)+2,9)</f>
        <v>189955997</v>
      </c>
      <c r="C2426" t="str">
        <f>other_hotels_test!J2426</f>
        <v>“Affordable rate”</v>
      </c>
      <c r="D2426" t="str">
        <f>Formatted!N2426</f>
        <v>Reviewed 4 January 2014</v>
      </c>
      <c r="E2426" t="str">
        <f>Formatted!D2426</f>
        <v>4 of 5 stars</v>
      </c>
      <c r="F2426" t="str">
        <f>Formatted!E2426</f>
        <v xml:space="preserve">4 </v>
      </c>
      <c r="G2426" t="str">
        <f t="shared" si="37"/>
        <v>189955997</v>
      </c>
      <c r="H2426" t="str">
        <f>other_hotels_test!K2426</f>
        <v>We stayed at this hotel during last Christmas and it was wonderfully decorated. The place is clean and safe to stay. It was easy to find food everywhere at Geyland. The room is good condition and all the facilities are available except wi fi at the lobby. Mrt is just 12 minutes walk.</v>
      </c>
    </row>
    <row r="2427" spans="1:8">
      <c r="A2427">
        <f>other_hotels_test!A2427</f>
        <v>2426</v>
      </c>
      <c r="B2427" t="str">
        <f>MID(other_hotels_test!F2427,FIND("-r",other_hotels_test!F2427,1)+2,9)</f>
        <v>189955997</v>
      </c>
      <c r="C2427" t="str">
        <f>other_hotels_test!J2427</f>
        <v>“AVOID at all costs whatsover!”</v>
      </c>
      <c r="D2427" t="str">
        <f>Formatted!N2427</f>
        <v>Reviewed 4 January 2014</v>
      </c>
      <c r="E2427" t="str">
        <f>Formatted!D2427</f>
        <v>1 of 5 stars</v>
      </c>
      <c r="F2427" t="str">
        <f>Formatted!E2427</f>
        <v xml:space="preserve">1 </v>
      </c>
      <c r="G2427" t="str">
        <f t="shared" si="37"/>
        <v>189955997</v>
      </c>
      <c r="H2427" t="str">
        <f>other_hotels_test!K2427</f>
        <v>I stayed at the hotel during the beginning of December 2013 during my solo trip around South East Asia. This was my experience of the hotel which obviously would be different for each person who ventures and experiences things differently so please do read this bearing this in mind. Service Quality Value: The hotel was really cheap for a cheaper hotel as it was on promotion at the time. It is poorly decorated very dirty and located in the red light district of Singapore. If possible stay elsewhere (although the prostitutes do not trouble you if ignored). No wifi or breakfast is included here and these are chargeable if desired. Further there is wifi in the lobby area which is complimentary however the signal is rather sketchy. The staff here are friendly however. Please also note that they do NOT accommodate at all for late check outs or early check ins in any case. You must get yourself sorted on your own time Location: located in the red light district of Singapore. If possible stay elsewhere (although the prostitutes do not trouble you if ignored). For the Geyalang area this hotel is significantly overpriced. Breakfast: NONE! Airport: Can be taken with MRT: take al junied exit and walk 4 blocks south from exit 1 of the station. Lorang 20 is there. If raining catch a cab which will set you back $5 from the station to the hotel. Decor: Really dirty walls dusty very small rooms and even smaller bathrooms etc. Even for a budget hotel the standards are not good. Shower is not separate from toilet area which is awful. Overall: I would definitely stay else where if possible by booking in advance in Singapore you can find great deals which avoid the Fragrance hotels. Even for those on a budget please research your options more closer to avoid disappointment</v>
      </c>
    </row>
    <row r="2428" spans="1:8">
      <c r="A2428">
        <f>other_hotels_test!A2428</f>
        <v>2427</v>
      </c>
      <c r="B2428" t="str">
        <f>MID(other_hotels_test!F2428,FIND("-r",other_hotels_test!F2428,1)+2,9)</f>
        <v>190147756</v>
      </c>
      <c r="C2428" t="str">
        <f>other_hotels_test!J2428</f>
        <v>“If you only need a bed stay here!”</v>
      </c>
      <c r="D2428" t="str">
        <f>Formatted!N2428</f>
        <v>Reviewed 9 January 2014</v>
      </c>
      <c r="E2428" t="str">
        <f>Formatted!D2428</f>
        <v>3 of 5 stars</v>
      </c>
      <c r="F2428" t="str">
        <f>Formatted!E2428</f>
        <v xml:space="preserve">3 </v>
      </c>
      <c r="G2428" t="str">
        <f t="shared" si="37"/>
        <v>190147756</v>
      </c>
      <c r="H2428" t="str">
        <f>other_hotels_test!K2428</f>
        <v>This was easily the smallest hotel I've ever stayed in. No room to walk on the sides of the bed we were forced to climb in through the end. The shower toilet and sink were smaller than most laundry rooms. However it was relatively clean and decent.</v>
      </c>
    </row>
    <row r="2429" spans="1:8">
      <c r="A2429">
        <f>other_hotels_test!A2429</f>
        <v>2428</v>
      </c>
      <c r="B2429" t="str">
        <f>MID(other_hotels_test!F2429,FIND("-r",other_hotels_test!F2429,1)+2,9)</f>
        <v>190147756</v>
      </c>
      <c r="C2429" t="str">
        <f>other_hotels_test!J2429</f>
        <v>“Affordable and clean”</v>
      </c>
      <c r="D2429" t="str">
        <f>Formatted!N2429</f>
        <v>Reviewed 7 January 2014</v>
      </c>
      <c r="E2429" t="str">
        <f>Formatted!D2429</f>
        <v>4 of 5 stars</v>
      </c>
      <c r="F2429" t="str">
        <f>Formatted!E2429</f>
        <v xml:space="preserve">4 </v>
      </c>
      <c r="G2429" t="str">
        <f t="shared" si="37"/>
        <v>190147756</v>
      </c>
      <c r="H2429" t="str">
        <f>other_hotels_test!K2429</f>
        <v>﻿﻿Polite and friendly staff. I was upgraded upon arrival which was a welcome surprise. Clean and comfortable room with a decent bathroom and facilities. The only thing that would deter me from staying again is that the wi-fi is not free (in fact it's quite expensive) unlike other hotels in the area that I've stayed at. But overall it's excellent value for a short stay.</v>
      </c>
    </row>
    <row r="2430" spans="1:8">
      <c r="A2430">
        <f>other_hotels_test!A2430</f>
        <v>2429</v>
      </c>
      <c r="B2430" t="str">
        <f>MID(other_hotels_test!F2430,FIND("-r",other_hotels_test!F2430,1)+2,9)</f>
        <v>190147756</v>
      </c>
      <c r="C2430" t="str">
        <f>other_hotels_test!J2430</f>
        <v>“Basically it's just a bed.”</v>
      </c>
      <c r="D2430" t="str">
        <f>Formatted!N2430</f>
        <v>Reviewed 7 January 2014</v>
      </c>
      <c r="E2430" t="str">
        <f>Formatted!D2430</f>
        <v>3 of 5 stars</v>
      </c>
      <c r="F2430" t="str">
        <f>Formatted!E2430</f>
        <v xml:space="preserve">3 </v>
      </c>
      <c r="G2430" t="str">
        <f t="shared" si="37"/>
        <v>190147756</v>
      </c>
      <c r="H2430" t="str">
        <f>other_hotels_test!K2430</f>
        <v>This place is pretty small and basic. The room just fits a double bed with a small toilet/shower room off to the side. Some rooms don't even have a window so we had to upgrade because it sounded a bit like a wardrobe. On the other hand it's clean central and good value for money.</v>
      </c>
    </row>
    <row r="2431" spans="1:8">
      <c r="A2431">
        <f>other_hotels_test!A2431</f>
        <v>2430</v>
      </c>
      <c r="B2431" t="str">
        <f>MID(other_hotels_test!F2431,FIND("-r",other_hotels_test!F2431,1)+2,9)</f>
        <v>190147756</v>
      </c>
      <c r="C2431" t="str">
        <f>other_hotels_test!J2431</f>
        <v>“Perfect for a short stay”</v>
      </c>
      <c r="D2431" t="str">
        <f>Formatted!N2431</f>
        <v>Reviewed 5 January 2014</v>
      </c>
      <c r="E2431" t="str">
        <f>Formatted!D2431</f>
        <v>4 of 5 stars</v>
      </c>
      <c r="F2431" t="str">
        <f>Formatted!E2431</f>
        <v xml:space="preserve">4 </v>
      </c>
      <c r="G2431" t="str">
        <f t="shared" si="37"/>
        <v>190147756</v>
      </c>
      <c r="H2431" t="str">
        <f>other_hotels_test!K2431</f>
        <v>We stayed here for 3 nights whilst on our trip around SE Asia. The hotel is perfectly functional and has everything you need for a short stay. The rooms are small but clean with ensuite shower and toilet complimentary bottled water provided daily along with fresh towels etc. Modern feel to the rooms and good TV and WiFi provided which is handy when you want to relax after a long day around the city. Swimming pool and gym are also available to use free of charge in one of the sister hotels (not that we ventured there). There was a small bar to hang a few shirts or the like but no other storage space. Staff friednly and efficient allowed us to check in 4 or 5 hours early albeit for a fee (whichw e were happy to pay with our massive jet lag). They helped us find our way around the area and printed a boarding pass for us for free when we couldnt find an internet cafe. The hotel is a 10 minute walk from Aljuneid MRT station making it very easy to get around especially to and from the airport which is on the same line. Yes the hotel is in the Red Light District but we actually felt safer here than other places in the city - surprising considering that there were riots in Little India while we were there. We had no trouble from the ladies no matter what time we came to or from the hotel in fact one bumped into my wife by accident and apologised profusely to her. Due to the size of the room and the lac of storage space I would not reccomend staying here for anything more than a few nights anything longer than that and you will need to look elsewhere. But for us and our 3 nights it was perfect we were so busy around the city that when we returned to hotel all we cared abotu was a clean shower and a comfortable bed which this provided well.</v>
      </c>
    </row>
    <row r="2432" spans="1:8">
      <c r="A2432">
        <f>other_hotels_test!A2432</f>
        <v>2431</v>
      </c>
      <c r="B2432" t="str">
        <f>MID(other_hotels_test!F2432,FIND("-r",other_hotels_test!F2432,1)+2,9)</f>
        <v>190147756</v>
      </c>
      <c r="C2432" t="str">
        <f>other_hotels_test!J2432</f>
        <v>“Affordable rate”</v>
      </c>
      <c r="D2432" t="str">
        <f>Formatted!N2432</f>
        <v>Reviewed 4 January 2014</v>
      </c>
      <c r="E2432" t="str">
        <f>Formatted!D2432</f>
        <v>4 of 5 stars</v>
      </c>
      <c r="F2432" t="str">
        <f>Formatted!E2432</f>
        <v xml:space="preserve">4 </v>
      </c>
      <c r="G2432" t="str">
        <f t="shared" si="37"/>
        <v>190147756</v>
      </c>
      <c r="H2432" t="str">
        <f>other_hotels_test!K2432</f>
        <v>We stayed at this hotel during last Christmas and it was wonderfully decorated. The place is clean and safe to stay. It was easy to find food everywhere at Geyland. The room is good condition and all the facilities are available except wi fi at the lobby. Mrt is just 12 minutes walk.</v>
      </c>
    </row>
    <row r="2433" spans="1:8">
      <c r="A2433">
        <f>other_hotels_test!A2433</f>
        <v>2432</v>
      </c>
      <c r="B2433" t="str">
        <f>MID(other_hotels_test!F2433,FIND("-r",other_hotels_test!F2433,1)+2,9)</f>
        <v>162724447</v>
      </c>
      <c r="C2433" t="str">
        <f>other_hotels_test!J2433</f>
        <v>“It's Fine for A Night or Two even for Sole Female Traveller”</v>
      </c>
      <c r="D2433" t="str">
        <f>Formatted!N2433</f>
        <v>Reviewed 2 June 2013</v>
      </c>
      <c r="E2433" t="str">
        <f>Formatted!D2433</f>
        <v>4 of 5 stars</v>
      </c>
      <c r="F2433" t="str">
        <f>Formatted!E2433</f>
        <v xml:space="preserve">4 </v>
      </c>
      <c r="G2433" t="str">
        <f t="shared" si="37"/>
        <v>162724447</v>
      </c>
      <c r="H2433" t="str">
        <f>other_hotels_test!K2433</f>
        <v>I alone stayed 2 nights here during weekend. Yes this is in red light zone and there were many low-cut girls standing along the street and many other people at night (I checked in at 12:30 night). I was not that afraid as THIS IS SINGAPORE! what a safe and well disciplined country. No one bothered me when I walked to the Indian stall around the corner to take away some food back to my room. But I do agree that this hotel is more suitable for adult single/couple. Don't go there with kids. Room small acceptably clean everything functional especially the air con is very efficient. Bathroom tiny. Shower area no curtains and water splashed over the toilet seat. No toothpaste but tooth brush a shower cap and two towels that's all for the toilet. There is a smell of sewage in the toilet. But that's not a big problem for me as I put down the toilet cover each time after use and closed the toilet door before sleep. In the room there is hair dryer mugs with instant coffee kettle two small bottles water. No wardrobe but a few hangers. I slept very well and peacefully as I was so tired though on the first night for a few times I had been awaken by some noise from guests outside my room. I am not too sure as I fell asleep again at the next second. Location not that convenient 7 min walk to nearest MTR station Aljunied. As many other places in Singapore there are many food stalls around. Not quiet day and night. Overall it is still an acceptable choice for me. Good budget hotels are rare if it exist at all in Singapore!</v>
      </c>
    </row>
    <row r="2434" spans="1:8">
      <c r="A2434">
        <f>other_hotels_test!A2434</f>
        <v>2433</v>
      </c>
      <c r="B2434" t="str">
        <f>MID(other_hotels_test!F2434,FIND("-r",other_hotels_test!F2434,1)+2,9)</f>
        <v>162724447</v>
      </c>
      <c r="C2434" t="str">
        <f>other_hotels_test!J2434</f>
        <v>“Clean affordable hotel - not in the best location”</v>
      </c>
      <c r="D2434" t="str">
        <f>Formatted!N2434</f>
        <v>Reviewed 31 May 2013</v>
      </c>
      <c r="E2434" t="str">
        <f>Formatted!D2434</f>
        <v>4 of 5 stars</v>
      </c>
      <c r="F2434" t="str">
        <f>Formatted!E2434</f>
        <v xml:space="preserve">4 </v>
      </c>
      <c r="G2434" t="str">
        <f>B2434</f>
        <v>162724447</v>
      </c>
      <c r="H2434" t="str">
        <f>other_hotels_test!K2434</f>
        <v>We stopped at this hotel for 2 nights and cannot fault the hotel or staff. We had a double room with ensuite which was small but did the job. The hotel was well equipt providing toothbrushes slippers fridge water etc. The decor is lovely throughout and cleanliness was to a high standard.The only downfall was its location just metres away from the hookers of the red light district. We felt a little unsafe at night and did not venture out. However all in all for the price the hotel is excellent value for money.</v>
      </c>
    </row>
    <row r="2435" spans="1:8">
      <c r="A2435">
        <f>other_hotels_test!A2435</f>
        <v>2434</v>
      </c>
      <c r="B2435" t="str">
        <f>MID(other_hotels_test!F2435,FIND("-r",other_hotels_test!F2435,1)+2,9)</f>
        <v>162724447</v>
      </c>
      <c r="C2435" t="str">
        <f>other_hotels_test!J2435</f>
        <v>“Great place to sleep at a gooood price.”</v>
      </c>
      <c r="D2435" t="str">
        <f>Formatted!N2435</f>
        <v>Reviewed 28 May 2013</v>
      </c>
      <c r="E2435" t="str">
        <f>Formatted!D2435</f>
        <v>5 of 5 stars</v>
      </c>
      <c r="F2435" t="str">
        <f>Formatted!E2435</f>
        <v xml:space="preserve">5 </v>
      </c>
      <c r="G2435" t="str">
        <f t="shared" ref="G2435:G2490" si="38">B2435</f>
        <v>162724447</v>
      </c>
      <c r="H2435" t="str">
        <f>other_hotels_test!K2435</f>
        <v>As an introduction this hotel is located at the red light district. I won't recommended to those families with children or your old folks. Pimp and prostitutes are just stone's throw away from the hotel entrance. I'm staying in their Executive &amp; Premier room located at level 8. My room has a smartTV air condition hot shower hair dryer free wifi service and mini fridge. The room and the toilet is small which is not unusual in this limited space country but still it is comfortable to move around (try imagine a 90kg Asian guy moving about in the small room without bumping into anything) and most important the bed sheet and pillows are clean and fresh. Is 10mins walk to nearest MRT station (Aljunied). Eateries is almost located in every corner of the place 7-11 just round the corner and come night time just open up your eyes and enjoy what Geylang had to offer beside foods.</v>
      </c>
    </row>
    <row r="2436" spans="1:8">
      <c r="A2436">
        <f>other_hotels_test!A2436</f>
        <v>2435</v>
      </c>
      <c r="B2436" t="str">
        <f>MID(other_hotels_test!F2436,FIND("-r",other_hotels_test!F2436,1)+2,9)</f>
        <v>162724447</v>
      </c>
      <c r="C2436" t="str">
        <f>other_hotels_test!J2436</f>
        <v>“Adequate for the price”</v>
      </c>
      <c r="D2436" t="str">
        <f>Formatted!N2436</f>
        <v>Reviewed 25 May 2013</v>
      </c>
      <c r="E2436" t="str">
        <f>Formatted!D2436</f>
        <v>3 of 5 stars</v>
      </c>
      <c r="F2436" t="str">
        <f>Formatted!E2436</f>
        <v xml:space="preserve">3 </v>
      </c>
      <c r="G2436" t="str">
        <f t="shared" si="38"/>
        <v>162724447</v>
      </c>
      <c r="H2436" t="str">
        <f>other_hotels_test!K2436</f>
        <v>The Fragrance Ruby Hotel is close to the MTR and the area has many restaurant options. The room was very small but had most of the ammenties you expect. The shower was the open type with only a curtain so the whole floor gets wet but it is a small space and they provide shower slippers. The front desk staff was courteous and prompt when I made a couple of requests regarding a light bulb change and a clean towel. Since this property is at least half of the cost of closer in-city hotels I think it is a good value for those who don't need to be in the center of things. The "red-light" district atmosphere was noticeable but certainly not intimidating as it might be in other cities....this is Singapore after all.</v>
      </c>
    </row>
    <row r="2437" spans="1:8">
      <c r="A2437">
        <f>other_hotels_test!A2437</f>
        <v>2436</v>
      </c>
      <c r="B2437" t="str">
        <f>MID(other_hotels_test!F2437,FIND("-r",other_hotels_test!F2437,1)+2,9)</f>
        <v>162724447</v>
      </c>
      <c r="C2437" t="str">
        <f>other_hotels_test!J2437</f>
        <v>“Good value for the price”</v>
      </c>
      <c r="D2437" t="str">
        <f>Formatted!N2437</f>
        <v>Reviewed 19 May 2013</v>
      </c>
      <c r="E2437" t="str">
        <f>Formatted!D2437</f>
        <v>4 of 5 stars</v>
      </c>
      <c r="F2437" t="str">
        <f>Formatted!E2437</f>
        <v xml:space="preserve">4 </v>
      </c>
      <c r="G2437" t="str">
        <f t="shared" si="38"/>
        <v>162724447</v>
      </c>
      <c r="H2437" t="str">
        <f>other_hotels_test!K2437</f>
        <v>This hotel hotel has to be considered as a good value for the price. Ideally located in a popular area close to a subway station you can find hundreds of good restaurants around. As a popular area you can find some funny stuff: crazy shops and prostitutes... )))) but the area is nothing but nasty... this is even rather pleasant ! About rooms they are very tiny but comfortable !!!</v>
      </c>
    </row>
    <row r="2438" spans="1:8">
      <c r="A2438">
        <f>other_hotels_test!A2438</f>
        <v>2437</v>
      </c>
      <c r="B2438" t="str">
        <f>MID(other_hotels_test!F2438,FIND("-r",other_hotels_test!F2438,1)+2,9)</f>
        <v>160993494</v>
      </c>
      <c r="C2438" t="str">
        <f>other_hotels_test!J2438</f>
        <v>“Good value  great sleep.”</v>
      </c>
      <c r="D2438" t="str">
        <f>Formatted!N2438</f>
        <v>Reviewed 18 May 2013</v>
      </c>
      <c r="E2438" t="str">
        <f>Formatted!D2438</f>
        <v>4 of 5 stars</v>
      </c>
      <c r="F2438" t="str">
        <f>Formatted!E2438</f>
        <v xml:space="preserve">4 </v>
      </c>
      <c r="G2438" t="str">
        <f t="shared" si="38"/>
        <v>160993494</v>
      </c>
      <c r="H2438" t="str">
        <f>other_hotels_test!K2438</f>
        <v>Me and my friends have stayed just for 1 night. Check in was a bit slow ( could be because of 6 of us ). We have been upgraded to premium rooms without additional charge :) Rooms were only smallbut we did not expect much for the money we paid. Beds were nice and comfy and bedding fresh and clean (MOST IMPORTANT!!!) Maybe re-decorating would be essential as there were patches on walls here and there. To be honest I've stayed in 3-4 star hotels which were not as nice as 1-2star Ruby. We did not find area as dodgy. Even walking around in the middle of the night did not make us feel unsafe. We did not feel hassled from others at all. Its only about 15 minutes away from city center by MRT. Last 1 from the city goes back to "Aljuned" (the 1 near to hotel) around 00.30 (weekends) otherwise 11.30. Hotel Ruby is very easy to reach from the airport. It only takes about 15 minutes by MRT. We all had a great experience and peaceful sleep. Will be back again if staying in Singapore in the future.</v>
      </c>
    </row>
    <row r="2439" spans="1:8">
      <c r="A2439">
        <f>other_hotels_test!A2439</f>
        <v>2438</v>
      </c>
      <c r="B2439" t="str">
        <f>MID(other_hotels_test!F2439,FIND("-r",other_hotels_test!F2439,1)+2,9)</f>
        <v>160993494</v>
      </c>
      <c r="C2439" t="str">
        <f>other_hotels_test!J2439</f>
        <v>“Clean and small”</v>
      </c>
      <c r="D2439" t="str">
        <f>Formatted!N2439</f>
        <v>Reviewed 14 May 2013</v>
      </c>
      <c r="E2439" t="str">
        <f>Formatted!D2439</f>
        <v>3 of 5 stars</v>
      </c>
      <c r="F2439" t="str">
        <f>Formatted!E2439</f>
        <v xml:space="preserve">3 </v>
      </c>
      <c r="G2439" t="str">
        <f t="shared" si="38"/>
        <v>160993494</v>
      </c>
      <c r="H2439" t="str">
        <f>other_hotels_test!K2439</f>
        <v>This is a Budget hotel so don't expect the trimmings. It's conveniently located near MRT (and red light district if thats of interest). The room is small in fact the bathroom is the size of my shower at home! The 'cupboard' is a coat hanger rack above the bed!! All I need is a bed in a clean room that is easily accessible and that's what I got. It's not nearly as noisy as some hotels in the area since the passages are carpeted. Bonus there are tea and coffee making facilities in the room!</v>
      </c>
    </row>
    <row r="2440" spans="1:8">
      <c r="A2440">
        <f>other_hotels_test!A2440</f>
        <v>2439</v>
      </c>
      <c r="B2440" t="str">
        <f>MID(other_hotels_test!F2440,FIND("-r",other_hotels_test!F2440,1)+2,9)</f>
        <v>160993494</v>
      </c>
      <c r="C2440" t="str">
        <f>other_hotels_test!J2440</f>
        <v>“The meaning of 'BUSINESS" takes on a new meaning”</v>
      </c>
      <c r="D2440" t="str">
        <f>Formatted!N2440</f>
        <v>Reviewed 9 May 2013</v>
      </c>
      <c r="E2440" t="str">
        <f>Formatted!D2440</f>
        <v>3 of 5 stars</v>
      </c>
      <c r="F2440" t="str">
        <f>Formatted!E2440</f>
        <v xml:space="preserve">3 </v>
      </c>
      <c r="G2440" t="str">
        <f t="shared" si="38"/>
        <v>160993494</v>
      </c>
      <c r="H2440" t="str">
        <f>other_hotels_test!K2440</f>
        <v>I have stayed in the Red Light District of Geyland many times but at no time was I confronted with the "Ladies" and their Pimp up front. On the floor where I was there were at least four "Ladies" in rooms with many doors shutting and loud voices at all hours of the night. and day. I know these people have to make a living but I had paid for the peace and quiet of my room too. I will never again stay in this Hotel I will always stay in Geyland as it has the best hawkers and cafes. I also wanted to do Tours it was stated in the Blurb on the Internet but when I wanted to book a tour was told could not do from this Hotel had to go to another Fragrance Hotel (4) blocks away. Not one would make a phone call to find out what Tours were available. I am 70years old (4) blocks and in the heat of Singapore is a bit much. Why advertise Tours when you do not do them. My room was a Superior Double Room really not Superior.</v>
      </c>
    </row>
    <row r="2441" spans="1:8">
      <c r="A2441">
        <f>other_hotels_test!A2441</f>
        <v>2440</v>
      </c>
      <c r="B2441" t="str">
        <f>MID(other_hotels_test!F2441,FIND("-r",other_hotels_test!F2441,1)+2,9)</f>
        <v>160993494</v>
      </c>
      <c r="C2441" t="str">
        <f>other_hotels_test!J2441</f>
        <v>“Good Budget Hotel in Geylang”</v>
      </c>
      <c r="D2441" t="str">
        <f>Formatted!N2441</f>
        <v>Reviewed 9 May 2013</v>
      </c>
      <c r="E2441" t="str">
        <f>Formatted!D2441</f>
        <v>3 of 5 stars</v>
      </c>
      <c r="F2441" t="str">
        <f>Formatted!E2441</f>
        <v xml:space="preserve">3 </v>
      </c>
      <c r="G2441" t="str">
        <f t="shared" si="38"/>
        <v>160993494</v>
      </c>
      <c r="H2441" t="str">
        <f>other_hotels_test!K2441</f>
        <v>If you are on a Budget and wanted a Clean Room just to sleep and have less luggage then you can opt for this Hotel. You have plenty of Hawker stalls apart from Seven Eleven stores nearby. As its located in the Geylang Red LIght area you can find girls standing in the streets but that should not bother you. We booked this Hotel as it was cheap and we were on a budget trip and one my Brother Inlaw was with us visiting Singapore for first time and we did not tell him it was a Red Light Area and neither did he get any doubt on it. Its exactly 5 minute walk from the nearest MRT and I guess when compared to other Fragrance Hotels this one would be the shortest distance. There were two small water bottles and tea/coffee maker supplied within the room along with hair dryer.</v>
      </c>
    </row>
    <row r="2442" spans="1:8">
      <c r="A2442">
        <f>other_hotels_test!A2442</f>
        <v>2441</v>
      </c>
      <c r="B2442" t="str">
        <f>MID(other_hotels_test!F2442,FIND("-r",other_hotels_test!F2442,1)+2,9)</f>
        <v>160993494</v>
      </c>
      <c r="C2442" t="str">
        <f>other_hotels_test!J2442</f>
        <v>“Beyond expectation.”</v>
      </c>
      <c r="D2442" t="str">
        <f>Formatted!N2442</f>
        <v>Reviewed 8 May 2013</v>
      </c>
      <c r="E2442" t="str">
        <f>Formatted!D2442</f>
        <v>5 of 5 stars</v>
      </c>
      <c r="F2442" t="str">
        <f>Formatted!E2442</f>
        <v xml:space="preserve">5 </v>
      </c>
      <c r="G2442" t="str">
        <f t="shared" si="38"/>
        <v>160993494</v>
      </c>
      <c r="H2442" t="str">
        <f>other_hotels_test!K2442</f>
        <v>Before I went online to find a place to stay in singapore I ask my friends who lived in singapore where to stay in that country. And one of my friend who's now living in Australia told me to go to the website of fragrance hotel in singapore. That's where we found fragrance hotel ruby (arealdeal). Before we booked our reservation I read some of the comments of the people who stayed at ruby. Some are saying that it was a redlight district which is true but the sex workers will not mind you if you will not mind them. Others are saying that the rooms toilet and bath are too small which is haft truth. Coz when we came to the hotel I'm already expecting a small room but when we went inside our room we are happy and satisfied. Everything went well. Because we are in a executive room our room were cleaned everytime we went out so when we came back it was organized cleaned and ready for us. There are so much good things to say about fragrance hotel ruby it was just like home (a home away from home). It exceeded my expectation. We will be back next time we visit singapore.</v>
      </c>
    </row>
    <row r="2443" spans="1:8">
      <c r="A2443">
        <f>other_hotels_test!A2443</f>
        <v>2442</v>
      </c>
      <c r="B2443" t="str">
        <f>MID(other_hotels_test!F2443,FIND("-r",other_hotels_test!F2443,1)+2,9)</f>
        <v>152073773</v>
      </c>
      <c r="C2443" t="str">
        <f>other_hotels_test!J2443</f>
        <v>“Very Nice place to stay in”</v>
      </c>
      <c r="D2443" t="str">
        <f>Formatted!N2443</f>
        <v>Reviewed 14 February 2013</v>
      </c>
      <c r="E2443" t="str">
        <f>Formatted!D2443</f>
        <v>5 of 5 stars</v>
      </c>
      <c r="F2443" t="str">
        <f>Formatted!E2443</f>
        <v xml:space="preserve">5 </v>
      </c>
      <c r="G2443" t="str">
        <f t="shared" si="38"/>
        <v>152073773</v>
      </c>
      <c r="H2443" t="str">
        <f>other_hotels_test!K2443</f>
        <v>They have a very nice customer service clean bathroom comfortable beds and an excellent desk officers who will really assist you with all your needs. Also the hotel rate is cheap and affordable. Ms. Nadiah the desk officer at night shift is hospitable and have a nice smile. The location of the hotel is near the MRT and local eateries so traveling is very easy. Keep it up!</v>
      </c>
    </row>
    <row r="2444" spans="1:8">
      <c r="A2444">
        <f>other_hotels_test!A2444</f>
        <v>2443</v>
      </c>
      <c r="B2444" t="str">
        <f>MID(other_hotels_test!F2444,FIND("-r",other_hotels_test!F2444,1)+2,9)</f>
        <v>152073773</v>
      </c>
      <c r="C2444" t="str">
        <f>other_hotels_test!J2444</f>
        <v>“good hotel”</v>
      </c>
      <c r="D2444" t="str">
        <f>Formatted!N2444</f>
        <v>Reviewed 7 February 2013</v>
      </c>
      <c r="E2444" t="str">
        <f>Formatted!D2444</f>
        <v>3 of 5 stars</v>
      </c>
      <c r="F2444" t="str">
        <f>Formatted!E2444</f>
        <v xml:space="preserve">3 </v>
      </c>
      <c r="G2444" t="str">
        <f t="shared" si="38"/>
        <v>152073773</v>
      </c>
      <c r="H2444" t="str">
        <f>other_hotels_test!K2444</f>
        <v>stayd there for two nights. the reception was very hepful but they are charging us for everything from wifi to plug. Well you get what you paid for. The room and the bathroom is clean. The thing is the shower is sometimes hot and sometimes cold and sometimes too hot. MRT is like 10 mins walk. There are many small restaurants serving some chinese food which is VERY cheap and yummy too. Local TV channels some are in english some are in chinese. I was surprised that there many girls outside the hotel then I decided to google it and Ta-da! Red light district! I dont mind staying there just surprised. But overall it was a nice stay there and</v>
      </c>
    </row>
    <row r="2445" spans="1:8">
      <c r="A2445">
        <f>other_hotels_test!A2445</f>
        <v>2444</v>
      </c>
      <c r="B2445" t="str">
        <f>MID(other_hotels_test!F2445,FIND("-r",other_hotels_test!F2445,1)+2,9)</f>
        <v>152073773</v>
      </c>
      <c r="C2445" t="str">
        <f>other_hotels_test!J2445</f>
        <v>“Very good hotel with budget price”</v>
      </c>
      <c r="D2445" t="str">
        <f>Formatted!N2445</f>
        <v>Reviewed 9 January 2013</v>
      </c>
      <c r="E2445" t="str">
        <f>Formatted!D2445</f>
        <v>4 of 5 stars</v>
      </c>
      <c r="F2445" t="str">
        <f>Formatted!E2445</f>
        <v xml:space="preserve">4 </v>
      </c>
      <c r="G2445" t="str">
        <f t="shared" si="38"/>
        <v>152073773</v>
      </c>
      <c r="H2445" t="str">
        <f>other_hotels_test!K2445</f>
        <v>We picked this hotel as we needed somewhere budget to stay for an overnight stop. We were very pleasantly surprised when we arrived at the hotel the reception area was nice and staff very friendly. We were lucky to be upgraded as all of the other rooms were booked out. The room was very clean smart and was very much a business hotel room. The location was okay a short walk to the train station allowing you to get into the city centre and the airport fairly easily. The only thing we found strange was it seems to be based in a red light district. The streets were lined with ladies of the night (during the day and night) however there was no trouble and it didn't really bother us. There are some good cheap eat food courts near the hotel too. I'd recommend this hotel for a budget night in Singapore.</v>
      </c>
    </row>
    <row r="2446" spans="1:8">
      <c r="A2446">
        <f>other_hotels_test!A2446</f>
        <v>2445</v>
      </c>
      <c r="B2446" t="str">
        <f>MID(other_hotels_test!F2446,FIND("-r",other_hotels_test!F2446,1)+2,9)</f>
        <v>152073773</v>
      </c>
      <c r="C2446" t="str">
        <f>other_hotels_test!J2446</f>
        <v>“Great hotel - noisy guests”</v>
      </c>
      <c r="D2446" t="str">
        <f>Formatted!N2446</f>
        <v>Reviewed 20 December 2012</v>
      </c>
      <c r="E2446" t="str">
        <f>Formatted!D2446</f>
        <v>3 of 5 stars</v>
      </c>
      <c r="F2446" t="str">
        <f>Formatted!E2446</f>
        <v xml:space="preserve">3 </v>
      </c>
      <c r="G2446" t="str">
        <f t="shared" si="38"/>
        <v>152073773</v>
      </c>
      <c r="H2446" t="str">
        <f>other_hotels_test!K2446</f>
        <v>The hotel is new cheap and close to eateries and MRT- only 5 minutes walk away. There's plenty of prostitutes even in the morning but they leave you alone. The hotel is clean and very well presented. The rooms are tiny but very comfortable. There is no wifi but you can use the computer downstairs. There is only 1 problem and it is a huge problem. The hotel was full of Chinese guests who opened their door late and night and the crack of dawn not just talking but yelling. Their constant yelling was very disturbing even after I kindly asked them to shut their hotel door.</v>
      </c>
    </row>
    <row r="2447" spans="1:8">
      <c r="A2447">
        <f>other_hotels_test!A2447</f>
        <v>2446</v>
      </c>
      <c r="B2447" t="str">
        <f>MID(other_hotels_test!F2447,FIND("-r",other_hotels_test!F2447,1)+2,9)</f>
        <v>152073773</v>
      </c>
      <c r="C2447" t="str">
        <f>other_hotels_test!J2447</f>
        <v>“Newly remodelled hotel”</v>
      </c>
      <c r="D2447" t="str">
        <f>Formatted!N2447</f>
        <v>Reviewed 7 December 2012</v>
      </c>
      <c r="E2447" t="str">
        <f>Formatted!D2447</f>
        <v>5 of 5 stars</v>
      </c>
      <c r="F2447" t="str">
        <f>Formatted!E2447</f>
        <v xml:space="preserve">5 </v>
      </c>
      <c r="G2447" t="str">
        <f t="shared" si="38"/>
        <v>152073773</v>
      </c>
      <c r="H2447" t="str">
        <f>other_hotels_test!K2447</f>
        <v>Hotel has been completely renovated. Congratulatory signs were visible. Hotel decor is modern and tastefully done. Bed is very comfortable. Lobby area is small and Wi-Fi not accessible from the room. This the nicest Fragrance hotel I have stayed in (4) and probably the best in the Geylang area.</v>
      </c>
    </row>
    <row r="2448" spans="1:8">
      <c r="A2448">
        <f>other_hotels_test!A2448</f>
        <v>2447</v>
      </c>
      <c r="B2448" t="str">
        <f>MID(other_hotels_test!F2448,FIND("-r",other_hotels_test!F2448,1)+2,9)</f>
        <v>152303690</v>
      </c>
      <c r="C2448" t="str">
        <f>other_hotels_test!J2448</f>
        <v>“Just right for its price”</v>
      </c>
      <c r="D2448" t="str">
        <f>Formatted!N2448</f>
        <v>Reviewed 17 February 2013</v>
      </c>
      <c r="E2448" t="str">
        <f>Formatted!D2448</f>
        <v>3 of 5 stars</v>
      </c>
      <c r="F2448" t="str">
        <f>Formatted!E2448</f>
        <v xml:space="preserve">3 </v>
      </c>
      <c r="G2448" t="str">
        <f t="shared" si="38"/>
        <v>152303690</v>
      </c>
      <c r="H2448" t="str">
        <f>other_hotels_test!K2448</f>
        <v>I stayed here for 4 nights. Room rates is cheap. The room is clean although not much channels on TV. Hotel is just 10 min to Aljunid MRT station. 7-11 convenient store Money changer and several restaurants just across the streets.</v>
      </c>
    </row>
    <row r="2449" spans="1:8">
      <c r="A2449">
        <f>other_hotels_test!A2449</f>
        <v>2448</v>
      </c>
      <c r="B2449" t="str">
        <f>MID(other_hotels_test!F2449,FIND("-r",other_hotels_test!F2449,1)+2,9)</f>
        <v>152303690</v>
      </c>
      <c r="C2449" t="str">
        <f>other_hotels_test!J2449</f>
        <v>“Very Nice place to stay in”</v>
      </c>
      <c r="D2449" t="str">
        <f>Formatted!N2449</f>
        <v>Reviewed 14 February 2013</v>
      </c>
      <c r="E2449" t="str">
        <f>Formatted!D2449</f>
        <v>5 of 5 stars</v>
      </c>
      <c r="F2449" t="str">
        <f>Formatted!E2449</f>
        <v xml:space="preserve">5 </v>
      </c>
      <c r="G2449" t="str">
        <f t="shared" si="38"/>
        <v>152303690</v>
      </c>
      <c r="H2449" t="str">
        <f>other_hotels_test!K2449</f>
        <v>They have a very nice customer service clean bathroom comfortable beds and an excellent desk officers who will really assist you with all your needs. Also the hotel rate is cheap and affordable. Ms. Nadiah the desk officer at night shift is hospitable and have a nice smile. The location of the hotel is near the MRT and local eateries so traveling is very easy. Keep it up!</v>
      </c>
    </row>
    <row r="2450" spans="1:8">
      <c r="A2450">
        <f>other_hotels_test!A2450</f>
        <v>2449</v>
      </c>
      <c r="B2450" t="str">
        <f>MID(other_hotels_test!F2450,FIND("-r",other_hotels_test!F2450,1)+2,9)</f>
        <v>152303690</v>
      </c>
      <c r="C2450" t="str">
        <f>other_hotels_test!J2450</f>
        <v>“good hotel”</v>
      </c>
      <c r="D2450" t="str">
        <f>Formatted!N2450</f>
        <v>Reviewed 7 February 2013</v>
      </c>
      <c r="E2450" t="str">
        <f>Formatted!D2450</f>
        <v>3 of 5 stars</v>
      </c>
      <c r="F2450" t="str">
        <f>Formatted!E2450</f>
        <v xml:space="preserve">3 </v>
      </c>
      <c r="G2450" t="str">
        <f t="shared" si="38"/>
        <v>152303690</v>
      </c>
      <c r="H2450" t="str">
        <f>other_hotels_test!K2450</f>
        <v>stayd there for two nights. the reception was very hepful but they are charging us for everything from wifi to plug. Well you get what you paid for. The room and the bathroom is clean. The thing is the shower is sometimes hot and sometimes cold and sometimes too hot. MRT is like 10 mins walk. There are many small restaurants serving some chinese food which is VERY cheap and yummy too. Local TV channels some are in english some are in chinese. I was surprised that there many girls outside the hotel then I decided to google it and Ta-da! Red light district! I dont mind staying there just surprised. But overall it was a nice stay there and</v>
      </c>
    </row>
    <row r="2451" spans="1:8">
      <c r="A2451">
        <f>other_hotels_test!A2451</f>
        <v>2450</v>
      </c>
      <c r="B2451" t="str">
        <f>MID(other_hotels_test!F2451,FIND("-r",other_hotels_test!F2451,1)+2,9)</f>
        <v>152303690</v>
      </c>
      <c r="C2451" t="str">
        <f>other_hotels_test!J2451</f>
        <v>“Very good hotel with budget price”</v>
      </c>
      <c r="D2451" t="str">
        <f>Formatted!N2451</f>
        <v>Reviewed 9 January 2013</v>
      </c>
      <c r="E2451" t="str">
        <f>Formatted!D2451</f>
        <v>4 of 5 stars</v>
      </c>
      <c r="F2451" t="str">
        <f>Formatted!E2451</f>
        <v xml:space="preserve">4 </v>
      </c>
      <c r="G2451" t="str">
        <f t="shared" si="38"/>
        <v>152303690</v>
      </c>
      <c r="H2451" t="str">
        <f>other_hotels_test!K2451</f>
        <v>We picked this hotel as we needed somewhere budget to stay for an overnight stop. We were very pleasantly surprised when we arrived at the hotel the reception area was nice and staff very friendly. We were lucky to be upgraded as all of the other rooms were booked out. The room was very clean smart and was very much a business hotel room. The location was okay a short walk to the train station allowing you to get into the city centre and the airport fairly easily. The only thing we found strange was it seems to be based in a red light district. The streets were lined with ladies of the night (during the day and night) however there was no trouble and it didn't really bother us. There are some good cheap eat food courts near the hotel too. I'd recommend this hotel for a budget night in Singapore.</v>
      </c>
    </row>
    <row r="2452" spans="1:8">
      <c r="A2452">
        <f>other_hotels_test!A2452</f>
        <v>2451</v>
      </c>
      <c r="B2452" t="str">
        <f>MID(other_hotels_test!F2452,FIND("-r",other_hotels_test!F2452,1)+2,9)</f>
        <v>152303690</v>
      </c>
      <c r="C2452" t="str">
        <f>other_hotels_test!J2452</f>
        <v>“Great hotel - noisy guests”</v>
      </c>
      <c r="D2452" t="str">
        <f>Formatted!N2452</f>
        <v>Reviewed 20 December 2012</v>
      </c>
      <c r="E2452" t="str">
        <f>Formatted!D2452</f>
        <v>3 of 5 stars</v>
      </c>
      <c r="F2452" t="str">
        <f>Formatted!E2452</f>
        <v xml:space="preserve">3 </v>
      </c>
      <c r="G2452" t="str">
        <f t="shared" si="38"/>
        <v>152303690</v>
      </c>
      <c r="H2452" t="str">
        <f>other_hotels_test!K2452</f>
        <v>The hotel is new cheap and close to eateries and MRT- only 5 minutes walk away. There's plenty of prostitutes even in the morning but they leave you alone. The hotel is clean and very well presented. The rooms are tiny but very comfortable. There is no wifi but you can use the computer downstairs. There is only 1 problem and it is a huge problem. The hotel was full of Chinese guests who opened their door late and night and the crack of dawn not just talking but yelling. Their constant yelling was very disturbing even after I kindly asked them to shut their hotel door.</v>
      </c>
    </row>
    <row r="2453" spans="1:8">
      <c r="A2453">
        <f>other_hotels_test!A2453</f>
        <v>2452</v>
      </c>
      <c r="B2453" t="str">
        <f>MID(other_hotels_test!F2453,FIND("-r",other_hotels_test!F2453,1)+2,9)</f>
        <v>154188577</v>
      </c>
      <c r="C2453" t="str">
        <f>other_hotels_test!J2453</f>
        <v>“Best Value in Singapore”</v>
      </c>
      <c r="D2453" t="str">
        <f>Formatted!N2453</f>
        <v>Reviewed 11 March 2013</v>
      </c>
      <c r="E2453" t="str">
        <f>Formatted!D2453</f>
        <v>5 of 5 stars</v>
      </c>
      <c r="F2453" t="str">
        <f>Formatted!E2453</f>
        <v xml:space="preserve">5 </v>
      </c>
      <c r="G2453" t="str">
        <f t="shared" si="38"/>
        <v>154188577</v>
      </c>
      <c r="H2453" t="str">
        <f>other_hotels_test!K2453</f>
        <v>Compared to the rest of Southeast Asia Singapore is not cheap. The Fragrance Hotel chain is one of the best values in Singapore and the Fragrance Ruby is one of the nicer hotels but be warned--it's not for everyone. First of all it's located in Geylong away from the tourist area and right in the heart of the red light district. The area is not dangerous but male travellers will be propositioned by working women in the area. In my opinion though the advantages outweigh the disadvantages of staying here. Geylong is a working class area with some of the most delicious food on the planet. It is easily accessible by the MRT Train or bus and hotel rates are much lower than other parts of Singapore. Many budget and business travelers do choose to stay here. Rooms are small but clean and comfortable. I kind of enjoyed being in a non tourist area of Singapore and would have no problem staying here again.</v>
      </c>
    </row>
    <row r="2454" spans="1:8">
      <c r="A2454">
        <f>other_hotels_test!A2454</f>
        <v>2453</v>
      </c>
      <c r="B2454" t="str">
        <f>MID(other_hotels_test!F2454,FIND("-r",other_hotels_test!F2454,1)+2,9)</f>
        <v>154188577</v>
      </c>
      <c r="C2454" t="str">
        <f>other_hotels_test!J2454</f>
        <v>“As for Singapore - good value for the money”</v>
      </c>
      <c r="D2454" t="str">
        <f>Formatted!N2454</f>
        <v>Reviewed 26 February 2013</v>
      </c>
      <c r="E2454" t="str">
        <f>Formatted!D2454</f>
        <v>4 of 5 stars</v>
      </c>
      <c r="F2454" t="str">
        <f>Formatted!E2454</f>
        <v xml:space="preserve">4 </v>
      </c>
      <c r="G2454" t="str">
        <f t="shared" si="38"/>
        <v>154188577</v>
      </c>
      <c r="H2454" t="str">
        <f>other_hotels_test!K2454</f>
        <v>Stayed two nights at the begining of February 2013. As for Singapore the place is good value for the money - I don't think one can get better place in this price extent. Like other people described the rooms are really small but enough if you treat them just as a place to spend night. The bathroom is also small. Most important is - contrary to what some visitors grumbled in the past - that the room and the bathroom were clean. It is true that almost oposite the hotel there is a place where prostitutes wait for "their duties" but I rather considered it as an interesting social phenomenon. Apart from that we felt really safe in the neighberhood. It is about 10 min walk from municiple train station and there is a plenty of restaurants (mostly very "local") in the area. At the end I was pleased we stayed in this part of the city - we would for sure not made a special trip here and that way we had an opportunity to experience a bit different Singapore. Big plus for the windows in the room which is not often in Singapore. Pity that there is no any breakfast (even basic). There is free Wifi at the lobby as well as a stationary computer (payed separately).</v>
      </c>
    </row>
    <row r="2455" spans="1:8">
      <c r="A2455">
        <f>other_hotels_test!A2455</f>
        <v>2454</v>
      </c>
      <c r="B2455" t="str">
        <f>MID(other_hotels_test!F2455,FIND("-r",other_hotels_test!F2455,1)+2,9)</f>
        <v>154188577</v>
      </c>
      <c r="C2455" t="str">
        <f>other_hotels_test!J2455</f>
        <v>“tiny but super clean bedding and comfortable”</v>
      </c>
      <c r="D2455" t="str">
        <f>Formatted!N2455</f>
        <v>Reviewed 22 February 2013</v>
      </c>
      <c r="E2455" t="str">
        <f>Formatted!D2455</f>
        <v>5 of 5 stars</v>
      </c>
      <c r="F2455" t="str">
        <f>Formatted!E2455</f>
        <v xml:space="preserve">5 </v>
      </c>
      <c r="G2455" t="str">
        <f t="shared" si="38"/>
        <v>154188577</v>
      </c>
      <c r="H2455" t="str">
        <f>other_hotels_test!K2455</f>
        <v>If you are a size 16 or wheelchair bound pick another hotel. This hotel everything worked and it was an international hub for all ages. It is on a red light street but also has great food to the right near geylang markets. I will be re-booking every trip. Fluffy clean pillows and doonaspowerful air-con. 3 working net stationswi-ficable. Budget pricereally good.</v>
      </c>
    </row>
    <row r="2456" spans="1:8">
      <c r="A2456">
        <f>other_hotels_test!A2456</f>
        <v>2455</v>
      </c>
      <c r="B2456" t="str">
        <f>MID(other_hotels_test!F2456,FIND("-r",other_hotels_test!F2456,1)+2,9)</f>
        <v>154188577</v>
      </c>
      <c r="C2456" t="str">
        <f>other_hotels_test!J2456</f>
        <v>“Good price hotel”</v>
      </c>
      <c r="D2456" t="str">
        <f>Formatted!N2456</f>
        <v>Reviewed 17 February 2013</v>
      </c>
      <c r="E2456" t="str">
        <f>Formatted!D2456</f>
        <v>3 of 5 stars</v>
      </c>
      <c r="F2456" t="str">
        <f>Formatted!E2456</f>
        <v xml:space="preserve">3 </v>
      </c>
      <c r="G2456" t="str">
        <f t="shared" si="38"/>
        <v>154188577</v>
      </c>
      <c r="H2456" t="str">
        <f>other_hotels_test!K2456</f>
        <v>Only stayed the for one night after a flight before going to Johor Bahru. Clean room quiet and close to the MRT station. Nice customer service a the desk.Located at the "red light distric" according to our taxi driver.</v>
      </c>
    </row>
    <row r="2457" spans="1:8">
      <c r="A2457">
        <f>other_hotels_test!A2457</f>
        <v>2456</v>
      </c>
      <c r="B2457" t="str">
        <f>MID(other_hotels_test!F2457,FIND("-r",other_hotels_test!F2457,1)+2,9)</f>
        <v>154188577</v>
      </c>
      <c r="C2457" t="str">
        <f>other_hotels_test!J2457</f>
        <v>“Just right for its price”</v>
      </c>
      <c r="D2457" t="str">
        <f>Formatted!N2457</f>
        <v>Reviewed 17 February 2013</v>
      </c>
      <c r="E2457" t="str">
        <f>Formatted!D2457</f>
        <v>3 of 5 stars</v>
      </c>
      <c r="F2457" t="str">
        <f>Formatted!E2457</f>
        <v xml:space="preserve">3 </v>
      </c>
      <c r="G2457" t="str">
        <f t="shared" si="38"/>
        <v>154188577</v>
      </c>
      <c r="H2457" t="str">
        <f>other_hotels_test!K2457</f>
        <v>I stayed here for 4 nights. Room rates is cheap. The room is clean although not much channels on TV. Hotel is just 10 min to Aljunid MRT station. 7-11 convenient store Money changer and several restaurants just across the streets.</v>
      </c>
    </row>
    <row r="2458" spans="1:8">
      <c r="A2458">
        <f>other_hotels_test!A2458</f>
        <v>2457</v>
      </c>
      <c r="B2458" t="str">
        <f>MID(other_hotels_test!F2458,FIND("-r",other_hotels_test!F2458,1)+2,9)</f>
        <v>154415163</v>
      </c>
      <c r="C2458" t="str">
        <f>other_hotels_test!J2458</f>
        <v>“Probably smallest in price.... and room size!”</v>
      </c>
      <c r="D2458" t="str">
        <f>Formatted!N2458</f>
        <v>Reviewed 13 March 2013</v>
      </c>
      <c r="E2458" t="str">
        <f>Formatted!D2458</f>
        <v>4 of 5 stars</v>
      </c>
      <c r="F2458" t="str">
        <f>Formatted!E2458</f>
        <v xml:space="preserve">4 </v>
      </c>
      <c r="G2458" t="str">
        <f t="shared" si="38"/>
        <v>154415163</v>
      </c>
      <c r="H2458" t="str">
        <f>other_hotels_test!K2458</f>
        <v>I stayed at the Fragrance Ruby for one night. On arrival I was pleased to hear that I had been upgraded to an Executive Room. It was very small - so I can't imagine how tiny a normal room must be. Nevertheless all the internals were fresh and new. The bedding (1 Double + 1 Single) was clean and comfortable. All the necessities were in the room including a new DTV (the selection of channels was meagre though). The bathroom was especially squeezy. The shower and toilet are squashed together and the consequently wet floor is annoying. The locality as other reviewers have mentioned is seriously seedy. However I did not feel unsafe. Despite the local street layout being a bit confusing the FR is under 10 minutes walk to Aljunied MRT station which will get you to the heart of town quite quickly. Also my taxi to the airport was only SGD 15. Probably the FR's biggest plus is the price (I paid about AUD 56 via Agoda) - about as cheap as you will find in Singapore. The staff were very friendly and eager to assist. A good option despite the tiny room size.</v>
      </c>
    </row>
    <row r="2459" spans="1:8">
      <c r="A2459">
        <f>other_hotels_test!A2459</f>
        <v>2458</v>
      </c>
      <c r="B2459" t="str">
        <f>MID(other_hotels_test!F2459,FIND("-r",other_hotels_test!F2459,1)+2,9)</f>
        <v>154415163</v>
      </c>
      <c r="C2459" t="str">
        <f>other_hotels_test!J2459</f>
        <v>“Best Value in Singapore”</v>
      </c>
      <c r="D2459" t="str">
        <f>Formatted!N2459</f>
        <v>Reviewed 11 March 2013</v>
      </c>
      <c r="E2459" t="str">
        <f>Formatted!D2459</f>
        <v>5 of 5 stars</v>
      </c>
      <c r="F2459" t="str">
        <f>Formatted!E2459</f>
        <v xml:space="preserve">5 </v>
      </c>
      <c r="G2459" t="str">
        <f t="shared" si="38"/>
        <v>154415163</v>
      </c>
      <c r="H2459" t="str">
        <f>other_hotels_test!K2459</f>
        <v>Compared to the rest of Southeast Asia Singapore is not cheap. The Fragrance Hotel chain is one of the best values in Singapore and the Fragrance Ruby is one of the nicer hotels but be warned--it's not for everyone. First of all it's located in Geylong away from the tourist area and right in the heart of the red light district. The area is not dangerous but male travellers will be propositioned by working women in the area. In my opinion though the advantages outweigh the disadvantages of staying here. Geylong is a working class area with some of the most delicious food on the planet. It is easily accessible by the MRT Train or bus and hotel rates are much lower than other parts of Singapore. Many budget and business travelers do choose to stay here. Rooms are small but clean and comfortable. I kind of enjoyed being in a non tourist area of Singapore and would have no problem staying here again.</v>
      </c>
    </row>
    <row r="2460" spans="1:8">
      <c r="A2460">
        <f>other_hotels_test!A2460</f>
        <v>2459</v>
      </c>
      <c r="B2460" t="str">
        <f>MID(other_hotels_test!F2460,FIND("-r",other_hotels_test!F2460,1)+2,9)</f>
        <v>154415163</v>
      </c>
      <c r="C2460" t="str">
        <f>other_hotels_test!J2460</f>
        <v>“As for Singapore - good value for the money”</v>
      </c>
      <c r="D2460" t="str">
        <f>Formatted!N2460</f>
        <v>Reviewed 26 February 2013</v>
      </c>
      <c r="E2460" t="str">
        <f>Formatted!D2460</f>
        <v>4 of 5 stars</v>
      </c>
      <c r="F2460" t="str">
        <f>Formatted!E2460</f>
        <v xml:space="preserve">4 </v>
      </c>
      <c r="G2460" t="str">
        <f t="shared" si="38"/>
        <v>154415163</v>
      </c>
      <c r="H2460" t="str">
        <f>other_hotels_test!K2460</f>
        <v>Stayed two nights at the begining of February 2013. As for Singapore the place is good value for the money - I don't think one can get better place in this price extent. Like other people described the rooms are really small but enough if you treat them just as a place to spend night. The bathroom is also small. Most important is - contrary to what some visitors grumbled in the past - that the room and the bathroom were clean. It is true that almost oposite the hotel there is a place where prostitutes wait for "their duties" but I rather considered it as an interesting social phenomenon. Apart from that we felt really safe in the neighberhood. It is about 10 min walk from municiple train station and there is a plenty of restaurants (mostly very "local") in the area. At the end I was pleased we stayed in this part of the city - we would for sure not made a special trip here and that way we had an opportunity to experience a bit different Singapore. Big plus for the windows in the room which is not often in Singapore. Pity that there is no any breakfast (even basic). There is free Wifi at the lobby as well as a stationary computer (payed separately).</v>
      </c>
    </row>
    <row r="2461" spans="1:8">
      <c r="A2461">
        <f>other_hotels_test!A2461</f>
        <v>2460</v>
      </c>
      <c r="B2461" t="str">
        <f>MID(other_hotels_test!F2461,FIND("-r",other_hotels_test!F2461,1)+2,9)</f>
        <v>154415163</v>
      </c>
      <c r="C2461" t="str">
        <f>other_hotels_test!J2461</f>
        <v>“tiny but super clean bedding and comfortable”</v>
      </c>
      <c r="D2461" t="str">
        <f>Formatted!N2461</f>
        <v>Reviewed 22 February 2013</v>
      </c>
      <c r="E2461" t="str">
        <f>Formatted!D2461</f>
        <v>5 of 5 stars</v>
      </c>
      <c r="F2461" t="str">
        <f>Formatted!E2461</f>
        <v xml:space="preserve">5 </v>
      </c>
      <c r="G2461" t="str">
        <f t="shared" si="38"/>
        <v>154415163</v>
      </c>
      <c r="H2461" t="str">
        <f>other_hotels_test!K2461</f>
        <v>If you are a size 16 or wheelchair bound pick another hotel. This hotel everything worked and it was an international hub for all ages. It is on a red light street but also has great food to the right near geylang markets. I will be re-booking every trip. Fluffy clean pillows and doonaspowerful air-con. 3 working net stationswi-ficable. Budget pricereally good.</v>
      </c>
    </row>
    <row r="2462" spans="1:8">
      <c r="A2462">
        <f>other_hotels_test!A2462</f>
        <v>2461</v>
      </c>
      <c r="B2462" t="str">
        <f>MID(other_hotels_test!F2462,FIND("-r",other_hotels_test!F2462,1)+2,9)</f>
        <v>154415163</v>
      </c>
      <c r="C2462" t="str">
        <f>other_hotels_test!J2462</f>
        <v>“Good price hotel”</v>
      </c>
      <c r="D2462" t="str">
        <f>Formatted!N2462</f>
        <v>Reviewed 17 February 2013</v>
      </c>
      <c r="E2462" t="str">
        <f>Formatted!D2462</f>
        <v>3 of 5 stars</v>
      </c>
      <c r="F2462" t="str">
        <f>Formatted!E2462</f>
        <v xml:space="preserve">3 </v>
      </c>
      <c r="G2462" t="str">
        <f t="shared" si="38"/>
        <v>154415163</v>
      </c>
      <c r="H2462" t="str">
        <f>other_hotels_test!K2462</f>
        <v>Only stayed the for one night after a flight before going to Johor Bahru. Clean room quiet and close to the MRT station. Nice customer service a the desk.Located at the "red light distric" according to our taxi driver.</v>
      </c>
    </row>
    <row r="2463" spans="1:8">
      <c r="A2463">
        <f>other_hotels_test!A2463</f>
        <v>2462</v>
      </c>
      <c r="B2463" t="str">
        <f>MID(other_hotels_test!F2463,FIND("-r",other_hotels_test!F2463,1)+2,9)</f>
        <v>155869581</v>
      </c>
      <c r="C2463" t="str">
        <f>other_hotels_test!J2463</f>
        <v>“Budget hotel”</v>
      </c>
      <c r="D2463" t="str">
        <f>Formatted!N2463</f>
        <v>Reviewed 28 March 2013</v>
      </c>
      <c r="E2463" t="str">
        <f>Formatted!D2463</f>
        <v>4 of 5 stars</v>
      </c>
      <c r="F2463" t="str">
        <f>Formatted!E2463</f>
        <v xml:space="preserve">4 </v>
      </c>
      <c r="G2463" t="str">
        <f t="shared" si="38"/>
        <v>155869581</v>
      </c>
      <c r="H2463" t="str">
        <f>other_hotels_test!K2463</f>
        <v>My wife and I stayed at this hotel between the 15th and 18th of March. The front desk staff was very courteous and helpful at all times. The room itself was tiny - just about right for tourists like us who hardly spend any time at the room apart from retiring for the night. The bathroom well I haven't seen such a small bathroom in my life but it is sufficient. One of the problems we had was that since there was no ventilation from the bathroom it would stink really badly - probably the duct was connected to other rooms but that was one door that had to be shut at all times. The hotel is located in the red light area of Singapore but we did not face any problems because of that. On the contrary it was interesting for us to observe this facet of the city. The hotel is not too far from the nearest MRT station - about a 5-10 minute walk away. Availability of food is not a problem - there are a few all night restaurants very close by.</v>
      </c>
    </row>
    <row r="2464" spans="1:8">
      <c r="A2464">
        <f>other_hotels_test!A2464</f>
        <v>2463</v>
      </c>
      <c r="B2464" t="str">
        <f>MID(other_hotels_test!F2464,FIND("-r",other_hotels_test!F2464,1)+2,9)</f>
        <v>155869581</v>
      </c>
      <c r="C2464" t="str">
        <f>other_hotels_test!J2464</f>
        <v>“Cheap clean and comfortable”</v>
      </c>
      <c r="D2464" t="str">
        <f>Formatted!N2464</f>
        <v>Reviewed 26 March 2013</v>
      </c>
      <c r="E2464" t="str">
        <f>Formatted!D2464</f>
        <v>4 of 5 stars</v>
      </c>
      <c r="F2464" t="str">
        <f>Formatted!E2464</f>
        <v xml:space="preserve">4 </v>
      </c>
      <c r="G2464" t="str">
        <f t="shared" si="38"/>
        <v>155869581</v>
      </c>
      <c r="H2464" t="str">
        <f>other_hotels_test!K2464</f>
        <v>Good thing about this hotel is their rooms have windows unlike to some budget hotels. Our superior room is quiet small yet it's well kept and and has nice modern design. We only have one luggage so space is not a problem.The bed is fresh and comfortable but short for a 5"9 like my husband. The shower room is so tiny you can't move around but it's clean and has nice interior. The room service is great. Everyday there's room cleaning fresh towels and two bottles of water. This is located in the red light district so it's a regular sight to see hookers nearby and infront of the hotel. But they won't bother you. Even during our arrival on a midnight we don't feel any discomfort passing them. Though it's better not to stay here if you're travelling alone or for female travellers.MRT is walking distnce about 3 blocks away and a lot of food hawkers close - by. If your looking for cheap cleAn and comfortable place to sleep in. This hotel could be good for you. But if you like walking around the area there's not much sight to see.All in all our stay here is worth the price.</v>
      </c>
    </row>
    <row r="2465" spans="1:8">
      <c r="A2465">
        <f>other_hotels_test!A2465</f>
        <v>2464</v>
      </c>
      <c r="B2465" t="str">
        <f>MID(other_hotels_test!F2465,FIND("-r",other_hotels_test!F2465,1)+2,9)</f>
        <v>155869581</v>
      </c>
      <c r="C2465" t="str">
        <f>other_hotels_test!J2465</f>
        <v>“It's a give and take”</v>
      </c>
      <c r="D2465" t="str">
        <f>Formatted!N2465</f>
        <v>Reviewed 25 March 2013</v>
      </c>
      <c r="E2465" t="str">
        <f>Formatted!D2465</f>
        <v>3 of 5 stars</v>
      </c>
      <c r="F2465" t="str">
        <f>Formatted!E2465</f>
        <v xml:space="preserve">3 </v>
      </c>
      <c r="G2465" t="str">
        <f t="shared" si="38"/>
        <v>155869581</v>
      </c>
      <c r="H2465" t="str">
        <f>other_hotels_test!K2465</f>
        <v>Most decent hotels in Singapore are really expensive. This one was the cheapest and cleanest I could find. Upon arriving at the hotel i noticed it immediately. Many hookers right outside the corner of the hotel. Around 30 feet from the entrance.. or a little more. You could literally watch them negotiate deals as you walk by them to get to the main street. It didn't bother me much because i was already aware of this and had my boyfriend with me whenever we were out. Check in was quick and the staff were always nice and polite. The lobby had a very strong perfume smell.. i guess they were going with the name of the hotel. They also had a couple of vending machines downstairs which was nice. As many reviewers had already mentioned it IS as big as a matchbox. We didn't have much room for our luggage so most of the time we had things sprawled on the bed if we weren't sleeping on it. The bed was small but comfortable. To my relief It *did not* have the plastic or rubber sheet under the sheets that some reviewers talked about in other Fragrance hotels around that area. I do however advise that as the bed is pretty smallyou may not find it that comfortable if you are above 6 ft in height. The bathroom was also very small. The shower area is so tiny that sometimes u shock yourself after accidentally leaning on the cold bathroom wall- because there really isn't much room for you to move around in it. The room had a flat screen TV with several tv channels tho many of them didn't have sound and often lagged. Internet in our room however was awesome. The walls in the hotel are thin so it was a little noisy at times. We were there for 4 nights and every morning we were woken up by very loud and inconsiderate Chinese tourists talking outside of our room at 6 sth in the morning and this would last for what feels like an eternity if you r trying to sleep. One of them even knocked on our door; presumably mistaken for another room. Though it is not the hotel management's fault it did disturb our sleep every morning. What the hotel can improve to me though are these 2 things: The rug doesn't do anything to dry your feet after having a shower so i hope the hotel changes the rug to something more absorbent. Otherwise you just walk right into the room with wet feet from the bathroom. The room also did not have a safe deposit box. The hotel is walking distance to Aljuneid station. About a 10 minute walk. There are several shops/restaurants really close by if you would like to sample local cuisine. But don't expect anything posh. There is also a 24 hr laundromat across the street if you need. We found that helpful. Overall for the tiny space and dodgy neighbourhood in exchange for the low price and clean bed and bathroom it is okay. It's worth considering.</v>
      </c>
    </row>
    <row r="2466" spans="1:8">
      <c r="A2466">
        <f>other_hotels_test!A2466</f>
        <v>2465</v>
      </c>
      <c r="B2466" t="str">
        <f>MID(other_hotels_test!F2466,FIND("-r",other_hotels_test!F2466,1)+2,9)</f>
        <v>155869581</v>
      </c>
      <c r="C2466" t="str">
        <f>other_hotels_test!J2466</f>
        <v>“Good if you are not alone”</v>
      </c>
      <c r="D2466" t="str">
        <f>Formatted!N2466</f>
        <v>Reviewed 19 March 2013</v>
      </c>
      <c r="E2466" t="str">
        <f>Formatted!D2466</f>
        <v>3 of 5 stars</v>
      </c>
      <c r="F2466" t="str">
        <f>Formatted!E2466</f>
        <v xml:space="preserve">3 </v>
      </c>
      <c r="G2466" t="str">
        <f t="shared" si="38"/>
        <v>155869581</v>
      </c>
      <c r="H2466" t="str">
        <f>other_hotels_test!K2466</f>
        <v>Stayed 2 nights there the room is quite small but really fresh clean and comfortable. GSO serves us very well. I went there with my friends in total 6 persons. I face some problems like out of service telephone no voice from TV. But those things are acceptable except the LOCATION!!. I'm not going to recommend this if you go alone. I know the around the hotel there are many prostitutes before I went but it is more than I though. You can find them even in front of the hotel they work even in daytime and plus many more of them in nighttime. If you come with your friend it will be ok they will only look at you but not approach. Anyway good point of location is it only 600 metres from SMRT.</v>
      </c>
    </row>
    <row r="2467" spans="1:8">
      <c r="A2467">
        <f>other_hotels_test!A2467</f>
        <v>2466</v>
      </c>
      <c r="B2467" t="str">
        <f>MID(other_hotels_test!F2467,FIND("-r",other_hotels_test!F2467,1)+2,9)</f>
        <v>155869581</v>
      </c>
      <c r="C2467" t="str">
        <f>other_hotels_test!J2467</f>
        <v>“Probably smallest in price.... and room size!”</v>
      </c>
      <c r="D2467" t="str">
        <f>Formatted!N2467</f>
        <v>Reviewed 13 March 2013</v>
      </c>
      <c r="E2467" t="str">
        <f>Formatted!D2467</f>
        <v>4 of 5 stars</v>
      </c>
      <c r="F2467" t="str">
        <f>Formatted!E2467</f>
        <v xml:space="preserve">4 </v>
      </c>
      <c r="G2467" t="str">
        <f t="shared" si="38"/>
        <v>155869581</v>
      </c>
      <c r="H2467" t="str">
        <f>other_hotels_test!K2467</f>
        <v>I stayed at the Fragrance Ruby for one night. On arrival I was pleased to hear that I had been upgraded to an Executive Room. It was very small - so I can't imagine how tiny a normal room must be. Nevertheless all the internals were fresh and new. The bedding (1 Double + 1 Single) was clean and comfortable. All the necessities were in the room including a new DTV (the selection of channels was meagre though). The bathroom was especially squeezy. The shower and toilet are squashed together and the consequently wet floor is annoying. The locality as other reviewers have mentioned is seriously seedy. However I did not feel unsafe. Despite the local street layout being a bit confusing the FR is under 10 minutes walk to Aljunied MRT station which will get you to the heart of town quite quickly. Also my taxi to the airport was only SGD 15. Probably the FR's biggest plus is the price (I paid about AUD 56 via Agoda) - about as cheap as you will find in Singapore. The staff were very friendly and eager to assist. A good option despite the tiny room size.</v>
      </c>
    </row>
    <row r="2468" spans="1:8">
      <c r="A2468">
        <f>other_hotels_test!A2468</f>
        <v>2467</v>
      </c>
      <c r="B2468" t="str">
        <f>MID(other_hotels_test!F2468,FIND("-r",other_hotels_test!F2468,1)+2,9)</f>
        <v>156330696</v>
      </c>
      <c r="C2468" t="str">
        <f>other_hotels_test!J2468</f>
        <v>“Hotel accomodation”</v>
      </c>
      <c r="D2468" t="str">
        <f>Formatted!N2468</f>
        <v>Reviewed 2 April 2013</v>
      </c>
      <c r="E2468" t="str">
        <f>Formatted!D2468</f>
        <v>4 of 5 stars</v>
      </c>
      <c r="F2468" t="str">
        <f>Formatted!E2468</f>
        <v xml:space="preserve">4 </v>
      </c>
      <c r="G2468" t="str">
        <f t="shared" si="38"/>
        <v>156330696</v>
      </c>
      <c r="H2468" t="str">
        <f>other_hotels_test!K2468</f>
        <v>Nice accomodation for budget travellers. Neat rooms and bathrooms. The hotel is near the MRT bus stations and convenient stores. Only comment is that it doesn't have a restaurant or a coffee shop inside the hotel. But overall the hotel is good. Highly recommended!!!</v>
      </c>
    </row>
    <row r="2469" spans="1:8">
      <c r="A2469">
        <f>other_hotels_test!A2469</f>
        <v>2468</v>
      </c>
      <c r="B2469" t="str">
        <f>MID(other_hotels_test!F2469,FIND("-r",other_hotels_test!F2469,1)+2,9)</f>
        <v>156330696</v>
      </c>
      <c r="C2469" t="str">
        <f>other_hotels_test!J2469</f>
        <v>“Budget hotel”</v>
      </c>
      <c r="D2469" t="str">
        <f>Formatted!N2469</f>
        <v>Reviewed 28 March 2013</v>
      </c>
      <c r="E2469" t="str">
        <f>Formatted!D2469</f>
        <v>4 of 5 stars</v>
      </c>
      <c r="F2469" t="str">
        <f>Formatted!E2469</f>
        <v xml:space="preserve">4 </v>
      </c>
      <c r="G2469" t="str">
        <f t="shared" si="38"/>
        <v>156330696</v>
      </c>
      <c r="H2469" t="str">
        <f>other_hotels_test!K2469</f>
        <v>My wife and I stayed at this hotel between the 15th and 18th of March. The front desk staff was very courteous and helpful at all times. The room itself was tiny - just about right for tourists like us who hardly spend any time at the room apart from retiring for the night. The bathroom well I haven't seen such a small bathroom in my life but it is sufficient. One of the problems we had was that since there was no ventilation from the bathroom it would stink really badly - probably the duct was connected to other rooms but that was one door that had to be shut at all times. The hotel is located in the red light area of Singapore but we did not face any problems because of that. On the contrary it was interesting for us to observe this facet of the city. The hotel is not too far from the nearest MRT station - about a 5-10 minute walk away. Availability of food is not a problem - there are a few all night restaurants very close by.</v>
      </c>
    </row>
    <row r="2470" spans="1:8">
      <c r="A2470">
        <f>other_hotels_test!A2470</f>
        <v>2469</v>
      </c>
      <c r="B2470" t="str">
        <f>MID(other_hotels_test!F2470,FIND("-r",other_hotels_test!F2470,1)+2,9)</f>
        <v>156330696</v>
      </c>
      <c r="C2470" t="str">
        <f>other_hotels_test!J2470</f>
        <v>“Cheap clean and comfortable”</v>
      </c>
      <c r="D2470" t="str">
        <f>Formatted!N2470</f>
        <v>Reviewed 26 March 2013</v>
      </c>
      <c r="E2470" t="str">
        <f>Formatted!D2470</f>
        <v>4 of 5 stars</v>
      </c>
      <c r="F2470" t="str">
        <f>Formatted!E2470</f>
        <v xml:space="preserve">4 </v>
      </c>
      <c r="G2470" t="str">
        <f t="shared" si="38"/>
        <v>156330696</v>
      </c>
      <c r="H2470" t="str">
        <f>other_hotels_test!K2470</f>
        <v>Good thing about this hotel is their rooms have windows unlike to some budget hotels. Our superior room is quiet small yet it's well kept and and has nice modern design. We only have one luggage so space is not a problem.The bed is fresh and comfortable but short for a 5"9 like my husband. The shower room is so tiny you can't move around but it's clean and has nice interior. The room service is great. Everyday there's room cleaning fresh towels and two bottles of water. This is located in the red light district so it's a regular sight to see hookers nearby and infront of the hotel. But they won't bother you. Even during our arrival on a midnight we don't feel any discomfort passing them. Though it's better not to stay here if you're travelling alone or for female travellers.MRT is walking distnce about 3 blocks away and a lot of food hawkers close - by. If your looking for cheap cleAn and comfortable place to sleep in. This hotel could be good for you. But if you like walking around the area there's not much sight to see.All in all our stay here is worth the price.</v>
      </c>
    </row>
    <row r="2471" spans="1:8">
      <c r="A2471">
        <f>other_hotels_test!A2471</f>
        <v>2470</v>
      </c>
      <c r="B2471" t="str">
        <f>MID(other_hotels_test!F2471,FIND("-r",other_hotels_test!F2471,1)+2,9)</f>
        <v>156330696</v>
      </c>
      <c r="C2471" t="str">
        <f>other_hotels_test!J2471</f>
        <v>“It's a give and take”</v>
      </c>
      <c r="D2471" t="str">
        <f>Formatted!N2471</f>
        <v>Reviewed 25 March 2013</v>
      </c>
      <c r="E2471" t="str">
        <f>Formatted!D2471</f>
        <v>3 of 5 stars</v>
      </c>
      <c r="F2471" t="str">
        <f>Formatted!E2471</f>
        <v xml:space="preserve">3 </v>
      </c>
      <c r="G2471" t="str">
        <f t="shared" si="38"/>
        <v>156330696</v>
      </c>
      <c r="H2471" t="str">
        <f>other_hotels_test!K2471</f>
        <v>Most decent hotels in Singapore are really expensive. This one was the cheapest and cleanest I could find. Upon arriving at the hotel i noticed it immediately. Many hookers right outside the corner of the hotel. Around 30 feet from the entrance.. or a little more. You could literally watch them negotiate deals as you walk by them to get to the main street. It didn't bother me much because i was already aware of this and had my boyfriend with me whenever we were out. Check in was quick and the staff were always nice and polite. The lobby had a very strong perfume smell.. i guess they were going with the name of the hotel. They also had a couple of vending machines downstairs which was nice. As many reviewers had already mentioned it IS as big as a matchbox. We didn't have much room for our luggage so most of the time we had things sprawled on the bed if we weren't sleeping on it. The bed was small but comfortable. To my relief It *did not* have the plastic or rubber sheet under the sheets that some reviewers talked about in other Fragrance hotels around that area. I do however advise that as the bed is pretty smallyou may not find it that comfortable if you are above 6 ft in height. The bathroom was also very small. The shower area is so tiny that sometimes u shock yourself after accidentally leaning on the cold bathroom wall- because there really isn't much room for you to move around in it. The room had a flat screen TV with several tv channels tho many of them didn't have sound and often lagged. Internet in our room however was awesome. The walls in the hotel are thin so it was a little noisy at times. We were there for 4 nights and every morning we were woken up by very loud and inconsiderate Chinese tourists talking outside of our room at 6 sth in the morning and this would last for what feels like an eternity if you r trying to sleep. One of them even knocked on our door; presumably mistaken for another room. Though it is not the hotel management's fault it did disturb our sleep every morning. What the hotel can improve to me though are these 2 things: The rug doesn't do anything to dry your feet after having a shower so i hope the hotel changes the rug to something more absorbent. Otherwise you just walk right into the room with wet feet from the bathroom. The room also did not have a safe deposit box. The hotel is walking distance to Aljuneid station. About a 10 minute walk. There are several shops/restaurants really close by if you would like to sample local cuisine. But don't expect anything posh. There is also a 24 hr laundromat across the street if you need. We found that helpful. Overall for the tiny space and dodgy neighbourhood in exchange for the low price and clean bed and bathroom it is okay. It's worth considering.</v>
      </c>
    </row>
    <row r="2472" spans="1:8">
      <c r="A2472">
        <f>other_hotels_test!A2472</f>
        <v>2471</v>
      </c>
      <c r="B2472" t="str">
        <f>MID(other_hotels_test!F2472,FIND("-r",other_hotels_test!F2472,1)+2,9)</f>
        <v>156330696</v>
      </c>
      <c r="C2472" t="str">
        <f>other_hotels_test!J2472</f>
        <v>“Good if you are not alone”</v>
      </c>
      <c r="D2472" t="str">
        <f>Formatted!N2472</f>
        <v>Reviewed 19 March 2013</v>
      </c>
      <c r="E2472" t="str">
        <f>Formatted!D2472</f>
        <v>3 of 5 stars</v>
      </c>
      <c r="F2472" t="str">
        <f>Formatted!E2472</f>
        <v xml:space="preserve">3 </v>
      </c>
      <c r="G2472" t="str">
        <f t="shared" si="38"/>
        <v>156330696</v>
      </c>
      <c r="H2472" t="str">
        <f>other_hotels_test!K2472</f>
        <v>Stayed 2 nights there the room is quite small but really fresh clean and comfortable. GSO serves us very well. I went there with my friends in total 6 persons. I face some problems like out of service telephone no voice from TV. But those things are acceptable except the LOCATION!!. I'm not going to recommend this if you go alone. I know the around the hotel there are many prostitutes before I went but it is more than I though. You can find them even in front of the hotel they work even in daytime and plus many more of them in nighttime. If you come with your friend it will be ok they will only look at you but not approach. Anyway good point of location is it only 600 metres from SMRT.</v>
      </c>
    </row>
    <row r="2473" spans="1:8">
      <c r="A2473">
        <f>other_hotels_test!A2473</f>
        <v>2472</v>
      </c>
      <c r="B2473" t="str">
        <f>MID(other_hotels_test!F2473,FIND("-r",other_hotels_test!F2473,1)+2,9)</f>
        <v>157150230</v>
      </c>
      <c r="C2473" t="str">
        <f>other_hotels_test!J2473</f>
        <v>“Newly renovated”</v>
      </c>
      <c r="D2473" t="str">
        <f>Formatted!N2473</f>
        <v>Reviewed 9 April 2013</v>
      </c>
      <c r="E2473" t="str">
        <f>Formatted!D2473</f>
        <v>4 of 5 stars</v>
      </c>
      <c r="F2473" t="str">
        <f>Formatted!E2473</f>
        <v xml:space="preserve">4 </v>
      </c>
      <c r="G2473" t="str">
        <f t="shared" si="38"/>
        <v>157150230</v>
      </c>
      <c r="H2473" t="str">
        <f>other_hotels_test!K2473</f>
        <v>I've stayed in this hotel in the past and i wanted to stay again last September but the hotel was close for renovation. For this trip I was pleasantly surprised of the huge difference when compared to the old Ruby. The rooms are still small by hotel standard but the space was maximized by the way it was designed and furnished. The bed is more comfortable and the airconditioning is terrific. Considering how hot the weather is The room was instantly cool in a minute or two. We were a family of 10 and we occupied 5 rooms and each room was different from the other. And for the price we paid this is definitely a very good alternative. A good value for your money.</v>
      </c>
    </row>
    <row r="2474" spans="1:8">
      <c r="A2474">
        <f>other_hotels_test!A2474</f>
        <v>2473</v>
      </c>
      <c r="B2474" t="str">
        <f>MID(other_hotels_test!F2474,FIND("-r",other_hotels_test!F2474,1)+2,9)</f>
        <v>157150230</v>
      </c>
      <c r="C2474" t="str">
        <f>other_hotels_test!J2474</f>
        <v>“In Line With The Name Ruby”</v>
      </c>
      <c r="D2474" t="str">
        <f>Formatted!N2474</f>
        <v>Reviewed 7 April 2013</v>
      </c>
      <c r="E2474" t="str">
        <f>Formatted!D2474</f>
        <v>5 of 5 stars</v>
      </c>
      <c r="F2474" t="str">
        <f>Formatted!E2474</f>
        <v xml:space="preserve">5 </v>
      </c>
      <c r="G2474" t="str">
        <f t="shared" si="38"/>
        <v>157150230</v>
      </c>
      <c r="H2474" t="str">
        <f>other_hotels_test!K2474</f>
        <v>Little bit underestimate at the beginning. Before arrive at the hotel. Imagining a terrible hotel within a slum area. As I'd been notified by some friends the hotel is near by the red light district. However that was an incorrect prejudice The night life within area didn't annoys me at all. They runs the business nicely and politely. There are no aggressive offers to anyone who won't take any services from them The place is really just a walking distance from the MRT and also the bus stop. Also close by with global cuisine options. Convenient stores also available around. It's a nice hotel. Even though the bedroom and bathroom are small but the interior design are modern and functional it also clean and tidy. Not to be mentioned the staff services and their attitude really professional and friendly. Two thumbs up for them! if it placed in other areas such as central business district shopping &amp; dining centers amusement park &amp; resort and the capacity size upgraded also equipped with more hotel facilities this place might be rated as a 5 stars hotel. This hotel is using a right name. Just like a ruby stone beautiful and calm also warm</v>
      </c>
    </row>
    <row r="2475" spans="1:8">
      <c r="A2475">
        <f>other_hotels_test!A2475</f>
        <v>2474</v>
      </c>
      <c r="B2475" t="str">
        <f>MID(other_hotels_test!F2475,FIND("-r",other_hotels_test!F2475,1)+2,9)</f>
        <v>157150230</v>
      </c>
      <c r="C2475" t="str">
        <f>other_hotels_test!J2475</f>
        <v>“Clean tidy overnight stay”</v>
      </c>
      <c r="D2475" t="str">
        <f>Formatted!N2475</f>
        <v>Reviewed 5 April 2013</v>
      </c>
      <c r="E2475" t="str">
        <f>Formatted!D2475</f>
        <v>4 of 5 stars</v>
      </c>
      <c r="F2475" t="str">
        <f>Formatted!E2475</f>
        <v xml:space="preserve">4 </v>
      </c>
      <c r="G2475" t="str">
        <f t="shared" si="38"/>
        <v>157150230</v>
      </c>
      <c r="H2475" t="str">
        <f>other_hotels_test!K2475</f>
        <v>We landed at 3am on a Tiger flight from Perth. We wanted somewhere to crash but didn't want to pay a fortune for a few hours. We found this hotel easy to get to in a taxi from the airport. The staff were helpful I emailed them from Perth and they noted our late arrival on the booking. We had a small clean and tidy room. We had a clean shower in the morning before setting off on the next stage of the journey. Would stay here again short term.</v>
      </c>
    </row>
    <row r="2476" spans="1:8">
      <c r="A2476">
        <f>other_hotels_test!A2476</f>
        <v>2475</v>
      </c>
      <c r="B2476" t="str">
        <f>MID(other_hotels_test!F2476,FIND("-r",other_hotels_test!F2476,1)+2,9)</f>
        <v>157150230</v>
      </c>
      <c r="C2476" t="str">
        <f>other_hotels_test!J2476</f>
        <v>“For the money paid an OK hotel”</v>
      </c>
      <c r="D2476" t="str">
        <f>Formatted!N2476</f>
        <v>Reviewed 2 April 2013</v>
      </c>
      <c r="E2476" t="str">
        <f>Formatted!D2476</f>
        <v>3 of 5 stars</v>
      </c>
      <c r="F2476" t="str">
        <f>Formatted!E2476</f>
        <v xml:space="preserve">3 </v>
      </c>
      <c r="G2476" t="str">
        <f t="shared" si="38"/>
        <v>157150230</v>
      </c>
      <c r="H2476" t="str">
        <f>other_hotels_test!K2476</f>
        <v>We stayed her 31st March until 3rd April. I had a room to myself and my elderly parents had a room next door. The hotel is a short walk from the MTR (underground) station called 'Aljunied' just 7 stops from the airport. A taxi from the airport outside at the main taxi rank cost us $20 Singapore dollars. We arrived at 2pm with check in being from 3pm but they soon found us 2 rooms next door to one another. Reception were very friendly and efficient. As per all the previous comments these rooms are tiny with no room to get suitcases out etc. for me as a single traveller it was sufficient. My parents found it a bit of a squash. We were not in the rooms long and we knew before we checked in that the rooms were small so I cannot complain. The room has no fridge or wardrobes but does have a kettle with tea and coffee making facilities and a hair dryer. There is a tiny rail with coat hangers on sticking out of the wall instead of a wardrobe. There is also a flat screen TV with a few channels on including one that showed mainly UK football! The bathroom drains did smell a bit as per another previous review but it was not too bad. The walls are quite thin and this hotel seems to have quite a few coach parties that leave at about 7am. So even if you want a lie in after 7am forget it!! These coach parties seem to make so much noise each morning with no respect for other guests at all. Maybe the hotel should put some signs up asking other guests to respect one another and keep quiet. The hotel does provide free wi-fi but it mainly works in reception only. On some occasions I was lucky enough that it worked in my room. The surrounding area is a red light district but there is no threat to tourists at all. I often walked around in the evening on my own as a white single woman and not once felt threatened or scared. There a plenty of local places to eat and also a 7-11 minimart if you need to stock up on drinks etc. The last time I stayed in Singapore I was lucky enough to stay in the Marriott. The Marriott cost me £170 a night. This cost me £35. For the price paid for this hotel I don't expect a 4 or 5 star hotel. I expect a clean room with basic facilities which is what I got</v>
      </c>
    </row>
    <row r="2477" spans="1:8">
      <c r="A2477">
        <f>other_hotels_test!A2477</f>
        <v>2476</v>
      </c>
      <c r="B2477" t="str">
        <f>MID(other_hotels_test!F2477,FIND("-r",other_hotels_test!F2477,1)+2,9)</f>
        <v>157150230</v>
      </c>
      <c r="C2477" t="str">
        <f>other_hotels_test!J2477</f>
        <v>“Hotel accomodation”</v>
      </c>
      <c r="D2477" t="str">
        <f>Formatted!N2477</f>
        <v>Reviewed 2 April 2013</v>
      </c>
      <c r="E2477" t="str">
        <f>Formatted!D2477</f>
        <v>4 of 5 stars</v>
      </c>
      <c r="F2477" t="str">
        <f>Formatted!E2477</f>
        <v xml:space="preserve">4 </v>
      </c>
      <c r="G2477" t="str">
        <f t="shared" si="38"/>
        <v>157150230</v>
      </c>
      <c r="H2477" t="str">
        <f>other_hotels_test!K2477</f>
        <v>Nice accomodation for budget travellers. Neat rooms and bathrooms. The hotel is near the MRT bus stations and convenient stores. Only comment is that it doesn't have a restaurant or a coffee shop inside the hotel. But overall the hotel is good. Highly recommended!!!</v>
      </c>
    </row>
    <row r="2478" spans="1:8">
      <c r="A2478">
        <f>other_hotels_test!A2478</f>
        <v>2477</v>
      </c>
      <c r="B2478" t="str">
        <f>MID(other_hotels_test!F2478,FIND("-r",other_hotels_test!F2478,1)+2,9)</f>
        <v>157624263</v>
      </c>
      <c r="C2478" t="str">
        <f>other_hotels_test!J2478</f>
        <v>“Fine for what you pay”</v>
      </c>
      <c r="D2478" t="str">
        <f>Formatted!N2478</f>
        <v>Reviewed 14 April 2013</v>
      </c>
      <c r="E2478" t="str">
        <f>Formatted!D2478</f>
        <v>3 of 5 stars</v>
      </c>
      <c r="F2478" t="str">
        <f>Formatted!E2478</f>
        <v xml:space="preserve">3 </v>
      </c>
      <c r="G2478" t="str">
        <f t="shared" si="38"/>
        <v>157624263</v>
      </c>
      <c r="H2478" t="str">
        <f>other_hotels_test!K2478</f>
        <v>About 10 minutes walking from the metro station this is a great hotel in a bad location. The area is definitely the prostitute area as the girls line themselves on the street as the men stare at them as they ate with their mouths open. That being said as a small female I never felt unsafe even at night alone. Assuming you're not dressed in a way that may confuse the men they mostly leave you alone and don't even look in your direction. What I found that I didn't like was that the only food around was "local food" eaten on small plastic tables and chairs outside and it didn't look very clean but we resolved this easily by making sure we ate before returning to the hotel area. The hotel itself was clean and well run. As others have mentioned the rooms were very small and there wasn't a place for our luggage but for the price we didn't care. The shower had poor water pressure and you're only provided with soap in a pump so if you specifically want shampoo you'd better bring your own. The free Internet is in the lobby but we found that the signal reached our room on a lower floor. The bed didn't have a flat sheet only a covered duvet and between the two a terribly scratchy blanket. We resolved this by putting the blanket on top of the duvet but I imagine the maid hated this as it was returned to its place and tucked more tightly every day.</v>
      </c>
    </row>
    <row r="2479" spans="1:8">
      <c r="A2479">
        <f>other_hotels_test!A2479</f>
        <v>2478</v>
      </c>
      <c r="B2479" t="str">
        <f>MID(other_hotels_test!F2479,FIND("-r",other_hotels_test!F2479,1)+2,9)</f>
        <v>157624263</v>
      </c>
      <c r="C2479" t="str">
        <f>other_hotels_test!J2479</f>
        <v>“Newly renovated”</v>
      </c>
      <c r="D2479" t="str">
        <f>Formatted!N2479</f>
        <v>Reviewed 9 April 2013</v>
      </c>
      <c r="E2479" t="str">
        <f>Formatted!D2479</f>
        <v>4 of 5 stars</v>
      </c>
      <c r="F2479" t="str">
        <f>Formatted!E2479</f>
        <v xml:space="preserve">4 </v>
      </c>
      <c r="G2479" t="str">
        <f t="shared" si="38"/>
        <v>157624263</v>
      </c>
      <c r="H2479" t="str">
        <f>other_hotels_test!K2479</f>
        <v>I've stayed in this hotel in the past and i wanted to stay again last September but the hotel was close for renovation. For this trip I was pleasantly surprised of the huge difference when compared to the old Ruby. The rooms are still small by hotel standard but the space was maximized by the way it was designed and furnished. The bed is more comfortable and the airconditioning is terrific. Considering how hot the weather is The room was instantly cool in a minute or two. We were a family of 10 and we occupied 5 rooms and each room was different from the other. And for the price we paid this is definitely a very good alternative. A good value for your money.</v>
      </c>
    </row>
    <row r="2480" spans="1:8">
      <c r="A2480">
        <f>other_hotels_test!A2480</f>
        <v>2479</v>
      </c>
      <c r="B2480" t="str">
        <f>MID(other_hotels_test!F2480,FIND("-r",other_hotels_test!F2480,1)+2,9)</f>
        <v>157624263</v>
      </c>
      <c r="C2480" t="str">
        <f>other_hotels_test!J2480</f>
        <v>“In Line With The Name Ruby”</v>
      </c>
      <c r="D2480" t="str">
        <f>Formatted!N2480</f>
        <v>Reviewed 7 April 2013</v>
      </c>
      <c r="E2480" t="str">
        <f>Formatted!D2480</f>
        <v>5 of 5 stars</v>
      </c>
      <c r="F2480" t="str">
        <f>Formatted!E2480</f>
        <v xml:space="preserve">5 </v>
      </c>
      <c r="G2480" t="str">
        <f t="shared" si="38"/>
        <v>157624263</v>
      </c>
      <c r="H2480" t="str">
        <f>other_hotels_test!K2480</f>
        <v>Little bit underestimate at the beginning. Before arrive at the hotel. Imagining a terrible hotel within a slum area. As I'd been notified by some friends the hotel is near by the red light district. However that was an incorrect prejudice The night life within area didn't annoys me at all. They runs the business nicely and politely. There are no aggressive offers to anyone who won't take any services from them The place is really just a walking distance from the MRT and also the bus stop. Also close by with global cuisine options. Convenient stores also available around. It's a nice hotel. Even though the bedroom and bathroom are small but the interior design are modern and functional it also clean and tidy. Not to be mentioned the staff services and their attitude really professional and friendly. Two thumbs up for them! if it placed in other areas such as central business district shopping &amp; dining centers amusement park &amp; resort and the capacity size upgraded also equipped with more hotel facilities this place might be rated as a 5 stars hotel. This hotel is using a right name. Just like a ruby stone beautiful and calm also warm</v>
      </c>
    </row>
    <row r="2481" spans="1:8">
      <c r="A2481">
        <f>other_hotels_test!A2481</f>
        <v>2480</v>
      </c>
      <c r="B2481" t="str">
        <f>MID(other_hotels_test!F2481,FIND("-r",other_hotels_test!F2481,1)+2,9)</f>
        <v>157624263</v>
      </c>
      <c r="C2481" t="str">
        <f>other_hotels_test!J2481</f>
        <v>“Clean tidy overnight stay”</v>
      </c>
      <c r="D2481" t="str">
        <f>Formatted!N2481</f>
        <v>Reviewed 5 April 2013</v>
      </c>
      <c r="E2481" t="str">
        <f>Formatted!D2481</f>
        <v>4 of 5 stars</v>
      </c>
      <c r="F2481" t="str">
        <f>Formatted!E2481</f>
        <v xml:space="preserve">4 </v>
      </c>
      <c r="G2481" t="str">
        <f t="shared" si="38"/>
        <v>157624263</v>
      </c>
      <c r="H2481" t="str">
        <f>other_hotels_test!K2481</f>
        <v>We landed at 3am on a Tiger flight from Perth. We wanted somewhere to crash but didn't want to pay a fortune for a few hours. We found this hotel easy to get to in a taxi from the airport. The staff were helpful I emailed them from Perth and they noted our late arrival on the booking. We had a small clean and tidy room. We had a clean shower in the morning before setting off on the next stage of the journey. Would stay here again short term.</v>
      </c>
    </row>
    <row r="2482" spans="1:8">
      <c r="A2482">
        <f>other_hotels_test!A2482</f>
        <v>2481</v>
      </c>
      <c r="B2482" t="str">
        <f>MID(other_hotels_test!F2482,FIND("-r",other_hotels_test!F2482,1)+2,9)</f>
        <v>157624263</v>
      </c>
      <c r="C2482" t="str">
        <f>other_hotels_test!J2482</f>
        <v>“For the money paid an OK hotel”</v>
      </c>
      <c r="D2482" t="str">
        <f>Formatted!N2482</f>
        <v>Reviewed 2 April 2013</v>
      </c>
      <c r="E2482" t="str">
        <f>Formatted!D2482</f>
        <v>3 of 5 stars</v>
      </c>
      <c r="F2482" t="str">
        <f>Formatted!E2482</f>
        <v xml:space="preserve">3 </v>
      </c>
      <c r="G2482" t="str">
        <f t="shared" si="38"/>
        <v>157624263</v>
      </c>
      <c r="H2482" t="str">
        <f>other_hotels_test!K2482</f>
        <v>We stayed her 31st March until 3rd April. I had a room to myself and my elderly parents had a room next door. The hotel is a short walk from the MTR (underground) station called 'Aljunied' just 7 stops from the airport. A taxi from the airport outside at the main taxi rank cost us $20 Singapore dollars. We arrived at 2pm with check in being from 3pm but they soon found us 2 rooms next door to one another. Reception were very friendly and efficient. As per all the previous comments these rooms are tiny with no room to get suitcases out etc. for me as a single traveller it was sufficient. My parents found it a bit of a squash. We were not in the rooms long and we knew before we checked in that the rooms were small so I cannot complain. The room has no fridge or wardrobes but does have a kettle with tea and coffee making facilities and a hair dryer. There is a tiny rail with coat hangers on sticking out of the wall instead of a wardrobe. There is also a flat screen TV with a few channels on including one that showed mainly UK football! The bathroom drains did smell a bit as per another previous review but it was not too bad. The walls are quite thin and this hotel seems to have quite a few coach parties that leave at about 7am. So even if you want a lie in after 7am forget it!! These coach parties seem to make so much noise each morning with no respect for other guests at all. Maybe the hotel should put some signs up asking other guests to respect one another and keep quiet. The hotel does provide free wi-fi but it mainly works in reception only. On some occasions I was lucky enough that it worked in my room. The surrounding area is a red light district but there is no threat to tourists at all. I often walked around in the evening on my own as a white single woman and not once felt threatened or scared. There a plenty of local places to eat and also a 7-11 minimart if you need to stock up on drinks etc. The last time I stayed in Singapore I was lucky enough to stay in the Marriott. The Marriott cost me £170 a night. This cost me £35. For the price paid for this hotel I don't expect a 4 or 5 star hotel. I expect a clean room with basic facilities which is what I got</v>
      </c>
    </row>
    <row r="2483" spans="1:8">
      <c r="A2483">
        <f>other_hotels_test!A2483</f>
        <v>2482</v>
      </c>
      <c r="B2483" t="str">
        <f>MID(other_hotels_test!F2483,FIND("-r",other_hotels_test!F2483,1)+2,9)</f>
        <v>159901817</v>
      </c>
      <c r="C2483" t="str">
        <f>other_hotels_test!J2483</f>
        <v>“Average Hotel”</v>
      </c>
      <c r="D2483" t="str">
        <f>Formatted!N2483</f>
        <v>Reviewed 7 May 2013</v>
      </c>
      <c r="E2483" t="str">
        <f>Formatted!D2483</f>
        <v>3 of 5 stars</v>
      </c>
      <c r="F2483" t="str">
        <f>Formatted!E2483</f>
        <v xml:space="preserve">3 </v>
      </c>
      <c r="G2483" t="str">
        <f t="shared" si="38"/>
        <v>159901817</v>
      </c>
      <c r="H2483" t="str">
        <f>other_hotels_test!K2483</f>
        <v>1. Near to the action. 2. Very near to THE action. 3. Adjacent to all types of food restaurant/stall including halal. 4. I think it's relatively easy to move to the other part of the city too - easy access with cabs etc and not too far a distance too which means savings to you.</v>
      </c>
    </row>
    <row r="2484" spans="1:8">
      <c r="A2484">
        <f>other_hotels_test!A2484</f>
        <v>2483</v>
      </c>
      <c r="B2484" t="str">
        <f>MID(other_hotels_test!F2484,FIND("-r",other_hotels_test!F2484,1)+2,9)</f>
        <v>159901817</v>
      </c>
      <c r="C2484" t="str">
        <f>other_hotels_test!J2484</f>
        <v>“Cheap clean if you accept compromises”</v>
      </c>
      <c r="D2484" t="str">
        <f>Formatted!N2484</f>
        <v>Reviewed 2 May 2013</v>
      </c>
      <c r="E2484" t="str">
        <f>Formatted!D2484</f>
        <v>4 of 5 stars</v>
      </c>
      <c r="F2484" t="str">
        <f>Formatted!E2484</f>
        <v xml:space="preserve">4 </v>
      </c>
      <c r="G2484" t="str">
        <f t="shared" si="38"/>
        <v>159901817</v>
      </c>
      <c r="H2484" t="str">
        <f>other_hotels_test!K2484</f>
        <v>The hotel is located in the area that's called "red light district". During the day nothing special happens if not people eating and talking together seated on plastic chairs at half destroyed tables on the streets while eating local food. During the night you'll find hundreds of girls wearing t-shirt short skirts high heels aligned on the road surrounded by men that "protect" or like them. No danger no problem at all. The hotel is clean the rooms very small a little far from the city center the double room can be considered a good single room. If you need a cheap and clean place where to stay in Singapore staying away from the hotel all the day and going there only to sleep this can be a good solution. No restaurant no cafè no bar available in the hotel only a couple of automatic machines for cold drinks in the lobby The wifi was free and included in the room rate available also from the room without any problem</v>
      </c>
    </row>
    <row r="2485" spans="1:8">
      <c r="A2485">
        <f>other_hotels_test!A2485</f>
        <v>2484</v>
      </c>
      <c r="B2485" t="str">
        <f>MID(other_hotels_test!F2485,FIND("-r",other_hotels_test!F2485,1)+2,9)</f>
        <v>159901817</v>
      </c>
      <c r="C2485" t="str">
        <f>other_hotels_test!J2485</f>
        <v>“Budget Hotel with very limited facilities”</v>
      </c>
      <c r="D2485" t="str">
        <f>Formatted!N2485</f>
        <v>Reviewed 24 April 2013</v>
      </c>
      <c r="E2485" t="str">
        <f>Formatted!D2485</f>
        <v>2 of 5 stars</v>
      </c>
      <c r="F2485" t="str">
        <f>Formatted!E2485</f>
        <v xml:space="preserve">2 </v>
      </c>
      <c r="G2485" t="str">
        <f t="shared" si="38"/>
        <v>159901817</v>
      </c>
      <c r="H2485" t="str">
        <f>other_hotels_test!K2485</f>
        <v>Plus points: Located near MRT and so many restaurants. Hotel is clean and they can get you taxi service for airport. Minus Points : Even family room is very small. Hardly any space to keep the luggage. Double bed is barely manageable for 2 persons. No restaurant or eating facility inside hotel. If you need any water at night you need to go to nearby 7-11 shop. No refrigerator or locker facility inside room (even it was given there is no space in room for them :D). Bathroom is so small that it finishes before it starts. Hotel is cheap no doubt and good if you only just wanna sleep in room and roam outside whole day.</v>
      </c>
    </row>
    <row r="2486" spans="1:8">
      <c r="A2486">
        <f>other_hotels_test!A2486</f>
        <v>2485</v>
      </c>
      <c r="B2486" t="str">
        <f>MID(other_hotels_test!F2486,FIND("-r",other_hotels_test!F2486,1)+2,9)</f>
        <v>159901817</v>
      </c>
      <c r="C2486" t="str">
        <f>other_hotels_test!J2486</f>
        <v>“Fine for what you pay”</v>
      </c>
      <c r="D2486" t="str">
        <f>Formatted!N2486</f>
        <v>Reviewed 14 April 2013</v>
      </c>
      <c r="E2486" t="str">
        <f>Formatted!D2486</f>
        <v>3 of 5 stars</v>
      </c>
      <c r="F2486" t="str">
        <f>Formatted!E2486</f>
        <v xml:space="preserve">3 </v>
      </c>
      <c r="G2486" t="str">
        <f t="shared" si="38"/>
        <v>159901817</v>
      </c>
      <c r="H2486" t="str">
        <f>other_hotels_test!K2486</f>
        <v>About 10 minutes walking from the metro station this is a great hotel in a bad location. The area is definitely the prostitute area as the girls line themselves on the street as the men stare at them as they ate with their mouths open. That being said as a small female I never felt unsafe even at night alone. Assuming you're not dressed in a way that may confuse the men they mostly leave you alone and don't even look in your direction. What I found that I didn't like was that the only food around was "local food" eaten on small plastic tables and chairs outside and it didn't look very clean but we resolved this easily by making sure we ate before returning to the hotel area. The hotel itself was clean and well run. As others have mentioned the rooms were very small and there wasn't a place for our luggage but for the price we didn't care. The shower had poor water pressure and you're only provided with soap in a pump so if you specifically want shampoo you'd better bring your own. The free Internet is in the lobby but we found that the signal reached our room on a lower floor. The bed didn't have a flat sheet only a covered duvet and between the two a terribly scratchy blanket. We resolved this by putting the blanket on top of the duvet but I imagine the maid hated this as it was returned to its place and tucked more tightly every day.</v>
      </c>
    </row>
    <row r="2487" spans="1:8">
      <c r="A2487">
        <f>other_hotels_test!A2487</f>
        <v>2486</v>
      </c>
      <c r="B2487" t="str">
        <f>MID(other_hotels_test!F2487,FIND("-r",other_hotels_test!F2487,1)+2,9)</f>
        <v>160044657</v>
      </c>
      <c r="C2487" t="str">
        <f>other_hotels_test!J2487</f>
        <v>“Beyond expectation.”</v>
      </c>
      <c r="D2487" t="str">
        <f>Formatted!N2487</f>
        <v>Reviewed 8 May 2013</v>
      </c>
      <c r="E2487" t="str">
        <f>Formatted!D2487</f>
        <v>5 of 5 stars</v>
      </c>
      <c r="F2487" t="str">
        <f>Formatted!E2487</f>
        <v xml:space="preserve">5 </v>
      </c>
      <c r="G2487" t="str">
        <f t="shared" si="38"/>
        <v>160044657</v>
      </c>
      <c r="H2487" t="str">
        <f>other_hotels_test!K2487</f>
        <v>Before I went online to find a place to stay in singapore I ask my friends who lived in singapore where to stay in that country. And one of my friend who's now living in Australia told me to go to the website of fragrance hotel in singapore. That's where we found fragrance hotel ruby (arealdeal). Before we booked our reservation I read some of the comments of the people who stayed at ruby. Some are saying that it was a redlight district which is true but the sex workers will not mind you if you will not mind them. Others are saying that the rooms toilet and bath are too small which is haft truth. Coz when we came to the hotel I'm already expecting a small room but when we went inside our room we are happy and satisfied. Everything went well. Because we are in a executive room our room were cleaned everytime we went out so when we came back it was organized cleaned and ready for us. There are so much good things to say about fragrance hotel ruby it was just like home (a home away from home). It exceeded my expectation. We will be back next time we visit singapore.</v>
      </c>
    </row>
    <row r="2488" spans="1:8">
      <c r="A2488">
        <f>other_hotels_test!A2488</f>
        <v>2487</v>
      </c>
      <c r="B2488" t="str">
        <f>MID(other_hotels_test!F2488,FIND("-r",other_hotels_test!F2488,1)+2,9)</f>
        <v>160044657</v>
      </c>
      <c r="C2488" t="str">
        <f>other_hotels_test!J2488</f>
        <v>“Average Hotel”</v>
      </c>
      <c r="D2488" t="str">
        <f>Formatted!N2488</f>
        <v>Reviewed 7 May 2013</v>
      </c>
      <c r="E2488" t="str">
        <f>Formatted!D2488</f>
        <v>3 of 5 stars</v>
      </c>
      <c r="F2488" t="str">
        <f>Formatted!E2488</f>
        <v xml:space="preserve">3 </v>
      </c>
      <c r="G2488" t="str">
        <f t="shared" si="38"/>
        <v>160044657</v>
      </c>
      <c r="H2488" t="str">
        <f>other_hotels_test!K2488</f>
        <v>1. Near to the action. 2. Very near to THE action. 3. Adjacent to all types of food restaurant/stall including halal. 4. I think it's relatively easy to move to the other part of the city too - easy access with cabs etc and not too far a distance too which means savings to you.</v>
      </c>
    </row>
    <row r="2489" spans="1:8">
      <c r="A2489">
        <f>other_hotels_test!A2489</f>
        <v>2488</v>
      </c>
      <c r="B2489" t="str">
        <f>MID(other_hotels_test!F2489,FIND("-r",other_hotels_test!F2489,1)+2,9)</f>
        <v>160044657</v>
      </c>
      <c r="C2489" t="str">
        <f>other_hotels_test!J2489</f>
        <v>“Cheap clean if you accept compromises”</v>
      </c>
      <c r="D2489" t="str">
        <f>Formatted!N2489</f>
        <v>Reviewed 2 May 2013</v>
      </c>
      <c r="E2489" t="str">
        <f>Formatted!D2489</f>
        <v>4 of 5 stars</v>
      </c>
      <c r="F2489" t="str">
        <f>Formatted!E2489</f>
        <v xml:space="preserve">4 </v>
      </c>
      <c r="G2489" t="str">
        <f t="shared" si="38"/>
        <v>160044657</v>
      </c>
      <c r="H2489" t="str">
        <f>other_hotels_test!K2489</f>
        <v>The hotel is located in the area that's called "red light district". During the day nothing special happens if not people eating and talking together seated on plastic chairs at half destroyed tables on the streets while eating local food. During the night you'll find hundreds of girls wearing t-shirt short skirts high heels aligned on the road surrounded by men that "protect" or like them. No danger no problem at all. The hotel is clean the rooms very small a little far from the city center the double room can be considered a good single room. If you need a cheap and clean place where to stay in Singapore staying away from the hotel all the day and going there only to sleep this can be a good solution. No restaurant no cafè no bar available in the hotel only a couple of automatic machines for cold drinks in the lobby The wifi was free and included in the room rate available also from the room without any problem</v>
      </c>
    </row>
    <row r="2490" spans="1:8">
      <c r="A2490">
        <f>other_hotels_test!A2490</f>
        <v>2489</v>
      </c>
      <c r="B2490" t="str">
        <f>MID(other_hotels_test!F2490,FIND("-r",other_hotels_test!F2490,1)+2,9)</f>
        <v>160044657</v>
      </c>
      <c r="C2490" t="str">
        <f>other_hotels_test!J2490</f>
        <v>“Budget Hotel with very limited facilities”</v>
      </c>
      <c r="D2490" t="str">
        <f>Formatted!N2490</f>
        <v>Reviewed 24 April 2013</v>
      </c>
      <c r="E2490" t="str">
        <f>Formatted!D2490</f>
        <v>2 of 5 stars</v>
      </c>
      <c r="F2490" t="str">
        <f>Formatted!E2490</f>
        <v xml:space="preserve">2 </v>
      </c>
      <c r="G2490" t="str">
        <f t="shared" si="38"/>
        <v>160044657</v>
      </c>
      <c r="H2490" t="str">
        <f>other_hotels_test!K2490</f>
        <v>Plus points: Located near MRT and so many restaurants. Hotel is clean and they can get you taxi service for airport. Minus Points : Even family room is very small. Hardly any space to keep the luggage. Double bed is barely manageable for 2 persons. No restaurant or eating facility inside hotel. If you need any water at night you need to go to nearby 7-11 shop. No refrigerator or locker facility inside room (even it was given there is no space in room for them :D). Bathroom is so small that it finishes before it starts. Hotel is cheap no doubt and good if you only just wanna sleep in room and roam outside whole day.</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other_hotels_test</vt:lpstr>
      <vt:lpstr>Fullerton</vt:lpstr>
      <vt:lpstr>Hotel81_Bencoolen</vt:lpstr>
      <vt:lpstr>Hotel81_Star</vt:lpstr>
      <vt:lpstr>Victoria</vt:lpstr>
      <vt:lpstr>Sheet1</vt:lpstr>
      <vt:lpstr>Formatted</vt:lpstr>
      <vt:lpstr>Final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dc:creator>
  <cp:lastModifiedBy>IL</cp:lastModifiedBy>
  <dcterms:created xsi:type="dcterms:W3CDTF">2014-09-29T14:30:57Z</dcterms:created>
  <dcterms:modified xsi:type="dcterms:W3CDTF">2014-10-25T16:43:24Z</dcterms:modified>
</cp:coreProperties>
</file>